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2.xml" ContentType="application/vnd.openxmlformats-officedocument.drawing+xml"/>
  <Override PartName="/xl/slicers/slicer1.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8E63CF9F-C47B-4510-97CA-0B0FAA7C1DB1}" xr6:coauthVersionLast="47" xr6:coauthVersionMax="47" xr10:uidLastSave="{00000000-0000-0000-0000-000000000000}"/>
  <bookViews>
    <workbookView xWindow="-108" yWindow="-108" windowWidth="23256" windowHeight="12576" firstSheet="4" activeTab="4" xr2:uid="{00000000-000D-0000-FFFF-FFFF00000000}"/>
  </bookViews>
  <sheets>
    <sheet name="ds_salaries" sheetId="1" state="hidden" r:id="rId1"/>
    <sheet name="Working Sheet" sheetId="4" state="hidden" r:id="rId2"/>
    <sheet name="Country Names" sheetId="5" state="hidden" r:id="rId3"/>
    <sheet name="Pivot Tables" sheetId="2" state="hidden" r:id="rId4"/>
    <sheet name="Dashboard" sheetId="3" r:id="rId5"/>
  </sheets>
  <definedNames>
    <definedName name="_xlnm._FilterDatabase" localSheetId="1" hidden="1">'Working Sheet'!$B$1:$S$3756</definedName>
    <definedName name="Slicer_company_location_name">#N/A</definedName>
    <definedName name="Slicer_employment_type">#N/A</definedName>
    <definedName name="Slicer_experience_level">#N/A</definedName>
    <definedName name="Slicer_job_keyword">#N/A</definedName>
    <definedName name="Slicer_remote_status">#N/A</definedName>
  </definedNames>
  <calcPr calcId="191029"/>
  <pivotCaches>
    <pivotCache cacheId="0" r:id="rId6"/>
    <pivotCache cacheId="1" r:id="rId7"/>
  </pivotCaches>
  <extLst>
    <ext xmlns:x14="http://schemas.microsoft.com/office/spreadsheetml/2009/9/main" uri="{BBE1A952-AA13-448e-AADC-164F8A28A991}">
      <x14:slicerCaches>
        <x14:slicerCache r:id="rId8"/>
        <x14:slicerCache r:id="rId9"/>
        <x14:slicerCache r:id="rId10"/>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23" i="2" l="1"/>
  <c r="P2" i="4"/>
  <c r="P3" i="4"/>
  <c r="P4" i="4"/>
  <c r="P5" i="4"/>
  <c r="P6" i="4"/>
  <c r="P7" i="4"/>
  <c r="P8" i="4"/>
  <c r="P9" i="4"/>
  <c r="P10" i="4"/>
  <c r="P11" i="4"/>
  <c r="P12" i="4"/>
  <c r="P13" i="4"/>
  <c r="P14" i="4"/>
  <c r="P15" i="4"/>
  <c r="P16" i="4"/>
  <c r="P17" i="4"/>
  <c r="P18" i="4"/>
  <c r="P19" i="4"/>
  <c r="P20" i="4"/>
  <c r="P21" i="4"/>
  <c r="P22" i="4"/>
  <c r="P23" i="4"/>
  <c r="P24" i="4"/>
  <c r="P25" i="4"/>
  <c r="P26" i="4"/>
  <c r="P27" i="4"/>
  <c r="P28" i="4"/>
  <c r="P29" i="4"/>
  <c r="P30" i="4"/>
  <c r="P31" i="4"/>
  <c r="P32" i="4"/>
  <c r="P33" i="4"/>
  <c r="P34" i="4"/>
  <c r="P35" i="4"/>
  <c r="P36" i="4"/>
  <c r="P37" i="4"/>
  <c r="P38" i="4"/>
  <c r="P39" i="4"/>
  <c r="P40" i="4"/>
  <c r="P41" i="4"/>
  <c r="P42" i="4"/>
  <c r="P43" i="4"/>
  <c r="P44" i="4"/>
  <c r="P45" i="4"/>
  <c r="P46" i="4"/>
  <c r="P47" i="4"/>
  <c r="P48" i="4"/>
  <c r="P49" i="4"/>
  <c r="P50" i="4"/>
  <c r="P51" i="4"/>
  <c r="P52" i="4"/>
  <c r="P53" i="4"/>
  <c r="P54" i="4"/>
  <c r="P55" i="4"/>
  <c r="P56" i="4"/>
  <c r="P57" i="4"/>
  <c r="P58" i="4"/>
  <c r="P59" i="4"/>
  <c r="P60" i="4"/>
  <c r="P61" i="4"/>
  <c r="P62" i="4"/>
  <c r="P63" i="4"/>
  <c r="P64" i="4"/>
  <c r="P65" i="4"/>
  <c r="P66" i="4"/>
  <c r="P67" i="4"/>
  <c r="P68" i="4"/>
  <c r="P69" i="4"/>
  <c r="P70" i="4"/>
  <c r="P71" i="4"/>
  <c r="P72" i="4"/>
  <c r="P73" i="4"/>
  <c r="P74" i="4"/>
  <c r="P75" i="4"/>
  <c r="P76" i="4"/>
  <c r="P77" i="4"/>
  <c r="P78" i="4"/>
  <c r="P79" i="4"/>
  <c r="P80" i="4"/>
  <c r="P81" i="4"/>
  <c r="P82" i="4"/>
  <c r="P83" i="4"/>
  <c r="P84" i="4"/>
  <c r="P85" i="4"/>
  <c r="P86" i="4"/>
  <c r="P87" i="4"/>
  <c r="P88" i="4"/>
  <c r="P89" i="4"/>
  <c r="P90" i="4"/>
  <c r="P91" i="4"/>
  <c r="P92" i="4"/>
  <c r="P93" i="4"/>
  <c r="P94" i="4"/>
  <c r="P95" i="4"/>
  <c r="P96" i="4"/>
  <c r="P97" i="4"/>
  <c r="P98" i="4"/>
  <c r="P99" i="4"/>
  <c r="P100" i="4"/>
  <c r="P101" i="4"/>
  <c r="P102" i="4"/>
  <c r="P103" i="4"/>
  <c r="P104" i="4"/>
  <c r="P105" i="4"/>
  <c r="P106" i="4"/>
  <c r="P107" i="4"/>
  <c r="P108" i="4"/>
  <c r="P109" i="4"/>
  <c r="P110" i="4"/>
  <c r="P111" i="4"/>
  <c r="P112" i="4"/>
  <c r="P113" i="4"/>
  <c r="P114" i="4"/>
  <c r="P115" i="4"/>
  <c r="P116" i="4"/>
  <c r="P117" i="4"/>
  <c r="P118" i="4"/>
  <c r="P119" i="4"/>
  <c r="P120" i="4"/>
  <c r="P121" i="4"/>
  <c r="P122" i="4"/>
  <c r="P123" i="4"/>
  <c r="P124" i="4"/>
  <c r="P125" i="4"/>
  <c r="P126" i="4"/>
  <c r="P127" i="4"/>
  <c r="P128" i="4"/>
  <c r="P129" i="4"/>
  <c r="P130" i="4"/>
  <c r="P131" i="4"/>
  <c r="P132" i="4"/>
  <c r="P133" i="4"/>
  <c r="P134" i="4"/>
  <c r="P135" i="4"/>
  <c r="P136" i="4"/>
  <c r="P137" i="4"/>
  <c r="P138" i="4"/>
  <c r="P139" i="4"/>
  <c r="P140" i="4"/>
  <c r="P141" i="4"/>
  <c r="P142" i="4"/>
  <c r="P143" i="4"/>
  <c r="P144" i="4"/>
  <c r="P145" i="4"/>
  <c r="P146" i="4"/>
  <c r="P147" i="4"/>
  <c r="P148" i="4"/>
  <c r="P149" i="4"/>
  <c r="P150" i="4"/>
  <c r="P151" i="4"/>
  <c r="P152" i="4"/>
  <c r="P153" i="4"/>
  <c r="P154" i="4"/>
  <c r="P155" i="4"/>
  <c r="P156" i="4"/>
  <c r="P157" i="4"/>
  <c r="P158" i="4"/>
  <c r="P159" i="4"/>
  <c r="P160" i="4"/>
  <c r="P161" i="4"/>
  <c r="P162" i="4"/>
  <c r="P163" i="4"/>
  <c r="P164" i="4"/>
  <c r="P165" i="4"/>
  <c r="P166" i="4"/>
  <c r="P167" i="4"/>
  <c r="P168" i="4"/>
  <c r="P169" i="4"/>
  <c r="P170" i="4"/>
  <c r="P171" i="4"/>
  <c r="P172" i="4"/>
  <c r="P173" i="4"/>
  <c r="P174" i="4"/>
  <c r="P175" i="4"/>
  <c r="P176" i="4"/>
  <c r="P177" i="4"/>
  <c r="P178" i="4"/>
  <c r="P179" i="4"/>
  <c r="P180" i="4"/>
  <c r="P181" i="4"/>
  <c r="P182" i="4"/>
  <c r="P183" i="4"/>
  <c r="P184" i="4"/>
  <c r="P185" i="4"/>
  <c r="P186" i="4"/>
  <c r="P187" i="4"/>
  <c r="P188" i="4"/>
  <c r="P189" i="4"/>
  <c r="P190" i="4"/>
  <c r="P191" i="4"/>
  <c r="P192" i="4"/>
  <c r="P193" i="4"/>
  <c r="P194" i="4"/>
  <c r="P195" i="4"/>
  <c r="P196" i="4"/>
  <c r="P197" i="4"/>
  <c r="P198" i="4"/>
  <c r="P199" i="4"/>
  <c r="P200" i="4"/>
  <c r="P201" i="4"/>
  <c r="P202" i="4"/>
  <c r="P203" i="4"/>
  <c r="P204" i="4"/>
  <c r="P205" i="4"/>
  <c r="P206" i="4"/>
  <c r="P207" i="4"/>
  <c r="P208" i="4"/>
  <c r="P209" i="4"/>
  <c r="P210" i="4"/>
  <c r="P211" i="4"/>
  <c r="P212" i="4"/>
  <c r="P213" i="4"/>
  <c r="P214" i="4"/>
  <c r="P215" i="4"/>
  <c r="P216" i="4"/>
  <c r="P217" i="4"/>
  <c r="P218" i="4"/>
  <c r="P219" i="4"/>
  <c r="P220" i="4"/>
  <c r="P221" i="4"/>
  <c r="P222" i="4"/>
  <c r="P223" i="4"/>
  <c r="P224" i="4"/>
  <c r="P225" i="4"/>
  <c r="P226" i="4"/>
  <c r="P227" i="4"/>
  <c r="P228" i="4"/>
  <c r="P229" i="4"/>
  <c r="P230" i="4"/>
  <c r="P231" i="4"/>
  <c r="P232" i="4"/>
  <c r="P233" i="4"/>
  <c r="P234" i="4"/>
  <c r="P235" i="4"/>
  <c r="P236" i="4"/>
  <c r="P237" i="4"/>
  <c r="P238" i="4"/>
  <c r="P239" i="4"/>
  <c r="P240" i="4"/>
  <c r="P241" i="4"/>
  <c r="P242" i="4"/>
  <c r="P243" i="4"/>
  <c r="P244" i="4"/>
  <c r="P245" i="4"/>
  <c r="P246" i="4"/>
  <c r="P247" i="4"/>
  <c r="P248" i="4"/>
  <c r="P249" i="4"/>
  <c r="P250" i="4"/>
  <c r="P251" i="4"/>
  <c r="P252" i="4"/>
  <c r="P253" i="4"/>
  <c r="P254" i="4"/>
  <c r="P255" i="4"/>
  <c r="P256" i="4"/>
  <c r="P257" i="4"/>
  <c r="P258" i="4"/>
  <c r="P259" i="4"/>
  <c r="P260" i="4"/>
  <c r="P261" i="4"/>
  <c r="P262" i="4"/>
  <c r="P263" i="4"/>
  <c r="P264" i="4"/>
  <c r="P265" i="4"/>
  <c r="P266" i="4"/>
  <c r="P267" i="4"/>
  <c r="P268" i="4"/>
  <c r="P269" i="4"/>
  <c r="P270" i="4"/>
  <c r="P271" i="4"/>
  <c r="P272" i="4"/>
  <c r="P273" i="4"/>
  <c r="P274" i="4"/>
  <c r="P275" i="4"/>
  <c r="P276" i="4"/>
  <c r="P277" i="4"/>
  <c r="P278" i="4"/>
  <c r="P279" i="4"/>
  <c r="P280" i="4"/>
  <c r="P281" i="4"/>
  <c r="P282" i="4"/>
  <c r="P283" i="4"/>
  <c r="P284" i="4"/>
  <c r="P285" i="4"/>
  <c r="P286" i="4"/>
  <c r="P287" i="4"/>
  <c r="P288" i="4"/>
  <c r="P289" i="4"/>
  <c r="P290" i="4"/>
  <c r="P291" i="4"/>
  <c r="P292" i="4"/>
  <c r="P293" i="4"/>
  <c r="P294" i="4"/>
  <c r="P295" i="4"/>
  <c r="P296" i="4"/>
  <c r="P297" i="4"/>
  <c r="P298" i="4"/>
  <c r="P299" i="4"/>
  <c r="P300" i="4"/>
  <c r="P301" i="4"/>
  <c r="P302" i="4"/>
  <c r="P303" i="4"/>
  <c r="P304" i="4"/>
  <c r="P305" i="4"/>
  <c r="P306" i="4"/>
  <c r="P307" i="4"/>
  <c r="P308" i="4"/>
  <c r="P309" i="4"/>
  <c r="P310" i="4"/>
  <c r="P311" i="4"/>
  <c r="P312" i="4"/>
  <c r="P313" i="4"/>
  <c r="P314" i="4"/>
  <c r="P315" i="4"/>
  <c r="P316" i="4"/>
  <c r="P317" i="4"/>
  <c r="P318" i="4"/>
  <c r="P319" i="4"/>
  <c r="P320" i="4"/>
  <c r="P321" i="4"/>
  <c r="P322" i="4"/>
  <c r="P323" i="4"/>
  <c r="P324" i="4"/>
  <c r="P325" i="4"/>
  <c r="P326" i="4"/>
  <c r="P327" i="4"/>
  <c r="P328" i="4"/>
  <c r="P329" i="4"/>
  <c r="P330" i="4"/>
  <c r="P331" i="4"/>
  <c r="P332" i="4"/>
  <c r="P333" i="4"/>
  <c r="P334" i="4"/>
  <c r="P335" i="4"/>
  <c r="P336" i="4"/>
  <c r="P337" i="4"/>
  <c r="P338" i="4"/>
  <c r="P339" i="4"/>
  <c r="P340" i="4"/>
  <c r="P341" i="4"/>
  <c r="P342" i="4"/>
  <c r="P343" i="4"/>
  <c r="P344" i="4"/>
  <c r="P345" i="4"/>
  <c r="P346" i="4"/>
  <c r="P347" i="4"/>
  <c r="P348" i="4"/>
  <c r="P349" i="4"/>
  <c r="P350" i="4"/>
  <c r="P351" i="4"/>
  <c r="P352" i="4"/>
  <c r="P353" i="4"/>
  <c r="P354" i="4"/>
  <c r="P355" i="4"/>
  <c r="P356" i="4"/>
  <c r="P357" i="4"/>
  <c r="P358" i="4"/>
  <c r="P359" i="4"/>
  <c r="P360" i="4"/>
  <c r="P361" i="4"/>
  <c r="P362" i="4"/>
  <c r="P363" i="4"/>
  <c r="P364" i="4"/>
  <c r="P365" i="4"/>
  <c r="P366" i="4"/>
  <c r="P367" i="4"/>
  <c r="P368" i="4"/>
  <c r="P369" i="4"/>
  <c r="P370" i="4"/>
  <c r="P371" i="4"/>
  <c r="P372" i="4"/>
  <c r="P373" i="4"/>
  <c r="P374" i="4"/>
  <c r="P375" i="4"/>
  <c r="P376" i="4"/>
  <c r="P377" i="4"/>
  <c r="P378" i="4"/>
  <c r="P379" i="4"/>
  <c r="P380" i="4"/>
  <c r="P381" i="4"/>
  <c r="P382" i="4"/>
  <c r="P383" i="4"/>
  <c r="P384" i="4"/>
  <c r="P385" i="4"/>
  <c r="P386" i="4"/>
  <c r="P387" i="4"/>
  <c r="P388" i="4"/>
  <c r="P389" i="4"/>
  <c r="P390" i="4"/>
  <c r="P391" i="4"/>
  <c r="P392" i="4"/>
  <c r="P393" i="4"/>
  <c r="P394" i="4"/>
  <c r="P395" i="4"/>
  <c r="P396" i="4"/>
  <c r="P397" i="4"/>
  <c r="P398" i="4"/>
  <c r="P399" i="4"/>
  <c r="P400" i="4"/>
  <c r="P401" i="4"/>
  <c r="P402" i="4"/>
  <c r="P403" i="4"/>
  <c r="P404" i="4"/>
  <c r="P405" i="4"/>
  <c r="P406" i="4"/>
  <c r="P407" i="4"/>
  <c r="P408" i="4"/>
  <c r="P409" i="4"/>
  <c r="P410" i="4"/>
  <c r="P411" i="4"/>
  <c r="P412" i="4"/>
  <c r="P413" i="4"/>
  <c r="P414" i="4"/>
  <c r="P415" i="4"/>
  <c r="P416" i="4"/>
  <c r="P417" i="4"/>
  <c r="P418" i="4"/>
  <c r="P419" i="4"/>
  <c r="P420" i="4"/>
  <c r="P421" i="4"/>
  <c r="P422" i="4"/>
  <c r="P423" i="4"/>
  <c r="P424" i="4"/>
  <c r="P425" i="4"/>
  <c r="P426" i="4"/>
  <c r="P427" i="4"/>
  <c r="P428" i="4"/>
  <c r="P429" i="4"/>
  <c r="P430" i="4"/>
  <c r="P431" i="4"/>
  <c r="P432" i="4"/>
  <c r="P433" i="4"/>
  <c r="P434" i="4"/>
  <c r="P435" i="4"/>
  <c r="P436" i="4"/>
  <c r="P437" i="4"/>
  <c r="P438" i="4"/>
  <c r="P439" i="4"/>
  <c r="P440" i="4"/>
  <c r="P441" i="4"/>
  <c r="P442" i="4"/>
  <c r="P443" i="4"/>
  <c r="P444" i="4"/>
  <c r="P445" i="4"/>
  <c r="P446" i="4"/>
  <c r="P447" i="4"/>
  <c r="P448" i="4"/>
  <c r="P449" i="4"/>
  <c r="P450" i="4"/>
  <c r="P451" i="4"/>
  <c r="P452" i="4"/>
  <c r="P453" i="4"/>
  <c r="P454" i="4"/>
  <c r="P455" i="4"/>
  <c r="P456" i="4"/>
  <c r="P457" i="4"/>
  <c r="P458" i="4"/>
  <c r="P459" i="4"/>
  <c r="P460" i="4"/>
  <c r="P461" i="4"/>
  <c r="P462" i="4"/>
  <c r="P463" i="4"/>
  <c r="P464" i="4"/>
  <c r="P465" i="4"/>
  <c r="P466" i="4"/>
  <c r="P467" i="4"/>
  <c r="P468" i="4"/>
  <c r="P469" i="4"/>
  <c r="P470" i="4"/>
  <c r="P471" i="4"/>
  <c r="P472" i="4"/>
  <c r="P473" i="4"/>
  <c r="P474" i="4"/>
  <c r="P475" i="4"/>
  <c r="P476" i="4"/>
  <c r="P477" i="4"/>
  <c r="P478" i="4"/>
  <c r="P479" i="4"/>
  <c r="P480" i="4"/>
  <c r="P481" i="4"/>
  <c r="P482" i="4"/>
  <c r="P483" i="4"/>
  <c r="P484" i="4"/>
  <c r="P485" i="4"/>
  <c r="P486" i="4"/>
  <c r="P487" i="4"/>
  <c r="P488" i="4"/>
  <c r="P489" i="4"/>
  <c r="P490" i="4"/>
  <c r="P491" i="4"/>
  <c r="P492" i="4"/>
  <c r="P493" i="4"/>
  <c r="P494" i="4"/>
  <c r="P495" i="4"/>
  <c r="P496" i="4"/>
  <c r="P497" i="4"/>
  <c r="P498" i="4"/>
  <c r="P499" i="4"/>
  <c r="P500" i="4"/>
  <c r="P501" i="4"/>
  <c r="P502" i="4"/>
  <c r="P503" i="4"/>
  <c r="P504" i="4"/>
  <c r="P505" i="4"/>
  <c r="P506" i="4"/>
  <c r="P507" i="4"/>
  <c r="P508" i="4"/>
  <c r="P509" i="4"/>
  <c r="P510" i="4"/>
  <c r="P511" i="4"/>
  <c r="P512" i="4"/>
  <c r="P513" i="4"/>
  <c r="P514" i="4"/>
  <c r="P515" i="4"/>
  <c r="P516" i="4"/>
  <c r="P517" i="4"/>
  <c r="P518" i="4"/>
  <c r="P519" i="4"/>
  <c r="P520" i="4"/>
  <c r="P521" i="4"/>
  <c r="P522" i="4"/>
  <c r="P523" i="4"/>
  <c r="P524" i="4"/>
  <c r="P525" i="4"/>
  <c r="P526" i="4"/>
  <c r="P527" i="4"/>
  <c r="P528" i="4"/>
  <c r="P529" i="4"/>
  <c r="P530" i="4"/>
  <c r="P531" i="4"/>
  <c r="P532" i="4"/>
  <c r="P533" i="4"/>
  <c r="P534" i="4"/>
  <c r="P535" i="4"/>
  <c r="P536" i="4"/>
  <c r="P537" i="4"/>
  <c r="P538" i="4"/>
  <c r="P539" i="4"/>
  <c r="P540" i="4"/>
  <c r="P541" i="4"/>
  <c r="P542" i="4"/>
  <c r="P543" i="4"/>
  <c r="P544" i="4"/>
  <c r="P545" i="4"/>
  <c r="P546" i="4"/>
  <c r="P547" i="4"/>
  <c r="P548" i="4"/>
  <c r="P549" i="4"/>
  <c r="P550" i="4"/>
  <c r="P551" i="4"/>
  <c r="P552" i="4"/>
  <c r="P553" i="4"/>
  <c r="P554" i="4"/>
  <c r="P555" i="4"/>
  <c r="P556" i="4"/>
  <c r="P557" i="4"/>
  <c r="P558" i="4"/>
  <c r="P559" i="4"/>
  <c r="P560" i="4"/>
  <c r="P561" i="4"/>
  <c r="P562" i="4"/>
  <c r="P563" i="4"/>
  <c r="P564" i="4"/>
  <c r="P565" i="4"/>
  <c r="P566" i="4"/>
  <c r="P567" i="4"/>
  <c r="P568" i="4"/>
  <c r="P569" i="4"/>
  <c r="P570" i="4"/>
  <c r="P571" i="4"/>
  <c r="P572" i="4"/>
  <c r="P573" i="4"/>
  <c r="P574" i="4"/>
  <c r="P575" i="4"/>
  <c r="P576" i="4"/>
  <c r="P577" i="4"/>
  <c r="P578" i="4"/>
  <c r="P579" i="4"/>
  <c r="P580" i="4"/>
  <c r="P581" i="4"/>
  <c r="P582" i="4"/>
  <c r="P583" i="4"/>
  <c r="P584" i="4"/>
  <c r="P585" i="4"/>
  <c r="P586" i="4"/>
  <c r="P587" i="4"/>
  <c r="P588" i="4"/>
  <c r="P589" i="4"/>
  <c r="P590" i="4"/>
  <c r="P591" i="4"/>
  <c r="P592" i="4"/>
  <c r="P593" i="4"/>
  <c r="P594" i="4"/>
  <c r="P595" i="4"/>
  <c r="P596" i="4"/>
  <c r="P597" i="4"/>
  <c r="P598" i="4"/>
  <c r="P599" i="4"/>
  <c r="P600" i="4"/>
  <c r="P601" i="4"/>
  <c r="P602" i="4"/>
  <c r="P603" i="4"/>
  <c r="P604" i="4"/>
  <c r="P605" i="4"/>
  <c r="P606" i="4"/>
  <c r="P607" i="4"/>
  <c r="P608" i="4"/>
  <c r="P609" i="4"/>
  <c r="P610" i="4"/>
  <c r="P611" i="4"/>
  <c r="P612" i="4"/>
  <c r="P613" i="4"/>
  <c r="P614" i="4"/>
  <c r="P615" i="4"/>
  <c r="P616" i="4"/>
  <c r="P617" i="4"/>
  <c r="P618" i="4"/>
  <c r="P619" i="4"/>
  <c r="P620" i="4"/>
  <c r="P621" i="4"/>
  <c r="P622" i="4"/>
  <c r="P623" i="4"/>
  <c r="P624" i="4"/>
  <c r="P625" i="4"/>
  <c r="P626" i="4"/>
  <c r="P627" i="4"/>
  <c r="P628" i="4"/>
  <c r="P629" i="4"/>
  <c r="P630" i="4"/>
  <c r="P631" i="4"/>
  <c r="P632" i="4"/>
  <c r="P633" i="4"/>
  <c r="P634" i="4"/>
  <c r="P635" i="4"/>
  <c r="P636" i="4"/>
  <c r="P637" i="4"/>
  <c r="P638" i="4"/>
  <c r="P639" i="4"/>
  <c r="P640" i="4"/>
  <c r="P641" i="4"/>
  <c r="P642" i="4"/>
  <c r="P643" i="4"/>
  <c r="P644" i="4"/>
  <c r="P645" i="4"/>
  <c r="P646" i="4"/>
  <c r="P647" i="4"/>
  <c r="P648" i="4"/>
  <c r="P649" i="4"/>
  <c r="P650" i="4"/>
  <c r="P651" i="4"/>
  <c r="P652" i="4"/>
  <c r="P653" i="4"/>
  <c r="P654" i="4"/>
  <c r="P655" i="4"/>
  <c r="P656" i="4"/>
  <c r="P657" i="4"/>
  <c r="P658" i="4"/>
  <c r="P659" i="4"/>
  <c r="P660" i="4"/>
  <c r="P661" i="4"/>
  <c r="P662" i="4"/>
  <c r="P663" i="4"/>
  <c r="P664" i="4"/>
  <c r="P665" i="4"/>
  <c r="P666" i="4"/>
  <c r="P667" i="4"/>
  <c r="P668" i="4"/>
  <c r="P669" i="4"/>
  <c r="P670" i="4"/>
  <c r="P671" i="4"/>
  <c r="P672" i="4"/>
  <c r="P673" i="4"/>
  <c r="P674" i="4"/>
  <c r="P675" i="4"/>
  <c r="P676" i="4"/>
  <c r="P677" i="4"/>
  <c r="P678" i="4"/>
  <c r="P679" i="4"/>
  <c r="P680" i="4"/>
  <c r="P681" i="4"/>
  <c r="P682" i="4"/>
  <c r="P683" i="4"/>
  <c r="P684" i="4"/>
  <c r="P685" i="4"/>
  <c r="P686" i="4"/>
  <c r="P687" i="4"/>
  <c r="P688" i="4"/>
  <c r="P689" i="4"/>
  <c r="P690" i="4"/>
  <c r="P691" i="4"/>
  <c r="P692" i="4"/>
  <c r="P693" i="4"/>
  <c r="P694" i="4"/>
  <c r="P695" i="4"/>
  <c r="P696" i="4"/>
  <c r="P697" i="4"/>
  <c r="P698" i="4"/>
  <c r="P699" i="4"/>
  <c r="P700" i="4"/>
  <c r="P701" i="4"/>
  <c r="P702" i="4"/>
  <c r="P703" i="4"/>
  <c r="P704" i="4"/>
  <c r="P705" i="4"/>
  <c r="P706" i="4"/>
  <c r="P707" i="4"/>
  <c r="P708" i="4"/>
  <c r="P709" i="4"/>
  <c r="P710" i="4"/>
  <c r="P711" i="4"/>
  <c r="P712" i="4"/>
  <c r="P713" i="4"/>
  <c r="P714" i="4"/>
  <c r="P715" i="4"/>
  <c r="P716" i="4"/>
  <c r="P717" i="4"/>
  <c r="P718" i="4"/>
  <c r="P719" i="4"/>
  <c r="P720" i="4"/>
  <c r="P721" i="4"/>
  <c r="P722" i="4"/>
  <c r="P723" i="4"/>
  <c r="P724" i="4"/>
  <c r="P725" i="4"/>
  <c r="P726" i="4"/>
  <c r="P727" i="4"/>
  <c r="P728" i="4"/>
  <c r="P729" i="4"/>
  <c r="P730" i="4"/>
  <c r="P731" i="4"/>
  <c r="P732" i="4"/>
  <c r="P733" i="4"/>
  <c r="P734" i="4"/>
  <c r="P735" i="4"/>
  <c r="P736" i="4"/>
  <c r="P737" i="4"/>
  <c r="P738" i="4"/>
  <c r="P739" i="4"/>
  <c r="P740" i="4"/>
  <c r="P741" i="4"/>
  <c r="P742" i="4"/>
  <c r="P743" i="4"/>
  <c r="P744" i="4"/>
  <c r="P745" i="4"/>
  <c r="P746" i="4"/>
  <c r="P747" i="4"/>
  <c r="P748" i="4"/>
  <c r="P749" i="4"/>
  <c r="P750" i="4"/>
  <c r="P751" i="4"/>
  <c r="P752" i="4"/>
  <c r="P753" i="4"/>
  <c r="P754" i="4"/>
  <c r="P755" i="4"/>
  <c r="P756" i="4"/>
  <c r="P757" i="4"/>
  <c r="P758" i="4"/>
  <c r="P759" i="4"/>
  <c r="P760" i="4"/>
  <c r="P761" i="4"/>
  <c r="P762" i="4"/>
  <c r="P763" i="4"/>
  <c r="P764" i="4"/>
  <c r="P765" i="4"/>
  <c r="P766" i="4"/>
  <c r="P767" i="4"/>
  <c r="P768" i="4"/>
  <c r="P769" i="4"/>
  <c r="P770" i="4"/>
  <c r="P771" i="4"/>
  <c r="P772" i="4"/>
  <c r="P773" i="4"/>
  <c r="P774" i="4"/>
  <c r="P775" i="4"/>
  <c r="P776" i="4"/>
  <c r="P777" i="4"/>
  <c r="P778" i="4"/>
  <c r="P779" i="4"/>
  <c r="P780" i="4"/>
  <c r="P781" i="4"/>
  <c r="P782" i="4"/>
  <c r="P783" i="4"/>
  <c r="P784" i="4"/>
  <c r="P785" i="4"/>
  <c r="P786" i="4"/>
  <c r="P787" i="4"/>
  <c r="P788" i="4"/>
  <c r="P789" i="4"/>
  <c r="P790" i="4"/>
  <c r="P791" i="4"/>
  <c r="P792" i="4"/>
  <c r="P793" i="4"/>
  <c r="P794" i="4"/>
  <c r="P795" i="4"/>
  <c r="P796" i="4"/>
  <c r="P797" i="4"/>
  <c r="P798" i="4"/>
  <c r="P799" i="4"/>
  <c r="P800" i="4"/>
  <c r="P801" i="4"/>
  <c r="P802" i="4"/>
  <c r="P803" i="4"/>
  <c r="P804" i="4"/>
  <c r="P805" i="4"/>
  <c r="P806" i="4"/>
  <c r="P807" i="4"/>
  <c r="P808" i="4"/>
  <c r="P809" i="4"/>
  <c r="P810" i="4"/>
  <c r="P811" i="4"/>
  <c r="P812" i="4"/>
  <c r="P813" i="4"/>
  <c r="P814" i="4"/>
  <c r="P815" i="4"/>
  <c r="P816" i="4"/>
  <c r="P817" i="4"/>
  <c r="P818" i="4"/>
  <c r="P819" i="4"/>
  <c r="P820" i="4"/>
  <c r="P821" i="4"/>
  <c r="P822" i="4"/>
  <c r="P823" i="4"/>
  <c r="P824" i="4"/>
  <c r="P825" i="4"/>
  <c r="P826" i="4"/>
  <c r="P827" i="4"/>
  <c r="P828" i="4"/>
  <c r="P829" i="4"/>
  <c r="P830" i="4"/>
  <c r="P831" i="4"/>
  <c r="P832" i="4"/>
  <c r="P833" i="4"/>
  <c r="P834" i="4"/>
  <c r="P835" i="4"/>
  <c r="P836" i="4"/>
  <c r="P837" i="4"/>
  <c r="P838" i="4"/>
  <c r="P839" i="4"/>
  <c r="P840" i="4"/>
  <c r="P841" i="4"/>
  <c r="P842" i="4"/>
  <c r="P843" i="4"/>
  <c r="P844" i="4"/>
  <c r="P845" i="4"/>
  <c r="P846" i="4"/>
  <c r="P847" i="4"/>
  <c r="P848" i="4"/>
  <c r="P849" i="4"/>
  <c r="P850" i="4"/>
  <c r="P851" i="4"/>
  <c r="P852" i="4"/>
  <c r="P853" i="4"/>
  <c r="P854" i="4"/>
  <c r="P855" i="4"/>
  <c r="P856" i="4"/>
  <c r="P857" i="4"/>
  <c r="P858" i="4"/>
  <c r="P859" i="4"/>
  <c r="P860" i="4"/>
  <c r="P861" i="4"/>
  <c r="P862" i="4"/>
  <c r="P863" i="4"/>
  <c r="P864" i="4"/>
  <c r="P865" i="4"/>
  <c r="P866" i="4"/>
  <c r="P867" i="4"/>
  <c r="P868" i="4"/>
  <c r="P869" i="4"/>
  <c r="P870" i="4"/>
  <c r="P871" i="4"/>
  <c r="P872" i="4"/>
  <c r="P873" i="4"/>
  <c r="P874" i="4"/>
  <c r="P875" i="4"/>
  <c r="P876" i="4"/>
  <c r="P877" i="4"/>
  <c r="P878" i="4"/>
  <c r="P879" i="4"/>
  <c r="P880" i="4"/>
  <c r="P881" i="4"/>
  <c r="P882" i="4"/>
  <c r="P883" i="4"/>
  <c r="P884" i="4"/>
  <c r="P885" i="4"/>
  <c r="P886" i="4"/>
  <c r="P887" i="4"/>
  <c r="P888" i="4"/>
  <c r="P889" i="4"/>
  <c r="P890" i="4"/>
  <c r="P891" i="4"/>
  <c r="P892" i="4"/>
  <c r="P893" i="4"/>
  <c r="P894" i="4"/>
  <c r="P895" i="4"/>
  <c r="P896" i="4"/>
  <c r="P897" i="4"/>
  <c r="P898" i="4"/>
  <c r="P899" i="4"/>
  <c r="P900" i="4"/>
  <c r="P901" i="4"/>
  <c r="P902" i="4"/>
  <c r="P903" i="4"/>
  <c r="P904" i="4"/>
  <c r="P905" i="4"/>
  <c r="P906" i="4"/>
  <c r="P907" i="4"/>
  <c r="P908" i="4"/>
  <c r="P909" i="4"/>
  <c r="P910" i="4"/>
  <c r="P911" i="4"/>
  <c r="P912" i="4"/>
  <c r="P913" i="4"/>
  <c r="P914" i="4"/>
  <c r="P915" i="4"/>
  <c r="P916" i="4"/>
  <c r="P917" i="4"/>
  <c r="P918" i="4"/>
  <c r="P919" i="4"/>
  <c r="P920" i="4"/>
  <c r="P921" i="4"/>
  <c r="P922" i="4"/>
  <c r="P923" i="4"/>
  <c r="P924" i="4"/>
  <c r="P925" i="4"/>
  <c r="P926" i="4"/>
  <c r="P927" i="4"/>
  <c r="P928" i="4"/>
  <c r="P929" i="4"/>
  <c r="P930" i="4"/>
  <c r="P931" i="4"/>
  <c r="P932" i="4"/>
  <c r="P933" i="4"/>
  <c r="P934" i="4"/>
  <c r="P935" i="4"/>
  <c r="P936" i="4"/>
  <c r="P937" i="4"/>
  <c r="P938" i="4"/>
  <c r="P939" i="4"/>
  <c r="P940" i="4"/>
  <c r="P941" i="4"/>
  <c r="P942" i="4"/>
  <c r="P943" i="4"/>
  <c r="P944" i="4"/>
  <c r="P945" i="4"/>
  <c r="P946" i="4"/>
  <c r="P947" i="4"/>
  <c r="P948" i="4"/>
  <c r="P949" i="4"/>
  <c r="P950" i="4"/>
  <c r="P951" i="4"/>
  <c r="P952" i="4"/>
  <c r="P953" i="4"/>
  <c r="P954" i="4"/>
  <c r="P955" i="4"/>
  <c r="P956" i="4"/>
  <c r="P957" i="4"/>
  <c r="P958" i="4"/>
  <c r="P959" i="4"/>
  <c r="P960" i="4"/>
  <c r="P961" i="4"/>
  <c r="P962" i="4"/>
  <c r="P963" i="4"/>
  <c r="P964" i="4"/>
  <c r="P965" i="4"/>
  <c r="P966" i="4"/>
  <c r="P967" i="4"/>
  <c r="P968" i="4"/>
  <c r="P969" i="4"/>
  <c r="P970" i="4"/>
  <c r="P971" i="4"/>
  <c r="P972" i="4"/>
  <c r="P973" i="4"/>
  <c r="P974" i="4"/>
  <c r="P975" i="4"/>
  <c r="P976" i="4"/>
  <c r="P977" i="4"/>
  <c r="P978" i="4"/>
  <c r="P979" i="4"/>
  <c r="P980" i="4"/>
  <c r="P981" i="4"/>
  <c r="P982" i="4"/>
  <c r="P983" i="4"/>
  <c r="P984" i="4"/>
  <c r="P985" i="4"/>
  <c r="P986" i="4"/>
  <c r="P987" i="4"/>
  <c r="P988" i="4"/>
  <c r="P989" i="4"/>
  <c r="P990" i="4"/>
  <c r="P991" i="4"/>
  <c r="P992" i="4"/>
  <c r="P993" i="4"/>
  <c r="P994" i="4"/>
  <c r="P995" i="4"/>
  <c r="P996" i="4"/>
  <c r="P997" i="4"/>
  <c r="P998" i="4"/>
  <c r="P999" i="4"/>
  <c r="P1000" i="4"/>
  <c r="P1001" i="4"/>
  <c r="P1002" i="4"/>
  <c r="P1003" i="4"/>
  <c r="P1004" i="4"/>
  <c r="P1005" i="4"/>
  <c r="P1006" i="4"/>
  <c r="P1007" i="4"/>
  <c r="P1008" i="4"/>
  <c r="P1009" i="4"/>
  <c r="P1010" i="4"/>
  <c r="P1011" i="4"/>
  <c r="P1012" i="4"/>
  <c r="P1013" i="4"/>
  <c r="P1014" i="4"/>
  <c r="P1015" i="4"/>
  <c r="P1016" i="4"/>
  <c r="P1017" i="4"/>
  <c r="P1018" i="4"/>
  <c r="P1019" i="4"/>
  <c r="P1020" i="4"/>
  <c r="P1021" i="4"/>
  <c r="P1022" i="4"/>
  <c r="P1023" i="4"/>
  <c r="P1024" i="4"/>
  <c r="P1025" i="4"/>
  <c r="P1026" i="4"/>
  <c r="P1027" i="4"/>
  <c r="P1028" i="4"/>
  <c r="P1029" i="4"/>
  <c r="P1030" i="4"/>
  <c r="P1031" i="4"/>
  <c r="P1032" i="4"/>
  <c r="P1033" i="4"/>
  <c r="P1034" i="4"/>
  <c r="P1035" i="4"/>
  <c r="P1036" i="4"/>
  <c r="P1037" i="4"/>
  <c r="P1038" i="4"/>
  <c r="P1039" i="4"/>
  <c r="P1040" i="4"/>
  <c r="P1041" i="4"/>
  <c r="P1042" i="4"/>
  <c r="P1043" i="4"/>
  <c r="P1044" i="4"/>
  <c r="P1045" i="4"/>
  <c r="P1046" i="4"/>
  <c r="P1047" i="4"/>
  <c r="P1048" i="4"/>
  <c r="P1049" i="4"/>
  <c r="P1050" i="4"/>
  <c r="P1051" i="4"/>
  <c r="P1052" i="4"/>
  <c r="P1053" i="4"/>
  <c r="P1054" i="4"/>
  <c r="P1055" i="4"/>
  <c r="P1056" i="4"/>
  <c r="P1057" i="4"/>
  <c r="P1058" i="4"/>
  <c r="P1059" i="4"/>
  <c r="P1060" i="4"/>
  <c r="P1061" i="4"/>
  <c r="P1062" i="4"/>
  <c r="P1063" i="4"/>
  <c r="P1064" i="4"/>
  <c r="P1065" i="4"/>
  <c r="P1066" i="4"/>
  <c r="P1067" i="4"/>
  <c r="P1068" i="4"/>
  <c r="P1069" i="4"/>
  <c r="P1070" i="4"/>
  <c r="P1071" i="4"/>
  <c r="P1072" i="4"/>
  <c r="P1073" i="4"/>
  <c r="P1074" i="4"/>
  <c r="P1075" i="4"/>
  <c r="P1076" i="4"/>
  <c r="P1077" i="4"/>
  <c r="P1078" i="4"/>
  <c r="P1079" i="4"/>
  <c r="P1080" i="4"/>
  <c r="P1081" i="4"/>
  <c r="P1082" i="4"/>
  <c r="P1083" i="4"/>
  <c r="P1084" i="4"/>
  <c r="P1085" i="4"/>
  <c r="P1086" i="4"/>
  <c r="P1087" i="4"/>
  <c r="P1088" i="4"/>
  <c r="P1089" i="4"/>
  <c r="P1090" i="4"/>
  <c r="P1091" i="4"/>
  <c r="P1092" i="4"/>
  <c r="P1093" i="4"/>
  <c r="P1094" i="4"/>
  <c r="P1095" i="4"/>
  <c r="P1096" i="4"/>
  <c r="P1097" i="4"/>
  <c r="P1098" i="4"/>
  <c r="P1099" i="4"/>
  <c r="P1100" i="4"/>
  <c r="P1101" i="4"/>
  <c r="P1102" i="4"/>
  <c r="P1103" i="4"/>
  <c r="P1104" i="4"/>
  <c r="P1105" i="4"/>
  <c r="P1106" i="4"/>
  <c r="P1107" i="4"/>
  <c r="P1108" i="4"/>
  <c r="P1109" i="4"/>
  <c r="P1110" i="4"/>
  <c r="P1111" i="4"/>
  <c r="P1112" i="4"/>
  <c r="P1113" i="4"/>
  <c r="P1114" i="4"/>
  <c r="P1115" i="4"/>
  <c r="P1116" i="4"/>
  <c r="P1117" i="4"/>
  <c r="P1118" i="4"/>
  <c r="P1119" i="4"/>
  <c r="P1120" i="4"/>
  <c r="P1121" i="4"/>
  <c r="P1122" i="4"/>
  <c r="P1123" i="4"/>
  <c r="P1124" i="4"/>
  <c r="P1125" i="4"/>
  <c r="P1126" i="4"/>
  <c r="P1127" i="4"/>
  <c r="P1128" i="4"/>
  <c r="P1129" i="4"/>
  <c r="P1130" i="4"/>
  <c r="P1131" i="4"/>
  <c r="P1132" i="4"/>
  <c r="P1133" i="4"/>
  <c r="P1134" i="4"/>
  <c r="P1135" i="4"/>
  <c r="P1136" i="4"/>
  <c r="P1137" i="4"/>
  <c r="P1138" i="4"/>
  <c r="P1139" i="4"/>
  <c r="P1140" i="4"/>
  <c r="P1141" i="4"/>
  <c r="P1142" i="4"/>
  <c r="P1143" i="4"/>
  <c r="P1144" i="4"/>
  <c r="P1145" i="4"/>
  <c r="P1146" i="4"/>
  <c r="P1147" i="4"/>
  <c r="P1148" i="4"/>
  <c r="P1149" i="4"/>
  <c r="P1150" i="4"/>
  <c r="P1151" i="4"/>
  <c r="P1152" i="4"/>
  <c r="P1153" i="4"/>
  <c r="P1154" i="4"/>
  <c r="P1155" i="4"/>
  <c r="P1156" i="4"/>
  <c r="P1157" i="4"/>
  <c r="P1158" i="4"/>
  <c r="P1159" i="4"/>
  <c r="P1160" i="4"/>
  <c r="P1161" i="4"/>
  <c r="P1162" i="4"/>
  <c r="P1163" i="4"/>
  <c r="P1164" i="4"/>
  <c r="P1165" i="4"/>
  <c r="P1166" i="4"/>
  <c r="P1167" i="4"/>
  <c r="P1168" i="4"/>
  <c r="P1169" i="4"/>
  <c r="P1170" i="4"/>
  <c r="P1171" i="4"/>
  <c r="P1172" i="4"/>
  <c r="P1173" i="4"/>
  <c r="P1174" i="4"/>
  <c r="P1175" i="4"/>
  <c r="P1176" i="4"/>
  <c r="P1177" i="4"/>
  <c r="P1178" i="4"/>
  <c r="P1179" i="4"/>
  <c r="P1180" i="4"/>
  <c r="P1181" i="4"/>
  <c r="P1182" i="4"/>
  <c r="P1183" i="4"/>
  <c r="P1184" i="4"/>
  <c r="P1185" i="4"/>
  <c r="P1186" i="4"/>
  <c r="P1187" i="4"/>
  <c r="P1188" i="4"/>
  <c r="P1189" i="4"/>
  <c r="P1190" i="4"/>
  <c r="P1191" i="4"/>
  <c r="P1192" i="4"/>
  <c r="P1193" i="4"/>
  <c r="P1194" i="4"/>
  <c r="P1195" i="4"/>
  <c r="P1196" i="4"/>
  <c r="P1197" i="4"/>
  <c r="P1198" i="4"/>
  <c r="P1199" i="4"/>
  <c r="P1200" i="4"/>
  <c r="P1201" i="4"/>
  <c r="P1202" i="4"/>
  <c r="P1203" i="4"/>
  <c r="P1204" i="4"/>
  <c r="P1205" i="4"/>
  <c r="P1206" i="4"/>
  <c r="P1207" i="4"/>
  <c r="P1208" i="4"/>
  <c r="P1209" i="4"/>
  <c r="P1210" i="4"/>
  <c r="P1211" i="4"/>
  <c r="P1212" i="4"/>
  <c r="P1213" i="4"/>
  <c r="P1214" i="4"/>
  <c r="P1215" i="4"/>
  <c r="P1216" i="4"/>
  <c r="P1217" i="4"/>
  <c r="P1218" i="4"/>
  <c r="P1219" i="4"/>
  <c r="P1220" i="4"/>
  <c r="P1221" i="4"/>
  <c r="P1222" i="4"/>
  <c r="P1223" i="4"/>
  <c r="P1224" i="4"/>
  <c r="P1225" i="4"/>
  <c r="P1226" i="4"/>
  <c r="P1227" i="4"/>
  <c r="P1228" i="4"/>
  <c r="P1229" i="4"/>
  <c r="P1230" i="4"/>
  <c r="P1231" i="4"/>
  <c r="P1232" i="4"/>
  <c r="P1233" i="4"/>
  <c r="P1234" i="4"/>
  <c r="P1235" i="4"/>
  <c r="P1236" i="4"/>
  <c r="P1237" i="4"/>
  <c r="P1238" i="4"/>
  <c r="P1239" i="4"/>
  <c r="P1240" i="4"/>
  <c r="P1241" i="4"/>
  <c r="P1242" i="4"/>
  <c r="P1243" i="4"/>
  <c r="P1244" i="4"/>
  <c r="P1245" i="4"/>
  <c r="P1246" i="4"/>
  <c r="P1247" i="4"/>
  <c r="P1248" i="4"/>
  <c r="P1249" i="4"/>
  <c r="P1250" i="4"/>
  <c r="P1251" i="4"/>
  <c r="P1252" i="4"/>
  <c r="P1253" i="4"/>
  <c r="P1254" i="4"/>
  <c r="P1255" i="4"/>
  <c r="P1256" i="4"/>
  <c r="P1257" i="4"/>
  <c r="P1258" i="4"/>
  <c r="P1259" i="4"/>
  <c r="P1260" i="4"/>
  <c r="P1261" i="4"/>
  <c r="P1262" i="4"/>
  <c r="P1263" i="4"/>
  <c r="P1264" i="4"/>
  <c r="P1265" i="4"/>
  <c r="P1266" i="4"/>
  <c r="P1267" i="4"/>
  <c r="P1268" i="4"/>
  <c r="P1269" i="4"/>
  <c r="P1270" i="4"/>
  <c r="P1271" i="4"/>
  <c r="P1272" i="4"/>
  <c r="P1273" i="4"/>
  <c r="P1274" i="4"/>
  <c r="P1275" i="4"/>
  <c r="P1276" i="4"/>
  <c r="P1277" i="4"/>
  <c r="P1278" i="4"/>
  <c r="P1279" i="4"/>
  <c r="P1280" i="4"/>
  <c r="P1281" i="4"/>
  <c r="P1282" i="4"/>
  <c r="P1283" i="4"/>
  <c r="P1284" i="4"/>
  <c r="P1285" i="4"/>
  <c r="P1286" i="4"/>
  <c r="P1287" i="4"/>
  <c r="P1288" i="4"/>
  <c r="P1289" i="4"/>
  <c r="P1290" i="4"/>
  <c r="P1291" i="4"/>
  <c r="P1292" i="4"/>
  <c r="P1293" i="4"/>
  <c r="P1294" i="4"/>
  <c r="P1295" i="4"/>
  <c r="P1296" i="4"/>
  <c r="P1297" i="4"/>
  <c r="P1298" i="4"/>
  <c r="P1299" i="4"/>
  <c r="P1300" i="4"/>
  <c r="P1301" i="4"/>
  <c r="P1302" i="4"/>
  <c r="P1303" i="4"/>
  <c r="P1304" i="4"/>
  <c r="P1305" i="4"/>
  <c r="P1306" i="4"/>
  <c r="P1307" i="4"/>
  <c r="P1308" i="4"/>
  <c r="P1309" i="4"/>
  <c r="P1310" i="4"/>
  <c r="P1311" i="4"/>
  <c r="P1312" i="4"/>
  <c r="P1313" i="4"/>
  <c r="P1314" i="4"/>
  <c r="P1315" i="4"/>
  <c r="P1316" i="4"/>
  <c r="P1317" i="4"/>
  <c r="P1318" i="4"/>
  <c r="P1319" i="4"/>
  <c r="P1320" i="4"/>
  <c r="P1321" i="4"/>
  <c r="P1322" i="4"/>
  <c r="P1323" i="4"/>
  <c r="P1324" i="4"/>
  <c r="P1325" i="4"/>
  <c r="P1326" i="4"/>
  <c r="P1327" i="4"/>
  <c r="P1328" i="4"/>
  <c r="P1329" i="4"/>
  <c r="P1330" i="4"/>
  <c r="P1331" i="4"/>
  <c r="P1332" i="4"/>
  <c r="P1333" i="4"/>
  <c r="P1334" i="4"/>
  <c r="P1335" i="4"/>
  <c r="P1336" i="4"/>
  <c r="P1337" i="4"/>
  <c r="P1338" i="4"/>
  <c r="P1339" i="4"/>
  <c r="P1340" i="4"/>
  <c r="P1341" i="4"/>
  <c r="P1342" i="4"/>
  <c r="P1343" i="4"/>
  <c r="P1344" i="4"/>
  <c r="P1345" i="4"/>
  <c r="P1346" i="4"/>
  <c r="P1347" i="4"/>
  <c r="P1348" i="4"/>
  <c r="P1349" i="4"/>
  <c r="P1350" i="4"/>
  <c r="P1351" i="4"/>
  <c r="P1352" i="4"/>
  <c r="P1353" i="4"/>
  <c r="P1354" i="4"/>
  <c r="P1355" i="4"/>
  <c r="P1356" i="4"/>
  <c r="P1357" i="4"/>
  <c r="P1358" i="4"/>
  <c r="P1359" i="4"/>
  <c r="P1360" i="4"/>
  <c r="P1361" i="4"/>
  <c r="P1362" i="4"/>
  <c r="P1363" i="4"/>
  <c r="P1364" i="4"/>
  <c r="P1365" i="4"/>
  <c r="P1366" i="4"/>
  <c r="P1367" i="4"/>
  <c r="P1368" i="4"/>
  <c r="P1369" i="4"/>
  <c r="P1370" i="4"/>
  <c r="P1371" i="4"/>
  <c r="P1372" i="4"/>
  <c r="P1373" i="4"/>
  <c r="P1374" i="4"/>
  <c r="P1375" i="4"/>
  <c r="P1376" i="4"/>
  <c r="P1377" i="4"/>
  <c r="P1378" i="4"/>
  <c r="P1379" i="4"/>
  <c r="P1380" i="4"/>
  <c r="P1381" i="4"/>
  <c r="P1382" i="4"/>
  <c r="P1383" i="4"/>
  <c r="P1384" i="4"/>
  <c r="P1385" i="4"/>
  <c r="P1386" i="4"/>
  <c r="P1387" i="4"/>
  <c r="P1388" i="4"/>
  <c r="P1389" i="4"/>
  <c r="P1390" i="4"/>
  <c r="P1391" i="4"/>
  <c r="P1392" i="4"/>
  <c r="P1393" i="4"/>
  <c r="P1394" i="4"/>
  <c r="P1395" i="4"/>
  <c r="P1396" i="4"/>
  <c r="P1397" i="4"/>
  <c r="P1398" i="4"/>
  <c r="P1399" i="4"/>
  <c r="P1400" i="4"/>
  <c r="P1401" i="4"/>
  <c r="P1402" i="4"/>
  <c r="P1403" i="4"/>
  <c r="P1404" i="4"/>
  <c r="P1405" i="4"/>
  <c r="P1406" i="4"/>
  <c r="P1407" i="4"/>
  <c r="P1408" i="4"/>
  <c r="P1409" i="4"/>
  <c r="P1410" i="4"/>
  <c r="P1411" i="4"/>
  <c r="P1412" i="4"/>
  <c r="P1413" i="4"/>
  <c r="P1414" i="4"/>
  <c r="P1415" i="4"/>
  <c r="P1416" i="4"/>
  <c r="P1417" i="4"/>
  <c r="P1418" i="4"/>
  <c r="P1419" i="4"/>
  <c r="P1420" i="4"/>
  <c r="P1421" i="4"/>
  <c r="P1422" i="4"/>
  <c r="P1423" i="4"/>
  <c r="P1424" i="4"/>
  <c r="P1425" i="4"/>
  <c r="P1426" i="4"/>
  <c r="P1427" i="4"/>
  <c r="P1428" i="4"/>
  <c r="P1429" i="4"/>
  <c r="P1430" i="4"/>
  <c r="P1431" i="4"/>
  <c r="P1432" i="4"/>
  <c r="P1433" i="4"/>
  <c r="P1434" i="4"/>
  <c r="P1435" i="4"/>
  <c r="P1436" i="4"/>
  <c r="P1437" i="4"/>
  <c r="P1438" i="4"/>
  <c r="P1439" i="4"/>
  <c r="P1440" i="4"/>
  <c r="P1441" i="4"/>
  <c r="P1442" i="4"/>
  <c r="P1443" i="4"/>
  <c r="P1444" i="4"/>
  <c r="P1445" i="4"/>
  <c r="P1446" i="4"/>
  <c r="P1447" i="4"/>
  <c r="P1448" i="4"/>
  <c r="P1449" i="4"/>
  <c r="P1450" i="4"/>
  <c r="P1451" i="4"/>
  <c r="P1452" i="4"/>
  <c r="P1453" i="4"/>
  <c r="P1454" i="4"/>
  <c r="P1455" i="4"/>
  <c r="P1456" i="4"/>
  <c r="P1457" i="4"/>
  <c r="P1458" i="4"/>
  <c r="P1459" i="4"/>
  <c r="P1460" i="4"/>
  <c r="P1461" i="4"/>
  <c r="P1462" i="4"/>
  <c r="P1463" i="4"/>
  <c r="P1464" i="4"/>
  <c r="P1465" i="4"/>
  <c r="P1466" i="4"/>
  <c r="P1467" i="4"/>
  <c r="P1468" i="4"/>
  <c r="P1469" i="4"/>
  <c r="P1470" i="4"/>
  <c r="P1471" i="4"/>
  <c r="P1472" i="4"/>
  <c r="P1473" i="4"/>
  <c r="P1474" i="4"/>
  <c r="P1475" i="4"/>
  <c r="P1476" i="4"/>
  <c r="P1477" i="4"/>
  <c r="P1478" i="4"/>
  <c r="P1479" i="4"/>
  <c r="P1480" i="4"/>
  <c r="P1481" i="4"/>
  <c r="P1482" i="4"/>
  <c r="P1483" i="4"/>
  <c r="P1484" i="4"/>
  <c r="P1485" i="4"/>
  <c r="P1486" i="4"/>
  <c r="P1487" i="4"/>
  <c r="P1488" i="4"/>
  <c r="P1489" i="4"/>
  <c r="P1490" i="4"/>
  <c r="P1491" i="4"/>
  <c r="P1492" i="4"/>
  <c r="P1493" i="4"/>
  <c r="P1494" i="4"/>
  <c r="P1495" i="4"/>
  <c r="P1496" i="4"/>
  <c r="P1497" i="4"/>
  <c r="P1498" i="4"/>
  <c r="P1499" i="4"/>
  <c r="P1500" i="4"/>
  <c r="P1501" i="4"/>
  <c r="P1502" i="4"/>
  <c r="P1503" i="4"/>
  <c r="P1504" i="4"/>
  <c r="P1505" i="4"/>
  <c r="P1506" i="4"/>
  <c r="P1507" i="4"/>
  <c r="P1508" i="4"/>
  <c r="P1509" i="4"/>
  <c r="P1510" i="4"/>
  <c r="P1511" i="4"/>
  <c r="P1512" i="4"/>
  <c r="P1513" i="4"/>
  <c r="P1514" i="4"/>
  <c r="P1515" i="4"/>
  <c r="P1516" i="4"/>
  <c r="P1517" i="4"/>
  <c r="P1518" i="4"/>
  <c r="P1519" i="4"/>
  <c r="P1520" i="4"/>
  <c r="P1521" i="4"/>
  <c r="P1522" i="4"/>
  <c r="P1523" i="4"/>
  <c r="P1524" i="4"/>
  <c r="P1525" i="4"/>
  <c r="P1526" i="4"/>
  <c r="P1527" i="4"/>
  <c r="P1528" i="4"/>
  <c r="P1529" i="4"/>
  <c r="P1530" i="4"/>
  <c r="P1531" i="4"/>
  <c r="P1532" i="4"/>
  <c r="P1533" i="4"/>
  <c r="P1534" i="4"/>
  <c r="P1535" i="4"/>
  <c r="P1536" i="4"/>
  <c r="P1537" i="4"/>
  <c r="P1538" i="4"/>
  <c r="P1539" i="4"/>
  <c r="P1540" i="4"/>
  <c r="P1541" i="4"/>
  <c r="P1542" i="4"/>
  <c r="P1543" i="4"/>
  <c r="P1544" i="4"/>
  <c r="P1545" i="4"/>
  <c r="P1546" i="4"/>
  <c r="P1547" i="4"/>
  <c r="P1548" i="4"/>
  <c r="P1549" i="4"/>
  <c r="P1550" i="4"/>
  <c r="P1551" i="4"/>
  <c r="P1552" i="4"/>
  <c r="P1553" i="4"/>
  <c r="P1554" i="4"/>
  <c r="P1555" i="4"/>
  <c r="P1556" i="4"/>
  <c r="P1557" i="4"/>
  <c r="P1558" i="4"/>
  <c r="P1559" i="4"/>
  <c r="P1560" i="4"/>
  <c r="P1561" i="4"/>
  <c r="P1562" i="4"/>
  <c r="P1563" i="4"/>
  <c r="P1564" i="4"/>
  <c r="P1565" i="4"/>
  <c r="P1566" i="4"/>
  <c r="P1567" i="4"/>
  <c r="P1568" i="4"/>
  <c r="P1569" i="4"/>
  <c r="P1570" i="4"/>
  <c r="P1571" i="4"/>
  <c r="P1572" i="4"/>
  <c r="P1573" i="4"/>
  <c r="P1574" i="4"/>
  <c r="P1575" i="4"/>
  <c r="P1576" i="4"/>
  <c r="P1577" i="4"/>
  <c r="P1578" i="4"/>
  <c r="P1579" i="4"/>
  <c r="P1580" i="4"/>
  <c r="P1581" i="4"/>
  <c r="P1582" i="4"/>
  <c r="P1583" i="4"/>
  <c r="P1584" i="4"/>
  <c r="P1585" i="4"/>
  <c r="P1586" i="4"/>
  <c r="P1587" i="4"/>
  <c r="P1588" i="4"/>
  <c r="P1589" i="4"/>
  <c r="P1590" i="4"/>
  <c r="P1591" i="4"/>
  <c r="P1592" i="4"/>
  <c r="P1593" i="4"/>
  <c r="P1594" i="4"/>
  <c r="P1595" i="4"/>
  <c r="P1596" i="4"/>
  <c r="P1597" i="4"/>
  <c r="P1598" i="4"/>
  <c r="P1599" i="4"/>
  <c r="P1600" i="4"/>
  <c r="P1601" i="4"/>
  <c r="P1602" i="4"/>
  <c r="P1603" i="4"/>
  <c r="P1604" i="4"/>
  <c r="P1605" i="4"/>
  <c r="P1606" i="4"/>
  <c r="P1607" i="4"/>
  <c r="P1608" i="4"/>
  <c r="P1609" i="4"/>
  <c r="P1610" i="4"/>
  <c r="P1611" i="4"/>
  <c r="P1612" i="4"/>
  <c r="P1613" i="4"/>
  <c r="P1614" i="4"/>
  <c r="P1615" i="4"/>
  <c r="P1616" i="4"/>
  <c r="P1617" i="4"/>
  <c r="P1618" i="4"/>
  <c r="P1619" i="4"/>
  <c r="P1620" i="4"/>
  <c r="P1621" i="4"/>
  <c r="P1622" i="4"/>
  <c r="P1623" i="4"/>
  <c r="P1624" i="4"/>
  <c r="P1625" i="4"/>
  <c r="P1626" i="4"/>
  <c r="P1627" i="4"/>
  <c r="P1628" i="4"/>
  <c r="P1629" i="4"/>
  <c r="P1630" i="4"/>
  <c r="P1631" i="4"/>
  <c r="P1632" i="4"/>
  <c r="P1633" i="4"/>
  <c r="P1634" i="4"/>
  <c r="P1635" i="4"/>
  <c r="P1636" i="4"/>
  <c r="P1637" i="4"/>
  <c r="P1638" i="4"/>
  <c r="P1639" i="4"/>
  <c r="P1640" i="4"/>
  <c r="P1641" i="4"/>
  <c r="P1642" i="4"/>
  <c r="P1643" i="4"/>
  <c r="P1644" i="4"/>
  <c r="P1645" i="4"/>
  <c r="P1646" i="4"/>
  <c r="P1647" i="4"/>
  <c r="P1648" i="4"/>
  <c r="P1649" i="4"/>
  <c r="P1650" i="4"/>
  <c r="P1651" i="4"/>
  <c r="P1652" i="4"/>
  <c r="P1653" i="4"/>
  <c r="P1654" i="4"/>
  <c r="P1655" i="4"/>
  <c r="P1656" i="4"/>
  <c r="P1657" i="4"/>
  <c r="P1658" i="4"/>
  <c r="P1659" i="4"/>
  <c r="P1660" i="4"/>
  <c r="P1661" i="4"/>
  <c r="P1662" i="4"/>
  <c r="P1663" i="4"/>
  <c r="P1664" i="4"/>
  <c r="P1665" i="4"/>
  <c r="P1666" i="4"/>
  <c r="P1667" i="4"/>
  <c r="P1668" i="4"/>
  <c r="P1669" i="4"/>
  <c r="P1670" i="4"/>
  <c r="P1671" i="4"/>
  <c r="P1672" i="4"/>
  <c r="P1673" i="4"/>
  <c r="P1674" i="4"/>
  <c r="P1675" i="4"/>
  <c r="P1676" i="4"/>
  <c r="P1677" i="4"/>
  <c r="P1678" i="4"/>
  <c r="P1679" i="4"/>
  <c r="P1680" i="4"/>
  <c r="P1681" i="4"/>
  <c r="P1682" i="4"/>
  <c r="P1683" i="4"/>
  <c r="P1684" i="4"/>
  <c r="P1685" i="4"/>
  <c r="P1686" i="4"/>
  <c r="P1687" i="4"/>
  <c r="P1688" i="4"/>
  <c r="P1689" i="4"/>
  <c r="P1690" i="4"/>
  <c r="P1691" i="4"/>
  <c r="P1692" i="4"/>
  <c r="P1693" i="4"/>
  <c r="P1694" i="4"/>
  <c r="P1695" i="4"/>
  <c r="P1696" i="4"/>
  <c r="P1697" i="4"/>
  <c r="P1698" i="4"/>
  <c r="P1699" i="4"/>
  <c r="P1700" i="4"/>
  <c r="P1701" i="4"/>
  <c r="P1702" i="4"/>
  <c r="P1703" i="4"/>
  <c r="P1704" i="4"/>
  <c r="P1705" i="4"/>
  <c r="P1706" i="4"/>
  <c r="P1707" i="4"/>
  <c r="P1708" i="4"/>
  <c r="P1709" i="4"/>
  <c r="P1710" i="4"/>
  <c r="P1711" i="4"/>
  <c r="P1712" i="4"/>
  <c r="P1713" i="4"/>
  <c r="P1714" i="4"/>
  <c r="P1715" i="4"/>
  <c r="P1716" i="4"/>
  <c r="P1717" i="4"/>
  <c r="P1718" i="4"/>
  <c r="P1719" i="4"/>
  <c r="P1720" i="4"/>
  <c r="P1721" i="4"/>
  <c r="P1722" i="4"/>
  <c r="P1723" i="4"/>
  <c r="P1724" i="4"/>
  <c r="P1725" i="4"/>
  <c r="P1726" i="4"/>
  <c r="P1727" i="4"/>
  <c r="P1728" i="4"/>
  <c r="P1729" i="4"/>
  <c r="P1730" i="4"/>
  <c r="P1731" i="4"/>
  <c r="P1732" i="4"/>
  <c r="P1733" i="4"/>
  <c r="P1734" i="4"/>
  <c r="P1735" i="4"/>
  <c r="P1736" i="4"/>
  <c r="P1737" i="4"/>
  <c r="P1738" i="4"/>
  <c r="P1739" i="4"/>
  <c r="P1740" i="4"/>
  <c r="P1741" i="4"/>
  <c r="P1742" i="4"/>
  <c r="P1743" i="4"/>
  <c r="P1744" i="4"/>
  <c r="P1745" i="4"/>
  <c r="P1746" i="4"/>
  <c r="P1747" i="4"/>
  <c r="P1748" i="4"/>
  <c r="P1749" i="4"/>
  <c r="P1750" i="4"/>
  <c r="P1751" i="4"/>
  <c r="P1752" i="4"/>
  <c r="P1753" i="4"/>
  <c r="P1754" i="4"/>
  <c r="P1755" i="4"/>
  <c r="P1756" i="4"/>
  <c r="P1757" i="4"/>
  <c r="P1758" i="4"/>
  <c r="P1759" i="4"/>
  <c r="P1760" i="4"/>
  <c r="P1761" i="4"/>
  <c r="P1762" i="4"/>
  <c r="P1763" i="4"/>
  <c r="P1764" i="4"/>
  <c r="P1765" i="4"/>
  <c r="P1766" i="4"/>
  <c r="P1767" i="4"/>
  <c r="P1768" i="4"/>
  <c r="P1769" i="4"/>
  <c r="P1770" i="4"/>
  <c r="P1771" i="4"/>
  <c r="P1772" i="4"/>
  <c r="P1773" i="4"/>
  <c r="P1774" i="4"/>
  <c r="P1775" i="4"/>
  <c r="P1776" i="4"/>
  <c r="P1777" i="4"/>
  <c r="P1778" i="4"/>
  <c r="P1779" i="4"/>
  <c r="P1780" i="4"/>
  <c r="P1781" i="4"/>
  <c r="P1782" i="4"/>
  <c r="P1783" i="4"/>
  <c r="P1784" i="4"/>
  <c r="P1785" i="4"/>
  <c r="P1786" i="4"/>
  <c r="P1787" i="4"/>
  <c r="P1788" i="4"/>
  <c r="P1789" i="4"/>
  <c r="P1790" i="4"/>
  <c r="P1791" i="4"/>
  <c r="P1792" i="4"/>
  <c r="P1793" i="4"/>
  <c r="P1794" i="4"/>
  <c r="P1795" i="4"/>
  <c r="P1796" i="4"/>
  <c r="P1797" i="4"/>
  <c r="P1798" i="4"/>
  <c r="P1799" i="4"/>
  <c r="P1800" i="4"/>
  <c r="P1801" i="4"/>
  <c r="P1802" i="4"/>
  <c r="P1803" i="4"/>
  <c r="P1804" i="4"/>
  <c r="P1805" i="4"/>
  <c r="P1806" i="4"/>
  <c r="P1807" i="4"/>
  <c r="P1808" i="4"/>
  <c r="P1809" i="4"/>
  <c r="P1810" i="4"/>
  <c r="P1811" i="4"/>
  <c r="P1812" i="4"/>
  <c r="P1813" i="4"/>
  <c r="P1814" i="4"/>
  <c r="P1815" i="4"/>
  <c r="P1816" i="4"/>
  <c r="P1817" i="4"/>
  <c r="P1818" i="4"/>
  <c r="P1819" i="4"/>
  <c r="P1820" i="4"/>
  <c r="P1821" i="4"/>
  <c r="P1822" i="4"/>
  <c r="P1823" i="4"/>
  <c r="P1824" i="4"/>
  <c r="P1825" i="4"/>
  <c r="P1826" i="4"/>
  <c r="P1827" i="4"/>
  <c r="P1828" i="4"/>
  <c r="P1829" i="4"/>
  <c r="P1830" i="4"/>
  <c r="P1831" i="4"/>
  <c r="P1832" i="4"/>
  <c r="P1833" i="4"/>
  <c r="P1834" i="4"/>
  <c r="P1835" i="4"/>
  <c r="P1836" i="4"/>
  <c r="P1837" i="4"/>
  <c r="P1838" i="4"/>
  <c r="P1839" i="4"/>
  <c r="P1840" i="4"/>
  <c r="P1841" i="4"/>
  <c r="P1842" i="4"/>
  <c r="P1843" i="4"/>
  <c r="P1844" i="4"/>
  <c r="P1845" i="4"/>
  <c r="P1846" i="4"/>
  <c r="P1847" i="4"/>
  <c r="P1848" i="4"/>
  <c r="P1849" i="4"/>
  <c r="P1850" i="4"/>
  <c r="P1851" i="4"/>
  <c r="P1852" i="4"/>
  <c r="P1853" i="4"/>
  <c r="P1854" i="4"/>
  <c r="P1855" i="4"/>
  <c r="P1856" i="4"/>
  <c r="P1857" i="4"/>
  <c r="P1858" i="4"/>
  <c r="P1859" i="4"/>
  <c r="P1860" i="4"/>
  <c r="P1861" i="4"/>
  <c r="P1862" i="4"/>
  <c r="P1863" i="4"/>
  <c r="P1864" i="4"/>
  <c r="P1865" i="4"/>
  <c r="P1866" i="4"/>
  <c r="P1867" i="4"/>
  <c r="P1868" i="4"/>
  <c r="P1869" i="4"/>
  <c r="P1870" i="4"/>
  <c r="P1871" i="4"/>
  <c r="P1872" i="4"/>
  <c r="P1873" i="4"/>
  <c r="P1874" i="4"/>
  <c r="P1875" i="4"/>
  <c r="P1876" i="4"/>
  <c r="P1877" i="4"/>
  <c r="P1878" i="4"/>
  <c r="P1879" i="4"/>
  <c r="P1880" i="4"/>
  <c r="P1881" i="4"/>
  <c r="P1882" i="4"/>
  <c r="P1883" i="4"/>
  <c r="P1884" i="4"/>
  <c r="P1885" i="4"/>
  <c r="P1886" i="4"/>
  <c r="P1887" i="4"/>
  <c r="P1888" i="4"/>
  <c r="P1889" i="4"/>
  <c r="P1890" i="4"/>
  <c r="P1891" i="4"/>
  <c r="P1892" i="4"/>
  <c r="P1893" i="4"/>
  <c r="P1894" i="4"/>
  <c r="P1895" i="4"/>
  <c r="P1896" i="4"/>
  <c r="P1897" i="4"/>
  <c r="P1898" i="4"/>
  <c r="P1899" i="4"/>
  <c r="P1900" i="4"/>
  <c r="P1901" i="4"/>
  <c r="P1902" i="4"/>
  <c r="P1903" i="4"/>
  <c r="P1904" i="4"/>
  <c r="P1905" i="4"/>
  <c r="P1906" i="4"/>
  <c r="P1907" i="4"/>
  <c r="P1908" i="4"/>
  <c r="P1909" i="4"/>
  <c r="P1910" i="4"/>
  <c r="P1911" i="4"/>
  <c r="P1912" i="4"/>
  <c r="P1913" i="4"/>
  <c r="P1914" i="4"/>
  <c r="P1915" i="4"/>
  <c r="P1916" i="4"/>
  <c r="P1917" i="4"/>
  <c r="P1918" i="4"/>
  <c r="P1919" i="4"/>
  <c r="P1920" i="4"/>
  <c r="P1921" i="4"/>
  <c r="P1922" i="4"/>
  <c r="P1923" i="4"/>
  <c r="P1924" i="4"/>
  <c r="P1925" i="4"/>
  <c r="P1926" i="4"/>
  <c r="P1927" i="4"/>
  <c r="P1928" i="4"/>
  <c r="P1929" i="4"/>
  <c r="P1930" i="4"/>
  <c r="P1931" i="4"/>
  <c r="P1932" i="4"/>
  <c r="P1933" i="4"/>
  <c r="P1934" i="4"/>
  <c r="P1935" i="4"/>
  <c r="P1936" i="4"/>
  <c r="P1937" i="4"/>
  <c r="P1938" i="4"/>
  <c r="P1939" i="4"/>
  <c r="P1940" i="4"/>
  <c r="P1941" i="4"/>
  <c r="P1942" i="4"/>
  <c r="P1943" i="4"/>
  <c r="P1944" i="4"/>
  <c r="P1945" i="4"/>
  <c r="P1946" i="4"/>
  <c r="P1947" i="4"/>
  <c r="P1948" i="4"/>
  <c r="P1949" i="4"/>
  <c r="P1950" i="4"/>
  <c r="P1951" i="4"/>
  <c r="P1952" i="4"/>
  <c r="P1953" i="4"/>
  <c r="P1954" i="4"/>
  <c r="P1955" i="4"/>
  <c r="P1956" i="4"/>
  <c r="P1957" i="4"/>
  <c r="P1958" i="4"/>
  <c r="P1959" i="4"/>
  <c r="P1960" i="4"/>
  <c r="P1961" i="4"/>
  <c r="P1962" i="4"/>
  <c r="P1963" i="4"/>
  <c r="P1964" i="4"/>
  <c r="P1965" i="4"/>
  <c r="P1966" i="4"/>
  <c r="P1967" i="4"/>
  <c r="P1968" i="4"/>
  <c r="P1969" i="4"/>
  <c r="P1970" i="4"/>
  <c r="P1971" i="4"/>
  <c r="P1972" i="4"/>
  <c r="P1973" i="4"/>
  <c r="P1974" i="4"/>
  <c r="P1975" i="4"/>
  <c r="P1976" i="4"/>
  <c r="P1977" i="4"/>
  <c r="P1978" i="4"/>
  <c r="P1979" i="4"/>
  <c r="P1980" i="4"/>
  <c r="P1981" i="4"/>
  <c r="P1982" i="4"/>
  <c r="P1983" i="4"/>
  <c r="P1984" i="4"/>
  <c r="P1985" i="4"/>
  <c r="P1986" i="4"/>
  <c r="P1987" i="4"/>
  <c r="P1988" i="4"/>
  <c r="P1989" i="4"/>
  <c r="P1990" i="4"/>
  <c r="P1991" i="4"/>
  <c r="P1992" i="4"/>
  <c r="P1993" i="4"/>
  <c r="P1994" i="4"/>
  <c r="P1995" i="4"/>
  <c r="P1996" i="4"/>
  <c r="P1997" i="4"/>
  <c r="P1998" i="4"/>
  <c r="P1999" i="4"/>
  <c r="P2000" i="4"/>
  <c r="P2001" i="4"/>
  <c r="P2002" i="4"/>
  <c r="P2003" i="4"/>
  <c r="P2004" i="4"/>
  <c r="P2005" i="4"/>
  <c r="P2006" i="4"/>
  <c r="P2007" i="4"/>
  <c r="P2008" i="4"/>
  <c r="P2009" i="4"/>
  <c r="P2010" i="4"/>
  <c r="P2011" i="4"/>
  <c r="P2012" i="4"/>
  <c r="P2013" i="4"/>
  <c r="P2014" i="4"/>
  <c r="P2015" i="4"/>
  <c r="P2016" i="4"/>
  <c r="P2017" i="4"/>
  <c r="P2018" i="4"/>
  <c r="P2019" i="4"/>
  <c r="P2020" i="4"/>
  <c r="P2021" i="4"/>
  <c r="P2022" i="4"/>
  <c r="P2023" i="4"/>
  <c r="P2024" i="4"/>
  <c r="P2025" i="4"/>
  <c r="P2026" i="4"/>
  <c r="P2027" i="4"/>
  <c r="P2028" i="4"/>
  <c r="P2029" i="4"/>
  <c r="P2030" i="4"/>
  <c r="P2031" i="4"/>
  <c r="P2032" i="4"/>
  <c r="P2033" i="4"/>
  <c r="P2034" i="4"/>
  <c r="P2035" i="4"/>
  <c r="P2036" i="4"/>
  <c r="P2037" i="4"/>
  <c r="P2038" i="4"/>
  <c r="P2039" i="4"/>
  <c r="P2040" i="4"/>
  <c r="P2041" i="4"/>
  <c r="P2042" i="4"/>
  <c r="P2043" i="4"/>
  <c r="P2044" i="4"/>
  <c r="P2045" i="4"/>
  <c r="P2046" i="4"/>
  <c r="P2047" i="4"/>
  <c r="P2048" i="4"/>
  <c r="P2049" i="4"/>
  <c r="P2050" i="4"/>
  <c r="P2051" i="4"/>
  <c r="P2052" i="4"/>
  <c r="P2053" i="4"/>
  <c r="P2054" i="4"/>
  <c r="P2055" i="4"/>
  <c r="P2056" i="4"/>
  <c r="P2057" i="4"/>
  <c r="P2058" i="4"/>
  <c r="P2059" i="4"/>
  <c r="P2060" i="4"/>
  <c r="P2061" i="4"/>
  <c r="P2062" i="4"/>
  <c r="P2063" i="4"/>
  <c r="P2064" i="4"/>
  <c r="P2065" i="4"/>
  <c r="P2066" i="4"/>
  <c r="P2067" i="4"/>
  <c r="P2068" i="4"/>
  <c r="P2069" i="4"/>
  <c r="P2070" i="4"/>
  <c r="P2071" i="4"/>
  <c r="P2072" i="4"/>
  <c r="P2073" i="4"/>
  <c r="P2074" i="4"/>
  <c r="P2075" i="4"/>
  <c r="P2076" i="4"/>
  <c r="P2077" i="4"/>
  <c r="P2078" i="4"/>
  <c r="P2079" i="4"/>
  <c r="P2080" i="4"/>
  <c r="P2081" i="4"/>
  <c r="P2082" i="4"/>
  <c r="P2083" i="4"/>
  <c r="P2084" i="4"/>
  <c r="P2085" i="4"/>
  <c r="P2086" i="4"/>
  <c r="P2087" i="4"/>
  <c r="P2088" i="4"/>
  <c r="P2089" i="4"/>
  <c r="P2090" i="4"/>
  <c r="P2091" i="4"/>
  <c r="P2092" i="4"/>
  <c r="P2093" i="4"/>
  <c r="P2094" i="4"/>
  <c r="P2095" i="4"/>
  <c r="P2096" i="4"/>
  <c r="P2097" i="4"/>
  <c r="P2098" i="4"/>
  <c r="P2099" i="4"/>
  <c r="P2100" i="4"/>
  <c r="P2101" i="4"/>
  <c r="P2102" i="4"/>
  <c r="P2103" i="4"/>
  <c r="P2104" i="4"/>
  <c r="P2105" i="4"/>
  <c r="P2106" i="4"/>
  <c r="P2107" i="4"/>
  <c r="P2108" i="4"/>
  <c r="P2109" i="4"/>
  <c r="P2110" i="4"/>
  <c r="P2111" i="4"/>
  <c r="P2112" i="4"/>
  <c r="P2113" i="4"/>
  <c r="P2114" i="4"/>
  <c r="P2115" i="4"/>
  <c r="P2116" i="4"/>
  <c r="P2117" i="4"/>
  <c r="P2118" i="4"/>
  <c r="P2119" i="4"/>
  <c r="P2120" i="4"/>
  <c r="P2121" i="4"/>
  <c r="P2122" i="4"/>
  <c r="P2123" i="4"/>
  <c r="P2124" i="4"/>
  <c r="P2125" i="4"/>
  <c r="P2126" i="4"/>
  <c r="P2127" i="4"/>
  <c r="P2128" i="4"/>
  <c r="P2129" i="4"/>
  <c r="P2130" i="4"/>
  <c r="P2131" i="4"/>
  <c r="P2132" i="4"/>
  <c r="P2133" i="4"/>
  <c r="P2134" i="4"/>
  <c r="P2135" i="4"/>
  <c r="P2136" i="4"/>
  <c r="P2137" i="4"/>
  <c r="P2138" i="4"/>
  <c r="P2139" i="4"/>
  <c r="P2140" i="4"/>
  <c r="P2141" i="4"/>
  <c r="P2142" i="4"/>
  <c r="P2143" i="4"/>
  <c r="P2144" i="4"/>
  <c r="P2145" i="4"/>
  <c r="P2146" i="4"/>
  <c r="P2147" i="4"/>
  <c r="P2148" i="4"/>
  <c r="P2149" i="4"/>
  <c r="P2150" i="4"/>
  <c r="P2151" i="4"/>
  <c r="P2152" i="4"/>
  <c r="P2153" i="4"/>
  <c r="P2154" i="4"/>
  <c r="P2155" i="4"/>
  <c r="P2156" i="4"/>
  <c r="P2157" i="4"/>
  <c r="P2158" i="4"/>
  <c r="P2159" i="4"/>
  <c r="P2160" i="4"/>
  <c r="P2161" i="4"/>
  <c r="P2162" i="4"/>
  <c r="P2163" i="4"/>
  <c r="P2164" i="4"/>
  <c r="P2165" i="4"/>
  <c r="P2166" i="4"/>
  <c r="P2167" i="4"/>
  <c r="P2168" i="4"/>
  <c r="P2169" i="4"/>
  <c r="P2170" i="4"/>
  <c r="P2171" i="4"/>
  <c r="P2172" i="4"/>
  <c r="P2173" i="4"/>
  <c r="P2174" i="4"/>
  <c r="P2175" i="4"/>
  <c r="P2176" i="4"/>
  <c r="P2177" i="4"/>
  <c r="P2178" i="4"/>
  <c r="P2179" i="4"/>
  <c r="P2180" i="4"/>
  <c r="P2181" i="4"/>
  <c r="P2182" i="4"/>
  <c r="P2183" i="4"/>
  <c r="P2184" i="4"/>
  <c r="P2185" i="4"/>
  <c r="P2186" i="4"/>
  <c r="P2187" i="4"/>
  <c r="P2188" i="4"/>
  <c r="P2189" i="4"/>
  <c r="P2190" i="4"/>
  <c r="P2191" i="4"/>
  <c r="P2192" i="4"/>
  <c r="P2193" i="4"/>
  <c r="P2194" i="4"/>
  <c r="P2195" i="4"/>
  <c r="P2196" i="4"/>
  <c r="P2197" i="4"/>
  <c r="P2198" i="4"/>
  <c r="P2199" i="4"/>
  <c r="P2200" i="4"/>
  <c r="P2201" i="4"/>
  <c r="P2202" i="4"/>
  <c r="P2203" i="4"/>
  <c r="P2204" i="4"/>
  <c r="P2205" i="4"/>
  <c r="P2206" i="4"/>
  <c r="P2207" i="4"/>
  <c r="P2208" i="4"/>
  <c r="P2209" i="4"/>
  <c r="P2210" i="4"/>
  <c r="P2211" i="4"/>
  <c r="P2212" i="4"/>
  <c r="P2213" i="4"/>
  <c r="P2214" i="4"/>
  <c r="P2215" i="4"/>
  <c r="P2216" i="4"/>
  <c r="P2217" i="4"/>
  <c r="P2218" i="4"/>
  <c r="P2219" i="4"/>
  <c r="P2220" i="4"/>
  <c r="P2221" i="4"/>
  <c r="P2222" i="4"/>
  <c r="P2223" i="4"/>
  <c r="P2224" i="4"/>
  <c r="P2225" i="4"/>
  <c r="P2226" i="4"/>
  <c r="P2227" i="4"/>
  <c r="P2228" i="4"/>
  <c r="P2229" i="4"/>
  <c r="P2230" i="4"/>
  <c r="P2231" i="4"/>
  <c r="P2232" i="4"/>
  <c r="P2233" i="4"/>
  <c r="P2234" i="4"/>
  <c r="P2235" i="4"/>
  <c r="P2236" i="4"/>
  <c r="P2237" i="4"/>
  <c r="P2238" i="4"/>
  <c r="P2239" i="4"/>
  <c r="P2240" i="4"/>
  <c r="P2241" i="4"/>
  <c r="P2242" i="4"/>
  <c r="P2243" i="4"/>
  <c r="P2244" i="4"/>
  <c r="P2245" i="4"/>
  <c r="P2246" i="4"/>
  <c r="P2247" i="4"/>
  <c r="P2248" i="4"/>
  <c r="P2249" i="4"/>
  <c r="P2250" i="4"/>
  <c r="P2251" i="4"/>
  <c r="P2252" i="4"/>
  <c r="P2253" i="4"/>
  <c r="P2254" i="4"/>
  <c r="P2255" i="4"/>
  <c r="P2256" i="4"/>
  <c r="P2257" i="4"/>
  <c r="P2258" i="4"/>
  <c r="P2259" i="4"/>
  <c r="P2260" i="4"/>
  <c r="P2261" i="4"/>
  <c r="P2262" i="4"/>
  <c r="P2263" i="4"/>
  <c r="P2264" i="4"/>
  <c r="P2265" i="4"/>
  <c r="P2266" i="4"/>
  <c r="P2267" i="4"/>
  <c r="P2268" i="4"/>
  <c r="P2269" i="4"/>
  <c r="P2270" i="4"/>
  <c r="P2271" i="4"/>
  <c r="P2272" i="4"/>
  <c r="P2273" i="4"/>
  <c r="P2274" i="4"/>
  <c r="P2275" i="4"/>
  <c r="P2276" i="4"/>
  <c r="P2277" i="4"/>
  <c r="P2278" i="4"/>
  <c r="P2279" i="4"/>
  <c r="P2280" i="4"/>
  <c r="P2281" i="4"/>
  <c r="P2282" i="4"/>
  <c r="P2283" i="4"/>
  <c r="P2284" i="4"/>
  <c r="P2285" i="4"/>
  <c r="P2286" i="4"/>
  <c r="P2287" i="4"/>
  <c r="P2288" i="4"/>
  <c r="P2289" i="4"/>
  <c r="P2290" i="4"/>
  <c r="P2291" i="4"/>
  <c r="P2292" i="4"/>
  <c r="P2293" i="4"/>
  <c r="P2294" i="4"/>
  <c r="P2295" i="4"/>
  <c r="P2296" i="4"/>
  <c r="P2297" i="4"/>
  <c r="P2298" i="4"/>
  <c r="P2299" i="4"/>
  <c r="P2300" i="4"/>
  <c r="P2301" i="4"/>
  <c r="P2302" i="4"/>
  <c r="P2303" i="4"/>
  <c r="P2304" i="4"/>
  <c r="P2305" i="4"/>
  <c r="P2306" i="4"/>
  <c r="P2307" i="4"/>
  <c r="P2308" i="4"/>
  <c r="P2309" i="4"/>
  <c r="P2310" i="4"/>
  <c r="P2311" i="4"/>
  <c r="P2312" i="4"/>
  <c r="P2313" i="4"/>
  <c r="P2314" i="4"/>
  <c r="P2315" i="4"/>
  <c r="P2316" i="4"/>
  <c r="P2317" i="4"/>
  <c r="P2318" i="4"/>
  <c r="P2319" i="4"/>
  <c r="P2320" i="4"/>
  <c r="P2321" i="4"/>
  <c r="P2322" i="4"/>
  <c r="P2323" i="4"/>
  <c r="P2324" i="4"/>
  <c r="P2325" i="4"/>
  <c r="P2326" i="4"/>
  <c r="P2327" i="4"/>
  <c r="P2328" i="4"/>
  <c r="P2329" i="4"/>
  <c r="P2330" i="4"/>
  <c r="P2331" i="4"/>
  <c r="P2332" i="4"/>
  <c r="P2333" i="4"/>
  <c r="P2334" i="4"/>
  <c r="P2335" i="4"/>
  <c r="P2336" i="4"/>
  <c r="P2337" i="4"/>
  <c r="P2338" i="4"/>
  <c r="P2339" i="4"/>
  <c r="P2340" i="4"/>
  <c r="P2341" i="4"/>
  <c r="P2342" i="4"/>
  <c r="P2343" i="4"/>
  <c r="P2344" i="4"/>
  <c r="P2345" i="4"/>
  <c r="P2346" i="4"/>
  <c r="P2347" i="4"/>
  <c r="P2348" i="4"/>
  <c r="P2349" i="4"/>
  <c r="P2350" i="4"/>
  <c r="P2351" i="4"/>
  <c r="P2352" i="4"/>
  <c r="P2353" i="4"/>
  <c r="P2354" i="4"/>
  <c r="P2355" i="4"/>
  <c r="P2356" i="4"/>
  <c r="P2357" i="4"/>
  <c r="P2358" i="4"/>
  <c r="P2359" i="4"/>
  <c r="P2360" i="4"/>
  <c r="P2361" i="4"/>
  <c r="P2362" i="4"/>
  <c r="P2363" i="4"/>
  <c r="P2364" i="4"/>
  <c r="P2365" i="4"/>
  <c r="P2366" i="4"/>
  <c r="P2367" i="4"/>
  <c r="P2368" i="4"/>
  <c r="P2369" i="4"/>
  <c r="P2370" i="4"/>
  <c r="P2371" i="4"/>
  <c r="P2372" i="4"/>
  <c r="P2373" i="4"/>
  <c r="P2374" i="4"/>
  <c r="P2375" i="4"/>
  <c r="P2376" i="4"/>
  <c r="P2377" i="4"/>
  <c r="P2378" i="4"/>
  <c r="P2379" i="4"/>
  <c r="P2380" i="4"/>
  <c r="P2381" i="4"/>
  <c r="P2382" i="4"/>
  <c r="P2383" i="4"/>
  <c r="P2384" i="4"/>
  <c r="P2385" i="4"/>
  <c r="P2386" i="4"/>
  <c r="P2387" i="4"/>
  <c r="P2388" i="4"/>
  <c r="P2389" i="4"/>
  <c r="P2390" i="4"/>
  <c r="P2391" i="4"/>
  <c r="P2392" i="4"/>
  <c r="P2393" i="4"/>
  <c r="P2394" i="4"/>
  <c r="P2395" i="4"/>
  <c r="P2396" i="4"/>
  <c r="P2397" i="4"/>
  <c r="P2398" i="4"/>
  <c r="P2399" i="4"/>
  <c r="P2400" i="4"/>
  <c r="P2401" i="4"/>
  <c r="P2402" i="4"/>
  <c r="P2403" i="4"/>
  <c r="P2404" i="4"/>
  <c r="P2405" i="4"/>
  <c r="P2406" i="4"/>
  <c r="P2407" i="4"/>
  <c r="P2408" i="4"/>
  <c r="P2409" i="4"/>
  <c r="P2410" i="4"/>
  <c r="P2411" i="4"/>
  <c r="P2412" i="4"/>
  <c r="P2413" i="4"/>
  <c r="P2414" i="4"/>
  <c r="P2415" i="4"/>
  <c r="P2416" i="4"/>
  <c r="P2417" i="4"/>
  <c r="P2418" i="4"/>
  <c r="P2419" i="4"/>
  <c r="P2420" i="4"/>
  <c r="P2421" i="4"/>
  <c r="P2422" i="4"/>
  <c r="P2423" i="4"/>
  <c r="P2424" i="4"/>
  <c r="P2425" i="4"/>
  <c r="P2426" i="4"/>
  <c r="P2427" i="4"/>
  <c r="P2428" i="4"/>
  <c r="P2429" i="4"/>
  <c r="P2430" i="4"/>
  <c r="P2431" i="4"/>
  <c r="P2432" i="4"/>
  <c r="P2433" i="4"/>
  <c r="P2434" i="4"/>
  <c r="P2435" i="4"/>
  <c r="P2436" i="4"/>
  <c r="P2437" i="4"/>
  <c r="P2438" i="4"/>
  <c r="P2439" i="4"/>
  <c r="P2440" i="4"/>
  <c r="P2441" i="4"/>
  <c r="P2442" i="4"/>
  <c r="P2443" i="4"/>
  <c r="P2444" i="4"/>
  <c r="P2445" i="4"/>
  <c r="P2446" i="4"/>
  <c r="P2447" i="4"/>
  <c r="P2448" i="4"/>
  <c r="P2449" i="4"/>
  <c r="P2450" i="4"/>
  <c r="P2451" i="4"/>
  <c r="P2452" i="4"/>
  <c r="P2453" i="4"/>
  <c r="P2454" i="4"/>
  <c r="P2455" i="4"/>
  <c r="P2456" i="4"/>
  <c r="P2457" i="4"/>
  <c r="P2458" i="4"/>
  <c r="P2459" i="4"/>
  <c r="P2460" i="4"/>
  <c r="P2461" i="4"/>
  <c r="P2462" i="4"/>
  <c r="P2463" i="4"/>
  <c r="P2464" i="4"/>
  <c r="P2465" i="4"/>
  <c r="P2466" i="4"/>
  <c r="P2467" i="4"/>
  <c r="P2468" i="4"/>
  <c r="P2469" i="4"/>
  <c r="P2470" i="4"/>
  <c r="P2471" i="4"/>
  <c r="P2472" i="4"/>
  <c r="P2473" i="4"/>
  <c r="P2474" i="4"/>
  <c r="P2475" i="4"/>
  <c r="P2476" i="4"/>
  <c r="P2477" i="4"/>
  <c r="P2478" i="4"/>
  <c r="P2479" i="4"/>
  <c r="P2480" i="4"/>
  <c r="P2481" i="4"/>
  <c r="P2482" i="4"/>
  <c r="P2483" i="4"/>
  <c r="P2484" i="4"/>
  <c r="P2485" i="4"/>
  <c r="P2486" i="4"/>
  <c r="P2487" i="4"/>
  <c r="P2488" i="4"/>
  <c r="P2489" i="4"/>
  <c r="P2490" i="4"/>
  <c r="P2491" i="4"/>
  <c r="P2492" i="4"/>
  <c r="P2493" i="4"/>
  <c r="P2494" i="4"/>
  <c r="P2495" i="4"/>
  <c r="P2496" i="4"/>
  <c r="P2497" i="4"/>
  <c r="P2498" i="4"/>
  <c r="P2499" i="4"/>
  <c r="P2500" i="4"/>
  <c r="P2501" i="4"/>
  <c r="P2502" i="4"/>
  <c r="P2503" i="4"/>
  <c r="P2504" i="4"/>
  <c r="P2505" i="4"/>
  <c r="P2506" i="4"/>
  <c r="P2507" i="4"/>
  <c r="P2508" i="4"/>
  <c r="P2509" i="4"/>
  <c r="P2510" i="4"/>
  <c r="P2511" i="4"/>
  <c r="P2512" i="4"/>
  <c r="P2513" i="4"/>
  <c r="P2514" i="4"/>
  <c r="P2515" i="4"/>
  <c r="P2516" i="4"/>
  <c r="P2517" i="4"/>
  <c r="P2518" i="4"/>
  <c r="P2519" i="4"/>
  <c r="P2520" i="4"/>
  <c r="P2521" i="4"/>
  <c r="P2522" i="4"/>
  <c r="P2523" i="4"/>
  <c r="P2524" i="4"/>
  <c r="P2525" i="4"/>
  <c r="P2526" i="4"/>
  <c r="P2527" i="4"/>
  <c r="P2528" i="4"/>
  <c r="P2529" i="4"/>
  <c r="P2530" i="4"/>
  <c r="P2531" i="4"/>
  <c r="P2532" i="4"/>
  <c r="P2533" i="4"/>
  <c r="P2534" i="4"/>
  <c r="P2535" i="4"/>
  <c r="P2536" i="4"/>
  <c r="P2537" i="4"/>
  <c r="P2538" i="4"/>
  <c r="P2539" i="4"/>
  <c r="P2540" i="4"/>
  <c r="P2541" i="4"/>
  <c r="P2542" i="4"/>
  <c r="P2543" i="4"/>
  <c r="P2544" i="4"/>
  <c r="P2545" i="4"/>
  <c r="P2546" i="4"/>
  <c r="P2547" i="4"/>
  <c r="P2548" i="4"/>
  <c r="P2549" i="4"/>
  <c r="P2550" i="4"/>
  <c r="P2551" i="4"/>
  <c r="P2552" i="4"/>
  <c r="P2553" i="4"/>
  <c r="P2554" i="4"/>
  <c r="P2555" i="4"/>
  <c r="P2556" i="4"/>
  <c r="P2557" i="4"/>
  <c r="P2558" i="4"/>
  <c r="P2559" i="4"/>
  <c r="P2560" i="4"/>
  <c r="P2561" i="4"/>
  <c r="P2562" i="4"/>
  <c r="P2563" i="4"/>
  <c r="P2564" i="4"/>
  <c r="P2565" i="4"/>
  <c r="P2566" i="4"/>
  <c r="P2567" i="4"/>
  <c r="P2568" i="4"/>
  <c r="P2569" i="4"/>
  <c r="P2570" i="4"/>
  <c r="P2571" i="4"/>
  <c r="P2572" i="4"/>
  <c r="P2573" i="4"/>
  <c r="P2574" i="4"/>
  <c r="P2575" i="4"/>
  <c r="P2576" i="4"/>
  <c r="P2577" i="4"/>
  <c r="P2578" i="4"/>
  <c r="P2579" i="4"/>
  <c r="P2580" i="4"/>
  <c r="P2581" i="4"/>
  <c r="P2582" i="4"/>
  <c r="P2583" i="4"/>
  <c r="P2584" i="4"/>
  <c r="P2585" i="4"/>
  <c r="P2586" i="4"/>
  <c r="P2587" i="4"/>
  <c r="P2588" i="4"/>
  <c r="P2589" i="4"/>
  <c r="P2590" i="4"/>
  <c r="P2591" i="4"/>
  <c r="P2592" i="4"/>
  <c r="P2593" i="4"/>
  <c r="P2594" i="4"/>
  <c r="P2595" i="4"/>
  <c r="P2596" i="4"/>
  <c r="P2597" i="4"/>
  <c r="P2598" i="4"/>
  <c r="P2599" i="4"/>
  <c r="P2600" i="4"/>
  <c r="P2601" i="4"/>
  <c r="P2602" i="4"/>
  <c r="P2603" i="4"/>
  <c r="P2604" i="4"/>
  <c r="P2605" i="4"/>
  <c r="P2606" i="4"/>
  <c r="P2607" i="4"/>
  <c r="P2608" i="4"/>
  <c r="P2609" i="4"/>
  <c r="P2610" i="4"/>
  <c r="P2611" i="4"/>
  <c r="P2612" i="4"/>
  <c r="P2613" i="4"/>
  <c r="P2614" i="4"/>
  <c r="P2615" i="4"/>
  <c r="P2616" i="4"/>
  <c r="P2617" i="4"/>
  <c r="P2618" i="4"/>
  <c r="P2619" i="4"/>
  <c r="P2620" i="4"/>
  <c r="P2621" i="4"/>
  <c r="P2622" i="4"/>
  <c r="P2623" i="4"/>
  <c r="P2624" i="4"/>
  <c r="P2625" i="4"/>
  <c r="P2626" i="4"/>
  <c r="P2627" i="4"/>
  <c r="P2628" i="4"/>
  <c r="P2629" i="4"/>
  <c r="P2630" i="4"/>
  <c r="P2631" i="4"/>
  <c r="P2632" i="4"/>
  <c r="P2633" i="4"/>
  <c r="P2634" i="4"/>
  <c r="P2635" i="4"/>
  <c r="P2636" i="4"/>
  <c r="P2637" i="4"/>
  <c r="P2638" i="4"/>
  <c r="P2639" i="4"/>
  <c r="P2640" i="4"/>
  <c r="P2641" i="4"/>
  <c r="P2642" i="4"/>
  <c r="P2643" i="4"/>
  <c r="P2644" i="4"/>
  <c r="P2645" i="4"/>
  <c r="P2646" i="4"/>
  <c r="P2647" i="4"/>
  <c r="P2648" i="4"/>
  <c r="P2649" i="4"/>
  <c r="P2650" i="4"/>
  <c r="P2651" i="4"/>
  <c r="P2652" i="4"/>
  <c r="P2653" i="4"/>
  <c r="P2654" i="4"/>
  <c r="P2655" i="4"/>
  <c r="P2656" i="4"/>
  <c r="P2657" i="4"/>
  <c r="P2658" i="4"/>
  <c r="P2659" i="4"/>
  <c r="P2660" i="4"/>
  <c r="P2661" i="4"/>
  <c r="P2662" i="4"/>
  <c r="P2663" i="4"/>
  <c r="P2664" i="4"/>
  <c r="P2665" i="4"/>
  <c r="P2666" i="4"/>
  <c r="P2667" i="4"/>
  <c r="P2668" i="4"/>
  <c r="P2669" i="4"/>
  <c r="P2670" i="4"/>
  <c r="P2671" i="4"/>
  <c r="P2672" i="4"/>
  <c r="P2673" i="4"/>
  <c r="P2674" i="4"/>
  <c r="P2675" i="4"/>
  <c r="P2676" i="4"/>
  <c r="P2677" i="4"/>
  <c r="P2678" i="4"/>
  <c r="P2679" i="4"/>
  <c r="P2680" i="4"/>
  <c r="P2681" i="4"/>
  <c r="P2682" i="4"/>
  <c r="P2683" i="4"/>
  <c r="P2684" i="4"/>
  <c r="P2685" i="4"/>
  <c r="P2686" i="4"/>
  <c r="P2687" i="4"/>
  <c r="P2688" i="4"/>
  <c r="P2689" i="4"/>
  <c r="P2690" i="4"/>
  <c r="P2691" i="4"/>
  <c r="P2692" i="4"/>
  <c r="P2693" i="4"/>
  <c r="P2694" i="4"/>
  <c r="P2695" i="4"/>
  <c r="P2696" i="4"/>
  <c r="P2697" i="4"/>
  <c r="P2698" i="4"/>
  <c r="P2699" i="4"/>
  <c r="P2700" i="4"/>
  <c r="P2701" i="4"/>
  <c r="P2702" i="4"/>
  <c r="P2703" i="4"/>
  <c r="P2704" i="4"/>
  <c r="P2705" i="4"/>
  <c r="P2706" i="4"/>
  <c r="P2707" i="4"/>
  <c r="P2708" i="4"/>
  <c r="P2709" i="4"/>
  <c r="P2710" i="4"/>
  <c r="P2711" i="4"/>
  <c r="P2712" i="4"/>
  <c r="P2713" i="4"/>
  <c r="P2714" i="4"/>
  <c r="P2715" i="4"/>
  <c r="P2716" i="4"/>
  <c r="P2717" i="4"/>
  <c r="P2718" i="4"/>
  <c r="P2719" i="4"/>
  <c r="P2720" i="4"/>
  <c r="P2721" i="4"/>
  <c r="P2722" i="4"/>
  <c r="P2723" i="4"/>
  <c r="P2724" i="4"/>
  <c r="P2725" i="4"/>
  <c r="P2726" i="4"/>
  <c r="P2727" i="4"/>
  <c r="P2728" i="4"/>
  <c r="P2729" i="4"/>
  <c r="P2730" i="4"/>
  <c r="P2731" i="4"/>
  <c r="P2732" i="4"/>
  <c r="P2733" i="4"/>
  <c r="P2734" i="4"/>
  <c r="P2735" i="4"/>
  <c r="P2736" i="4"/>
  <c r="P2737" i="4"/>
  <c r="P2738" i="4"/>
  <c r="P2739" i="4"/>
  <c r="P2740" i="4"/>
  <c r="P2741" i="4"/>
  <c r="P2742" i="4"/>
  <c r="P2743" i="4"/>
  <c r="P2744" i="4"/>
  <c r="P2745" i="4"/>
  <c r="P2746" i="4"/>
  <c r="P2747" i="4"/>
  <c r="P2748" i="4"/>
  <c r="P2749" i="4"/>
  <c r="P2750" i="4"/>
  <c r="P2751" i="4"/>
  <c r="P2752" i="4"/>
  <c r="P2753" i="4"/>
  <c r="P2754" i="4"/>
  <c r="P2755" i="4"/>
  <c r="P2756" i="4"/>
  <c r="P2757" i="4"/>
  <c r="P2758" i="4"/>
  <c r="P2759" i="4"/>
  <c r="P2760" i="4"/>
  <c r="P2761" i="4"/>
  <c r="P2762" i="4"/>
  <c r="P2763" i="4"/>
  <c r="P2764" i="4"/>
  <c r="P2765" i="4"/>
  <c r="P2766" i="4"/>
  <c r="P2767" i="4"/>
  <c r="P2768" i="4"/>
  <c r="P2769" i="4"/>
  <c r="P2770" i="4"/>
  <c r="P2771" i="4"/>
  <c r="P2772" i="4"/>
  <c r="P2773" i="4"/>
  <c r="P2774" i="4"/>
  <c r="P2775" i="4"/>
  <c r="P2776" i="4"/>
  <c r="P2777" i="4"/>
  <c r="P2778" i="4"/>
  <c r="P2779" i="4"/>
  <c r="P2780" i="4"/>
  <c r="P2781" i="4"/>
  <c r="P2782" i="4"/>
  <c r="P2783" i="4"/>
  <c r="P2784" i="4"/>
  <c r="P2785" i="4"/>
  <c r="P2786" i="4"/>
  <c r="P2787" i="4"/>
  <c r="P2788" i="4"/>
  <c r="P2789" i="4"/>
  <c r="P2790" i="4"/>
  <c r="P2791" i="4"/>
  <c r="P2792" i="4"/>
  <c r="P2793" i="4"/>
  <c r="P2794" i="4"/>
  <c r="P2795" i="4"/>
  <c r="P2796" i="4"/>
  <c r="P2797" i="4"/>
  <c r="P2798" i="4"/>
  <c r="P2799" i="4"/>
  <c r="P2800" i="4"/>
  <c r="P2801" i="4"/>
  <c r="P2802" i="4"/>
  <c r="P2803" i="4"/>
  <c r="P2804" i="4"/>
  <c r="P2805" i="4"/>
  <c r="P2806" i="4"/>
  <c r="P2807" i="4"/>
  <c r="P2808" i="4"/>
  <c r="P2809" i="4"/>
  <c r="P2810" i="4"/>
  <c r="P2811" i="4"/>
  <c r="P2812" i="4"/>
  <c r="P2813" i="4"/>
  <c r="P2814" i="4"/>
  <c r="P2815" i="4"/>
  <c r="P2816" i="4"/>
  <c r="P2817" i="4"/>
  <c r="P2818" i="4"/>
  <c r="P2819" i="4"/>
  <c r="P2820" i="4"/>
  <c r="P2821" i="4"/>
  <c r="P2822" i="4"/>
  <c r="P2823" i="4"/>
  <c r="P2824" i="4"/>
  <c r="P2825" i="4"/>
  <c r="P2826" i="4"/>
  <c r="P2827" i="4"/>
  <c r="P2828" i="4"/>
  <c r="P2829" i="4"/>
  <c r="P2830" i="4"/>
  <c r="P2831" i="4"/>
  <c r="P2832" i="4"/>
  <c r="P2833" i="4"/>
  <c r="P2834" i="4"/>
  <c r="P2835" i="4"/>
  <c r="P2836" i="4"/>
  <c r="P2837" i="4"/>
  <c r="P2838" i="4"/>
  <c r="P2839" i="4"/>
  <c r="P2840" i="4"/>
  <c r="P2841" i="4"/>
  <c r="P2842" i="4"/>
  <c r="P2843" i="4"/>
  <c r="P2844" i="4"/>
  <c r="P2845" i="4"/>
  <c r="P2846" i="4"/>
  <c r="P2847" i="4"/>
  <c r="P2848" i="4"/>
  <c r="P2849" i="4"/>
  <c r="P2850" i="4"/>
  <c r="P2851" i="4"/>
  <c r="P2852" i="4"/>
  <c r="P2853" i="4"/>
  <c r="P2854" i="4"/>
  <c r="P2855" i="4"/>
  <c r="P2856" i="4"/>
  <c r="P2857" i="4"/>
  <c r="P2858" i="4"/>
  <c r="P2859" i="4"/>
  <c r="P2860" i="4"/>
  <c r="P2861" i="4"/>
  <c r="P2862" i="4"/>
  <c r="P2863" i="4"/>
  <c r="P2864" i="4"/>
  <c r="P2865" i="4"/>
  <c r="P2866" i="4"/>
  <c r="P2867" i="4"/>
  <c r="P2868" i="4"/>
  <c r="P2869" i="4"/>
  <c r="P2870" i="4"/>
  <c r="P2871" i="4"/>
  <c r="P2872" i="4"/>
  <c r="P2873" i="4"/>
  <c r="P2874" i="4"/>
  <c r="P2875" i="4"/>
  <c r="P2876" i="4"/>
  <c r="P2877" i="4"/>
  <c r="P2878" i="4"/>
  <c r="P2879" i="4"/>
  <c r="P2880" i="4"/>
  <c r="P2881" i="4"/>
  <c r="P2882" i="4"/>
  <c r="P2883" i="4"/>
  <c r="P2884" i="4"/>
  <c r="P2885" i="4"/>
  <c r="P2886" i="4"/>
  <c r="P2887" i="4"/>
  <c r="P2888" i="4"/>
  <c r="P2889" i="4"/>
  <c r="P2890" i="4"/>
  <c r="P2891" i="4"/>
  <c r="P2892" i="4"/>
  <c r="P2893" i="4"/>
  <c r="P2894" i="4"/>
  <c r="P2895" i="4"/>
  <c r="P2896" i="4"/>
  <c r="P2897" i="4"/>
  <c r="P2898" i="4"/>
  <c r="P2899" i="4"/>
  <c r="P2900" i="4"/>
  <c r="P2901" i="4"/>
  <c r="P2902" i="4"/>
  <c r="P2903" i="4"/>
  <c r="P2904" i="4"/>
  <c r="P2905" i="4"/>
  <c r="P2906" i="4"/>
  <c r="P2907" i="4"/>
  <c r="P2908" i="4"/>
  <c r="P2909" i="4"/>
  <c r="P2910" i="4"/>
  <c r="P2911" i="4"/>
  <c r="P2912" i="4"/>
  <c r="P2913" i="4"/>
  <c r="P2914" i="4"/>
  <c r="P2915" i="4"/>
  <c r="P2916" i="4"/>
  <c r="P2917" i="4"/>
  <c r="P2918" i="4"/>
  <c r="P2919" i="4"/>
  <c r="P2920" i="4"/>
  <c r="P2921" i="4"/>
  <c r="P2922" i="4"/>
  <c r="P2923" i="4"/>
  <c r="P2924" i="4"/>
  <c r="P2925" i="4"/>
  <c r="P2926" i="4"/>
  <c r="P2927" i="4"/>
  <c r="P2928" i="4"/>
  <c r="P2929" i="4"/>
  <c r="P2930" i="4"/>
  <c r="P2931" i="4"/>
  <c r="P2932" i="4"/>
  <c r="P2933" i="4"/>
  <c r="P2934" i="4"/>
  <c r="P2935" i="4"/>
  <c r="P2936" i="4"/>
  <c r="P2937" i="4"/>
  <c r="P2938" i="4"/>
  <c r="P2939" i="4"/>
  <c r="P2940" i="4"/>
  <c r="P2941" i="4"/>
  <c r="P2942" i="4"/>
  <c r="P2943" i="4"/>
  <c r="P2944" i="4"/>
  <c r="P2945" i="4"/>
  <c r="P2946" i="4"/>
  <c r="P2947" i="4"/>
  <c r="P2948" i="4"/>
  <c r="P2949" i="4"/>
  <c r="P2950" i="4"/>
  <c r="P2951" i="4"/>
  <c r="P2952" i="4"/>
  <c r="P2953" i="4"/>
  <c r="P2954" i="4"/>
  <c r="P2955" i="4"/>
  <c r="P2956" i="4"/>
  <c r="P2957" i="4"/>
  <c r="P2958" i="4"/>
  <c r="P2959" i="4"/>
  <c r="P2960" i="4"/>
  <c r="P2961" i="4"/>
  <c r="P2962" i="4"/>
  <c r="P2963" i="4"/>
  <c r="P2964" i="4"/>
  <c r="P2965" i="4"/>
  <c r="P2966" i="4"/>
  <c r="P2967" i="4"/>
  <c r="P2968" i="4"/>
  <c r="P2969" i="4"/>
  <c r="P2970" i="4"/>
  <c r="P2971" i="4"/>
  <c r="P2972" i="4"/>
  <c r="P2973" i="4"/>
  <c r="P2974" i="4"/>
  <c r="P2975" i="4"/>
  <c r="P2976" i="4"/>
  <c r="P2977" i="4"/>
  <c r="P2978" i="4"/>
  <c r="P2979" i="4"/>
  <c r="P2980" i="4"/>
  <c r="P2981" i="4"/>
  <c r="P2982" i="4"/>
  <c r="P2983" i="4"/>
  <c r="P2984" i="4"/>
  <c r="P2985" i="4"/>
  <c r="P2986" i="4"/>
  <c r="P2987" i="4"/>
  <c r="P2988" i="4"/>
  <c r="P2989" i="4"/>
  <c r="P2990" i="4"/>
  <c r="P2991" i="4"/>
  <c r="P2992" i="4"/>
  <c r="P2993" i="4"/>
  <c r="P2994" i="4"/>
  <c r="P2995" i="4"/>
  <c r="P2996" i="4"/>
  <c r="P2997" i="4"/>
  <c r="P2998" i="4"/>
  <c r="P2999" i="4"/>
  <c r="P3000" i="4"/>
  <c r="P3001" i="4"/>
  <c r="P3002" i="4"/>
  <c r="P3003" i="4"/>
  <c r="P3004" i="4"/>
  <c r="P3005" i="4"/>
  <c r="P3006" i="4"/>
  <c r="P3007" i="4"/>
  <c r="P3008" i="4"/>
  <c r="P3009" i="4"/>
  <c r="P3010" i="4"/>
  <c r="P3011" i="4"/>
  <c r="P3012" i="4"/>
  <c r="P3013" i="4"/>
  <c r="P3014" i="4"/>
  <c r="P3015" i="4"/>
  <c r="P3016" i="4"/>
  <c r="P3017" i="4"/>
  <c r="P3018" i="4"/>
  <c r="P3019" i="4"/>
  <c r="P3020" i="4"/>
  <c r="P3021" i="4"/>
  <c r="P3022" i="4"/>
  <c r="P3023" i="4"/>
  <c r="P3024" i="4"/>
  <c r="P3025" i="4"/>
  <c r="P3026" i="4"/>
  <c r="P3027" i="4"/>
  <c r="P3028" i="4"/>
  <c r="P3029" i="4"/>
  <c r="P3030" i="4"/>
  <c r="P3031" i="4"/>
  <c r="P3032" i="4"/>
  <c r="P3033" i="4"/>
  <c r="P3034" i="4"/>
  <c r="P3035" i="4"/>
  <c r="P3036" i="4"/>
  <c r="P3037" i="4"/>
  <c r="P3038" i="4"/>
  <c r="P3039" i="4"/>
  <c r="P3040" i="4"/>
  <c r="P3041" i="4"/>
  <c r="P3042" i="4"/>
  <c r="P3043" i="4"/>
  <c r="P3044" i="4"/>
  <c r="P3045" i="4"/>
  <c r="P3046" i="4"/>
  <c r="P3047" i="4"/>
  <c r="P3048" i="4"/>
  <c r="P3049" i="4"/>
  <c r="P3050" i="4"/>
  <c r="P3051" i="4"/>
  <c r="P3052" i="4"/>
  <c r="P3053" i="4"/>
  <c r="P3054" i="4"/>
  <c r="P3055" i="4"/>
  <c r="P3056" i="4"/>
  <c r="P3057" i="4"/>
  <c r="P3058" i="4"/>
  <c r="P3059" i="4"/>
  <c r="P3060" i="4"/>
  <c r="P3061" i="4"/>
  <c r="P3062" i="4"/>
  <c r="P3063" i="4"/>
  <c r="P3064" i="4"/>
  <c r="P3065" i="4"/>
  <c r="P3066" i="4"/>
  <c r="P3067" i="4"/>
  <c r="P3068" i="4"/>
  <c r="P3069" i="4"/>
  <c r="P3070" i="4"/>
  <c r="P3071" i="4"/>
  <c r="P3072" i="4"/>
  <c r="P3073" i="4"/>
  <c r="P3074" i="4"/>
  <c r="P3075" i="4"/>
  <c r="P3076" i="4"/>
  <c r="P3077" i="4"/>
  <c r="P3078" i="4"/>
  <c r="P3079" i="4"/>
  <c r="P3080" i="4"/>
  <c r="P3081" i="4"/>
  <c r="P3082" i="4"/>
  <c r="P3083" i="4"/>
  <c r="P3084" i="4"/>
  <c r="P3085" i="4"/>
  <c r="P3086" i="4"/>
  <c r="P3087" i="4"/>
  <c r="P3088" i="4"/>
  <c r="P3089" i="4"/>
  <c r="P3090" i="4"/>
  <c r="P3091" i="4"/>
  <c r="P3092" i="4"/>
  <c r="P3093" i="4"/>
  <c r="P3094" i="4"/>
  <c r="P3095" i="4"/>
  <c r="P3096" i="4"/>
  <c r="P3097" i="4"/>
  <c r="P3098" i="4"/>
  <c r="P3099" i="4"/>
  <c r="P3100" i="4"/>
  <c r="P3101" i="4"/>
  <c r="P3102" i="4"/>
  <c r="P3103" i="4"/>
  <c r="P3104" i="4"/>
  <c r="P3105" i="4"/>
  <c r="P3106" i="4"/>
  <c r="P3107" i="4"/>
  <c r="P3108" i="4"/>
  <c r="P3109" i="4"/>
  <c r="P3110" i="4"/>
  <c r="P3111" i="4"/>
  <c r="P3112" i="4"/>
  <c r="P3113" i="4"/>
  <c r="P3114" i="4"/>
  <c r="P3115" i="4"/>
  <c r="P3116" i="4"/>
  <c r="P3117" i="4"/>
  <c r="P3118" i="4"/>
  <c r="P3119" i="4"/>
  <c r="P3120" i="4"/>
  <c r="P3121" i="4"/>
  <c r="P3122" i="4"/>
  <c r="P3123" i="4"/>
  <c r="P3124" i="4"/>
  <c r="P3125" i="4"/>
  <c r="P3126" i="4"/>
  <c r="P3127" i="4"/>
  <c r="P3128" i="4"/>
  <c r="P3129" i="4"/>
  <c r="P3130" i="4"/>
  <c r="P3131" i="4"/>
  <c r="P3132" i="4"/>
  <c r="P3133" i="4"/>
  <c r="P3134" i="4"/>
  <c r="P3135" i="4"/>
  <c r="P3136" i="4"/>
  <c r="P3137" i="4"/>
  <c r="P3138" i="4"/>
  <c r="P3139" i="4"/>
  <c r="P3140" i="4"/>
  <c r="P3141" i="4"/>
  <c r="P3142" i="4"/>
  <c r="P3143" i="4"/>
  <c r="P3144" i="4"/>
  <c r="P3145" i="4"/>
  <c r="P3146" i="4"/>
  <c r="P3147" i="4"/>
  <c r="P3148" i="4"/>
  <c r="P3149" i="4"/>
  <c r="P3150" i="4"/>
  <c r="P3151" i="4"/>
  <c r="P3152" i="4"/>
  <c r="P3153" i="4"/>
  <c r="P3154" i="4"/>
  <c r="P3155" i="4"/>
  <c r="P3156" i="4"/>
  <c r="P3157" i="4"/>
  <c r="P3158" i="4"/>
  <c r="P3159" i="4"/>
  <c r="P3160" i="4"/>
  <c r="P3161" i="4"/>
  <c r="P3162" i="4"/>
  <c r="P3163" i="4"/>
  <c r="P3164" i="4"/>
  <c r="P3165" i="4"/>
  <c r="P3166" i="4"/>
  <c r="P3167" i="4"/>
  <c r="P3168" i="4"/>
  <c r="P3169" i="4"/>
  <c r="P3170" i="4"/>
  <c r="P3171" i="4"/>
  <c r="P3172" i="4"/>
  <c r="P3173" i="4"/>
  <c r="P3174" i="4"/>
  <c r="P3175" i="4"/>
  <c r="P3176" i="4"/>
  <c r="P3177" i="4"/>
  <c r="P3178" i="4"/>
  <c r="P3179" i="4"/>
  <c r="P3180" i="4"/>
  <c r="P3181" i="4"/>
  <c r="P3182" i="4"/>
  <c r="P3183" i="4"/>
  <c r="P3184" i="4"/>
  <c r="P3185" i="4"/>
  <c r="P3186" i="4"/>
  <c r="P3187" i="4"/>
  <c r="P3188" i="4"/>
  <c r="P3189" i="4"/>
  <c r="P3190" i="4"/>
  <c r="P3191" i="4"/>
  <c r="P3192" i="4"/>
  <c r="P3193" i="4"/>
  <c r="P3194" i="4"/>
  <c r="P3195" i="4"/>
  <c r="P3196" i="4"/>
  <c r="P3197" i="4"/>
  <c r="P3198" i="4"/>
  <c r="P3199" i="4"/>
  <c r="P3200" i="4"/>
  <c r="P3201" i="4"/>
  <c r="P3202" i="4"/>
  <c r="P3203" i="4"/>
  <c r="P3204" i="4"/>
  <c r="P3205" i="4"/>
  <c r="P3206" i="4"/>
  <c r="P3207" i="4"/>
  <c r="P3208" i="4"/>
  <c r="P3209" i="4"/>
  <c r="P3210" i="4"/>
  <c r="P3211" i="4"/>
  <c r="P3212" i="4"/>
  <c r="P3213" i="4"/>
  <c r="P3214" i="4"/>
  <c r="P3215" i="4"/>
  <c r="P3216" i="4"/>
  <c r="P3217" i="4"/>
  <c r="P3218" i="4"/>
  <c r="P3219" i="4"/>
  <c r="P3220" i="4"/>
  <c r="P3221" i="4"/>
  <c r="P3222" i="4"/>
  <c r="P3223" i="4"/>
  <c r="P3224" i="4"/>
  <c r="P3225" i="4"/>
  <c r="P3226" i="4"/>
  <c r="P3227" i="4"/>
  <c r="P3228" i="4"/>
  <c r="P3229" i="4"/>
  <c r="P3230" i="4"/>
  <c r="P3231" i="4"/>
  <c r="P3232" i="4"/>
  <c r="P3233" i="4"/>
  <c r="P3234" i="4"/>
  <c r="P3235" i="4"/>
  <c r="P3236" i="4"/>
  <c r="P3237" i="4"/>
  <c r="P3238" i="4"/>
  <c r="P3239" i="4"/>
  <c r="P3240" i="4"/>
  <c r="P3241" i="4"/>
  <c r="P3242" i="4"/>
  <c r="P3243" i="4"/>
  <c r="P3244" i="4"/>
  <c r="P3245" i="4"/>
  <c r="P3246" i="4"/>
  <c r="P3247" i="4"/>
  <c r="P3248" i="4"/>
  <c r="P3249" i="4"/>
  <c r="P3250" i="4"/>
  <c r="P3251" i="4"/>
  <c r="P3252" i="4"/>
  <c r="P3253" i="4"/>
  <c r="P3254" i="4"/>
  <c r="P3255" i="4"/>
  <c r="P3256" i="4"/>
  <c r="P3257" i="4"/>
  <c r="P3258" i="4"/>
  <c r="P3259" i="4"/>
  <c r="P3260" i="4"/>
  <c r="P3261" i="4"/>
  <c r="P3262" i="4"/>
  <c r="P3263" i="4"/>
  <c r="P3264" i="4"/>
  <c r="P3265" i="4"/>
  <c r="P3266" i="4"/>
  <c r="P3267" i="4"/>
  <c r="P3268" i="4"/>
  <c r="P3269" i="4"/>
  <c r="P3270" i="4"/>
  <c r="P3271" i="4"/>
  <c r="P3272" i="4"/>
  <c r="P3273" i="4"/>
  <c r="P3274" i="4"/>
  <c r="P3275" i="4"/>
  <c r="P3276" i="4"/>
  <c r="P3277" i="4"/>
  <c r="P3278" i="4"/>
  <c r="P3279" i="4"/>
  <c r="P3280" i="4"/>
  <c r="P3281" i="4"/>
  <c r="P3282" i="4"/>
  <c r="P3283" i="4"/>
  <c r="P3284" i="4"/>
  <c r="P3285" i="4"/>
  <c r="P3286" i="4"/>
  <c r="P3287" i="4"/>
  <c r="P3288" i="4"/>
  <c r="P3289" i="4"/>
  <c r="P3290" i="4"/>
  <c r="P3291" i="4"/>
  <c r="P3292" i="4"/>
  <c r="P3293" i="4"/>
  <c r="P3294" i="4"/>
  <c r="P3295" i="4"/>
  <c r="P3296" i="4"/>
  <c r="P3297" i="4"/>
  <c r="P3298" i="4"/>
  <c r="P3299" i="4"/>
  <c r="P3300" i="4"/>
  <c r="P3301" i="4"/>
  <c r="P3302" i="4"/>
  <c r="P3303" i="4"/>
  <c r="P3304" i="4"/>
  <c r="P3305" i="4"/>
  <c r="P3306" i="4"/>
  <c r="P3307" i="4"/>
  <c r="P3308" i="4"/>
  <c r="P3309" i="4"/>
  <c r="P3310" i="4"/>
  <c r="P3311" i="4"/>
  <c r="P3312" i="4"/>
  <c r="P3313" i="4"/>
  <c r="P3314" i="4"/>
  <c r="P3315" i="4"/>
  <c r="P3316" i="4"/>
  <c r="P3317" i="4"/>
  <c r="P3318" i="4"/>
  <c r="P3319" i="4"/>
  <c r="P3320" i="4"/>
  <c r="P3321" i="4"/>
  <c r="P3322" i="4"/>
  <c r="P3323" i="4"/>
  <c r="P3324" i="4"/>
  <c r="P3325" i="4"/>
  <c r="P3326" i="4"/>
  <c r="P3327" i="4"/>
  <c r="P3328" i="4"/>
  <c r="P3329" i="4"/>
  <c r="P3330" i="4"/>
  <c r="P3331" i="4"/>
  <c r="P3332" i="4"/>
  <c r="P3333" i="4"/>
  <c r="P3334" i="4"/>
  <c r="P3335" i="4"/>
  <c r="P3336" i="4"/>
  <c r="P3337" i="4"/>
  <c r="P3338" i="4"/>
  <c r="P3339" i="4"/>
  <c r="P3340" i="4"/>
  <c r="P3341" i="4"/>
  <c r="P3342" i="4"/>
  <c r="P3343" i="4"/>
  <c r="P3344" i="4"/>
  <c r="P3345" i="4"/>
  <c r="P3346" i="4"/>
  <c r="P3347" i="4"/>
  <c r="P3348" i="4"/>
  <c r="P3349" i="4"/>
  <c r="P3350" i="4"/>
  <c r="P3351" i="4"/>
  <c r="P3352" i="4"/>
  <c r="P3353" i="4"/>
  <c r="P3354" i="4"/>
  <c r="P3355" i="4"/>
  <c r="P3356" i="4"/>
  <c r="P3357" i="4"/>
  <c r="P3358" i="4"/>
  <c r="P3359" i="4"/>
  <c r="P3360" i="4"/>
  <c r="P3361" i="4"/>
  <c r="P3362" i="4"/>
  <c r="P3363" i="4"/>
  <c r="P3364" i="4"/>
  <c r="P3365" i="4"/>
  <c r="P3366" i="4"/>
  <c r="P3367" i="4"/>
  <c r="P3368" i="4"/>
  <c r="P3369" i="4"/>
  <c r="P3370" i="4"/>
  <c r="P3371" i="4"/>
  <c r="P3372" i="4"/>
  <c r="P3373" i="4"/>
  <c r="P3374" i="4"/>
  <c r="P3375" i="4"/>
  <c r="P3376" i="4"/>
  <c r="P3377" i="4"/>
  <c r="P3378" i="4"/>
  <c r="P3379" i="4"/>
  <c r="P3380" i="4"/>
  <c r="P3381" i="4"/>
  <c r="P3382" i="4"/>
  <c r="P3383" i="4"/>
  <c r="P3384" i="4"/>
  <c r="P3385" i="4"/>
  <c r="P3386" i="4"/>
  <c r="P3387" i="4"/>
  <c r="P3388" i="4"/>
  <c r="P3389" i="4"/>
  <c r="P3390" i="4"/>
  <c r="P3391" i="4"/>
  <c r="P3392" i="4"/>
  <c r="P3393" i="4"/>
  <c r="P3394" i="4"/>
  <c r="P3395" i="4"/>
  <c r="P3396" i="4"/>
  <c r="P3397" i="4"/>
  <c r="P3398" i="4"/>
  <c r="P3399" i="4"/>
  <c r="P3400" i="4"/>
  <c r="P3401" i="4"/>
  <c r="P3402" i="4"/>
  <c r="P3403" i="4"/>
  <c r="P3404" i="4"/>
  <c r="P3405" i="4"/>
  <c r="P3406" i="4"/>
  <c r="P3407" i="4"/>
  <c r="P3408" i="4"/>
  <c r="P3409" i="4"/>
  <c r="P3410" i="4"/>
  <c r="P3411" i="4"/>
  <c r="P3412" i="4"/>
  <c r="P3413" i="4"/>
  <c r="P3414" i="4"/>
  <c r="P3415" i="4"/>
  <c r="P3416" i="4"/>
  <c r="P3417" i="4"/>
  <c r="P3418" i="4"/>
  <c r="P3419" i="4"/>
  <c r="P3420" i="4"/>
  <c r="P3421" i="4"/>
  <c r="P3422" i="4"/>
  <c r="P3423" i="4"/>
  <c r="P3424" i="4"/>
  <c r="P3425" i="4"/>
  <c r="P3426" i="4"/>
  <c r="P3427" i="4"/>
  <c r="P3428" i="4"/>
  <c r="P3429" i="4"/>
  <c r="P3430" i="4"/>
  <c r="P3431" i="4"/>
  <c r="P3432" i="4"/>
  <c r="P3433" i="4"/>
  <c r="P3434" i="4"/>
  <c r="P3435" i="4"/>
  <c r="P3436" i="4"/>
  <c r="P3437" i="4"/>
  <c r="P3438" i="4"/>
  <c r="P3439" i="4"/>
  <c r="P3440" i="4"/>
  <c r="P3441" i="4"/>
  <c r="P3442" i="4"/>
  <c r="P3443" i="4"/>
  <c r="P3444" i="4"/>
  <c r="P3445" i="4"/>
  <c r="P3446" i="4"/>
  <c r="P3447" i="4"/>
  <c r="P3448" i="4"/>
  <c r="P3449" i="4"/>
  <c r="P3450" i="4"/>
  <c r="P3451" i="4"/>
  <c r="P3452" i="4"/>
  <c r="P3453" i="4"/>
  <c r="P3454" i="4"/>
  <c r="P3455" i="4"/>
  <c r="P3456" i="4"/>
  <c r="P3457" i="4"/>
  <c r="P3458" i="4"/>
  <c r="P3459" i="4"/>
  <c r="P3460" i="4"/>
  <c r="P3461" i="4"/>
  <c r="P3462" i="4"/>
  <c r="P3463" i="4"/>
  <c r="P3464" i="4"/>
  <c r="P3465" i="4"/>
  <c r="P3466" i="4"/>
  <c r="P3467" i="4"/>
  <c r="P3468" i="4"/>
  <c r="P3469" i="4"/>
  <c r="P3470" i="4"/>
  <c r="P3471" i="4"/>
  <c r="P3472" i="4"/>
  <c r="P3473" i="4"/>
  <c r="P3474" i="4"/>
  <c r="P3475" i="4"/>
  <c r="P3476" i="4"/>
  <c r="P3477" i="4"/>
  <c r="P3478" i="4"/>
  <c r="P3479" i="4"/>
  <c r="P3480" i="4"/>
  <c r="P3481" i="4"/>
  <c r="P3482" i="4"/>
  <c r="P3483" i="4"/>
  <c r="P3484" i="4"/>
  <c r="P3485" i="4"/>
  <c r="P3486" i="4"/>
  <c r="P3487" i="4"/>
  <c r="P3488" i="4"/>
  <c r="P3489" i="4"/>
  <c r="P3490" i="4"/>
  <c r="P3491" i="4"/>
  <c r="P3492" i="4"/>
  <c r="P3493" i="4"/>
  <c r="P3494" i="4"/>
  <c r="P3495" i="4"/>
  <c r="P3496" i="4"/>
  <c r="P3497" i="4"/>
  <c r="P3498" i="4"/>
  <c r="P3499" i="4"/>
  <c r="P3500" i="4"/>
  <c r="P3501" i="4"/>
  <c r="P3502" i="4"/>
  <c r="P3503" i="4"/>
  <c r="P3504" i="4"/>
  <c r="P3505" i="4"/>
  <c r="P3506" i="4"/>
  <c r="P3507" i="4"/>
  <c r="P3508" i="4"/>
  <c r="P3509" i="4"/>
  <c r="P3510" i="4"/>
  <c r="P3511" i="4"/>
  <c r="P3512" i="4"/>
  <c r="P3513" i="4"/>
  <c r="P3514" i="4"/>
  <c r="P3515" i="4"/>
  <c r="P3516" i="4"/>
  <c r="P3517" i="4"/>
  <c r="P3518" i="4"/>
  <c r="P3519" i="4"/>
  <c r="P3520" i="4"/>
  <c r="P3521" i="4"/>
  <c r="P3522" i="4"/>
  <c r="P3523" i="4"/>
  <c r="P3524" i="4"/>
  <c r="P3525" i="4"/>
  <c r="P3526" i="4"/>
  <c r="P3527" i="4"/>
  <c r="P3528" i="4"/>
  <c r="P3529" i="4"/>
  <c r="P3530" i="4"/>
  <c r="P3531" i="4"/>
  <c r="P3532" i="4"/>
  <c r="P3533" i="4"/>
  <c r="P3534" i="4"/>
  <c r="P3535" i="4"/>
  <c r="P3536" i="4"/>
  <c r="P3537" i="4"/>
  <c r="P3538" i="4"/>
  <c r="P3539" i="4"/>
  <c r="P3540" i="4"/>
  <c r="P3541" i="4"/>
  <c r="P3542" i="4"/>
  <c r="P3543" i="4"/>
  <c r="P3544" i="4"/>
  <c r="P3545" i="4"/>
  <c r="P3546" i="4"/>
  <c r="P3547" i="4"/>
  <c r="P3548" i="4"/>
  <c r="P3549" i="4"/>
  <c r="P3550" i="4"/>
  <c r="P3551" i="4"/>
  <c r="P3552" i="4"/>
  <c r="P3553" i="4"/>
  <c r="P3554" i="4"/>
  <c r="P3555" i="4"/>
  <c r="P3556" i="4"/>
  <c r="P3557" i="4"/>
  <c r="P3558" i="4"/>
  <c r="P3559" i="4"/>
  <c r="P3560" i="4"/>
  <c r="P3561" i="4"/>
  <c r="P3562" i="4"/>
  <c r="P3563" i="4"/>
  <c r="P3564" i="4"/>
  <c r="P3565" i="4"/>
  <c r="P3566" i="4"/>
  <c r="P3567" i="4"/>
  <c r="P3568" i="4"/>
  <c r="P3569" i="4"/>
  <c r="P3570" i="4"/>
  <c r="P3571" i="4"/>
  <c r="P3572" i="4"/>
  <c r="P3573" i="4"/>
  <c r="P3574" i="4"/>
  <c r="P3575" i="4"/>
  <c r="P3576" i="4"/>
  <c r="P3577" i="4"/>
  <c r="P3578" i="4"/>
  <c r="P3579" i="4"/>
  <c r="P3580" i="4"/>
  <c r="P3581" i="4"/>
  <c r="P3582" i="4"/>
  <c r="P3583" i="4"/>
  <c r="P3584" i="4"/>
  <c r="P3585" i="4"/>
  <c r="P3586" i="4"/>
  <c r="P3587" i="4"/>
  <c r="P3588" i="4"/>
  <c r="P3589" i="4"/>
  <c r="P3590" i="4"/>
  <c r="P3591" i="4"/>
  <c r="P3592" i="4"/>
  <c r="P3593" i="4"/>
  <c r="P3594" i="4"/>
  <c r="P3595" i="4"/>
  <c r="P3596" i="4"/>
  <c r="P3597" i="4"/>
  <c r="P3598" i="4"/>
  <c r="P3599" i="4"/>
  <c r="P3600" i="4"/>
  <c r="P3601" i="4"/>
  <c r="P3602" i="4"/>
  <c r="P3603" i="4"/>
  <c r="P3604" i="4"/>
  <c r="P3605" i="4"/>
  <c r="P3606" i="4"/>
  <c r="P3607" i="4"/>
  <c r="P3608" i="4"/>
  <c r="P3609" i="4"/>
  <c r="P3610" i="4"/>
  <c r="P3611" i="4"/>
  <c r="P3612" i="4"/>
  <c r="P3613" i="4"/>
  <c r="P3614" i="4"/>
  <c r="P3615" i="4"/>
  <c r="P3616" i="4"/>
  <c r="P3617" i="4"/>
  <c r="P3618" i="4"/>
  <c r="P3619" i="4"/>
  <c r="P3620" i="4"/>
  <c r="P3621" i="4"/>
  <c r="P3622" i="4"/>
  <c r="P3623" i="4"/>
  <c r="P3624" i="4"/>
  <c r="P3625" i="4"/>
  <c r="P3626" i="4"/>
  <c r="P3627" i="4"/>
  <c r="P3628" i="4"/>
  <c r="P3629" i="4"/>
  <c r="P3630" i="4"/>
  <c r="P3631" i="4"/>
  <c r="P3632" i="4"/>
  <c r="P3633" i="4"/>
  <c r="P3634" i="4"/>
  <c r="P3635" i="4"/>
  <c r="P3636" i="4"/>
  <c r="P3637" i="4"/>
  <c r="P3638" i="4"/>
  <c r="P3639" i="4"/>
  <c r="P3640" i="4"/>
  <c r="P3641" i="4"/>
  <c r="P3642" i="4"/>
  <c r="P3643" i="4"/>
  <c r="P3644" i="4"/>
  <c r="P3645" i="4"/>
  <c r="P3646" i="4"/>
  <c r="P3647" i="4"/>
  <c r="P3648" i="4"/>
  <c r="P3649" i="4"/>
  <c r="P3650" i="4"/>
  <c r="P3651" i="4"/>
  <c r="P3652" i="4"/>
  <c r="P3653" i="4"/>
  <c r="P3654" i="4"/>
  <c r="P3655" i="4"/>
  <c r="P3656" i="4"/>
  <c r="P3657" i="4"/>
  <c r="P3658" i="4"/>
  <c r="P3659" i="4"/>
  <c r="P3660" i="4"/>
  <c r="P3661" i="4"/>
  <c r="P3662" i="4"/>
  <c r="P3663" i="4"/>
  <c r="P3664" i="4"/>
  <c r="P3665" i="4"/>
  <c r="P3666" i="4"/>
  <c r="P3667" i="4"/>
  <c r="P3668" i="4"/>
  <c r="P3669" i="4"/>
  <c r="P3670" i="4"/>
  <c r="P3671" i="4"/>
  <c r="P3672" i="4"/>
  <c r="P3673" i="4"/>
  <c r="P3674" i="4"/>
  <c r="P3675" i="4"/>
  <c r="P3676" i="4"/>
  <c r="P3677" i="4"/>
  <c r="P3678" i="4"/>
  <c r="P3679" i="4"/>
  <c r="P3680" i="4"/>
  <c r="P3681" i="4"/>
  <c r="P3682" i="4"/>
  <c r="P3683" i="4"/>
  <c r="P3684" i="4"/>
  <c r="P3685" i="4"/>
  <c r="P3686" i="4"/>
  <c r="P3687" i="4"/>
  <c r="P3688" i="4"/>
  <c r="P3689" i="4"/>
  <c r="P3690" i="4"/>
  <c r="P3691" i="4"/>
  <c r="P3692" i="4"/>
  <c r="P3693" i="4"/>
  <c r="P3694" i="4"/>
  <c r="P3695" i="4"/>
  <c r="P3696" i="4"/>
  <c r="P3697" i="4"/>
  <c r="P3698" i="4"/>
  <c r="P3699" i="4"/>
  <c r="P3700" i="4"/>
  <c r="P3701" i="4"/>
  <c r="P3702" i="4"/>
  <c r="P3703" i="4"/>
  <c r="P3704" i="4"/>
  <c r="P3705" i="4"/>
  <c r="P3706" i="4"/>
  <c r="P3707" i="4"/>
  <c r="P3708" i="4"/>
  <c r="P3709" i="4"/>
  <c r="P3710" i="4"/>
  <c r="P3711" i="4"/>
  <c r="P3712" i="4"/>
  <c r="P3713" i="4"/>
  <c r="P3714" i="4"/>
  <c r="P3715" i="4"/>
  <c r="P3716" i="4"/>
  <c r="P3717" i="4"/>
  <c r="P3718" i="4"/>
  <c r="P3719" i="4"/>
  <c r="P3720" i="4"/>
  <c r="P3721" i="4"/>
  <c r="P3722" i="4"/>
  <c r="P3723" i="4"/>
  <c r="P3724" i="4"/>
  <c r="P3725" i="4"/>
  <c r="P3726" i="4"/>
  <c r="P3727" i="4"/>
  <c r="P3728" i="4"/>
  <c r="P3729" i="4"/>
  <c r="P3730" i="4"/>
  <c r="P3731" i="4"/>
  <c r="P3732" i="4"/>
  <c r="P3733" i="4"/>
  <c r="P3734" i="4"/>
  <c r="P3735" i="4"/>
  <c r="P3736" i="4"/>
  <c r="P3737" i="4"/>
  <c r="P3738" i="4"/>
  <c r="P3739" i="4"/>
  <c r="P3740" i="4"/>
  <c r="P3741" i="4"/>
  <c r="P3742" i="4"/>
  <c r="P3743" i="4"/>
  <c r="P3744" i="4"/>
  <c r="P3745" i="4"/>
  <c r="P3746" i="4"/>
  <c r="P3747" i="4"/>
  <c r="P3748" i="4"/>
  <c r="P3749" i="4"/>
  <c r="P3750" i="4"/>
  <c r="P3751" i="4"/>
  <c r="P3752" i="4"/>
  <c r="P3753" i="4"/>
  <c r="P3754" i="4"/>
  <c r="P3755" i="4"/>
  <c r="P3756" i="4"/>
  <c r="F2" i="4"/>
  <c r="F3" i="4"/>
  <c r="F4"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5" i="4"/>
  <c r="F46" i="4"/>
  <c r="F47" i="4"/>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78" i="4"/>
  <c r="F79" i="4"/>
  <c r="F80" i="4"/>
  <c r="F81" i="4"/>
  <c r="F82" i="4"/>
  <c r="F83" i="4"/>
  <c r="F84" i="4"/>
  <c r="F85" i="4"/>
  <c r="F86" i="4"/>
  <c r="F87" i="4"/>
  <c r="F88" i="4"/>
  <c r="F89" i="4"/>
  <c r="F90" i="4"/>
  <c r="F91" i="4"/>
  <c r="F92" i="4"/>
  <c r="F93" i="4"/>
  <c r="F94" i="4"/>
  <c r="F95" i="4"/>
  <c r="F96" i="4"/>
  <c r="F97" i="4"/>
  <c r="F98" i="4"/>
  <c r="F99" i="4"/>
  <c r="F100" i="4"/>
  <c r="F101" i="4"/>
  <c r="F102" i="4"/>
  <c r="F103" i="4"/>
  <c r="F104" i="4"/>
  <c r="F105" i="4"/>
  <c r="F106" i="4"/>
  <c r="F107" i="4"/>
  <c r="F108" i="4"/>
  <c r="F109" i="4"/>
  <c r="F110" i="4"/>
  <c r="F111" i="4"/>
  <c r="F112" i="4"/>
  <c r="F113" i="4"/>
  <c r="F114" i="4"/>
  <c r="F115" i="4"/>
  <c r="F116" i="4"/>
  <c r="F117" i="4"/>
  <c r="F118" i="4"/>
  <c r="F119" i="4"/>
  <c r="F120" i="4"/>
  <c r="F121" i="4"/>
  <c r="F122" i="4"/>
  <c r="F123" i="4"/>
  <c r="F124" i="4"/>
  <c r="F125" i="4"/>
  <c r="F126" i="4"/>
  <c r="F127" i="4"/>
  <c r="F128" i="4"/>
  <c r="F129" i="4"/>
  <c r="F130" i="4"/>
  <c r="F131" i="4"/>
  <c r="F132" i="4"/>
  <c r="F133" i="4"/>
  <c r="F134" i="4"/>
  <c r="F135" i="4"/>
  <c r="F136" i="4"/>
  <c r="F137" i="4"/>
  <c r="F138" i="4"/>
  <c r="F139" i="4"/>
  <c r="F140" i="4"/>
  <c r="F141" i="4"/>
  <c r="F142" i="4"/>
  <c r="F143" i="4"/>
  <c r="F144" i="4"/>
  <c r="F145" i="4"/>
  <c r="F146" i="4"/>
  <c r="F147" i="4"/>
  <c r="F148" i="4"/>
  <c r="F149" i="4"/>
  <c r="F150" i="4"/>
  <c r="F151" i="4"/>
  <c r="F152" i="4"/>
  <c r="F153" i="4"/>
  <c r="F154" i="4"/>
  <c r="F155" i="4"/>
  <c r="F156" i="4"/>
  <c r="F157" i="4"/>
  <c r="F158" i="4"/>
  <c r="F159" i="4"/>
  <c r="F160" i="4"/>
  <c r="F161" i="4"/>
  <c r="F162" i="4"/>
  <c r="F163" i="4"/>
  <c r="F164" i="4"/>
  <c r="F165" i="4"/>
  <c r="F166" i="4"/>
  <c r="F167" i="4"/>
  <c r="F168" i="4"/>
  <c r="F169" i="4"/>
  <c r="F170" i="4"/>
  <c r="F171" i="4"/>
  <c r="F172" i="4"/>
  <c r="F173" i="4"/>
  <c r="F174" i="4"/>
  <c r="F175" i="4"/>
  <c r="F176" i="4"/>
  <c r="F177" i="4"/>
  <c r="F178" i="4"/>
  <c r="F179" i="4"/>
  <c r="F180" i="4"/>
  <c r="F181" i="4"/>
  <c r="F182" i="4"/>
  <c r="F183" i="4"/>
  <c r="F184" i="4"/>
  <c r="F185" i="4"/>
  <c r="F186" i="4"/>
  <c r="F187" i="4"/>
  <c r="F188" i="4"/>
  <c r="F189" i="4"/>
  <c r="F190" i="4"/>
  <c r="F191" i="4"/>
  <c r="F192" i="4"/>
  <c r="F193" i="4"/>
  <c r="F194" i="4"/>
  <c r="F195" i="4"/>
  <c r="F196" i="4"/>
  <c r="F197" i="4"/>
  <c r="F198" i="4"/>
  <c r="F199" i="4"/>
  <c r="F200" i="4"/>
  <c r="F201" i="4"/>
  <c r="F202" i="4"/>
  <c r="F203" i="4"/>
  <c r="F204" i="4"/>
  <c r="F205" i="4"/>
  <c r="F206" i="4"/>
  <c r="F207" i="4"/>
  <c r="F208" i="4"/>
  <c r="F209" i="4"/>
  <c r="F210" i="4"/>
  <c r="F211" i="4"/>
  <c r="F212" i="4"/>
  <c r="F213" i="4"/>
  <c r="F214" i="4"/>
  <c r="F215" i="4"/>
  <c r="F216" i="4"/>
  <c r="F217" i="4"/>
  <c r="F218" i="4"/>
  <c r="F219" i="4"/>
  <c r="F220" i="4"/>
  <c r="F221" i="4"/>
  <c r="F222" i="4"/>
  <c r="F223" i="4"/>
  <c r="F224" i="4"/>
  <c r="F225" i="4"/>
  <c r="F226" i="4"/>
  <c r="F227" i="4"/>
  <c r="F228" i="4"/>
  <c r="F229" i="4"/>
  <c r="F230" i="4"/>
  <c r="F231" i="4"/>
  <c r="F232" i="4"/>
  <c r="F233" i="4"/>
  <c r="F234" i="4"/>
  <c r="F235" i="4"/>
  <c r="F236" i="4"/>
  <c r="F237" i="4"/>
  <c r="F238" i="4"/>
  <c r="F239" i="4"/>
  <c r="F240" i="4"/>
  <c r="F241" i="4"/>
  <c r="F242" i="4"/>
  <c r="F243" i="4"/>
  <c r="F244" i="4"/>
  <c r="F245" i="4"/>
  <c r="F246" i="4"/>
  <c r="F247" i="4"/>
  <c r="F248" i="4"/>
  <c r="F249" i="4"/>
  <c r="F250" i="4"/>
  <c r="F251" i="4"/>
  <c r="F252" i="4"/>
  <c r="F253" i="4"/>
  <c r="F254" i="4"/>
  <c r="F255" i="4"/>
  <c r="F256" i="4"/>
  <c r="F257" i="4"/>
  <c r="F258" i="4"/>
  <c r="F259" i="4"/>
  <c r="F260" i="4"/>
  <c r="F261" i="4"/>
  <c r="F262" i="4"/>
  <c r="F263" i="4"/>
  <c r="F264" i="4"/>
  <c r="F265" i="4"/>
  <c r="F266" i="4"/>
  <c r="F267" i="4"/>
  <c r="F268" i="4"/>
  <c r="F269" i="4"/>
  <c r="F270" i="4"/>
  <c r="F271" i="4"/>
  <c r="F272" i="4"/>
  <c r="F273" i="4"/>
  <c r="F274" i="4"/>
  <c r="F275" i="4"/>
  <c r="F276" i="4"/>
  <c r="F277" i="4"/>
  <c r="F278" i="4"/>
  <c r="F279" i="4"/>
  <c r="F280" i="4"/>
  <c r="F281" i="4"/>
  <c r="F282" i="4"/>
  <c r="F283" i="4"/>
  <c r="F284" i="4"/>
  <c r="F285" i="4"/>
  <c r="F286" i="4"/>
  <c r="F287" i="4"/>
  <c r="F288" i="4"/>
  <c r="F289" i="4"/>
  <c r="F290" i="4"/>
  <c r="F291" i="4"/>
  <c r="F292" i="4"/>
  <c r="F293" i="4"/>
  <c r="F294" i="4"/>
  <c r="F295" i="4"/>
  <c r="F296" i="4"/>
  <c r="F297" i="4"/>
  <c r="F298" i="4"/>
  <c r="F299" i="4"/>
  <c r="F300" i="4"/>
  <c r="F301" i="4"/>
  <c r="F302" i="4"/>
  <c r="F303" i="4"/>
  <c r="F304" i="4"/>
  <c r="F305" i="4"/>
  <c r="F306" i="4"/>
  <c r="F307" i="4"/>
  <c r="F308" i="4"/>
  <c r="F309" i="4"/>
  <c r="F310" i="4"/>
  <c r="F311" i="4"/>
  <c r="F312" i="4"/>
  <c r="F313" i="4"/>
  <c r="F314" i="4"/>
  <c r="F315" i="4"/>
  <c r="F316" i="4"/>
  <c r="F317" i="4"/>
  <c r="F318" i="4"/>
  <c r="F319" i="4"/>
  <c r="F320" i="4"/>
  <c r="F321" i="4"/>
  <c r="F322" i="4"/>
  <c r="F323" i="4"/>
  <c r="F324" i="4"/>
  <c r="F325" i="4"/>
  <c r="F326" i="4"/>
  <c r="F327" i="4"/>
  <c r="F328" i="4"/>
  <c r="F329" i="4"/>
  <c r="F330" i="4"/>
  <c r="F331" i="4"/>
  <c r="F332" i="4"/>
  <c r="F333" i="4"/>
  <c r="F334" i="4"/>
  <c r="F335" i="4"/>
  <c r="F336" i="4"/>
  <c r="F337" i="4"/>
  <c r="F338" i="4"/>
  <c r="F339" i="4"/>
  <c r="F340" i="4"/>
  <c r="F341" i="4"/>
  <c r="F342" i="4"/>
  <c r="F343" i="4"/>
  <c r="F344" i="4"/>
  <c r="F345" i="4"/>
  <c r="F346" i="4"/>
  <c r="F347" i="4"/>
  <c r="F348" i="4"/>
  <c r="F349" i="4"/>
  <c r="F350" i="4"/>
  <c r="F351" i="4"/>
  <c r="F352" i="4"/>
  <c r="F353" i="4"/>
  <c r="F354" i="4"/>
  <c r="F355" i="4"/>
  <c r="F356" i="4"/>
  <c r="F357" i="4"/>
  <c r="F358" i="4"/>
  <c r="F359" i="4"/>
  <c r="F360" i="4"/>
  <c r="F361" i="4"/>
  <c r="F362" i="4"/>
  <c r="F363" i="4"/>
  <c r="F364" i="4"/>
  <c r="F365" i="4"/>
  <c r="F366" i="4"/>
  <c r="F367" i="4"/>
  <c r="F368" i="4"/>
  <c r="F369" i="4"/>
  <c r="F370" i="4"/>
  <c r="F371" i="4"/>
  <c r="F372" i="4"/>
  <c r="F373" i="4"/>
  <c r="F374" i="4"/>
  <c r="F375" i="4"/>
  <c r="F376" i="4"/>
  <c r="F377" i="4"/>
  <c r="F378" i="4"/>
  <c r="F379" i="4"/>
  <c r="F380" i="4"/>
  <c r="F381" i="4"/>
  <c r="F382" i="4"/>
  <c r="F383" i="4"/>
  <c r="F384" i="4"/>
  <c r="F385" i="4"/>
  <c r="F386" i="4"/>
  <c r="F387" i="4"/>
  <c r="F388" i="4"/>
  <c r="F389" i="4"/>
  <c r="F390" i="4"/>
  <c r="F391" i="4"/>
  <c r="F392" i="4"/>
  <c r="F393" i="4"/>
  <c r="F394" i="4"/>
  <c r="F395" i="4"/>
  <c r="F396" i="4"/>
  <c r="F397" i="4"/>
  <c r="F398" i="4"/>
  <c r="F399" i="4"/>
  <c r="F400" i="4"/>
  <c r="F401" i="4"/>
  <c r="F402" i="4"/>
  <c r="F403" i="4"/>
  <c r="F404" i="4"/>
  <c r="F405" i="4"/>
  <c r="F406" i="4"/>
  <c r="F407" i="4"/>
  <c r="F408" i="4"/>
  <c r="F409" i="4"/>
  <c r="F410" i="4"/>
  <c r="F411" i="4"/>
  <c r="F412" i="4"/>
  <c r="F413" i="4"/>
  <c r="F414" i="4"/>
  <c r="F415" i="4"/>
  <c r="F416" i="4"/>
  <c r="F417" i="4"/>
  <c r="F418" i="4"/>
  <c r="F419" i="4"/>
  <c r="F420" i="4"/>
  <c r="F421" i="4"/>
  <c r="F422" i="4"/>
  <c r="F423" i="4"/>
  <c r="F424" i="4"/>
  <c r="F425" i="4"/>
  <c r="F426" i="4"/>
  <c r="F427" i="4"/>
  <c r="F428" i="4"/>
  <c r="F429" i="4"/>
  <c r="F430" i="4"/>
  <c r="F431" i="4"/>
  <c r="F432" i="4"/>
  <c r="F433" i="4"/>
  <c r="F434" i="4"/>
  <c r="F435" i="4"/>
  <c r="F436" i="4"/>
  <c r="F437" i="4"/>
  <c r="F438" i="4"/>
  <c r="F439" i="4"/>
  <c r="F440" i="4"/>
  <c r="F441" i="4"/>
  <c r="F442" i="4"/>
  <c r="F443" i="4"/>
  <c r="F444" i="4"/>
  <c r="F445" i="4"/>
  <c r="F446" i="4"/>
  <c r="F447" i="4"/>
  <c r="F448" i="4"/>
  <c r="F449" i="4"/>
  <c r="F450" i="4"/>
  <c r="F451" i="4"/>
  <c r="F452" i="4"/>
  <c r="F453" i="4"/>
  <c r="F454" i="4"/>
  <c r="F455" i="4"/>
  <c r="F456" i="4"/>
  <c r="F457" i="4"/>
  <c r="F458" i="4"/>
  <c r="F459" i="4"/>
  <c r="F460" i="4"/>
  <c r="F461" i="4"/>
  <c r="F462" i="4"/>
  <c r="F463" i="4"/>
  <c r="F464" i="4"/>
  <c r="F465" i="4"/>
  <c r="F466" i="4"/>
  <c r="F467" i="4"/>
  <c r="F468" i="4"/>
  <c r="F469" i="4"/>
  <c r="F470" i="4"/>
  <c r="F471" i="4"/>
  <c r="F472" i="4"/>
  <c r="F473" i="4"/>
  <c r="F474" i="4"/>
  <c r="F475" i="4"/>
  <c r="F476" i="4"/>
  <c r="F477" i="4"/>
  <c r="F478" i="4"/>
  <c r="F479" i="4"/>
  <c r="F480" i="4"/>
  <c r="F481" i="4"/>
  <c r="F482" i="4"/>
  <c r="F483" i="4"/>
  <c r="F484" i="4"/>
  <c r="F485" i="4"/>
  <c r="F486" i="4"/>
  <c r="F487" i="4"/>
  <c r="F488" i="4"/>
  <c r="F489" i="4"/>
  <c r="F490" i="4"/>
  <c r="F491" i="4"/>
  <c r="F492" i="4"/>
  <c r="F493" i="4"/>
  <c r="F494" i="4"/>
  <c r="F495" i="4"/>
  <c r="F496" i="4"/>
  <c r="F497" i="4"/>
  <c r="F498" i="4"/>
  <c r="F499" i="4"/>
  <c r="F500" i="4"/>
  <c r="F501" i="4"/>
  <c r="F502" i="4"/>
  <c r="F503" i="4"/>
  <c r="F504" i="4"/>
  <c r="F505" i="4"/>
  <c r="F506" i="4"/>
  <c r="F507" i="4"/>
  <c r="F508" i="4"/>
  <c r="F509" i="4"/>
  <c r="F510" i="4"/>
  <c r="F511" i="4"/>
  <c r="F512" i="4"/>
  <c r="F513" i="4"/>
  <c r="F514" i="4"/>
  <c r="F515" i="4"/>
  <c r="F516" i="4"/>
  <c r="F517" i="4"/>
  <c r="F518" i="4"/>
  <c r="F519" i="4"/>
  <c r="F520" i="4"/>
  <c r="F521" i="4"/>
  <c r="F522" i="4"/>
  <c r="F523" i="4"/>
  <c r="F524" i="4"/>
  <c r="F525" i="4"/>
  <c r="F526" i="4"/>
  <c r="F527" i="4"/>
  <c r="F528" i="4"/>
  <c r="F529" i="4"/>
  <c r="F530" i="4"/>
  <c r="F531" i="4"/>
  <c r="F532" i="4"/>
  <c r="F533" i="4"/>
  <c r="F534" i="4"/>
  <c r="F535" i="4"/>
  <c r="F536" i="4"/>
  <c r="F537" i="4"/>
  <c r="F538" i="4"/>
  <c r="F539" i="4"/>
  <c r="F540" i="4"/>
  <c r="F541" i="4"/>
  <c r="F542" i="4"/>
  <c r="F543" i="4"/>
  <c r="F544" i="4"/>
  <c r="F545" i="4"/>
  <c r="F546" i="4"/>
  <c r="F547" i="4"/>
  <c r="F548" i="4"/>
  <c r="F549" i="4"/>
  <c r="F550" i="4"/>
  <c r="F551" i="4"/>
  <c r="F552" i="4"/>
  <c r="F553" i="4"/>
  <c r="F554" i="4"/>
  <c r="F555" i="4"/>
  <c r="F556" i="4"/>
  <c r="F557" i="4"/>
  <c r="F558" i="4"/>
  <c r="F559" i="4"/>
  <c r="F560" i="4"/>
  <c r="F561" i="4"/>
  <c r="F562" i="4"/>
  <c r="F563" i="4"/>
  <c r="F564" i="4"/>
  <c r="F565" i="4"/>
  <c r="F566" i="4"/>
  <c r="F567" i="4"/>
  <c r="F568" i="4"/>
  <c r="F569" i="4"/>
  <c r="F570" i="4"/>
  <c r="F571" i="4"/>
  <c r="F572" i="4"/>
  <c r="F573" i="4"/>
  <c r="F574" i="4"/>
  <c r="F575" i="4"/>
  <c r="F576" i="4"/>
  <c r="F577" i="4"/>
  <c r="F578" i="4"/>
  <c r="F579" i="4"/>
  <c r="F580" i="4"/>
  <c r="F581" i="4"/>
  <c r="F582" i="4"/>
  <c r="F583" i="4"/>
  <c r="F584" i="4"/>
  <c r="F585" i="4"/>
  <c r="F586" i="4"/>
  <c r="F587" i="4"/>
  <c r="F588" i="4"/>
  <c r="F589" i="4"/>
  <c r="F590" i="4"/>
  <c r="F591" i="4"/>
  <c r="F592" i="4"/>
  <c r="F593" i="4"/>
  <c r="F594" i="4"/>
  <c r="F595" i="4"/>
  <c r="F596" i="4"/>
  <c r="F597" i="4"/>
  <c r="F598" i="4"/>
  <c r="F599" i="4"/>
  <c r="F600" i="4"/>
  <c r="F601" i="4"/>
  <c r="F602" i="4"/>
  <c r="F603" i="4"/>
  <c r="F604" i="4"/>
  <c r="F605" i="4"/>
  <c r="F606" i="4"/>
  <c r="F607" i="4"/>
  <c r="F608" i="4"/>
  <c r="F609" i="4"/>
  <c r="F610" i="4"/>
  <c r="F611" i="4"/>
  <c r="F612" i="4"/>
  <c r="F613" i="4"/>
  <c r="F614" i="4"/>
  <c r="F615" i="4"/>
  <c r="F616" i="4"/>
  <c r="F617" i="4"/>
  <c r="F618" i="4"/>
  <c r="F619" i="4"/>
  <c r="F620" i="4"/>
  <c r="F621" i="4"/>
  <c r="F622" i="4"/>
  <c r="F623" i="4"/>
  <c r="F624" i="4"/>
  <c r="F625" i="4"/>
  <c r="F626" i="4"/>
  <c r="F627" i="4"/>
  <c r="F628" i="4"/>
  <c r="F629" i="4"/>
  <c r="F630" i="4"/>
  <c r="F631" i="4"/>
  <c r="F632" i="4"/>
  <c r="F633" i="4"/>
  <c r="F634" i="4"/>
  <c r="F635" i="4"/>
  <c r="F636" i="4"/>
  <c r="F637" i="4"/>
  <c r="F638" i="4"/>
  <c r="F639" i="4"/>
  <c r="F640" i="4"/>
  <c r="F641" i="4"/>
  <c r="F642" i="4"/>
  <c r="F643" i="4"/>
  <c r="F644" i="4"/>
  <c r="F645" i="4"/>
  <c r="F646" i="4"/>
  <c r="F647" i="4"/>
  <c r="F648" i="4"/>
  <c r="F649" i="4"/>
  <c r="F650" i="4"/>
  <c r="F651" i="4"/>
  <c r="F652" i="4"/>
  <c r="F653" i="4"/>
  <c r="F654" i="4"/>
  <c r="F655" i="4"/>
  <c r="F656" i="4"/>
  <c r="F657" i="4"/>
  <c r="F658" i="4"/>
  <c r="F659" i="4"/>
  <c r="F660" i="4"/>
  <c r="F661" i="4"/>
  <c r="F662" i="4"/>
  <c r="F663" i="4"/>
  <c r="F664" i="4"/>
  <c r="F665" i="4"/>
  <c r="F666" i="4"/>
  <c r="F667" i="4"/>
  <c r="F668" i="4"/>
  <c r="F669" i="4"/>
  <c r="F670" i="4"/>
  <c r="F671" i="4"/>
  <c r="F672" i="4"/>
  <c r="F673" i="4"/>
  <c r="F674" i="4"/>
  <c r="F675" i="4"/>
  <c r="F676" i="4"/>
  <c r="F677" i="4"/>
  <c r="F678" i="4"/>
  <c r="F679" i="4"/>
  <c r="F680" i="4"/>
  <c r="F681" i="4"/>
  <c r="F682" i="4"/>
  <c r="F683" i="4"/>
  <c r="F684" i="4"/>
  <c r="F685" i="4"/>
  <c r="F686" i="4"/>
  <c r="F687" i="4"/>
  <c r="F688" i="4"/>
  <c r="F689" i="4"/>
  <c r="F690" i="4"/>
  <c r="F691" i="4"/>
  <c r="F692" i="4"/>
  <c r="F693" i="4"/>
  <c r="F694" i="4"/>
  <c r="F695" i="4"/>
  <c r="F696" i="4"/>
  <c r="F697" i="4"/>
  <c r="F698" i="4"/>
  <c r="F699" i="4"/>
  <c r="F700" i="4"/>
  <c r="F701" i="4"/>
  <c r="F702" i="4"/>
  <c r="F703" i="4"/>
  <c r="F704" i="4"/>
  <c r="F705" i="4"/>
  <c r="F706" i="4"/>
  <c r="F707" i="4"/>
  <c r="F708" i="4"/>
  <c r="F709" i="4"/>
  <c r="F710" i="4"/>
  <c r="F711" i="4"/>
  <c r="F712" i="4"/>
  <c r="F713" i="4"/>
  <c r="F714" i="4"/>
  <c r="F715" i="4"/>
  <c r="F716" i="4"/>
  <c r="F717" i="4"/>
  <c r="F718" i="4"/>
  <c r="F719" i="4"/>
  <c r="F720" i="4"/>
  <c r="F721" i="4"/>
  <c r="F722" i="4"/>
  <c r="F723" i="4"/>
  <c r="F724" i="4"/>
  <c r="F725" i="4"/>
  <c r="F726" i="4"/>
  <c r="F727" i="4"/>
  <c r="F728" i="4"/>
  <c r="F729" i="4"/>
  <c r="F730" i="4"/>
  <c r="F731" i="4"/>
  <c r="F732" i="4"/>
  <c r="F733" i="4"/>
  <c r="F734" i="4"/>
  <c r="F735" i="4"/>
  <c r="F736" i="4"/>
  <c r="F737" i="4"/>
  <c r="F738" i="4"/>
  <c r="F739" i="4"/>
  <c r="F740" i="4"/>
  <c r="F741" i="4"/>
  <c r="F742" i="4"/>
  <c r="F743" i="4"/>
  <c r="F744" i="4"/>
  <c r="F745" i="4"/>
  <c r="F746" i="4"/>
  <c r="F747" i="4"/>
  <c r="F748" i="4"/>
  <c r="F749" i="4"/>
  <c r="F750" i="4"/>
  <c r="F751" i="4"/>
  <c r="F752" i="4"/>
  <c r="F753" i="4"/>
  <c r="F754" i="4"/>
  <c r="F755" i="4"/>
  <c r="F756" i="4"/>
  <c r="F757" i="4"/>
  <c r="F758" i="4"/>
  <c r="F759" i="4"/>
  <c r="F760" i="4"/>
  <c r="F761" i="4"/>
  <c r="F762" i="4"/>
  <c r="F763" i="4"/>
  <c r="F764" i="4"/>
  <c r="F765" i="4"/>
  <c r="F766" i="4"/>
  <c r="F767" i="4"/>
  <c r="F768" i="4"/>
  <c r="F769" i="4"/>
  <c r="F770" i="4"/>
  <c r="F771" i="4"/>
  <c r="F772" i="4"/>
  <c r="F773" i="4"/>
  <c r="F774" i="4"/>
  <c r="F775" i="4"/>
  <c r="F776" i="4"/>
  <c r="F777" i="4"/>
  <c r="F778" i="4"/>
  <c r="F779" i="4"/>
  <c r="F780" i="4"/>
  <c r="F781" i="4"/>
  <c r="F782" i="4"/>
  <c r="F783" i="4"/>
  <c r="F784" i="4"/>
  <c r="F785" i="4"/>
  <c r="F786" i="4"/>
  <c r="F787" i="4"/>
  <c r="F788" i="4"/>
  <c r="F789" i="4"/>
  <c r="F790" i="4"/>
  <c r="F791" i="4"/>
  <c r="F792" i="4"/>
  <c r="F793" i="4"/>
  <c r="F794" i="4"/>
  <c r="F795" i="4"/>
  <c r="F796" i="4"/>
  <c r="F797" i="4"/>
  <c r="F798" i="4"/>
  <c r="F799" i="4"/>
  <c r="F800" i="4"/>
  <c r="F801" i="4"/>
  <c r="F802" i="4"/>
  <c r="F803" i="4"/>
  <c r="F804" i="4"/>
  <c r="F805" i="4"/>
  <c r="F806" i="4"/>
  <c r="F807" i="4"/>
  <c r="F808" i="4"/>
  <c r="F809" i="4"/>
  <c r="F810" i="4"/>
  <c r="F811" i="4"/>
  <c r="F812" i="4"/>
  <c r="F813" i="4"/>
  <c r="F814" i="4"/>
  <c r="F815" i="4"/>
  <c r="F816" i="4"/>
  <c r="F817" i="4"/>
  <c r="F818" i="4"/>
  <c r="F819" i="4"/>
  <c r="F820" i="4"/>
  <c r="F821" i="4"/>
  <c r="F822" i="4"/>
  <c r="F823" i="4"/>
  <c r="F824" i="4"/>
  <c r="F825" i="4"/>
  <c r="F826" i="4"/>
  <c r="F827" i="4"/>
  <c r="F828" i="4"/>
  <c r="F829" i="4"/>
  <c r="F830" i="4"/>
  <c r="F831" i="4"/>
  <c r="F832" i="4"/>
  <c r="F833" i="4"/>
  <c r="F834" i="4"/>
  <c r="F835" i="4"/>
  <c r="F836" i="4"/>
  <c r="F837" i="4"/>
  <c r="F838" i="4"/>
  <c r="F839" i="4"/>
  <c r="F840" i="4"/>
  <c r="F841" i="4"/>
  <c r="F842" i="4"/>
  <c r="F843" i="4"/>
  <c r="F844" i="4"/>
  <c r="F845" i="4"/>
  <c r="F846" i="4"/>
  <c r="F847" i="4"/>
  <c r="F848" i="4"/>
  <c r="F849" i="4"/>
  <c r="F850" i="4"/>
  <c r="F851" i="4"/>
  <c r="F852" i="4"/>
  <c r="F853" i="4"/>
  <c r="F854" i="4"/>
  <c r="F855" i="4"/>
  <c r="F856" i="4"/>
  <c r="F857" i="4"/>
  <c r="F858" i="4"/>
  <c r="F859" i="4"/>
  <c r="F860" i="4"/>
  <c r="F861" i="4"/>
  <c r="F862" i="4"/>
  <c r="F863" i="4"/>
  <c r="F864" i="4"/>
  <c r="F865" i="4"/>
  <c r="F866" i="4"/>
  <c r="F867" i="4"/>
  <c r="F868" i="4"/>
  <c r="F869" i="4"/>
  <c r="F870" i="4"/>
  <c r="F871" i="4"/>
  <c r="F872" i="4"/>
  <c r="F873" i="4"/>
  <c r="F874" i="4"/>
  <c r="F875" i="4"/>
  <c r="F876" i="4"/>
  <c r="F877" i="4"/>
  <c r="F878" i="4"/>
  <c r="F879" i="4"/>
  <c r="F880" i="4"/>
  <c r="F881" i="4"/>
  <c r="F882" i="4"/>
  <c r="F883" i="4"/>
  <c r="F884" i="4"/>
  <c r="F885" i="4"/>
  <c r="F886" i="4"/>
  <c r="F887" i="4"/>
  <c r="F888" i="4"/>
  <c r="F889" i="4"/>
  <c r="F890" i="4"/>
  <c r="F891" i="4"/>
  <c r="F892" i="4"/>
  <c r="F893" i="4"/>
  <c r="F894" i="4"/>
  <c r="F895" i="4"/>
  <c r="F896" i="4"/>
  <c r="F897" i="4"/>
  <c r="F898" i="4"/>
  <c r="F899" i="4"/>
  <c r="F900" i="4"/>
  <c r="F901" i="4"/>
  <c r="F902" i="4"/>
  <c r="F903" i="4"/>
  <c r="F904" i="4"/>
  <c r="F905" i="4"/>
  <c r="F906" i="4"/>
  <c r="F907" i="4"/>
  <c r="F908" i="4"/>
  <c r="F909" i="4"/>
  <c r="F910" i="4"/>
  <c r="F911" i="4"/>
  <c r="F912" i="4"/>
  <c r="F913" i="4"/>
  <c r="F914" i="4"/>
  <c r="F915" i="4"/>
  <c r="F916" i="4"/>
  <c r="F917" i="4"/>
  <c r="F918" i="4"/>
  <c r="F919" i="4"/>
  <c r="F920" i="4"/>
  <c r="F921" i="4"/>
  <c r="F922" i="4"/>
  <c r="F923" i="4"/>
  <c r="F924" i="4"/>
  <c r="F925" i="4"/>
  <c r="F926" i="4"/>
  <c r="F927" i="4"/>
  <c r="F928" i="4"/>
  <c r="F929" i="4"/>
  <c r="F930" i="4"/>
  <c r="F931" i="4"/>
  <c r="F932" i="4"/>
  <c r="F933" i="4"/>
  <c r="F934" i="4"/>
  <c r="F935" i="4"/>
  <c r="F936" i="4"/>
  <c r="F937" i="4"/>
  <c r="F938" i="4"/>
  <c r="F939" i="4"/>
  <c r="F940" i="4"/>
  <c r="F941" i="4"/>
  <c r="F942" i="4"/>
  <c r="F943" i="4"/>
  <c r="F944" i="4"/>
  <c r="F945" i="4"/>
  <c r="F946" i="4"/>
  <c r="F947" i="4"/>
  <c r="F948" i="4"/>
  <c r="F949" i="4"/>
  <c r="F950" i="4"/>
  <c r="F951" i="4"/>
  <c r="F952" i="4"/>
  <c r="F953" i="4"/>
  <c r="F954" i="4"/>
  <c r="F955" i="4"/>
  <c r="F956" i="4"/>
  <c r="F957" i="4"/>
  <c r="F958" i="4"/>
  <c r="F959" i="4"/>
  <c r="F960" i="4"/>
  <c r="F961" i="4"/>
  <c r="F962" i="4"/>
  <c r="F963" i="4"/>
  <c r="F964" i="4"/>
  <c r="F965" i="4"/>
  <c r="F966" i="4"/>
  <c r="F967" i="4"/>
  <c r="F968" i="4"/>
  <c r="F969" i="4"/>
  <c r="F970" i="4"/>
  <c r="F971" i="4"/>
  <c r="F972" i="4"/>
  <c r="F973" i="4"/>
  <c r="F974" i="4"/>
  <c r="F975" i="4"/>
  <c r="F976" i="4"/>
  <c r="F977" i="4"/>
  <c r="F978" i="4"/>
  <c r="F979" i="4"/>
  <c r="F980" i="4"/>
  <c r="F981" i="4"/>
  <c r="F982" i="4"/>
  <c r="F983" i="4"/>
  <c r="F984" i="4"/>
  <c r="F985" i="4"/>
  <c r="F986" i="4"/>
  <c r="F987" i="4"/>
  <c r="F988" i="4"/>
  <c r="F989" i="4"/>
  <c r="F990" i="4"/>
  <c r="F991" i="4"/>
  <c r="F992" i="4"/>
  <c r="F993" i="4"/>
  <c r="F994" i="4"/>
  <c r="F995" i="4"/>
  <c r="F996" i="4"/>
  <c r="F997" i="4"/>
  <c r="F998" i="4"/>
  <c r="F999" i="4"/>
  <c r="F1000" i="4"/>
  <c r="F1001" i="4"/>
  <c r="F1002" i="4"/>
  <c r="F1003" i="4"/>
  <c r="F1004" i="4"/>
  <c r="F1005" i="4"/>
  <c r="F1006" i="4"/>
  <c r="F1007" i="4"/>
  <c r="F1008" i="4"/>
  <c r="F1009" i="4"/>
  <c r="F1010" i="4"/>
  <c r="F1011" i="4"/>
  <c r="F1012" i="4"/>
  <c r="F1013" i="4"/>
  <c r="F1014" i="4"/>
  <c r="F1015" i="4"/>
  <c r="F1016" i="4"/>
  <c r="F1017" i="4"/>
  <c r="F1018" i="4"/>
  <c r="F1019" i="4"/>
  <c r="F1020" i="4"/>
  <c r="F1021" i="4"/>
  <c r="F1022" i="4"/>
  <c r="F1023" i="4"/>
  <c r="F1024" i="4"/>
  <c r="F1025" i="4"/>
  <c r="F1026" i="4"/>
  <c r="F1027" i="4"/>
  <c r="F1028" i="4"/>
  <c r="F1029" i="4"/>
  <c r="F1030" i="4"/>
  <c r="F1031" i="4"/>
  <c r="F1032" i="4"/>
  <c r="F1033" i="4"/>
  <c r="F1034" i="4"/>
  <c r="F1035" i="4"/>
  <c r="F1036" i="4"/>
  <c r="F1037" i="4"/>
  <c r="F1038" i="4"/>
  <c r="F1039" i="4"/>
  <c r="F1040" i="4"/>
  <c r="F1041" i="4"/>
  <c r="F1042" i="4"/>
  <c r="F1043" i="4"/>
  <c r="F1044" i="4"/>
  <c r="F1045" i="4"/>
  <c r="F1046" i="4"/>
  <c r="F1047" i="4"/>
  <c r="F1048" i="4"/>
  <c r="F1049" i="4"/>
  <c r="F1050" i="4"/>
  <c r="F1051" i="4"/>
  <c r="F1052" i="4"/>
  <c r="F1053" i="4"/>
  <c r="F1054" i="4"/>
  <c r="F1055" i="4"/>
  <c r="F1056" i="4"/>
  <c r="F1057" i="4"/>
  <c r="F1058" i="4"/>
  <c r="F1059" i="4"/>
  <c r="F1060" i="4"/>
  <c r="F1061" i="4"/>
  <c r="F1062" i="4"/>
  <c r="F1063" i="4"/>
  <c r="F1064" i="4"/>
  <c r="F1065" i="4"/>
  <c r="F1066" i="4"/>
  <c r="F1067" i="4"/>
  <c r="F1068" i="4"/>
  <c r="F1069" i="4"/>
  <c r="F1070" i="4"/>
  <c r="F1071" i="4"/>
  <c r="F1072" i="4"/>
  <c r="F1073" i="4"/>
  <c r="F1074" i="4"/>
  <c r="F1075" i="4"/>
  <c r="F1076" i="4"/>
  <c r="F1077" i="4"/>
  <c r="F1078" i="4"/>
  <c r="F1079" i="4"/>
  <c r="F1080" i="4"/>
  <c r="F1081" i="4"/>
  <c r="F1082" i="4"/>
  <c r="F1083" i="4"/>
  <c r="F1084" i="4"/>
  <c r="F1085" i="4"/>
  <c r="F1086" i="4"/>
  <c r="F1087" i="4"/>
  <c r="F1088" i="4"/>
  <c r="F1089" i="4"/>
  <c r="F1090" i="4"/>
  <c r="F1091" i="4"/>
  <c r="F1092" i="4"/>
  <c r="F1093" i="4"/>
  <c r="F1094" i="4"/>
  <c r="F1095" i="4"/>
  <c r="F1096" i="4"/>
  <c r="F1097" i="4"/>
  <c r="F1098" i="4"/>
  <c r="F1099" i="4"/>
  <c r="F1100" i="4"/>
  <c r="F1101" i="4"/>
  <c r="F1102" i="4"/>
  <c r="F1103" i="4"/>
  <c r="F1104" i="4"/>
  <c r="F1105" i="4"/>
  <c r="F1106" i="4"/>
  <c r="F1107" i="4"/>
  <c r="F1108" i="4"/>
  <c r="F1109" i="4"/>
  <c r="F1110" i="4"/>
  <c r="F1111" i="4"/>
  <c r="F1112" i="4"/>
  <c r="F1113" i="4"/>
  <c r="F1114" i="4"/>
  <c r="F1115" i="4"/>
  <c r="F1116" i="4"/>
  <c r="F1117" i="4"/>
  <c r="F1118" i="4"/>
  <c r="F1119" i="4"/>
  <c r="F1120" i="4"/>
  <c r="F1121" i="4"/>
  <c r="F1122" i="4"/>
  <c r="F1123" i="4"/>
  <c r="F1124" i="4"/>
  <c r="F1125" i="4"/>
  <c r="F1126" i="4"/>
  <c r="F1127" i="4"/>
  <c r="F1128" i="4"/>
  <c r="F1129" i="4"/>
  <c r="F1130" i="4"/>
  <c r="F1131" i="4"/>
  <c r="F1132" i="4"/>
  <c r="F1133" i="4"/>
  <c r="F1134" i="4"/>
  <c r="F1135" i="4"/>
  <c r="F1136" i="4"/>
  <c r="F1137" i="4"/>
  <c r="F1138" i="4"/>
  <c r="F1139" i="4"/>
  <c r="F1140" i="4"/>
  <c r="F1141" i="4"/>
  <c r="F1142" i="4"/>
  <c r="F1143" i="4"/>
  <c r="F1144" i="4"/>
  <c r="F1145" i="4"/>
  <c r="F1146" i="4"/>
  <c r="F1147" i="4"/>
  <c r="F1148" i="4"/>
  <c r="F1149" i="4"/>
  <c r="F1150" i="4"/>
  <c r="F1151" i="4"/>
  <c r="F1152" i="4"/>
  <c r="F1153" i="4"/>
  <c r="F1154" i="4"/>
  <c r="F1155" i="4"/>
  <c r="F1156" i="4"/>
  <c r="F1157" i="4"/>
  <c r="F1158" i="4"/>
  <c r="F1159" i="4"/>
  <c r="F1160" i="4"/>
  <c r="F1161" i="4"/>
  <c r="F1162" i="4"/>
  <c r="F1163" i="4"/>
  <c r="F1164" i="4"/>
  <c r="F1165" i="4"/>
  <c r="F1166" i="4"/>
  <c r="F1167" i="4"/>
  <c r="F1168" i="4"/>
  <c r="F1169" i="4"/>
  <c r="F1170" i="4"/>
  <c r="F1171" i="4"/>
  <c r="F1172" i="4"/>
  <c r="F1173" i="4"/>
  <c r="F1174" i="4"/>
  <c r="F1175" i="4"/>
  <c r="F1176" i="4"/>
  <c r="F1177" i="4"/>
  <c r="F1178" i="4"/>
  <c r="F1179" i="4"/>
  <c r="F1180" i="4"/>
  <c r="F1181" i="4"/>
  <c r="F1182" i="4"/>
  <c r="F1183" i="4"/>
  <c r="F1184" i="4"/>
  <c r="F1185" i="4"/>
  <c r="F1186" i="4"/>
  <c r="F1187" i="4"/>
  <c r="F1188" i="4"/>
  <c r="F1189" i="4"/>
  <c r="F1190" i="4"/>
  <c r="F1191" i="4"/>
  <c r="F1192" i="4"/>
  <c r="F1193" i="4"/>
  <c r="F1194" i="4"/>
  <c r="F1195" i="4"/>
  <c r="F1196" i="4"/>
  <c r="F1197" i="4"/>
  <c r="F1198" i="4"/>
  <c r="F1199" i="4"/>
  <c r="F1200" i="4"/>
  <c r="F1201" i="4"/>
  <c r="F1202" i="4"/>
  <c r="F1203" i="4"/>
  <c r="F1204" i="4"/>
  <c r="F1205" i="4"/>
  <c r="F1206" i="4"/>
  <c r="F1207" i="4"/>
  <c r="F1208" i="4"/>
  <c r="F1209" i="4"/>
  <c r="F1210" i="4"/>
  <c r="F1211" i="4"/>
  <c r="F1212" i="4"/>
  <c r="F1213" i="4"/>
  <c r="F1214" i="4"/>
  <c r="F1215" i="4"/>
  <c r="F1216" i="4"/>
  <c r="F1217" i="4"/>
  <c r="F1218" i="4"/>
  <c r="F1219" i="4"/>
  <c r="F1220" i="4"/>
  <c r="F1221" i="4"/>
  <c r="F1222" i="4"/>
  <c r="F1223" i="4"/>
  <c r="F1224" i="4"/>
  <c r="F1225" i="4"/>
  <c r="F1226" i="4"/>
  <c r="F1227" i="4"/>
  <c r="F1228" i="4"/>
  <c r="F1229" i="4"/>
  <c r="F1230" i="4"/>
  <c r="F1231" i="4"/>
  <c r="F1232" i="4"/>
  <c r="F1233" i="4"/>
  <c r="F1234" i="4"/>
  <c r="F1235" i="4"/>
  <c r="F1236" i="4"/>
  <c r="F1237" i="4"/>
  <c r="F1238" i="4"/>
  <c r="F1239" i="4"/>
  <c r="F1240" i="4"/>
  <c r="F1241" i="4"/>
  <c r="F1242" i="4"/>
  <c r="F1243" i="4"/>
  <c r="F1244" i="4"/>
  <c r="F1245" i="4"/>
  <c r="F1246" i="4"/>
  <c r="F1247" i="4"/>
  <c r="F1248" i="4"/>
  <c r="F1249" i="4"/>
  <c r="F1250" i="4"/>
  <c r="F1251" i="4"/>
  <c r="F1252" i="4"/>
  <c r="F1253" i="4"/>
  <c r="F1254" i="4"/>
  <c r="F1255" i="4"/>
  <c r="F1256" i="4"/>
  <c r="F1257" i="4"/>
  <c r="F1258" i="4"/>
  <c r="F1259" i="4"/>
  <c r="F1260" i="4"/>
  <c r="F1261" i="4"/>
  <c r="F1262" i="4"/>
  <c r="F1263" i="4"/>
  <c r="F1264" i="4"/>
  <c r="F1265" i="4"/>
  <c r="F1266" i="4"/>
  <c r="F1267" i="4"/>
  <c r="F1268" i="4"/>
  <c r="F1269" i="4"/>
  <c r="F1270" i="4"/>
  <c r="F1271" i="4"/>
  <c r="F1272" i="4"/>
  <c r="F1273" i="4"/>
  <c r="F1274" i="4"/>
  <c r="F1275" i="4"/>
  <c r="F1276" i="4"/>
  <c r="F1277" i="4"/>
  <c r="F1278" i="4"/>
  <c r="F1279" i="4"/>
  <c r="F1280" i="4"/>
  <c r="F1281" i="4"/>
  <c r="F1282" i="4"/>
  <c r="F1283" i="4"/>
  <c r="F1284" i="4"/>
  <c r="F1285" i="4"/>
  <c r="F1286" i="4"/>
  <c r="F1287" i="4"/>
  <c r="F1288" i="4"/>
  <c r="F1289" i="4"/>
  <c r="F1290" i="4"/>
  <c r="F1291" i="4"/>
  <c r="F1292" i="4"/>
  <c r="F1293" i="4"/>
  <c r="F1294" i="4"/>
  <c r="F1295" i="4"/>
  <c r="F1296" i="4"/>
  <c r="F1297" i="4"/>
  <c r="F1298" i="4"/>
  <c r="F1299" i="4"/>
  <c r="F1300" i="4"/>
  <c r="F1301" i="4"/>
  <c r="F1302" i="4"/>
  <c r="F1303" i="4"/>
  <c r="F1304" i="4"/>
  <c r="F1305" i="4"/>
  <c r="F1306" i="4"/>
  <c r="F1307" i="4"/>
  <c r="F1308" i="4"/>
  <c r="F1309" i="4"/>
  <c r="F1310" i="4"/>
  <c r="F1311" i="4"/>
  <c r="F1312" i="4"/>
  <c r="F1313" i="4"/>
  <c r="F1314" i="4"/>
  <c r="F1315" i="4"/>
  <c r="F1316" i="4"/>
  <c r="F1317" i="4"/>
  <c r="F1318" i="4"/>
  <c r="F1319" i="4"/>
  <c r="F1320" i="4"/>
  <c r="F1321" i="4"/>
  <c r="F1322" i="4"/>
  <c r="F1323" i="4"/>
  <c r="F1324" i="4"/>
  <c r="F1325" i="4"/>
  <c r="F1326" i="4"/>
  <c r="F1327" i="4"/>
  <c r="F1328" i="4"/>
  <c r="F1329" i="4"/>
  <c r="F1330" i="4"/>
  <c r="F1331" i="4"/>
  <c r="F1332" i="4"/>
  <c r="F1333" i="4"/>
  <c r="F1334" i="4"/>
  <c r="F1335" i="4"/>
  <c r="F1336" i="4"/>
  <c r="F1337" i="4"/>
  <c r="F1338" i="4"/>
  <c r="F1339" i="4"/>
  <c r="F1340" i="4"/>
  <c r="F1341" i="4"/>
  <c r="F1342" i="4"/>
  <c r="F1343" i="4"/>
  <c r="F1344" i="4"/>
  <c r="F1345" i="4"/>
  <c r="F1346" i="4"/>
  <c r="F1347" i="4"/>
  <c r="F1348" i="4"/>
  <c r="F1349" i="4"/>
  <c r="F1350" i="4"/>
  <c r="F1351" i="4"/>
  <c r="F1352" i="4"/>
  <c r="F1353" i="4"/>
  <c r="F1354" i="4"/>
  <c r="F1355" i="4"/>
  <c r="F1356" i="4"/>
  <c r="F1357" i="4"/>
  <c r="F1358" i="4"/>
  <c r="F1359" i="4"/>
  <c r="F1360" i="4"/>
  <c r="F1361" i="4"/>
  <c r="F1362" i="4"/>
  <c r="F1363" i="4"/>
  <c r="F1364" i="4"/>
  <c r="F1365" i="4"/>
  <c r="F1366" i="4"/>
  <c r="F1367" i="4"/>
  <c r="F1368" i="4"/>
  <c r="F1369" i="4"/>
  <c r="F1370" i="4"/>
  <c r="F1371" i="4"/>
  <c r="F1372" i="4"/>
  <c r="F1373" i="4"/>
  <c r="F1374" i="4"/>
  <c r="F1375" i="4"/>
  <c r="F1376" i="4"/>
  <c r="F1377" i="4"/>
  <c r="F1378" i="4"/>
  <c r="F1379" i="4"/>
  <c r="F1380" i="4"/>
  <c r="F1381" i="4"/>
  <c r="F1382" i="4"/>
  <c r="F1383" i="4"/>
  <c r="F1384" i="4"/>
  <c r="F1385" i="4"/>
  <c r="F1386" i="4"/>
  <c r="F1387" i="4"/>
  <c r="F1388" i="4"/>
  <c r="F1389" i="4"/>
  <c r="F1390" i="4"/>
  <c r="F1391" i="4"/>
  <c r="F1392" i="4"/>
  <c r="F1393" i="4"/>
  <c r="F1394" i="4"/>
  <c r="F1395" i="4"/>
  <c r="F1396" i="4"/>
  <c r="F1397" i="4"/>
  <c r="F1398" i="4"/>
  <c r="F1399" i="4"/>
  <c r="F1400" i="4"/>
  <c r="F1401" i="4"/>
  <c r="F1402" i="4"/>
  <c r="F1403" i="4"/>
  <c r="F1404" i="4"/>
  <c r="F1405" i="4"/>
  <c r="F1406" i="4"/>
  <c r="F1407" i="4"/>
  <c r="F1408" i="4"/>
  <c r="F1409" i="4"/>
  <c r="F1410" i="4"/>
  <c r="F1411" i="4"/>
  <c r="F1412" i="4"/>
  <c r="F1413" i="4"/>
  <c r="F1414" i="4"/>
  <c r="F1415" i="4"/>
  <c r="F1416" i="4"/>
  <c r="F1417" i="4"/>
  <c r="F1418" i="4"/>
  <c r="F1419" i="4"/>
  <c r="F1420" i="4"/>
  <c r="F1421" i="4"/>
  <c r="F1422" i="4"/>
  <c r="F1423" i="4"/>
  <c r="F1424" i="4"/>
  <c r="F1425" i="4"/>
  <c r="F1426" i="4"/>
  <c r="F1427" i="4"/>
  <c r="F1428" i="4"/>
  <c r="F1429" i="4"/>
  <c r="F1430" i="4"/>
  <c r="F1431" i="4"/>
  <c r="F1432" i="4"/>
  <c r="F1433" i="4"/>
  <c r="F1434" i="4"/>
  <c r="F1435" i="4"/>
  <c r="F1436" i="4"/>
  <c r="F1437" i="4"/>
  <c r="F1438" i="4"/>
  <c r="F1439" i="4"/>
  <c r="F1440" i="4"/>
  <c r="F1441" i="4"/>
  <c r="F1442" i="4"/>
  <c r="F1443" i="4"/>
  <c r="F1444" i="4"/>
  <c r="F1445" i="4"/>
  <c r="F1446" i="4"/>
  <c r="F1447" i="4"/>
  <c r="F1448" i="4"/>
  <c r="F1449" i="4"/>
  <c r="F1450" i="4"/>
  <c r="F1451" i="4"/>
  <c r="F1452" i="4"/>
  <c r="F1453" i="4"/>
  <c r="F1454" i="4"/>
  <c r="F1455" i="4"/>
  <c r="F1456" i="4"/>
  <c r="F1457" i="4"/>
  <c r="F1458" i="4"/>
  <c r="F1459" i="4"/>
  <c r="F1460" i="4"/>
  <c r="F1461" i="4"/>
  <c r="F1462" i="4"/>
  <c r="F1463" i="4"/>
  <c r="F1464" i="4"/>
  <c r="F1465" i="4"/>
  <c r="F1466" i="4"/>
  <c r="F1467" i="4"/>
  <c r="F1468" i="4"/>
  <c r="F1469" i="4"/>
  <c r="F1470" i="4"/>
  <c r="F1471" i="4"/>
  <c r="F1472" i="4"/>
  <c r="F1473" i="4"/>
  <c r="F1474" i="4"/>
  <c r="F1475" i="4"/>
  <c r="F1476" i="4"/>
  <c r="F1477" i="4"/>
  <c r="F1478" i="4"/>
  <c r="F1479" i="4"/>
  <c r="F1480" i="4"/>
  <c r="F1481" i="4"/>
  <c r="F1482" i="4"/>
  <c r="F1483" i="4"/>
  <c r="F1484" i="4"/>
  <c r="F1485" i="4"/>
  <c r="F1486" i="4"/>
  <c r="F1487" i="4"/>
  <c r="F1488" i="4"/>
  <c r="F1489" i="4"/>
  <c r="F1490" i="4"/>
  <c r="F1491" i="4"/>
  <c r="F1492" i="4"/>
  <c r="F1493" i="4"/>
  <c r="F1494" i="4"/>
  <c r="F1495" i="4"/>
  <c r="F1496" i="4"/>
  <c r="F1497" i="4"/>
  <c r="F1498" i="4"/>
  <c r="F1499" i="4"/>
  <c r="F1500" i="4"/>
  <c r="F1501" i="4"/>
  <c r="F1502" i="4"/>
  <c r="F1503" i="4"/>
  <c r="F1504" i="4"/>
  <c r="F1505" i="4"/>
  <c r="F1506" i="4"/>
  <c r="F1507" i="4"/>
  <c r="F1508" i="4"/>
  <c r="F1509" i="4"/>
  <c r="F1510" i="4"/>
  <c r="F1511" i="4"/>
  <c r="F1512" i="4"/>
  <c r="F1513" i="4"/>
  <c r="F1514" i="4"/>
  <c r="F1515" i="4"/>
  <c r="F1516" i="4"/>
  <c r="F1517" i="4"/>
  <c r="F1518" i="4"/>
  <c r="F1519" i="4"/>
  <c r="F1520" i="4"/>
  <c r="F1521" i="4"/>
  <c r="F1522" i="4"/>
  <c r="F1523" i="4"/>
  <c r="F1524" i="4"/>
  <c r="F1525" i="4"/>
  <c r="F1526" i="4"/>
  <c r="F1527" i="4"/>
  <c r="F1528" i="4"/>
  <c r="F1529" i="4"/>
  <c r="F1530" i="4"/>
  <c r="F1531" i="4"/>
  <c r="F1532" i="4"/>
  <c r="F1533" i="4"/>
  <c r="F1534" i="4"/>
  <c r="F1535" i="4"/>
  <c r="F1536" i="4"/>
  <c r="F1537" i="4"/>
  <c r="F1538" i="4"/>
  <c r="F1539" i="4"/>
  <c r="F1540" i="4"/>
  <c r="F1541" i="4"/>
  <c r="F1542" i="4"/>
  <c r="F1543" i="4"/>
  <c r="F1544" i="4"/>
  <c r="F1545" i="4"/>
  <c r="F1546" i="4"/>
  <c r="F1547" i="4"/>
  <c r="F1548" i="4"/>
  <c r="F1549" i="4"/>
  <c r="F1550" i="4"/>
  <c r="F1551" i="4"/>
  <c r="F1552" i="4"/>
  <c r="F1553" i="4"/>
  <c r="F1554" i="4"/>
  <c r="F1555" i="4"/>
  <c r="F1556" i="4"/>
  <c r="F1557" i="4"/>
  <c r="F1558" i="4"/>
  <c r="F1559" i="4"/>
  <c r="F1560" i="4"/>
  <c r="F1561" i="4"/>
  <c r="F1562" i="4"/>
  <c r="F1563" i="4"/>
  <c r="F1564" i="4"/>
  <c r="F1565" i="4"/>
  <c r="F1566" i="4"/>
  <c r="F1567" i="4"/>
  <c r="F1568" i="4"/>
  <c r="F1569" i="4"/>
  <c r="F1570" i="4"/>
  <c r="F1571" i="4"/>
  <c r="F1572" i="4"/>
  <c r="F1573" i="4"/>
  <c r="F1574" i="4"/>
  <c r="F1575" i="4"/>
  <c r="F1576" i="4"/>
  <c r="F1577" i="4"/>
  <c r="F1578" i="4"/>
  <c r="F1579" i="4"/>
  <c r="F1580" i="4"/>
  <c r="F1581" i="4"/>
  <c r="F1582" i="4"/>
  <c r="F1583" i="4"/>
  <c r="F1584" i="4"/>
  <c r="F1585" i="4"/>
  <c r="F1586" i="4"/>
  <c r="F1587" i="4"/>
  <c r="F1588" i="4"/>
  <c r="F1589" i="4"/>
  <c r="F1590" i="4"/>
  <c r="F1591" i="4"/>
  <c r="F1592" i="4"/>
  <c r="F1593" i="4"/>
  <c r="F1594" i="4"/>
  <c r="F1595" i="4"/>
  <c r="F1596" i="4"/>
  <c r="F1597" i="4"/>
  <c r="F1598" i="4"/>
  <c r="F1599" i="4"/>
  <c r="F1600" i="4"/>
  <c r="F1601" i="4"/>
  <c r="F1602" i="4"/>
  <c r="F1603" i="4"/>
  <c r="F1604" i="4"/>
  <c r="F1605" i="4"/>
  <c r="F1606" i="4"/>
  <c r="F1607" i="4"/>
  <c r="F1608" i="4"/>
  <c r="F1609" i="4"/>
  <c r="F1610" i="4"/>
  <c r="F1611" i="4"/>
  <c r="F1612" i="4"/>
  <c r="F1613" i="4"/>
  <c r="F1614" i="4"/>
  <c r="F1615" i="4"/>
  <c r="F1616" i="4"/>
  <c r="F1617" i="4"/>
  <c r="F1618" i="4"/>
  <c r="F1619" i="4"/>
  <c r="F1620" i="4"/>
  <c r="F1621" i="4"/>
  <c r="F1622" i="4"/>
  <c r="F1623" i="4"/>
  <c r="F1624" i="4"/>
  <c r="F1625" i="4"/>
  <c r="F1626" i="4"/>
  <c r="F1627" i="4"/>
  <c r="F1628" i="4"/>
  <c r="F1629" i="4"/>
  <c r="F1630" i="4"/>
  <c r="F1631" i="4"/>
  <c r="F1632" i="4"/>
  <c r="F1633" i="4"/>
  <c r="F1634" i="4"/>
  <c r="F1635" i="4"/>
  <c r="F1636" i="4"/>
  <c r="F1637" i="4"/>
  <c r="F1638" i="4"/>
  <c r="F1639" i="4"/>
  <c r="F1640" i="4"/>
  <c r="F1641" i="4"/>
  <c r="F1642" i="4"/>
  <c r="F1643" i="4"/>
  <c r="F1644" i="4"/>
  <c r="F1645" i="4"/>
  <c r="F1646" i="4"/>
  <c r="F1647" i="4"/>
  <c r="F1648" i="4"/>
  <c r="F1649" i="4"/>
  <c r="F1650" i="4"/>
  <c r="F1651" i="4"/>
  <c r="F1652" i="4"/>
  <c r="F1653" i="4"/>
  <c r="F1654" i="4"/>
  <c r="F1655" i="4"/>
  <c r="F1656" i="4"/>
  <c r="F1657" i="4"/>
  <c r="F1658" i="4"/>
  <c r="F1659" i="4"/>
  <c r="F1660" i="4"/>
  <c r="F1661" i="4"/>
  <c r="F1662" i="4"/>
  <c r="F1663" i="4"/>
  <c r="F1664" i="4"/>
  <c r="F1665" i="4"/>
  <c r="F1666" i="4"/>
  <c r="F1667" i="4"/>
  <c r="F1668" i="4"/>
  <c r="F1669" i="4"/>
  <c r="F1670" i="4"/>
  <c r="F1671" i="4"/>
  <c r="F1672" i="4"/>
  <c r="F1673" i="4"/>
  <c r="F1674" i="4"/>
  <c r="F1675" i="4"/>
  <c r="F1676" i="4"/>
  <c r="F1677" i="4"/>
  <c r="F1678" i="4"/>
  <c r="F1679" i="4"/>
  <c r="F1680" i="4"/>
  <c r="F1681" i="4"/>
  <c r="F1682" i="4"/>
  <c r="F1683" i="4"/>
  <c r="F1684" i="4"/>
  <c r="F1685" i="4"/>
  <c r="F1686" i="4"/>
  <c r="F1687" i="4"/>
  <c r="F1688" i="4"/>
  <c r="F1689" i="4"/>
  <c r="F1690" i="4"/>
  <c r="F1691" i="4"/>
  <c r="F1692" i="4"/>
  <c r="F1693" i="4"/>
  <c r="F1694" i="4"/>
  <c r="F1695" i="4"/>
  <c r="F1696" i="4"/>
  <c r="F1697" i="4"/>
  <c r="F1698" i="4"/>
  <c r="F1699" i="4"/>
  <c r="F1700" i="4"/>
  <c r="F1701" i="4"/>
  <c r="F1702" i="4"/>
  <c r="F1703" i="4"/>
  <c r="F1704" i="4"/>
  <c r="F1705" i="4"/>
  <c r="F1706" i="4"/>
  <c r="F1707" i="4"/>
  <c r="F1708" i="4"/>
  <c r="F1709" i="4"/>
  <c r="F1710" i="4"/>
  <c r="F1711" i="4"/>
  <c r="F1712" i="4"/>
  <c r="F1713" i="4"/>
  <c r="F1714" i="4"/>
  <c r="F1715" i="4"/>
  <c r="F1716" i="4"/>
  <c r="F1717" i="4"/>
  <c r="F1718" i="4"/>
  <c r="F1719" i="4"/>
  <c r="F1720" i="4"/>
  <c r="F1721" i="4"/>
  <c r="F1722" i="4"/>
  <c r="F1723" i="4"/>
  <c r="F1724" i="4"/>
  <c r="F1725" i="4"/>
  <c r="F1726" i="4"/>
  <c r="F1727" i="4"/>
  <c r="F1728" i="4"/>
  <c r="F1729" i="4"/>
  <c r="F1730" i="4"/>
  <c r="F1731" i="4"/>
  <c r="F1732" i="4"/>
  <c r="F1733" i="4"/>
  <c r="F1734" i="4"/>
  <c r="F1735" i="4"/>
  <c r="F1736" i="4"/>
  <c r="F1737" i="4"/>
  <c r="F1738" i="4"/>
  <c r="F1739" i="4"/>
  <c r="F1740" i="4"/>
  <c r="F1741" i="4"/>
  <c r="F1742" i="4"/>
  <c r="F1743" i="4"/>
  <c r="F1744" i="4"/>
  <c r="F1745" i="4"/>
  <c r="F1746" i="4"/>
  <c r="F1747" i="4"/>
  <c r="F1748" i="4"/>
  <c r="F1749" i="4"/>
  <c r="F1750" i="4"/>
  <c r="F1751" i="4"/>
  <c r="F1752" i="4"/>
  <c r="F1753" i="4"/>
  <c r="F1754" i="4"/>
  <c r="F1755" i="4"/>
  <c r="F1756" i="4"/>
  <c r="F1757" i="4"/>
  <c r="F1758" i="4"/>
  <c r="F1759" i="4"/>
  <c r="F1760" i="4"/>
  <c r="F1761" i="4"/>
  <c r="F1762" i="4"/>
  <c r="F1763" i="4"/>
  <c r="F1764" i="4"/>
  <c r="F1765" i="4"/>
  <c r="F1766" i="4"/>
  <c r="F1767" i="4"/>
  <c r="F1768" i="4"/>
  <c r="F1769" i="4"/>
  <c r="F1770" i="4"/>
  <c r="F1771" i="4"/>
  <c r="F1772" i="4"/>
  <c r="F1773" i="4"/>
  <c r="F1774" i="4"/>
  <c r="F1775" i="4"/>
  <c r="F1776" i="4"/>
  <c r="F1777" i="4"/>
  <c r="F1778" i="4"/>
  <c r="F1779" i="4"/>
  <c r="F1780" i="4"/>
  <c r="F1781" i="4"/>
  <c r="F1782" i="4"/>
  <c r="F1783" i="4"/>
  <c r="F1784" i="4"/>
  <c r="F1785" i="4"/>
  <c r="F1786" i="4"/>
  <c r="F1787" i="4"/>
  <c r="F1788" i="4"/>
  <c r="F1789" i="4"/>
  <c r="F1790" i="4"/>
  <c r="F1791" i="4"/>
  <c r="F1792" i="4"/>
  <c r="F1793" i="4"/>
  <c r="F1794" i="4"/>
  <c r="F1795" i="4"/>
  <c r="F1796" i="4"/>
  <c r="F1797" i="4"/>
  <c r="F1798" i="4"/>
  <c r="F1799" i="4"/>
  <c r="F1800" i="4"/>
  <c r="F1801" i="4"/>
  <c r="F1802" i="4"/>
  <c r="F1803" i="4"/>
  <c r="F1804" i="4"/>
  <c r="F1805" i="4"/>
  <c r="F1806" i="4"/>
  <c r="F1807" i="4"/>
  <c r="F1808" i="4"/>
  <c r="F1809" i="4"/>
  <c r="F1810" i="4"/>
  <c r="F1811" i="4"/>
  <c r="F1812" i="4"/>
  <c r="F1813" i="4"/>
  <c r="F1814" i="4"/>
  <c r="F1815" i="4"/>
  <c r="F1816" i="4"/>
  <c r="F1817" i="4"/>
  <c r="F1818" i="4"/>
  <c r="F1819" i="4"/>
  <c r="F1820" i="4"/>
  <c r="F1821" i="4"/>
  <c r="F1822" i="4"/>
  <c r="F1823" i="4"/>
  <c r="F1824" i="4"/>
  <c r="F1825" i="4"/>
  <c r="F1826" i="4"/>
  <c r="F1827" i="4"/>
  <c r="F1828" i="4"/>
  <c r="F1829" i="4"/>
  <c r="F1830" i="4"/>
  <c r="F1831" i="4"/>
  <c r="F1832" i="4"/>
  <c r="F1833" i="4"/>
  <c r="F1834" i="4"/>
  <c r="F1835" i="4"/>
  <c r="F1836" i="4"/>
  <c r="F1837" i="4"/>
  <c r="F1838" i="4"/>
  <c r="F1839" i="4"/>
  <c r="F1840" i="4"/>
  <c r="F1841" i="4"/>
  <c r="F1842" i="4"/>
  <c r="F1843" i="4"/>
  <c r="F1844" i="4"/>
  <c r="F1845" i="4"/>
  <c r="F1846" i="4"/>
  <c r="F1847" i="4"/>
  <c r="F1848" i="4"/>
  <c r="F1849" i="4"/>
  <c r="F1850" i="4"/>
  <c r="F1851" i="4"/>
  <c r="F1852" i="4"/>
  <c r="F1853" i="4"/>
  <c r="F1854" i="4"/>
  <c r="F1855" i="4"/>
  <c r="F1856" i="4"/>
  <c r="F1857" i="4"/>
  <c r="F1858" i="4"/>
  <c r="F1859" i="4"/>
  <c r="F1860" i="4"/>
  <c r="F1861" i="4"/>
  <c r="F1862" i="4"/>
  <c r="F1863" i="4"/>
  <c r="F1864" i="4"/>
  <c r="F1865" i="4"/>
  <c r="F1866" i="4"/>
  <c r="F1867" i="4"/>
  <c r="F1868" i="4"/>
  <c r="F1869" i="4"/>
  <c r="F1870" i="4"/>
  <c r="F1871" i="4"/>
  <c r="F1872" i="4"/>
  <c r="F1873" i="4"/>
  <c r="F1874" i="4"/>
  <c r="F1875" i="4"/>
  <c r="F1876" i="4"/>
  <c r="F1877" i="4"/>
  <c r="F1878" i="4"/>
  <c r="F1879" i="4"/>
  <c r="F1880" i="4"/>
  <c r="F1881" i="4"/>
  <c r="F1882" i="4"/>
  <c r="F1883" i="4"/>
  <c r="F1884" i="4"/>
  <c r="F1885" i="4"/>
  <c r="F1886" i="4"/>
  <c r="F1887" i="4"/>
  <c r="F1888" i="4"/>
  <c r="F1889" i="4"/>
  <c r="F1890" i="4"/>
  <c r="F1891" i="4"/>
  <c r="F1892" i="4"/>
  <c r="F1893" i="4"/>
  <c r="F1894" i="4"/>
  <c r="F1895" i="4"/>
  <c r="F1896" i="4"/>
  <c r="F1897" i="4"/>
  <c r="F1898" i="4"/>
  <c r="F1899" i="4"/>
  <c r="F1900" i="4"/>
  <c r="F1901" i="4"/>
  <c r="F1902" i="4"/>
  <c r="F1903" i="4"/>
  <c r="F1904" i="4"/>
  <c r="F1905" i="4"/>
  <c r="F1906" i="4"/>
  <c r="F1907" i="4"/>
  <c r="F1908" i="4"/>
  <c r="F1909" i="4"/>
  <c r="F1910" i="4"/>
  <c r="F1911" i="4"/>
  <c r="F1912" i="4"/>
  <c r="F1913" i="4"/>
  <c r="F1914" i="4"/>
  <c r="F1915" i="4"/>
  <c r="F1916" i="4"/>
  <c r="F1917" i="4"/>
  <c r="F1918" i="4"/>
  <c r="F1919" i="4"/>
  <c r="F1920" i="4"/>
  <c r="F1921" i="4"/>
  <c r="F1922" i="4"/>
  <c r="F1923" i="4"/>
  <c r="F1924" i="4"/>
  <c r="F1925" i="4"/>
  <c r="F1926" i="4"/>
  <c r="F1927" i="4"/>
  <c r="F1928" i="4"/>
  <c r="F1929" i="4"/>
  <c r="F1930" i="4"/>
  <c r="F1931" i="4"/>
  <c r="F1932" i="4"/>
  <c r="F1933" i="4"/>
  <c r="F1934" i="4"/>
  <c r="F1935" i="4"/>
  <c r="F1936" i="4"/>
  <c r="F1937" i="4"/>
  <c r="F1938" i="4"/>
  <c r="F1939" i="4"/>
  <c r="F1940" i="4"/>
  <c r="F1941" i="4"/>
  <c r="F1942" i="4"/>
  <c r="F1943" i="4"/>
  <c r="F1944" i="4"/>
  <c r="F1945" i="4"/>
  <c r="F1946" i="4"/>
  <c r="F1947" i="4"/>
  <c r="F1948" i="4"/>
  <c r="F1949" i="4"/>
  <c r="F1950" i="4"/>
  <c r="F1951" i="4"/>
  <c r="F1952" i="4"/>
  <c r="F1953" i="4"/>
  <c r="F1954" i="4"/>
  <c r="F1955" i="4"/>
  <c r="F1956" i="4"/>
  <c r="F1957" i="4"/>
  <c r="F1958" i="4"/>
  <c r="F1959" i="4"/>
  <c r="F1960" i="4"/>
  <c r="F1961" i="4"/>
  <c r="F1962" i="4"/>
  <c r="F1963" i="4"/>
  <c r="F1964" i="4"/>
  <c r="F1965" i="4"/>
  <c r="F1966" i="4"/>
  <c r="F1967" i="4"/>
  <c r="F1968" i="4"/>
  <c r="F1969" i="4"/>
  <c r="F1970" i="4"/>
  <c r="F1971" i="4"/>
  <c r="F1972" i="4"/>
  <c r="F1973" i="4"/>
  <c r="F1974" i="4"/>
  <c r="F1975" i="4"/>
  <c r="F1976" i="4"/>
  <c r="F1977" i="4"/>
  <c r="F1978" i="4"/>
  <c r="F1979" i="4"/>
  <c r="F1980" i="4"/>
  <c r="F1981" i="4"/>
  <c r="F1982" i="4"/>
  <c r="F1983" i="4"/>
  <c r="F1984" i="4"/>
  <c r="F1985" i="4"/>
  <c r="F1986" i="4"/>
  <c r="F1987" i="4"/>
  <c r="F1988" i="4"/>
  <c r="F1989" i="4"/>
  <c r="F1990" i="4"/>
  <c r="F1991" i="4"/>
  <c r="F1992" i="4"/>
  <c r="F1993" i="4"/>
  <c r="F1994" i="4"/>
  <c r="F1995" i="4"/>
  <c r="F1996" i="4"/>
  <c r="F1997" i="4"/>
  <c r="F1998" i="4"/>
  <c r="F1999" i="4"/>
  <c r="F2000" i="4"/>
  <c r="F2001" i="4"/>
  <c r="F2002" i="4"/>
  <c r="F2003" i="4"/>
  <c r="F2004" i="4"/>
  <c r="F2005" i="4"/>
  <c r="F2006" i="4"/>
  <c r="F2007" i="4"/>
  <c r="F2008" i="4"/>
  <c r="F2009" i="4"/>
  <c r="F2010" i="4"/>
  <c r="F2011" i="4"/>
  <c r="F2012" i="4"/>
  <c r="F2013" i="4"/>
  <c r="F2014" i="4"/>
  <c r="F2015" i="4"/>
  <c r="F2016" i="4"/>
  <c r="F2017" i="4"/>
  <c r="F2018" i="4"/>
  <c r="F2019" i="4"/>
  <c r="F2020" i="4"/>
  <c r="F2021" i="4"/>
  <c r="F2022" i="4"/>
  <c r="F2023" i="4"/>
  <c r="F2024" i="4"/>
  <c r="F2025" i="4"/>
  <c r="F2026" i="4"/>
  <c r="F2027" i="4"/>
  <c r="F2028" i="4"/>
  <c r="F2029" i="4"/>
  <c r="F2030" i="4"/>
  <c r="F2031" i="4"/>
  <c r="F2032" i="4"/>
  <c r="F2033" i="4"/>
  <c r="F2034" i="4"/>
  <c r="F2035" i="4"/>
  <c r="F2036" i="4"/>
  <c r="F2037" i="4"/>
  <c r="F2038" i="4"/>
  <c r="F2039" i="4"/>
  <c r="F2040" i="4"/>
  <c r="F2041" i="4"/>
  <c r="F2042" i="4"/>
  <c r="F2043" i="4"/>
  <c r="F2044" i="4"/>
  <c r="F2045" i="4"/>
  <c r="F2046" i="4"/>
  <c r="F2047" i="4"/>
  <c r="F2048" i="4"/>
  <c r="F2049" i="4"/>
  <c r="F2050" i="4"/>
  <c r="F2051" i="4"/>
  <c r="F2052" i="4"/>
  <c r="F2053" i="4"/>
  <c r="F2054" i="4"/>
  <c r="F2055" i="4"/>
  <c r="F2056" i="4"/>
  <c r="F2057" i="4"/>
  <c r="F2058" i="4"/>
  <c r="F2059" i="4"/>
  <c r="F2060" i="4"/>
  <c r="F2061" i="4"/>
  <c r="F2062" i="4"/>
  <c r="F2063" i="4"/>
  <c r="F2064" i="4"/>
  <c r="F2065" i="4"/>
  <c r="F2066" i="4"/>
  <c r="F2067" i="4"/>
  <c r="F2068" i="4"/>
  <c r="F2069" i="4"/>
  <c r="F2070" i="4"/>
  <c r="F2071" i="4"/>
  <c r="F2072" i="4"/>
  <c r="F2073" i="4"/>
  <c r="F2074" i="4"/>
  <c r="F2075" i="4"/>
  <c r="F2076" i="4"/>
  <c r="F2077" i="4"/>
  <c r="F2078" i="4"/>
  <c r="F2079" i="4"/>
  <c r="F2080" i="4"/>
  <c r="F2081" i="4"/>
  <c r="F2082" i="4"/>
  <c r="F2083" i="4"/>
  <c r="F2084" i="4"/>
  <c r="F2085" i="4"/>
  <c r="F2086" i="4"/>
  <c r="F2087" i="4"/>
  <c r="F2088" i="4"/>
  <c r="F2089" i="4"/>
  <c r="F2090" i="4"/>
  <c r="F2091" i="4"/>
  <c r="F2092" i="4"/>
  <c r="F2093" i="4"/>
  <c r="F2094" i="4"/>
  <c r="F2095" i="4"/>
  <c r="F2096" i="4"/>
  <c r="F2097" i="4"/>
  <c r="F2098" i="4"/>
  <c r="F2099" i="4"/>
  <c r="F2100" i="4"/>
  <c r="F2101" i="4"/>
  <c r="F2102" i="4"/>
  <c r="F2103" i="4"/>
  <c r="F2104" i="4"/>
  <c r="F2105" i="4"/>
  <c r="F2106" i="4"/>
  <c r="F2107" i="4"/>
  <c r="F2108" i="4"/>
  <c r="F2109" i="4"/>
  <c r="F2110" i="4"/>
  <c r="F2111" i="4"/>
  <c r="F2112" i="4"/>
  <c r="F2113" i="4"/>
  <c r="F2114" i="4"/>
  <c r="F2115" i="4"/>
  <c r="F2116" i="4"/>
  <c r="F2117" i="4"/>
  <c r="F2118" i="4"/>
  <c r="F2119" i="4"/>
  <c r="F2120" i="4"/>
  <c r="F2121" i="4"/>
  <c r="F2122" i="4"/>
  <c r="F2123" i="4"/>
  <c r="F2124" i="4"/>
  <c r="F2125" i="4"/>
  <c r="F2126" i="4"/>
  <c r="F2127" i="4"/>
  <c r="F2128" i="4"/>
  <c r="F2129" i="4"/>
  <c r="F2130" i="4"/>
  <c r="F2131" i="4"/>
  <c r="F2132" i="4"/>
  <c r="F2133" i="4"/>
  <c r="F2134" i="4"/>
  <c r="F2135" i="4"/>
  <c r="F2136" i="4"/>
  <c r="F2137" i="4"/>
  <c r="F2138" i="4"/>
  <c r="F2139" i="4"/>
  <c r="F2140" i="4"/>
  <c r="F2141" i="4"/>
  <c r="F2142" i="4"/>
  <c r="F2143" i="4"/>
  <c r="F2144" i="4"/>
  <c r="F2145" i="4"/>
  <c r="F2146" i="4"/>
  <c r="F2147" i="4"/>
  <c r="F2148" i="4"/>
  <c r="F2149" i="4"/>
  <c r="F2150" i="4"/>
  <c r="F2151" i="4"/>
  <c r="F2152" i="4"/>
  <c r="F2153" i="4"/>
  <c r="F2154" i="4"/>
  <c r="F2155" i="4"/>
  <c r="F2156" i="4"/>
  <c r="F2157" i="4"/>
  <c r="F2158" i="4"/>
  <c r="F2159" i="4"/>
  <c r="F2160" i="4"/>
  <c r="F2161" i="4"/>
  <c r="F2162" i="4"/>
  <c r="F2163" i="4"/>
  <c r="F2164" i="4"/>
  <c r="F2165" i="4"/>
  <c r="F2166" i="4"/>
  <c r="F2167" i="4"/>
  <c r="F2168" i="4"/>
  <c r="F2169" i="4"/>
  <c r="F2170" i="4"/>
  <c r="F2171" i="4"/>
  <c r="F2172" i="4"/>
  <c r="F2173" i="4"/>
  <c r="F2174" i="4"/>
  <c r="F2175" i="4"/>
  <c r="F2176" i="4"/>
  <c r="F2177" i="4"/>
  <c r="F2178" i="4"/>
  <c r="F2179" i="4"/>
  <c r="F2180" i="4"/>
  <c r="F2181" i="4"/>
  <c r="F2182" i="4"/>
  <c r="F2183" i="4"/>
  <c r="F2184" i="4"/>
  <c r="F2185" i="4"/>
  <c r="F2186" i="4"/>
  <c r="F2187" i="4"/>
  <c r="F2188" i="4"/>
  <c r="F2189" i="4"/>
  <c r="F2190" i="4"/>
  <c r="F2191" i="4"/>
  <c r="F2192" i="4"/>
  <c r="F2193" i="4"/>
  <c r="F2194" i="4"/>
  <c r="F2195" i="4"/>
  <c r="F2196" i="4"/>
  <c r="F2197" i="4"/>
  <c r="F2198" i="4"/>
  <c r="F2199" i="4"/>
  <c r="F2200" i="4"/>
  <c r="F2201" i="4"/>
  <c r="F2202" i="4"/>
  <c r="F2203" i="4"/>
  <c r="F2204" i="4"/>
  <c r="F2205" i="4"/>
  <c r="F2206" i="4"/>
  <c r="F2207" i="4"/>
  <c r="F2208" i="4"/>
  <c r="F2209" i="4"/>
  <c r="F2210" i="4"/>
  <c r="F2211" i="4"/>
  <c r="F2212" i="4"/>
  <c r="F2213" i="4"/>
  <c r="F2214" i="4"/>
  <c r="F2215" i="4"/>
  <c r="F2216" i="4"/>
  <c r="F2217" i="4"/>
  <c r="F2218" i="4"/>
  <c r="F2219" i="4"/>
  <c r="F2220" i="4"/>
  <c r="F2221" i="4"/>
  <c r="F2222" i="4"/>
  <c r="F2223" i="4"/>
  <c r="F2224" i="4"/>
  <c r="F2225" i="4"/>
  <c r="F2226" i="4"/>
  <c r="F2227" i="4"/>
  <c r="F2228" i="4"/>
  <c r="F2229" i="4"/>
  <c r="F2230" i="4"/>
  <c r="F2231" i="4"/>
  <c r="F2232" i="4"/>
  <c r="F2233" i="4"/>
  <c r="F2234" i="4"/>
  <c r="F2235" i="4"/>
  <c r="F2236" i="4"/>
  <c r="F2237" i="4"/>
  <c r="F2238" i="4"/>
  <c r="F2239" i="4"/>
  <c r="F2240" i="4"/>
  <c r="F2241" i="4"/>
  <c r="F2242" i="4"/>
  <c r="F2243" i="4"/>
  <c r="F2244" i="4"/>
  <c r="F2245" i="4"/>
  <c r="F2246" i="4"/>
  <c r="F2247" i="4"/>
  <c r="F2248" i="4"/>
  <c r="F2249" i="4"/>
  <c r="F2250" i="4"/>
  <c r="F2251" i="4"/>
  <c r="F2252" i="4"/>
  <c r="F2253" i="4"/>
  <c r="F2254" i="4"/>
  <c r="F2255" i="4"/>
  <c r="F2256" i="4"/>
  <c r="F2257" i="4"/>
  <c r="F2258" i="4"/>
  <c r="F2259" i="4"/>
  <c r="F2260" i="4"/>
  <c r="F2261" i="4"/>
  <c r="F2262" i="4"/>
  <c r="F2263" i="4"/>
  <c r="F2264" i="4"/>
  <c r="F2265" i="4"/>
  <c r="F2266" i="4"/>
  <c r="F2267" i="4"/>
  <c r="F2268" i="4"/>
  <c r="F2269" i="4"/>
  <c r="F2270" i="4"/>
  <c r="F2271" i="4"/>
  <c r="F2272" i="4"/>
  <c r="F2273" i="4"/>
  <c r="F2274" i="4"/>
  <c r="F2275" i="4"/>
  <c r="F2276" i="4"/>
  <c r="F2277" i="4"/>
  <c r="F2278" i="4"/>
  <c r="F2279" i="4"/>
  <c r="F2280" i="4"/>
  <c r="F2281" i="4"/>
  <c r="F2282" i="4"/>
  <c r="F2283" i="4"/>
  <c r="F2284" i="4"/>
  <c r="F2285" i="4"/>
  <c r="F2286" i="4"/>
  <c r="F2287" i="4"/>
  <c r="F2288" i="4"/>
  <c r="F2289" i="4"/>
  <c r="F2290" i="4"/>
  <c r="F2291" i="4"/>
  <c r="F2292" i="4"/>
  <c r="F2293" i="4"/>
  <c r="F2294" i="4"/>
  <c r="F2295" i="4"/>
  <c r="F2296" i="4"/>
  <c r="F2297" i="4"/>
  <c r="F2298" i="4"/>
  <c r="F2299" i="4"/>
  <c r="F2300" i="4"/>
  <c r="F2301" i="4"/>
  <c r="F2302" i="4"/>
  <c r="F2303" i="4"/>
  <c r="F2304" i="4"/>
  <c r="F2305" i="4"/>
  <c r="F2306" i="4"/>
  <c r="F2307" i="4"/>
  <c r="F2308" i="4"/>
  <c r="F2309" i="4"/>
  <c r="F2310" i="4"/>
  <c r="F2311" i="4"/>
  <c r="F2312" i="4"/>
  <c r="F2313" i="4"/>
  <c r="F2314" i="4"/>
  <c r="F2315" i="4"/>
  <c r="F2316" i="4"/>
  <c r="F2317" i="4"/>
  <c r="F2318" i="4"/>
  <c r="F2319" i="4"/>
  <c r="F2320" i="4"/>
  <c r="F2321" i="4"/>
  <c r="F2322" i="4"/>
  <c r="F2323" i="4"/>
  <c r="F2324" i="4"/>
  <c r="F2325" i="4"/>
  <c r="F2326" i="4"/>
  <c r="F2327" i="4"/>
  <c r="F2328" i="4"/>
  <c r="F2329" i="4"/>
  <c r="F2330" i="4"/>
  <c r="F2331" i="4"/>
  <c r="F2332" i="4"/>
  <c r="F2333" i="4"/>
  <c r="F2334" i="4"/>
  <c r="F2335" i="4"/>
  <c r="F2336" i="4"/>
  <c r="F2337" i="4"/>
  <c r="F2338" i="4"/>
  <c r="F2339" i="4"/>
  <c r="F2340" i="4"/>
  <c r="F2341" i="4"/>
  <c r="F2342" i="4"/>
  <c r="F2343" i="4"/>
  <c r="F2344" i="4"/>
  <c r="F2345" i="4"/>
  <c r="F2346" i="4"/>
  <c r="F2347" i="4"/>
  <c r="F2348" i="4"/>
  <c r="F2349" i="4"/>
  <c r="F2350" i="4"/>
  <c r="F2351" i="4"/>
  <c r="F2352" i="4"/>
  <c r="F2353" i="4"/>
  <c r="F2354" i="4"/>
  <c r="F2355" i="4"/>
  <c r="F2356" i="4"/>
  <c r="F2357" i="4"/>
  <c r="F2358" i="4"/>
  <c r="F2359" i="4"/>
  <c r="F2360" i="4"/>
  <c r="F2361" i="4"/>
  <c r="F2362" i="4"/>
  <c r="F2363" i="4"/>
  <c r="F2364" i="4"/>
  <c r="F2365" i="4"/>
  <c r="F2366" i="4"/>
  <c r="F2367" i="4"/>
  <c r="F2368" i="4"/>
  <c r="F2369" i="4"/>
  <c r="F2370" i="4"/>
  <c r="F2371" i="4"/>
  <c r="F2372" i="4"/>
  <c r="F2373" i="4"/>
  <c r="F2374" i="4"/>
  <c r="F2375" i="4"/>
  <c r="F2376" i="4"/>
  <c r="F2377" i="4"/>
  <c r="F2378" i="4"/>
  <c r="F2379" i="4"/>
  <c r="F2380" i="4"/>
  <c r="F2381" i="4"/>
  <c r="F2382" i="4"/>
  <c r="F2383" i="4"/>
  <c r="F2384" i="4"/>
  <c r="F2385" i="4"/>
  <c r="F2386" i="4"/>
  <c r="F2387" i="4"/>
  <c r="F2388" i="4"/>
  <c r="F2389" i="4"/>
  <c r="F2390" i="4"/>
  <c r="F2391" i="4"/>
  <c r="F2392" i="4"/>
  <c r="F2393" i="4"/>
  <c r="F2394" i="4"/>
  <c r="F2395" i="4"/>
  <c r="F2396" i="4"/>
  <c r="F2397" i="4"/>
  <c r="F2398" i="4"/>
  <c r="F2399" i="4"/>
  <c r="F2400" i="4"/>
  <c r="F2401" i="4"/>
  <c r="F2402" i="4"/>
  <c r="F2403" i="4"/>
  <c r="F2404" i="4"/>
  <c r="F2405" i="4"/>
  <c r="F2406" i="4"/>
  <c r="F2407" i="4"/>
  <c r="F2408" i="4"/>
  <c r="F2409" i="4"/>
  <c r="F2410" i="4"/>
  <c r="F2411" i="4"/>
  <c r="F2412" i="4"/>
  <c r="F2413" i="4"/>
  <c r="F2414" i="4"/>
  <c r="F2415" i="4"/>
  <c r="F2416" i="4"/>
  <c r="F2417" i="4"/>
  <c r="F2418" i="4"/>
  <c r="F2419" i="4"/>
  <c r="F2420" i="4"/>
  <c r="F2421" i="4"/>
  <c r="F2422" i="4"/>
  <c r="F2423" i="4"/>
  <c r="F2424" i="4"/>
  <c r="F2425" i="4"/>
  <c r="F2426" i="4"/>
  <c r="F2427" i="4"/>
  <c r="F2428" i="4"/>
  <c r="F2429" i="4"/>
  <c r="F2430" i="4"/>
  <c r="F2431" i="4"/>
  <c r="F2432" i="4"/>
  <c r="F2433" i="4"/>
  <c r="F2434" i="4"/>
  <c r="F2435" i="4"/>
  <c r="F2436" i="4"/>
  <c r="F2437" i="4"/>
  <c r="F2438" i="4"/>
  <c r="F2439" i="4"/>
  <c r="F2440" i="4"/>
  <c r="F2441" i="4"/>
  <c r="F2442" i="4"/>
  <c r="F2443" i="4"/>
  <c r="F2444" i="4"/>
  <c r="F2445" i="4"/>
  <c r="F2446" i="4"/>
  <c r="F2447" i="4"/>
  <c r="F2448" i="4"/>
  <c r="F2449" i="4"/>
  <c r="F2450" i="4"/>
  <c r="F2451" i="4"/>
  <c r="F2452" i="4"/>
  <c r="F2453" i="4"/>
  <c r="F2454" i="4"/>
  <c r="F2455" i="4"/>
  <c r="F2456" i="4"/>
  <c r="F2457" i="4"/>
  <c r="F2458" i="4"/>
  <c r="F2459" i="4"/>
  <c r="F2460" i="4"/>
  <c r="F2461" i="4"/>
  <c r="F2462" i="4"/>
  <c r="F2463" i="4"/>
  <c r="F2464" i="4"/>
  <c r="F2465" i="4"/>
  <c r="F2466" i="4"/>
  <c r="F2467" i="4"/>
  <c r="F2468" i="4"/>
  <c r="F2469" i="4"/>
  <c r="F2470" i="4"/>
  <c r="F2471" i="4"/>
  <c r="F2472" i="4"/>
  <c r="F2473" i="4"/>
  <c r="F2474" i="4"/>
  <c r="F2475" i="4"/>
  <c r="F2476" i="4"/>
  <c r="F2477" i="4"/>
  <c r="F2478" i="4"/>
  <c r="F2479" i="4"/>
  <c r="F2480" i="4"/>
  <c r="F2481" i="4"/>
  <c r="F2482" i="4"/>
  <c r="F2483" i="4"/>
  <c r="F2484" i="4"/>
  <c r="F2485" i="4"/>
  <c r="F2486" i="4"/>
  <c r="F2487" i="4"/>
  <c r="F2488" i="4"/>
  <c r="F2489" i="4"/>
  <c r="F2490" i="4"/>
  <c r="F2491" i="4"/>
  <c r="F2492" i="4"/>
  <c r="F2493" i="4"/>
  <c r="F2494" i="4"/>
  <c r="F2495" i="4"/>
  <c r="F2496" i="4"/>
  <c r="F2497" i="4"/>
  <c r="F2498" i="4"/>
  <c r="F2499" i="4"/>
  <c r="F2500" i="4"/>
  <c r="F2501" i="4"/>
  <c r="F2502" i="4"/>
  <c r="F2503" i="4"/>
  <c r="F2504" i="4"/>
  <c r="F2505" i="4"/>
  <c r="F2506" i="4"/>
  <c r="F2507" i="4"/>
  <c r="F2508" i="4"/>
  <c r="F2509" i="4"/>
  <c r="F2510" i="4"/>
  <c r="F2511" i="4"/>
  <c r="F2512" i="4"/>
  <c r="F2513" i="4"/>
  <c r="F2514" i="4"/>
  <c r="F2515" i="4"/>
  <c r="F2516" i="4"/>
  <c r="F2517" i="4"/>
  <c r="F2518" i="4"/>
  <c r="F2519" i="4"/>
  <c r="F2520" i="4"/>
  <c r="F2521" i="4"/>
  <c r="F2522" i="4"/>
  <c r="F2523" i="4"/>
  <c r="F2524" i="4"/>
  <c r="F2525" i="4"/>
  <c r="F2526" i="4"/>
  <c r="F2527" i="4"/>
  <c r="F2528" i="4"/>
  <c r="F2529" i="4"/>
  <c r="F2530" i="4"/>
  <c r="F2531" i="4"/>
  <c r="F2532" i="4"/>
  <c r="F2533" i="4"/>
  <c r="F2534" i="4"/>
  <c r="F2535" i="4"/>
  <c r="F2536" i="4"/>
  <c r="F2537" i="4"/>
  <c r="F2538" i="4"/>
  <c r="F2539" i="4"/>
  <c r="F2540" i="4"/>
  <c r="F2541" i="4"/>
  <c r="F2542" i="4"/>
  <c r="F2543" i="4"/>
  <c r="F2544" i="4"/>
  <c r="F2545" i="4"/>
  <c r="F2546" i="4"/>
  <c r="F2547" i="4"/>
  <c r="F2548" i="4"/>
  <c r="F2549" i="4"/>
  <c r="F2550" i="4"/>
  <c r="F2551" i="4"/>
  <c r="F2552" i="4"/>
  <c r="F2553" i="4"/>
  <c r="F2554" i="4"/>
  <c r="F2555" i="4"/>
  <c r="F2556" i="4"/>
  <c r="F2557" i="4"/>
  <c r="F2558" i="4"/>
  <c r="F2559" i="4"/>
  <c r="F2560" i="4"/>
  <c r="F2561" i="4"/>
  <c r="F2562" i="4"/>
  <c r="F2563" i="4"/>
  <c r="F2564" i="4"/>
  <c r="F2565" i="4"/>
  <c r="F2566" i="4"/>
  <c r="F2567" i="4"/>
  <c r="F2568" i="4"/>
  <c r="F2569" i="4"/>
  <c r="F2570" i="4"/>
  <c r="F2571" i="4"/>
  <c r="F2572" i="4"/>
  <c r="F2573" i="4"/>
  <c r="F2574" i="4"/>
  <c r="F2575" i="4"/>
  <c r="F2576" i="4"/>
  <c r="F2577" i="4"/>
  <c r="F2578" i="4"/>
  <c r="F2579" i="4"/>
  <c r="F2580" i="4"/>
  <c r="F2581" i="4"/>
  <c r="F2582" i="4"/>
  <c r="F2583" i="4"/>
  <c r="F2584" i="4"/>
  <c r="F2585" i="4"/>
  <c r="F2586" i="4"/>
  <c r="F2587" i="4"/>
  <c r="F2588" i="4"/>
  <c r="F2589" i="4"/>
  <c r="F2590" i="4"/>
  <c r="F2591" i="4"/>
  <c r="F2592" i="4"/>
  <c r="F2593" i="4"/>
  <c r="F2594" i="4"/>
  <c r="F2595" i="4"/>
  <c r="F2596" i="4"/>
  <c r="F2597" i="4"/>
  <c r="F2598" i="4"/>
  <c r="F2599" i="4"/>
  <c r="F2600" i="4"/>
  <c r="F2601" i="4"/>
  <c r="F2602" i="4"/>
  <c r="F2603" i="4"/>
  <c r="F2604" i="4"/>
  <c r="F2605" i="4"/>
  <c r="F2606" i="4"/>
  <c r="F2607" i="4"/>
  <c r="F2608" i="4"/>
  <c r="F2609" i="4"/>
  <c r="F2610" i="4"/>
  <c r="F2611" i="4"/>
  <c r="F2612" i="4"/>
  <c r="F2613" i="4"/>
  <c r="F2614" i="4"/>
  <c r="F2615" i="4"/>
  <c r="F2616" i="4"/>
  <c r="F2617" i="4"/>
  <c r="F2618" i="4"/>
  <c r="F2619" i="4"/>
  <c r="F2620" i="4"/>
  <c r="F2621" i="4"/>
  <c r="F2622" i="4"/>
  <c r="F2623" i="4"/>
  <c r="F2624" i="4"/>
  <c r="F2625" i="4"/>
  <c r="F2626" i="4"/>
  <c r="F2627" i="4"/>
  <c r="F2628" i="4"/>
  <c r="F2629" i="4"/>
  <c r="F2630" i="4"/>
  <c r="F2631" i="4"/>
  <c r="F2632" i="4"/>
  <c r="F2633" i="4"/>
  <c r="F2634" i="4"/>
  <c r="F2635" i="4"/>
  <c r="F2636" i="4"/>
  <c r="F2637" i="4"/>
  <c r="F2638" i="4"/>
  <c r="F2639" i="4"/>
  <c r="F2640" i="4"/>
  <c r="F2641" i="4"/>
  <c r="F2642" i="4"/>
  <c r="F2643" i="4"/>
  <c r="F2644" i="4"/>
  <c r="F2645" i="4"/>
  <c r="F2646" i="4"/>
  <c r="F2647" i="4"/>
  <c r="F2648" i="4"/>
  <c r="F2649" i="4"/>
  <c r="F2650" i="4"/>
  <c r="F2651" i="4"/>
  <c r="F2652" i="4"/>
  <c r="F2653" i="4"/>
  <c r="F2654" i="4"/>
  <c r="F2655" i="4"/>
  <c r="F2656" i="4"/>
  <c r="F2657" i="4"/>
  <c r="F2658" i="4"/>
  <c r="F2659" i="4"/>
  <c r="F2660" i="4"/>
  <c r="F2661" i="4"/>
  <c r="F2662" i="4"/>
  <c r="F2663" i="4"/>
  <c r="F2664" i="4"/>
  <c r="F2665" i="4"/>
  <c r="F2666" i="4"/>
  <c r="F2667" i="4"/>
  <c r="F2668" i="4"/>
  <c r="F2669" i="4"/>
  <c r="F2670" i="4"/>
  <c r="F2671" i="4"/>
  <c r="F2672" i="4"/>
  <c r="F2673" i="4"/>
  <c r="F2674" i="4"/>
  <c r="F2675" i="4"/>
  <c r="F2676" i="4"/>
  <c r="F2677" i="4"/>
  <c r="F2678" i="4"/>
  <c r="F2679" i="4"/>
  <c r="F2680" i="4"/>
  <c r="F2681" i="4"/>
  <c r="F2682" i="4"/>
  <c r="F2683" i="4"/>
  <c r="F2684" i="4"/>
  <c r="F2685" i="4"/>
  <c r="F2686" i="4"/>
  <c r="F2687" i="4"/>
  <c r="F2688" i="4"/>
  <c r="F2689" i="4"/>
  <c r="F2690" i="4"/>
  <c r="F2691" i="4"/>
  <c r="F2692" i="4"/>
  <c r="F2693" i="4"/>
  <c r="F2694" i="4"/>
  <c r="F2695" i="4"/>
  <c r="F2696" i="4"/>
  <c r="F2697" i="4"/>
  <c r="F2698" i="4"/>
  <c r="F2699" i="4"/>
  <c r="F2700" i="4"/>
  <c r="F2701" i="4"/>
  <c r="F2702" i="4"/>
  <c r="F2703" i="4"/>
  <c r="F2704" i="4"/>
  <c r="F2705" i="4"/>
  <c r="F2706" i="4"/>
  <c r="F2707" i="4"/>
  <c r="F2708" i="4"/>
  <c r="F2709" i="4"/>
  <c r="F2710" i="4"/>
  <c r="F2711" i="4"/>
  <c r="F2712" i="4"/>
  <c r="F2713" i="4"/>
  <c r="F2714" i="4"/>
  <c r="F2715" i="4"/>
  <c r="F2716" i="4"/>
  <c r="F2717" i="4"/>
  <c r="F2718" i="4"/>
  <c r="F2719" i="4"/>
  <c r="F2720" i="4"/>
  <c r="F2721" i="4"/>
  <c r="F2722" i="4"/>
  <c r="F2723" i="4"/>
  <c r="F2724" i="4"/>
  <c r="F2725" i="4"/>
  <c r="F2726" i="4"/>
  <c r="F2727" i="4"/>
  <c r="F2728" i="4"/>
  <c r="F2729" i="4"/>
  <c r="F2730" i="4"/>
  <c r="F2731" i="4"/>
  <c r="F2732" i="4"/>
  <c r="F2733" i="4"/>
  <c r="F2734" i="4"/>
  <c r="F2735" i="4"/>
  <c r="F2736" i="4"/>
  <c r="F2737" i="4"/>
  <c r="F2738" i="4"/>
  <c r="F2739" i="4"/>
  <c r="F2740" i="4"/>
  <c r="F2741" i="4"/>
  <c r="F2742" i="4"/>
  <c r="F2743" i="4"/>
  <c r="F2744" i="4"/>
  <c r="F2745" i="4"/>
  <c r="F2746" i="4"/>
  <c r="F2747" i="4"/>
  <c r="F2748" i="4"/>
  <c r="F2749" i="4"/>
  <c r="F2750" i="4"/>
  <c r="F2751" i="4"/>
  <c r="F2752" i="4"/>
  <c r="F2753" i="4"/>
  <c r="F2754" i="4"/>
  <c r="F2755" i="4"/>
  <c r="F2756" i="4"/>
  <c r="F2757" i="4"/>
  <c r="F2758" i="4"/>
  <c r="F2759" i="4"/>
  <c r="F2760" i="4"/>
  <c r="F2761" i="4"/>
  <c r="F2762" i="4"/>
  <c r="F2763" i="4"/>
  <c r="F2764" i="4"/>
  <c r="F2765" i="4"/>
  <c r="F2766" i="4"/>
  <c r="F2767" i="4"/>
  <c r="F2768" i="4"/>
  <c r="F2769" i="4"/>
  <c r="F2770" i="4"/>
  <c r="F2771" i="4"/>
  <c r="F2772" i="4"/>
  <c r="F2773" i="4"/>
  <c r="F2774" i="4"/>
  <c r="F2775" i="4"/>
  <c r="F2776" i="4"/>
  <c r="F2777" i="4"/>
  <c r="F2778" i="4"/>
  <c r="F2779" i="4"/>
  <c r="F2780" i="4"/>
  <c r="F2781" i="4"/>
  <c r="F2782" i="4"/>
  <c r="F2783" i="4"/>
  <c r="F2784" i="4"/>
  <c r="F2785" i="4"/>
  <c r="F2786" i="4"/>
  <c r="F2787" i="4"/>
  <c r="F2788" i="4"/>
  <c r="F2789" i="4"/>
  <c r="F2790" i="4"/>
  <c r="F2791" i="4"/>
  <c r="F2792" i="4"/>
  <c r="F2793" i="4"/>
  <c r="F2794" i="4"/>
  <c r="F2795" i="4"/>
  <c r="F2796" i="4"/>
  <c r="F2797" i="4"/>
  <c r="F2798" i="4"/>
  <c r="F2799" i="4"/>
  <c r="F2800" i="4"/>
  <c r="F2801" i="4"/>
  <c r="F2802" i="4"/>
  <c r="F2803" i="4"/>
  <c r="F2804" i="4"/>
  <c r="F2805" i="4"/>
  <c r="F2806" i="4"/>
  <c r="F2807" i="4"/>
  <c r="F2808" i="4"/>
  <c r="F2809" i="4"/>
  <c r="F2810" i="4"/>
  <c r="F2811" i="4"/>
  <c r="F2812" i="4"/>
  <c r="F2813" i="4"/>
  <c r="F2814" i="4"/>
  <c r="F2815" i="4"/>
  <c r="F2816" i="4"/>
  <c r="F2817" i="4"/>
  <c r="F2818" i="4"/>
  <c r="F2819" i="4"/>
  <c r="F2820" i="4"/>
  <c r="F2821" i="4"/>
  <c r="F2822" i="4"/>
  <c r="F2823" i="4"/>
  <c r="F2824" i="4"/>
  <c r="F2825" i="4"/>
  <c r="F2826" i="4"/>
  <c r="F2827" i="4"/>
  <c r="F2828" i="4"/>
  <c r="F2829" i="4"/>
  <c r="F2830" i="4"/>
  <c r="F2831" i="4"/>
  <c r="F2832" i="4"/>
  <c r="F2833" i="4"/>
  <c r="F2834" i="4"/>
  <c r="F2835" i="4"/>
  <c r="F2836" i="4"/>
  <c r="F2837" i="4"/>
  <c r="F2838" i="4"/>
  <c r="F2839" i="4"/>
  <c r="F2840" i="4"/>
  <c r="F2841" i="4"/>
  <c r="F2842" i="4"/>
  <c r="F2843" i="4"/>
  <c r="F2844" i="4"/>
  <c r="F2845" i="4"/>
  <c r="F2846" i="4"/>
  <c r="F2847" i="4"/>
  <c r="F2848" i="4"/>
  <c r="F2849" i="4"/>
  <c r="F2850" i="4"/>
  <c r="F2851" i="4"/>
  <c r="F2852" i="4"/>
  <c r="F2853" i="4"/>
  <c r="F2854" i="4"/>
  <c r="F2855" i="4"/>
  <c r="F2856" i="4"/>
  <c r="F2857" i="4"/>
  <c r="F2858" i="4"/>
  <c r="F2859" i="4"/>
  <c r="F2860" i="4"/>
  <c r="F2861" i="4"/>
  <c r="F2862" i="4"/>
  <c r="F2863" i="4"/>
  <c r="F2864" i="4"/>
  <c r="F2865" i="4"/>
  <c r="F2866" i="4"/>
  <c r="F2867" i="4"/>
  <c r="F2868" i="4"/>
  <c r="F2869" i="4"/>
  <c r="F2870" i="4"/>
  <c r="F2871" i="4"/>
  <c r="F2872" i="4"/>
  <c r="F2873" i="4"/>
  <c r="F2874" i="4"/>
  <c r="F2875" i="4"/>
  <c r="F2876" i="4"/>
  <c r="F2877" i="4"/>
  <c r="F2878" i="4"/>
  <c r="F2879" i="4"/>
  <c r="F2880" i="4"/>
  <c r="F2881" i="4"/>
  <c r="F2882" i="4"/>
  <c r="F2883" i="4"/>
  <c r="F2884" i="4"/>
  <c r="F2885" i="4"/>
  <c r="F2886" i="4"/>
  <c r="F2887" i="4"/>
  <c r="F2888" i="4"/>
  <c r="F2889" i="4"/>
  <c r="F2890" i="4"/>
  <c r="F2891" i="4"/>
  <c r="F2892" i="4"/>
  <c r="F2893" i="4"/>
  <c r="F2894" i="4"/>
  <c r="F2895" i="4"/>
  <c r="F2896" i="4"/>
  <c r="F2897" i="4"/>
  <c r="F2898" i="4"/>
  <c r="F2899" i="4"/>
  <c r="F2900" i="4"/>
  <c r="F2901" i="4"/>
  <c r="F2902" i="4"/>
  <c r="F2903" i="4"/>
  <c r="F2904" i="4"/>
  <c r="F2905" i="4"/>
  <c r="F2906" i="4"/>
  <c r="F2907" i="4"/>
  <c r="F2908" i="4"/>
  <c r="F2909" i="4"/>
  <c r="F2910" i="4"/>
  <c r="F2911" i="4"/>
  <c r="F2912" i="4"/>
  <c r="F2913" i="4"/>
  <c r="F2914" i="4"/>
  <c r="F2915" i="4"/>
  <c r="F2916" i="4"/>
  <c r="F2917" i="4"/>
  <c r="F2918" i="4"/>
  <c r="F2919" i="4"/>
  <c r="F2920" i="4"/>
  <c r="F2921" i="4"/>
  <c r="F2922" i="4"/>
  <c r="F2923" i="4"/>
  <c r="F2924" i="4"/>
  <c r="F2925" i="4"/>
  <c r="F2926" i="4"/>
  <c r="F2927" i="4"/>
  <c r="F2928" i="4"/>
  <c r="F2929" i="4"/>
  <c r="F2930" i="4"/>
  <c r="F2931" i="4"/>
  <c r="F2932" i="4"/>
  <c r="F2933" i="4"/>
  <c r="F2934" i="4"/>
  <c r="F2935" i="4"/>
  <c r="F2936" i="4"/>
  <c r="F2937" i="4"/>
  <c r="F2938" i="4"/>
  <c r="F2939" i="4"/>
  <c r="F2940" i="4"/>
  <c r="F2941" i="4"/>
  <c r="F2942" i="4"/>
  <c r="F2943" i="4"/>
  <c r="F2944" i="4"/>
  <c r="F2945" i="4"/>
  <c r="F2946" i="4"/>
  <c r="F2947" i="4"/>
  <c r="F2948" i="4"/>
  <c r="F2949" i="4"/>
  <c r="F2950" i="4"/>
  <c r="F2951" i="4"/>
  <c r="F2952" i="4"/>
  <c r="F2953" i="4"/>
  <c r="F2954" i="4"/>
  <c r="F2955" i="4"/>
  <c r="F2956" i="4"/>
  <c r="F2957" i="4"/>
  <c r="F2958" i="4"/>
  <c r="F2959" i="4"/>
  <c r="F2960" i="4"/>
  <c r="F2961" i="4"/>
  <c r="F2962" i="4"/>
  <c r="F2963" i="4"/>
  <c r="F2964" i="4"/>
  <c r="F2965" i="4"/>
  <c r="F2966" i="4"/>
  <c r="F2967" i="4"/>
  <c r="F2968" i="4"/>
  <c r="F2969" i="4"/>
  <c r="F2970" i="4"/>
  <c r="F2971" i="4"/>
  <c r="F2972" i="4"/>
  <c r="F2973" i="4"/>
  <c r="F2974" i="4"/>
  <c r="F2975" i="4"/>
  <c r="F2976" i="4"/>
  <c r="F2977" i="4"/>
  <c r="F2978" i="4"/>
  <c r="F2979" i="4"/>
  <c r="F2980" i="4"/>
  <c r="F2981" i="4"/>
  <c r="F2982" i="4"/>
  <c r="F2983" i="4"/>
  <c r="F2984" i="4"/>
  <c r="F2985" i="4"/>
  <c r="F2986" i="4"/>
  <c r="F2987" i="4"/>
  <c r="F2988" i="4"/>
  <c r="F2989" i="4"/>
  <c r="F2990" i="4"/>
  <c r="F2991" i="4"/>
  <c r="F2992" i="4"/>
  <c r="F2993" i="4"/>
  <c r="F2994" i="4"/>
  <c r="F2995" i="4"/>
  <c r="F2996" i="4"/>
  <c r="F2997" i="4"/>
  <c r="F2998" i="4"/>
  <c r="F2999" i="4"/>
  <c r="F3000" i="4"/>
  <c r="F3001" i="4"/>
  <c r="F3002" i="4"/>
  <c r="F3003" i="4"/>
  <c r="F3004" i="4"/>
  <c r="F3005" i="4"/>
  <c r="F3006" i="4"/>
  <c r="F3007" i="4"/>
  <c r="F3008" i="4"/>
  <c r="F3009" i="4"/>
  <c r="F3010" i="4"/>
  <c r="F3011" i="4"/>
  <c r="F3012" i="4"/>
  <c r="F3013" i="4"/>
  <c r="F3014" i="4"/>
  <c r="F3015" i="4"/>
  <c r="F3016" i="4"/>
  <c r="F3017" i="4"/>
  <c r="F3018" i="4"/>
  <c r="F3019" i="4"/>
  <c r="F3020" i="4"/>
  <c r="F3021" i="4"/>
  <c r="F3022" i="4"/>
  <c r="F3023" i="4"/>
  <c r="F3024" i="4"/>
  <c r="F3025" i="4"/>
  <c r="F3026" i="4"/>
  <c r="F3027" i="4"/>
  <c r="F3028" i="4"/>
  <c r="F3029" i="4"/>
  <c r="F3030" i="4"/>
  <c r="F3031" i="4"/>
  <c r="F3032" i="4"/>
  <c r="F3033" i="4"/>
  <c r="F3034" i="4"/>
  <c r="F3035" i="4"/>
  <c r="F3036" i="4"/>
  <c r="F3037" i="4"/>
  <c r="F3038" i="4"/>
  <c r="F3039" i="4"/>
  <c r="F3040" i="4"/>
  <c r="F3041" i="4"/>
  <c r="F3042" i="4"/>
  <c r="F3043" i="4"/>
  <c r="F3044" i="4"/>
  <c r="F3045" i="4"/>
  <c r="F3046" i="4"/>
  <c r="F3047" i="4"/>
  <c r="F3048" i="4"/>
  <c r="F3049" i="4"/>
  <c r="F3050" i="4"/>
  <c r="F3051" i="4"/>
  <c r="F3052" i="4"/>
  <c r="F3053" i="4"/>
  <c r="F3054" i="4"/>
  <c r="F3055" i="4"/>
  <c r="F3056" i="4"/>
  <c r="F3057" i="4"/>
  <c r="F3058" i="4"/>
  <c r="F3059" i="4"/>
  <c r="F3060" i="4"/>
  <c r="F3061" i="4"/>
  <c r="F3062" i="4"/>
  <c r="F3063" i="4"/>
  <c r="F3064" i="4"/>
  <c r="F3065" i="4"/>
  <c r="F3066" i="4"/>
  <c r="F3067" i="4"/>
  <c r="F3068" i="4"/>
  <c r="F3069" i="4"/>
  <c r="F3070" i="4"/>
  <c r="F3071" i="4"/>
  <c r="F3072" i="4"/>
  <c r="F3073" i="4"/>
  <c r="F3074" i="4"/>
  <c r="F3075" i="4"/>
  <c r="F3076" i="4"/>
  <c r="F3077" i="4"/>
  <c r="F3078" i="4"/>
  <c r="F3079" i="4"/>
  <c r="F3080" i="4"/>
  <c r="F3081" i="4"/>
  <c r="F3082" i="4"/>
  <c r="F3083" i="4"/>
  <c r="F3084" i="4"/>
  <c r="F3085" i="4"/>
  <c r="F3086" i="4"/>
  <c r="F3087" i="4"/>
  <c r="F3088" i="4"/>
  <c r="F3089" i="4"/>
  <c r="F3090" i="4"/>
  <c r="F3091" i="4"/>
  <c r="F3092" i="4"/>
  <c r="F3093" i="4"/>
  <c r="F3094" i="4"/>
  <c r="F3095" i="4"/>
  <c r="F3096" i="4"/>
  <c r="F3097" i="4"/>
  <c r="F3098" i="4"/>
  <c r="F3099" i="4"/>
  <c r="F3100" i="4"/>
  <c r="F3101" i="4"/>
  <c r="F3102" i="4"/>
  <c r="F3103" i="4"/>
  <c r="F3104" i="4"/>
  <c r="F3105" i="4"/>
  <c r="F3106" i="4"/>
  <c r="F3107" i="4"/>
  <c r="F3108" i="4"/>
  <c r="F3109" i="4"/>
  <c r="F3110" i="4"/>
  <c r="F3111" i="4"/>
  <c r="F3112" i="4"/>
  <c r="F3113" i="4"/>
  <c r="F3114" i="4"/>
  <c r="F3115" i="4"/>
  <c r="F3116" i="4"/>
  <c r="F3117" i="4"/>
  <c r="F3118" i="4"/>
  <c r="F3119" i="4"/>
  <c r="F3120" i="4"/>
  <c r="F3121" i="4"/>
  <c r="F3122" i="4"/>
  <c r="F3123" i="4"/>
  <c r="F3124" i="4"/>
  <c r="F3125" i="4"/>
  <c r="F3126" i="4"/>
  <c r="F3127" i="4"/>
  <c r="F3128" i="4"/>
  <c r="F3129" i="4"/>
  <c r="F3130" i="4"/>
  <c r="F3131" i="4"/>
  <c r="F3132" i="4"/>
  <c r="F3133" i="4"/>
  <c r="F3134" i="4"/>
  <c r="F3135" i="4"/>
  <c r="F3136" i="4"/>
  <c r="F3137" i="4"/>
  <c r="F3138" i="4"/>
  <c r="F3139" i="4"/>
  <c r="F3140" i="4"/>
  <c r="F3141" i="4"/>
  <c r="F3142" i="4"/>
  <c r="F3143" i="4"/>
  <c r="F3144" i="4"/>
  <c r="F3145" i="4"/>
  <c r="F3146" i="4"/>
  <c r="F3147" i="4"/>
  <c r="F3148" i="4"/>
  <c r="F3149" i="4"/>
  <c r="F3150" i="4"/>
  <c r="F3151" i="4"/>
  <c r="F3152" i="4"/>
  <c r="F3153" i="4"/>
  <c r="F3154" i="4"/>
  <c r="F3155" i="4"/>
  <c r="F3156" i="4"/>
  <c r="F3157" i="4"/>
  <c r="F3158" i="4"/>
  <c r="F3159" i="4"/>
  <c r="F3160" i="4"/>
  <c r="F3161" i="4"/>
  <c r="F3162" i="4"/>
  <c r="F3163" i="4"/>
  <c r="F3164" i="4"/>
  <c r="F3165" i="4"/>
  <c r="F3166" i="4"/>
  <c r="F3167" i="4"/>
  <c r="F3168" i="4"/>
  <c r="F3169" i="4"/>
  <c r="F3170" i="4"/>
  <c r="F3171" i="4"/>
  <c r="F3172" i="4"/>
  <c r="F3173" i="4"/>
  <c r="F3174" i="4"/>
  <c r="F3175" i="4"/>
  <c r="F3176" i="4"/>
  <c r="F3177" i="4"/>
  <c r="F3178" i="4"/>
  <c r="F3179" i="4"/>
  <c r="F3180" i="4"/>
  <c r="F3181" i="4"/>
  <c r="F3182" i="4"/>
  <c r="F3183" i="4"/>
  <c r="F3184" i="4"/>
  <c r="F3185" i="4"/>
  <c r="F3186" i="4"/>
  <c r="F3187" i="4"/>
  <c r="F3188" i="4"/>
  <c r="F3189" i="4"/>
  <c r="F3190" i="4"/>
  <c r="F3191" i="4"/>
  <c r="F3192" i="4"/>
  <c r="F3193" i="4"/>
  <c r="F3194" i="4"/>
  <c r="F3195" i="4"/>
  <c r="F3196" i="4"/>
  <c r="F3197" i="4"/>
  <c r="F3198" i="4"/>
  <c r="F3199" i="4"/>
  <c r="F3200" i="4"/>
  <c r="F3201" i="4"/>
  <c r="F3202" i="4"/>
  <c r="F3203" i="4"/>
  <c r="F3204" i="4"/>
  <c r="F3205" i="4"/>
  <c r="F3206" i="4"/>
  <c r="F3207" i="4"/>
  <c r="F3208" i="4"/>
  <c r="F3209" i="4"/>
  <c r="F3210" i="4"/>
  <c r="F3211" i="4"/>
  <c r="F3212" i="4"/>
  <c r="F3213" i="4"/>
  <c r="F3214" i="4"/>
  <c r="F3215" i="4"/>
  <c r="F3216" i="4"/>
  <c r="F3217" i="4"/>
  <c r="F3218" i="4"/>
  <c r="F3219" i="4"/>
  <c r="F3220" i="4"/>
  <c r="F3221" i="4"/>
  <c r="F3222" i="4"/>
  <c r="F3223" i="4"/>
  <c r="F3224" i="4"/>
  <c r="F3225" i="4"/>
  <c r="F3226" i="4"/>
  <c r="F3227" i="4"/>
  <c r="F3228" i="4"/>
  <c r="F3229" i="4"/>
  <c r="F3230" i="4"/>
  <c r="F3231" i="4"/>
  <c r="F3232" i="4"/>
  <c r="F3233" i="4"/>
  <c r="F3234" i="4"/>
  <c r="F3235" i="4"/>
  <c r="F3236" i="4"/>
  <c r="F3237" i="4"/>
  <c r="F3238" i="4"/>
  <c r="F3239" i="4"/>
  <c r="F3240" i="4"/>
  <c r="F3241" i="4"/>
  <c r="F3242" i="4"/>
  <c r="F3243" i="4"/>
  <c r="F3244" i="4"/>
  <c r="F3245" i="4"/>
  <c r="F3246" i="4"/>
  <c r="F3247" i="4"/>
  <c r="F3248" i="4"/>
  <c r="F3249" i="4"/>
  <c r="F3250" i="4"/>
  <c r="F3251" i="4"/>
  <c r="F3252" i="4"/>
  <c r="F3253" i="4"/>
  <c r="F3254" i="4"/>
  <c r="F3255" i="4"/>
  <c r="F3256" i="4"/>
  <c r="F3257" i="4"/>
  <c r="F3258" i="4"/>
  <c r="F3259" i="4"/>
  <c r="F3260" i="4"/>
  <c r="F3261" i="4"/>
  <c r="F3262" i="4"/>
  <c r="F3263" i="4"/>
  <c r="F3264" i="4"/>
  <c r="F3265" i="4"/>
  <c r="F3266" i="4"/>
  <c r="F3267" i="4"/>
  <c r="F3268" i="4"/>
  <c r="F3269" i="4"/>
  <c r="F3270" i="4"/>
  <c r="F3271" i="4"/>
  <c r="F3272" i="4"/>
  <c r="F3273" i="4"/>
  <c r="F3274" i="4"/>
  <c r="F3275" i="4"/>
  <c r="F3276" i="4"/>
  <c r="F3277" i="4"/>
  <c r="F3278" i="4"/>
  <c r="F3279" i="4"/>
  <c r="F3280" i="4"/>
  <c r="F3281" i="4"/>
  <c r="F3282" i="4"/>
  <c r="F3283" i="4"/>
  <c r="F3284" i="4"/>
  <c r="F3285" i="4"/>
  <c r="F3286" i="4"/>
  <c r="F3287" i="4"/>
  <c r="F3288" i="4"/>
  <c r="F3289" i="4"/>
  <c r="F3290" i="4"/>
  <c r="F3291" i="4"/>
  <c r="F3292" i="4"/>
  <c r="F3293" i="4"/>
  <c r="F3294" i="4"/>
  <c r="F3295" i="4"/>
  <c r="F3296" i="4"/>
  <c r="F3297" i="4"/>
  <c r="F3298" i="4"/>
  <c r="F3299" i="4"/>
  <c r="F3300" i="4"/>
  <c r="F3301" i="4"/>
  <c r="F3302" i="4"/>
  <c r="F3303" i="4"/>
  <c r="F3304" i="4"/>
  <c r="F3305" i="4"/>
  <c r="F3306" i="4"/>
  <c r="F3307" i="4"/>
  <c r="F3308" i="4"/>
  <c r="F3309" i="4"/>
  <c r="F3310" i="4"/>
  <c r="F3311" i="4"/>
  <c r="F3312" i="4"/>
  <c r="F3313" i="4"/>
  <c r="F3314" i="4"/>
  <c r="F3315" i="4"/>
  <c r="F3316" i="4"/>
  <c r="F3317" i="4"/>
  <c r="F3318" i="4"/>
  <c r="F3319" i="4"/>
  <c r="F3320" i="4"/>
  <c r="F3321" i="4"/>
  <c r="F3322" i="4"/>
  <c r="F3323" i="4"/>
  <c r="F3324" i="4"/>
  <c r="F3325" i="4"/>
  <c r="F3326" i="4"/>
  <c r="F3327" i="4"/>
  <c r="F3328" i="4"/>
  <c r="F3329" i="4"/>
  <c r="F3330" i="4"/>
  <c r="F3331" i="4"/>
  <c r="F3332" i="4"/>
  <c r="F3333" i="4"/>
  <c r="F3334" i="4"/>
  <c r="F3335" i="4"/>
  <c r="F3336" i="4"/>
  <c r="F3337" i="4"/>
  <c r="F3338" i="4"/>
  <c r="F3339" i="4"/>
  <c r="F3340" i="4"/>
  <c r="F3341" i="4"/>
  <c r="F3342" i="4"/>
  <c r="F3343" i="4"/>
  <c r="F3344" i="4"/>
  <c r="F3345" i="4"/>
  <c r="F3346" i="4"/>
  <c r="F3347" i="4"/>
  <c r="F3348" i="4"/>
  <c r="F3349" i="4"/>
  <c r="F3350" i="4"/>
  <c r="F3351" i="4"/>
  <c r="F3352" i="4"/>
  <c r="F3353" i="4"/>
  <c r="F3354" i="4"/>
  <c r="F3355" i="4"/>
  <c r="F3356" i="4"/>
  <c r="F3357" i="4"/>
  <c r="F3358" i="4"/>
  <c r="F3359" i="4"/>
  <c r="F3360" i="4"/>
  <c r="F3361" i="4"/>
  <c r="F3362" i="4"/>
  <c r="F3363" i="4"/>
  <c r="F3364" i="4"/>
  <c r="F3365" i="4"/>
  <c r="F3366" i="4"/>
  <c r="F3367" i="4"/>
  <c r="F3368" i="4"/>
  <c r="F3369" i="4"/>
  <c r="F3370" i="4"/>
  <c r="F3371" i="4"/>
  <c r="F3372" i="4"/>
  <c r="F3373" i="4"/>
  <c r="F3374" i="4"/>
  <c r="F3375" i="4"/>
  <c r="F3376" i="4"/>
  <c r="F3377" i="4"/>
  <c r="F3378" i="4"/>
  <c r="F3379" i="4"/>
  <c r="F3380" i="4"/>
  <c r="F3381" i="4"/>
  <c r="F3382" i="4"/>
  <c r="F3383" i="4"/>
  <c r="F3384" i="4"/>
  <c r="F3385" i="4"/>
  <c r="F3386" i="4"/>
  <c r="F3387" i="4"/>
  <c r="F3388" i="4"/>
  <c r="F3389" i="4"/>
  <c r="F3390" i="4"/>
  <c r="F3391" i="4"/>
  <c r="F3392" i="4"/>
  <c r="F3393" i="4"/>
  <c r="F3394" i="4"/>
  <c r="F3395" i="4"/>
  <c r="F3396" i="4"/>
  <c r="F3397" i="4"/>
  <c r="F3398" i="4"/>
  <c r="F3399" i="4"/>
  <c r="F3400" i="4"/>
  <c r="F3401" i="4"/>
  <c r="F3402" i="4"/>
  <c r="F3403" i="4"/>
  <c r="F3404" i="4"/>
  <c r="F3405" i="4"/>
  <c r="F3406" i="4"/>
  <c r="F3407" i="4"/>
  <c r="F3408" i="4"/>
  <c r="F3409" i="4"/>
  <c r="F3410" i="4"/>
  <c r="F3411" i="4"/>
  <c r="F3412" i="4"/>
  <c r="F3413" i="4"/>
  <c r="F3414" i="4"/>
  <c r="F3415" i="4"/>
  <c r="F3416" i="4"/>
  <c r="F3417" i="4"/>
  <c r="F3418" i="4"/>
  <c r="F3419" i="4"/>
  <c r="F3420" i="4"/>
  <c r="F3421" i="4"/>
  <c r="F3422" i="4"/>
  <c r="F3423" i="4"/>
  <c r="F3424" i="4"/>
  <c r="F3425" i="4"/>
  <c r="F3426" i="4"/>
  <c r="F3427" i="4"/>
  <c r="F3428" i="4"/>
  <c r="F3429" i="4"/>
  <c r="F3430" i="4"/>
  <c r="F3431" i="4"/>
  <c r="F3432" i="4"/>
  <c r="F3433" i="4"/>
  <c r="F3434" i="4"/>
  <c r="F3435" i="4"/>
  <c r="F3436" i="4"/>
  <c r="F3437" i="4"/>
  <c r="F3438" i="4"/>
  <c r="F3439" i="4"/>
  <c r="F3440" i="4"/>
  <c r="F3441" i="4"/>
  <c r="F3442" i="4"/>
  <c r="F3443" i="4"/>
  <c r="F3444" i="4"/>
  <c r="F3445" i="4"/>
  <c r="F3446" i="4"/>
  <c r="F3447" i="4"/>
  <c r="F3448" i="4"/>
  <c r="F3449" i="4"/>
  <c r="F3450" i="4"/>
  <c r="F3451" i="4"/>
  <c r="F3452" i="4"/>
  <c r="F3453" i="4"/>
  <c r="F3454" i="4"/>
  <c r="F3455" i="4"/>
  <c r="F3456" i="4"/>
  <c r="F3457" i="4"/>
  <c r="F3458" i="4"/>
  <c r="F3459" i="4"/>
  <c r="F3460" i="4"/>
  <c r="F3461" i="4"/>
  <c r="F3462" i="4"/>
  <c r="F3463" i="4"/>
  <c r="F3464" i="4"/>
  <c r="F3465" i="4"/>
  <c r="F3466" i="4"/>
  <c r="F3467" i="4"/>
  <c r="F3468" i="4"/>
  <c r="F3469" i="4"/>
  <c r="F3470" i="4"/>
  <c r="F3471" i="4"/>
  <c r="F3472" i="4"/>
  <c r="F3473" i="4"/>
  <c r="F3474" i="4"/>
  <c r="F3475" i="4"/>
  <c r="F3476" i="4"/>
  <c r="F3477" i="4"/>
  <c r="F3478" i="4"/>
  <c r="F3479" i="4"/>
  <c r="F3480" i="4"/>
  <c r="F3481" i="4"/>
  <c r="F3482" i="4"/>
  <c r="F3483" i="4"/>
  <c r="F3484" i="4"/>
  <c r="F3485" i="4"/>
  <c r="F3486" i="4"/>
  <c r="F3487" i="4"/>
  <c r="F3488" i="4"/>
  <c r="F3489" i="4"/>
  <c r="F3490" i="4"/>
  <c r="F3491" i="4"/>
  <c r="F3492" i="4"/>
  <c r="F3493" i="4"/>
  <c r="F3494" i="4"/>
  <c r="F3495" i="4"/>
  <c r="F3496" i="4"/>
  <c r="F3497" i="4"/>
  <c r="F3498" i="4"/>
  <c r="F3499" i="4"/>
  <c r="F3500" i="4"/>
  <c r="F3501" i="4"/>
  <c r="F3502" i="4"/>
  <c r="F3503" i="4"/>
  <c r="F3504" i="4"/>
  <c r="F3505" i="4"/>
  <c r="F3506" i="4"/>
  <c r="F3507" i="4"/>
  <c r="F3508" i="4"/>
  <c r="F3509" i="4"/>
  <c r="F3510" i="4"/>
  <c r="F3511" i="4"/>
  <c r="F3512" i="4"/>
  <c r="F3513" i="4"/>
  <c r="F3514" i="4"/>
  <c r="F3515" i="4"/>
  <c r="F3516" i="4"/>
  <c r="F3517" i="4"/>
  <c r="F3518" i="4"/>
  <c r="F3519" i="4"/>
  <c r="F3520" i="4"/>
  <c r="F3521" i="4"/>
  <c r="F3522" i="4"/>
  <c r="F3523" i="4"/>
  <c r="F3524" i="4"/>
  <c r="F3525" i="4"/>
  <c r="F3526" i="4"/>
  <c r="F3527" i="4"/>
  <c r="F3528" i="4"/>
  <c r="F3529" i="4"/>
  <c r="F3530" i="4"/>
  <c r="F3531" i="4"/>
  <c r="F3532" i="4"/>
  <c r="F3533" i="4"/>
  <c r="F3534" i="4"/>
  <c r="F3535" i="4"/>
  <c r="F3536" i="4"/>
  <c r="F3537" i="4"/>
  <c r="F3538" i="4"/>
  <c r="F3539" i="4"/>
  <c r="F3540" i="4"/>
  <c r="F3541" i="4"/>
  <c r="F3542" i="4"/>
  <c r="F3543" i="4"/>
  <c r="F3544" i="4"/>
  <c r="F3545" i="4"/>
  <c r="F3546" i="4"/>
  <c r="F3547" i="4"/>
  <c r="F3548" i="4"/>
  <c r="F3549" i="4"/>
  <c r="F3550" i="4"/>
  <c r="F3551" i="4"/>
  <c r="F3552" i="4"/>
  <c r="F3553" i="4"/>
  <c r="F3554" i="4"/>
  <c r="F3555" i="4"/>
  <c r="F3556" i="4"/>
  <c r="F3557" i="4"/>
  <c r="F3558" i="4"/>
  <c r="F3559" i="4"/>
  <c r="F3560" i="4"/>
  <c r="F3561" i="4"/>
  <c r="F3562" i="4"/>
  <c r="F3563" i="4"/>
  <c r="F3564" i="4"/>
  <c r="F3565" i="4"/>
  <c r="F3566" i="4"/>
  <c r="F3567" i="4"/>
  <c r="F3568" i="4"/>
  <c r="F3569" i="4"/>
  <c r="F3570" i="4"/>
  <c r="F3571" i="4"/>
  <c r="F3572" i="4"/>
  <c r="F3573" i="4"/>
  <c r="F3574" i="4"/>
  <c r="F3575" i="4"/>
  <c r="F3576" i="4"/>
  <c r="F3577" i="4"/>
  <c r="F3578" i="4"/>
  <c r="F3579" i="4"/>
  <c r="F3580" i="4"/>
  <c r="F3581" i="4"/>
  <c r="F3582" i="4"/>
  <c r="F3583" i="4"/>
  <c r="F3584" i="4"/>
  <c r="F3585" i="4"/>
  <c r="F3586" i="4"/>
  <c r="F3587" i="4"/>
  <c r="F3588" i="4"/>
  <c r="F3589" i="4"/>
  <c r="F3590" i="4"/>
  <c r="F3591" i="4"/>
  <c r="F3592" i="4"/>
  <c r="F3593" i="4"/>
  <c r="F3594" i="4"/>
  <c r="F3595" i="4"/>
  <c r="F3596" i="4"/>
  <c r="F3597" i="4"/>
  <c r="F3598" i="4"/>
  <c r="F3599" i="4"/>
  <c r="F3600" i="4"/>
  <c r="F3601" i="4"/>
  <c r="F3602" i="4"/>
  <c r="F3603" i="4"/>
  <c r="F3604" i="4"/>
  <c r="F3605" i="4"/>
  <c r="F3606" i="4"/>
  <c r="F3607" i="4"/>
  <c r="F3608" i="4"/>
  <c r="F3609" i="4"/>
  <c r="F3610" i="4"/>
  <c r="F3611" i="4"/>
  <c r="F3612" i="4"/>
  <c r="F3613" i="4"/>
  <c r="F3614" i="4"/>
  <c r="F3615" i="4"/>
  <c r="F3616" i="4"/>
  <c r="F3617" i="4"/>
  <c r="F3618" i="4"/>
  <c r="F3619" i="4"/>
  <c r="F3620" i="4"/>
  <c r="F3621" i="4"/>
  <c r="F3622" i="4"/>
  <c r="F3623" i="4"/>
  <c r="F3624" i="4"/>
  <c r="F3625" i="4"/>
  <c r="F3626" i="4"/>
  <c r="F3627" i="4"/>
  <c r="F3628" i="4"/>
  <c r="F3629" i="4"/>
  <c r="F3630" i="4"/>
  <c r="F3631" i="4"/>
  <c r="F3632" i="4"/>
  <c r="F3633" i="4"/>
  <c r="F3634" i="4"/>
  <c r="F3635" i="4"/>
  <c r="F3636" i="4"/>
  <c r="F3637" i="4"/>
  <c r="F3638" i="4"/>
  <c r="F3639" i="4"/>
  <c r="F3640" i="4"/>
  <c r="F3641" i="4"/>
  <c r="F3642" i="4"/>
  <c r="F3643" i="4"/>
  <c r="F3644" i="4"/>
  <c r="F3645" i="4"/>
  <c r="F3646" i="4"/>
  <c r="F3647" i="4"/>
  <c r="F3648" i="4"/>
  <c r="F3649" i="4"/>
  <c r="F3650" i="4"/>
  <c r="F3651" i="4"/>
  <c r="F3652" i="4"/>
  <c r="F3653" i="4"/>
  <c r="F3654" i="4"/>
  <c r="F3655" i="4"/>
  <c r="F3656" i="4"/>
  <c r="F3657" i="4"/>
  <c r="F3658" i="4"/>
  <c r="F3659" i="4"/>
  <c r="F3660" i="4"/>
  <c r="F3661" i="4"/>
  <c r="F3662" i="4"/>
  <c r="F3663" i="4"/>
  <c r="F3664" i="4"/>
  <c r="F3665" i="4"/>
  <c r="F3666" i="4"/>
  <c r="F3667" i="4"/>
  <c r="F3668" i="4"/>
  <c r="F3669" i="4"/>
  <c r="F3670" i="4"/>
  <c r="F3671" i="4"/>
  <c r="F3672" i="4"/>
  <c r="F3673" i="4"/>
  <c r="F3674" i="4"/>
  <c r="F3675" i="4"/>
  <c r="F3676" i="4"/>
  <c r="F3677" i="4"/>
  <c r="F3678" i="4"/>
  <c r="F3679" i="4"/>
  <c r="F3680" i="4"/>
  <c r="F3681" i="4"/>
  <c r="F3682" i="4"/>
  <c r="F3683" i="4"/>
  <c r="F3684" i="4"/>
  <c r="F3685" i="4"/>
  <c r="F3686" i="4"/>
  <c r="F3687" i="4"/>
  <c r="F3688" i="4"/>
  <c r="F3689" i="4"/>
  <c r="F3690" i="4"/>
  <c r="F3691" i="4"/>
  <c r="F3692" i="4"/>
  <c r="F3693" i="4"/>
  <c r="F3694" i="4"/>
  <c r="F3695" i="4"/>
  <c r="F3696" i="4"/>
  <c r="F3697" i="4"/>
  <c r="F3698" i="4"/>
  <c r="F3699" i="4"/>
  <c r="F3700" i="4"/>
  <c r="F3701" i="4"/>
  <c r="F3702" i="4"/>
  <c r="F3703" i="4"/>
  <c r="F3704" i="4"/>
  <c r="F3705" i="4"/>
  <c r="F3706" i="4"/>
  <c r="F3707" i="4"/>
  <c r="F3708" i="4"/>
  <c r="F3709" i="4"/>
  <c r="F3710" i="4"/>
  <c r="F3711" i="4"/>
  <c r="F3712" i="4"/>
  <c r="F3713" i="4"/>
  <c r="F3714" i="4"/>
  <c r="F3715" i="4"/>
  <c r="F3716" i="4"/>
  <c r="F3717" i="4"/>
  <c r="F3718" i="4"/>
  <c r="F3719" i="4"/>
  <c r="F3720" i="4"/>
  <c r="F3721" i="4"/>
  <c r="F3722" i="4"/>
  <c r="F3723" i="4"/>
  <c r="F3724" i="4"/>
  <c r="F3725" i="4"/>
  <c r="F3726" i="4"/>
  <c r="F3727" i="4"/>
  <c r="F3728" i="4"/>
  <c r="F3729" i="4"/>
  <c r="F3730" i="4"/>
  <c r="F3731" i="4"/>
  <c r="F3732" i="4"/>
  <c r="F3733" i="4"/>
  <c r="F3734" i="4"/>
  <c r="F3735" i="4"/>
  <c r="F3736" i="4"/>
  <c r="F3737" i="4"/>
  <c r="F3738" i="4"/>
  <c r="F3739" i="4"/>
  <c r="F3740" i="4"/>
  <c r="F3741" i="4"/>
  <c r="F3742" i="4"/>
  <c r="F3743" i="4"/>
  <c r="F3744" i="4"/>
  <c r="F3745" i="4"/>
  <c r="F3746" i="4"/>
  <c r="F3747" i="4"/>
  <c r="F3748" i="4"/>
  <c r="F3749" i="4"/>
  <c r="F3750" i="4"/>
  <c r="F3751" i="4"/>
  <c r="F3752" i="4"/>
  <c r="F3753" i="4"/>
  <c r="F3754" i="4"/>
  <c r="F3755" i="4"/>
  <c r="F3756" i="4"/>
  <c r="B5" i="5" a="1"/>
  <c r="B5" i="5" s="1"/>
  <c r="B6" i="5" a="1"/>
  <c r="B6" i="5" s="1"/>
  <c r="B7" i="5" a="1"/>
  <c r="B7" i="5" s="1"/>
  <c r="B8" i="5" a="1"/>
  <c r="B8" i="5" s="1"/>
  <c r="B9" i="5" a="1"/>
  <c r="B9" i="5" s="1"/>
  <c r="B10" i="5" a="1"/>
  <c r="B10" i="5" s="1"/>
  <c r="B11" i="5" a="1"/>
  <c r="B11" i="5" s="1"/>
  <c r="B12" i="5" a="1"/>
  <c r="B12" i="5" s="1"/>
  <c r="B13" i="5" a="1"/>
  <c r="B13" i="5" s="1"/>
  <c r="B14" i="5" a="1"/>
  <c r="B14" i="5" s="1"/>
  <c r="B15" i="5" a="1"/>
  <c r="B15" i="5" s="1"/>
  <c r="B16" i="5" a="1"/>
  <c r="B16" i="5" s="1"/>
  <c r="B17" i="5" a="1"/>
  <c r="B17" i="5" s="1"/>
  <c r="B18" i="5" a="1"/>
  <c r="B18" i="5" s="1"/>
  <c r="B19" i="5" a="1"/>
  <c r="B19" i="5" s="1"/>
  <c r="B20" i="5" a="1"/>
  <c r="B20" i="5" s="1"/>
  <c r="B21" i="5" a="1"/>
  <c r="B21" i="5" s="1"/>
  <c r="B22" i="5" a="1"/>
  <c r="B22" i="5" s="1"/>
  <c r="B23" i="5" a="1"/>
  <c r="B23" i="5" s="1"/>
  <c r="B24" i="5" a="1"/>
  <c r="B24" i="5" s="1"/>
  <c r="B25" i="5" a="1"/>
  <c r="B25" i="5" s="1"/>
  <c r="B26" i="5" a="1"/>
  <c r="B26" i="5" s="1"/>
  <c r="B27" i="5" a="1"/>
  <c r="B27" i="5" s="1"/>
  <c r="B28" i="5" a="1"/>
  <c r="B28" i="5" s="1"/>
  <c r="B29" i="5" a="1"/>
  <c r="B29" i="5" s="1"/>
  <c r="B30" i="5" a="1"/>
  <c r="B30" i="5" s="1"/>
  <c r="B31" i="5" a="1"/>
  <c r="B31" i="5" s="1"/>
  <c r="B32" i="5" a="1"/>
  <c r="B32" i="5" s="1"/>
  <c r="B33" i="5" a="1"/>
  <c r="B33" i="5" s="1"/>
  <c r="B34" i="5" a="1"/>
  <c r="B34" i="5" s="1"/>
  <c r="B35" i="5" a="1"/>
  <c r="B35" i="5" s="1"/>
  <c r="B36" i="5" a="1"/>
  <c r="B36" i="5" s="1"/>
  <c r="B37" i="5" a="1"/>
  <c r="B37" i="5" s="1"/>
  <c r="B38" i="5" a="1"/>
  <c r="B38" i="5" s="1"/>
  <c r="B39" i="5" a="1"/>
  <c r="B39" i="5" s="1"/>
  <c r="B40" i="5" a="1"/>
  <c r="B40" i="5" s="1"/>
  <c r="B41" i="5" a="1"/>
  <c r="B41" i="5" s="1"/>
  <c r="B42" i="5" a="1"/>
  <c r="B42" i="5" s="1"/>
  <c r="B43" i="5" a="1"/>
  <c r="B43" i="5" s="1"/>
  <c r="B44" i="5" a="1"/>
  <c r="B44" i="5" s="1"/>
  <c r="B45" i="5" a="1"/>
  <c r="B45" i="5" s="1"/>
  <c r="B46" i="5" a="1"/>
  <c r="B46" i="5" s="1"/>
  <c r="B47" i="5" a="1"/>
  <c r="B47" i="5" s="1"/>
  <c r="B48" i="5" a="1"/>
  <c r="B48" i="5" s="1"/>
  <c r="B49" i="5" a="1"/>
  <c r="B49" i="5" s="1"/>
  <c r="B50" i="5" a="1"/>
  <c r="B50" i="5" s="1"/>
  <c r="B51" i="5" a="1"/>
  <c r="B51" i="5" s="1"/>
  <c r="B52" i="5" a="1"/>
  <c r="B52" i="5" s="1"/>
  <c r="B53" i="5" a="1"/>
  <c r="B53" i="5" s="1"/>
  <c r="B54" i="5" a="1"/>
  <c r="B54" i="5" s="1"/>
  <c r="B55" i="5" a="1"/>
  <c r="B55" i="5" s="1"/>
  <c r="B56" i="5" a="1"/>
  <c r="B56" i="5" s="1"/>
  <c r="B57" i="5" a="1"/>
  <c r="B57" i="5" s="1"/>
  <c r="B58" i="5" a="1"/>
  <c r="B58" i="5" s="1"/>
  <c r="B59" i="5" a="1"/>
  <c r="B59" i="5" s="1"/>
  <c r="B60" i="5" a="1"/>
  <c r="B60" i="5" s="1"/>
  <c r="B61" i="5" a="1"/>
  <c r="B61" i="5" s="1"/>
  <c r="B62" i="5" a="1"/>
  <c r="B62" i="5" s="1"/>
  <c r="B63" i="5" a="1"/>
  <c r="B63" i="5" s="1"/>
  <c r="B64" i="5" a="1"/>
  <c r="B64" i="5" s="1"/>
  <c r="B65" i="5" a="1"/>
  <c r="B65" i="5" s="1"/>
  <c r="B66" i="5" a="1"/>
  <c r="B66" i="5" s="1"/>
  <c r="B67" i="5" a="1"/>
  <c r="B67" i="5" s="1"/>
  <c r="B68" i="5" a="1"/>
  <c r="B68" i="5" s="1"/>
  <c r="B69" i="5" a="1"/>
  <c r="B69" i="5" s="1"/>
  <c r="B70" i="5" a="1"/>
  <c r="B70" i="5" s="1"/>
  <c r="B71" i="5" a="1"/>
  <c r="B71" i="5" s="1"/>
  <c r="B72" i="5" a="1"/>
  <c r="B72" i="5" s="1"/>
  <c r="B73" i="5" a="1"/>
  <c r="B73" i="5" s="1"/>
  <c r="B4" i="5" a="1"/>
  <c r="B4" i="5"/>
  <c r="B3" i="5" a="1"/>
  <c r="B3" i="5" s="1"/>
  <c r="B2" i="5" a="1"/>
  <c r="B2" i="5" s="1"/>
  <c r="N1876" i="4" s="1"/>
  <c r="J3" i="4"/>
  <c r="J4" i="4"/>
  <c r="J54" i="4"/>
  <c r="J55" i="4"/>
  <c r="J60" i="4"/>
  <c r="J61" i="4"/>
  <c r="J64" i="4"/>
  <c r="J65" i="4"/>
  <c r="J70" i="4"/>
  <c r="J71" i="4"/>
  <c r="J13" i="4"/>
  <c r="J14" i="4"/>
  <c r="J74" i="4"/>
  <c r="J75" i="4"/>
  <c r="J17" i="4"/>
  <c r="J18" i="4"/>
  <c r="J82" i="4"/>
  <c r="J93" i="4"/>
  <c r="J21" i="4"/>
  <c r="J22" i="4"/>
  <c r="J23" i="4"/>
  <c r="J24" i="4"/>
  <c r="J25" i="4"/>
  <c r="J26" i="4"/>
  <c r="J27" i="4"/>
  <c r="J28" i="4"/>
  <c r="J29" i="4"/>
  <c r="J30" i="4"/>
  <c r="J31" i="4"/>
  <c r="J32" i="4"/>
  <c r="J33" i="4"/>
  <c r="J34" i="4"/>
  <c r="J35" i="4"/>
  <c r="J36" i="4"/>
  <c r="J37" i="4"/>
  <c r="J38" i="4"/>
  <c r="J39" i="4"/>
  <c r="J40" i="4"/>
  <c r="J41" i="4"/>
  <c r="J42" i="4"/>
  <c r="J43" i="4"/>
  <c r="J94" i="4"/>
  <c r="J95" i="4"/>
  <c r="J46" i="4"/>
  <c r="J47" i="4"/>
  <c r="J96" i="4"/>
  <c r="J115" i="4"/>
  <c r="J117" i="4"/>
  <c r="J118" i="4"/>
  <c r="J141" i="4"/>
  <c r="J142" i="4"/>
  <c r="J151" i="4"/>
  <c r="J152" i="4"/>
  <c r="J56" i="4"/>
  <c r="J57" i="4"/>
  <c r="J58" i="4"/>
  <c r="J59" i="4"/>
  <c r="J158" i="4"/>
  <c r="J165" i="4"/>
  <c r="J62" i="4"/>
  <c r="J63" i="4"/>
  <c r="J166" i="4"/>
  <c r="J175" i="4"/>
  <c r="J66" i="4"/>
  <c r="J67" i="4"/>
  <c r="J68" i="4"/>
  <c r="J69" i="4"/>
  <c r="J176" i="4"/>
  <c r="J183" i="4"/>
  <c r="J72" i="4"/>
  <c r="J73" i="4"/>
  <c r="J184" i="4"/>
  <c r="J194" i="4"/>
  <c r="J76" i="4"/>
  <c r="J77" i="4"/>
  <c r="J78" i="4"/>
  <c r="J79" i="4"/>
  <c r="J80" i="4"/>
  <c r="J81" i="4"/>
  <c r="J195" i="4"/>
  <c r="J83" i="4"/>
  <c r="J84" i="4"/>
  <c r="J85" i="4"/>
  <c r="J86" i="4"/>
  <c r="J87" i="4"/>
  <c r="J88" i="4"/>
  <c r="J89" i="4"/>
  <c r="J90" i="4"/>
  <c r="J91" i="4"/>
  <c r="J92" i="4"/>
  <c r="J196" i="4"/>
  <c r="J197" i="4"/>
  <c r="J215" i="4"/>
  <c r="J216" i="4"/>
  <c r="J97" i="4"/>
  <c r="J98" i="4"/>
  <c r="J99" i="4"/>
  <c r="J100" i="4"/>
  <c r="J101" i="4"/>
  <c r="J102" i="4"/>
  <c r="J103" i="4"/>
  <c r="J104" i="4"/>
  <c r="J105" i="4"/>
  <c r="J106" i="4"/>
  <c r="J107" i="4"/>
  <c r="J108" i="4"/>
  <c r="J109" i="4"/>
  <c r="J110" i="4"/>
  <c r="J111" i="4"/>
  <c r="J112" i="4"/>
  <c r="J113" i="4"/>
  <c r="J114" i="4"/>
  <c r="J220" i="4"/>
  <c r="J116" i="4"/>
  <c r="J234" i="4"/>
  <c r="J235" i="4"/>
  <c r="J119" i="4"/>
  <c r="J120" i="4"/>
  <c r="J121" i="4"/>
  <c r="J122" i="4"/>
  <c r="J123" i="4"/>
  <c r="J124" i="4"/>
  <c r="J125" i="4"/>
  <c r="J126" i="4"/>
  <c r="J127" i="4"/>
  <c r="J128" i="4"/>
  <c r="J129" i="4"/>
  <c r="J130" i="4"/>
  <c r="J131" i="4"/>
  <c r="J132" i="4"/>
  <c r="J133" i="4"/>
  <c r="J134" i="4"/>
  <c r="J135" i="4"/>
  <c r="J136" i="4"/>
  <c r="J137" i="4"/>
  <c r="J138" i="4"/>
  <c r="J139" i="4"/>
  <c r="J140" i="4"/>
  <c r="J241" i="4"/>
  <c r="J242" i="4"/>
  <c r="J143" i="4"/>
  <c r="J144" i="4"/>
  <c r="J145" i="4"/>
  <c r="J146" i="4"/>
  <c r="J147" i="4"/>
  <c r="J148" i="4"/>
  <c r="J149" i="4"/>
  <c r="J150" i="4"/>
  <c r="J243" i="4"/>
  <c r="J244" i="4"/>
  <c r="J153" i="4"/>
  <c r="J154" i="4"/>
  <c r="J155" i="4"/>
  <c r="J156" i="4"/>
  <c r="J157" i="4"/>
  <c r="J245" i="4"/>
  <c r="J159" i="4"/>
  <c r="J160" i="4"/>
  <c r="J161" i="4"/>
  <c r="J162" i="4"/>
  <c r="J163" i="4"/>
  <c r="J164" i="4"/>
  <c r="J246" i="4"/>
  <c r="J251" i="4"/>
  <c r="J167" i="4"/>
  <c r="J168" i="4"/>
  <c r="J169" i="4"/>
  <c r="J170" i="4"/>
  <c r="J171" i="4"/>
  <c r="J172" i="4"/>
  <c r="J173" i="4"/>
  <c r="J174" i="4"/>
  <c r="J262" i="4"/>
  <c r="J263" i="4"/>
  <c r="J177" i="4"/>
  <c r="J178" i="4"/>
  <c r="J179" i="4"/>
  <c r="J180" i="4"/>
  <c r="J181" i="4"/>
  <c r="J182" i="4"/>
  <c r="J266" i="4"/>
  <c r="J267" i="4"/>
  <c r="J185" i="4"/>
  <c r="J186" i="4"/>
  <c r="J187" i="4"/>
  <c r="J188" i="4"/>
  <c r="J189" i="4"/>
  <c r="J190" i="4"/>
  <c r="J191" i="4"/>
  <c r="J192" i="4"/>
  <c r="J193" i="4"/>
  <c r="J274" i="4"/>
  <c r="J275" i="4"/>
  <c r="J278" i="4"/>
  <c r="J279" i="4"/>
  <c r="J198" i="4"/>
  <c r="J199" i="4"/>
  <c r="J200" i="4"/>
  <c r="J201" i="4"/>
  <c r="J202" i="4"/>
  <c r="J203" i="4"/>
  <c r="J204" i="4"/>
  <c r="J205" i="4"/>
  <c r="J206" i="4"/>
  <c r="J207" i="4"/>
  <c r="J208" i="4"/>
  <c r="J209" i="4"/>
  <c r="J210" i="4"/>
  <c r="J211" i="4"/>
  <c r="J212" i="4"/>
  <c r="J213" i="4"/>
  <c r="J214" i="4"/>
  <c r="J280" i="4"/>
  <c r="J281" i="4"/>
  <c r="J217" i="4"/>
  <c r="J218" i="4"/>
  <c r="J219" i="4"/>
  <c r="J282" i="4"/>
  <c r="J221" i="4"/>
  <c r="J222" i="4"/>
  <c r="J223" i="4"/>
  <c r="J224" i="4"/>
  <c r="J225" i="4"/>
  <c r="J226" i="4"/>
  <c r="J227" i="4"/>
  <c r="J228" i="4"/>
  <c r="J229" i="4"/>
  <c r="J230" i="4"/>
  <c r="J231" i="4"/>
  <c r="J232" i="4"/>
  <c r="J233" i="4"/>
  <c r="J283" i="4"/>
  <c r="J286" i="4"/>
  <c r="J236" i="4"/>
  <c r="J237" i="4"/>
  <c r="J238" i="4"/>
  <c r="J239" i="4"/>
  <c r="J240" i="4"/>
  <c r="J287" i="4"/>
  <c r="J290" i="4"/>
  <c r="J291" i="4"/>
  <c r="J292" i="4"/>
  <c r="J293" i="4"/>
  <c r="J294" i="4"/>
  <c r="J247" i="4"/>
  <c r="J248" i="4"/>
  <c r="J249" i="4"/>
  <c r="J250" i="4"/>
  <c r="J295" i="4"/>
  <c r="J252" i="4"/>
  <c r="J253" i="4"/>
  <c r="J254" i="4"/>
  <c r="J255" i="4"/>
  <c r="J256" i="4"/>
  <c r="J257" i="4"/>
  <c r="J258" i="4"/>
  <c r="J259" i="4"/>
  <c r="J260" i="4"/>
  <c r="J261" i="4"/>
  <c r="J296" i="4"/>
  <c r="J297" i="4"/>
  <c r="J264" i="4"/>
  <c r="J265" i="4"/>
  <c r="J302" i="4"/>
  <c r="J303" i="4"/>
  <c r="J268" i="4"/>
  <c r="J269" i="4"/>
  <c r="J270" i="4"/>
  <c r="J271" i="4"/>
  <c r="J272" i="4"/>
  <c r="J273" i="4"/>
  <c r="J304" i="4"/>
  <c r="J305" i="4"/>
  <c r="J276" i="4"/>
  <c r="J277" i="4"/>
  <c r="J308" i="4"/>
  <c r="J309" i="4"/>
  <c r="J316" i="4"/>
  <c r="J317" i="4"/>
  <c r="J320" i="4"/>
  <c r="J321" i="4"/>
  <c r="J284" i="4"/>
  <c r="J285" i="4"/>
  <c r="J329" i="4"/>
  <c r="J336" i="4"/>
  <c r="J288" i="4"/>
  <c r="J289" i="4"/>
  <c r="J337" i="4"/>
  <c r="J338" i="4"/>
  <c r="J339" i="4"/>
  <c r="J348" i="4"/>
  <c r="J349" i="4"/>
  <c r="J350" i="4"/>
  <c r="J351" i="4"/>
  <c r="J356" i="4"/>
  <c r="J298" i="4"/>
  <c r="J299" i="4"/>
  <c r="J300" i="4"/>
  <c r="J301" i="4"/>
  <c r="J357" i="4"/>
  <c r="J358" i="4"/>
  <c r="J359" i="4"/>
  <c r="J365" i="4"/>
  <c r="J306" i="4"/>
  <c r="J307" i="4"/>
  <c r="J366" i="4"/>
  <c r="J369" i="4"/>
  <c r="J310" i="4"/>
  <c r="J311" i="4"/>
  <c r="J312" i="4"/>
  <c r="J313" i="4"/>
  <c r="J314" i="4"/>
  <c r="J315" i="4"/>
  <c r="J370" i="4"/>
  <c r="J387" i="4"/>
  <c r="J318" i="4"/>
  <c r="J319" i="4"/>
  <c r="J388" i="4"/>
  <c r="J389" i="4"/>
  <c r="J322" i="4"/>
  <c r="J323" i="4"/>
  <c r="J324" i="4"/>
  <c r="J325" i="4"/>
  <c r="J326" i="4"/>
  <c r="J327" i="4"/>
  <c r="J328" i="4"/>
  <c r="J390" i="4"/>
  <c r="J330" i="4"/>
  <c r="J331" i="4"/>
  <c r="J332" i="4"/>
  <c r="J333" i="4"/>
  <c r="J334" i="4"/>
  <c r="J335" i="4"/>
  <c r="J391" i="4"/>
  <c r="J392" i="4"/>
  <c r="J395" i="4"/>
  <c r="J396" i="4"/>
  <c r="J340" i="4"/>
  <c r="J341" i="4"/>
  <c r="J342" i="4"/>
  <c r="J343" i="4"/>
  <c r="J344" i="4"/>
  <c r="J345" i="4"/>
  <c r="J346" i="4"/>
  <c r="J347" i="4"/>
  <c r="J411" i="4"/>
  <c r="J412" i="4"/>
  <c r="J415" i="4"/>
  <c r="J416" i="4"/>
  <c r="J352" i="4"/>
  <c r="J353" i="4"/>
  <c r="J354" i="4"/>
  <c r="J355" i="4"/>
  <c r="J417" i="4"/>
  <c r="J418" i="4"/>
  <c r="J419" i="4"/>
  <c r="J420" i="4"/>
  <c r="J360" i="4"/>
  <c r="J361" i="4"/>
  <c r="J362" i="4"/>
  <c r="J363" i="4"/>
  <c r="J364" i="4"/>
  <c r="J437" i="4"/>
  <c r="J438" i="4"/>
  <c r="J367" i="4"/>
  <c r="J368" i="4"/>
  <c r="J439" i="4"/>
  <c r="J440" i="4"/>
  <c r="J371" i="4"/>
  <c r="J372" i="4"/>
  <c r="J373" i="4"/>
  <c r="J374" i="4"/>
  <c r="J375" i="4"/>
  <c r="J376" i="4"/>
  <c r="J377" i="4"/>
  <c r="J378" i="4"/>
  <c r="J379" i="4"/>
  <c r="J380" i="4"/>
  <c r="J381" i="4"/>
  <c r="J382" i="4"/>
  <c r="J383" i="4"/>
  <c r="J384" i="4"/>
  <c r="J385" i="4"/>
  <c r="J386" i="4"/>
  <c r="J441" i="4"/>
  <c r="J442" i="4"/>
  <c r="J443" i="4"/>
  <c r="J444" i="4"/>
  <c r="J447" i="4"/>
  <c r="J448" i="4"/>
  <c r="J393" i="4"/>
  <c r="J394" i="4"/>
  <c r="J463" i="4"/>
  <c r="J464" i="4"/>
  <c r="J397" i="4"/>
  <c r="J398" i="4"/>
  <c r="J399" i="4"/>
  <c r="J400" i="4"/>
  <c r="J401" i="4"/>
  <c r="J402" i="4"/>
  <c r="J403" i="4"/>
  <c r="J404" i="4"/>
  <c r="J405" i="4"/>
  <c r="J406" i="4"/>
  <c r="J407" i="4"/>
  <c r="J408" i="4"/>
  <c r="J409" i="4"/>
  <c r="J410" i="4"/>
  <c r="J465" i="4"/>
  <c r="J466" i="4"/>
  <c r="J413" i="4"/>
  <c r="J414" i="4"/>
  <c r="J469" i="4"/>
  <c r="J470" i="4"/>
  <c r="J480" i="4"/>
  <c r="J481" i="4"/>
  <c r="J482" i="4"/>
  <c r="J483" i="4"/>
  <c r="J421" i="4"/>
  <c r="J422" i="4"/>
  <c r="J423" i="4"/>
  <c r="J424" i="4"/>
  <c r="J425" i="4"/>
  <c r="J426" i="4"/>
  <c r="J427" i="4"/>
  <c r="J428" i="4"/>
  <c r="J429" i="4"/>
  <c r="J430" i="4"/>
  <c r="J431" i="4"/>
  <c r="J432" i="4"/>
  <c r="J433" i="4"/>
  <c r="J434" i="4"/>
  <c r="J435" i="4"/>
  <c r="J436" i="4"/>
  <c r="J484" i="4"/>
  <c r="J485" i="4"/>
  <c r="J486" i="4"/>
  <c r="J487" i="4"/>
  <c r="J488" i="4"/>
  <c r="J489" i="4"/>
  <c r="J490" i="4"/>
  <c r="J491" i="4"/>
  <c r="J445" i="4"/>
  <c r="J446" i="4"/>
  <c r="J503" i="4"/>
  <c r="J504" i="4"/>
  <c r="J449" i="4"/>
  <c r="J450" i="4"/>
  <c r="J451" i="4"/>
  <c r="J452" i="4"/>
  <c r="J453" i="4"/>
  <c r="J454" i="4"/>
  <c r="J455" i="4"/>
  <c r="J456" i="4"/>
  <c r="J457" i="4"/>
  <c r="J458" i="4"/>
  <c r="J459" i="4"/>
  <c r="J460" i="4"/>
  <c r="J461" i="4"/>
  <c r="J462" i="4"/>
  <c r="J515" i="4"/>
  <c r="J516" i="4"/>
  <c r="J521" i="4"/>
  <c r="J522" i="4"/>
  <c r="J467" i="4"/>
  <c r="J468" i="4"/>
  <c r="J527" i="4"/>
  <c r="J528" i="4"/>
  <c r="J471" i="4"/>
  <c r="J472" i="4"/>
  <c r="J473" i="4"/>
  <c r="J474" i="4"/>
  <c r="J475" i="4"/>
  <c r="J476" i="4"/>
  <c r="J477" i="4"/>
  <c r="J478" i="4"/>
  <c r="J479" i="4"/>
  <c r="J2" i="4"/>
  <c r="J5" i="4"/>
  <c r="J530" i="4"/>
  <c r="J535" i="4"/>
  <c r="J536" i="4"/>
  <c r="J543" i="4"/>
  <c r="J544" i="4"/>
  <c r="J551" i="4"/>
  <c r="J552" i="4"/>
  <c r="J555" i="4"/>
  <c r="J556" i="4"/>
  <c r="J561" i="4"/>
  <c r="J492" i="4"/>
  <c r="J493" i="4"/>
  <c r="J494" i="4"/>
  <c r="J495" i="4"/>
  <c r="J496" i="4"/>
  <c r="J497" i="4"/>
  <c r="J498" i="4"/>
  <c r="J499" i="4"/>
  <c r="J500" i="4"/>
  <c r="J501" i="4"/>
  <c r="J502" i="4"/>
  <c r="J562" i="4"/>
  <c r="J567" i="4"/>
  <c r="J505" i="4"/>
  <c r="J506" i="4"/>
  <c r="J507" i="4"/>
  <c r="J508" i="4"/>
  <c r="J509" i="4"/>
  <c r="J510" i="4"/>
  <c r="J511" i="4"/>
  <c r="J512" i="4"/>
  <c r="J513" i="4"/>
  <c r="J514" i="4"/>
  <c r="J568" i="4"/>
  <c r="J569" i="4"/>
  <c r="J517" i="4"/>
  <c r="J518" i="4"/>
  <c r="J519" i="4"/>
  <c r="J520" i="4"/>
  <c r="J570" i="4"/>
  <c r="J576" i="4"/>
  <c r="J523" i="4"/>
  <c r="J524" i="4"/>
  <c r="J525" i="4"/>
  <c r="J526" i="4"/>
  <c r="J581" i="4"/>
  <c r="J582" i="4"/>
  <c r="J529" i="4"/>
  <c r="J583" i="4"/>
  <c r="J531" i="4"/>
  <c r="J532" i="4"/>
  <c r="J533" i="4"/>
  <c r="J534" i="4"/>
  <c r="J584" i="4"/>
  <c r="J585" i="4"/>
  <c r="J537" i="4"/>
  <c r="J538" i="4"/>
  <c r="J539" i="4"/>
  <c r="J540" i="4"/>
  <c r="J541" i="4"/>
  <c r="J542" i="4"/>
  <c r="J586" i="4"/>
  <c r="J587" i="4"/>
  <c r="J545" i="4"/>
  <c r="J546" i="4"/>
  <c r="J547" i="4"/>
  <c r="J548" i="4"/>
  <c r="J549" i="4"/>
  <c r="J550" i="4"/>
  <c r="J588" i="4"/>
  <c r="J593" i="4"/>
  <c r="J553" i="4"/>
  <c r="J554" i="4"/>
  <c r="J594" i="4"/>
  <c r="J605" i="4"/>
  <c r="J557" i="4"/>
  <c r="J558" i="4"/>
  <c r="J559" i="4"/>
  <c r="J560" i="4"/>
  <c r="J606" i="4"/>
  <c r="J609" i="4"/>
  <c r="J563" i="4"/>
  <c r="J564" i="4"/>
  <c r="J565" i="4"/>
  <c r="J566" i="4"/>
  <c r="J610" i="4"/>
  <c r="J615" i="4"/>
  <c r="J616" i="4"/>
  <c r="J621" i="4"/>
  <c r="J571" i="4"/>
  <c r="J572" i="4"/>
  <c r="J573" i="4"/>
  <c r="J574" i="4"/>
  <c r="J575" i="4"/>
  <c r="J622" i="4"/>
  <c r="J577" i="4"/>
  <c r="J578" i="4"/>
  <c r="J579" i="4"/>
  <c r="J580" i="4"/>
  <c r="J627" i="4"/>
  <c r="J628" i="4"/>
  <c r="J635" i="4"/>
  <c r="J636" i="4"/>
  <c r="J637" i="4"/>
  <c r="J638" i="4"/>
  <c r="J641" i="4"/>
  <c r="J642" i="4"/>
  <c r="J589" i="4"/>
  <c r="J590" i="4"/>
  <c r="J591" i="4"/>
  <c r="J592" i="4"/>
  <c r="J662" i="4"/>
  <c r="J669" i="4"/>
  <c r="J595" i="4"/>
  <c r="J596" i="4"/>
  <c r="J597" i="4"/>
  <c r="J598" i="4"/>
  <c r="J599" i="4"/>
  <c r="J600" i="4"/>
  <c r="J601" i="4"/>
  <c r="J602" i="4"/>
  <c r="J603" i="4"/>
  <c r="J604" i="4"/>
  <c r="J670" i="4"/>
  <c r="J691" i="4"/>
  <c r="J607" i="4"/>
  <c r="J608" i="4"/>
  <c r="J692" i="4"/>
  <c r="J699" i="4"/>
  <c r="J611" i="4"/>
  <c r="J612" i="4"/>
  <c r="J613" i="4"/>
  <c r="J614" i="4"/>
  <c r="J700" i="4"/>
  <c r="J701" i="4"/>
  <c r="J617" i="4"/>
  <c r="J618" i="4"/>
  <c r="J619" i="4"/>
  <c r="J620" i="4"/>
  <c r="J702" i="4"/>
  <c r="J703" i="4"/>
  <c r="J623" i="4"/>
  <c r="J624" i="4"/>
  <c r="J625" i="4"/>
  <c r="J626" i="4"/>
  <c r="J704" i="4"/>
  <c r="J709" i="4"/>
  <c r="J629" i="4"/>
  <c r="J630" i="4"/>
  <c r="J631" i="4"/>
  <c r="J632" i="4"/>
  <c r="J633" i="4"/>
  <c r="J634" i="4"/>
  <c r="J710" i="4"/>
  <c r="J716" i="4"/>
  <c r="J717" i="4"/>
  <c r="J718" i="4"/>
  <c r="J639" i="4"/>
  <c r="J640" i="4"/>
  <c r="J719" i="4"/>
  <c r="J720" i="4"/>
  <c r="J643" i="4"/>
  <c r="J644" i="4"/>
  <c r="J645" i="4"/>
  <c r="J646" i="4"/>
  <c r="J647" i="4"/>
  <c r="J648" i="4"/>
  <c r="J649" i="4"/>
  <c r="J650" i="4"/>
  <c r="J651" i="4"/>
  <c r="J652" i="4"/>
  <c r="J653" i="4"/>
  <c r="J654" i="4"/>
  <c r="J655" i="4"/>
  <c r="J656" i="4"/>
  <c r="J657" i="4"/>
  <c r="J658" i="4"/>
  <c r="J659" i="4"/>
  <c r="J660" i="4"/>
  <c r="J661" i="4"/>
  <c r="J721" i="4"/>
  <c r="J663" i="4"/>
  <c r="J664" i="4"/>
  <c r="J665" i="4"/>
  <c r="J666" i="4"/>
  <c r="J667" i="4"/>
  <c r="J668" i="4"/>
  <c r="J737" i="4"/>
  <c r="J745" i="4"/>
  <c r="J671" i="4"/>
  <c r="J672" i="4"/>
  <c r="J673" i="4"/>
  <c r="J674" i="4"/>
  <c r="J675" i="4"/>
  <c r="J676" i="4"/>
  <c r="J677" i="4"/>
  <c r="J678" i="4"/>
  <c r="J679" i="4"/>
  <c r="J680" i="4"/>
  <c r="J681" i="4"/>
  <c r="J682" i="4"/>
  <c r="J683" i="4"/>
  <c r="J684" i="4"/>
  <c r="J685" i="4"/>
  <c r="J686" i="4"/>
  <c r="J687" i="4"/>
  <c r="J688" i="4"/>
  <c r="J689" i="4"/>
  <c r="J690" i="4"/>
  <c r="J746" i="4"/>
  <c r="J749" i="4"/>
  <c r="J693" i="4"/>
  <c r="J694" i="4"/>
  <c r="J695" i="4"/>
  <c r="J696" i="4"/>
  <c r="J697" i="4"/>
  <c r="J698" i="4"/>
  <c r="J750" i="4"/>
  <c r="J767" i="4"/>
  <c r="J768" i="4"/>
  <c r="J787" i="4"/>
  <c r="J788" i="4"/>
  <c r="J791" i="4"/>
  <c r="J705" i="4"/>
  <c r="J706" i="4"/>
  <c r="J707" i="4"/>
  <c r="J708" i="4"/>
  <c r="J792" i="4"/>
  <c r="J820" i="4"/>
  <c r="J711" i="4"/>
  <c r="J712" i="4"/>
  <c r="J713" i="4"/>
  <c r="J714" i="4"/>
  <c r="J715" i="4"/>
  <c r="J821" i="4"/>
  <c r="J824" i="4"/>
  <c r="J825" i="4"/>
  <c r="J826" i="4"/>
  <c r="J827" i="4"/>
  <c r="J832" i="4"/>
  <c r="J722" i="4"/>
  <c r="J723" i="4"/>
  <c r="J724" i="4"/>
  <c r="J725" i="4"/>
  <c r="J726" i="4"/>
  <c r="J727" i="4"/>
  <c r="J728" i="4"/>
  <c r="J729" i="4"/>
  <c r="J730" i="4"/>
  <c r="J731" i="4"/>
  <c r="J732" i="4"/>
  <c r="J733" i="4"/>
  <c r="J734" i="4"/>
  <c r="J735" i="4"/>
  <c r="J736" i="4"/>
  <c r="J833" i="4"/>
  <c r="J738" i="4"/>
  <c r="J739" i="4"/>
  <c r="J740" i="4"/>
  <c r="J741" i="4"/>
  <c r="J742" i="4"/>
  <c r="J743" i="4"/>
  <c r="J744" i="4"/>
  <c r="J836" i="4"/>
  <c r="J837" i="4"/>
  <c r="J747" i="4"/>
  <c r="J748" i="4"/>
  <c r="J845" i="4"/>
  <c r="J846" i="4"/>
  <c r="J751" i="4"/>
  <c r="J752" i="4"/>
  <c r="J753" i="4"/>
  <c r="J754" i="4"/>
  <c r="J755" i="4"/>
  <c r="J756" i="4"/>
  <c r="J757" i="4"/>
  <c r="J758" i="4"/>
  <c r="J759" i="4"/>
  <c r="J760" i="4"/>
  <c r="J761" i="4"/>
  <c r="J762" i="4"/>
  <c r="J763" i="4"/>
  <c r="J764" i="4"/>
  <c r="J765" i="4"/>
  <c r="J766" i="4"/>
  <c r="J847" i="4"/>
  <c r="J848" i="4"/>
  <c r="J769" i="4"/>
  <c r="J770" i="4"/>
  <c r="J771" i="4"/>
  <c r="J772" i="4"/>
  <c r="J773" i="4"/>
  <c r="J774" i="4"/>
  <c r="J775" i="4"/>
  <c r="J776" i="4"/>
  <c r="J777" i="4"/>
  <c r="J778" i="4"/>
  <c r="J779" i="4"/>
  <c r="J780" i="4"/>
  <c r="J781" i="4"/>
  <c r="J782" i="4"/>
  <c r="J783" i="4"/>
  <c r="J784" i="4"/>
  <c r="J785" i="4"/>
  <c r="J786" i="4"/>
  <c r="J853" i="4"/>
  <c r="J868" i="4"/>
  <c r="J789" i="4"/>
  <c r="J790" i="4"/>
  <c r="J869" i="4"/>
  <c r="J886" i="4"/>
  <c r="J793" i="4"/>
  <c r="J794" i="4"/>
  <c r="J795" i="4"/>
  <c r="J796" i="4"/>
  <c r="J797" i="4"/>
  <c r="J798" i="4"/>
  <c r="J799" i="4"/>
  <c r="J800" i="4"/>
  <c r="J801" i="4"/>
  <c r="J802" i="4"/>
  <c r="J803" i="4"/>
  <c r="J804" i="4"/>
  <c r="J805" i="4"/>
  <c r="J806" i="4"/>
  <c r="J807" i="4"/>
  <c r="J808" i="4"/>
  <c r="J809" i="4"/>
  <c r="J810" i="4"/>
  <c r="J811" i="4"/>
  <c r="J812" i="4"/>
  <c r="J813" i="4"/>
  <c r="J814" i="4"/>
  <c r="J815" i="4"/>
  <c r="J816" i="4"/>
  <c r="J817" i="4"/>
  <c r="J818" i="4"/>
  <c r="J819" i="4"/>
  <c r="J887" i="4"/>
  <c r="J890" i="4"/>
  <c r="J822" i="4"/>
  <c r="J823" i="4"/>
  <c r="J891" i="4"/>
  <c r="J892" i="4"/>
  <c r="J893" i="4"/>
  <c r="J898" i="4"/>
  <c r="J828" i="4"/>
  <c r="J829" i="4"/>
  <c r="J830" i="4"/>
  <c r="J831" i="4"/>
  <c r="J899" i="4"/>
  <c r="J900" i="4"/>
  <c r="J834" i="4"/>
  <c r="J835" i="4"/>
  <c r="J901" i="4"/>
  <c r="J902" i="4"/>
  <c r="J838" i="4"/>
  <c r="J839" i="4"/>
  <c r="J840" i="4"/>
  <c r="J841" i="4"/>
  <c r="J842" i="4"/>
  <c r="J843" i="4"/>
  <c r="J844" i="4"/>
  <c r="J903" i="4"/>
  <c r="J904" i="4"/>
  <c r="J905" i="4"/>
  <c r="J916" i="4"/>
  <c r="J849" i="4"/>
  <c r="J850" i="4"/>
  <c r="J851" i="4"/>
  <c r="J852" i="4"/>
  <c r="J917" i="4"/>
  <c r="J854" i="4"/>
  <c r="J855" i="4"/>
  <c r="J856" i="4"/>
  <c r="J857" i="4"/>
  <c r="J858" i="4"/>
  <c r="J859" i="4"/>
  <c r="J860" i="4"/>
  <c r="J861" i="4"/>
  <c r="J862" i="4"/>
  <c r="J863" i="4"/>
  <c r="J864" i="4"/>
  <c r="J865" i="4"/>
  <c r="J866" i="4"/>
  <c r="J867" i="4"/>
  <c r="J922" i="4"/>
  <c r="J923" i="4"/>
  <c r="J870" i="4"/>
  <c r="J871" i="4"/>
  <c r="J872" i="4"/>
  <c r="J873" i="4"/>
  <c r="J874" i="4"/>
  <c r="J875" i="4"/>
  <c r="J876" i="4"/>
  <c r="J877" i="4"/>
  <c r="J878" i="4"/>
  <c r="J879" i="4"/>
  <c r="J880" i="4"/>
  <c r="J881" i="4"/>
  <c r="J882" i="4"/>
  <c r="J883" i="4"/>
  <c r="J884" i="4"/>
  <c r="J885" i="4"/>
  <c r="J932" i="4"/>
  <c r="J933" i="4"/>
  <c r="J888" i="4"/>
  <c r="J889" i="4"/>
  <c r="J940" i="4"/>
  <c r="J941" i="4"/>
  <c r="J958" i="4"/>
  <c r="J959" i="4"/>
  <c r="J894" i="4"/>
  <c r="J895" i="4"/>
  <c r="J896" i="4"/>
  <c r="J897" i="4"/>
  <c r="J960" i="4"/>
  <c r="J961" i="4"/>
  <c r="J964" i="4"/>
  <c r="J965" i="4"/>
  <c r="J966" i="4"/>
  <c r="J967" i="4"/>
  <c r="J968" i="4"/>
  <c r="J969" i="4"/>
  <c r="J906" i="4"/>
  <c r="J907" i="4"/>
  <c r="J908" i="4"/>
  <c r="J909" i="4"/>
  <c r="J910" i="4"/>
  <c r="J911" i="4"/>
  <c r="J912" i="4"/>
  <c r="J913" i="4"/>
  <c r="J914" i="4"/>
  <c r="J915" i="4"/>
  <c r="J971" i="4"/>
  <c r="J972" i="4"/>
  <c r="J918" i="4"/>
  <c r="J919" i="4"/>
  <c r="J920" i="4"/>
  <c r="J921" i="4"/>
  <c r="J999" i="4"/>
  <c r="J1003" i="4"/>
  <c r="J924" i="4"/>
  <c r="J925" i="4"/>
  <c r="J926" i="4"/>
  <c r="J927" i="4"/>
  <c r="J928" i="4"/>
  <c r="J929" i="4"/>
  <c r="J930" i="4"/>
  <c r="J931" i="4"/>
  <c r="J1004" i="4"/>
  <c r="J1013" i="4"/>
  <c r="J934" i="4"/>
  <c r="J935" i="4"/>
  <c r="J936" i="4"/>
  <c r="J937" i="4"/>
  <c r="J938" i="4"/>
  <c r="J939" i="4"/>
  <c r="J1014" i="4"/>
  <c r="J1021" i="4"/>
  <c r="J942" i="4"/>
  <c r="J943" i="4"/>
  <c r="J944" i="4"/>
  <c r="J945" i="4"/>
  <c r="J946" i="4"/>
  <c r="J947" i="4"/>
  <c r="J948" i="4"/>
  <c r="J949" i="4"/>
  <c r="J950" i="4"/>
  <c r="J951" i="4"/>
  <c r="J952" i="4"/>
  <c r="J953" i="4"/>
  <c r="J954" i="4"/>
  <c r="J955" i="4"/>
  <c r="J956" i="4"/>
  <c r="J957" i="4"/>
  <c r="J1036" i="4"/>
  <c r="J1037" i="4"/>
  <c r="J1052" i="4"/>
  <c r="J1053" i="4"/>
  <c r="J962" i="4"/>
  <c r="J963" i="4"/>
  <c r="J1071" i="4"/>
  <c r="J1072" i="4"/>
  <c r="J1075" i="4"/>
  <c r="J1076" i="4"/>
  <c r="J1099" i="4"/>
  <c r="J1100" i="4"/>
  <c r="J970" i="4"/>
  <c r="J1101" i="4"/>
  <c r="J1102" i="4"/>
  <c r="J973" i="4"/>
  <c r="J974" i="4"/>
  <c r="J975" i="4"/>
  <c r="J976" i="4"/>
  <c r="J977" i="4"/>
  <c r="J978" i="4"/>
  <c r="J979" i="4"/>
  <c r="J980" i="4"/>
  <c r="J981" i="4"/>
  <c r="J982" i="4"/>
  <c r="J983" i="4"/>
  <c r="J984" i="4"/>
  <c r="J985" i="4"/>
  <c r="J986" i="4"/>
  <c r="J987" i="4"/>
  <c r="J988" i="4"/>
  <c r="J989" i="4"/>
  <c r="J990" i="4"/>
  <c r="J991" i="4"/>
  <c r="J992" i="4"/>
  <c r="J993" i="4"/>
  <c r="J994" i="4"/>
  <c r="J995" i="4"/>
  <c r="J996" i="4"/>
  <c r="J997" i="4"/>
  <c r="J998" i="4"/>
  <c r="J1107" i="4"/>
  <c r="J1000" i="4"/>
  <c r="J1001" i="4"/>
  <c r="J1002" i="4"/>
  <c r="J1108" i="4"/>
  <c r="J1120" i="4"/>
  <c r="J1005" i="4"/>
  <c r="J1006" i="4"/>
  <c r="J1007" i="4"/>
  <c r="J1008" i="4"/>
  <c r="J1009" i="4"/>
  <c r="J1010" i="4"/>
  <c r="J1011" i="4"/>
  <c r="J1012" i="4"/>
  <c r="J1143" i="4"/>
  <c r="J1144" i="4"/>
  <c r="J1015" i="4"/>
  <c r="J1016" i="4"/>
  <c r="J1017" i="4"/>
  <c r="J1018" i="4"/>
  <c r="J1019" i="4"/>
  <c r="J1020" i="4"/>
  <c r="J1159" i="4"/>
  <c r="J1022" i="4"/>
  <c r="J1023" i="4"/>
  <c r="J1024" i="4"/>
  <c r="J1025" i="4"/>
  <c r="J1026" i="4"/>
  <c r="J1027" i="4"/>
  <c r="J1028" i="4"/>
  <c r="J1029" i="4"/>
  <c r="J1030" i="4"/>
  <c r="J1031" i="4"/>
  <c r="J1032" i="4"/>
  <c r="J1033" i="4"/>
  <c r="J1034" i="4"/>
  <c r="J1035" i="4"/>
  <c r="J6" i="4"/>
  <c r="J7" i="4"/>
  <c r="J1038" i="4"/>
  <c r="J1039" i="4"/>
  <c r="J1040" i="4"/>
  <c r="J1041" i="4"/>
  <c r="J1042" i="4"/>
  <c r="J1043" i="4"/>
  <c r="J1044" i="4"/>
  <c r="J1045" i="4"/>
  <c r="J1046" i="4"/>
  <c r="J1047" i="4"/>
  <c r="J1048" i="4"/>
  <c r="J1049" i="4"/>
  <c r="J1050" i="4"/>
  <c r="J1051" i="4"/>
  <c r="J1160" i="4"/>
  <c r="J1168" i="4"/>
  <c r="J1054" i="4"/>
  <c r="J1055" i="4"/>
  <c r="J1056" i="4"/>
  <c r="J1057" i="4"/>
  <c r="J1058" i="4"/>
  <c r="J1059" i="4"/>
  <c r="J1060" i="4"/>
  <c r="J1061" i="4"/>
  <c r="J1062" i="4"/>
  <c r="J1063" i="4"/>
  <c r="J1064" i="4"/>
  <c r="J1065" i="4"/>
  <c r="J1066" i="4"/>
  <c r="J1067" i="4"/>
  <c r="J1068" i="4"/>
  <c r="J1069" i="4"/>
  <c r="J1070" i="4"/>
  <c r="J1171" i="4"/>
  <c r="J1172" i="4"/>
  <c r="J1073" i="4"/>
  <c r="J1074" i="4"/>
  <c r="J1179" i="4"/>
  <c r="J1180" i="4"/>
  <c r="J1077" i="4"/>
  <c r="J1078" i="4"/>
  <c r="J1079" i="4"/>
  <c r="J1080" i="4"/>
  <c r="J1081" i="4"/>
  <c r="J1082" i="4"/>
  <c r="J1083" i="4"/>
  <c r="J1084" i="4"/>
  <c r="J1085" i="4"/>
  <c r="J1086" i="4"/>
  <c r="J1087" i="4"/>
  <c r="J1088" i="4"/>
  <c r="J1089" i="4"/>
  <c r="J1090" i="4"/>
  <c r="J1091" i="4"/>
  <c r="J1092" i="4"/>
  <c r="J1093" i="4"/>
  <c r="J1094" i="4"/>
  <c r="J1095" i="4"/>
  <c r="J1096" i="4"/>
  <c r="J1097" i="4"/>
  <c r="J1098" i="4"/>
  <c r="J1195" i="4"/>
  <c r="J1196" i="4"/>
  <c r="J1203" i="4"/>
  <c r="J1204" i="4"/>
  <c r="J1103" i="4"/>
  <c r="J1104" i="4"/>
  <c r="J1105" i="4"/>
  <c r="J1106" i="4"/>
  <c r="J1207" i="4"/>
  <c r="J1232" i="4"/>
  <c r="J1109" i="4"/>
  <c r="J1110" i="4"/>
  <c r="J1111" i="4"/>
  <c r="J1112" i="4"/>
  <c r="J1113" i="4"/>
  <c r="J1114" i="4"/>
  <c r="J1115" i="4"/>
  <c r="J1116" i="4"/>
  <c r="J1117" i="4"/>
  <c r="J1118" i="4"/>
  <c r="J1119" i="4"/>
  <c r="J1249" i="4"/>
  <c r="J1121" i="4"/>
  <c r="J1122" i="4"/>
  <c r="J1123" i="4"/>
  <c r="J1124" i="4"/>
  <c r="J1125" i="4"/>
  <c r="J1126" i="4"/>
  <c r="J1127" i="4"/>
  <c r="J1128" i="4"/>
  <c r="J1129" i="4"/>
  <c r="J1130" i="4"/>
  <c r="J1131" i="4"/>
  <c r="J1132" i="4"/>
  <c r="J1133" i="4"/>
  <c r="J1134" i="4"/>
  <c r="J1135" i="4"/>
  <c r="J1136" i="4"/>
  <c r="J1137" i="4"/>
  <c r="J1138" i="4"/>
  <c r="J1139" i="4"/>
  <c r="J1140" i="4"/>
  <c r="J1141" i="4"/>
  <c r="J1142" i="4"/>
  <c r="J1250" i="4"/>
  <c r="J1251" i="4"/>
  <c r="J1145" i="4"/>
  <c r="J1146" i="4"/>
  <c r="J1147" i="4"/>
  <c r="J1148" i="4"/>
  <c r="J1149" i="4"/>
  <c r="J1150" i="4"/>
  <c r="J1151" i="4"/>
  <c r="J1152" i="4"/>
  <c r="J1153" i="4"/>
  <c r="J1154" i="4"/>
  <c r="J1155" i="4"/>
  <c r="J1156" i="4"/>
  <c r="J1157" i="4"/>
  <c r="J1158" i="4"/>
  <c r="J1252" i="4"/>
  <c r="J1253" i="4"/>
  <c r="J1161" i="4"/>
  <c r="J1162" i="4"/>
  <c r="J1163" i="4"/>
  <c r="J1164" i="4"/>
  <c r="J1165" i="4"/>
  <c r="J1166" i="4"/>
  <c r="J1167" i="4"/>
  <c r="J1254" i="4"/>
  <c r="J1169" i="4"/>
  <c r="J1170" i="4"/>
  <c r="J1294" i="4"/>
  <c r="J1295" i="4"/>
  <c r="J1173" i="4"/>
  <c r="J1174" i="4"/>
  <c r="J1175" i="4"/>
  <c r="J1176" i="4"/>
  <c r="J1177" i="4"/>
  <c r="J1178" i="4"/>
  <c r="J1302" i="4"/>
  <c r="J1303" i="4"/>
  <c r="J1181" i="4"/>
  <c r="J1182" i="4"/>
  <c r="J1183" i="4"/>
  <c r="J1184" i="4"/>
  <c r="J1185" i="4"/>
  <c r="J1186" i="4"/>
  <c r="J1187" i="4"/>
  <c r="J1188" i="4"/>
  <c r="J1189" i="4"/>
  <c r="J1190" i="4"/>
  <c r="J1191" i="4"/>
  <c r="J1192" i="4"/>
  <c r="J1193" i="4"/>
  <c r="J1194" i="4"/>
  <c r="J1308" i="4"/>
  <c r="J1309" i="4"/>
  <c r="J1197" i="4"/>
  <c r="J1198" i="4"/>
  <c r="J1199" i="4"/>
  <c r="J1200" i="4"/>
  <c r="J1201" i="4"/>
  <c r="J1202" i="4"/>
  <c r="J1311" i="4"/>
  <c r="J1312" i="4"/>
  <c r="J1205" i="4"/>
  <c r="J1206" i="4"/>
  <c r="J1313" i="4"/>
  <c r="J1208" i="4"/>
  <c r="J1209" i="4"/>
  <c r="J1210" i="4"/>
  <c r="J1211" i="4"/>
  <c r="J1212" i="4"/>
  <c r="J1213" i="4"/>
  <c r="J1214" i="4"/>
  <c r="J1215" i="4"/>
  <c r="J1216" i="4"/>
  <c r="J1217" i="4"/>
  <c r="J1218" i="4"/>
  <c r="J1219" i="4"/>
  <c r="J1220" i="4"/>
  <c r="J1221" i="4"/>
  <c r="J1222" i="4"/>
  <c r="J1223" i="4"/>
  <c r="J1224" i="4"/>
  <c r="J1225" i="4"/>
  <c r="J1226" i="4"/>
  <c r="J1227" i="4"/>
  <c r="J1228" i="4"/>
  <c r="J1229" i="4"/>
  <c r="J1230" i="4"/>
  <c r="J1231" i="4"/>
  <c r="J1314" i="4"/>
  <c r="J1233" i="4"/>
  <c r="J1234" i="4"/>
  <c r="J1235" i="4"/>
  <c r="J1236" i="4"/>
  <c r="J1237" i="4"/>
  <c r="J1238" i="4"/>
  <c r="J1239" i="4"/>
  <c r="J1240" i="4"/>
  <c r="J1241" i="4"/>
  <c r="J1242" i="4"/>
  <c r="J1243" i="4"/>
  <c r="J1244" i="4"/>
  <c r="J1245" i="4"/>
  <c r="J1246" i="4"/>
  <c r="J1247" i="4"/>
  <c r="J1248" i="4"/>
  <c r="J1315" i="4"/>
  <c r="J1316" i="4"/>
  <c r="J1319" i="4"/>
  <c r="J1320" i="4"/>
  <c r="J1324" i="4"/>
  <c r="J1333" i="4"/>
  <c r="J1255" i="4"/>
  <c r="J1256" i="4"/>
  <c r="J1257" i="4"/>
  <c r="J1258" i="4"/>
  <c r="J1259" i="4"/>
  <c r="J1260" i="4"/>
  <c r="J1261" i="4"/>
  <c r="J1262" i="4"/>
  <c r="J1263" i="4"/>
  <c r="J1264" i="4"/>
  <c r="J1265" i="4"/>
  <c r="J1266" i="4"/>
  <c r="J1267" i="4"/>
  <c r="J1268" i="4"/>
  <c r="J1269" i="4"/>
  <c r="J1270" i="4"/>
  <c r="J1271" i="4"/>
  <c r="J1272" i="4"/>
  <c r="J1273" i="4"/>
  <c r="J1274" i="4"/>
  <c r="J1275" i="4"/>
  <c r="J1276" i="4"/>
  <c r="J1277" i="4"/>
  <c r="J1278" i="4"/>
  <c r="J1279" i="4"/>
  <c r="J1280" i="4"/>
  <c r="J1281" i="4"/>
  <c r="J1282" i="4"/>
  <c r="J1283" i="4"/>
  <c r="J1284" i="4"/>
  <c r="J1285" i="4"/>
  <c r="J1286" i="4"/>
  <c r="J1287" i="4"/>
  <c r="J1288" i="4"/>
  <c r="J1289" i="4"/>
  <c r="J1290" i="4"/>
  <c r="J1291" i="4"/>
  <c r="J1292" i="4"/>
  <c r="J1293" i="4"/>
  <c r="J1334" i="4"/>
  <c r="J1337" i="4"/>
  <c r="J1296" i="4"/>
  <c r="J1297" i="4"/>
  <c r="J1298" i="4"/>
  <c r="J1299" i="4"/>
  <c r="J1300" i="4"/>
  <c r="J1301" i="4"/>
  <c r="J1338" i="4"/>
  <c r="J1341" i="4"/>
  <c r="J1304" i="4"/>
  <c r="J1305" i="4"/>
  <c r="J1306" i="4"/>
  <c r="J1307" i="4"/>
  <c r="J1343" i="4"/>
  <c r="J1344" i="4"/>
  <c r="J1310" i="4"/>
  <c r="J1345" i="4"/>
  <c r="J1346" i="4"/>
  <c r="J1347" i="4"/>
  <c r="J1349" i="4"/>
  <c r="J1350" i="4"/>
  <c r="J1351" i="4"/>
  <c r="J1317" i="4"/>
  <c r="J1318" i="4"/>
  <c r="J1360" i="4"/>
  <c r="J1361" i="4"/>
  <c r="J1321" i="4"/>
  <c r="J1322" i="4"/>
  <c r="J1323" i="4"/>
  <c r="J1386" i="4"/>
  <c r="J1325" i="4"/>
  <c r="J1326" i="4"/>
  <c r="J1327" i="4"/>
  <c r="J1328" i="4"/>
  <c r="J1329" i="4"/>
  <c r="J1330" i="4"/>
  <c r="J1331" i="4"/>
  <c r="J1332" i="4"/>
  <c r="J1387" i="4"/>
  <c r="J1388" i="4"/>
  <c r="J1335" i="4"/>
  <c r="J1336" i="4"/>
  <c r="J1398" i="4"/>
  <c r="J1399" i="4"/>
  <c r="J1339" i="4"/>
  <c r="J1340" i="4"/>
  <c r="J8" i="4"/>
  <c r="J1342" i="4"/>
  <c r="J1400" i="4"/>
  <c r="J1401" i="4"/>
  <c r="J1402" i="4"/>
  <c r="J1403" i="4"/>
  <c r="J1412" i="4"/>
  <c r="J1348" i="4"/>
  <c r="J1413" i="4"/>
  <c r="J1419" i="4"/>
  <c r="J1420" i="4"/>
  <c r="J1352" i="4"/>
  <c r="J1353" i="4"/>
  <c r="J1354" i="4"/>
  <c r="J1355" i="4"/>
  <c r="J1356" i="4"/>
  <c r="J1357" i="4"/>
  <c r="J1358" i="4"/>
  <c r="J1359" i="4"/>
  <c r="J1423" i="4"/>
  <c r="J1424" i="4"/>
  <c r="J1362" i="4"/>
  <c r="J1363" i="4"/>
  <c r="J1364" i="4"/>
  <c r="J1365" i="4"/>
  <c r="J1366" i="4"/>
  <c r="J1367" i="4"/>
  <c r="J1368" i="4"/>
  <c r="J1369" i="4"/>
  <c r="J1370" i="4"/>
  <c r="J1371" i="4"/>
  <c r="J1372" i="4"/>
  <c r="J1373" i="4"/>
  <c r="J1374" i="4"/>
  <c r="J1375" i="4"/>
  <c r="J1376" i="4"/>
  <c r="J1377" i="4"/>
  <c r="J1378" i="4"/>
  <c r="J1379" i="4"/>
  <c r="J1380" i="4"/>
  <c r="J1381" i="4"/>
  <c r="J1382" i="4"/>
  <c r="J1383" i="4"/>
  <c r="J1384" i="4"/>
  <c r="J1385" i="4"/>
  <c r="J1431" i="4"/>
  <c r="J1432" i="4"/>
  <c r="J1435" i="4"/>
  <c r="J1389" i="4"/>
  <c r="J1390" i="4"/>
  <c r="J1391" i="4"/>
  <c r="J1392" i="4"/>
  <c r="J1393" i="4"/>
  <c r="J1394" i="4"/>
  <c r="J1395" i="4"/>
  <c r="J1396" i="4"/>
  <c r="J1397" i="4"/>
  <c r="J9" i="4"/>
  <c r="J10" i="4"/>
  <c r="J1436" i="4"/>
  <c r="J1437" i="4"/>
  <c r="J1438" i="4"/>
  <c r="J1445" i="4"/>
  <c r="J1404" i="4"/>
  <c r="J1405" i="4"/>
  <c r="J1406" i="4"/>
  <c r="J1407" i="4"/>
  <c r="J1408" i="4"/>
  <c r="J1409" i="4"/>
  <c r="J1410" i="4"/>
  <c r="J1411" i="4"/>
  <c r="J1447" i="4"/>
  <c r="J1448" i="4"/>
  <c r="J1414" i="4"/>
  <c r="J1415" i="4"/>
  <c r="J1416" i="4"/>
  <c r="J1417" i="4"/>
  <c r="J1418" i="4"/>
  <c r="J1449" i="4"/>
  <c r="J1450" i="4"/>
  <c r="J1421" i="4"/>
  <c r="J1422" i="4"/>
  <c r="J1451" i="4"/>
  <c r="J1462" i="4"/>
  <c r="J1425" i="4"/>
  <c r="J1426" i="4"/>
  <c r="J1427" i="4"/>
  <c r="J1428" i="4"/>
  <c r="J1429" i="4"/>
  <c r="J1430" i="4"/>
  <c r="J1463" i="4"/>
  <c r="J1464" i="4"/>
  <c r="J1433" i="4"/>
  <c r="J1434" i="4"/>
  <c r="J1482" i="4"/>
  <c r="J1483" i="4"/>
  <c r="J1488" i="4"/>
  <c r="J1489" i="4"/>
  <c r="J1439" i="4"/>
  <c r="J1440" i="4"/>
  <c r="J1441" i="4"/>
  <c r="J1442" i="4"/>
  <c r="J1443" i="4"/>
  <c r="J1444" i="4"/>
  <c r="J1490" i="4"/>
  <c r="J1446" i="4"/>
  <c r="J1491" i="4"/>
  <c r="J1500" i="4"/>
  <c r="J1501" i="4"/>
  <c r="J1514" i="4"/>
  <c r="J1517" i="4"/>
  <c r="J1452" i="4"/>
  <c r="J1453" i="4"/>
  <c r="J1454" i="4"/>
  <c r="J1455" i="4"/>
  <c r="J1456" i="4"/>
  <c r="J1457" i="4"/>
  <c r="J1458" i="4"/>
  <c r="J1459" i="4"/>
  <c r="J1460" i="4"/>
  <c r="J1461" i="4"/>
  <c r="J1518" i="4"/>
  <c r="J1521" i="4"/>
  <c r="J11" i="4"/>
  <c r="J1465" i="4"/>
  <c r="J1466" i="4"/>
  <c r="J1467" i="4"/>
  <c r="J1468" i="4"/>
  <c r="J1469" i="4"/>
  <c r="J1470" i="4"/>
  <c r="J1471" i="4"/>
  <c r="J1472" i="4"/>
  <c r="J1473" i="4"/>
  <c r="J1474" i="4"/>
  <c r="J1475" i="4"/>
  <c r="J1476" i="4"/>
  <c r="J1477" i="4"/>
  <c r="J1478" i="4"/>
  <c r="J1479" i="4"/>
  <c r="J1480" i="4"/>
  <c r="J1481" i="4"/>
  <c r="J1522" i="4"/>
  <c r="J1539" i="4"/>
  <c r="J1484" i="4"/>
  <c r="J1485" i="4"/>
  <c r="J1486" i="4"/>
  <c r="J1487" i="4"/>
  <c r="J1540" i="4"/>
  <c r="J1545" i="4"/>
  <c r="J1546" i="4"/>
  <c r="J1548" i="4"/>
  <c r="J1492" i="4"/>
  <c r="J1493" i="4"/>
  <c r="J1494" i="4"/>
  <c r="J1495" i="4"/>
  <c r="J1496" i="4"/>
  <c r="J1497" i="4"/>
  <c r="J1498" i="4"/>
  <c r="J1499" i="4"/>
  <c r="J1552" i="4"/>
  <c r="J1553" i="4"/>
  <c r="J1502" i="4"/>
  <c r="J1503" i="4"/>
  <c r="J1504" i="4"/>
  <c r="J1505" i="4"/>
  <c r="J1506" i="4"/>
  <c r="J1507" i="4"/>
  <c r="J1508" i="4"/>
  <c r="J1509" i="4"/>
  <c r="J1510" i="4"/>
  <c r="J1511" i="4"/>
  <c r="J1512" i="4"/>
  <c r="J1513" i="4"/>
  <c r="J1554" i="4"/>
  <c r="J1515" i="4"/>
  <c r="J1516" i="4"/>
  <c r="J1555" i="4"/>
  <c r="J1562" i="4"/>
  <c r="J1519" i="4"/>
  <c r="J1520" i="4"/>
  <c r="J1563" i="4"/>
  <c r="J1564" i="4"/>
  <c r="J1523" i="4"/>
  <c r="J1524" i="4"/>
  <c r="J1525" i="4"/>
  <c r="J1526" i="4"/>
  <c r="J1527" i="4"/>
  <c r="J1528" i="4"/>
  <c r="J1529" i="4"/>
  <c r="J1530" i="4"/>
  <c r="J1531" i="4"/>
  <c r="J1532" i="4"/>
  <c r="J1533" i="4"/>
  <c r="J1534" i="4"/>
  <c r="J1535" i="4"/>
  <c r="J1536" i="4"/>
  <c r="J1537" i="4"/>
  <c r="J1538" i="4"/>
  <c r="J1575" i="4"/>
  <c r="J1576" i="4"/>
  <c r="J1541" i="4"/>
  <c r="J1542" i="4"/>
  <c r="J1543" i="4"/>
  <c r="J1544" i="4"/>
  <c r="J1577" i="4"/>
  <c r="J1578" i="4"/>
  <c r="J1547" i="4"/>
  <c r="J1583" i="4"/>
  <c r="J1549" i="4"/>
  <c r="J1550" i="4"/>
  <c r="J1551" i="4"/>
  <c r="J1584" i="4"/>
  <c r="J1587" i="4"/>
  <c r="J1588" i="4"/>
  <c r="J1593" i="4"/>
  <c r="J1556" i="4"/>
  <c r="J1557" i="4"/>
  <c r="J1558" i="4"/>
  <c r="J1559" i="4"/>
  <c r="J1560" i="4"/>
  <c r="J1561" i="4"/>
  <c r="J1594" i="4"/>
  <c r="J1597" i="4"/>
  <c r="J1601" i="4"/>
  <c r="J1565" i="4"/>
  <c r="J1566" i="4"/>
  <c r="J1567" i="4"/>
  <c r="J1568" i="4"/>
  <c r="J1569" i="4"/>
  <c r="J1570" i="4"/>
  <c r="J1571" i="4"/>
  <c r="J1572" i="4"/>
  <c r="J1573" i="4"/>
  <c r="J1574" i="4"/>
  <c r="J1602" i="4"/>
  <c r="J1607" i="4"/>
  <c r="J1608" i="4"/>
  <c r="J1613" i="4"/>
  <c r="J1579" i="4"/>
  <c r="J1580" i="4"/>
  <c r="J1581" i="4"/>
  <c r="J1582" i="4"/>
  <c r="J1614" i="4"/>
  <c r="J1615" i="4"/>
  <c r="J1585" i="4"/>
  <c r="J1586" i="4"/>
  <c r="J1616" i="4"/>
  <c r="J1617" i="4"/>
  <c r="J1589" i="4"/>
  <c r="J1590" i="4"/>
  <c r="J1591" i="4"/>
  <c r="J1592" i="4"/>
  <c r="J1622" i="4"/>
  <c r="J1623" i="4"/>
  <c r="J1595" i="4"/>
  <c r="J1596" i="4"/>
  <c r="J1624" i="4"/>
  <c r="J1598" i="4"/>
  <c r="J1599" i="4"/>
  <c r="J1600" i="4"/>
  <c r="J1625" i="4"/>
  <c r="J1626" i="4"/>
  <c r="J1603" i="4"/>
  <c r="J1604" i="4"/>
  <c r="J1605" i="4"/>
  <c r="J1606" i="4"/>
  <c r="J1627" i="4"/>
  <c r="J1632" i="4"/>
  <c r="J1609" i="4"/>
  <c r="J1610" i="4"/>
  <c r="J1611" i="4"/>
  <c r="J1612" i="4"/>
  <c r="J1635" i="4"/>
  <c r="J1636" i="4"/>
  <c r="J1637" i="4"/>
  <c r="J1638" i="4"/>
  <c r="J1643" i="4"/>
  <c r="J1618" i="4"/>
  <c r="J1619" i="4"/>
  <c r="J1620" i="4"/>
  <c r="J1621" i="4"/>
  <c r="J1644" i="4"/>
  <c r="J1653" i="4"/>
  <c r="J1654" i="4"/>
  <c r="J1673" i="4"/>
  <c r="J1674" i="4"/>
  <c r="J1679" i="4"/>
  <c r="J1628" i="4"/>
  <c r="J1629" i="4"/>
  <c r="J1630" i="4"/>
  <c r="J1631" i="4"/>
  <c r="J1680" i="4"/>
  <c r="J1633" i="4"/>
  <c r="J1634" i="4"/>
  <c r="J1683" i="4"/>
  <c r="J1684" i="4"/>
  <c r="J1686" i="4"/>
  <c r="J1687" i="4"/>
  <c r="J1639" i="4"/>
  <c r="J1640" i="4"/>
  <c r="J1641" i="4"/>
  <c r="J1642" i="4"/>
  <c r="J1694" i="4"/>
  <c r="J1695" i="4"/>
  <c r="J1645" i="4"/>
  <c r="J1646" i="4"/>
  <c r="J1647" i="4"/>
  <c r="J1648" i="4"/>
  <c r="J1649" i="4"/>
  <c r="J1650" i="4"/>
  <c r="J1651" i="4"/>
  <c r="J1652" i="4"/>
  <c r="J1696" i="4"/>
  <c r="J1697" i="4"/>
  <c r="J1655" i="4"/>
  <c r="J1656" i="4"/>
  <c r="J1657" i="4"/>
  <c r="J1658" i="4"/>
  <c r="J1659" i="4"/>
  <c r="J1660" i="4"/>
  <c r="J1661" i="4"/>
  <c r="J1662" i="4"/>
  <c r="J1663" i="4"/>
  <c r="J1664" i="4"/>
  <c r="J1665" i="4"/>
  <c r="J1666" i="4"/>
  <c r="J1667" i="4"/>
  <c r="J1668" i="4"/>
  <c r="J1669" i="4"/>
  <c r="J1670" i="4"/>
  <c r="J1671" i="4"/>
  <c r="J1672" i="4"/>
  <c r="J1704" i="4"/>
  <c r="J1705" i="4"/>
  <c r="J1675" i="4"/>
  <c r="J1676" i="4"/>
  <c r="J1677" i="4"/>
  <c r="J1678" i="4"/>
  <c r="J1708" i="4"/>
  <c r="J1709" i="4"/>
  <c r="J1681" i="4"/>
  <c r="J1682" i="4"/>
  <c r="J1710" i="4"/>
  <c r="J1711" i="4"/>
  <c r="J1685" i="4"/>
  <c r="J1714" i="4"/>
  <c r="J1715" i="4"/>
  <c r="J1688" i="4"/>
  <c r="J1689" i="4"/>
  <c r="J1690" i="4"/>
  <c r="J1691" i="4"/>
  <c r="J1692" i="4"/>
  <c r="J1693" i="4"/>
  <c r="J1718" i="4"/>
  <c r="J1719" i="4"/>
  <c r="J1740" i="4"/>
  <c r="J1748" i="4"/>
  <c r="J1698" i="4"/>
  <c r="J1699" i="4"/>
  <c r="J1700" i="4"/>
  <c r="J1701" i="4"/>
  <c r="J1702" i="4"/>
  <c r="J1703" i="4"/>
  <c r="J1749" i="4"/>
  <c r="J1750" i="4"/>
  <c r="J1706" i="4"/>
  <c r="J1707" i="4"/>
  <c r="J1753" i="4"/>
  <c r="J1754" i="4"/>
  <c r="J1760" i="4"/>
  <c r="J1761" i="4"/>
  <c r="J1712" i="4"/>
  <c r="J1713" i="4"/>
  <c r="J1762" i="4"/>
  <c r="J1763" i="4"/>
  <c r="J1716" i="4"/>
  <c r="J1717" i="4"/>
  <c r="J1768" i="4"/>
  <c r="J1769" i="4"/>
  <c r="J1720" i="4"/>
  <c r="J1721" i="4"/>
  <c r="J1722" i="4"/>
  <c r="J1723" i="4"/>
  <c r="J1724" i="4"/>
  <c r="J1725" i="4"/>
  <c r="J1726" i="4"/>
  <c r="J1727" i="4"/>
  <c r="J1728" i="4"/>
  <c r="J1729" i="4"/>
  <c r="J1730" i="4"/>
  <c r="J1731" i="4"/>
  <c r="J1732" i="4"/>
  <c r="J1733" i="4"/>
  <c r="J1734" i="4"/>
  <c r="J1735" i="4"/>
  <c r="J1736" i="4"/>
  <c r="J1737" i="4"/>
  <c r="J1738" i="4"/>
  <c r="J1739" i="4"/>
  <c r="J1780" i="4"/>
  <c r="J1741" i="4"/>
  <c r="J1742" i="4"/>
  <c r="J1743" i="4"/>
  <c r="J1744" i="4"/>
  <c r="J1745" i="4"/>
  <c r="J1746" i="4"/>
  <c r="J1747" i="4"/>
  <c r="J1781" i="4"/>
  <c r="J1782" i="4"/>
  <c r="J1783" i="4"/>
  <c r="J1751" i="4"/>
  <c r="J1752" i="4"/>
  <c r="J1784" i="4"/>
  <c r="J1785" i="4"/>
  <c r="J1755" i="4"/>
  <c r="J1756" i="4"/>
  <c r="J1757" i="4"/>
  <c r="J1758" i="4"/>
  <c r="J1759" i="4"/>
  <c r="J1788" i="4"/>
  <c r="J1789" i="4"/>
  <c r="J1790" i="4"/>
  <c r="J1791" i="4"/>
  <c r="J1764" i="4"/>
  <c r="J1765" i="4"/>
  <c r="J1766" i="4"/>
  <c r="J1767" i="4"/>
  <c r="J1792" i="4"/>
  <c r="J1793" i="4"/>
  <c r="J1770" i="4"/>
  <c r="J1771" i="4"/>
  <c r="J1772" i="4"/>
  <c r="J1773" i="4"/>
  <c r="J1774" i="4"/>
  <c r="J1775" i="4"/>
  <c r="J1776" i="4"/>
  <c r="J1777" i="4"/>
  <c r="J1778" i="4"/>
  <c r="J1779" i="4"/>
  <c r="J1794" i="4"/>
  <c r="J1795" i="4"/>
  <c r="J1813" i="4"/>
  <c r="J1818" i="4"/>
  <c r="J1819" i="4"/>
  <c r="J1820" i="4"/>
  <c r="J1786" i="4"/>
  <c r="J1787" i="4"/>
  <c r="J1828" i="4"/>
  <c r="J1829" i="4"/>
  <c r="J1842" i="4"/>
  <c r="J1845" i="4"/>
  <c r="J1846" i="4"/>
  <c r="J1847" i="4"/>
  <c r="J1848" i="4"/>
  <c r="J1851" i="4"/>
  <c r="J1796" i="4"/>
  <c r="J1797" i="4"/>
  <c r="J1798" i="4"/>
  <c r="J1799" i="4"/>
  <c r="J1800" i="4"/>
  <c r="J1801" i="4"/>
  <c r="J1802" i="4"/>
  <c r="J1803" i="4"/>
  <c r="J1804" i="4"/>
  <c r="J1805" i="4"/>
  <c r="J1806" i="4"/>
  <c r="J1807" i="4"/>
  <c r="J1808" i="4"/>
  <c r="J1809" i="4"/>
  <c r="J1810" i="4"/>
  <c r="J1811" i="4"/>
  <c r="J1812" i="4"/>
  <c r="J1857" i="4"/>
  <c r="J1814" i="4"/>
  <c r="J1815" i="4"/>
  <c r="J1816" i="4"/>
  <c r="J1817" i="4"/>
  <c r="J1858" i="4"/>
  <c r="J1859" i="4"/>
  <c r="J1860" i="4"/>
  <c r="J1821" i="4"/>
  <c r="J1822" i="4"/>
  <c r="J1823" i="4"/>
  <c r="J1824" i="4"/>
  <c r="J1825" i="4"/>
  <c r="J1826" i="4"/>
  <c r="J1827" i="4"/>
  <c r="J1861" i="4"/>
  <c r="J1862" i="4"/>
  <c r="J1830" i="4"/>
  <c r="J1831" i="4"/>
  <c r="J1832" i="4"/>
  <c r="J1833" i="4"/>
  <c r="J1834" i="4"/>
  <c r="J1835" i="4"/>
  <c r="J1836" i="4"/>
  <c r="J1837" i="4"/>
  <c r="J1838" i="4"/>
  <c r="J1839" i="4"/>
  <c r="J1840" i="4"/>
  <c r="J1841" i="4"/>
  <c r="J1870" i="4"/>
  <c r="J1843" i="4"/>
  <c r="J1844" i="4"/>
  <c r="J1882" i="4"/>
  <c r="J1883" i="4"/>
  <c r="J1884" i="4"/>
  <c r="J1885" i="4"/>
  <c r="J1849" i="4"/>
  <c r="J1850" i="4"/>
  <c r="J1888" i="4"/>
  <c r="J1852" i="4"/>
  <c r="J1853" i="4"/>
  <c r="J1854" i="4"/>
  <c r="J1855" i="4"/>
  <c r="J1856" i="4"/>
  <c r="J1889" i="4"/>
  <c r="J1897" i="4"/>
  <c r="J1898" i="4"/>
  <c r="J1915" i="4"/>
  <c r="J1916" i="4"/>
  <c r="J1917" i="4"/>
  <c r="J1863" i="4"/>
  <c r="J1864" i="4"/>
  <c r="J1865" i="4"/>
  <c r="J1866" i="4"/>
  <c r="J1867" i="4"/>
  <c r="J1868" i="4"/>
  <c r="J1869" i="4"/>
  <c r="J1918" i="4"/>
  <c r="J1871" i="4"/>
  <c r="J1872" i="4"/>
  <c r="J1873" i="4"/>
  <c r="J1874" i="4"/>
  <c r="J1875" i="4"/>
  <c r="J1876" i="4"/>
  <c r="J1877" i="4"/>
  <c r="J1878" i="4"/>
  <c r="J1879" i="4"/>
  <c r="J1880" i="4"/>
  <c r="J1881" i="4"/>
  <c r="J1920" i="4"/>
  <c r="J1932" i="4"/>
  <c r="J1933" i="4"/>
  <c r="J1946" i="4"/>
  <c r="J1886" i="4"/>
  <c r="J1887" i="4"/>
  <c r="J1947" i="4"/>
  <c r="J1949" i="4"/>
  <c r="J1890" i="4"/>
  <c r="J1891" i="4"/>
  <c r="J1892" i="4"/>
  <c r="J1893" i="4"/>
  <c r="J1894" i="4"/>
  <c r="J1895" i="4"/>
  <c r="J1896" i="4"/>
  <c r="J1954" i="4"/>
  <c r="J1955" i="4"/>
  <c r="J1899" i="4"/>
  <c r="J1900" i="4"/>
  <c r="J1901" i="4"/>
  <c r="J1902" i="4"/>
  <c r="J1903" i="4"/>
  <c r="J1904" i="4"/>
  <c r="J1905" i="4"/>
  <c r="J1906" i="4"/>
  <c r="J1907" i="4"/>
  <c r="J1908" i="4"/>
  <c r="J1909" i="4"/>
  <c r="J1910" i="4"/>
  <c r="J1911" i="4"/>
  <c r="J1912" i="4"/>
  <c r="J1913" i="4"/>
  <c r="J1914" i="4"/>
  <c r="J1958" i="4"/>
  <c r="J1959" i="4"/>
  <c r="J1966" i="4"/>
  <c r="J1967" i="4"/>
  <c r="J1919" i="4"/>
  <c r="J1970" i="4"/>
  <c r="J1921" i="4"/>
  <c r="J1922" i="4"/>
  <c r="J1923" i="4"/>
  <c r="J1924" i="4"/>
  <c r="J1925" i="4"/>
  <c r="J1926" i="4"/>
  <c r="J1927" i="4"/>
  <c r="J1928" i="4"/>
  <c r="J1929" i="4"/>
  <c r="J1930" i="4"/>
  <c r="J1931" i="4"/>
  <c r="J1971" i="4"/>
  <c r="J1977" i="4"/>
  <c r="J1934" i="4"/>
  <c r="J1935" i="4"/>
  <c r="J1936" i="4"/>
  <c r="J1937" i="4"/>
  <c r="J1938" i="4"/>
  <c r="J1939" i="4"/>
  <c r="J1940" i="4"/>
  <c r="J1941" i="4"/>
  <c r="J1942" i="4"/>
  <c r="J1943" i="4"/>
  <c r="J1944" i="4"/>
  <c r="J1945" i="4"/>
  <c r="J1978" i="4"/>
  <c r="J1983" i="4"/>
  <c r="J1948" i="4"/>
  <c r="J1984" i="4"/>
  <c r="J1950" i="4"/>
  <c r="J1951" i="4"/>
  <c r="J1952" i="4"/>
  <c r="J1953" i="4"/>
  <c r="J1987" i="4"/>
  <c r="J1988" i="4"/>
  <c r="J1956" i="4"/>
  <c r="J1957" i="4"/>
  <c r="J1993" i="4"/>
  <c r="J1994" i="4"/>
  <c r="J1960" i="4"/>
  <c r="J1961" i="4"/>
  <c r="J1962" i="4"/>
  <c r="J1963" i="4"/>
  <c r="J1964" i="4"/>
  <c r="J1965" i="4"/>
  <c r="J2001" i="4"/>
  <c r="J2002" i="4"/>
  <c r="J1968" i="4"/>
  <c r="J1969" i="4"/>
  <c r="J2030" i="4"/>
  <c r="J2031" i="4"/>
  <c r="J1972" i="4"/>
  <c r="J1973" i="4"/>
  <c r="J1974" i="4"/>
  <c r="J1975" i="4"/>
  <c r="J1976" i="4"/>
  <c r="J2035" i="4"/>
  <c r="J2048" i="4"/>
  <c r="J1979" i="4"/>
  <c r="J1980" i="4"/>
  <c r="J1981" i="4"/>
  <c r="J1982" i="4"/>
  <c r="J2049" i="4"/>
  <c r="J2052" i="4"/>
  <c r="J1985" i="4"/>
  <c r="J1986" i="4"/>
  <c r="J2053" i="4"/>
  <c r="J2054" i="4"/>
  <c r="J1989" i="4"/>
  <c r="J1990" i="4"/>
  <c r="J1991" i="4"/>
  <c r="J1992" i="4"/>
  <c r="J2055" i="4"/>
  <c r="J2067" i="4"/>
  <c r="J1995" i="4"/>
  <c r="J1996" i="4"/>
  <c r="J1997" i="4"/>
  <c r="J1998" i="4"/>
  <c r="J1999" i="4"/>
  <c r="J2000" i="4"/>
  <c r="J2068" i="4"/>
  <c r="J2069" i="4"/>
  <c r="J2003" i="4"/>
  <c r="J2004" i="4"/>
  <c r="J2005" i="4"/>
  <c r="J2006" i="4"/>
  <c r="J2007" i="4"/>
  <c r="J2008" i="4"/>
  <c r="J2009" i="4"/>
  <c r="J2010" i="4"/>
  <c r="J2011" i="4"/>
  <c r="J2012" i="4"/>
  <c r="J2013" i="4"/>
  <c r="J2014" i="4"/>
  <c r="J2015" i="4"/>
  <c r="J2016" i="4"/>
  <c r="J2017" i="4"/>
  <c r="J2018" i="4"/>
  <c r="J2019" i="4"/>
  <c r="J2020" i="4"/>
  <c r="J2021" i="4"/>
  <c r="J2022" i="4"/>
  <c r="J2023" i="4"/>
  <c r="J2024" i="4"/>
  <c r="J2025" i="4"/>
  <c r="J2026" i="4"/>
  <c r="J2027" i="4"/>
  <c r="J2028" i="4"/>
  <c r="J2029" i="4"/>
  <c r="J2070" i="4"/>
  <c r="J2083" i="4"/>
  <c r="J2032" i="4"/>
  <c r="J2033" i="4"/>
  <c r="J2034" i="4"/>
  <c r="J2084" i="4"/>
  <c r="J2036" i="4"/>
  <c r="J2037" i="4"/>
  <c r="J2038" i="4"/>
  <c r="J2039" i="4"/>
  <c r="J2040" i="4"/>
  <c r="J2041" i="4"/>
  <c r="J2042" i="4"/>
  <c r="J2043" i="4"/>
  <c r="J2044" i="4"/>
  <c r="J2045" i="4"/>
  <c r="J2046" i="4"/>
  <c r="J2047" i="4"/>
  <c r="J2095" i="4"/>
  <c r="J2096" i="4"/>
  <c r="J2050" i="4"/>
  <c r="J2051" i="4"/>
  <c r="J2097" i="4"/>
  <c r="J2098" i="4"/>
  <c r="J2103" i="4"/>
  <c r="J2104" i="4"/>
  <c r="J2056" i="4"/>
  <c r="J2057" i="4"/>
  <c r="J2058" i="4"/>
  <c r="J2059" i="4"/>
  <c r="J2060" i="4"/>
  <c r="J2061" i="4"/>
  <c r="J2062" i="4"/>
  <c r="J2063" i="4"/>
  <c r="J2064" i="4"/>
  <c r="J2065" i="4"/>
  <c r="J2066" i="4"/>
  <c r="J2105" i="4"/>
  <c r="J2106" i="4"/>
  <c r="J2109" i="4"/>
  <c r="J2131" i="4"/>
  <c r="J2071" i="4"/>
  <c r="J2072" i="4"/>
  <c r="J2073" i="4"/>
  <c r="J2074" i="4"/>
  <c r="J2075" i="4"/>
  <c r="J2076" i="4"/>
  <c r="J2077" i="4"/>
  <c r="J2078" i="4"/>
  <c r="J2079" i="4"/>
  <c r="J2080" i="4"/>
  <c r="J2081" i="4"/>
  <c r="J2082" i="4"/>
  <c r="J2132" i="4"/>
  <c r="J2141" i="4"/>
  <c r="J2085" i="4"/>
  <c r="J2086" i="4"/>
  <c r="J2087" i="4"/>
  <c r="J2088" i="4"/>
  <c r="J2089" i="4"/>
  <c r="J2090" i="4"/>
  <c r="J2091" i="4"/>
  <c r="J2092" i="4"/>
  <c r="J2093" i="4"/>
  <c r="J2094" i="4"/>
  <c r="J2142" i="4"/>
  <c r="J2145" i="4"/>
  <c r="J2146" i="4"/>
  <c r="J2147" i="4"/>
  <c r="J2099" i="4"/>
  <c r="J2100" i="4"/>
  <c r="J2101" i="4"/>
  <c r="J2102" i="4"/>
  <c r="J2148" i="4"/>
  <c r="J2152" i="4"/>
  <c r="J2153" i="4"/>
  <c r="J2158" i="4"/>
  <c r="J2107" i="4"/>
  <c r="J2108" i="4"/>
  <c r="J2159" i="4"/>
  <c r="J2110" i="4"/>
  <c r="J2111" i="4"/>
  <c r="J2112" i="4"/>
  <c r="J2113" i="4"/>
  <c r="J2114" i="4"/>
  <c r="J2115" i="4"/>
  <c r="J2116" i="4"/>
  <c r="J2117" i="4"/>
  <c r="J2118" i="4"/>
  <c r="J2119" i="4"/>
  <c r="J2120" i="4"/>
  <c r="J2121" i="4"/>
  <c r="J2122" i="4"/>
  <c r="J2123" i="4"/>
  <c r="J2124" i="4"/>
  <c r="J2125" i="4"/>
  <c r="J2126" i="4"/>
  <c r="J2127" i="4"/>
  <c r="J2128" i="4"/>
  <c r="J2129" i="4"/>
  <c r="J2130" i="4"/>
  <c r="J2213" i="4"/>
  <c r="J2214" i="4"/>
  <c r="J2133" i="4"/>
  <c r="J2134" i="4"/>
  <c r="J2135" i="4"/>
  <c r="J2136" i="4"/>
  <c r="J2137" i="4"/>
  <c r="J2138" i="4"/>
  <c r="J2139" i="4"/>
  <c r="J2140" i="4"/>
  <c r="J2228" i="4"/>
  <c r="J2229" i="4"/>
  <c r="J2143" i="4"/>
  <c r="J2144" i="4"/>
  <c r="J2230" i="4"/>
  <c r="J2231" i="4"/>
  <c r="J2232" i="4"/>
  <c r="J2233" i="4"/>
  <c r="J2149" i="4"/>
  <c r="J2150" i="4"/>
  <c r="J2151" i="4"/>
  <c r="J2251" i="4"/>
  <c r="J2252" i="4"/>
  <c r="J2154" i="4"/>
  <c r="J2155" i="4"/>
  <c r="J2156" i="4"/>
  <c r="J2157" i="4"/>
  <c r="J2253" i="4"/>
  <c r="J2254" i="4"/>
  <c r="J2160" i="4"/>
  <c r="J2161" i="4"/>
  <c r="J2162" i="4"/>
  <c r="J2163" i="4"/>
  <c r="J2164" i="4"/>
  <c r="J2165" i="4"/>
  <c r="J2166" i="4"/>
  <c r="J2167" i="4"/>
  <c r="J2168" i="4"/>
  <c r="J2169" i="4"/>
  <c r="J2170" i="4"/>
  <c r="J2171" i="4"/>
  <c r="J2172" i="4"/>
  <c r="J2173" i="4"/>
  <c r="J2174" i="4"/>
  <c r="J2175" i="4"/>
  <c r="J2176" i="4"/>
  <c r="J2177" i="4"/>
  <c r="J2178" i="4"/>
  <c r="J2179" i="4"/>
  <c r="J2180" i="4"/>
  <c r="J2181" i="4"/>
  <c r="J2182" i="4"/>
  <c r="J2183" i="4"/>
  <c r="J2184" i="4"/>
  <c r="J2185" i="4"/>
  <c r="J2186" i="4"/>
  <c r="J2187" i="4"/>
  <c r="J2188" i="4"/>
  <c r="J2189" i="4"/>
  <c r="J2190" i="4"/>
  <c r="J2191" i="4"/>
  <c r="J2192" i="4"/>
  <c r="J2193" i="4"/>
  <c r="J2194" i="4"/>
  <c r="J2195" i="4"/>
  <c r="J2196" i="4"/>
  <c r="J2197" i="4"/>
  <c r="J2198" i="4"/>
  <c r="J2199" i="4"/>
  <c r="J2200" i="4"/>
  <c r="J2201" i="4"/>
  <c r="J2202" i="4"/>
  <c r="J2203" i="4"/>
  <c r="J2204" i="4"/>
  <c r="J2205" i="4"/>
  <c r="J2206" i="4"/>
  <c r="J2207" i="4"/>
  <c r="J2208" i="4"/>
  <c r="J2209" i="4"/>
  <c r="J2210" i="4"/>
  <c r="J2211" i="4"/>
  <c r="J2212" i="4"/>
  <c r="J2265" i="4"/>
  <c r="J2266" i="4"/>
  <c r="J2215" i="4"/>
  <c r="J2216" i="4"/>
  <c r="J2217" i="4"/>
  <c r="J2218" i="4"/>
  <c r="J2219" i="4"/>
  <c r="J2220" i="4"/>
  <c r="J2221" i="4"/>
  <c r="J2222" i="4"/>
  <c r="J2223" i="4"/>
  <c r="J2224" i="4"/>
  <c r="J2225" i="4"/>
  <c r="J2226" i="4"/>
  <c r="J2227" i="4"/>
  <c r="J2285" i="4"/>
  <c r="J2286" i="4"/>
  <c r="J2287" i="4"/>
  <c r="J2288" i="4"/>
  <c r="J2291" i="4"/>
  <c r="J2292" i="4"/>
  <c r="J2234" i="4"/>
  <c r="J2235" i="4"/>
  <c r="J2236" i="4"/>
  <c r="J2237" i="4"/>
  <c r="J2238" i="4"/>
  <c r="J2239" i="4"/>
  <c r="J2240" i="4"/>
  <c r="J2241" i="4"/>
  <c r="J2242" i="4"/>
  <c r="J2243" i="4"/>
  <c r="J2244" i="4"/>
  <c r="J2245" i="4"/>
  <c r="J2246" i="4"/>
  <c r="J2247" i="4"/>
  <c r="J2248" i="4"/>
  <c r="J2249" i="4"/>
  <c r="J2250" i="4"/>
  <c r="J2293" i="4"/>
  <c r="J2294" i="4"/>
  <c r="J2300" i="4"/>
  <c r="J2301" i="4"/>
  <c r="J2255" i="4"/>
  <c r="J2256" i="4"/>
  <c r="J2257" i="4"/>
  <c r="J2258" i="4"/>
  <c r="J2259" i="4"/>
  <c r="J2260" i="4"/>
  <c r="J2261" i="4"/>
  <c r="J2262" i="4"/>
  <c r="J2263" i="4"/>
  <c r="J2264" i="4"/>
  <c r="J2306" i="4"/>
  <c r="J2307" i="4"/>
  <c r="J2267" i="4"/>
  <c r="J2268" i="4"/>
  <c r="J2269" i="4"/>
  <c r="J2270" i="4"/>
  <c r="J2271" i="4"/>
  <c r="J2272" i="4"/>
  <c r="J2273" i="4"/>
  <c r="J2274" i="4"/>
  <c r="J2275" i="4"/>
  <c r="J2276" i="4"/>
  <c r="J2277" i="4"/>
  <c r="J2278" i="4"/>
  <c r="J2279" i="4"/>
  <c r="J2280" i="4"/>
  <c r="J2281" i="4"/>
  <c r="J2282" i="4"/>
  <c r="J2283" i="4"/>
  <c r="J2284" i="4"/>
  <c r="J2318" i="4"/>
  <c r="J2331" i="4"/>
  <c r="J2332" i="4"/>
  <c r="J2333" i="4"/>
  <c r="J2289" i="4"/>
  <c r="J2290" i="4"/>
  <c r="J2334" i="4"/>
  <c r="J2340" i="4"/>
  <c r="J2341" i="4"/>
  <c r="J2344" i="4"/>
  <c r="J2295" i="4"/>
  <c r="J2296" i="4"/>
  <c r="J2297" i="4"/>
  <c r="J2298" i="4"/>
  <c r="J2299" i="4"/>
  <c r="J2345" i="4"/>
  <c r="J2346" i="4"/>
  <c r="J2302" i="4"/>
  <c r="J2303" i="4"/>
  <c r="J2304" i="4"/>
  <c r="J2305" i="4"/>
  <c r="J2347" i="4"/>
  <c r="J2356" i="4"/>
  <c r="J2308" i="4"/>
  <c r="J2309" i="4"/>
  <c r="J2310" i="4"/>
  <c r="J2311" i="4"/>
  <c r="J2312" i="4"/>
  <c r="J2313" i="4"/>
  <c r="J2314" i="4"/>
  <c r="J2315" i="4"/>
  <c r="J2316" i="4"/>
  <c r="J2317" i="4"/>
  <c r="J2357" i="4"/>
  <c r="J2319" i="4"/>
  <c r="J2320" i="4"/>
  <c r="J2321" i="4"/>
  <c r="J2322" i="4"/>
  <c r="J2323" i="4"/>
  <c r="J2324" i="4"/>
  <c r="J2325" i="4"/>
  <c r="J2326" i="4"/>
  <c r="J2327" i="4"/>
  <c r="J2328" i="4"/>
  <c r="J2329" i="4"/>
  <c r="J2330" i="4"/>
  <c r="J2358" i="4"/>
  <c r="J2359" i="4"/>
  <c r="J2360" i="4"/>
  <c r="J2364" i="4"/>
  <c r="J2335" i="4"/>
  <c r="J2336" i="4"/>
  <c r="J2337" i="4"/>
  <c r="J2338" i="4"/>
  <c r="J2339" i="4"/>
  <c r="J2365" i="4"/>
  <c r="J2372" i="4"/>
  <c r="J2342" i="4"/>
  <c r="J2343" i="4"/>
  <c r="J2373" i="4"/>
  <c r="J2374" i="4"/>
  <c r="J2375" i="4"/>
  <c r="J2376" i="4"/>
  <c r="J2348" i="4"/>
  <c r="J2349" i="4"/>
  <c r="J2350" i="4"/>
  <c r="J2351" i="4"/>
  <c r="J2352" i="4"/>
  <c r="J2353" i="4"/>
  <c r="J2354" i="4"/>
  <c r="J2355" i="4"/>
  <c r="J2377" i="4"/>
  <c r="J2383" i="4"/>
  <c r="J2396" i="4"/>
  <c r="J2397" i="4"/>
  <c r="J2398" i="4"/>
  <c r="J2361" i="4"/>
  <c r="J2362" i="4"/>
  <c r="J2363" i="4"/>
  <c r="J2399" i="4"/>
  <c r="J2400" i="4"/>
  <c r="J2366" i="4"/>
  <c r="J2367" i="4"/>
  <c r="J2368" i="4"/>
  <c r="J2369" i="4"/>
  <c r="J2370" i="4"/>
  <c r="J2371" i="4"/>
  <c r="J2401" i="4"/>
  <c r="J2410" i="4"/>
  <c r="J2411" i="4"/>
  <c r="J2438" i="4"/>
  <c r="J2439" i="4"/>
  <c r="J2440" i="4"/>
  <c r="J2378" i="4"/>
  <c r="J2379" i="4"/>
  <c r="J2380" i="4"/>
  <c r="J2381" i="4"/>
  <c r="J2382" i="4"/>
  <c r="J2441" i="4"/>
  <c r="J2384" i="4"/>
  <c r="J2385" i="4"/>
  <c r="J2386" i="4"/>
  <c r="J2387" i="4"/>
  <c r="J2388" i="4"/>
  <c r="J2389" i="4"/>
  <c r="J2390" i="4"/>
  <c r="J2391" i="4"/>
  <c r="J2392" i="4"/>
  <c r="J2393" i="4"/>
  <c r="J2394" i="4"/>
  <c r="J2395" i="4"/>
  <c r="J2444" i="4"/>
  <c r="J2445" i="4"/>
  <c r="J2446" i="4"/>
  <c r="J2447" i="4"/>
  <c r="J2456" i="4"/>
  <c r="J2457" i="4"/>
  <c r="J2402" i="4"/>
  <c r="J2403" i="4"/>
  <c r="J2404" i="4"/>
  <c r="J2405" i="4"/>
  <c r="J2406" i="4"/>
  <c r="J2407" i="4"/>
  <c r="J2408" i="4"/>
  <c r="J2409" i="4"/>
  <c r="J2462" i="4"/>
  <c r="J2463" i="4"/>
  <c r="J2412" i="4"/>
  <c r="J2413" i="4"/>
  <c r="J2414" i="4"/>
  <c r="J2415" i="4"/>
  <c r="J2416" i="4"/>
  <c r="J2417" i="4"/>
  <c r="J2418" i="4"/>
  <c r="J2419" i="4"/>
  <c r="J2420" i="4"/>
  <c r="J2421" i="4"/>
  <c r="J2422" i="4"/>
  <c r="J2423" i="4"/>
  <c r="J2424" i="4"/>
  <c r="J2425" i="4"/>
  <c r="J2426" i="4"/>
  <c r="J2427" i="4"/>
  <c r="J2428" i="4"/>
  <c r="J2429" i="4"/>
  <c r="J2430" i="4"/>
  <c r="J2431" i="4"/>
  <c r="J2432" i="4"/>
  <c r="J2433" i="4"/>
  <c r="J2434" i="4"/>
  <c r="J2435" i="4"/>
  <c r="J2436" i="4"/>
  <c r="J2437" i="4"/>
  <c r="J2466" i="4"/>
  <c r="J2467" i="4"/>
  <c r="J2472" i="4"/>
  <c r="J2474" i="4"/>
  <c r="J2442" i="4"/>
  <c r="J2443" i="4"/>
  <c r="J2481" i="4"/>
  <c r="J2482" i="4"/>
  <c r="J2494" i="4"/>
  <c r="J2495" i="4"/>
  <c r="J2448" i="4"/>
  <c r="J2449" i="4"/>
  <c r="J2450" i="4"/>
  <c r="J2451" i="4"/>
  <c r="J2452" i="4"/>
  <c r="J2453" i="4"/>
  <c r="J2454" i="4"/>
  <c r="J2455" i="4"/>
  <c r="J2496" i="4"/>
  <c r="J2497" i="4"/>
  <c r="J2458" i="4"/>
  <c r="J2459" i="4"/>
  <c r="J2460" i="4"/>
  <c r="J2461" i="4"/>
  <c r="J2526" i="4"/>
  <c r="J2527" i="4"/>
  <c r="J2464" i="4"/>
  <c r="J2465" i="4"/>
  <c r="J2534" i="4"/>
  <c r="J2535" i="4"/>
  <c r="J2468" i="4"/>
  <c r="J2469" i="4"/>
  <c r="J2470" i="4"/>
  <c r="J2471" i="4"/>
  <c r="J2538" i="4"/>
  <c r="J2473" i="4"/>
  <c r="J2539" i="4"/>
  <c r="J2475" i="4"/>
  <c r="J2476" i="4"/>
  <c r="J2477" i="4"/>
  <c r="J2478" i="4"/>
  <c r="J2479" i="4"/>
  <c r="J2480" i="4"/>
  <c r="J2546" i="4"/>
  <c r="J2547" i="4"/>
  <c r="J2483" i="4"/>
  <c r="J2484" i="4"/>
  <c r="J2485" i="4"/>
  <c r="J2486" i="4"/>
  <c r="J2487" i="4"/>
  <c r="J2488" i="4"/>
  <c r="J2489" i="4"/>
  <c r="J2490" i="4"/>
  <c r="J2491" i="4"/>
  <c r="J2492" i="4"/>
  <c r="J2493" i="4"/>
  <c r="J2548" i="4"/>
  <c r="J2569" i="4"/>
  <c r="J2570" i="4"/>
  <c r="J2571" i="4"/>
  <c r="J2498" i="4"/>
  <c r="J2499" i="4"/>
  <c r="J2500" i="4"/>
  <c r="J2501" i="4"/>
  <c r="J2502" i="4"/>
  <c r="J2503" i="4"/>
  <c r="J2504" i="4"/>
  <c r="J2505" i="4"/>
  <c r="J2506" i="4"/>
  <c r="J2507" i="4"/>
  <c r="J2508" i="4"/>
  <c r="J2509" i="4"/>
  <c r="J2510" i="4"/>
  <c r="J2511" i="4"/>
  <c r="J2512" i="4"/>
  <c r="J2513" i="4"/>
  <c r="J2514" i="4"/>
  <c r="J2515" i="4"/>
  <c r="J2516" i="4"/>
  <c r="J2517" i="4"/>
  <c r="J2518" i="4"/>
  <c r="J2519" i="4"/>
  <c r="J2520" i="4"/>
  <c r="J2521" i="4"/>
  <c r="J2522" i="4"/>
  <c r="J2523" i="4"/>
  <c r="J2524" i="4"/>
  <c r="J2525" i="4"/>
  <c r="J2573" i="4"/>
  <c r="J2575" i="4"/>
  <c r="J2528" i="4"/>
  <c r="J2529" i="4"/>
  <c r="J2530" i="4"/>
  <c r="J2531" i="4"/>
  <c r="J2532" i="4"/>
  <c r="J2533" i="4"/>
  <c r="J2584" i="4"/>
  <c r="J2585" i="4"/>
  <c r="J2536" i="4"/>
  <c r="J2537" i="4"/>
  <c r="J2586" i="4"/>
  <c r="J2587" i="4"/>
  <c r="J2540" i="4"/>
  <c r="J2541" i="4"/>
  <c r="J2542" i="4"/>
  <c r="J2543" i="4"/>
  <c r="J2544" i="4"/>
  <c r="J2545" i="4"/>
  <c r="J2588" i="4"/>
  <c r="J2589" i="4"/>
  <c r="J2591" i="4"/>
  <c r="J2549" i="4"/>
  <c r="J2550" i="4"/>
  <c r="J2551" i="4"/>
  <c r="J2552" i="4"/>
  <c r="J2553" i="4"/>
  <c r="J2554" i="4"/>
  <c r="J2555" i="4"/>
  <c r="J2556" i="4"/>
  <c r="J2557" i="4"/>
  <c r="J2558" i="4"/>
  <c r="J2559" i="4"/>
  <c r="J2560" i="4"/>
  <c r="J2561" i="4"/>
  <c r="J2562" i="4"/>
  <c r="J2563" i="4"/>
  <c r="J2564" i="4"/>
  <c r="J2565" i="4"/>
  <c r="J2566" i="4"/>
  <c r="J2567" i="4"/>
  <c r="J2568" i="4"/>
  <c r="J2592" i="4"/>
  <c r="J2593" i="4"/>
  <c r="J2596" i="4"/>
  <c r="J2572" i="4"/>
  <c r="J2597" i="4"/>
  <c r="J2574" i="4"/>
  <c r="J2600" i="4"/>
  <c r="J2576" i="4"/>
  <c r="J2577" i="4"/>
  <c r="J2578" i="4"/>
  <c r="J2579" i="4"/>
  <c r="J2580" i="4"/>
  <c r="J2581" i="4"/>
  <c r="J2582" i="4"/>
  <c r="J2583" i="4"/>
  <c r="J2601" i="4"/>
  <c r="J2602" i="4"/>
  <c r="J2603" i="4"/>
  <c r="J2606" i="4"/>
  <c r="J2607" i="4"/>
  <c r="J2608" i="4"/>
  <c r="J2590" i="4"/>
  <c r="J2609" i="4"/>
  <c r="J2610" i="4"/>
  <c r="J2611" i="4"/>
  <c r="J2594" i="4"/>
  <c r="J2595" i="4"/>
  <c r="J2612" i="4"/>
  <c r="J2613" i="4"/>
  <c r="J2598" i="4"/>
  <c r="J2599" i="4"/>
  <c r="J2614" i="4"/>
  <c r="J2615" i="4"/>
  <c r="J2624" i="4"/>
  <c r="J2625" i="4"/>
  <c r="J2604" i="4"/>
  <c r="J2605" i="4"/>
  <c r="J2632" i="4"/>
  <c r="J2633" i="4"/>
  <c r="J2634" i="4"/>
  <c r="J2635" i="4"/>
  <c r="J2644" i="4"/>
  <c r="J2645" i="4"/>
  <c r="J2646" i="4"/>
  <c r="J2647" i="4"/>
  <c r="J2654" i="4"/>
  <c r="J2655" i="4"/>
  <c r="J2616" i="4"/>
  <c r="J2617" i="4"/>
  <c r="J2618" i="4"/>
  <c r="J2619" i="4"/>
  <c r="J2620" i="4"/>
  <c r="J2621" i="4"/>
  <c r="J2622" i="4"/>
  <c r="J2623" i="4"/>
  <c r="J2656" i="4"/>
  <c r="J2664" i="4"/>
  <c r="J2626" i="4"/>
  <c r="J2627" i="4"/>
  <c r="J2628" i="4"/>
  <c r="J2629" i="4"/>
  <c r="J2630" i="4"/>
  <c r="J2631" i="4"/>
  <c r="J2674" i="4"/>
  <c r="J2675" i="4"/>
  <c r="J2676" i="4"/>
  <c r="J2677" i="4"/>
  <c r="J2636" i="4"/>
  <c r="J2637" i="4"/>
  <c r="J2638" i="4"/>
  <c r="J2639" i="4"/>
  <c r="J2640" i="4"/>
  <c r="J2641" i="4"/>
  <c r="J2642" i="4"/>
  <c r="J2643" i="4"/>
  <c r="J2680" i="4"/>
  <c r="J2681" i="4"/>
  <c r="J2683" i="4"/>
  <c r="J2684" i="4"/>
  <c r="J2648" i="4"/>
  <c r="J2649" i="4"/>
  <c r="J2650" i="4"/>
  <c r="J2651" i="4"/>
  <c r="J2652" i="4"/>
  <c r="J2653" i="4"/>
  <c r="J2688" i="4"/>
  <c r="J2689" i="4"/>
  <c r="J2714" i="4"/>
  <c r="J2657" i="4"/>
  <c r="J2658" i="4"/>
  <c r="J2659" i="4"/>
  <c r="J2660" i="4"/>
  <c r="J2661" i="4"/>
  <c r="J2662" i="4"/>
  <c r="J2663" i="4"/>
  <c r="J2719" i="4"/>
  <c r="J2665" i="4"/>
  <c r="J2666" i="4"/>
  <c r="J2667" i="4"/>
  <c r="J2668" i="4"/>
  <c r="J2669" i="4"/>
  <c r="J2670" i="4"/>
  <c r="J2671" i="4"/>
  <c r="J2672" i="4"/>
  <c r="J2673" i="4"/>
  <c r="J2720" i="4"/>
  <c r="J2723" i="4"/>
  <c r="J2727" i="4"/>
  <c r="J2728" i="4"/>
  <c r="J2678" i="4"/>
  <c r="J2679" i="4"/>
  <c r="J2735" i="4"/>
  <c r="J2736" i="4"/>
  <c r="J2682" i="4"/>
  <c r="J2741" i="4"/>
  <c r="J2742" i="4"/>
  <c r="J2685" i="4"/>
  <c r="J2686" i="4"/>
  <c r="J2687" i="4"/>
  <c r="J2745" i="4"/>
  <c r="J2746" i="4"/>
  <c r="J2690" i="4"/>
  <c r="J2691" i="4"/>
  <c r="J2692" i="4"/>
  <c r="J2693" i="4"/>
  <c r="J2694" i="4"/>
  <c r="J2695" i="4"/>
  <c r="J2696" i="4"/>
  <c r="J2697" i="4"/>
  <c r="J2698" i="4"/>
  <c r="J2699" i="4"/>
  <c r="J2700" i="4"/>
  <c r="J2701" i="4"/>
  <c r="J2702" i="4"/>
  <c r="J2703" i="4"/>
  <c r="J2704" i="4"/>
  <c r="J2705" i="4"/>
  <c r="J2706" i="4"/>
  <c r="J2707" i="4"/>
  <c r="J2708" i="4"/>
  <c r="J2709" i="4"/>
  <c r="J2710" i="4"/>
  <c r="J2711" i="4"/>
  <c r="J2712" i="4"/>
  <c r="J2713" i="4"/>
  <c r="J2750" i="4"/>
  <c r="J2715" i="4"/>
  <c r="J2716" i="4"/>
  <c r="J2717" i="4"/>
  <c r="J2718" i="4"/>
  <c r="J2751" i="4"/>
  <c r="J2752" i="4"/>
  <c r="J2721" i="4"/>
  <c r="J2722" i="4"/>
  <c r="J2753" i="4"/>
  <c r="J2724" i="4"/>
  <c r="J2725" i="4"/>
  <c r="J2726" i="4"/>
  <c r="J2754" i="4"/>
  <c r="J2755" i="4"/>
  <c r="J2729" i="4"/>
  <c r="J2730" i="4"/>
  <c r="J2731" i="4"/>
  <c r="J2732" i="4"/>
  <c r="J2733" i="4"/>
  <c r="J2734" i="4"/>
  <c r="J2758" i="4"/>
  <c r="J2759" i="4"/>
  <c r="J2737" i="4"/>
  <c r="J2738" i="4"/>
  <c r="J2739" i="4"/>
  <c r="J2740" i="4"/>
  <c r="J2760" i="4"/>
  <c r="J2761" i="4"/>
  <c r="J2743" i="4"/>
  <c r="J2744" i="4"/>
  <c r="J2762" i="4"/>
  <c r="J2763" i="4"/>
  <c r="J2747" i="4"/>
  <c r="J2748" i="4"/>
  <c r="J2749" i="4"/>
  <c r="J2766" i="4"/>
  <c r="J2767" i="4"/>
  <c r="J2768" i="4"/>
  <c r="J2769" i="4"/>
  <c r="J2770" i="4"/>
  <c r="J2771" i="4"/>
  <c r="J2756" i="4"/>
  <c r="J2757" i="4"/>
  <c r="J2772" i="4"/>
  <c r="J2773" i="4"/>
  <c r="J2787" i="4"/>
  <c r="J2788" i="4"/>
  <c r="J2791" i="4"/>
  <c r="J2818" i="4"/>
  <c r="J2764" i="4"/>
  <c r="J2765" i="4"/>
  <c r="J2819" i="4"/>
  <c r="J2820" i="4"/>
  <c r="J2824" i="4"/>
  <c r="J2825" i="4"/>
  <c r="J2826" i="4"/>
  <c r="J2827" i="4"/>
  <c r="J2838" i="4"/>
  <c r="J2839" i="4"/>
  <c r="J2774" i="4"/>
  <c r="J2775" i="4"/>
  <c r="J2776" i="4"/>
  <c r="J2777" i="4"/>
  <c r="J2778" i="4"/>
  <c r="J2779" i="4"/>
  <c r="J2780" i="4"/>
  <c r="J2781" i="4"/>
  <c r="J2782" i="4"/>
  <c r="J2783" i="4"/>
  <c r="J2784" i="4"/>
  <c r="J2785" i="4"/>
  <c r="J2786" i="4"/>
  <c r="J2843" i="4"/>
  <c r="J2844" i="4"/>
  <c r="J2789" i="4"/>
  <c r="J2790" i="4"/>
  <c r="J2849" i="4"/>
  <c r="J2792" i="4"/>
  <c r="J2793" i="4"/>
  <c r="J2794" i="4"/>
  <c r="J2795" i="4"/>
  <c r="J2796" i="4"/>
  <c r="J2797" i="4"/>
  <c r="J2798" i="4"/>
  <c r="J2799" i="4"/>
  <c r="J2800" i="4"/>
  <c r="J2801" i="4"/>
  <c r="J2802" i="4"/>
  <c r="J2803" i="4"/>
  <c r="J2804" i="4"/>
  <c r="J2805" i="4"/>
  <c r="J2806" i="4"/>
  <c r="J2807" i="4"/>
  <c r="J2808" i="4"/>
  <c r="J2809" i="4"/>
  <c r="J2810" i="4"/>
  <c r="J2811" i="4"/>
  <c r="J2812" i="4"/>
  <c r="J2813" i="4"/>
  <c r="J2814" i="4"/>
  <c r="J2815" i="4"/>
  <c r="J2816" i="4"/>
  <c r="J2817" i="4"/>
  <c r="J2850" i="4"/>
  <c r="J2851" i="4"/>
  <c r="J2854" i="4"/>
  <c r="J2821" i="4"/>
  <c r="J2822" i="4"/>
  <c r="J2823" i="4"/>
  <c r="J2855" i="4"/>
  <c r="J2867" i="4"/>
  <c r="J2868" i="4"/>
  <c r="J2870" i="4"/>
  <c r="J2828" i="4"/>
  <c r="J2829" i="4"/>
  <c r="J2830" i="4"/>
  <c r="J2831" i="4"/>
  <c r="J2832" i="4"/>
  <c r="J2833" i="4"/>
  <c r="J2834" i="4"/>
  <c r="J2835" i="4"/>
  <c r="J2836" i="4"/>
  <c r="J2837" i="4"/>
  <c r="J2871" i="4"/>
  <c r="J2872" i="4"/>
  <c r="J2840" i="4"/>
  <c r="J2841" i="4"/>
  <c r="J2842" i="4"/>
  <c r="J2873" i="4"/>
  <c r="J2875" i="4"/>
  <c r="J2845" i="4"/>
  <c r="J2846" i="4"/>
  <c r="J2847" i="4"/>
  <c r="J2848" i="4"/>
  <c r="J2876" i="4"/>
  <c r="J2881" i="4"/>
  <c r="J12" i="4"/>
  <c r="J2852" i="4"/>
  <c r="J2853" i="4"/>
  <c r="J2882" i="4"/>
  <c r="J2883" i="4"/>
  <c r="J2856" i="4"/>
  <c r="J2857" i="4"/>
  <c r="J2858" i="4"/>
  <c r="J2859" i="4"/>
  <c r="J2860" i="4"/>
  <c r="J2861" i="4"/>
  <c r="J2862" i="4"/>
  <c r="J2863" i="4"/>
  <c r="J2864" i="4"/>
  <c r="J2865" i="4"/>
  <c r="J2866" i="4"/>
  <c r="J2884" i="4"/>
  <c r="J2885" i="4"/>
  <c r="J2869" i="4"/>
  <c r="J2886" i="4"/>
  <c r="J2887" i="4"/>
  <c r="J2888" i="4"/>
  <c r="J2896" i="4"/>
  <c r="J2874" i="4"/>
  <c r="J2897" i="4"/>
  <c r="J2898" i="4"/>
  <c r="J2877" i="4"/>
  <c r="J2878" i="4"/>
  <c r="J2879" i="4"/>
  <c r="J2880" i="4"/>
  <c r="J2899" i="4"/>
  <c r="J2902" i="4"/>
  <c r="J2903" i="4"/>
  <c r="J2906" i="4"/>
  <c r="J2907" i="4"/>
  <c r="J2908" i="4"/>
  <c r="J2909" i="4"/>
  <c r="J2911" i="4"/>
  <c r="J2889" i="4"/>
  <c r="J2890" i="4"/>
  <c r="J2891" i="4"/>
  <c r="J2892" i="4"/>
  <c r="J2893" i="4"/>
  <c r="J2894" i="4"/>
  <c r="J2895" i="4"/>
  <c r="J2916" i="4"/>
  <c r="J2917" i="4"/>
  <c r="J2918" i="4"/>
  <c r="J2919" i="4"/>
  <c r="J2900" i="4"/>
  <c r="J2901" i="4"/>
  <c r="J2920" i="4"/>
  <c r="J2923" i="4"/>
  <c r="J2904" i="4"/>
  <c r="J2905" i="4"/>
  <c r="J2924" i="4"/>
  <c r="J2926" i="4"/>
  <c r="J2927" i="4"/>
  <c r="J2928" i="4"/>
  <c r="J2910" i="4"/>
  <c r="J2929" i="4"/>
  <c r="J2912" i="4"/>
  <c r="J2913" i="4"/>
  <c r="J2914" i="4"/>
  <c r="J2915" i="4"/>
  <c r="J2930" i="4"/>
  <c r="J2931" i="4"/>
  <c r="J2934" i="4"/>
  <c r="J2937" i="4"/>
  <c r="J2938" i="4"/>
  <c r="J2921" i="4"/>
  <c r="J2922" i="4"/>
  <c r="J2943" i="4"/>
  <c r="J2944" i="4"/>
  <c r="J2925" i="4"/>
  <c r="J2945" i="4"/>
  <c r="J2948" i="4"/>
  <c r="J2949" i="4"/>
  <c r="J2950" i="4"/>
  <c r="J2955" i="4"/>
  <c r="J2956" i="4"/>
  <c r="J2932" i="4"/>
  <c r="J2933" i="4"/>
  <c r="J2957" i="4"/>
  <c r="J2935" i="4"/>
  <c r="J2936" i="4"/>
  <c r="J2970" i="4"/>
  <c r="J2971" i="4"/>
  <c r="J2939" i="4"/>
  <c r="J2940" i="4"/>
  <c r="J2941" i="4"/>
  <c r="J2942" i="4"/>
  <c r="J2972" i="4"/>
  <c r="J2973" i="4"/>
  <c r="J2974" i="4"/>
  <c r="J2946" i="4"/>
  <c r="J2947" i="4"/>
  <c r="J2980" i="4"/>
  <c r="J2981" i="4"/>
  <c r="J2986" i="4"/>
  <c r="J2951" i="4"/>
  <c r="J2952" i="4"/>
  <c r="J2953" i="4"/>
  <c r="J2954" i="4"/>
  <c r="J2987" i="4"/>
  <c r="J3026" i="4"/>
  <c r="J3027" i="4"/>
  <c r="J2958" i="4"/>
  <c r="J2959" i="4"/>
  <c r="J2960" i="4"/>
  <c r="J2961" i="4"/>
  <c r="J2962" i="4"/>
  <c r="J2963" i="4"/>
  <c r="J2964" i="4"/>
  <c r="J2965" i="4"/>
  <c r="J2966" i="4"/>
  <c r="J2967" i="4"/>
  <c r="J2968" i="4"/>
  <c r="J2969" i="4"/>
  <c r="J3029" i="4"/>
  <c r="J3030" i="4"/>
  <c r="J3036" i="4"/>
  <c r="J3037" i="4"/>
  <c r="J3055" i="4"/>
  <c r="J2975" i="4"/>
  <c r="J2976" i="4"/>
  <c r="J2977" i="4"/>
  <c r="J2978" i="4"/>
  <c r="J2979" i="4"/>
  <c r="J3056" i="4"/>
  <c r="J3059" i="4"/>
  <c r="J2982" i="4"/>
  <c r="J2983" i="4"/>
  <c r="J2984" i="4"/>
  <c r="J2985" i="4"/>
  <c r="J3060" i="4"/>
  <c r="J3063" i="4"/>
  <c r="J2988" i="4"/>
  <c r="J2989" i="4"/>
  <c r="J2990" i="4"/>
  <c r="J2991" i="4"/>
  <c r="J2992" i="4"/>
  <c r="J2993" i="4"/>
  <c r="J2994" i="4"/>
  <c r="J2995" i="4"/>
  <c r="J2996" i="4"/>
  <c r="J2997" i="4"/>
  <c r="J2998" i="4"/>
  <c r="J2999" i="4"/>
  <c r="J3000" i="4"/>
  <c r="J3001" i="4"/>
  <c r="J3002" i="4"/>
  <c r="J3003" i="4"/>
  <c r="J3004" i="4"/>
  <c r="J3005" i="4"/>
  <c r="J3006" i="4"/>
  <c r="J3007" i="4"/>
  <c r="J3008" i="4"/>
  <c r="J3009" i="4"/>
  <c r="J3010" i="4"/>
  <c r="J3011" i="4"/>
  <c r="J3012" i="4"/>
  <c r="J3013" i="4"/>
  <c r="J3014" i="4"/>
  <c r="J3015" i="4"/>
  <c r="J3016" i="4"/>
  <c r="J3017" i="4"/>
  <c r="J3018" i="4"/>
  <c r="J3019" i="4"/>
  <c r="J3020" i="4"/>
  <c r="J3021" i="4"/>
  <c r="J3022" i="4"/>
  <c r="J3023" i="4"/>
  <c r="J3024" i="4"/>
  <c r="J3025" i="4"/>
  <c r="J3064" i="4"/>
  <c r="J3066" i="4"/>
  <c r="J3028" i="4"/>
  <c r="J3067" i="4"/>
  <c r="J3075" i="4"/>
  <c r="J3031" i="4"/>
  <c r="J3032" i="4"/>
  <c r="J3033" i="4"/>
  <c r="J3034" i="4"/>
  <c r="J3035" i="4"/>
  <c r="J3076" i="4"/>
  <c r="J3077" i="4"/>
  <c r="J3038" i="4"/>
  <c r="J3039" i="4"/>
  <c r="J3040" i="4"/>
  <c r="J3041" i="4"/>
  <c r="J3042" i="4"/>
  <c r="J3043" i="4"/>
  <c r="J3044" i="4"/>
  <c r="J3045" i="4"/>
  <c r="J3046" i="4"/>
  <c r="J3047" i="4"/>
  <c r="J3048" i="4"/>
  <c r="J3049" i="4"/>
  <c r="J3050" i="4"/>
  <c r="J3051" i="4"/>
  <c r="J3052" i="4"/>
  <c r="J3053" i="4"/>
  <c r="J3054" i="4"/>
  <c r="J3091" i="4"/>
  <c r="J3092" i="4"/>
  <c r="J3057" i="4"/>
  <c r="J3058" i="4"/>
  <c r="J3099" i="4"/>
  <c r="J3104" i="4"/>
  <c r="J3061" i="4"/>
  <c r="J3062" i="4"/>
  <c r="J3111" i="4"/>
  <c r="J3112" i="4"/>
  <c r="J3065" i="4"/>
  <c r="J3123" i="4"/>
  <c r="J3124" i="4"/>
  <c r="J3068" i="4"/>
  <c r="J3069" i="4"/>
  <c r="J3070" i="4"/>
  <c r="J3071" i="4"/>
  <c r="J3072" i="4"/>
  <c r="J3073" i="4"/>
  <c r="J3074" i="4"/>
  <c r="J3126" i="4"/>
  <c r="J3128" i="4"/>
  <c r="J3130" i="4"/>
  <c r="J3078" i="4"/>
  <c r="J3079" i="4"/>
  <c r="J3080" i="4"/>
  <c r="J3081" i="4"/>
  <c r="J3082" i="4"/>
  <c r="J3083" i="4"/>
  <c r="J3084" i="4"/>
  <c r="J3085" i="4"/>
  <c r="J3086" i="4"/>
  <c r="J3087" i="4"/>
  <c r="J3088" i="4"/>
  <c r="J3089" i="4"/>
  <c r="J3090" i="4"/>
  <c r="J3135" i="4"/>
  <c r="J3136" i="4"/>
  <c r="J3093" i="4"/>
  <c r="J3094" i="4"/>
  <c r="J3095" i="4"/>
  <c r="J3096" i="4"/>
  <c r="J3097" i="4"/>
  <c r="J3098" i="4"/>
  <c r="J3137" i="4"/>
  <c r="J3100" i="4"/>
  <c r="J3101" i="4"/>
  <c r="J3102" i="4"/>
  <c r="J3103" i="4"/>
  <c r="J3148" i="4"/>
  <c r="J3105" i="4"/>
  <c r="J3106" i="4"/>
  <c r="J3107" i="4"/>
  <c r="J3108" i="4"/>
  <c r="J3109" i="4"/>
  <c r="J3110" i="4"/>
  <c r="J3149" i="4"/>
  <c r="J3157" i="4"/>
  <c r="J3113" i="4"/>
  <c r="J3114" i="4"/>
  <c r="J3115" i="4"/>
  <c r="J3116" i="4"/>
  <c r="J3117" i="4"/>
  <c r="J3118" i="4"/>
  <c r="J3119" i="4"/>
  <c r="J3120" i="4"/>
  <c r="J3121" i="4"/>
  <c r="J3122" i="4"/>
  <c r="J3160" i="4"/>
  <c r="J3165" i="4"/>
  <c r="J3125" i="4"/>
  <c r="J3168" i="4"/>
  <c r="J3127" i="4"/>
  <c r="J3169" i="4"/>
  <c r="J3129" i="4"/>
  <c r="J3179" i="4"/>
  <c r="J3131" i="4"/>
  <c r="J3132" i="4"/>
  <c r="J3133" i="4"/>
  <c r="J3134" i="4"/>
  <c r="J3180" i="4"/>
  <c r="J3214" i="4"/>
  <c r="J3215" i="4"/>
  <c r="J3138" i="4"/>
  <c r="J3139" i="4"/>
  <c r="J3140" i="4"/>
  <c r="J3141" i="4"/>
  <c r="J3142" i="4"/>
  <c r="J3143" i="4"/>
  <c r="J3144" i="4"/>
  <c r="J3145" i="4"/>
  <c r="J3146" i="4"/>
  <c r="J3147" i="4"/>
  <c r="J3218" i="4"/>
  <c r="J3219" i="4"/>
  <c r="J3150" i="4"/>
  <c r="J3151" i="4"/>
  <c r="J3152" i="4"/>
  <c r="J3153" i="4"/>
  <c r="J3154" i="4"/>
  <c r="J3155" i="4"/>
  <c r="J3156" i="4"/>
  <c r="J3220" i="4"/>
  <c r="J3158" i="4"/>
  <c r="J3159" i="4"/>
  <c r="J3221" i="4"/>
  <c r="J3161" i="4"/>
  <c r="J3162" i="4"/>
  <c r="J3163" i="4"/>
  <c r="J3164" i="4"/>
  <c r="J3230" i="4"/>
  <c r="J3166" i="4"/>
  <c r="J3167" i="4"/>
  <c r="J3231" i="4"/>
  <c r="J3234" i="4"/>
  <c r="J3170" i="4"/>
  <c r="J3171" i="4"/>
  <c r="J3172" i="4"/>
  <c r="J3173" i="4"/>
  <c r="J3174" i="4"/>
  <c r="J3175" i="4"/>
  <c r="J3176" i="4"/>
  <c r="J3177" i="4"/>
  <c r="J3178" i="4"/>
  <c r="J3235" i="4"/>
  <c r="J3242" i="4"/>
  <c r="J3181" i="4"/>
  <c r="J3182" i="4"/>
  <c r="J3183" i="4"/>
  <c r="J3184" i="4"/>
  <c r="J3185" i="4"/>
  <c r="J3186" i="4"/>
  <c r="J3187" i="4"/>
  <c r="J3188" i="4"/>
  <c r="J3189" i="4"/>
  <c r="J3190" i="4"/>
  <c r="J3191" i="4"/>
  <c r="J3192" i="4"/>
  <c r="J3193" i="4"/>
  <c r="J3194" i="4"/>
  <c r="J3195" i="4"/>
  <c r="J3196" i="4"/>
  <c r="J3197" i="4"/>
  <c r="J3198" i="4"/>
  <c r="J3199" i="4"/>
  <c r="J3200" i="4"/>
  <c r="J3201" i="4"/>
  <c r="J3202" i="4"/>
  <c r="J3203" i="4"/>
  <c r="J3204" i="4"/>
  <c r="J3205" i="4"/>
  <c r="J3206" i="4"/>
  <c r="J3207" i="4"/>
  <c r="J3208" i="4"/>
  <c r="J3209" i="4"/>
  <c r="J3210" i="4"/>
  <c r="J3211" i="4"/>
  <c r="J3212" i="4"/>
  <c r="J3213" i="4"/>
  <c r="J3243" i="4"/>
  <c r="J3246" i="4"/>
  <c r="J3216" i="4"/>
  <c r="J3217" i="4"/>
  <c r="J3247" i="4"/>
  <c r="J3254" i="4"/>
  <c r="J3255" i="4"/>
  <c r="J3262" i="4"/>
  <c r="J3222" i="4"/>
  <c r="J3223" i="4"/>
  <c r="J3224" i="4"/>
  <c r="J3225" i="4"/>
  <c r="J3226" i="4"/>
  <c r="J3227" i="4"/>
  <c r="J3228" i="4"/>
  <c r="J3229" i="4"/>
  <c r="J3263" i="4"/>
  <c r="J3268" i="4"/>
  <c r="J3232" i="4"/>
  <c r="J3233" i="4"/>
  <c r="J3269" i="4"/>
  <c r="J3270" i="4"/>
  <c r="J3236" i="4"/>
  <c r="J3237" i="4"/>
  <c r="J3238" i="4"/>
  <c r="J3239" i="4"/>
  <c r="J3240" i="4"/>
  <c r="J3241" i="4"/>
  <c r="J3271" i="4"/>
  <c r="J3272" i="4"/>
  <c r="J3244" i="4"/>
  <c r="J3245" i="4"/>
  <c r="J3273" i="4"/>
  <c r="J3282" i="4"/>
  <c r="J3248" i="4"/>
  <c r="J3249" i="4"/>
  <c r="J3250" i="4"/>
  <c r="J3251" i="4"/>
  <c r="J3252" i="4"/>
  <c r="J3253" i="4"/>
  <c r="J3283" i="4"/>
  <c r="J3286" i="4"/>
  <c r="J3256" i="4"/>
  <c r="J3257" i="4"/>
  <c r="J3258" i="4"/>
  <c r="J3259" i="4"/>
  <c r="J3260" i="4"/>
  <c r="J3261" i="4"/>
  <c r="J3287" i="4"/>
  <c r="J3296" i="4"/>
  <c r="J3264" i="4"/>
  <c r="J3265" i="4"/>
  <c r="J3266" i="4"/>
  <c r="J3267" i="4"/>
  <c r="J3297" i="4"/>
  <c r="J3312" i="4"/>
  <c r="J3313" i="4"/>
  <c r="J3320" i="4"/>
  <c r="J3321" i="4"/>
  <c r="J3322" i="4"/>
  <c r="J3274" i="4"/>
  <c r="J3275" i="4"/>
  <c r="J3276" i="4"/>
  <c r="J3277" i="4"/>
  <c r="J3278" i="4"/>
  <c r="J3279" i="4"/>
  <c r="J3280" i="4"/>
  <c r="J3281" i="4"/>
  <c r="J3323" i="4"/>
  <c r="J3328" i="4"/>
  <c r="J3284" i="4"/>
  <c r="J3285" i="4"/>
  <c r="J3329" i="4"/>
  <c r="J3348" i="4"/>
  <c r="J3288" i="4"/>
  <c r="J3289" i="4"/>
  <c r="J3290" i="4"/>
  <c r="J3291" i="4"/>
  <c r="J3292" i="4"/>
  <c r="J3293" i="4"/>
  <c r="J3294" i="4"/>
  <c r="J3295" i="4"/>
  <c r="J3349" i="4"/>
  <c r="J3362" i="4"/>
  <c r="J3298" i="4"/>
  <c r="J3299" i="4"/>
  <c r="J3300" i="4"/>
  <c r="J3301" i="4"/>
  <c r="J3302" i="4"/>
  <c r="J3303" i="4"/>
  <c r="J3304" i="4"/>
  <c r="J3305" i="4"/>
  <c r="J3306" i="4"/>
  <c r="J3307" i="4"/>
  <c r="J3308" i="4"/>
  <c r="J3309" i="4"/>
  <c r="J3310" i="4"/>
  <c r="J3311" i="4"/>
  <c r="J15" i="4"/>
  <c r="J16" i="4"/>
  <c r="J3314" i="4"/>
  <c r="J3315" i="4"/>
  <c r="J3316" i="4"/>
  <c r="J3317" i="4"/>
  <c r="J3318" i="4"/>
  <c r="J3319" i="4"/>
  <c r="J3363" i="4"/>
  <c r="J3368" i="4"/>
  <c r="J3369" i="4"/>
  <c r="J3376" i="4"/>
  <c r="J3324" i="4"/>
  <c r="J3325" i="4"/>
  <c r="J3326" i="4"/>
  <c r="J3327" i="4"/>
  <c r="J3377" i="4"/>
  <c r="J3378" i="4"/>
  <c r="J3330" i="4"/>
  <c r="J3331" i="4"/>
  <c r="J3332" i="4"/>
  <c r="J3333" i="4"/>
  <c r="J3334" i="4"/>
  <c r="J3335" i="4"/>
  <c r="J3336" i="4"/>
  <c r="J3337" i="4"/>
  <c r="J3338" i="4"/>
  <c r="J3339" i="4"/>
  <c r="J3340" i="4"/>
  <c r="J3341" i="4"/>
  <c r="J3342" i="4"/>
  <c r="J3343" i="4"/>
  <c r="J3344" i="4"/>
  <c r="J3345" i="4"/>
  <c r="J3346" i="4"/>
  <c r="J3347" i="4"/>
  <c r="J3379" i="4"/>
  <c r="J3380" i="4"/>
  <c r="J3350" i="4"/>
  <c r="J3351" i="4"/>
  <c r="J3352" i="4"/>
  <c r="J3353" i="4"/>
  <c r="J3354" i="4"/>
  <c r="J3355" i="4"/>
  <c r="J3356" i="4"/>
  <c r="J3357" i="4"/>
  <c r="J3358" i="4"/>
  <c r="J3359" i="4"/>
  <c r="J3360" i="4"/>
  <c r="J3361" i="4"/>
  <c r="J3381" i="4"/>
  <c r="J3384" i="4"/>
  <c r="J3364" i="4"/>
  <c r="J3365" i="4"/>
  <c r="J3366" i="4"/>
  <c r="J3367" i="4"/>
  <c r="J3385" i="4"/>
  <c r="J3398" i="4"/>
  <c r="J3370" i="4"/>
  <c r="J3371" i="4"/>
  <c r="J3372" i="4"/>
  <c r="J3373" i="4"/>
  <c r="J3374" i="4"/>
  <c r="J3375" i="4"/>
  <c r="J3399" i="4"/>
  <c r="J3402" i="4"/>
  <c r="J3403" i="4"/>
  <c r="J3404" i="4"/>
  <c r="J3405" i="4"/>
  <c r="J3408" i="4"/>
  <c r="J3382" i="4"/>
  <c r="J3383" i="4"/>
  <c r="J3409" i="4"/>
  <c r="J3416" i="4"/>
  <c r="J3386" i="4"/>
  <c r="J3387" i="4"/>
  <c r="J3388" i="4"/>
  <c r="J3389" i="4"/>
  <c r="J3390" i="4"/>
  <c r="J3391" i="4"/>
  <c r="J3392" i="4"/>
  <c r="J3393" i="4"/>
  <c r="J3394" i="4"/>
  <c r="J3395" i="4"/>
  <c r="J3396" i="4"/>
  <c r="J3397" i="4"/>
  <c r="J3417" i="4"/>
  <c r="J3422" i="4"/>
  <c r="J3400" i="4"/>
  <c r="J3401" i="4"/>
  <c r="J3425" i="4"/>
  <c r="J3428" i="4"/>
  <c r="J3429" i="4"/>
  <c r="J3430" i="4"/>
  <c r="J3406" i="4"/>
  <c r="J3407" i="4"/>
  <c r="J3434" i="4"/>
  <c r="J3435" i="4"/>
  <c r="J3410" i="4"/>
  <c r="J3411" i="4"/>
  <c r="J3412" i="4"/>
  <c r="J3413" i="4"/>
  <c r="J3414" i="4"/>
  <c r="J3415" i="4"/>
  <c r="J3440" i="4"/>
  <c r="J3441" i="4"/>
  <c r="J3418" i="4"/>
  <c r="J3419" i="4"/>
  <c r="J3420" i="4"/>
  <c r="J3421" i="4"/>
  <c r="J19" i="4"/>
  <c r="J3423" i="4"/>
  <c r="J3424" i="4"/>
  <c r="J3445" i="4"/>
  <c r="J3426" i="4"/>
  <c r="J3427" i="4"/>
  <c r="J3449" i="4"/>
  <c r="J3450" i="4"/>
  <c r="J3451" i="4"/>
  <c r="J3431" i="4"/>
  <c r="J3432" i="4"/>
  <c r="J3433" i="4"/>
  <c r="J3452" i="4"/>
  <c r="J3453" i="4"/>
  <c r="J3436" i="4"/>
  <c r="J3437" i="4"/>
  <c r="J3438" i="4"/>
  <c r="J3439" i="4"/>
  <c r="J3455" i="4"/>
  <c r="J3458" i="4"/>
  <c r="J3442" i="4"/>
  <c r="J3443" i="4"/>
  <c r="J3444" i="4"/>
  <c r="J3459" i="4"/>
  <c r="J3446" i="4"/>
  <c r="J3447" i="4"/>
  <c r="J3448" i="4"/>
  <c r="J3461" i="4"/>
  <c r="J3463" i="4"/>
  <c r="J3464" i="4"/>
  <c r="J3469" i="4"/>
  <c r="J3470" i="4"/>
  <c r="J3454" i="4"/>
  <c r="J3471" i="4"/>
  <c r="J3456" i="4"/>
  <c r="J3457" i="4"/>
  <c r="J3472" i="4"/>
  <c r="J3474" i="4"/>
  <c r="J3460" i="4"/>
  <c r="J3476" i="4"/>
  <c r="J3462" i="4"/>
  <c r="J3481" i="4"/>
  <c r="J3482" i="4"/>
  <c r="J3465" i="4"/>
  <c r="J3466" i="4"/>
  <c r="J3467" i="4"/>
  <c r="J3468" i="4"/>
  <c r="J3483" i="4"/>
  <c r="J3484" i="4"/>
  <c r="J3485" i="4"/>
  <c r="J3487" i="4"/>
  <c r="J3473" i="4"/>
  <c r="J3489" i="4"/>
  <c r="J3475" i="4"/>
  <c r="J3490" i="4"/>
  <c r="J3477" i="4"/>
  <c r="J3478" i="4"/>
  <c r="J3479" i="4"/>
  <c r="J3480" i="4"/>
  <c r="J3491" i="4"/>
  <c r="J3496" i="4"/>
  <c r="J3497" i="4"/>
  <c r="J3499" i="4"/>
  <c r="J3509" i="4"/>
  <c r="J3486" i="4"/>
  <c r="J3514" i="4"/>
  <c r="J3488" i="4"/>
  <c r="J3517" i="4"/>
  <c r="J3519" i="4"/>
  <c r="J3520" i="4"/>
  <c r="J3492" i="4"/>
  <c r="J3493" i="4"/>
  <c r="J3494" i="4"/>
  <c r="J3495" i="4"/>
  <c r="J3524" i="4"/>
  <c r="J3529" i="4"/>
  <c r="J3498" i="4"/>
  <c r="J3530" i="4"/>
  <c r="J3500" i="4"/>
  <c r="J3501" i="4"/>
  <c r="J3502" i="4"/>
  <c r="J3503" i="4"/>
  <c r="J3504" i="4"/>
  <c r="J3505" i="4"/>
  <c r="J3506" i="4"/>
  <c r="J3507" i="4"/>
  <c r="J3508" i="4"/>
  <c r="J3531" i="4"/>
  <c r="J3510" i="4"/>
  <c r="J3511" i="4"/>
  <c r="J3512" i="4"/>
  <c r="J3513" i="4"/>
  <c r="J20" i="4"/>
  <c r="J3515" i="4"/>
  <c r="J3516" i="4"/>
  <c r="J44" i="4"/>
  <c r="J3518" i="4"/>
  <c r="J3537" i="4"/>
  <c r="J45" i="4"/>
  <c r="J3521" i="4"/>
  <c r="J3522" i="4"/>
  <c r="J3523" i="4"/>
  <c r="J3538" i="4"/>
  <c r="J3525" i="4"/>
  <c r="J3526" i="4"/>
  <c r="J3527" i="4"/>
  <c r="J3528" i="4"/>
  <c r="J3541" i="4"/>
  <c r="J3543" i="4"/>
  <c r="J3546" i="4"/>
  <c r="J3532" i="4"/>
  <c r="J3533" i="4"/>
  <c r="J3534" i="4"/>
  <c r="J3535" i="4"/>
  <c r="J3536" i="4"/>
  <c r="J3556" i="4"/>
  <c r="J3558" i="4"/>
  <c r="J3539" i="4"/>
  <c r="J3540" i="4"/>
  <c r="J3562" i="4"/>
  <c r="J3542" i="4"/>
  <c r="J48" i="4"/>
  <c r="J3544" i="4"/>
  <c r="J3545" i="4"/>
  <c r="J3572" i="4"/>
  <c r="J3547" i="4"/>
  <c r="J3548" i="4"/>
  <c r="J3549" i="4"/>
  <c r="J3550" i="4"/>
  <c r="J3551" i="4"/>
  <c r="J3552" i="4"/>
  <c r="J3553" i="4"/>
  <c r="J3554" i="4"/>
  <c r="J3555" i="4"/>
  <c r="J3581" i="4"/>
  <c r="J3557" i="4"/>
  <c r="J3583" i="4"/>
  <c r="J3559" i="4"/>
  <c r="J3560" i="4"/>
  <c r="J3561" i="4"/>
  <c r="J3587" i="4"/>
  <c r="J3563" i="4"/>
  <c r="J3564" i="4"/>
  <c r="J3565" i="4"/>
  <c r="J3566" i="4"/>
  <c r="J3567" i="4"/>
  <c r="J3568" i="4"/>
  <c r="J3569" i="4"/>
  <c r="J3570" i="4"/>
  <c r="J3571" i="4"/>
  <c r="J3591" i="4"/>
  <c r="J3573" i="4"/>
  <c r="J3574" i="4"/>
  <c r="J3575" i="4"/>
  <c r="J3576" i="4"/>
  <c r="J3577" i="4"/>
  <c r="J3578" i="4"/>
  <c r="J3579" i="4"/>
  <c r="J3580" i="4"/>
  <c r="J3592" i="4"/>
  <c r="J3582" i="4"/>
  <c r="J3593" i="4"/>
  <c r="J3584" i="4"/>
  <c r="J3585" i="4"/>
  <c r="J3586" i="4"/>
  <c r="J3600" i="4"/>
  <c r="J3588" i="4"/>
  <c r="J3589" i="4"/>
  <c r="J3590" i="4"/>
  <c r="J3604" i="4"/>
  <c r="J3606" i="4"/>
  <c r="J3608" i="4"/>
  <c r="J3594" i="4"/>
  <c r="J3595" i="4"/>
  <c r="J3596" i="4"/>
  <c r="J3597" i="4"/>
  <c r="J3598" i="4"/>
  <c r="J3599" i="4"/>
  <c r="J3609" i="4"/>
  <c r="J3601" i="4"/>
  <c r="J3602" i="4"/>
  <c r="J3603" i="4"/>
  <c r="J3610" i="4"/>
  <c r="J3605" i="4"/>
  <c r="J3611" i="4"/>
  <c r="J3607" i="4"/>
  <c r="J3612" i="4"/>
  <c r="J3619" i="4"/>
  <c r="J3623" i="4"/>
  <c r="J3626" i="4"/>
  <c r="J49" i="4"/>
  <c r="J3613" i="4"/>
  <c r="J3614" i="4"/>
  <c r="J3615" i="4"/>
  <c r="J3616" i="4"/>
  <c r="J3617" i="4"/>
  <c r="J3618" i="4"/>
  <c r="J3627" i="4"/>
  <c r="J3620" i="4"/>
  <c r="J3621" i="4"/>
  <c r="J3622" i="4"/>
  <c r="J3628" i="4"/>
  <c r="J3624" i="4"/>
  <c r="J3625" i="4"/>
  <c r="J3629" i="4"/>
  <c r="J3630" i="4"/>
  <c r="J3633" i="4"/>
  <c r="J3640" i="4"/>
  <c r="J3642" i="4"/>
  <c r="J3631" i="4"/>
  <c r="J3632" i="4"/>
  <c r="J3644" i="4"/>
  <c r="J3634" i="4"/>
  <c r="J3635" i="4"/>
  <c r="J3636" i="4"/>
  <c r="J3637" i="4"/>
  <c r="J3638" i="4"/>
  <c r="J3639" i="4"/>
  <c r="J3645" i="4"/>
  <c r="J3641" i="4"/>
  <c r="J3648" i="4"/>
  <c r="J3643" i="4"/>
  <c r="J3649" i="4"/>
  <c r="J50" i="4"/>
  <c r="J3646" i="4"/>
  <c r="J3647" i="4"/>
  <c r="J3654" i="4"/>
  <c r="J3655" i="4"/>
  <c r="J3650" i="4"/>
  <c r="J3651" i="4"/>
  <c r="J3652" i="4"/>
  <c r="J3653" i="4"/>
  <c r="J3660" i="4"/>
  <c r="J3661" i="4"/>
  <c r="J3656" i="4"/>
  <c r="J3657" i="4"/>
  <c r="J3658" i="4"/>
  <c r="J3659" i="4"/>
  <c r="J3664" i="4"/>
  <c r="J3667" i="4"/>
  <c r="J3662" i="4"/>
  <c r="J3663" i="4"/>
  <c r="J3669" i="4"/>
  <c r="J3665" i="4"/>
  <c r="J3666" i="4"/>
  <c r="J3671" i="4"/>
  <c r="J3668" i="4"/>
  <c r="J3673" i="4"/>
  <c r="J3670" i="4"/>
  <c r="J3675" i="4"/>
  <c r="J3672" i="4"/>
  <c r="J3677" i="4"/>
  <c r="J3674" i="4"/>
  <c r="J3678" i="4"/>
  <c r="J3676" i="4"/>
  <c r="J3679" i="4"/>
  <c r="J3680" i="4"/>
  <c r="J3681" i="4"/>
  <c r="J3690" i="4"/>
  <c r="J3695" i="4"/>
  <c r="J3682" i="4"/>
  <c r="J3683" i="4"/>
  <c r="J3684" i="4"/>
  <c r="J3685" i="4"/>
  <c r="J3686" i="4"/>
  <c r="J3687" i="4"/>
  <c r="J3688" i="4"/>
  <c r="J3689" i="4"/>
  <c r="J3699" i="4"/>
  <c r="J3691" i="4"/>
  <c r="J3692" i="4"/>
  <c r="J3693" i="4"/>
  <c r="J3694" i="4"/>
  <c r="J3701" i="4"/>
  <c r="J3696" i="4"/>
  <c r="J3697" i="4"/>
  <c r="J3698" i="4"/>
  <c r="J51" i="4"/>
  <c r="J3700" i="4"/>
  <c r="J3702" i="4"/>
  <c r="J3703" i="4"/>
  <c r="J3705" i="4"/>
  <c r="J3704" i="4"/>
  <c r="J3708" i="4"/>
  <c r="J3706" i="4"/>
  <c r="J3707" i="4"/>
  <c r="J3710" i="4"/>
  <c r="J3709" i="4"/>
  <c r="J3711" i="4"/>
  <c r="J3712" i="4"/>
  <c r="J3715" i="4"/>
  <c r="J3713" i="4"/>
  <c r="J3714" i="4"/>
  <c r="J3716" i="4"/>
  <c r="J3718" i="4"/>
  <c r="J3717" i="4"/>
  <c r="J3724" i="4"/>
  <c r="J3719" i="4"/>
  <c r="J3720" i="4"/>
  <c r="J3721" i="4"/>
  <c r="J3722" i="4"/>
  <c r="J3723" i="4"/>
  <c r="J3727" i="4"/>
  <c r="J3725" i="4"/>
  <c r="J3726" i="4"/>
  <c r="J3728" i="4"/>
  <c r="J3729" i="4"/>
  <c r="J3730" i="4"/>
  <c r="J3731" i="4"/>
  <c r="J3732" i="4"/>
  <c r="J3733" i="4"/>
  <c r="J3734" i="4"/>
  <c r="J3735" i="4"/>
  <c r="J3737" i="4"/>
  <c r="J3736" i="4"/>
  <c r="J3740" i="4"/>
  <c r="J3738" i="4"/>
  <c r="J3739" i="4"/>
  <c r="J3743" i="4"/>
  <c r="J3741" i="4"/>
  <c r="J3742" i="4"/>
  <c r="J3744" i="4"/>
  <c r="J3747" i="4"/>
  <c r="J3745" i="4"/>
  <c r="J3746" i="4"/>
  <c r="J52" i="4"/>
  <c r="J3748" i="4"/>
  <c r="J3749" i="4"/>
  <c r="J3750" i="4"/>
  <c r="J3751" i="4"/>
  <c r="J3752" i="4"/>
  <c r="J3753" i="4"/>
  <c r="J3754" i="4"/>
  <c r="J3755" i="4"/>
  <c r="J3756" i="4"/>
  <c r="J53" i="4"/>
  <c r="K53" i="4"/>
  <c r="K3" i="4"/>
  <c r="K4" i="4"/>
  <c r="K54" i="4"/>
  <c r="K55" i="4"/>
  <c r="K60" i="4"/>
  <c r="K61" i="4"/>
  <c r="K64" i="4"/>
  <c r="K65" i="4"/>
  <c r="K70" i="4"/>
  <c r="K71" i="4"/>
  <c r="K13" i="4"/>
  <c r="K14" i="4"/>
  <c r="K74" i="4"/>
  <c r="K75" i="4"/>
  <c r="K17" i="4"/>
  <c r="K18" i="4"/>
  <c r="K82" i="4"/>
  <c r="K93" i="4"/>
  <c r="K21" i="4"/>
  <c r="K22" i="4"/>
  <c r="K23" i="4"/>
  <c r="K24" i="4"/>
  <c r="K25" i="4"/>
  <c r="K26" i="4"/>
  <c r="K27" i="4"/>
  <c r="K28" i="4"/>
  <c r="K29" i="4"/>
  <c r="K30" i="4"/>
  <c r="K31" i="4"/>
  <c r="K32" i="4"/>
  <c r="K33" i="4"/>
  <c r="K34" i="4"/>
  <c r="K35" i="4"/>
  <c r="K36" i="4"/>
  <c r="K37" i="4"/>
  <c r="K38" i="4"/>
  <c r="K39" i="4"/>
  <c r="K40" i="4"/>
  <c r="K41" i="4"/>
  <c r="K42" i="4"/>
  <c r="K43" i="4"/>
  <c r="K94" i="4"/>
  <c r="K95" i="4"/>
  <c r="K46" i="4"/>
  <c r="K47" i="4"/>
  <c r="K96" i="4"/>
  <c r="K115" i="4"/>
  <c r="K117" i="4"/>
  <c r="K118" i="4"/>
  <c r="K141" i="4"/>
  <c r="K142" i="4"/>
  <c r="K151" i="4"/>
  <c r="K152" i="4"/>
  <c r="K56" i="4"/>
  <c r="K57" i="4"/>
  <c r="K58" i="4"/>
  <c r="K59" i="4"/>
  <c r="K158" i="4"/>
  <c r="K165" i="4"/>
  <c r="K62" i="4"/>
  <c r="K63" i="4"/>
  <c r="K166" i="4"/>
  <c r="K175" i="4"/>
  <c r="K66" i="4"/>
  <c r="K67" i="4"/>
  <c r="K68" i="4"/>
  <c r="K69" i="4"/>
  <c r="K176" i="4"/>
  <c r="K183" i="4"/>
  <c r="K72" i="4"/>
  <c r="K73" i="4"/>
  <c r="K184" i="4"/>
  <c r="K194" i="4"/>
  <c r="K76" i="4"/>
  <c r="K77" i="4"/>
  <c r="K78" i="4"/>
  <c r="K79" i="4"/>
  <c r="K80" i="4"/>
  <c r="K81" i="4"/>
  <c r="K195" i="4"/>
  <c r="K83" i="4"/>
  <c r="K84" i="4"/>
  <c r="K85" i="4"/>
  <c r="K86" i="4"/>
  <c r="K87" i="4"/>
  <c r="K88" i="4"/>
  <c r="K89" i="4"/>
  <c r="K90" i="4"/>
  <c r="K91" i="4"/>
  <c r="K92" i="4"/>
  <c r="K196" i="4"/>
  <c r="K197" i="4"/>
  <c r="K215" i="4"/>
  <c r="K216" i="4"/>
  <c r="K97" i="4"/>
  <c r="K98" i="4"/>
  <c r="K99" i="4"/>
  <c r="K100" i="4"/>
  <c r="K101" i="4"/>
  <c r="K102" i="4"/>
  <c r="K103" i="4"/>
  <c r="K104" i="4"/>
  <c r="K105" i="4"/>
  <c r="K106" i="4"/>
  <c r="K107" i="4"/>
  <c r="K108" i="4"/>
  <c r="K109" i="4"/>
  <c r="K110" i="4"/>
  <c r="K111" i="4"/>
  <c r="K112" i="4"/>
  <c r="K113" i="4"/>
  <c r="K114" i="4"/>
  <c r="K220" i="4"/>
  <c r="K116" i="4"/>
  <c r="K234" i="4"/>
  <c r="K235" i="4"/>
  <c r="K119" i="4"/>
  <c r="K120" i="4"/>
  <c r="K121" i="4"/>
  <c r="K122" i="4"/>
  <c r="K123" i="4"/>
  <c r="K124" i="4"/>
  <c r="K125" i="4"/>
  <c r="K126" i="4"/>
  <c r="K127" i="4"/>
  <c r="K128" i="4"/>
  <c r="K129" i="4"/>
  <c r="K130" i="4"/>
  <c r="K131" i="4"/>
  <c r="K132" i="4"/>
  <c r="K133" i="4"/>
  <c r="K134" i="4"/>
  <c r="K135" i="4"/>
  <c r="K136" i="4"/>
  <c r="K137" i="4"/>
  <c r="K138" i="4"/>
  <c r="K139" i="4"/>
  <c r="K140" i="4"/>
  <c r="K241" i="4"/>
  <c r="K242" i="4"/>
  <c r="K143" i="4"/>
  <c r="K144" i="4"/>
  <c r="K145" i="4"/>
  <c r="K146" i="4"/>
  <c r="K147" i="4"/>
  <c r="K148" i="4"/>
  <c r="K149" i="4"/>
  <c r="K150" i="4"/>
  <c r="K243" i="4"/>
  <c r="K244" i="4"/>
  <c r="K153" i="4"/>
  <c r="K154" i="4"/>
  <c r="K155" i="4"/>
  <c r="K156" i="4"/>
  <c r="K157" i="4"/>
  <c r="K245" i="4"/>
  <c r="K159" i="4"/>
  <c r="K160" i="4"/>
  <c r="K161" i="4"/>
  <c r="K162" i="4"/>
  <c r="K163" i="4"/>
  <c r="K164" i="4"/>
  <c r="K246" i="4"/>
  <c r="K251" i="4"/>
  <c r="K167" i="4"/>
  <c r="K168" i="4"/>
  <c r="K169" i="4"/>
  <c r="K170" i="4"/>
  <c r="K171" i="4"/>
  <c r="K172" i="4"/>
  <c r="K173" i="4"/>
  <c r="K174" i="4"/>
  <c r="K262" i="4"/>
  <c r="K263" i="4"/>
  <c r="K177" i="4"/>
  <c r="K178" i="4"/>
  <c r="K179" i="4"/>
  <c r="K180" i="4"/>
  <c r="K181" i="4"/>
  <c r="K182" i="4"/>
  <c r="K266" i="4"/>
  <c r="K267" i="4"/>
  <c r="K185" i="4"/>
  <c r="K186" i="4"/>
  <c r="K187" i="4"/>
  <c r="K188" i="4"/>
  <c r="K189" i="4"/>
  <c r="K190" i="4"/>
  <c r="K191" i="4"/>
  <c r="K192" i="4"/>
  <c r="K193" i="4"/>
  <c r="K274" i="4"/>
  <c r="K275" i="4"/>
  <c r="K278" i="4"/>
  <c r="K279" i="4"/>
  <c r="K198" i="4"/>
  <c r="K199" i="4"/>
  <c r="K200" i="4"/>
  <c r="K201" i="4"/>
  <c r="K202" i="4"/>
  <c r="K203" i="4"/>
  <c r="K204" i="4"/>
  <c r="K205" i="4"/>
  <c r="K206" i="4"/>
  <c r="K207" i="4"/>
  <c r="K208" i="4"/>
  <c r="K209" i="4"/>
  <c r="K210" i="4"/>
  <c r="K211" i="4"/>
  <c r="K212" i="4"/>
  <c r="K213" i="4"/>
  <c r="K214" i="4"/>
  <c r="K280" i="4"/>
  <c r="K281" i="4"/>
  <c r="K217" i="4"/>
  <c r="K218" i="4"/>
  <c r="K219" i="4"/>
  <c r="K282" i="4"/>
  <c r="K221" i="4"/>
  <c r="K222" i="4"/>
  <c r="K223" i="4"/>
  <c r="K224" i="4"/>
  <c r="K225" i="4"/>
  <c r="K226" i="4"/>
  <c r="K227" i="4"/>
  <c r="K228" i="4"/>
  <c r="K229" i="4"/>
  <c r="K230" i="4"/>
  <c r="K231" i="4"/>
  <c r="K232" i="4"/>
  <c r="K233" i="4"/>
  <c r="K283" i="4"/>
  <c r="K286" i="4"/>
  <c r="K236" i="4"/>
  <c r="K237" i="4"/>
  <c r="K238" i="4"/>
  <c r="K239" i="4"/>
  <c r="K240" i="4"/>
  <c r="K287" i="4"/>
  <c r="K290" i="4"/>
  <c r="K291" i="4"/>
  <c r="K292" i="4"/>
  <c r="K293" i="4"/>
  <c r="K294" i="4"/>
  <c r="K247" i="4"/>
  <c r="K248" i="4"/>
  <c r="K249" i="4"/>
  <c r="K250" i="4"/>
  <c r="K295" i="4"/>
  <c r="K252" i="4"/>
  <c r="K253" i="4"/>
  <c r="K254" i="4"/>
  <c r="K255" i="4"/>
  <c r="K256" i="4"/>
  <c r="K257" i="4"/>
  <c r="K258" i="4"/>
  <c r="K259" i="4"/>
  <c r="K260" i="4"/>
  <c r="K261" i="4"/>
  <c r="K296" i="4"/>
  <c r="K297" i="4"/>
  <c r="K264" i="4"/>
  <c r="K265" i="4"/>
  <c r="K302" i="4"/>
  <c r="K303" i="4"/>
  <c r="K268" i="4"/>
  <c r="K269" i="4"/>
  <c r="K270" i="4"/>
  <c r="K271" i="4"/>
  <c r="K272" i="4"/>
  <c r="K273" i="4"/>
  <c r="K304" i="4"/>
  <c r="K305" i="4"/>
  <c r="K276" i="4"/>
  <c r="K277" i="4"/>
  <c r="K308" i="4"/>
  <c r="K309" i="4"/>
  <c r="K316" i="4"/>
  <c r="K317" i="4"/>
  <c r="K320" i="4"/>
  <c r="K321" i="4"/>
  <c r="K284" i="4"/>
  <c r="K285" i="4"/>
  <c r="K329" i="4"/>
  <c r="K336" i="4"/>
  <c r="K288" i="4"/>
  <c r="K289" i="4"/>
  <c r="K337" i="4"/>
  <c r="K338" i="4"/>
  <c r="K339" i="4"/>
  <c r="K348" i="4"/>
  <c r="K349" i="4"/>
  <c r="K350" i="4"/>
  <c r="K351" i="4"/>
  <c r="K356" i="4"/>
  <c r="K298" i="4"/>
  <c r="K299" i="4"/>
  <c r="K300" i="4"/>
  <c r="K301" i="4"/>
  <c r="K357" i="4"/>
  <c r="K358" i="4"/>
  <c r="K359" i="4"/>
  <c r="K365" i="4"/>
  <c r="K306" i="4"/>
  <c r="K307" i="4"/>
  <c r="K366" i="4"/>
  <c r="K369" i="4"/>
  <c r="K310" i="4"/>
  <c r="K311" i="4"/>
  <c r="K312" i="4"/>
  <c r="K313" i="4"/>
  <c r="K314" i="4"/>
  <c r="K315" i="4"/>
  <c r="K370" i="4"/>
  <c r="K387" i="4"/>
  <c r="K318" i="4"/>
  <c r="K319" i="4"/>
  <c r="K388" i="4"/>
  <c r="K389" i="4"/>
  <c r="K322" i="4"/>
  <c r="K323" i="4"/>
  <c r="K324" i="4"/>
  <c r="K325" i="4"/>
  <c r="K326" i="4"/>
  <c r="K327" i="4"/>
  <c r="K328" i="4"/>
  <c r="K390" i="4"/>
  <c r="K330" i="4"/>
  <c r="K331" i="4"/>
  <c r="K332" i="4"/>
  <c r="K333" i="4"/>
  <c r="K334" i="4"/>
  <c r="K335" i="4"/>
  <c r="K391" i="4"/>
  <c r="K392" i="4"/>
  <c r="K395" i="4"/>
  <c r="K396" i="4"/>
  <c r="K340" i="4"/>
  <c r="K341" i="4"/>
  <c r="K342" i="4"/>
  <c r="K343" i="4"/>
  <c r="K344" i="4"/>
  <c r="K345" i="4"/>
  <c r="K346" i="4"/>
  <c r="K347" i="4"/>
  <c r="K411" i="4"/>
  <c r="K412" i="4"/>
  <c r="K415" i="4"/>
  <c r="K416" i="4"/>
  <c r="K352" i="4"/>
  <c r="K353" i="4"/>
  <c r="K354" i="4"/>
  <c r="K355" i="4"/>
  <c r="K417" i="4"/>
  <c r="K418" i="4"/>
  <c r="K419" i="4"/>
  <c r="K420" i="4"/>
  <c r="K360" i="4"/>
  <c r="K361" i="4"/>
  <c r="K362" i="4"/>
  <c r="K363" i="4"/>
  <c r="K364" i="4"/>
  <c r="K437" i="4"/>
  <c r="K438" i="4"/>
  <c r="K367" i="4"/>
  <c r="K368" i="4"/>
  <c r="K439" i="4"/>
  <c r="K440" i="4"/>
  <c r="K371" i="4"/>
  <c r="K372" i="4"/>
  <c r="K373" i="4"/>
  <c r="K374" i="4"/>
  <c r="K375" i="4"/>
  <c r="K376" i="4"/>
  <c r="K377" i="4"/>
  <c r="K378" i="4"/>
  <c r="K379" i="4"/>
  <c r="K380" i="4"/>
  <c r="K381" i="4"/>
  <c r="K382" i="4"/>
  <c r="K383" i="4"/>
  <c r="K384" i="4"/>
  <c r="K385" i="4"/>
  <c r="K386" i="4"/>
  <c r="K441" i="4"/>
  <c r="K442" i="4"/>
  <c r="K443" i="4"/>
  <c r="K444" i="4"/>
  <c r="K447" i="4"/>
  <c r="K448" i="4"/>
  <c r="K393" i="4"/>
  <c r="K394" i="4"/>
  <c r="K463" i="4"/>
  <c r="K464" i="4"/>
  <c r="K397" i="4"/>
  <c r="K398" i="4"/>
  <c r="K399" i="4"/>
  <c r="K400" i="4"/>
  <c r="K401" i="4"/>
  <c r="K402" i="4"/>
  <c r="K403" i="4"/>
  <c r="K404" i="4"/>
  <c r="K405" i="4"/>
  <c r="K406" i="4"/>
  <c r="K407" i="4"/>
  <c r="K408" i="4"/>
  <c r="K409" i="4"/>
  <c r="K410" i="4"/>
  <c r="K465" i="4"/>
  <c r="K466" i="4"/>
  <c r="K413" i="4"/>
  <c r="K414" i="4"/>
  <c r="K469" i="4"/>
  <c r="K470" i="4"/>
  <c r="K480" i="4"/>
  <c r="K481" i="4"/>
  <c r="K482" i="4"/>
  <c r="K483" i="4"/>
  <c r="K421" i="4"/>
  <c r="K422" i="4"/>
  <c r="K423" i="4"/>
  <c r="K424" i="4"/>
  <c r="K425" i="4"/>
  <c r="K426" i="4"/>
  <c r="K427" i="4"/>
  <c r="K428" i="4"/>
  <c r="K429" i="4"/>
  <c r="K430" i="4"/>
  <c r="K431" i="4"/>
  <c r="K432" i="4"/>
  <c r="K433" i="4"/>
  <c r="K434" i="4"/>
  <c r="K435" i="4"/>
  <c r="K436" i="4"/>
  <c r="K484" i="4"/>
  <c r="K485" i="4"/>
  <c r="K486" i="4"/>
  <c r="K487" i="4"/>
  <c r="K488" i="4"/>
  <c r="K489" i="4"/>
  <c r="K490" i="4"/>
  <c r="K491" i="4"/>
  <c r="K445" i="4"/>
  <c r="K446" i="4"/>
  <c r="K503" i="4"/>
  <c r="K504" i="4"/>
  <c r="K449" i="4"/>
  <c r="K450" i="4"/>
  <c r="K451" i="4"/>
  <c r="K452" i="4"/>
  <c r="K453" i="4"/>
  <c r="K454" i="4"/>
  <c r="K455" i="4"/>
  <c r="K456" i="4"/>
  <c r="K457" i="4"/>
  <c r="K458" i="4"/>
  <c r="K459" i="4"/>
  <c r="K460" i="4"/>
  <c r="K461" i="4"/>
  <c r="K462" i="4"/>
  <c r="K515" i="4"/>
  <c r="K516" i="4"/>
  <c r="K521" i="4"/>
  <c r="K522" i="4"/>
  <c r="K467" i="4"/>
  <c r="K468" i="4"/>
  <c r="K527" i="4"/>
  <c r="K528" i="4"/>
  <c r="K471" i="4"/>
  <c r="K472" i="4"/>
  <c r="K473" i="4"/>
  <c r="K474" i="4"/>
  <c r="K475" i="4"/>
  <c r="K476" i="4"/>
  <c r="K477" i="4"/>
  <c r="K478" i="4"/>
  <c r="K479" i="4"/>
  <c r="K2" i="4"/>
  <c r="K5" i="4"/>
  <c r="K530" i="4"/>
  <c r="K535" i="4"/>
  <c r="K536" i="4"/>
  <c r="K543" i="4"/>
  <c r="K544" i="4"/>
  <c r="K551" i="4"/>
  <c r="K552" i="4"/>
  <c r="K555" i="4"/>
  <c r="K556" i="4"/>
  <c r="K561" i="4"/>
  <c r="K492" i="4"/>
  <c r="K493" i="4"/>
  <c r="K494" i="4"/>
  <c r="K495" i="4"/>
  <c r="K496" i="4"/>
  <c r="K497" i="4"/>
  <c r="K498" i="4"/>
  <c r="K499" i="4"/>
  <c r="K500" i="4"/>
  <c r="K501" i="4"/>
  <c r="K502" i="4"/>
  <c r="K562" i="4"/>
  <c r="K567" i="4"/>
  <c r="K505" i="4"/>
  <c r="K506" i="4"/>
  <c r="K507" i="4"/>
  <c r="K508" i="4"/>
  <c r="K509" i="4"/>
  <c r="K510" i="4"/>
  <c r="K511" i="4"/>
  <c r="K512" i="4"/>
  <c r="K513" i="4"/>
  <c r="K514" i="4"/>
  <c r="K568" i="4"/>
  <c r="K569" i="4"/>
  <c r="K517" i="4"/>
  <c r="K518" i="4"/>
  <c r="K519" i="4"/>
  <c r="K520" i="4"/>
  <c r="K570" i="4"/>
  <c r="K576" i="4"/>
  <c r="K523" i="4"/>
  <c r="K524" i="4"/>
  <c r="K525" i="4"/>
  <c r="K526" i="4"/>
  <c r="K581" i="4"/>
  <c r="K582" i="4"/>
  <c r="K529" i="4"/>
  <c r="K583" i="4"/>
  <c r="K531" i="4"/>
  <c r="K532" i="4"/>
  <c r="K533" i="4"/>
  <c r="K534" i="4"/>
  <c r="K584" i="4"/>
  <c r="K585" i="4"/>
  <c r="K537" i="4"/>
  <c r="K538" i="4"/>
  <c r="K539" i="4"/>
  <c r="K540" i="4"/>
  <c r="K541" i="4"/>
  <c r="K542" i="4"/>
  <c r="K586" i="4"/>
  <c r="K587" i="4"/>
  <c r="K545" i="4"/>
  <c r="K546" i="4"/>
  <c r="K547" i="4"/>
  <c r="K548" i="4"/>
  <c r="K549" i="4"/>
  <c r="K550" i="4"/>
  <c r="K588" i="4"/>
  <c r="K593" i="4"/>
  <c r="K553" i="4"/>
  <c r="K554" i="4"/>
  <c r="K594" i="4"/>
  <c r="K605" i="4"/>
  <c r="K557" i="4"/>
  <c r="K558" i="4"/>
  <c r="K559" i="4"/>
  <c r="K560" i="4"/>
  <c r="K606" i="4"/>
  <c r="K609" i="4"/>
  <c r="K563" i="4"/>
  <c r="K564" i="4"/>
  <c r="K565" i="4"/>
  <c r="K566" i="4"/>
  <c r="K610" i="4"/>
  <c r="K615" i="4"/>
  <c r="K616" i="4"/>
  <c r="K621" i="4"/>
  <c r="K571" i="4"/>
  <c r="K572" i="4"/>
  <c r="K573" i="4"/>
  <c r="K574" i="4"/>
  <c r="K575" i="4"/>
  <c r="K622" i="4"/>
  <c r="K577" i="4"/>
  <c r="K578" i="4"/>
  <c r="K579" i="4"/>
  <c r="K580" i="4"/>
  <c r="K627" i="4"/>
  <c r="K628" i="4"/>
  <c r="K635" i="4"/>
  <c r="K636" i="4"/>
  <c r="K637" i="4"/>
  <c r="K638" i="4"/>
  <c r="K641" i="4"/>
  <c r="K642" i="4"/>
  <c r="K589" i="4"/>
  <c r="K590" i="4"/>
  <c r="K591" i="4"/>
  <c r="K592" i="4"/>
  <c r="K662" i="4"/>
  <c r="K669" i="4"/>
  <c r="K595" i="4"/>
  <c r="K596" i="4"/>
  <c r="K597" i="4"/>
  <c r="K598" i="4"/>
  <c r="K599" i="4"/>
  <c r="K600" i="4"/>
  <c r="K601" i="4"/>
  <c r="K602" i="4"/>
  <c r="K603" i="4"/>
  <c r="K604" i="4"/>
  <c r="K670" i="4"/>
  <c r="K691" i="4"/>
  <c r="K607" i="4"/>
  <c r="K608" i="4"/>
  <c r="K692" i="4"/>
  <c r="K699" i="4"/>
  <c r="K611" i="4"/>
  <c r="K612" i="4"/>
  <c r="K613" i="4"/>
  <c r="K614" i="4"/>
  <c r="K700" i="4"/>
  <c r="K701" i="4"/>
  <c r="K617" i="4"/>
  <c r="K618" i="4"/>
  <c r="K619" i="4"/>
  <c r="K620" i="4"/>
  <c r="K702" i="4"/>
  <c r="K703" i="4"/>
  <c r="K623" i="4"/>
  <c r="K624" i="4"/>
  <c r="K625" i="4"/>
  <c r="K626" i="4"/>
  <c r="K704" i="4"/>
  <c r="K709" i="4"/>
  <c r="K629" i="4"/>
  <c r="K630" i="4"/>
  <c r="K631" i="4"/>
  <c r="K632" i="4"/>
  <c r="K633" i="4"/>
  <c r="K634" i="4"/>
  <c r="K710" i="4"/>
  <c r="K716" i="4"/>
  <c r="K717" i="4"/>
  <c r="K718" i="4"/>
  <c r="K639" i="4"/>
  <c r="K640" i="4"/>
  <c r="K719" i="4"/>
  <c r="K720" i="4"/>
  <c r="K643" i="4"/>
  <c r="K644" i="4"/>
  <c r="K645" i="4"/>
  <c r="K646" i="4"/>
  <c r="K647" i="4"/>
  <c r="K648" i="4"/>
  <c r="K649" i="4"/>
  <c r="K650" i="4"/>
  <c r="K651" i="4"/>
  <c r="K652" i="4"/>
  <c r="K653" i="4"/>
  <c r="K654" i="4"/>
  <c r="K655" i="4"/>
  <c r="K656" i="4"/>
  <c r="K657" i="4"/>
  <c r="K658" i="4"/>
  <c r="K659" i="4"/>
  <c r="K660" i="4"/>
  <c r="K661" i="4"/>
  <c r="K721" i="4"/>
  <c r="K663" i="4"/>
  <c r="K664" i="4"/>
  <c r="K665" i="4"/>
  <c r="K666" i="4"/>
  <c r="K667" i="4"/>
  <c r="K668" i="4"/>
  <c r="K737" i="4"/>
  <c r="K745" i="4"/>
  <c r="K671" i="4"/>
  <c r="K672" i="4"/>
  <c r="K673" i="4"/>
  <c r="K674" i="4"/>
  <c r="K675" i="4"/>
  <c r="K676" i="4"/>
  <c r="K677" i="4"/>
  <c r="K678" i="4"/>
  <c r="K679" i="4"/>
  <c r="K680" i="4"/>
  <c r="K681" i="4"/>
  <c r="K682" i="4"/>
  <c r="K683" i="4"/>
  <c r="K684" i="4"/>
  <c r="K685" i="4"/>
  <c r="K686" i="4"/>
  <c r="K687" i="4"/>
  <c r="K688" i="4"/>
  <c r="K689" i="4"/>
  <c r="K690" i="4"/>
  <c r="K746" i="4"/>
  <c r="K749" i="4"/>
  <c r="K693" i="4"/>
  <c r="K694" i="4"/>
  <c r="K695" i="4"/>
  <c r="K696" i="4"/>
  <c r="K697" i="4"/>
  <c r="K698" i="4"/>
  <c r="K750" i="4"/>
  <c r="K767" i="4"/>
  <c r="K768" i="4"/>
  <c r="K787" i="4"/>
  <c r="K788" i="4"/>
  <c r="K791" i="4"/>
  <c r="K705" i="4"/>
  <c r="K706" i="4"/>
  <c r="K707" i="4"/>
  <c r="K708" i="4"/>
  <c r="K792" i="4"/>
  <c r="K820" i="4"/>
  <c r="K711" i="4"/>
  <c r="K712" i="4"/>
  <c r="K713" i="4"/>
  <c r="K714" i="4"/>
  <c r="K715" i="4"/>
  <c r="K821" i="4"/>
  <c r="K824" i="4"/>
  <c r="K825" i="4"/>
  <c r="K826" i="4"/>
  <c r="K827" i="4"/>
  <c r="K832" i="4"/>
  <c r="K722" i="4"/>
  <c r="K723" i="4"/>
  <c r="K724" i="4"/>
  <c r="K725" i="4"/>
  <c r="K726" i="4"/>
  <c r="K727" i="4"/>
  <c r="K728" i="4"/>
  <c r="K729" i="4"/>
  <c r="K730" i="4"/>
  <c r="K731" i="4"/>
  <c r="K732" i="4"/>
  <c r="K733" i="4"/>
  <c r="K734" i="4"/>
  <c r="K735" i="4"/>
  <c r="K736" i="4"/>
  <c r="K833" i="4"/>
  <c r="K738" i="4"/>
  <c r="K739" i="4"/>
  <c r="K740" i="4"/>
  <c r="K741" i="4"/>
  <c r="K742" i="4"/>
  <c r="K743" i="4"/>
  <c r="K744" i="4"/>
  <c r="K836" i="4"/>
  <c r="K837" i="4"/>
  <c r="K747" i="4"/>
  <c r="K748" i="4"/>
  <c r="K845" i="4"/>
  <c r="K846" i="4"/>
  <c r="K751" i="4"/>
  <c r="K752" i="4"/>
  <c r="K753" i="4"/>
  <c r="K754" i="4"/>
  <c r="K755" i="4"/>
  <c r="K756" i="4"/>
  <c r="K757" i="4"/>
  <c r="K758" i="4"/>
  <c r="K759" i="4"/>
  <c r="K760" i="4"/>
  <c r="K761" i="4"/>
  <c r="K762" i="4"/>
  <c r="K763" i="4"/>
  <c r="K764" i="4"/>
  <c r="K765" i="4"/>
  <c r="K766" i="4"/>
  <c r="K847" i="4"/>
  <c r="K848" i="4"/>
  <c r="K769" i="4"/>
  <c r="K770" i="4"/>
  <c r="K771" i="4"/>
  <c r="K772" i="4"/>
  <c r="K773" i="4"/>
  <c r="K774" i="4"/>
  <c r="K775" i="4"/>
  <c r="K776" i="4"/>
  <c r="K777" i="4"/>
  <c r="K778" i="4"/>
  <c r="K779" i="4"/>
  <c r="K780" i="4"/>
  <c r="K781" i="4"/>
  <c r="K782" i="4"/>
  <c r="K783" i="4"/>
  <c r="K784" i="4"/>
  <c r="K785" i="4"/>
  <c r="K786" i="4"/>
  <c r="K853" i="4"/>
  <c r="K868" i="4"/>
  <c r="K789" i="4"/>
  <c r="K790" i="4"/>
  <c r="K869" i="4"/>
  <c r="K886" i="4"/>
  <c r="K793" i="4"/>
  <c r="K794" i="4"/>
  <c r="K795" i="4"/>
  <c r="K796" i="4"/>
  <c r="K797" i="4"/>
  <c r="K798" i="4"/>
  <c r="K799" i="4"/>
  <c r="K800" i="4"/>
  <c r="K801" i="4"/>
  <c r="K802" i="4"/>
  <c r="K803" i="4"/>
  <c r="K804" i="4"/>
  <c r="K805" i="4"/>
  <c r="K806" i="4"/>
  <c r="K807" i="4"/>
  <c r="K808" i="4"/>
  <c r="K809" i="4"/>
  <c r="K810" i="4"/>
  <c r="K811" i="4"/>
  <c r="K812" i="4"/>
  <c r="K813" i="4"/>
  <c r="K814" i="4"/>
  <c r="K815" i="4"/>
  <c r="K816" i="4"/>
  <c r="K817" i="4"/>
  <c r="K818" i="4"/>
  <c r="K819" i="4"/>
  <c r="K887" i="4"/>
  <c r="K890" i="4"/>
  <c r="K822" i="4"/>
  <c r="K823" i="4"/>
  <c r="K891" i="4"/>
  <c r="K892" i="4"/>
  <c r="K893" i="4"/>
  <c r="K898" i="4"/>
  <c r="K828" i="4"/>
  <c r="K829" i="4"/>
  <c r="K830" i="4"/>
  <c r="K831" i="4"/>
  <c r="K899" i="4"/>
  <c r="K900" i="4"/>
  <c r="K834" i="4"/>
  <c r="K835" i="4"/>
  <c r="K901" i="4"/>
  <c r="K902" i="4"/>
  <c r="K838" i="4"/>
  <c r="K839" i="4"/>
  <c r="K840" i="4"/>
  <c r="K841" i="4"/>
  <c r="K842" i="4"/>
  <c r="K843" i="4"/>
  <c r="K844" i="4"/>
  <c r="K903" i="4"/>
  <c r="K904" i="4"/>
  <c r="K905" i="4"/>
  <c r="K916" i="4"/>
  <c r="K849" i="4"/>
  <c r="K850" i="4"/>
  <c r="K851" i="4"/>
  <c r="K852" i="4"/>
  <c r="K917" i="4"/>
  <c r="K854" i="4"/>
  <c r="K855" i="4"/>
  <c r="K856" i="4"/>
  <c r="K857" i="4"/>
  <c r="K858" i="4"/>
  <c r="K859" i="4"/>
  <c r="K860" i="4"/>
  <c r="K861" i="4"/>
  <c r="K862" i="4"/>
  <c r="K863" i="4"/>
  <c r="K864" i="4"/>
  <c r="K865" i="4"/>
  <c r="K866" i="4"/>
  <c r="K867" i="4"/>
  <c r="K922" i="4"/>
  <c r="K923" i="4"/>
  <c r="K870" i="4"/>
  <c r="K871" i="4"/>
  <c r="K872" i="4"/>
  <c r="K873" i="4"/>
  <c r="K874" i="4"/>
  <c r="K875" i="4"/>
  <c r="K876" i="4"/>
  <c r="K877" i="4"/>
  <c r="K878" i="4"/>
  <c r="K879" i="4"/>
  <c r="K880" i="4"/>
  <c r="K881" i="4"/>
  <c r="K882" i="4"/>
  <c r="K883" i="4"/>
  <c r="K884" i="4"/>
  <c r="K885" i="4"/>
  <c r="K932" i="4"/>
  <c r="K933" i="4"/>
  <c r="K888" i="4"/>
  <c r="K889" i="4"/>
  <c r="K940" i="4"/>
  <c r="K941" i="4"/>
  <c r="K958" i="4"/>
  <c r="K959" i="4"/>
  <c r="K894" i="4"/>
  <c r="K895" i="4"/>
  <c r="K896" i="4"/>
  <c r="K897" i="4"/>
  <c r="K960" i="4"/>
  <c r="K961" i="4"/>
  <c r="K964" i="4"/>
  <c r="K965" i="4"/>
  <c r="K966" i="4"/>
  <c r="K967" i="4"/>
  <c r="K968" i="4"/>
  <c r="K969" i="4"/>
  <c r="K906" i="4"/>
  <c r="K907" i="4"/>
  <c r="K908" i="4"/>
  <c r="K909" i="4"/>
  <c r="K910" i="4"/>
  <c r="K911" i="4"/>
  <c r="K912" i="4"/>
  <c r="K913" i="4"/>
  <c r="K914" i="4"/>
  <c r="K915" i="4"/>
  <c r="K971" i="4"/>
  <c r="K972" i="4"/>
  <c r="K918" i="4"/>
  <c r="K919" i="4"/>
  <c r="K920" i="4"/>
  <c r="K921" i="4"/>
  <c r="K999" i="4"/>
  <c r="K1003" i="4"/>
  <c r="K924" i="4"/>
  <c r="K925" i="4"/>
  <c r="K926" i="4"/>
  <c r="K927" i="4"/>
  <c r="K928" i="4"/>
  <c r="K929" i="4"/>
  <c r="K930" i="4"/>
  <c r="K931" i="4"/>
  <c r="K1004" i="4"/>
  <c r="K1013" i="4"/>
  <c r="K934" i="4"/>
  <c r="K935" i="4"/>
  <c r="K936" i="4"/>
  <c r="K937" i="4"/>
  <c r="K938" i="4"/>
  <c r="K939" i="4"/>
  <c r="K1014" i="4"/>
  <c r="K1021" i="4"/>
  <c r="K942" i="4"/>
  <c r="K943" i="4"/>
  <c r="K944" i="4"/>
  <c r="K945" i="4"/>
  <c r="K946" i="4"/>
  <c r="K947" i="4"/>
  <c r="K948" i="4"/>
  <c r="K949" i="4"/>
  <c r="K950" i="4"/>
  <c r="K951" i="4"/>
  <c r="K952" i="4"/>
  <c r="K953" i="4"/>
  <c r="K954" i="4"/>
  <c r="K955" i="4"/>
  <c r="K956" i="4"/>
  <c r="K957" i="4"/>
  <c r="K1036" i="4"/>
  <c r="K1037" i="4"/>
  <c r="K1052" i="4"/>
  <c r="K1053" i="4"/>
  <c r="K962" i="4"/>
  <c r="K963" i="4"/>
  <c r="K1071" i="4"/>
  <c r="K1072" i="4"/>
  <c r="K1075" i="4"/>
  <c r="K1076" i="4"/>
  <c r="K1099" i="4"/>
  <c r="K1100" i="4"/>
  <c r="K970" i="4"/>
  <c r="K1101" i="4"/>
  <c r="K1102" i="4"/>
  <c r="K973" i="4"/>
  <c r="K974" i="4"/>
  <c r="K975" i="4"/>
  <c r="K976" i="4"/>
  <c r="K977" i="4"/>
  <c r="K978" i="4"/>
  <c r="K979" i="4"/>
  <c r="K980" i="4"/>
  <c r="K981" i="4"/>
  <c r="K982" i="4"/>
  <c r="K983" i="4"/>
  <c r="K984" i="4"/>
  <c r="K985" i="4"/>
  <c r="K986" i="4"/>
  <c r="K987" i="4"/>
  <c r="K988" i="4"/>
  <c r="K989" i="4"/>
  <c r="K990" i="4"/>
  <c r="K991" i="4"/>
  <c r="K992" i="4"/>
  <c r="K993" i="4"/>
  <c r="K994" i="4"/>
  <c r="K995" i="4"/>
  <c r="K996" i="4"/>
  <c r="K997" i="4"/>
  <c r="K998" i="4"/>
  <c r="K1107" i="4"/>
  <c r="K1000" i="4"/>
  <c r="K1001" i="4"/>
  <c r="K1002" i="4"/>
  <c r="K1108" i="4"/>
  <c r="K1120" i="4"/>
  <c r="K1005" i="4"/>
  <c r="K1006" i="4"/>
  <c r="K1007" i="4"/>
  <c r="K1008" i="4"/>
  <c r="K1009" i="4"/>
  <c r="K1010" i="4"/>
  <c r="K1011" i="4"/>
  <c r="K1012" i="4"/>
  <c r="K1143" i="4"/>
  <c r="K1144" i="4"/>
  <c r="K1015" i="4"/>
  <c r="K1016" i="4"/>
  <c r="K1017" i="4"/>
  <c r="K1018" i="4"/>
  <c r="K1019" i="4"/>
  <c r="K1020" i="4"/>
  <c r="K1159" i="4"/>
  <c r="K1022" i="4"/>
  <c r="K1023" i="4"/>
  <c r="K1024" i="4"/>
  <c r="K1025" i="4"/>
  <c r="K1026" i="4"/>
  <c r="K1027" i="4"/>
  <c r="K1028" i="4"/>
  <c r="K1029" i="4"/>
  <c r="K1030" i="4"/>
  <c r="K1031" i="4"/>
  <c r="K1032" i="4"/>
  <c r="K1033" i="4"/>
  <c r="K1034" i="4"/>
  <c r="K1035" i="4"/>
  <c r="K6" i="4"/>
  <c r="K7" i="4"/>
  <c r="K1038" i="4"/>
  <c r="K1039" i="4"/>
  <c r="K1040" i="4"/>
  <c r="K1041" i="4"/>
  <c r="K1042" i="4"/>
  <c r="K1043" i="4"/>
  <c r="K1044" i="4"/>
  <c r="K1045" i="4"/>
  <c r="K1046" i="4"/>
  <c r="K1047" i="4"/>
  <c r="K1048" i="4"/>
  <c r="K1049" i="4"/>
  <c r="K1050" i="4"/>
  <c r="K1051" i="4"/>
  <c r="K1160" i="4"/>
  <c r="K1168" i="4"/>
  <c r="K1054" i="4"/>
  <c r="K1055" i="4"/>
  <c r="K1056" i="4"/>
  <c r="K1057" i="4"/>
  <c r="K1058" i="4"/>
  <c r="K1059" i="4"/>
  <c r="K1060" i="4"/>
  <c r="K1061" i="4"/>
  <c r="K1062" i="4"/>
  <c r="K1063" i="4"/>
  <c r="K1064" i="4"/>
  <c r="K1065" i="4"/>
  <c r="K1066" i="4"/>
  <c r="K1067" i="4"/>
  <c r="K1068" i="4"/>
  <c r="K1069" i="4"/>
  <c r="K1070" i="4"/>
  <c r="K1171" i="4"/>
  <c r="K1172" i="4"/>
  <c r="K1073" i="4"/>
  <c r="K1074" i="4"/>
  <c r="K1179" i="4"/>
  <c r="K1180" i="4"/>
  <c r="K1077" i="4"/>
  <c r="K1078" i="4"/>
  <c r="K1079" i="4"/>
  <c r="K1080" i="4"/>
  <c r="K1081" i="4"/>
  <c r="K1082" i="4"/>
  <c r="K1083" i="4"/>
  <c r="K1084" i="4"/>
  <c r="K1085" i="4"/>
  <c r="K1086" i="4"/>
  <c r="K1087" i="4"/>
  <c r="K1088" i="4"/>
  <c r="K1089" i="4"/>
  <c r="K1090" i="4"/>
  <c r="K1091" i="4"/>
  <c r="K1092" i="4"/>
  <c r="K1093" i="4"/>
  <c r="K1094" i="4"/>
  <c r="K1095" i="4"/>
  <c r="K1096" i="4"/>
  <c r="K1097" i="4"/>
  <c r="K1098" i="4"/>
  <c r="K1195" i="4"/>
  <c r="K1196" i="4"/>
  <c r="K1203" i="4"/>
  <c r="K1204" i="4"/>
  <c r="K1103" i="4"/>
  <c r="K1104" i="4"/>
  <c r="K1105" i="4"/>
  <c r="K1106" i="4"/>
  <c r="K1207" i="4"/>
  <c r="K1232" i="4"/>
  <c r="K1109" i="4"/>
  <c r="K1110" i="4"/>
  <c r="K1111" i="4"/>
  <c r="K1112" i="4"/>
  <c r="K1113" i="4"/>
  <c r="K1114" i="4"/>
  <c r="K1115" i="4"/>
  <c r="K1116" i="4"/>
  <c r="K1117" i="4"/>
  <c r="K1118" i="4"/>
  <c r="K1119" i="4"/>
  <c r="K1249" i="4"/>
  <c r="K1121" i="4"/>
  <c r="K1122" i="4"/>
  <c r="K1123" i="4"/>
  <c r="K1124" i="4"/>
  <c r="K1125" i="4"/>
  <c r="K1126" i="4"/>
  <c r="K1127" i="4"/>
  <c r="K1128" i="4"/>
  <c r="K1129" i="4"/>
  <c r="K1130" i="4"/>
  <c r="K1131" i="4"/>
  <c r="K1132" i="4"/>
  <c r="K1133" i="4"/>
  <c r="K1134" i="4"/>
  <c r="K1135" i="4"/>
  <c r="K1136" i="4"/>
  <c r="K1137" i="4"/>
  <c r="K1138" i="4"/>
  <c r="K1139" i="4"/>
  <c r="K1140" i="4"/>
  <c r="K1141" i="4"/>
  <c r="K1142" i="4"/>
  <c r="K1250" i="4"/>
  <c r="K1251" i="4"/>
  <c r="K1145" i="4"/>
  <c r="K1146" i="4"/>
  <c r="K1147" i="4"/>
  <c r="K1148" i="4"/>
  <c r="K1149" i="4"/>
  <c r="K1150" i="4"/>
  <c r="K1151" i="4"/>
  <c r="K1152" i="4"/>
  <c r="K1153" i="4"/>
  <c r="K1154" i="4"/>
  <c r="K1155" i="4"/>
  <c r="K1156" i="4"/>
  <c r="K1157" i="4"/>
  <c r="K1158" i="4"/>
  <c r="K1252" i="4"/>
  <c r="K1253" i="4"/>
  <c r="K1161" i="4"/>
  <c r="K1162" i="4"/>
  <c r="K1163" i="4"/>
  <c r="K1164" i="4"/>
  <c r="K1165" i="4"/>
  <c r="K1166" i="4"/>
  <c r="K1167" i="4"/>
  <c r="K1254" i="4"/>
  <c r="K1169" i="4"/>
  <c r="K1170" i="4"/>
  <c r="K1294" i="4"/>
  <c r="K1295" i="4"/>
  <c r="K1173" i="4"/>
  <c r="K1174" i="4"/>
  <c r="K1175" i="4"/>
  <c r="K1176" i="4"/>
  <c r="K1177" i="4"/>
  <c r="K1178" i="4"/>
  <c r="K1302" i="4"/>
  <c r="K1303" i="4"/>
  <c r="K1181" i="4"/>
  <c r="K1182" i="4"/>
  <c r="K1183" i="4"/>
  <c r="K1184" i="4"/>
  <c r="K1185" i="4"/>
  <c r="K1186" i="4"/>
  <c r="K1187" i="4"/>
  <c r="K1188" i="4"/>
  <c r="K1189" i="4"/>
  <c r="K1190" i="4"/>
  <c r="K1191" i="4"/>
  <c r="K1192" i="4"/>
  <c r="K1193" i="4"/>
  <c r="K1194" i="4"/>
  <c r="K1308" i="4"/>
  <c r="K1309" i="4"/>
  <c r="K1197" i="4"/>
  <c r="K1198" i="4"/>
  <c r="K1199" i="4"/>
  <c r="K1200" i="4"/>
  <c r="K1201" i="4"/>
  <c r="K1202" i="4"/>
  <c r="K1311" i="4"/>
  <c r="K1312" i="4"/>
  <c r="K1205" i="4"/>
  <c r="K1206" i="4"/>
  <c r="K1313" i="4"/>
  <c r="K1208" i="4"/>
  <c r="K1209" i="4"/>
  <c r="K1210" i="4"/>
  <c r="K1211" i="4"/>
  <c r="K1212" i="4"/>
  <c r="K1213" i="4"/>
  <c r="K1214" i="4"/>
  <c r="K1215" i="4"/>
  <c r="K1216" i="4"/>
  <c r="K1217" i="4"/>
  <c r="K1218" i="4"/>
  <c r="K1219" i="4"/>
  <c r="K1220" i="4"/>
  <c r="K1221" i="4"/>
  <c r="K1222" i="4"/>
  <c r="K1223" i="4"/>
  <c r="K1224" i="4"/>
  <c r="K1225" i="4"/>
  <c r="K1226" i="4"/>
  <c r="K1227" i="4"/>
  <c r="K1228" i="4"/>
  <c r="K1229" i="4"/>
  <c r="K1230" i="4"/>
  <c r="K1231" i="4"/>
  <c r="K1314" i="4"/>
  <c r="K1233" i="4"/>
  <c r="K1234" i="4"/>
  <c r="K1235" i="4"/>
  <c r="K1236" i="4"/>
  <c r="K1237" i="4"/>
  <c r="K1238" i="4"/>
  <c r="K1239" i="4"/>
  <c r="K1240" i="4"/>
  <c r="K1241" i="4"/>
  <c r="K1242" i="4"/>
  <c r="K1243" i="4"/>
  <c r="K1244" i="4"/>
  <c r="K1245" i="4"/>
  <c r="K1246" i="4"/>
  <c r="K1247" i="4"/>
  <c r="K1248" i="4"/>
  <c r="K1315" i="4"/>
  <c r="K1316" i="4"/>
  <c r="K1319" i="4"/>
  <c r="K1320" i="4"/>
  <c r="K1324" i="4"/>
  <c r="K1333" i="4"/>
  <c r="K1255" i="4"/>
  <c r="K1256" i="4"/>
  <c r="K1257" i="4"/>
  <c r="K1258" i="4"/>
  <c r="K1259" i="4"/>
  <c r="K1260" i="4"/>
  <c r="K1261" i="4"/>
  <c r="K1262" i="4"/>
  <c r="K1263" i="4"/>
  <c r="K1264" i="4"/>
  <c r="K1265" i="4"/>
  <c r="K1266" i="4"/>
  <c r="K1267" i="4"/>
  <c r="K1268" i="4"/>
  <c r="K1269" i="4"/>
  <c r="K1270" i="4"/>
  <c r="K1271" i="4"/>
  <c r="K1272" i="4"/>
  <c r="K1273" i="4"/>
  <c r="K1274" i="4"/>
  <c r="K1275" i="4"/>
  <c r="K1276" i="4"/>
  <c r="K1277" i="4"/>
  <c r="K1278" i="4"/>
  <c r="K1279" i="4"/>
  <c r="K1280" i="4"/>
  <c r="K1281" i="4"/>
  <c r="K1282" i="4"/>
  <c r="K1283" i="4"/>
  <c r="K1284" i="4"/>
  <c r="K1285" i="4"/>
  <c r="K1286" i="4"/>
  <c r="K1287" i="4"/>
  <c r="K1288" i="4"/>
  <c r="K1289" i="4"/>
  <c r="K1290" i="4"/>
  <c r="K1291" i="4"/>
  <c r="K1292" i="4"/>
  <c r="K1293" i="4"/>
  <c r="K1334" i="4"/>
  <c r="K1337" i="4"/>
  <c r="K1296" i="4"/>
  <c r="K1297" i="4"/>
  <c r="K1298" i="4"/>
  <c r="K1299" i="4"/>
  <c r="K1300" i="4"/>
  <c r="K1301" i="4"/>
  <c r="K1338" i="4"/>
  <c r="K1341" i="4"/>
  <c r="K1304" i="4"/>
  <c r="K1305" i="4"/>
  <c r="K1306" i="4"/>
  <c r="K1307" i="4"/>
  <c r="K1343" i="4"/>
  <c r="K1344" i="4"/>
  <c r="K1310" i="4"/>
  <c r="K1345" i="4"/>
  <c r="K1346" i="4"/>
  <c r="K1347" i="4"/>
  <c r="K1349" i="4"/>
  <c r="K1350" i="4"/>
  <c r="K1351" i="4"/>
  <c r="K1317" i="4"/>
  <c r="K1318" i="4"/>
  <c r="K1360" i="4"/>
  <c r="K1361" i="4"/>
  <c r="K1321" i="4"/>
  <c r="K1322" i="4"/>
  <c r="K1323" i="4"/>
  <c r="K1386" i="4"/>
  <c r="K1325" i="4"/>
  <c r="K1326" i="4"/>
  <c r="K1327" i="4"/>
  <c r="K1328" i="4"/>
  <c r="K1329" i="4"/>
  <c r="K1330" i="4"/>
  <c r="K1331" i="4"/>
  <c r="K1332" i="4"/>
  <c r="K1387" i="4"/>
  <c r="K1388" i="4"/>
  <c r="K1335" i="4"/>
  <c r="K1336" i="4"/>
  <c r="K1398" i="4"/>
  <c r="K1399" i="4"/>
  <c r="K1339" i="4"/>
  <c r="K1340" i="4"/>
  <c r="K8" i="4"/>
  <c r="K1342" i="4"/>
  <c r="K1400" i="4"/>
  <c r="K1401" i="4"/>
  <c r="K1402" i="4"/>
  <c r="K1403" i="4"/>
  <c r="K1412" i="4"/>
  <c r="K1348" i="4"/>
  <c r="K1413" i="4"/>
  <c r="K1419" i="4"/>
  <c r="K1420" i="4"/>
  <c r="K1352" i="4"/>
  <c r="K1353" i="4"/>
  <c r="K1354" i="4"/>
  <c r="K1355" i="4"/>
  <c r="K1356" i="4"/>
  <c r="K1357" i="4"/>
  <c r="K1358" i="4"/>
  <c r="K1359" i="4"/>
  <c r="K1423" i="4"/>
  <c r="K1424" i="4"/>
  <c r="K1362" i="4"/>
  <c r="K1363" i="4"/>
  <c r="K1364" i="4"/>
  <c r="K1365" i="4"/>
  <c r="K1366" i="4"/>
  <c r="K1367" i="4"/>
  <c r="K1368" i="4"/>
  <c r="K1369" i="4"/>
  <c r="K1370" i="4"/>
  <c r="K1371" i="4"/>
  <c r="K1372" i="4"/>
  <c r="K1373" i="4"/>
  <c r="K1374" i="4"/>
  <c r="K1375" i="4"/>
  <c r="K1376" i="4"/>
  <c r="K1377" i="4"/>
  <c r="K1378" i="4"/>
  <c r="K1379" i="4"/>
  <c r="K1380" i="4"/>
  <c r="K1381" i="4"/>
  <c r="K1382" i="4"/>
  <c r="K1383" i="4"/>
  <c r="K1384" i="4"/>
  <c r="K1385" i="4"/>
  <c r="K1431" i="4"/>
  <c r="K1432" i="4"/>
  <c r="K1435" i="4"/>
  <c r="K1389" i="4"/>
  <c r="K1390" i="4"/>
  <c r="K1391" i="4"/>
  <c r="K1392" i="4"/>
  <c r="K1393" i="4"/>
  <c r="K1394" i="4"/>
  <c r="K1395" i="4"/>
  <c r="K1396" i="4"/>
  <c r="K1397" i="4"/>
  <c r="K9" i="4"/>
  <c r="K10" i="4"/>
  <c r="K1436" i="4"/>
  <c r="K1437" i="4"/>
  <c r="K1438" i="4"/>
  <c r="K1445" i="4"/>
  <c r="K1404" i="4"/>
  <c r="K1405" i="4"/>
  <c r="K1406" i="4"/>
  <c r="K1407" i="4"/>
  <c r="K1408" i="4"/>
  <c r="K1409" i="4"/>
  <c r="K1410" i="4"/>
  <c r="K1411" i="4"/>
  <c r="K1447" i="4"/>
  <c r="K1448" i="4"/>
  <c r="K1414" i="4"/>
  <c r="K1415" i="4"/>
  <c r="K1416" i="4"/>
  <c r="K1417" i="4"/>
  <c r="K1418" i="4"/>
  <c r="K1449" i="4"/>
  <c r="K1450" i="4"/>
  <c r="K1421" i="4"/>
  <c r="K1422" i="4"/>
  <c r="K1451" i="4"/>
  <c r="K1462" i="4"/>
  <c r="K1425" i="4"/>
  <c r="K1426" i="4"/>
  <c r="K1427" i="4"/>
  <c r="K1428" i="4"/>
  <c r="K1429" i="4"/>
  <c r="K1430" i="4"/>
  <c r="K1463" i="4"/>
  <c r="K1464" i="4"/>
  <c r="K1433" i="4"/>
  <c r="K1434" i="4"/>
  <c r="K1482" i="4"/>
  <c r="K1483" i="4"/>
  <c r="K1488" i="4"/>
  <c r="K1489" i="4"/>
  <c r="K1439" i="4"/>
  <c r="K1440" i="4"/>
  <c r="K1441" i="4"/>
  <c r="K1442" i="4"/>
  <c r="K1443" i="4"/>
  <c r="K1444" i="4"/>
  <c r="K1490" i="4"/>
  <c r="K1446" i="4"/>
  <c r="K1491" i="4"/>
  <c r="K1500" i="4"/>
  <c r="K1501" i="4"/>
  <c r="K1514" i="4"/>
  <c r="K1517" i="4"/>
  <c r="K1452" i="4"/>
  <c r="K1453" i="4"/>
  <c r="K1454" i="4"/>
  <c r="K1455" i="4"/>
  <c r="K1456" i="4"/>
  <c r="K1457" i="4"/>
  <c r="K1458" i="4"/>
  <c r="K1459" i="4"/>
  <c r="K1460" i="4"/>
  <c r="K1461" i="4"/>
  <c r="K1518" i="4"/>
  <c r="K1521" i="4"/>
  <c r="K11" i="4"/>
  <c r="K1465" i="4"/>
  <c r="K1466" i="4"/>
  <c r="K1467" i="4"/>
  <c r="K1468" i="4"/>
  <c r="K1469" i="4"/>
  <c r="K1470" i="4"/>
  <c r="K1471" i="4"/>
  <c r="K1472" i="4"/>
  <c r="K1473" i="4"/>
  <c r="K1474" i="4"/>
  <c r="K1475" i="4"/>
  <c r="K1476" i="4"/>
  <c r="K1477" i="4"/>
  <c r="K1478" i="4"/>
  <c r="K1479" i="4"/>
  <c r="K1480" i="4"/>
  <c r="K1481" i="4"/>
  <c r="K1522" i="4"/>
  <c r="K1539" i="4"/>
  <c r="K1484" i="4"/>
  <c r="K1485" i="4"/>
  <c r="K1486" i="4"/>
  <c r="K1487" i="4"/>
  <c r="K1540" i="4"/>
  <c r="K1545" i="4"/>
  <c r="K1546" i="4"/>
  <c r="K1548" i="4"/>
  <c r="K1492" i="4"/>
  <c r="K1493" i="4"/>
  <c r="K1494" i="4"/>
  <c r="K1495" i="4"/>
  <c r="K1496" i="4"/>
  <c r="K1497" i="4"/>
  <c r="K1498" i="4"/>
  <c r="K1499" i="4"/>
  <c r="K1552" i="4"/>
  <c r="K1553" i="4"/>
  <c r="K1502" i="4"/>
  <c r="K1503" i="4"/>
  <c r="K1504" i="4"/>
  <c r="K1505" i="4"/>
  <c r="K1506" i="4"/>
  <c r="K1507" i="4"/>
  <c r="K1508" i="4"/>
  <c r="K1509" i="4"/>
  <c r="K1510" i="4"/>
  <c r="K1511" i="4"/>
  <c r="K1512" i="4"/>
  <c r="K1513" i="4"/>
  <c r="K1554" i="4"/>
  <c r="K1515" i="4"/>
  <c r="K1516" i="4"/>
  <c r="K1555" i="4"/>
  <c r="K1562" i="4"/>
  <c r="K1519" i="4"/>
  <c r="K1520" i="4"/>
  <c r="K1563" i="4"/>
  <c r="K1564" i="4"/>
  <c r="K1523" i="4"/>
  <c r="K1524" i="4"/>
  <c r="K1525" i="4"/>
  <c r="K1526" i="4"/>
  <c r="K1527" i="4"/>
  <c r="K1528" i="4"/>
  <c r="K1529" i="4"/>
  <c r="K1530" i="4"/>
  <c r="K1531" i="4"/>
  <c r="K1532" i="4"/>
  <c r="K1533" i="4"/>
  <c r="K1534" i="4"/>
  <c r="K1535" i="4"/>
  <c r="K1536" i="4"/>
  <c r="K1537" i="4"/>
  <c r="K1538" i="4"/>
  <c r="K1575" i="4"/>
  <c r="K1576" i="4"/>
  <c r="K1541" i="4"/>
  <c r="K1542" i="4"/>
  <c r="K1543" i="4"/>
  <c r="K1544" i="4"/>
  <c r="K1577" i="4"/>
  <c r="K1578" i="4"/>
  <c r="K1547" i="4"/>
  <c r="K1583" i="4"/>
  <c r="K1549" i="4"/>
  <c r="K1550" i="4"/>
  <c r="K1551" i="4"/>
  <c r="K1584" i="4"/>
  <c r="K1587" i="4"/>
  <c r="K1588" i="4"/>
  <c r="K1593" i="4"/>
  <c r="K1556" i="4"/>
  <c r="K1557" i="4"/>
  <c r="K1558" i="4"/>
  <c r="K1559" i="4"/>
  <c r="K1560" i="4"/>
  <c r="K1561" i="4"/>
  <c r="K1594" i="4"/>
  <c r="K1597" i="4"/>
  <c r="K1601" i="4"/>
  <c r="K1565" i="4"/>
  <c r="K1566" i="4"/>
  <c r="K1567" i="4"/>
  <c r="K1568" i="4"/>
  <c r="K1569" i="4"/>
  <c r="K1570" i="4"/>
  <c r="K1571" i="4"/>
  <c r="K1572" i="4"/>
  <c r="K1573" i="4"/>
  <c r="K1574" i="4"/>
  <c r="K1602" i="4"/>
  <c r="K1607" i="4"/>
  <c r="K1608" i="4"/>
  <c r="K1613" i="4"/>
  <c r="K1579" i="4"/>
  <c r="K1580" i="4"/>
  <c r="K1581" i="4"/>
  <c r="K1582" i="4"/>
  <c r="K1614" i="4"/>
  <c r="K1615" i="4"/>
  <c r="K1585" i="4"/>
  <c r="K1586" i="4"/>
  <c r="K1616" i="4"/>
  <c r="K1617" i="4"/>
  <c r="K1589" i="4"/>
  <c r="K1590" i="4"/>
  <c r="K1591" i="4"/>
  <c r="K1592" i="4"/>
  <c r="K1622" i="4"/>
  <c r="K1623" i="4"/>
  <c r="K1595" i="4"/>
  <c r="K1596" i="4"/>
  <c r="K1624" i="4"/>
  <c r="K1598" i="4"/>
  <c r="K1599" i="4"/>
  <c r="K1600" i="4"/>
  <c r="K1625" i="4"/>
  <c r="K1626" i="4"/>
  <c r="K1603" i="4"/>
  <c r="K1604" i="4"/>
  <c r="K1605" i="4"/>
  <c r="K1606" i="4"/>
  <c r="K1627" i="4"/>
  <c r="K1632" i="4"/>
  <c r="K1609" i="4"/>
  <c r="K1610" i="4"/>
  <c r="K1611" i="4"/>
  <c r="K1612" i="4"/>
  <c r="K1635" i="4"/>
  <c r="K1636" i="4"/>
  <c r="K1637" i="4"/>
  <c r="K1638" i="4"/>
  <c r="K1643" i="4"/>
  <c r="K1618" i="4"/>
  <c r="K1619" i="4"/>
  <c r="K1620" i="4"/>
  <c r="K1621" i="4"/>
  <c r="K1644" i="4"/>
  <c r="K1653" i="4"/>
  <c r="K1654" i="4"/>
  <c r="K1673" i="4"/>
  <c r="K1674" i="4"/>
  <c r="K1679" i="4"/>
  <c r="K1628" i="4"/>
  <c r="K1629" i="4"/>
  <c r="K1630" i="4"/>
  <c r="K1631" i="4"/>
  <c r="K1680" i="4"/>
  <c r="K1633" i="4"/>
  <c r="K1634" i="4"/>
  <c r="K1683" i="4"/>
  <c r="K1684" i="4"/>
  <c r="K1686" i="4"/>
  <c r="K1687" i="4"/>
  <c r="K1639" i="4"/>
  <c r="K1640" i="4"/>
  <c r="K1641" i="4"/>
  <c r="K1642" i="4"/>
  <c r="K1694" i="4"/>
  <c r="K1695" i="4"/>
  <c r="K1645" i="4"/>
  <c r="K1646" i="4"/>
  <c r="K1647" i="4"/>
  <c r="K1648" i="4"/>
  <c r="K1649" i="4"/>
  <c r="K1650" i="4"/>
  <c r="K1651" i="4"/>
  <c r="K1652" i="4"/>
  <c r="K1696" i="4"/>
  <c r="K1697" i="4"/>
  <c r="K1655" i="4"/>
  <c r="K1656" i="4"/>
  <c r="K1657" i="4"/>
  <c r="K1658" i="4"/>
  <c r="K1659" i="4"/>
  <c r="K1660" i="4"/>
  <c r="K1661" i="4"/>
  <c r="K1662" i="4"/>
  <c r="K1663" i="4"/>
  <c r="K1664" i="4"/>
  <c r="K1665" i="4"/>
  <c r="K1666" i="4"/>
  <c r="K1667" i="4"/>
  <c r="K1668" i="4"/>
  <c r="K1669" i="4"/>
  <c r="K1670" i="4"/>
  <c r="K1671" i="4"/>
  <c r="K1672" i="4"/>
  <c r="K1704" i="4"/>
  <c r="K1705" i="4"/>
  <c r="K1675" i="4"/>
  <c r="K1676" i="4"/>
  <c r="K1677" i="4"/>
  <c r="K1678" i="4"/>
  <c r="K1708" i="4"/>
  <c r="K1709" i="4"/>
  <c r="K1681" i="4"/>
  <c r="K1682" i="4"/>
  <c r="K1710" i="4"/>
  <c r="K1711" i="4"/>
  <c r="K1685" i="4"/>
  <c r="K1714" i="4"/>
  <c r="K1715" i="4"/>
  <c r="K1688" i="4"/>
  <c r="K1689" i="4"/>
  <c r="K1690" i="4"/>
  <c r="K1691" i="4"/>
  <c r="K1692" i="4"/>
  <c r="K1693" i="4"/>
  <c r="K1718" i="4"/>
  <c r="K1719" i="4"/>
  <c r="K1740" i="4"/>
  <c r="K1748" i="4"/>
  <c r="K1698" i="4"/>
  <c r="K1699" i="4"/>
  <c r="K1700" i="4"/>
  <c r="K1701" i="4"/>
  <c r="K1702" i="4"/>
  <c r="K1703" i="4"/>
  <c r="K1749" i="4"/>
  <c r="K1750" i="4"/>
  <c r="K1706" i="4"/>
  <c r="K1707" i="4"/>
  <c r="K1753" i="4"/>
  <c r="K1754" i="4"/>
  <c r="K1760" i="4"/>
  <c r="K1761" i="4"/>
  <c r="K1712" i="4"/>
  <c r="K1713" i="4"/>
  <c r="K1762" i="4"/>
  <c r="K1763" i="4"/>
  <c r="K1716" i="4"/>
  <c r="K1717" i="4"/>
  <c r="K1768" i="4"/>
  <c r="K1769" i="4"/>
  <c r="K1720" i="4"/>
  <c r="K1721" i="4"/>
  <c r="K1722" i="4"/>
  <c r="K1723" i="4"/>
  <c r="K1724" i="4"/>
  <c r="K1725" i="4"/>
  <c r="K1726" i="4"/>
  <c r="K1727" i="4"/>
  <c r="K1728" i="4"/>
  <c r="K1729" i="4"/>
  <c r="K1730" i="4"/>
  <c r="K1731" i="4"/>
  <c r="K1732" i="4"/>
  <c r="K1733" i="4"/>
  <c r="K1734" i="4"/>
  <c r="K1735" i="4"/>
  <c r="K1736" i="4"/>
  <c r="K1737" i="4"/>
  <c r="K1738" i="4"/>
  <c r="K1739" i="4"/>
  <c r="K1780" i="4"/>
  <c r="K1741" i="4"/>
  <c r="K1742" i="4"/>
  <c r="K1743" i="4"/>
  <c r="K1744" i="4"/>
  <c r="K1745" i="4"/>
  <c r="K1746" i="4"/>
  <c r="K1747" i="4"/>
  <c r="K1781" i="4"/>
  <c r="K1782" i="4"/>
  <c r="K1783" i="4"/>
  <c r="K1751" i="4"/>
  <c r="K1752" i="4"/>
  <c r="K1784" i="4"/>
  <c r="K1785" i="4"/>
  <c r="K1755" i="4"/>
  <c r="K1756" i="4"/>
  <c r="K1757" i="4"/>
  <c r="K1758" i="4"/>
  <c r="K1759" i="4"/>
  <c r="K1788" i="4"/>
  <c r="K1789" i="4"/>
  <c r="K1790" i="4"/>
  <c r="K1791" i="4"/>
  <c r="K1764" i="4"/>
  <c r="K1765" i="4"/>
  <c r="K1766" i="4"/>
  <c r="K1767" i="4"/>
  <c r="K1792" i="4"/>
  <c r="K1793" i="4"/>
  <c r="K1770" i="4"/>
  <c r="K1771" i="4"/>
  <c r="K1772" i="4"/>
  <c r="K1773" i="4"/>
  <c r="K1774" i="4"/>
  <c r="K1775" i="4"/>
  <c r="K1776" i="4"/>
  <c r="K1777" i="4"/>
  <c r="K1778" i="4"/>
  <c r="K1779" i="4"/>
  <c r="K1794" i="4"/>
  <c r="K1795" i="4"/>
  <c r="K1813" i="4"/>
  <c r="K1818" i="4"/>
  <c r="K1819" i="4"/>
  <c r="K1820" i="4"/>
  <c r="K1786" i="4"/>
  <c r="K1787" i="4"/>
  <c r="K1828" i="4"/>
  <c r="K1829" i="4"/>
  <c r="K1842" i="4"/>
  <c r="K1845" i="4"/>
  <c r="K1846" i="4"/>
  <c r="K1847" i="4"/>
  <c r="K1848" i="4"/>
  <c r="K1851" i="4"/>
  <c r="K1796" i="4"/>
  <c r="K1797" i="4"/>
  <c r="K1798" i="4"/>
  <c r="K1799" i="4"/>
  <c r="K1800" i="4"/>
  <c r="K1801" i="4"/>
  <c r="K1802" i="4"/>
  <c r="K1803" i="4"/>
  <c r="K1804" i="4"/>
  <c r="K1805" i="4"/>
  <c r="K1806" i="4"/>
  <c r="K1807" i="4"/>
  <c r="K1808" i="4"/>
  <c r="K1809" i="4"/>
  <c r="K1810" i="4"/>
  <c r="K1811" i="4"/>
  <c r="K1812" i="4"/>
  <c r="K1857" i="4"/>
  <c r="K1814" i="4"/>
  <c r="K1815" i="4"/>
  <c r="K1816" i="4"/>
  <c r="K1817" i="4"/>
  <c r="K1858" i="4"/>
  <c r="K1859" i="4"/>
  <c r="K1860" i="4"/>
  <c r="K1821" i="4"/>
  <c r="K1822" i="4"/>
  <c r="K1823" i="4"/>
  <c r="K1824" i="4"/>
  <c r="K1825" i="4"/>
  <c r="K1826" i="4"/>
  <c r="K1827" i="4"/>
  <c r="K1861" i="4"/>
  <c r="K1862" i="4"/>
  <c r="K1830" i="4"/>
  <c r="K1831" i="4"/>
  <c r="K1832" i="4"/>
  <c r="K1833" i="4"/>
  <c r="K1834" i="4"/>
  <c r="K1835" i="4"/>
  <c r="K1836" i="4"/>
  <c r="K1837" i="4"/>
  <c r="K1838" i="4"/>
  <c r="K1839" i="4"/>
  <c r="K1840" i="4"/>
  <c r="K1841" i="4"/>
  <c r="K1870" i="4"/>
  <c r="K1843" i="4"/>
  <c r="K1844" i="4"/>
  <c r="K1882" i="4"/>
  <c r="K1883" i="4"/>
  <c r="K1884" i="4"/>
  <c r="K1885" i="4"/>
  <c r="K1849" i="4"/>
  <c r="K1850" i="4"/>
  <c r="K1888" i="4"/>
  <c r="K1852" i="4"/>
  <c r="K1853" i="4"/>
  <c r="K1854" i="4"/>
  <c r="K1855" i="4"/>
  <c r="K1856" i="4"/>
  <c r="K1889" i="4"/>
  <c r="K1897" i="4"/>
  <c r="K1898" i="4"/>
  <c r="K1915" i="4"/>
  <c r="K1916" i="4"/>
  <c r="K1917" i="4"/>
  <c r="K1863" i="4"/>
  <c r="K1864" i="4"/>
  <c r="K1865" i="4"/>
  <c r="K1866" i="4"/>
  <c r="K1867" i="4"/>
  <c r="K1868" i="4"/>
  <c r="K1869" i="4"/>
  <c r="K1918" i="4"/>
  <c r="K1871" i="4"/>
  <c r="K1872" i="4"/>
  <c r="K1873" i="4"/>
  <c r="K1874" i="4"/>
  <c r="K1875" i="4"/>
  <c r="K1876" i="4"/>
  <c r="K1877" i="4"/>
  <c r="K1878" i="4"/>
  <c r="K1879" i="4"/>
  <c r="K1880" i="4"/>
  <c r="K1881" i="4"/>
  <c r="K1920" i="4"/>
  <c r="K1932" i="4"/>
  <c r="K1933" i="4"/>
  <c r="K1946" i="4"/>
  <c r="K1886" i="4"/>
  <c r="K1887" i="4"/>
  <c r="K1947" i="4"/>
  <c r="K1949" i="4"/>
  <c r="K1890" i="4"/>
  <c r="K1891" i="4"/>
  <c r="K1892" i="4"/>
  <c r="K1893" i="4"/>
  <c r="K1894" i="4"/>
  <c r="K1895" i="4"/>
  <c r="K1896" i="4"/>
  <c r="K1954" i="4"/>
  <c r="K1955" i="4"/>
  <c r="K1899" i="4"/>
  <c r="K1900" i="4"/>
  <c r="K1901" i="4"/>
  <c r="K1902" i="4"/>
  <c r="K1903" i="4"/>
  <c r="K1904" i="4"/>
  <c r="K1905" i="4"/>
  <c r="K1906" i="4"/>
  <c r="K1907" i="4"/>
  <c r="K1908" i="4"/>
  <c r="K1909" i="4"/>
  <c r="K1910" i="4"/>
  <c r="K1911" i="4"/>
  <c r="K1912" i="4"/>
  <c r="K1913" i="4"/>
  <c r="K1914" i="4"/>
  <c r="K1958" i="4"/>
  <c r="K1959" i="4"/>
  <c r="K1966" i="4"/>
  <c r="K1967" i="4"/>
  <c r="K1919" i="4"/>
  <c r="K1970" i="4"/>
  <c r="K1921" i="4"/>
  <c r="K1922" i="4"/>
  <c r="K1923" i="4"/>
  <c r="K1924" i="4"/>
  <c r="K1925" i="4"/>
  <c r="K1926" i="4"/>
  <c r="K1927" i="4"/>
  <c r="K1928" i="4"/>
  <c r="K1929" i="4"/>
  <c r="K1930" i="4"/>
  <c r="K1931" i="4"/>
  <c r="K1971" i="4"/>
  <c r="K1977" i="4"/>
  <c r="K1934" i="4"/>
  <c r="K1935" i="4"/>
  <c r="K1936" i="4"/>
  <c r="K1937" i="4"/>
  <c r="K1938" i="4"/>
  <c r="K1939" i="4"/>
  <c r="K1940" i="4"/>
  <c r="K1941" i="4"/>
  <c r="K1942" i="4"/>
  <c r="K1943" i="4"/>
  <c r="K1944" i="4"/>
  <c r="K1945" i="4"/>
  <c r="K1978" i="4"/>
  <c r="K1983" i="4"/>
  <c r="K1948" i="4"/>
  <c r="K1984" i="4"/>
  <c r="K1950" i="4"/>
  <c r="K1951" i="4"/>
  <c r="K1952" i="4"/>
  <c r="K1953" i="4"/>
  <c r="K1987" i="4"/>
  <c r="K1988" i="4"/>
  <c r="K1956" i="4"/>
  <c r="K1957" i="4"/>
  <c r="K1993" i="4"/>
  <c r="K1994" i="4"/>
  <c r="K1960" i="4"/>
  <c r="K1961" i="4"/>
  <c r="K1962" i="4"/>
  <c r="K1963" i="4"/>
  <c r="K1964" i="4"/>
  <c r="K1965" i="4"/>
  <c r="K2001" i="4"/>
  <c r="K2002" i="4"/>
  <c r="K1968" i="4"/>
  <c r="K1969" i="4"/>
  <c r="K2030" i="4"/>
  <c r="K2031" i="4"/>
  <c r="K1972" i="4"/>
  <c r="K1973" i="4"/>
  <c r="K1974" i="4"/>
  <c r="K1975" i="4"/>
  <c r="K1976" i="4"/>
  <c r="K2035" i="4"/>
  <c r="K2048" i="4"/>
  <c r="K1979" i="4"/>
  <c r="K1980" i="4"/>
  <c r="K1981" i="4"/>
  <c r="K1982" i="4"/>
  <c r="K2049" i="4"/>
  <c r="K2052" i="4"/>
  <c r="K1985" i="4"/>
  <c r="K1986" i="4"/>
  <c r="K2053" i="4"/>
  <c r="K2054" i="4"/>
  <c r="K1989" i="4"/>
  <c r="K1990" i="4"/>
  <c r="K1991" i="4"/>
  <c r="K1992" i="4"/>
  <c r="K2055" i="4"/>
  <c r="K2067" i="4"/>
  <c r="K1995" i="4"/>
  <c r="K1996" i="4"/>
  <c r="K1997" i="4"/>
  <c r="K1998" i="4"/>
  <c r="K1999" i="4"/>
  <c r="K2000" i="4"/>
  <c r="K2068" i="4"/>
  <c r="K2069" i="4"/>
  <c r="K2003" i="4"/>
  <c r="K2004" i="4"/>
  <c r="K2005" i="4"/>
  <c r="K2006" i="4"/>
  <c r="K2007" i="4"/>
  <c r="K2008" i="4"/>
  <c r="K2009" i="4"/>
  <c r="K2010" i="4"/>
  <c r="K2011" i="4"/>
  <c r="K2012" i="4"/>
  <c r="K2013" i="4"/>
  <c r="K2014" i="4"/>
  <c r="K2015" i="4"/>
  <c r="K2016" i="4"/>
  <c r="K2017" i="4"/>
  <c r="K2018" i="4"/>
  <c r="K2019" i="4"/>
  <c r="K2020" i="4"/>
  <c r="K2021" i="4"/>
  <c r="K2022" i="4"/>
  <c r="K2023" i="4"/>
  <c r="K2024" i="4"/>
  <c r="K2025" i="4"/>
  <c r="K2026" i="4"/>
  <c r="K2027" i="4"/>
  <c r="K2028" i="4"/>
  <c r="K2029" i="4"/>
  <c r="K2070" i="4"/>
  <c r="K2083" i="4"/>
  <c r="K2032" i="4"/>
  <c r="K2033" i="4"/>
  <c r="K2034" i="4"/>
  <c r="K2084" i="4"/>
  <c r="K2036" i="4"/>
  <c r="K2037" i="4"/>
  <c r="K2038" i="4"/>
  <c r="K2039" i="4"/>
  <c r="K2040" i="4"/>
  <c r="K2041" i="4"/>
  <c r="K2042" i="4"/>
  <c r="K2043" i="4"/>
  <c r="K2044" i="4"/>
  <c r="K2045" i="4"/>
  <c r="K2046" i="4"/>
  <c r="K2047" i="4"/>
  <c r="K2095" i="4"/>
  <c r="K2096" i="4"/>
  <c r="K2050" i="4"/>
  <c r="K2051" i="4"/>
  <c r="K2097" i="4"/>
  <c r="K2098" i="4"/>
  <c r="K2103" i="4"/>
  <c r="K2104" i="4"/>
  <c r="K2056" i="4"/>
  <c r="K2057" i="4"/>
  <c r="K2058" i="4"/>
  <c r="K2059" i="4"/>
  <c r="K2060" i="4"/>
  <c r="K2061" i="4"/>
  <c r="K2062" i="4"/>
  <c r="K2063" i="4"/>
  <c r="K2064" i="4"/>
  <c r="K2065" i="4"/>
  <c r="K2066" i="4"/>
  <c r="K2105" i="4"/>
  <c r="K2106" i="4"/>
  <c r="K2109" i="4"/>
  <c r="K2131" i="4"/>
  <c r="K2071" i="4"/>
  <c r="K2072" i="4"/>
  <c r="K2073" i="4"/>
  <c r="K2074" i="4"/>
  <c r="K2075" i="4"/>
  <c r="K2076" i="4"/>
  <c r="K2077" i="4"/>
  <c r="K2078" i="4"/>
  <c r="K2079" i="4"/>
  <c r="K2080" i="4"/>
  <c r="K2081" i="4"/>
  <c r="K2082" i="4"/>
  <c r="K2132" i="4"/>
  <c r="K2141" i="4"/>
  <c r="K2085" i="4"/>
  <c r="K2086" i="4"/>
  <c r="K2087" i="4"/>
  <c r="K2088" i="4"/>
  <c r="K2089" i="4"/>
  <c r="K2090" i="4"/>
  <c r="K2091" i="4"/>
  <c r="K2092" i="4"/>
  <c r="K2093" i="4"/>
  <c r="K2094" i="4"/>
  <c r="K2142" i="4"/>
  <c r="K2145" i="4"/>
  <c r="K2146" i="4"/>
  <c r="K2147" i="4"/>
  <c r="K2099" i="4"/>
  <c r="K2100" i="4"/>
  <c r="K2101" i="4"/>
  <c r="K2102" i="4"/>
  <c r="K2148" i="4"/>
  <c r="K2152" i="4"/>
  <c r="K2153" i="4"/>
  <c r="K2158" i="4"/>
  <c r="K2107" i="4"/>
  <c r="K2108" i="4"/>
  <c r="K2159" i="4"/>
  <c r="K2110" i="4"/>
  <c r="K2111" i="4"/>
  <c r="K2112" i="4"/>
  <c r="K2113" i="4"/>
  <c r="K2114" i="4"/>
  <c r="K2115" i="4"/>
  <c r="K2116" i="4"/>
  <c r="K2117" i="4"/>
  <c r="K2118" i="4"/>
  <c r="K2119" i="4"/>
  <c r="K2120" i="4"/>
  <c r="K2121" i="4"/>
  <c r="K2122" i="4"/>
  <c r="K2123" i="4"/>
  <c r="K2124" i="4"/>
  <c r="K2125" i="4"/>
  <c r="K2126" i="4"/>
  <c r="K2127" i="4"/>
  <c r="K2128" i="4"/>
  <c r="K2129" i="4"/>
  <c r="K2130" i="4"/>
  <c r="K2213" i="4"/>
  <c r="K2214" i="4"/>
  <c r="K2133" i="4"/>
  <c r="K2134" i="4"/>
  <c r="K2135" i="4"/>
  <c r="K2136" i="4"/>
  <c r="K2137" i="4"/>
  <c r="K2138" i="4"/>
  <c r="K2139" i="4"/>
  <c r="K2140" i="4"/>
  <c r="K2228" i="4"/>
  <c r="K2229" i="4"/>
  <c r="K2143" i="4"/>
  <c r="K2144" i="4"/>
  <c r="K2230" i="4"/>
  <c r="K2231" i="4"/>
  <c r="K2232" i="4"/>
  <c r="K2233" i="4"/>
  <c r="K2149" i="4"/>
  <c r="K2150" i="4"/>
  <c r="K2151" i="4"/>
  <c r="K2251" i="4"/>
  <c r="K2252" i="4"/>
  <c r="K2154" i="4"/>
  <c r="K2155" i="4"/>
  <c r="K2156" i="4"/>
  <c r="K2157" i="4"/>
  <c r="K2253" i="4"/>
  <c r="K2254" i="4"/>
  <c r="K2160" i="4"/>
  <c r="K2161" i="4"/>
  <c r="K2162" i="4"/>
  <c r="K2163" i="4"/>
  <c r="K2164" i="4"/>
  <c r="K2165" i="4"/>
  <c r="K2166" i="4"/>
  <c r="K2167" i="4"/>
  <c r="K2168" i="4"/>
  <c r="K2169" i="4"/>
  <c r="K2170" i="4"/>
  <c r="K2171" i="4"/>
  <c r="K2172" i="4"/>
  <c r="K2173" i="4"/>
  <c r="K2174" i="4"/>
  <c r="K2175" i="4"/>
  <c r="K2176" i="4"/>
  <c r="K2177" i="4"/>
  <c r="K2178" i="4"/>
  <c r="K2179" i="4"/>
  <c r="K2180" i="4"/>
  <c r="K2181" i="4"/>
  <c r="K2182" i="4"/>
  <c r="K2183" i="4"/>
  <c r="K2184" i="4"/>
  <c r="K2185" i="4"/>
  <c r="K2186" i="4"/>
  <c r="K2187" i="4"/>
  <c r="K2188" i="4"/>
  <c r="K2189" i="4"/>
  <c r="K2190" i="4"/>
  <c r="K2191" i="4"/>
  <c r="K2192" i="4"/>
  <c r="K2193" i="4"/>
  <c r="K2194" i="4"/>
  <c r="K2195" i="4"/>
  <c r="K2196" i="4"/>
  <c r="K2197" i="4"/>
  <c r="K2198" i="4"/>
  <c r="K2199" i="4"/>
  <c r="K2200" i="4"/>
  <c r="K2201" i="4"/>
  <c r="K2202" i="4"/>
  <c r="K2203" i="4"/>
  <c r="K2204" i="4"/>
  <c r="K2205" i="4"/>
  <c r="K2206" i="4"/>
  <c r="K2207" i="4"/>
  <c r="K2208" i="4"/>
  <c r="K2209" i="4"/>
  <c r="K2210" i="4"/>
  <c r="K2211" i="4"/>
  <c r="K2212" i="4"/>
  <c r="K2265" i="4"/>
  <c r="K2266" i="4"/>
  <c r="K2215" i="4"/>
  <c r="K2216" i="4"/>
  <c r="K2217" i="4"/>
  <c r="K2218" i="4"/>
  <c r="K2219" i="4"/>
  <c r="K2220" i="4"/>
  <c r="K2221" i="4"/>
  <c r="K2222" i="4"/>
  <c r="K2223" i="4"/>
  <c r="K2224" i="4"/>
  <c r="K2225" i="4"/>
  <c r="K2226" i="4"/>
  <c r="K2227" i="4"/>
  <c r="K2285" i="4"/>
  <c r="K2286" i="4"/>
  <c r="K2287" i="4"/>
  <c r="K2288" i="4"/>
  <c r="K2291" i="4"/>
  <c r="K2292" i="4"/>
  <c r="K2234" i="4"/>
  <c r="K2235" i="4"/>
  <c r="K2236" i="4"/>
  <c r="K2237" i="4"/>
  <c r="K2238" i="4"/>
  <c r="K2239" i="4"/>
  <c r="K2240" i="4"/>
  <c r="K2241" i="4"/>
  <c r="K2242" i="4"/>
  <c r="K2243" i="4"/>
  <c r="K2244" i="4"/>
  <c r="K2245" i="4"/>
  <c r="K2246" i="4"/>
  <c r="K2247" i="4"/>
  <c r="K2248" i="4"/>
  <c r="K2249" i="4"/>
  <c r="K2250" i="4"/>
  <c r="K2293" i="4"/>
  <c r="K2294" i="4"/>
  <c r="K2300" i="4"/>
  <c r="K2301" i="4"/>
  <c r="K2255" i="4"/>
  <c r="K2256" i="4"/>
  <c r="K2257" i="4"/>
  <c r="K2258" i="4"/>
  <c r="K2259" i="4"/>
  <c r="K2260" i="4"/>
  <c r="K2261" i="4"/>
  <c r="K2262" i="4"/>
  <c r="K2263" i="4"/>
  <c r="K2264" i="4"/>
  <c r="K2306" i="4"/>
  <c r="K2307" i="4"/>
  <c r="K2267" i="4"/>
  <c r="K2268" i="4"/>
  <c r="K2269" i="4"/>
  <c r="K2270" i="4"/>
  <c r="K2271" i="4"/>
  <c r="K2272" i="4"/>
  <c r="K2273" i="4"/>
  <c r="K2274" i="4"/>
  <c r="K2275" i="4"/>
  <c r="K2276" i="4"/>
  <c r="K2277" i="4"/>
  <c r="K2278" i="4"/>
  <c r="K2279" i="4"/>
  <c r="K2280" i="4"/>
  <c r="K2281" i="4"/>
  <c r="K2282" i="4"/>
  <c r="K2283" i="4"/>
  <c r="K2284" i="4"/>
  <c r="K2318" i="4"/>
  <c r="K2331" i="4"/>
  <c r="K2332" i="4"/>
  <c r="K2333" i="4"/>
  <c r="K2289" i="4"/>
  <c r="K2290" i="4"/>
  <c r="K2334" i="4"/>
  <c r="K2340" i="4"/>
  <c r="K2341" i="4"/>
  <c r="K2344" i="4"/>
  <c r="K2295" i="4"/>
  <c r="K2296" i="4"/>
  <c r="K2297" i="4"/>
  <c r="K2298" i="4"/>
  <c r="K2299" i="4"/>
  <c r="K2345" i="4"/>
  <c r="K2346" i="4"/>
  <c r="K2302" i="4"/>
  <c r="K2303" i="4"/>
  <c r="K2304" i="4"/>
  <c r="K2305" i="4"/>
  <c r="K2347" i="4"/>
  <c r="K2356" i="4"/>
  <c r="K2308" i="4"/>
  <c r="K2309" i="4"/>
  <c r="K2310" i="4"/>
  <c r="K2311" i="4"/>
  <c r="K2312" i="4"/>
  <c r="K2313" i="4"/>
  <c r="K2314" i="4"/>
  <c r="K2315" i="4"/>
  <c r="K2316" i="4"/>
  <c r="K2317" i="4"/>
  <c r="K2357" i="4"/>
  <c r="K2319" i="4"/>
  <c r="K2320" i="4"/>
  <c r="K2321" i="4"/>
  <c r="K2322" i="4"/>
  <c r="K2323" i="4"/>
  <c r="K2324" i="4"/>
  <c r="K2325" i="4"/>
  <c r="K2326" i="4"/>
  <c r="K2327" i="4"/>
  <c r="K2328" i="4"/>
  <c r="K2329" i="4"/>
  <c r="K2330" i="4"/>
  <c r="K2358" i="4"/>
  <c r="K2359" i="4"/>
  <c r="K2360" i="4"/>
  <c r="K2364" i="4"/>
  <c r="K2335" i="4"/>
  <c r="K2336" i="4"/>
  <c r="K2337" i="4"/>
  <c r="K2338" i="4"/>
  <c r="K2339" i="4"/>
  <c r="K2365" i="4"/>
  <c r="K2372" i="4"/>
  <c r="K2342" i="4"/>
  <c r="K2343" i="4"/>
  <c r="K2373" i="4"/>
  <c r="K2374" i="4"/>
  <c r="K2375" i="4"/>
  <c r="K2376" i="4"/>
  <c r="K2348" i="4"/>
  <c r="K2349" i="4"/>
  <c r="K2350" i="4"/>
  <c r="K2351" i="4"/>
  <c r="K2352" i="4"/>
  <c r="K2353" i="4"/>
  <c r="K2354" i="4"/>
  <c r="K2355" i="4"/>
  <c r="K2377" i="4"/>
  <c r="K2383" i="4"/>
  <c r="K2396" i="4"/>
  <c r="K2397" i="4"/>
  <c r="K2398" i="4"/>
  <c r="K2361" i="4"/>
  <c r="K2362" i="4"/>
  <c r="K2363" i="4"/>
  <c r="K2399" i="4"/>
  <c r="K2400" i="4"/>
  <c r="K2366" i="4"/>
  <c r="K2367" i="4"/>
  <c r="K2368" i="4"/>
  <c r="K2369" i="4"/>
  <c r="K2370" i="4"/>
  <c r="K2371" i="4"/>
  <c r="K2401" i="4"/>
  <c r="K2410" i="4"/>
  <c r="K2411" i="4"/>
  <c r="K2438" i="4"/>
  <c r="K2439" i="4"/>
  <c r="K2440" i="4"/>
  <c r="K2378" i="4"/>
  <c r="K2379" i="4"/>
  <c r="K2380" i="4"/>
  <c r="K2381" i="4"/>
  <c r="K2382" i="4"/>
  <c r="K2441" i="4"/>
  <c r="K2384" i="4"/>
  <c r="K2385" i="4"/>
  <c r="K2386" i="4"/>
  <c r="K2387" i="4"/>
  <c r="K2388" i="4"/>
  <c r="K2389" i="4"/>
  <c r="K2390" i="4"/>
  <c r="K2391" i="4"/>
  <c r="K2392" i="4"/>
  <c r="K2393" i="4"/>
  <c r="K2394" i="4"/>
  <c r="K2395" i="4"/>
  <c r="K2444" i="4"/>
  <c r="K2445" i="4"/>
  <c r="K2446" i="4"/>
  <c r="K2447" i="4"/>
  <c r="K2456" i="4"/>
  <c r="K2457" i="4"/>
  <c r="K2402" i="4"/>
  <c r="K2403" i="4"/>
  <c r="K2404" i="4"/>
  <c r="K2405" i="4"/>
  <c r="K2406" i="4"/>
  <c r="K2407" i="4"/>
  <c r="K2408" i="4"/>
  <c r="K2409" i="4"/>
  <c r="K2462" i="4"/>
  <c r="K2463" i="4"/>
  <c r="K2412" i="4"/>
  <c r="K2413" i="4"/>
  <c r="K2414" i="4"/>
  <c r="K2415" i="4"/>
  <c r="K2416" i="4"/>
  <c r="K2417" i="4"/>
  <c r="K2418" i="4"/>
  <c r="K2419" i="4"/>
  <c r="K2420" i="4"/>
  <c r="K2421" i="4"/>
  <c r="K2422" i="4"/>
  <c r="K2423" i="4"/>
  <c r="K2424" i="4"/>
  <c r="K2425" i="4"/>
  <c r="K2426" i="4"/>
  <c r="K2427" i="4"/>
  <c r="K2428" i="4"/>
  <c r="K2429" i="4"/>
  <c r="K2430" i="4"/>
  <c r="K2431" i="4"/>
  <c r="K2432" i="4"/>
  <c r="K2433" i="4"/>
  <c r="K2434" i="4"/>
  <c r="K2435" i="4"/>
  <c r="K2436" i="4"/>
  <c r="K2437" i="4"/>
  <c r="K2466" i="4"/>
  <c r="K2467" i="4"/>
  <c r="K2472" i="4"/>
  <c r="K2474" i="4"/>
  <c r="K2442" i="4"/>
  <c r="K2443" i="4"/>
  <c r="K2481" i="4"/>
  <c r="K2482" i="4"/>
  <c r="K2494" i="4"/>
  <c r="K2495" i="4"/>
  <c r="K2448" i="4"/>
  <c r="K2449" i="4"/>
  <c r="K2450" i="4"/>
  <c r="K2451" i="4"/>
  <c r="K2452" i="4"/>
  <c r="K2453" i="4"/>
  <c r="K2454" i="4"/>
  <c r="K2455" i="4"/>
  <c r="K2496" i="4"/>
  <c r="K2497" i="4"/>
  <c r="K2458" i="4"/>
  <c r="K2459" i="4"/>
  <c r="K2460" i="4"/>
  <c r="K2461" i="4"/>
  <c r="K2526" i="4"/>
  <c r="K2527" i="4"/>
  <c r="K2464" i="4"/>
  <c r="K2465" i="4"/>
  <c r="K2534" i="4"/>
  <c r="K2535" i="4"/>
  <c r="K2468" i="4"/>
  <c r="K2469" i="4"/>
  <c r="K2470" i="4"/>
  <c r="K2471" i="4"/>
  <c r="K2538" i="4"/>
  <c r="K2473" i="4"/>
  <c r="K2539" i="4"/>
  <c r="K2475" i="4"/>
  <c r="K2476" i="4"/>
  <c r="K2477" i="4"/>
  <c r="K2478" i="4"/>
  <c r="K2479" i="4"/>
  <c r="K2480" i="4"/>
  <c r="K2546" i="4"/>
  <c r="K2547" i="4"/>
  <c r="K2483" i="4"/>
  <c r="K2484" i="4"/>
  <c r="K2485" i="4"/>
  <c r="K2486" i="4"/>
  <c r="K2487" i="4"/>
  <c r="K2488" i="4"/>
  <c r="K2489" i="4"/>
  <c r="K2490" i="4"/>
  <c r="K2491" i="4"/>
  <c r="K2492" i="4"/>
  <c r="K2493" i="4"/>
  <c r="K2548" i="4"/>
  <c r="K2569" i="4"/>
  <c r="K2570" i="4"/>
  <c r="K2571" i="4"/>
  <c r="K2498" i="4"/>
  <c r="K2499" i="4"/>
  <c r="K2500" i="4"/>
  <c r="K2501" i="4"/>
  <c r="K2502" i="4"/>
  <c r="K2503" i="4"/>
  <c r="K2504" i="4"/>
  <c r="K2505" i="4"/>
  <c r="K2506" i="4"/>
  <c r="K2507" i="4"/>
  <c r="K2508" i="4"/>
  <c r="K2509" i="4"/>
  <c r="K2510" i="4"/>
  <c r="K2511" i="4"/>
  <c r="K2512" i="4"/>
  <c r="K2513" i="4"/>
  <c r="K2514" i="4"/>
  <c r="K2515" i="4"/>
  <c r="K2516" i="4"/>
  <c r="K2517" i="4"/>
  <c r="K2518" i="4"/>
  <c r="K2519" i="4"/>
  <c r="K2520" i="4"/>
  <c r="K2521" i="4"/>
  <c r="K2522" i="4"/>
  <c r="K2523" i="4"/>
  <c r="K2524" i="4"/>
  <c r="K2525" i="4"/>
  <c r="K2573" i="4"/>
  <c r="K2575" i="4"/>
  <c r="K2528" i="4"/>
  <c r="K2529" i="4"/>
  <c r="K2530" i="4"/>
  <c r="K2531" i="4"/>
  <c r="K2532" i="4"/>
  <c r="K2533" i="4"/>
  <c r="K2584" i="4"/>
  <c r="K2585" i="4"/>
  <c r="K2536" i="4"/>
  <c r="K2537" i="4"/>
  <c r="K2586" i="4"/>
  <c r="K2587" i="4"/>
  <c r="K2540" i="4"/>
  <c r="K2541" i="4"/>
  <c r="K2542" i="4"/>
  <c r="K2543" i="4"/>
  <c r="K2544" i="4"/>
  <c r="K2545" i="4"/>
  <c r="K2588" i="4"/>
  <c r="K2589" i="4"/>
  <c r="K2591" i="4"/>
  <c r="K2549" i="4"/>
  <c r="K2550" i="4"/>
  <c r="K2551" i="4"/>
  <c r="K2552" i="4"/>
  <c r="K2553" i="4"/>
  <c r="K2554" i="4"/>
  <c r="K2555" i="4"/>
  <c r="K2556" i="4"/>
  <c r="K2557" i="4"/>
  <c r="K2558" i="4"/>
  <c r="K2559" i="4"/>
  <c r="K2560" i="4"/>
  <c r="K2561" i="4"/>
  <c r="K2562" i="4"/>
  <c r="K2563" i="4"/>
  <c r="K2564" i="4"/>
  <c r="K2565" i="4"/>
  <c r="K2566" i="4"/>
  <c r="K2567" i="4"/>
  <c r="K2568" i="4"/>
  <c r="K2592" i="4"/>
  <c r="K2593" i="4"/>
  <c r="K2596" i="4"/>
  <c r="K2572" i="4"/>
  <c r="K2597" i="4"/>
  <c r="K2574" i="4"/>
  <c r="K2600" i="4"/>
  <c r="K2576" i="4"/>
  <c r="K2577" i="4"/>
  <c r="K2578" i="4"/>
  <c r="K2579" i="4"/>
  <c r="K2580" i="4"/>
  <c r="K2581" i="4"/>
  <c r="K2582" i="4"/>
  <c r="K2583" i="4"/>
  <c r="K2601" i="4"/>
  <c r="K2602" i="4"/>
  <c r="K2603" i="4"/>
  <c r="K2606" i="4"/>
  <c r="K2607" i="4"/>
  <c r="K2608" i="4"/>
  <c r="K2590" i="4"/>
  <c r="K2609" i="4"/>
  <c r="K2610" i="4"/>
  <c r="K2611" i="4"/>
  <c r="K2594" i="4"/>
  <c r="K2595" i="4"/>
  <c r="K2612" i="4"/>
  <c r="K2613" i="4"/>
  <c r="K2598" i="4"/>
  <c r="K2599" i="4"/>
  <c r="K2614" i="4"/>
  <c r="K2615" i="4"/>
  <c r="K2624" i="4"/>
  <c r="K2625" i="4"/>
  <c r="K2604" i="4"/>
  <c r="K2605" i="4"/>
  <c r="K2632" i="4"/>
  <c r="K2633" i="4"/>
  <c r="K2634" i="4"/>
  <c r="K2635" i="4"/>
  <c r="K2644" i="4"/>
  <c r="K2645" i="4"/>
  <c r="K2646" i="4"/>
  <c r="K2647" i="4"/>
  <c r="K2654" i="4"/>
  <c r="K2655" i="4"/>
  <c r="K2616" i="4"/>
  <c r="K2617" i="4"/>
  <c r="K2618" i="4"/>
  <c r="K2619" i="4"/>
  <c r="K2620" i="4"/>
  <c r="K2621" i="4"/>
  <c r="K2622" i="4"/>
  <c r="K2623" i="4"/>
  <c r="K2656" i="4"/>
  <c r="K2664" i="4"/>
  <c r="K2626" i="4"/>
  <c r="K2627" i="4"/>
  <c r="K2628" i="4"/>
  <c r="K2629" i="4"/>
  <c r="K2630" i="4"/>
  <c r="K2631" i="4"/>
  <c r="K2674" i="4"/>
  <c r="K2675" i="4"/>
  <c r="K2676" i="4"/>
  <c r="K2677" i="4"/>
  <c r="K2636" i="4"/>
  <c r="K2637" i="4"/>
  <c r="K2638" i="4"/>
  <c r="K2639" i="4"/>
  <c r="K2640" i="4"/>
  <c r="K2641" i="4"/>
  <c r="K2642" i="4"/>
  <c r="K2643" i="4"/>
  <c r="K2680" i="4"/>
  <c r="K2681" i="4"/>
  <c r="K2683" i="4"/>
  <c r="K2684" i="4"/>
  <c r="K2648" i="4"/>
  <c r="K2649" i="4"/>
  <c r="K2650" i="4"/>
  <c r="K2651" i="4"/>
  <c r="K2652" i="4"/>
  <c r="K2653" i="4"/>
  <c r="K2688" i="4"/>
  <c r="K2689" i="4"/>
  <c r="K2714" i="4"/>
  <c r="K2657" i="4"/>
  <c r="K2658" i="4"/>
  <c r="K2659" i="4"/>
  <c r="K2660" i="4"/>
  <c r="K2661" i="4"/>
  <c r="K2662" i="4"/>
  <c r="K2663" i="4"/>
  <c r="K2719" i="4"/>
  <c r="K2665" i="4"/>
  <c r="K2666" i="4"/>
  <c r="K2667" i="4"/>
  <c r="K2668" i="4"/>
  <c r="K2669" i="4"/>
  <c r="K2670" i="4"/>
  <c r="K2671" i="4"/>
  <c r="K2672" i="4"/>
  <c r="K2673" i="4"/>
  <c r="K2720" i="4"/>
  <c r="K2723" i="4"/>
  <c r="K2727" i="4"/>
  <c r="K2728" i="4"/>
  <c r="K2678" i="4"/>
  <c r="K2679" i="4"/>
  <c r="K2735" i="4"/>
  <c r="K2736" i="4"/>
  <c r="K2682" i="4"/>
  <c r="K2741" i="4"/>
  <c r="K2742" i="4"/>
  <c r="K2685" i="4"/>
  <c r="K2686" i="4"/>
  <c r="K2687" i="4"/>
  <c r="K2745" i="4"/>
  <c r="K2746" i="4"/>
  <c r="K2690" i="4"/>
  <c r="K2691" i="4"/>
  <c r="K2692" i="4"/>
  <c r="K2693" i="4"/>
  <c r="K2694" i="4"/>
  <c r="K2695" i="4"/>
  <c r="K2696" i="4"/>
  <c r="K2697" i="4"/>
  <c r="K2698" i="4"/>
  <c r="K2699" i="4"/>
  <c r="K2700" i="4"/>
  <c r="K2701" i="4"/>
  <c r="K2702" i="4"/>
  <c r="K2703" i="4"/>
  <c r="K2704" i="4"/>
  <c r="K2705" i="4"/>
  <c r="K2706" i="4"/>
  <c r="K2707" i="4"/>
  <c r="K2708" i="4"/>
  <c r="K2709" i="4"/>
  <c r="K2710" i="4"/>
  <c r="K2711" i="4"/>
  <c r="K2712" i="4"/>
  <c r="K2713" i="4"/>
  <c r="K2750" i="4"/>
  <c r="K2715" i="4"/>
  <c r="K2716" i="4"/>
  <c r="K2717" i="4"/>
  <c r="K2718" i="4"/>
  <c r="K2751" i="4"/>
  <c r="K2752" i="4"/>
  <c r="K2721" i="4"/>
  <c r="K2722" i="4"/>
  <c r="K2753" i="4"/>
  <c r="K2724" i="4"/>
  <c r="K2725" i="4"/>
  <c r="K2726" i="4"/>
  <c r="K2754" i="4"/>
  <c r="K2755" i="4"/>
  <c r="K2729" i="4"/>
  <c r="K2730" i="4"/>
  <c r="K2731" i="4"/>
  <c r="K2732" i="4"/>
  <c r="K2733" i="4"/>
  <c r="K2734" i="4"/>
  <c r="K2758" i="4"/>
  <c r="K2759" i="4"/>
  <c r="K2737" i="4"/>
  <c r="K2738" i="4"/>
  <c r="K2739" i="4"/>
  <c r="K2740" i="4"/>
  <c r="K2760" i="4"/>
  <c r="K2761" i="4"/>
  <c r="K2743" i="4"/>
  <c r="K2744" i="4"/>
  <c r="K2762" i="4"/>
  <c r="K2763" i="4"/>
  <c r="K2747" i="4"/>
  <c r="K2748" i="4"/>
  <c r="K2749" i="4"/>
  <c r="K2766" i="4"/>
  <c r="K2767" i="4"/>
  <c r="K2768" i="4"/>
  <c r="K2769" i="4"/>
  <c r="K2770" i="4"/>
  <c r="K2771" i="4"/>
  <c r="K2756" i="4"/>
  <c r="K2757" i="4"/>
  <c r="K2772" i="4"/>
  <c r="K2773" i="4"/>
  <c r="K2787" i="4"/>
  <c r="K2788" i="4"/>
  <c r="K2791" i="4"/>
  <c r="K2818" i="4"/>
  <c r="K2764" i="4"/>
  <c r="K2765" i="4"/>
  <c r="K2819" i="4"/>
  <c r="K2820" i="4"/>
  <c r="K2824" i="4"/>
  <c r="K2825" i="4"/>
  <c r="K2826" i="4"/>
  <c r="K2827" i="4"/>
  <c r="K2838" i="4"/>
  <c r="K2839" i="4"/>
  <c r="K2774" i="4"/>
  <c r="K2775" i="4"/>
  <c r="K2776" i="4"/>
  <c r="K2777" i="4"/>
  <c r="K2778" i="4"/>
  <c r="K2779" i="4"/>
  <c r="K2780" i="4"/>
  <c r="K2781" i="4"/>
  <c r="K2782" i="4"/>
  <c r="K2783" i="4"/>
  <c r="K2784" i="4"/>
  <c r="K2785" i="4"/>
  <c r="K2786" i="4"/>
  <c r="K2843" i="4"/>
  <c r="K2844" i="4"/>
  <c r="K2789" i="4"/>
  <c r="K2790" i="4"/>
  <c r="K2849" i="4"/>
  <c r="K2792" i="4"/>
  <c r="K2793" i="4"/>
  <c r="K2794" i="4"/>
  <c r="K2795" i="4"/>
  <c r="K2796" i="4"/>
  <c r="K2797" i="4"/>
  <c r="K2798" i="4"/>
  <c r="K2799" i="4"/>
  <c r="K2800" i="4"/>
  <c r="K2801" i="4"/>
  <c r="K2802" i="4"/>
  <c r="K2803" i="4"/>
  <c r="K2804" i="4"/>
  <c r="K2805" i="4"/>
  <c r="K2806" i="4"/>
  <c r="K2807" i="4"/>
  <c r="K2808" i="4"/>
  <c r="K2809" i="4"/>
  <c r="K2810" i="4"/>
  <c r="K2811" i="4"/>
  <c r="K2812" i="4"/>
  <c r="K2813" i="4"/>
  <c r="K2814" i="4"/>
  <c r="K2815" i="4"/>
  <c r="K2816" i="4"/>
  <c r="K2817" i="4"/>
  <c r="K2850" i="4"/>
  <c r="K2851" i="4"/>
  <c r="K2854" i="4"/>
  <c r="K2821" i="4"/>
  <c r="K2822" i="4"/>
  <c r="K2823" i="4"/>
  <c r="K2855" i="4"/>
  <c r="K2867" i="4"/>
  <c r="K2868" i="4"/>
  <c r="K2870" i="4"/>
  <c r="K2828" i="4"/>
  <c r="K2829" i="4"/>
  <c r="K2830" i="4"/>
  <c r="K2831" i="4"/>
  <c r="K2832" i="4"/>
  <c r="K2833" i="4"/>
  <c r="K2834" i="4"/>
  <c r="K2835" i="4"/>
  <c r="K2836" i="4"/>
  <c r="K2837" i="4"/>
  <c r="K2871" i="4"/>
  <c r="K2872" i="4"/>
  <c r="K2840" i="4"/>
  <c r="K2841" i="4"/>
  <c r="K2842" i="4"/>
  <c r="K2873" i="4"/>
  <c r="K2875" i="4"/>
  <c r="K2845" i="4"/>
  <c r="K2846" i="4"/>
  <c r="K2847" i="4"/>
  <c r="K2848" i="4"/>
  <c r="K2876" i="4"/>
  <c r="K2881" i="4"/>
  <c r="K12" i="4"/>
  <c r="K2852" i="4"/>
  <c r="K2853" i="4"/>
  <c r="K2882" i="4"/>
  <c r="K2883" i="4"/>
  <c r="K2856" i="4"/>
  <c r="K2857" i="4"/>
  <c r="K2858" i="4"/>
  <c r="K2859" i="4"/>
  <c r="K2860" i="4"/>
  <c r="K2861" i="4"/>
  <c r="K2862" i="4"/>
  <c r="K2863" i="4"/>
  <c r="K2864" i="4"/>
  <c r="K2865" i="4"/>
  <c r="K2866" i="4"/>
  <c r="K2884" i="4"/>
  <c r="K2885" i="4"/>
  <c r="K2869" i="4"/>
  <c r="K2886" i="4"/>
  <c r="K2887" i="4"/>
  <c r="K2888" i="4"/>
  <c r="K2896" i="4"/>
  <c r="K2874" i="4"/>
  <c r="K2897" i="4"/>
  <c r="K2898" i="4"/>
  <c r="K2877" i="4"/>
  <c r="K2878" i="4"/>
  <c r="K2879" i="4"/>
  <c r="K2880" i="4"/>
  <c r="K2899" i="4"/>
  <c r="K2902" i="4"/>
  <c r="K2903" i="4"/>
  <c r="K2906" i="4"/>
  <c r="K2907" i="4"/>
  <c r="K2908" i="4"/>
  <c r="K2909" i="4"/>
  <c r="K2911" i="4"/>
  <c r="K2889" i="4"/>
  <c r="K2890" i="4"/>
  <c r="K2891" i="4"/>
  <c r="K2892" i="4"/>
  <c r="K2893" i="4"/>
  <c r="K2894" i="4"/>
  <c r="K2895" i="4"/>
  <c r="K2916" i="4"/>
  <c r="K2917" i="4"/>
  <c r="K2918" i="4"/>
  <c r="K2919" i="4"/>
  <c r="K2900" i="4"/>
  <c r="K2901" i="4"/>
  <c r="K2920" i="4"/>
  <c r="K2923" i="4"/>
  <c r="K2904" i="4"/>
  <c r="K2905" i="4"/>
  <c r="K2924" i="4"/>
  <c r="K2926" i="4"/>
  <c r="K2927" i="4"/>
  <c r="K2928" i="4"/>
  <c r="K2910" i="4"/>
  <c r="K2929" i="4"/>
  <c r="K2912" i="4"/>
  <c r="K2913" i="4"/>
  <c r="K2914" i="4"/>
  <c r="K2915" i="4"/>
  <c r="K2930" i="4"/>
  <c r="K2931" i="4"/>
  <c r="K2934" i="4"/>
  <c r="K2937" i="4"/>
  <c r="K2938" i="4"/>
  <c r="K2921" i="4"/>
  <c r="K2922" i="4"/>
  <c r="K2943" i="4"/>
  <c r="K2944" i="4"/>
  <c r="K2925" i="4"/>
  <c r="K2945" i="4"/>
  <c r="K2948" i="4"/>
  <c r="K2949" i="4"/>
  <c r="K2950" i="4"/>
  <c r="K2955" i="4"/>
  <c r="K2956" i="4"/>
  <c r="K2932" i="4"/>
  <c r="K2933" i="4"/>
  <c r="K2957" i="4"/>
  <c r="K2935" i="4"/>
  <c r="K2936" i="4"/>
  <c r="K2970" i="4"/>
  <c r="K2971" i="4"/>
  <c r="K2939" i="4"/>
  <c r="K2940" i="4"/>
  <c r="K2941" i="4"/>
  <c r="K2942" i="4"/>
  <c r="K2972" i="4"/>
  <c r="K2973" i="4"/>
  <c r="K2974" i="4"/>
  <c r="K2946" i="4"/>
  <c r="K2947" i="4"/>
  <c r="K2980" i="4"/>
  <c r="K2981" i="4"/>
  <c r="K2986" i="4"/>
  <c r="K2951" i="4"/>
  <c r="K2952" i="4"/>
  <c r="K2953" i="4"/>
  <c r="K2954" i="4"/>
  <c r="K2987" i="4"/>
  <c r="K3026" i="4"/>
  <c r="K3027" i="4"/>
  <c r="K2958" i="4"/>
  <c r="K2959" i="4"/>
  <c r="K2960" i="4"/>
  <c r="K2961" i="4"/>
  <c r="K2962" i="4"/>
  <c r="K2963" i="4"/>
  <c r="K2964" i="4"/>
  <c r="K2965" i="4"/>
  <c r="K2966" i="4"/>
  <c r="K2967" i="4"/>
  <c r="K2968" i="4"/>
  <c r="K2969" i="4"/>
  <c r="K3029" i="4"/>
  <c r="K3030" i="4"/>
  <c r="K3036" i="4"/>
  <c r="K3037" i="4"/>
  <c r="K3055" i="4"/>
  <c r="K2975" i="4"/>
  <c r="K2976" i="4"/>
  <c r="K2977" i="4"/>
  <c r="K2978" i="4"/>
  <c r="K2979" i="4"/>
  <c r="K3056" i="4"/>
  <c r="K3059" i="4"/>
  <c r="K2982" i="4"/>
  <c r="K2983" i="4"/>
  <c r="K2984" i="4"/>
  <c r="K2985" i="4"/>
  <c r="K3060" i="4"/>
  <c r="K3063" i="4"/>
  <c r="K2988" i="4"/>
  <c r="K2989" i="4"/>
  <c r="K2990" i="4"/>
  <c r="K2991" i="4"/>
  <c r="K2992" i="4"/>
  <c r="K2993" i="4"/>
  <c r="K2994" i="4"/>
  <c r="K2995" i="4"/>
  <c r="K2996" i="4"/>
  <c r="K2997" i="4"/>
  <c r="K2998" i="4"/>
  <c r="K2999" i="4"/>
  <c r="K3000" i="4"/>
  <c r="K3001" i="4"/>
  <c r="K3002" i="4"/>
  <c r="K3003" i="4"/>
  <c r="K3004" i="4"/>
  <c r="K3005" i="4"/>
  <c r="K3006" i="4"/>
  <c r="K3007" i="4"/>
  <c r="K3008" i="4"/>
  <c r="K3009" i="4"/>
  <c r="K3010" i="4"/>
  <c r="K3011" i="4"/>
  <c r="K3012" i="4"/>
  <c r="K3013" i="4"/>
  <c r="K3014" i="4"/>
  <c r="K3015" i="4"/>
  <c r="K3016" i="4"/>
  <c r="K3017" i="4"/>
  <c r="K3018" i="4"/>
  <c r="K3019" i="4"/>
  <c r="K3020" i="4"/>
  <c r="K3021" i="4"/>
  <c r="K3022" i="4"/>
  <c r="K3023" i="4"/>
  <c r="K3024" i="4"/>
  <c r="K3025" i="4"/>
  <c r="K3064" i="4"/>
  <c r="K3066" i="4"/>
  <c r="K3028" i="4"/>
  <c r="K3067" i="4"/>
  <c r="K3075" i="4"/>
  <c r="K3031" i="4"/>
  <c r="K3032" i="4"/>
  <c r="K3033" i="4"/>
  <c r="K3034" i="4"/>
  <c r="K3035" i="4"/>
  <c r="K3076" i="4"/>
  <c r="K3077" i="4"/>
  <c r="K3038" i="4"/>
  <c r="K3039" i="4"/>
  <c r="K3040" i="4"/>
  <c r="K3041" i="4"/>
  <c r="K3042" i="4"/>
  <c r="K3043" i="4"/>
  <c r="K3044" i="4"/>
  <c r="K3045" i="4"/>
  <c r="K3046" i="4"/>
  <c r="K3047" i="4"/>
  <c r="K3048" i="4"/>
  <c r="K3049" i="4"/>
  <c r="K3050" i="4"/>
  <c r="K3051" i="4"/>
  <c r="K3052" i="4"/>
  <c r="K3053" i="4"/>
  <c r="K3054" i="4"/>
  <c r="K3091" i="4"/>
  <c r="K3092" i="4"/>
  <c r="K3057" i="4"/>
  <c r="K3058" i="4"/>
  <c r="K3099" i="4"/>
  <c r="K3104" i="4"/>
  <c r="K3061" i="4"/>
  <c r="K3062" i="4"/>
  <c r="K3111" i="4"/>
  <c r="K3112" i="4"/>
  <c r="K3065" i="4"/>
  <c r="K3123" i="4"/>
  <c r="K3124" i="4"/>
  <c r="K3068" i="4"/>
  <c r="K3069" i="4"/>
  <c r="K3070" i="4"/>
  <c r="K3071" i="4"/>
  <c r="K3072" i="4"/>
  <c r="K3073" i="4"/>
  <c r="K3074" i="4"/>
  <c r="K3126" i="4"/>
  <c r="K3128" i="4"/>
  <c r="K3130" i="4"/>
  <c r="K3078" i="4"/>
  <c r="K3079" i="4"/>
  <c r="K3080" i="4"/>
  <c r="K3081" i="4"/>
  <c r="K3082" i="4"/>
  <c r="K3083" i="4"/>
  <c r="K3084" i="4"/>
  <c r="K3085" i="4"/>
  <c r="K3086" i="4"/>
  <c r="K3087" i="4"/>
  <c r="K3088" i="4"/>
  <c r="K3089" i="4"/>
  <c r="K3090" i="4"/>
  <c r="K3135" i="4"/>
  <c r="K3136" i="4"/>
  <c r="K3093" i="4"/>
  <c r="K3094" i="4"/>
  <c r="K3095" i="4"/>
  <c r="K3096" i="4"/>
  <c r="K3097" i="4"/>
  <c r="K3098" i="4"/>
  <c r="K3137" i="4"/>
  <c r="K3100" i="4"/>
  <c r="K3101" i="4"/>
  <c r="K3102" i="4"/>
  <c r="K3103" i="4"/>
  <c r="K3148" i="4"/>
  <c r="K3105" i="4"/>
  <c r="K3106" i="4"/>
  <c r="K3107" i="4"/>
  <c r="K3108" i="4"/>
  <c r="K3109" i="4"/>
  <c r="K3110" i="4"/>
  <c r="K3149" i="4"/>
  <c r="K3157" i="4"/>
  <c r="K3113" i="4"/>
  <c r="K3114" i="4"/>
  <c r="K3115" i="4"/>
  <c r="K3116" i="4"/>
  <c r="K3117" i="4"/>
  <c r="K3118" i="4"/>
  <c r="K3119" i="4"/>
  <c r="K3120" i="4"/>
  <c r="K3121" i="4"/>
  <c r="K3122" i="4"/>
  <c r="K3160" i="4"/>
  <c r="K3165" i="4"/>
  <c r="K3125" i="4"/>
  <c r="K3168" i="4"/>
  <c r="K3127" i="4"/>
  <c r="K3169" i="4"/>
  <c r="K3129" i="4"/>
  <c r="K3179" i="4"/>
  <c r="K3131" i="4"/>
  <c r="K3132" i="4"/>
  <c r="K3133" i="4"/>
  <c r="K3134" i="4"/>
  <c r="K3180" i="4"/>
  <c r="K3214" i="4"/>
  <c r="K3215" i="4"/>
  <c r="K3138" i="4"/>
  <c r="K3139" i="4"/>
  <c r="K3140" i="4"/>
  <c r="K3141" i="4"/>
  <c r="K3142" i="4"/>
  <c r="K3143" i="4"/>
  <c r="K3144" i="4"/>
  <c r="K3145" i="4"/>
  <c r="K3146" i="4"/>
  <c r="K3147" i="4"/>
  <c r="K3218" i="4"/>
  <c r="K3219" i="4"/>
  <c r="K3150" i="4"/>
  <c r="K3151" i="4"/>
  <c r="K3152" i="4"/>
  <c r="K3153" i="4"/>
  <c r="K3154" i="4"/>
  <c r="K3155" i="4"/>
  <c r="K3156" i="4"/>
  <c r="K3220" i="4"/>
  <c r="K3158" i="4"/>
  <c r="K3159" i="4"/>
  <c r="K3221" i="4"/>
  <c r="K3161" i="4"/>
  <c r="K3162" i="4"/>
  <c r="K3163" i="4"/>
  <c r="K3164" i="4"/>
  <c r="K3230" i="4"/>
  <c r="K3166" i="4"/>
  <c r="K3167" i="4"/>
  <c r="K3231" i="4"/>
  <c r="K3234" i="4"/>
  <c r="K3170" i="4"/>
  <c r="K3171" i="4"/>
  <c r="K3172" i="4"/>
  <c r="K3173" i="4"/>
  <c r="K3174" i="4"/>
  <c r="K3175" i="4"/>
  <c r="K3176" i="4"/>
  <c r="K3177" i="4"/>
  <c r="K3178" i="4"/>
  <c r="K3235" i="4"/>
  <c r="K3242" i="4"/>
  <c r="K3181" i="4"/>
  <c r="K3182" i="4"/>
  <c r="K3183" i="4"/>
  <c r="K3184" i="4"/>
  <c r="K3185" i="4"/>
  <c r="K3186" i="4"/>
  <c r="K3187" i="4"/>
  <c r="K3188" i="4"/>
  <c r="K3189" i="4"/>
  <c r="K3190" i="4"/>
  <c r="K3191" i="4"/>
  <c r="K3192" i="4"/>
  <c r="K3193" i="4"/>
  <c r="K3194" i="4"/>
  <c r="K3195" i="4"/>
  <c r="K3196" i="4"/>
  <c r="K3197" i="4"/>
  <c r="K3198" i="4"/>
  <c r="K3199" i="4"/>
  <c r="K3200" i="4"/>
  <c r="K3201" i="4"/>
  <c r="K3202" i="4"/>
  <c r="K3203" i="4"/>
  <c r="K3204" i="4"/>
  <c r="K3205" i="4"/>
  <c r="K3206" i="4"/>
  <c r="K3207" i="4"/>
  <c r="K3208" i="4"/>
  <c r="K3209" i="4"/>
  <c r="K3210" i="4"/>
  <c r="K3211" i="4"/>
  <c r="K3212" i="4"/>
  <c r="K3213" i="4"/>
  <c r="K3243" i="4"/>
  <c r="K3246" i="4"/>
  <c r="K3216" i="4"/>
  <c r="K3217" i="4"/>
  <c r="K3247" i="4"/>
  <c r="K3254" i="4"/>
  <c r="K3255" i="4"/>
  <c r="K3262" i="4"/>
  <c r="K3222" i="4"/>
  <c r="K3223" i="4"/>
  <c r="K3224" i="4"/>
  <c r="K3225" i="4"/>
  <c r="K3226" i="4"/>
  <c r="K3227" i="4"/>
  <c r="K3228" i="4"/>
  <c r="K3229" i="4"/>
  <c r="K3263" i="4"/>
  <c r="K3268" i="4"/>
  <c r="K3232" i="4"/>
  <c r="K3233" i="4"/>
  <c r="K3269" i="4"/>
  <c r="K3270" i="4"/>
  <c r="K3236" i="4"/>
  <c r="K3237" i="4"/>
  <c r="K3238" i="4"/>
  <c r="K3239" i="4"/>
  <c r="K3240" i="4"/>
  <c r="K3241" i="4"/>
  <c r="K3271" i="4"/>
  <c r="K3272" i="4"/>
  <c r="K3244" i="4"/>
  <c r="K3245" i="4"/>
  <c r="K3273" i="4"/>
  <c r="K3282" i="4"/>
  <c r="K3248" i="4"/>
  <c r="K3249" i="4"/>
  <c r="K3250" i="4"/>
  <c r="K3251" i="4"/>
  <c r="K3252" i="4"/>
  <c r="K3253" i="4"/>
  <c r="K3283" i="4"/>
  <c r="K3286" i="4"/>
  <c r="K3256" i="4"/>
  <c r="K3257" i="4"/>
  <c r="K3258" i="4"/>
  <c r="K3259" i="4"/>
  <c r="K3260" i="4"/>
  <c r="K3261" i="4"/>
  <c r="K3287" i="4"/>
  <c r="K3296" i="4"/>
  <c r="K3264" i="4"/>
  <c r="K3265" i="4"/>
  <c r="K3266" i="4"/>
  <c r="K3267" i="4"/>
  <c r="K3297" i="4"/>
  <c r="K3312" i="4"/>
  <c r="K3313" i="4"/>
  <c r="K3320" i="4"/>
  <c r="K3321" i="4"/>
  <c r="K3322" i="4"/>
  <c r="K3274" i="4"/>
  <c r="K3275" i="4"/>
  <c r="K3276" i="4"/>
  <c r="K3277" i="4"/>
  <c r="K3278" i="4"/>
  <c r="K3279" i="4"/>
  <c r="K3280" i="4"/>
  <c r="K3281" i="4"/>
  <c r="K3323" i="4"/>
  <c r="K3328" i="4"/>
  <c r="K3284" i="4"/>
  <c r="K3285" i="4"/>
  <c r="K3329" i="4"/>
  <c r="K3348" i="4"/>
  <c r="K3288" i="4"/>
  <c r="K3289" i="4"/>
  <c r="K3290" i="4"/>
  <c r="K3291" i="4"/>
  <c r="K3292" i="4"/>
  <c r="K3293" i="4"/>
  <c r="K3294" i="4"/>
  <c r="K3295" i="4"/>
  <c r="K3349" i="4"/>
  <c r="K3362" i="4"/>
  <c r="K3298" i="4"/>
  <c r="K3299" i="4"/>
  <c r="K3300" i="4"/>
  <c r="K3301" i="4"/>
  <c r="K3302" i="4"/>
  <c r="K3303" i="4"/>
  <c r="K3304" i="4"/>
  <c r="K3305" i="4"/>
  <c r="K3306" i="4"/>
  <c r="K3307" i="4"/>
  <c r="K3308" i="4"/>
  <c r="K3309" i="4"/>
  <c r="K3310" i="4"/>
  <c r="K3311" i="4"/>
  <c r="K15" i="4"/>
  <c r="K16" i="4"/>
  <c r="K3314" i="4"/>
  <c r="K3315" i="4"/>
  <c r="K3316" i="4"/>
  <c r="K3317" i="4"/>
  <c r="K3318" i="4"/>
  <c r="K3319" i="4"/>
  <c r="K3363" i="4"/>
  <c r="K3368" i="4"/>
  <c r="K3369" i="4"/>
  <c r="K3376" i="4"/>
  <c r="K3324" i="4"/>
  <c r="K3325" i="4"/>
  <c r="K3326" i="4"/>
  <c r="K3327" i="4"/>
  <c r="K3377" i="4"/>
  <c r="K3378" i="4"/>
  <c r="K3330" i="4"/>
  <c r="K3331" i="4"/>
  <c r="K3332" i="4"/>
  <c r="K3333" i="4"/>
  <c r="K3334" i="4"/>
  <c r="K3335" i="4"/>
  <c r="K3336" i="4"/>
  <c r="K3337" i="4"/>
  <c r="K3338" i="4"/>
  <c r="K3339" i="4"/>
  <c r="K3340" i="4"/>
  <c r="K3341" i="4"/>
  <c r="K3342" i="4"/>
  <c r="K3343" i="4"/>
  <c r="K3344" i="4"/>
  <c r="K3345" i="4"/>
  <c r="K3346" i="4"/>
  <c r="K3347" i="4"/>
  <c r="K3379" i="4"/>
  <c r="K3380" i="4"/>
  <c r="K3350" i="4"/>
  <c r="K3351" i="4"/>
  <c r="K3352" i="4"/>
  <c r="K3353" i="4"/>
  <c r="K3354" i="4"/>
  <c r="K3355" i="4"/>
  <c r="K3356" i="4"/>
  <c r="K3357" i="4"/>
  <c r="K3358" i="4"/>
  <c r="K3359" i="4"/>
  <c r="K3360" i="4"/>
  <c r="K3361" i="4"/>
  <c r="K3381" i="4"/>
  <c r="K3384" i="4"/>
  <c r="K3364" i="4"/>
  <c r="K3365" i="4"/>
  <c r="K3366" i="4"/>
  <c r="K3367" i="4"/>
  <c r="K3385" i="4"/>
  <c r="K3398" i="4"/>
  <c r="K3370" i="4"/>
  <c r="K3371" i="4"/>
  <c r="K3372" i="4"/>
  <c r="K3373" i="4"/>
  <c r="K3374" i="4"/>
  <c r="K3375" i="4"/>
  <c r="K3399" i="4"/>
  <c r="K3402" i="4"/>
  <c r="K3403" i="4"/>
  <c r="K3404" i="4"/>
  <c r="K3405" i="4"/>
  <c r="K3408" i="4"/>
  <c r="K3382" i="4"/>
  <c r="K3383" i="4"/>
  <c r="K3409" i="4"/>
  <c r="K3416" i="4"/>
  <c r="K3386" i="4"/>
  <c r="K3387" i="4"/>
  <c r="K3388" i="4"/>
  <c r="K3389" i="4"/>
  <c r="K3390" i="4"/>
  <c r="K3391" i="4"/>
  <c r="K3392" i="4"/>
  <c r="K3393" i="4"/>
  <c r="K3394" i="4"/>
  <c r="K3395" i="4"/>
  <c r="K3396" i="4"/>
  <c r="K3397" i="4"/>
  <c r="K3417" i="4"/>
  <c r="K3422" i="4"/>
  <c r="K3400" i="4"/>
  <c r="K3401" i="4"/>
  <c r="K3425" i="4"/>
  <c r="K3428" i="4"/>
  <c r="K3429" i="4"/>
  <c r="K3430" i="4"/>
  <c r="K3406" i="4"/>
  <c r="K3407" i="4"/>
  <c r="K3434" i="4"/>
  <c r="K3435" i="4"/>
  <c r="K3410" i="4"/>
  <c r="K3411" i="4"/>
  <c r="K3412" i="4"/>
  <c r="K3413" i="4"/>
  <c r="K3414" i="4"/>
  <c r="K3415" i="4"/>
  <c r="K3440" i="4"/>
  <c r="K3441" i="4"/>
  <c r="K3418" i="4"/>
  <c r="K3419" i="4"/>
  <c r="K3420" i="4"/>
  <c r="K3421" i="4"/>
  <c r="K19" i="4"/>
  <c r="K3423" i="4"/>
  <c r="K3424" i="4"/>
  <c r="K3445" i="4"/>
  <c r="K3426" i="4"/>
  <c r="K3427" i="4"/>
  <c r="K3449" i="4"/>
  <c r="K3450" i="4"/>
  <c r="K3451" i="4"/>
  <c r="K3431" i="4"/>
  <c r="K3432" i="4"/>
  <c r="K3433" i="4"/>
  <c r="K3452" i="4"/>
  <c r="K3453" i="4"/>
  <c r="K3436" i="4"/>
  <c r="K3437" i="4"/>
  <c r="K3438" i="4"/>
  <c r="K3439" i="4"/>
  <c r="K3455" i="4"/>
  <c r="K3458" i="4"/>
  <c r="K3442" i="4"/>
  <c r="K3443" i="4"/>
  <c r="K3444" i="4"/>
  <c r="K3459" i="4"/>
  <c r="K3446" i="4"/>
  <c r="K3447" i="4"/>
  <c r="K3448" i="4"/>
  <c r="K3461" i="4"/>
  <c r="K3463" i="4"/>
  <c r="K3464" i="4"/>
  <c r="K3469" i="4"/>
  <c r="K3470" i="4"/>
  <c r="K3454" i="4"/>
  <c r="K3471" i="4"/>
  <c r="K3456" i="4"/>
  <c r="K3457" i="4"/>
  <c r="K3472" i="4"/>
  <c r="K3474" i="4"/>
  <c r="K3460" i="4"/>
  <c r="K3476" i="4"/>
  <c r="K3462" i="4"/>
  <c r="K3481" i="4"/>
  <c r="K3482" i="4"/>
  <c r="K3465" i="4"/>
  <c r="K3466" i="4"/>
  <c r="K3467" i="4"/>
  <c r="K3468" i="4"/>
  <c r="K3483" i="4"/>
  <c r="K3484" i="4"/>
  <c r="K3485" i="4"/>
  <c r="K3487" i="4"/>
  <c r="K3473" i="4"/>
  <c r="K3489" i="4"/>
  <c r="K3475" i="4"/>
  <c r="K3490" i="4"/>
  <c r="K3477" i="4"/>
  <c r="K3478" i="4"/>
  <c r="K3479" i="4"/>
  <c r="K3480" i="4"/>
  <c r="K3491" i="4"/>
  <c r="K3496" i="4"/>
  <c r="K3497" i="4"/>
  <c r="K3499" i="4"/>
  <c r="K3509" i="4"/>
  <c r="K3486" i="4"/>
  <c r="K3514" i="4"/>
  <c r="K3488" i="4"/>
  <c r="K3517" i="4"/>
  <c r="K3519" i="4"/>
  <c r="K3520" i="4"/>
  <c r="K3492" i="4"/>
  <c r="K3493" i="4"/>
  <c r="K3494" i="4"/>
  <c r="K3495" i="4"/>
  <c r="K3524" i="4"/>
  <c r="K3529" i="4"/>
  <c r="K3498" i="4"/>
  <c r="K3530" i="4"/>
  <c r="K3500" i="4"/>
  <c r="K3501" i="4"/>
  <c r="K3502" i="4"/>
  <c r="K3503" i="4"/>
  <c r="K3504" i="4"/>
  <c r="K3505" i="4"/>
  <c r="K3506" i="4"/>
  <c r="K3507" i="4"/>
  <c r="K3508" i="4"/>
  <c r="K3531" i="4"/>
  <c r="K3510" i="4"/>
  <c r="K3511" i="4"/>
  <c r="K3512" i="4"/>
  <c r="K3513" i="4"/>
  <c r="K20" i="4"/>
  <c r="K3515" i="4"/>
  <c r="K3516" i="4"/>
  <c r="K44" i="4"/>
  <c r="K3518" i="4"/>
  <c r="K3537" i="4"/>
  <c r="K45" i="4"/>
  <c r="K3521" i="4"/>
  <c r="K3522" i="4"/>
  <c r="K3523" i="4"/>
  <c r="K3538" i="4"/>
  <c r="K3525" i="4"/>
  <c r="K3526" i="4"/>
  <c r="K3527" i="4"/>
  <c r="K3528" i="4"/>
  <c r="K3541" i="4"/>
  <c r="K3543" i="4"/>
  <c r="K3546" i="4"/>
  <c r="K3532" i="4"/>
  <c r="K3533" i="4"/>
  <c r="K3534" i="4"/>
  <c r="K3535" i="4"/>
  <c r="K3536" i="4"/>
  <c r="K3556" i="4"/>
  <c r="K3558" i="4"/>
  <c r="K3539" i="4"/>
  <c r="K3540" i="4"/>
  <c r="K3562" i="4"/>
  <c r="K3542" i="4"/>
  <c r="K48" i="4"/>
  <c r="K3544" i="4"/>
  <c r="K3545" i="4"/>
  <c r="K3572" i="4"/>
  <c r="K3547" i="4"/>
  <c r="K3548" i="4"/>
  <c r="K3549" i="4"/>
  <c r="K3550" i="4"/>
  <c r="K3551" i="4"/>
  <c r="K3552" i="4"/>
  <c r="K3553" i="4"/>
  <c r="K3554" i="4"/>
  <c r="K3555" i="4"/>
  <c r="K3581" i="4"/>
  <c r="K3557" i="4"/>
  <c r="K3583" i="4"/>
  <c r="K3559" i="4"/>
  <c r="K3560" i="4"/>
  <c r="K3561" i="4"/>
  <c r="K3587" i="4"/>
  <c r="K3563" i="4"/>
  <c r="K3564" i="4"/>
  <c r="K3565" i="4"/>
  <c r="K3566" i="4"/>
  <c r="K3567" i="4"/>
  <c r="K3568" i="4"/>
  <c r="K3569" i="4"/>
  <c r="K3570" i="4"/>
  <c r="K3571" i="4"/>
  <c r="K3591" i="4"/>
  <c r="K3573" i="4"/>
  <c r="K3574" i="4"/>
  <c r="K3575" i="4"/>
  <c r="K3576" i="4"/>
  <c r="K3577" i="4"/>
  <c r="K3578" i="4"/>
  <c r="K3579" i="4"/>
  <c r="K3580" i="4"/>
  <c r="K3592" i="4"/>
  <c r="K3582" i="4"/>
  <c r="K3593" i="4"/>
  <c r="K3584" i="4"/>
  <c r="K3585" i="4"/>
  <c r="K3586" i="4"/>
  <c r="K3600" i="4"/>
  <c r="K3588" i="4"/>
  <c r="K3589" i="4"/>
  <c r="K3590" i="4"/>
  <c r="K3604" i="4"/>
  <c r="K3606" i="4"/>
  <c r="K3608" i="4"/>
  <c r="K3594" i="4"/>
  <c r="K3595" i="4"/>
  <c r="K3596" i="4"/>
  <c r="K3597" i="4"/>
  <c r="K3598" i="4"/>
  <c r="K3599" i="4"/>
  <c r="K3609" i="4"/>
  <c r="K3601" i="4"/>
  <c r="K3602" i="4"/>
  <c r="K3603" i="4"/>
  <c r="K3610" i="4"/>
  <c r="K3605" i="4"/>
  <c r="K3611" i="4"/>
  <c r="K3607" i="4"/>
  <c r="K3612" i="4"/>
  <c r="K3619" i="4"/>
  <c r="K3623" i="4"/>
  <c r="K3626" i="4"/>
  <c r="K49" i="4"/>
  <c r="K3613" i="4"/>
  <c r="K3614" i="4"/>
  <c r="K3615" i="4"/>
  <c r="K3616" i="4"/>
  <c r="K3617" i="4"/>
  <c r="K3618" i="4"/>
  <c r="K3627" i="4"/>
  <c r="K3620" i="4"/>
  <c r="K3621" i="4"/>
  <c r="K3622" i="4"/>
  <c r="K3628" i="4"/>
  <c r="K3624" i="4"/>
  <c r="K3625" i="4"/>
  <c r="K3629" i="4"/>
  <c r="K3630" i="4"/>
  <c r="K3633" i="4"/>
  <c r="K3640" i="4"/>
  <c r="K3642" i="4"/>
  <c r="K3631" i="4"/>
  <c r="K3632" i="4"/>
  <c r="K3644" i="4"/>
  <c r="K3634" i="4"/>
  <c r="K3635" i="4"/>
  <c r="K3636" i="4"/>
  <c r="K3637" i="4"/>
  <c r="K3638" i="4"/>
  <c r="K3639" i="4"/>
  <c r="K3645" i="4"/>
  <c r="K3641" i="4"/>
  <c r="K3648" i="4"/>
  <c r="K3643" i="4"/>
  <c r="K3649" i="4"/>
  <c r="K50" i="4"/>
  <c r="K3646" i="4"/>
  <c r="K3647" i="4"/>
  <c r="K3654" i="4"/>
  <c r="K3655" i="4"/>
  <c r="K3650" i="4"/>
  <c r="K3651" i="4"/>
  <c r="K3652" i="4"/>
  <c r="K3653" i="4"/>
  <c r="K3660" i="4"/>
  <c r="K3661" i="4"/>
  <c r="K3656" i="4"/>
  <c r="K3657" i="4"/>
  <c r="K3658" i="4"/>
  <c r="K3659" i="4"/>
  <c r="K3664" i="4"/>
  <c r="K3667" i="4"/>
  <c r="K3662" i="4"/>
  <c r="K3663" i="4"/>
  <c r="K3669" i="4"/>
  <c r="K3665" i="4"/>
  <c r="K3666" i="4"/>
  <c r="K3671" i="4"/>
  <c r="K3668" i="4"/>
  <c r="K3673" i="4"/>
  <c r="K3670" i="4"/>
  <c r="K3675" i="4"/>
  <c r="K3672" i="4"/>
  <c r="K3677" i="4"/>
  <c r="K3674" i="4"/>
  <c r="K3678" i="4"/>
  <c r="K3676" i="4"/>
  <c r="K3679" i="4"/>
  <c r="K3680" i="4"/>
  <c r="K3681" i="4"/>
  <c r="K3690" i="4"/>
  <c r="K3695" i="4"/>
  <c r="K3682" i="4"/>
  <c r="K3683" i="4"/>
  <c r="K3684" i="4"/>
  <c r="K3685" i="4"/>
  <c r="K3686" i="4"/>
  <c r="K3687" i="4"/>
  <c r="K3688" i="4"/>
  <c r="K3689" i="4"/>
  <c r="K3699" i="4"/>
  <c r="K3691" i="4"/>
  <c r="K3692" i="4"/>
  <c r="K3693" i="4"/>
  <c r="K3694" i="4"/>
  <c r="K3701" i="4"/>
  <c r="K3696" i="4"/>
  <c r="K3697" i="4"/>
  <c r="K3698" i="4"/>
  <c r="K51" i="4"/>
  <c r="K3700" i="4"/>
  <c r="K3702" i="4"/>
  <c r="K3703" i="4"/>
  <c r="K3705" i="4"/>
  <c r="K3704" i="4"/>
  <c r="K3708" i="4"/>
  <c r="K3706" i="4"/>
  <c r="K3707" i="4"/>
  <c r="K3710" i="4"/>
  <c r="K3709" i="4"/>
  <c r="K3711" i="4"/>
  <c r="K3712" i="4"/>
  <c r="K3715" i="4"/>
  <c r="K3713" i="4"/>
  <c r="K3714" i="4"/>
  <c r="K3716" i="4"/>
  <c r="K3718" i="4"/>
  <c r="K3717" i="4"/>
  <c r="K3724" i="4"/>
  <c r="K3719" i="4"/>
  <c r="K3720" i="4"/>
  <c r="K3721" i="4"/>
  <c r="K3722" i="4"/>
  <c r="K3723" i="4"/>
  <c r="K3727" i="4"/>
  <c r="K3725" i="4"/>
  <c r="K3726" i="4"/>
  <c r="K3728" i="4"/>
  <c r="K3729" i="4"/>
  <c r="K3730" i="4"/>
  <c r="K3731" i="4"/>
  <c r="K3732" i="4"/>
  <c r="K3733" i="4"/>
  <c r="K3734" i="4"/>
  <c r="K3735" i="4"/>
  <c r="K3737" i="4"/>
  <c r="K3736" i="4"/>
  <c r="K3740" i="4"/>
  <c r="K3738" i="4"/>
  <c r="K3739" i="4"/>
  <c r="K3743" i="4"/>
  <c r="K3741" i="4"/>
  <c r="K3742" i="4"/>
  <c r="K3744" i="4"/>
  <c r="K3747" i="4"/>
  <c r="K3745" i="4"/>
  <c r="K3746" i="4"/>
  <c r="K52" i="4"/>
  <c r="K3748" i="4"/>
  <c r="K3749" i="4"/>
  <c r="K3750" i="4"/>
  <c r="K3751" i="4"/>
  <c r="K3752" i="4"/>
  <c r="K3753" i="4"/>
  <c r="K3754" i="4"/>
  <c r="K3755" i="4"/>
  <c r="K3756" i="4"/>
  <c r="N3754" i="4" l="1"/>
  <c r="N3742" i="4"/>
  <c r="N3731" i="4"/>
  <c r="N3724" i="4"/>
  <c r="N3706" i="4"/>
  <c r="N3694" i="4"/>
  <c r="N3682" i="4"/>
  <c r="N3670" i="4"/>
  <c r="N3658" i="4"/>
  <c r="N3646" i="4"/>
  <c r="N3634" i="4"/>
  <c r="N3622" i="4"/>
  <c r="N3623" i="4"/>
  <c r="N3598" i="4"/>
  <c r="N3586" i="4"/>
  <c r="N3574" i="4"/>
  <c r="N3587" i="4"/>
  <c r="N3550" i="4"/>
  <c r="N3558" i="4"/>
  <c r="N3526" i="4"/>
  <c r="N20" i="4"/>
  <c r="N3502" i="4"/>
  <c r="N3519" i="4"/>
  <c r="N3478" i="4"/>
  <c r="N3466" i="4"/>
  <c r="N3454" i="4"/>
  <c r="N3442" i="4"/>
  <c r="N3451" i="4"/>
  <c r="N3418" i="4"/>
  <c r="N3406" i="4"/>
  <c r="N3394" i="4"/>
  <c r="N3382" i="4"/>
  <c r="N3370" i="4"/>
  <c r="N3358" i="4"/>
  <c r="N3346" i="4"/>
  <c r="N3334" i="4"/>
  <c r="N3369" i="4"/>
  <c r="N3310" i="4"/>
  <c r="N3298" i="4"/>
  <c r="N3329" i="4"/>
  <c r="N3274" i="4"/>
  <c r="N3287" i="4"/>
  <c r="N3250" i="4"/>
  <c r="N3238" i="4"/>
  <c r="N3226" i="4"/>
  <c r="N3243" i="4"/>
  <c r="N3202" i="4"/>
  <c r="N3190" i="4"/>
  <c r="N3178" i="4"/>
  <c r="N3166" i="4"/>
  <c r="N3154" i="4"/>
  <c r="N3142" i="4"/>
  <c r="N3129" i="4"/>
  <c r="N3114" i="4"/>
  <c r="N3100" i="4"/>
  <c r="N3086" i="4"/>
  <c r="N3071" i="4"/>
  <c r="N3057" i="4"/>
  <c r="N3040" i="4"/>
  <c r="N3022" i="4"/>
  <c r="N3004" i="4"/>
  <c r="N3060" i="4"/>
  <c r="N2968" i="4"/>
  <c r="N2986" i="4"/>
  <c r="N2932" i="4"/>
  <c r="N2914" i="4"/>
  <c r="N2916" i="4"/>
  <c r="N2877" i="4"/>
  <c r="N2857" i="4"/>
  <c r="N2836" i="4"/>
  <c r="N2814" i="4"/>
  <c r="N2769" i="4"/>
  <c r="N2736" i="4"/>
  <c r="N2635" i="4"/>
  <c r="N2478" i="4"/>
  <c r="N2315" i="4"/>
  <c r="N2124" i="4"/>
  <c r="N1195" i="4"/>
  <c r="N3753" i="4"/>
  <c r="N3741" i="4"/>
  <c r="N3730" i="4"/>
  <c r="N3717" i="4"/>
  <c r="N3708" i="4"/>
  <c r="N3693" i="4"/>
  <c r="N3695" i="4"/>
  <c r="N3673" i="4"/>
  <c r="N3657" i="4"/>
  <c r="N50" i="4"/>
  <c r="N3644" i="4"/>
  <c r="N3621" i="4"/>
  <c r="N3619" i="4"/>
  <c r="N3597" i="4"/>
  <c r="N3585" i="4"/>
  <c r="N3573" i="4"/>
  <c r="N3561" i="4"/>
  <c r="N3549" i="4"/>
  <c r="N3556" i="4"/>
  <c r="N3525" i="4"/>
  <c r="N3513" i="4"/>
  <c r="N3501" i="4"/>
  <c r="N3517" i="4"/>
  <c r="N3477" i="4"/>
  <c r="N3465" i="4"/>
  <c r="N3470" i="4"/>
  <c r="N3458" i="4"/>
  <c r="N3450" i="4"/>
  <c r="N3441" i="4"/>
  <c r="N3430" i="4"/>
  <c r="N3393" i="4"/>
  <c r="N3408" i="4"/>
  <c r="N3398" i="4"/>
  <c r="N3357" i="4"/>
  <c r="N3345" i="4"/>
  <c r="N3333" i="4"/>
  <c r="N3368" i="4"/>
  <c r="N3309" i="4"/>
  <c r="N3362" i="4"/>
  <c r="N3285" i="4"/>
  <c r="N3322" i="4"/>
  <c r="N3261" i="4"/>
  <c r="N3249" i="4"/>
  <c r="N3237" i="4"/>
  <c r="N3225" i="4"/>
  <c r="N3213" i="4"/>
  <c r="N3201" i="4"/>
  <c r="N3189" i="4"/>
  <c r="N3177" i="4"/>
  <c r="N3230" i="4"/>
  <c r="N3153" i="4"/>
  <c r="N3141" i="4"/>
  <c r="N3169" i="4"/>
  <c r="N3113" i="4"/>
  <c r="N3137" i="4"/>
  <c r="N3085" i="4"/>
  <c r="N3070" i="4"/>
  <c r="N3092" i="4"/>
  <c r="N3039" i="4"/>
  <c r="N3021" i="4"/>
  <c r="N3003" i="4"/>
  <c r="N2985" i="4"/>
  <c r="N2967" i="4"/>
  <c r="N2981" i="4"/>
  <c r="N2956" i="4"/>
  <c r="N2913" i="4"/>
  <c r="N2895" i="4"/>
  <c r="N2874" i="4"/>
  <c r="N2883" i="4"/>
  <c r="N2835" i="4"/>
  <c r="N2813" i="4"/>
  <c r="N2761" i="4"/>
  <c r="N2670" i="4"/>
  <c r="N2598" i="4"/>
  <c r="N2534" i="4"/>
  <c r="N2346" i="4"/>
  <c r="N2153" i="4"/>
  <c r="R2437" i="4"/>
  <c r="N3752" i="4"/>
  <c r="N3743" i="4"/>
  <c r="N3729" i="4"/>
  <c r="N3718" i="4"/>
  <c r="N3704" i="4"/>
  <c r="N3692" i="4"/>
  <c r="N3690" i="4"/>
  <c r="N3668" i="4"/>
  <c r="N3656" i="4"/>
  <c r="N3649" i="4"/>
  <c r="N3632" i="4"/>
  <c r="N3620" i="4"/>
  <c r="N3612" i="4"/>
  <c r="N3596" i="4"/>
  <c r="N3584" i="4"/>
  <c r="N3591" i="4"/>
  <c r="N3560" i="4"/>
  <c r="N3548" i="4"/>
  <c r="N3536" i="4"/>
  <c r="N3538" i="4"/>
  <c r="N3512" i="4"/>
  <c r="N3500" i="4"/>
  <c r="N3488" i="4"/>
  <c r="N3490" i="4"/>
  <c r="N3482" i="4"/>
  <c r="N3469" i="4"/>
  <c r="N3455" i="4"/>
  <c r="N3449" i="4"/>
  <c r="N3440" i="4"/>
  <c r="N3429" i="4"/>
  <c r="N3392" i="4"/>
  <c r="N3405" i="4"/>
  <c r="N3385" i="4"/>
  <c r="N3356" i="4"/>
  <c r="N3344" i="4"/>
  <c r="N3332" i="4"/>
  <c r="N3363" i="4"/>
  <c r="N3308" i="4"/>
  <c r="N3349" i="4"/>
  <c r="N3284" i="4"/>
  <c r="N3321" i="4"/>
  <c r="N3260" i="4"/>
  <c r="N3248" i="4"/>
  <c r="N3236" i="4"/>
  <c r="N3224" i="4"/>
  <c r="N3212" i="4"/>
  <c r="N3200" i="4"/>
  <c r="N3188" i="4"/>
  <c r="N3176" i="4"/>
  <c r="N3164" i="4"/>
  <c r="N3152" i="4"/>
  <c r="N3140" i="4"/>
  <c r="N3168" i="4"/>
  <c r="N3157" i="4"/>
  <c r="N3098" i="4"/>
  <c r="N3083" i="4"/>
  <c r="N3069" i="4"/>
  <c r="N3054" i="4"/>
  <c r="N3077" i="4"/>
  <c r="N3018" i="4"/>
  <c r="N3001" i="4"/>
  <c r="N2982" i="4"/>
  <c r="N2965" i="4"/>
  <c r="N2946" i="4"/>
  <c r="N2950" i="4"/>
  <c r="N2910" i="4"/>
  <c r="N2893" i="4"/>
  <c r="N2896" i="4"/>
  <c r="N2853" i="4"/>
  <c r="N2833" i="4"/>
  <c r="N2809" i="4"/>
  <c r="N2760" i="4"/>
  <c r="N2669" i="4"/>
  <c r="N2613" i="4"/>
  <c r="N2454" i="4"/>
  <c r="N2331" i="4"/>
  <c r="N2088" i="4"/>
  <c r="N3751" i="4"/>
  <c r="N3739" i="4"/>
  <c r="N3728" i="4"/>
  <c r="N3716" i="4"/>
  <c r="N3705" i="4"/>
  <c r="N3691" i="4"/>
  <c r="N3681" i="4"/>
  <c r="N3671" i="4"/>
  <c r="N3661" i="4"/>
  <c r="N3643" i="4"/>
  <c r="N3631" i="4"/>
  <c r="N3627" i="4"/>
  <c r="N3607" i="4"/>
  <c r="N3595" i="4"/>
  <c r="N3593" i="4"/>
  <c r="N3571" i="4"/>
  <c r="N3559" i="4"/>
  <c r="N3547" i="4"/>
  <c r="N3535" i="4"/>
  <c r="N3523" i="4"/>
  <c r="N3511" i="4"/>
  <c r="N3530" i="4"/>
  <c r="N3514" i="4"/>
  <c r="N3475" i="4"/>
  <c r="N3481" i="4"/>
  <c r="N3464" i="4"/>
  <c r="N3439" i="4"/>
  <c r="N3427" i="4"/>
  <c r="N3415" i="4"/>
  <c r="N3428" i="4"/>
  <c r="N3391" i="4"/>
  <c r="N3404" i="4"/>
  <c r="N3367" i="4"/>
  <c r="N3355" i="4"/>
  <c r="N3343" i="4"/>
  <c r="N3331" i="4"/>
  <c r="N3319" i="4"/>
  <c r="N3307" i="4"/>
  <c r="N3295" i="4"/>
  <c r="N3328" i="4"/>
  <c r="N3320" i="4"/>
  <c r="N3259" i="4"/>
  <c r="N3282" i="4"/>
  <c r="N3270" i="4"/>
  <c r="N3223" i="4"/>
  <c r="N3211" i="4"/>
  <c r="N3199" i="4"/>
  <c r="N3187" i="4"/>
  <c r="N3175" i="4"/>
  <c r="N3163" i="4"/>
  <c r="N3151" i="4"/>
  <c r="N3139" i="4"/>
  <c r="N3125" i="4"/>
  <c r="N3149" i="4"/>
  <c r="N3097" i="4"/>
  <c r="N3082" i="4"/>
  <c r="N3068" i="4"/>
  <c r="N3053" i="4"/>
  <c r="N3035" i="4"/>
  <c r="N3017" i="4"/>
  <c r="N2999" i="4"/>
  <c r="N3059" i="4"/>
  <c r="N2963" i="4"/>
  <c r="N2974" i="4"/>
  <c r="N2948" i="4"/>
  <c r="N2928" i="4"/>
  <c r="N2891" i="4"/>
  <c r="N2888" i="4"/>
  <c r="N2881" i="4"/>
  <c r="N2831" i="4"/>
  <c r="N2802" i="4"/>
  <c r="N2730" i="4"/>
  <c r="N2658" i="4"/>
  <c r="N2603" i="4"/>
  <c r="N2442" i="4"/>
  <c r="N2272" i="4"/>
  <c r="N2065" i="4"/>
  <c r="N3750" i="4"/>
  <c r="N3738" i="4"/>
  <c r="N3726" i="4"/>
  <c r="N3714" i="4"/>
  <c r="N3703" i="4"/>
  <c r="N3699" i="4"/>
  <c r="N3680" i="4"/>
  <c r="N3666" i="4"/>
  <c r="N3660" i="4"/>
  <c r="N3648" i="4"/>
  <c r="N3642" i="4"/>
  <c r="N3618" i="4"/>
  <c r="N3611" i="4"/>
  <c r="N3594" i="4"/>
  <c r="N3582" i="4"/>
  <c r="N3570" i="4"/>
  <c r="N3583" i="4"/>
  <c r="N3572" i="4"/>
  <c r="N3534" i="4"/>
  <c r="N3522" i="4"/>
  <c r="N3510" i="4"/>
  <c r="N3498" i="4"/>
  <c r="N3486" i="4"/>
  <c r="N3489" i="4"/>
  <c r="N3462" i="4"/>
  <c r="N3463" i="4"/>
  <c r="N3438" i="4"/>
  <c r="N3426" i="4"/>
  <c r="N3414" i="4"/>
  <c r="N3425" i="4"/>
  <c r="N3390" i="4"/>
  <c r="N3403" i="4"/>
  <c r="N3366" i="4"/>
  <c r="N3354" i="4"/>
  <c r="N3342" i="4"/>
  <c r="N3330" i="4"/>
  <c r="N3318" i="4"/>
  <c r="N3306" i="4"/>
  <c r="N3294" i="4"/>
  <c r="N3323" i="4"/>
  <c r="N3313" i="4"/>
  <c r="N3258" i="4"/>
  <c r="N3273" i="4"/>
  <c r="N3269" i="4"/>
  <c r="N3222" i="4"/>
  <c r="N3210" i="4"/>
  <c r="N3198" i="4"/>
  <c r="N3186" i="4"/>
  <c r="N3174" i="4"/>
  <c r="N3162" i="4"/>
  <c r="N3150" i="4"/>
  <c r="N3138" i="4"/>
  <c r="N3165" i="4"/>
  <c r="N3110" i="4"/>
  <c r="N3095" i="4"/>
  <c r="N3081" i="4"/>
  <c r="N3123" i="4"/>
  <c r="N3052" i="4"/>
  <c r="N3034" i="4"/>
  <c r="N3016" i="4"/>
  <c r="N2998" i="4"/>
  <c r="N3056" i="4"/>
  <c r="N2962" i="4"/>
  <c r="N2973" i="4"/>
  <c r="N2945" i="4"/>
  <c r="N2927" i="4"/>
  <c r="N2890" i="4"/>
  <c r="N2887" i="4"/>
  <c r="N2876" i="4"/>
  <c r="N2829" i="4"/>
  <c r="N2801" i="4"/>
  <c r="N2729" i="4"/>
  <c r="N2657" i="4"/>
  <c r="N2574" i="4"/>
  <c r="N2430" i="4"/>
  <c r="N2256" i="4"/>
  <c r="N2020" i="4"/>
  <c r="N3749" i="4"/>
  <c r="N3740" i="4"/>
  <c r="N3725" i="4"/>
  <c r="N3713" i="4"/>
  <c r="N3702" i="4"/>
  <c r="N3689" i="4"/>
  <c r="N3679" i="4"/>
  <c r="N3665" i="4"/>
  <c r="N3653" i="4"/>
  <c r="N3641" i="4"/>
  <c r="N3640" i="4"/>
  <c r="N3617" i="4"/>
  <c r="N3605" i="4"/>
  <c r="N3608" i="4"/>
  <c r="N3592" i="4"/>
  <c r="N3569" i="4"/>
  <c r="N3557" i="4"/>
  <c r="N3545" i="4"/>
  <c r="N3533" i="4"/>
  <c r="N3521" i="4"/>
  <c r="N3531" i="4"/>
  <c r="N3529" i="4"/>
  <c r="N3509" i="4"/>
  <c r="N3473" i="4"/>
  <c r="N3476" i="4"/>
  <c r="N3461" i="4"/>
  <c r="N3437" i="4"/>
  <c r="N3445" i="4"/>
  <c r="N3413" i="4"/>
  <c r="N3401" i="4"/>
  <c r="N3389" i="4"/>
  <c r="N3402" i="4"/>
  <c r="N3365" i="4"/>
  <c r="N3353" i="4"/>
  <c r="N3341" i="4"/>
  <c r="N3378" i="4"/>
  <c r="N3317" i="4"/>
  <c r="N3305" i="4"/>
  <c r="N3293" i="4"/>
  <c r="N3281" i="4"/>
  <c r="N3312" i="4"/>
  <c r="N3257" i="4"/>
  <c r="N3245" i="4"/>
  <c r="N3233" i="4"/>
  <c r="N3262" i="4"/>
  <c r="N3209" i="4"/>
  <c r="N3197" i="4"/>
  <c r="N3185" i="4"/>
  <c r="N3173" i="4"/>
  <c r="N3161" i="4"/>
  <c r="N3219" i="4"/>
  <c r="N3215" i="4"/>
  <c r="N3160" i="4"/>
  <c r="N3109" i="4"/>
  <c r="N3094" i="4"/>
  <c r="N3080" i="4"/>
  <c r="N3065" i="4"/>
  <c r="N3051" i="4"/>
  <c r="N3033" i="4"/>
  <c r="N3015" i="4"/>
  <c r="N2997" i="4"/>
  <c r="N2979" i="4"/>
  <c r="N2961" i="4"/>
  <c r="N2972" i="4"/>
  <c r="N2925" i="4"/>
  <c r="N2926" i="4"/>
  <c r="N2889" i="4"/>
  <c r="N2869" i="4"/>
  <c r="N2848" i="4"/>
  <c r="N2868" i="4"/>
  <c r="N2790" i="4"/>
  <c r="N2718" i="4"/>
  <c r="N2683" i="4"/>
  <c r="N2562" i="4"/>
  <c r="N2416" i="4"/>
  <c r="N2239" i="4"/>
  <c r="N1972" i="4"/>
  <c r="N3748" i="4"/>
  <c r="N3736" i="4"/>
  <c r="N3727" i="4"/>
  <c r="N3715" i="4"/>
  <c r="N3700" i="4"/>
  <c r="N3688" i="4"/>
  <c r="N3676" i="4"/>
  <c r="N3669" i="4"/>
  <c r="N3652" i="4"/>
  <c r="N3645" i="4"/>
  <c r="N3633" i="4"/>
  <c r="N3616" i="4"/>
  <c r="N3610" i="4"/>
  <c r="N3606" i="4"/>
  <c r="N3580" i="4"/>
  <c r="N3568" i="4"/>
  <c r="N3581" i="4"/>
  <c r="N3544" i="4"/>
  <c r="N3532" i="4"/>
  <c r="N45" i="4"/>
  <c r="N3508" i="4"/>
  <c r="N3524" i="4"/>
  <c r="N3499" i="4"/>
  <c r="N3487" i="4"/>
  <c r="N3460" i="4"/>
  <c r="N3448" i="4"/>
  <c r="N3436" i="4"/>
  <c r="N3424" i="4"/>
  <c r="N3412" i="4"/>
  <c r="N3400" i="4"/>
  <c r="N3388" i="4"/>
  <c r="N3399" i="4"/>
  <c r="N3364" i="4"/>
  <c r="N3352" i="4"/>
  <c r="N3340" i="4"/>
  <c r="N3377" i="4"/>
  <c r="N3316" i="4"/>
  <c r="N3304" i="4"/>
  <c r="N3292" i="4"/>
  <c r="N3280" i="4"/>
  <c r="N3297" i="4"/>
  <c r="N3256" i="4"/>
  <c r="N3244" i="4"/>
  <c r="N3232" i="4"/>
  <c r="N3255" i="4"/>
  <c r="N3208" i="4"/>
  <c r="N3196" i="4"/>
  <c r="N3184" i="4"/>
  <c r="N3172" i="4"/>
  <c r="N3221" i="4"/>
  <c r="N3218" i="4"/>
  <c r="N3214" i="4"/>
  <c r="N3122" i="4"/>
  <c r="N3107" i="4"/>
  <c r="N3093" i="4"/>
  <c r="N3078" i="4"/>
  <c r="N3112" i="4"/>
  <c r="N3049" i="4"/>
  <c r="N3075" i="4"/>
  <c r="N3013" i="4"/>
  <c r="N2994" i="4"/>
  <c r="N2977" i="4"/>
  <c r="N2958" i="4"/>
  <c r="N2941" i="4"/>
  <c r="N2922" i="4"/>
  <c r="N2905" i="4"/>
  <c r="N2908" i="4"/>
  <c r="N2884" i="4"/>
  <c r="N2847" i="4"/>
  <c r="N2867" i="4"/>
  <c r="N2789" i="4"/>
  <c r="N2717" i="4"/>
  <c r="N2681" i="4"/>
  <c r="N2550" i="4"/>
  <c r="N2457" i="4"/>
  <c r="N2224" i="4"/>
  <c r="N1924" i="4"/>
  <c r="N52" i="4"/>
  <c r="N3737" i="4"/>
  <c r="N3723" i="4"/>
  <c r="N3712" i="4"/>
  <c r="N51" i="4"/>
  <c r="N3687" i="4"/>
  <c r="N3678" i="4"/>
  <c r="N3663" i="4"/>
  <c r="N3651" i="4"/>
  <c r="N3639" i="4"/>
  <c r="N3630" i="4"/>
  <c r="N3615" i="4"/>
  <c r="N3603" i="4"/>
  <c r="N3604" i="4"/>
  <c r="N3579" i="4"/>
  <c r="N3567" i="4"/>
  <c r="N3555" i="4"/>
  <c r="N48" i="4"/>
  <c r="N3546" i="4"/>
  <c r="N3537" i="4"/>
  <c r="N3507" i="4"/>
  <c r="N3495" i="4"/>
  <c r="N3497" i="4"/>
  <c r="N3485" i="4"/>
  <c r="N3474" i="4"/>
  <c r="N3447" i="4"/>
  <c r="N3453" i="4"/>
  <c r="N3423" i="4"/>
  <c r="N3411" i="4"/>
  <c r="N3422" i="4"/>
  <c r="N3387" i="4"/>
  <c r="N3375" i="4"/>
  <c r="N3384" i="4"/>
  <c r="N3351" i="4"/>
  <c r="N3339" i="4"/>
  <c r="N3327" i="4"/>
  <c r="N3315" i="4"/>
  <c r="N3303" i="4"/>
  <c r="N3291" i="4"/>
  <c r="N3279" i="4"/>
  <c r="N3267" i="4"/>
  <c r="N3286" i="4"/>
  <c r="N3272" i="4"/>
  <c r="N3268" i="4"/>
  <c r="N3254" i="4"/>
  <c r="N3207" i="4"/>
  <c r="N3195" i="4"/>
  <c r="N3183" i="4"/>
  <c r="N3171" i="4"/>
  <c r="N3159" i="4"/>
  <c r="N3147" i="4"/>
  <c r="N3180" i="4"/>
  <c r="N3121" i="4"/>
  <c r="N3106" i="4"/>
  <c r="N3136" i="4"/>
  <c r="N3130" i="4"/>
  <c r="N3111" i="4"/>
  <c r="N3047" i="4"/>
  <c r="N3067" i="4"/>
  <c r="N3011" i="4"/>
  <c r="N2993" i="4"/>
  <c r="N2975" i="4"/>
  <c r="N3027" i="4"/>
  <c r="N2939" i="4"/>
  <c r="N2921" i="4"/>
  <c r="N2923" i="4"/>
  <c r="N2907" i="4"/>
  <c r="N2865" i="4"/>
  <c r="N2845" i="4"/>
  <c r="N2855" i="4"/>
  <c r="N2778" i="4"/>
  <c r="N2706" i="4"/>
  <c r="N2676" i="4"/>
  <c r="N2586" i="4"/>
  <c r="N2387" i="4"/>
  <c r="N2208" i="4"/>
  <c r="R3751" i="4"/>
  <c r="R3739" i="4"/>
  <c r="R3728" i="4"/>
  <c r="R3716" i="4"/>
  <c r="R3705" i="4"/>
  <c r="R3691" i="4"/>
  <c r="R3681" i="4"/>
  <c r="R3671" i="4"/>
  <c r="R3750" i="4"/>
  <c r="R3738" i="4"/>
  <c r="R3749" i="4"/>
  <c r="R3740" i="4"/>
  <c r="R3725" i="4"/>
  <c r="R3713" i="4"/>
  <c r="R3702" i="4"/>
  <c r="R3689" i="4"/>
  <c r="R3679" i="4"/>
  <c r="R3665" i="4"/>
  <c r="R3653" i="4"/>
  <c r="R3641" i="4"/>
  <c r="R3640" i="4"/>
  <c r="R3617" i="4"/>
  <c r="R3605" i="4"/>
  <c r="R3608" i="4"/>
  <c r="R3592" i="4"/>
  <c r="R3569" i="4"/>
  <c r="R3557" i="4"/>
  <c r="R3545" i="4"/>
  <c r="R3533" i="4"/>
  <c r="R3521" i="4"/>
  <c r="R3531" i="4"/>
  <c r="R3529" i="4"/>
  <c r="R3509" i="4"/>
  <c r="R3473" i="4"/>
  <c r="R3748" i="4"/>
  <c r="R3736" i="4"/>
  <c r="R3727" i="4"/>
  <c r="R3715" i="4"/>
  <c r="R3700" i="4"/>
  <c r="R3688" i="4"/>
  <c r="R3676" i="4"/>
  <c r="R3669" i="4"/>
  <c r="R3652" i="4"/>
  <c r="R3645" i="4"/>
  <c r="R3633" i="4"/>
  <c r="R3616" i="4"/>
  <c r="R52" i="4"/>
  <c r="R3737" i="4"/>
  <c r="R3723" i="4"/>
  <c r="R3712" i="4"/>
  <c r="R51" i="4"/>
  <c r="R3687" i="4"/>
  <c r="R3678" i="4"/>
  <c r="R3663" i="4"/>
  <c r="R3651" i="4"/>
  <c r="R3639" i="4"/>
  <c r="R3630" i="4"/>
  <c r="R3746" i="4"/>
  <c r="R3735" i="4"/>
  <c r="R3722" i="4"/>
  <c r="R3711" i="4"/>
  <c r="R3698" i="4"/>
  <c r="R3686" i="4"/>
  <c r="R3674" i="4"/>
  <c r="R3662" i="4"/>
  <c r="R3650" i="4"/>
  <c r="R3638" i="4"/>
  <c r="R3629" i="4"/>
  <c r="R3614" i="4"/>
  <c r="R3602" i="4"/>
  <c r="R3590" i="4"/>
  <c r="R3578" i="4"/>
  <c r="R3566" i="4"/>
  <c r="R3554" i="4"/>
  <c r="R3542" i="4"/>
  <c r="R3543" i="4"/>
  <c r="R3518" i="4"/>
  <c r="R3506" i="4"/>
  <c r="R3494" i="4"/>
  <c r="R3496" i="4"/>
  <c r="R3484" i="4"/>
  <c r="R3472" i="4"/>
  <c r="R3446" i="4"/>
  <c r="R3452" i="4"/>
  <c r="R19" i="4"/>
  <c r="R3410" i="4"/>
  <c r="R3417" i="4"/>
  <c r="R3386" i="4"/>
  <c r="R3374" i="4"/>
  <c r="R3381" i="4"/>
  <c r="R3350" i="4"/>
  <c r="R3338" i="4"/>
  <c r="R3326" i="4"/>
  <c r="R3314" i="4"/>
  <c r="R3302" i="4"/>
  <c r="R3290" i="4"/>
  <c r="R3278" i="4"/>
  <c r="R3266" i="4"/>
  <c r="R3283" i="4"/>
  <c r="R3271" i="4"/>
  <c r="R3263" i="4"/>
  <c r="R3247" i="4"/>
  <c r="R3206" i="4"/>
  <c r="R3194" i="4"/>
  <c r="R3182" i="4"/>
  <c r="R3170" i="4"/>
  <c r="R3158" i="4"/>
  <c r="R3146" i="4"/>
  <c r="R3134" i="4"/>
  <c r="R3122" i="4"/>
  <c r="R3110" i="4"/>
  <c r="R3745" i="4"/>
  <c r="R3734" i="4"/>
  <c r="R3721" i="4"/>
  <c r="R3709" i="4"/>
  <c r="R3697" i="4"/>
  <c r="R3685" i="4"/>
  <c r="R3677" i="4"/>
  <c r="R3667" i="4"/>
  <c r="R3655" i="4"/>
  <c r="R3637" i="4"/>
  <c r="R3625" i="4"/>
  <c r="R3613" i="4"/>
  <c r="R3601" i="4"/>
  <c r="R3589" i="4"/>
  <c r="R3577" i="4"/>
  <c r="R3565" i="4"/>
  <c r="R3553" i="4"/>
  <c r="R3562" i="4"/>
  <c r="R3541" i="4"/>
  <c r="R44" i="4"/>
  <c r="R3505" i="4"/>
  <c r="R3493" i="4"/>
  <c r="R3491" i="4"/>
  <c r="R3483" i="4"/>
  <c r="R3457" i="4"/>
  <c r="R3459" i="4"/>
  <c r="R3433" i="4"/>
  <c r="R3421" i="4"/>
  <c r="R3435" i="4"/>
  <c r="R3397" i="4"/>
  <c r="R3416" i="4"/>
  <c r="R3373" i="4"/>
  <c r="R3361" i="4"/>
  <c r="R3380" i="4"/>
  <c r="R3337" i="4"/>
  <c r="R3325" i="4"/>
  <c r="R16" i="4"/>
  <c r="R3301" i="4"/>
  <c r="R3289" i="4"/>
  <c r="R3277" i="4"/>
  <c r="R3265" i="4"/>
  <c r="R3253" i="4"/>
  <c r="R3241" i="4"/>
  <c r="R3229" i="4"/>
  <c r="R3217" i="4"/>
  <c r="R3205" i="4"/>
  <c r="R3193" i="4"/>
  <c r="R3181" i="4"/>
  <c r="R3234" i="4"/>
  <c r="R3220" i="4"/>
  <c r="R3145" i="4"/>
  <c r="R3133" i="4"/>
  <c r="R3121" i="4"/>
  <c r="R3109" i="4"/>
  <c r="R3097" i="4"/>
  <c r="R3085" i="4"/>
  <c r="R3073" i="4"/>
  <c r="R3061" i="4"/>
  <c r="R3049" i="4"/>
  <c r="R3077" i="4"/>
  <c r="R3025" i="4"/>
  <c r="R3013" i="4"/>
  <c r="R3001" i="4"/>
  <c r="R2989" i="4"/>
  <c r="R2977" i="4"/>
  <c r="R2965" i="4"/>
  <c r="R2953" i="4"/>
  <c r="R2941" i="4"/>
  <c r="R2950" i="4"/>
  <c r="R2931" i="4"/>
  <c r="R2905" i="4"/>
  <c r="R2893" i="4"/>
  <c r="R2899" i="4"/>
  <c r="R2869" i="4"/>
  <c r="R2857" i="4"/>
  <c r="R2845" i="4"/>
  <c r="R2833" i="4"/>
  <c r="R2821" i="4"/>
  <c r="R2809" i="4"/>
  <c r="R2797" i="4"/>
  <c r="R2785" i="4"/>
  <c r="R2839" i="4"/>
  <c r="R2788" i="4"/>
  <c r="R2749" i="4"/>
  <c r="R2737" i="4"/>
  <c r="R3755" i="4"/>
  <c r="R3744" i="4"/>
  <c r="R3732" i="4"/>
  <c r="R3719" i="4"/>
  <c r="R3707" i="4"/>
  <c r="R3701" i="4"/>
  <c r="R3683" i="4"/>
  <c r="R3675" i="4"/>
  <c r="R3659" i="4"/>
  <c r="R3647" i="4"/>
  <c r="R3635" i="4"/>
  <c r="R3628" i="4"/>
  <c r="R3626" i="4"/>
  <c r="R3742" i="4"/>
  <c r="R3714" i="4"/>
  <c r="R3682" i="4"/>
  <c r="R3656" i="4"/>
  <c r="R3632" i="4"/>
  <c r="R3619" i="4"/>
  <c r="R3594" i="4"/>
  <c r="R3576" i="4"/>
  <c r="R3561" i="4"/>
  <c r="R3572" i="4"/>
  <c r="R3528" i="4"/>
  <c r="R3513" i="4"/>
  <c r="R3498" i="4"/>
  <c r="R3480" i="4"/>
  <c r="R3465" i="4"/>
  <c r="R3464" i="4"/>
  <c r="R3437" i="4"/>
  <c r="R3423" i="4"/>
  <c r="R3407" i="4"/>
  <c r="R3393" i="4"/>
  <c r="R3404" i="4"/>
  <c r="R3365" i="4"/>
  <c r="R3351" i="4"/>
  <c r="R3335" i="4"/>
  <c r="R3368" i="4"/>
  <c r="R3307" i="4"/>
  <c r="R3293" i="4"/>
  <c r="R3279" i="4"/>
  <c r="R3296" i="4"/>
  <c r="R3249" i="4"/>
  <c r="R3270" i="4"/>
  <c r="R3262" i="4"/>
  <c r="R3207" i="4"/>
  <c r="R3191" i="4"/>
  <c r="R3177" i="4"/>
  <c r="R3163" i="4"/>
  <c r="R3219" i="4"/>
  <c r="R3180" i="4"/>
  <c r="R3119" i="4"/>
  <c r="R3105" i="4"/>
  <c r="R3136" i="4"/>
  <c r="R3079" i="4"/>
  <c r="R3123" i="4"/>
  <c r="R3053" i="4"/>
  <c r="R3040" i="4"/>
  <c r="R3066" i="4"/>
  <c r="R3014" i="4"/>
  <c r="R3000" i="4"/>
  <c r="R3063" i="4"/>
  <c r="R3055" i="4"/>
  <c r="R2961" i="4"/>
  <c r="R2980" i="4"/>
  <c r="R2935" i="4"/>
  <c r="R2922" i="4"/>
  <c r="R2928" i="4"/>
  <c r="R2916" i="4"/>
  <c r="R2903" i="4"/>
  <c r="R2886" i="4"/>
  <c r="R2856" i="4"/>
  <c r="R2873" i="4"/>
  <c r="R2830" i="4"/>
  <c r="R2817" i="4"/>
  <c r="R2804" i="4"/>
  <c r="R2849" i="4"/>
  <c r="R2778" i="4"/>
  <c r="R2765" i="4"/>
  <c r="R2768" i="4"/>
  <c r="R2739" i="4"/>
  <c r="R2726" i="4"/>
  <c r="R2750" i="4"/>
  <c r="R2702" i="4"/>
  <c r="R2690" i="4"/>
  <c r="R2678" i="4"/>
  <c r="R2666" i="4"/>
  <c r="R2688" i="4"/>
  <c r="R2642" i="4"/>
  <c r="R2630" i="4"/>
  <c r="R2618" i="4"/>
  <c r="R2632" i="4"/>
  <c r="R3741" i="4"/>
  <c r="R3710" i="4"/>
  <c r="R3695" i="4"/>
  <c r="R3661" i="4"/>
  <c r="R3631" i="4"/>
  <c r="R3612" i="4"/>
  <c r="R3606" i="4"/>
  <c r="R3575" i="4"/>
  <c r="R3560" i="4"/>
  <c r="R3544" i="4"/>
  <c r="R3527" i="4"/>
  <c r="R3512" i="4"/>
  <c r="R3524" i="4"/>
  <c r="R3479" i="4"/>
  <c r="R3482" i="4"/>
  <c r="R3463" i="4"/>
  <c r="R3436" i="4"/>
  <c r="R3420" i="4"/>
  <c r="R3406" i="4"/>
  <c r="R3392" i="4"/>
  <c r="R3403" i="4"/>
  <c r="R3364" i="4"/>
  <c r="R3379" i="4"/>
  <c r="R3334" i="4"/>
  <c r="R3363" i="4"/>
  <c r="R3306" i="4"/>
  <c r="R3292" i="4"/>
  <c r="R3276" i="4"/>
  <c r="R3287" i="4"/>
  <c r="R3248" i="4"/>
  <c r="R3269" i="4"/>
  <c r="R3255" i="4"/>
  <c r="R3204" i="4"/>
  <c r="R3190" i="4"/>
  <c r="R3176" i="4"/>
  <c r="R3162" i="4"/>
  <c r="R3218" i="4"/>
  <c r="R3132" i="4"/>
  <c r="R3118" i="4"/>
  <c r="R3148" i="4"/>
  <c r="R3135" i="4"/>
  <c r="R3078" i="4"/>
  <c r="R3065" i="4"/>
  <c r="R3052" i="4"/>
  <c r="R3039" i="4"/>
  <c r="R3064" i="4"/>
  <c r="R3012" i="4"/>
  <c r="R2999" i="4"/>
  <c r="R3060" i="4"/>
  <c r="R3037" i="4"/>
  <c r="R2960" i="4"/>
  <c r="R2947" i="4"/>
  <c r="R2957" i="4"/>
  <c r="R2921" i="4"/>
  <c r="R2927" i="4"/>
  <c r="R2895" i="4"/>
  <c r="R2902" i="4"/>
  <c r="R2885" i="4"/>
  <c r="R2883" i="4"/>
  <c r="R2842" i="4"/>
  <c r="R2829" i="4"/>
  <c r="R2816" i="4"/>
  <c r="R2803" i="4"/>
  <c r="R2790" i="4"/>
  <c r="R2777" i="4"/>
  <c r="R2764" i="4"/>
  <c r="R2767" i="4"/>
  <c r="R2738" i="4"/>
  <c r="R2725" i="4"/>
  <c r="R2713" i="4"/>
  <c r="R2701" i="4"/>
  <c r="R2746" i="4"/>
  <c r="R2728" i="4"/>
  <c r="R2665" i="4"/>
  <c r="R2653" i="4"/>
  <c r="R2641" i="4"/>
  <c r="R2629" i="4"/>
  <c r="R2617" i="4"/>
  <c r="R2605" i="4"/>
  <c r="R2611" i="4"/>
  <c r="R2581" i="4"/>
  <c r="R2592" i="4"/>
  <c r="R3743" i="4"/>
  <c r="R3706" i="4"/>
  <c r="R3690" i="4"/>
  <c r="R3660" i="4"/>
  <c r="R3642" i="4"/>
  <c r="R3607" i="4"/>
  <c r="R3604" i="4"/>
  <c r="R3574" i="4"/>
  <c r="R3559" i="4"/>
  <c r="R48" i="4"/>
  <c r="R3526" i="4"/>
  <c r="R3511" i="4"/>
  <c r="R3495" i="4"/>
  <c r="R3478" i="4"/>
  <c r="R3481" i="4"/>
  <c r="R3461" i="4"/>
  <c r="R3453" i="4"/>
  <c r="R3419" i="4"/>
  <c r="R3430" i="4"/>
  <c r="R3391" i="4"/>
  <c r="R3402" i="4"/>
  <c r="R3384" i="4"/>
  <c r="R3347" i="4"/>
  <c r="R3333" i="4"/>
  <c r="R3319" i="4"/>
  <c r="R3305" i="4"/>
  <c r="R3291" i="4"/>
  <c r="R3275" i="4"/>
  <c r="R3261" i="4"/>
  <c r="R3282" i="4"/>
  <c r="R3233" i="4"/>
  <c r="R3254" i="4"/>
  <c r="R3203" i="4"/>
  <c r="R3189" i="4"/>
  <c r="R3175" i="4"/>
  <c r="R3161" i="4"/>
  <c r="R3147" i="4"/>
  <c r="R3131" i="4"/>
  <c r="R3117" i="4"/>
  <c r="R3103" i="4"/>
  <c r="R3090" i="4"/>
  <c r="R3130" i="4"/>
  <c r="R3112" i="4"/>
  <c r="R3051" i="4"/>
  <c r="R3038" i="4"/>
  <c r="R3024" i="4"/>
  <c r="R3011" i="4"/>
  <c r="R2998" i="4"/>
  <c r="R2985" i="4"/>
  <c r="R3036" i="4"/>
  <c r="R2959" i="4"/>
  <c r="R2946" i="4"/>
  <c r="R2933" i="4"/>
  <c r="R2938" i="4"/>
  <c r="R2926" i="4"/>
  <c r="R2894" i="4"/>
  <c r="R2880" i="4"/>
  <c r="R2884" i="4"/>
  <c r="R2882" i="4"/>
  <c r="R2841" i="4"/>
  <c r="R2828" i="4"/>
  <c r="R2815" i="4"/>
  <c r="R2802" i="4"/>
  <c r="R2789" i="4"/>
  <c r="R2776" i="4"/>
  <c r="R2818" i="4"/>
  <c r="R2766" i="4"/>
  <c r="R2759" i="4"/>
  <c r="R2724" i="4"/>
  <c r="R2712" i="4"/>
  <c r="R2700" i="4"/>
  <c r="R2745" i="4"/>
  <c r="R2727" i="4"/>
  <c r="R2719" i="4"/>
  <c r="R3733" i="4"/>
  <c r="R3708" i="4"/>
  <c r="R3680" i="4"/>
  <c r="R3654" i="4"/>
  <c r="R3624" i="4"/>
  <c r="R3611" i="4"/>
  <c r="R3588" i="4"/>
  <c r="R3573" i="4"/>
  <c r="R3583" i="4"/>
  <c r="R3540" i="4"/>
  <c r="R3525" i="4"/>
  <c r="R3510" i="4"/>
  <c r="R3492" i="4"/>
  <c r="R3477" i="4"/>
  <c r="R3462" i="4"/>
  <c r="R3448" i="4"/>
  <c r="R3432" i="4"/>
  <c r="R3418" i="4"/>
  <c r="R3429" i="4"/>
  <c r="R3390" i="4"/>
  <c r="R3399" i="4"/>
  <c r="R3360" i="4"/>
  <c r="R3346" i="4"/>
  <c r="R3332" i="4"/>
  <c r="R3318" i="4"/>
  <c r="R3304" i="4"/>
  <c r="R3288" i="4"/>
  <c r="R3274" i="4"/>
  <c r="R3260" i="4"/>
  <c r="R3273" i="4"/>
  <c r="R3232" i="4"/>
  <c r="R3216" i="4"/>
  <c r="R3202" i="4"/>
  <c r="R3188" i="4"/>
  <c r="R3174" i="4"/>
  <c r="R3221" i="4"/>
  <c r="R3144" i="4"/>
  <c r="R3179" i="4"/>
  <c r="R3116" i="4"/>
  <c r="R3102" i="4"/>
  <c r="R3089" i="4"/>
  <c r="R3128" i="4"/>
  <c r="R3111" i="4"/>
  <c r="R3050" i="4"/>
  <c r="R3076" i="4"/>
  <c r="R3023" i="4"/>
  <c r="R3010" i="4"/>
  <c r="R2997" i="4"/>
  <c r="R2984" i="4"/>
  <c r="R3030" i="4"/>
  <c r="R2958" i="4"/>
  <c r="R2974" i="4"/>
  <c r="R2932" i="4"/>
  <c r="R2937" i="4"/>
  <c r="R2924" i="4"/>
  <c r="R2892" i="4"/>
  <c r="R2879" i="4"/>
  <c r="R2866" i="4"/>
  <c r="R2853" i="4"/>
  <c r="R2840" i="4"/>
  <c r="R2870" i="4"/>
  <c r="R2814" i="4"/>
  <c r="R2801" i="4"/>
  <c r="R2844" i="4"/>
  <c r="R2775" i="4"/>
  <c r="R2791" i="4"/>
  <c r="R2748" i="4"/>
  <c r="R2758" i="4"/>
  <c r="R2753" i="4"/>
  <c r="R2711" i="4"/>
  <c r="R2699" i="4"/>
  <c r="R2687" i="4"/>
  <c r="R2723" i="4"/>
  <c r="R2663" i="4"/>
  <c r="R2651" i="4"/>
  <c r="R2639" i="4"/>
  <c r="R2627" i="4"/>
  <c r="R2655" i="4"/>
  <c r="R2625" i="4"/>
  <c r="R3731" i="4"/>
  <c r="R3704" i="4"/>
  <c r="R3672" i="4"/>
  <c r="R3646" i="4"/>
  <c r="R3622" i="4"/>
  <c r="R3610" i="4"/>
  <c r="R3600" i="4"/>
  <c r="R3591" i="4"/>
  <c r="R3581" i="4"/>
  <c r="R3539" i="4"/>
  <c r="R3538" i="4"/>
  <c r="R3508" i="4"/>
  <c r="R3520" i="4"/>
  <c r="R3490" i="4"/>
  <c r="R3476" i="4"/>
  <c r="R3447" i="4"/>
  <c r="R3431" i="4"/>
  <c r="R3441" i="4"/>
  <c r="R3428" i="4"/>
  <c r="R3389" i="4"/>
  <c r="R3375" i="4"/>
  <c r="R3359" i="4"/>
  <c r="R3345" i="4"/>
  <c r="R3331" i="4"/>
  <c r="R3317" i="4"/>
  <c r="R3303" i="4"/>
  <c r="R3348" i="4"/>
  <c r="R3322" i="4"/>
  <c r="R3259" i="4"/>
  <c r="R3245" i="4"/>
  <c r="R3268" i="4"/>
  <c r="R3246" i="4"/>
  <c r="R3201" i="4"/>
  <c r="R3187" i="4"/>
  <c r="R3173" i="4"/>
  <c r="R3159" i="4"/>
  <c r="R3143" i="4"/>
  <c r="R3129" i="4"/>
  <c r="R3115" i="4"/>
  <c r="R3101" i="4"/>
  <c r="R3088" i="4"/>
  <c r="R3126" i="4"/>
  <c r="R3062" i="4"/>
  <c r="R3048" i="4"/>
  <c r="R3035" i="4"/>
  <c r="R3022" i="4"/>
  <c r="R3009" i="4"/>
  <c r="R2996" i="4"/>
  <c r="R2983" i="4"/>
  <c r="R3029" i="4"/>
  <c r="R3027" i="4"/>
  <c r="R2973" i="4"/>
  <c r="R2956" i="4"/>
  <c r="R2934" i="4"/>
  <c r="R2904" i="4"/>
  <c r="R2891" i="4"/>
  <c r="R2878" i="4"/>
  <c r="R2865" i="4"/>
  <c r="R2852" i="4"/>
  <c r="R2872" i="4"/>
  <c r="R2868" i="4"/>
  <c r="R2813" i="4"/>
  <c r="R2800" i="4"/>
  <c r="R2843" i="4"/>
  <c r="R3730" i="4"/>
  <c r="R3703" i="4"/>
  <c r="R3670" i="4"/>
  <c r="R50" i="4"/>
  <c r="R3621" i="4"/>
  <c r="R3603" i="4"/>
  <c r="R3586" i="4"/>
  <c r="R3571" i="4"/>
  <c r="R3555" i="4"/>
  <c r="R3558" i="4"/>
  <c r="R3523" i="4"/>
  <c r="R3507" i="4"/>
  <c r="R3519" i="4"/>
  <c r="R3475" i="4"/>
  <c r="R3460" i="4"/>
  <c r="R3444" i="4"/>
  <c r="R3451" i="4"/>
  <c r="R3440" i="4"/>
  <c r="R3425" i="4"/>
  <c r="R3388" i="4"/>
  <c r="R3372" i="4"/>
  <c r="R3358" i="4"/>
  <c r="R3344" i="4"/>
  <c r="R3330" i="4"/>
  <c r="R3316" i="4"/>
  <c r="R3300" i="4"/>
  <c r="R3329" i="4"/>
  <c r="R3321" i="4"/>
  <c r="R3258" i="4"/>
  <c r="R3244" i="4"/>
  <c r="R3228" i="4"/>
  <c r="R3243" i="4"/>
  <c r="R3200" i="4"/>
  <c r="R3186" i="4"/>
  <c r="R3172" i="4"/>
  <c r="R3156" i="4"/>
  <c r="R3142" i="4"/>
  <c r="R3169" i="4"/>
  <c r="R3114" i="4"/>
  <c r="R3100" i="4"/>
  <c r="R3087" i="4"/>
  <c r="R3074" i="4"/>
  <c r="R3104" i="4"/>
  <c r="R3047" i="4"/>
  <c r="R3034" i="4"/>
  <c r="R3021" i="4"/>
  <c r="R3008" i="4"/>
  <c r="R2995" i="4"/>
  <c r="R2982" i="4"/>
  <c r="R2969" i="4"/>
  <c r="R3026" i="4"/>
  <c r="R2972" i="4"/>
  <c r="R2955" i="4"/>
  <c r="R2930" i="4"/>
  <c r="R2923" i="4"/>
  <c r="R2890" i="4"/>
  <c r="R2877" i="4"/>
  <c r="R2864" i="4"/>
  <c r="R12" i="4"/>
  <c r="R2871" i="4"/>
  <c r="R2867" i="4"/>
  <c r="R2812" i="4"/>
  <c r="R2799" i="4"/>
  <c r="R2786" i="4"/>
  <c r="R2838" i="4"/>
  <c r="R2773" i="4"/>
  <c r="R2763" i="4"/>
  <c r="R2733" i="4"/>
  <c r="R2721" i="4"/>
  <c r="R2709" i="4"/>
  <c r="R2697" i="4"/>
  <c r="R2685" i="4"/>
  <c r="R2673" i="4"/>
  <c r="R2661" i="4"/>
  <c r="R2649" i="4"/>
  <c r="R2637" i="4"/>
  <c r="R2664" i="4"/>
  <c r="R2647" i="4"/>
  <c r="R2615" i="4"/>
  <c r="R2608" i="4"/>
  <c r="R2577" i="4"/>
  <c r="R2565" i="4"/>
  <c r="R2553" i="4"/>
  <c r="R2541" i="4"/>
  <c r="R2529" i="4"/>
  <c r="R3729" i="4"/>
  <c r="R3696" i="4"/>
  <c r="R3673" i="4"/>
  <c r="R3649" i="4"/>
  <c r="R3620" i="4"/>
  <c r="R3609" i="4"/>
  <c r="R3585" i="4"/>
  <c r="R3570" i="4"/>
  <c r="R3552" i="4"/>
  <c r="R3556" i="4"/>
  <c r="R3522" i="4"/>
  <c r="R3504" i="4"/>
  <c r="R3517" i="4"/>
  <c r="R3489" i="4"/>
  <c r="R3474" i="4"/>
  <c r="R3443" i="4"/>
  <c r="R3450" i="4"/>
  <c r="R3415" i="4"/>
  <c r="R3401" i="4"/>
  <c r="R3387" i="4"/>
  <c r="R3371" i="4"/>
  <c r="R3357" i="4"/>
  <c r="R3343" i="4"/>
  <c r="R3378" i="4"/>
  <c r="R3315" i="4"/>
  <c r="R3299" i="4"/>
  <c r="R3285" i="4"/>
  <c r="R3320" i="4"/>
  <c r="R3257" i="4"/>
  <c r="R3272" i="4"/>
  <c r="R3227" i="4"/>
  <c r="R3213" i="4"/>
  <c r="R3199" i="4"/>
  <c r="R3185" i="4"/>
  <c r="R3171" i="4"/>
  <c r="R3155" i="4"/>
  <c r="R3141" i="4"/>
  <c r="R3127" i="4"/>
  <c r="R3113" i="4"/>
  <c r="R3137" i="4"/>
  <c r="R3086" i="4"/>
  <c r="R3072" i="4"/>
  <c r="R3099" i="4"/>
  <c r="R3046" i="4"/>
  <c r="R3033" i="4"/>
  <c r="R3020" i="4"/>
  <c r="R3007" i="4"/>
  <c r="R2994" i="4"/>
  <c r="R3059" i="4"/>
  <c r="R2968" i="4"/>
  <c r="R2987" i="4"/>
  <c r="R2942" i="4"/>
  <c r="R2949" i="4"/>
  <c r="R2915" i="4"/>
  <c r="R2920" i="4"/>
  <c r="R2889" i="4"/>
  <c r="R2898" i="4"/>
  <c r="R2863" i="4"/>
  <c r="R2881" i="4"/>
  <c r="R2837" i="4"/>
  <c r="R2855" i="4"/>
  <c r="R2811" i="4"/>
  <c r="R2798" i="4"/>
  <c r="R2784" i="4"/>
  <c r="R2827" i="4"/>
  <c r="R2772" i="4"/>
  <c r="R2762" i="4"/>
  <c r="R2732" i="4"/>
  <c r="R3726" i="4"/>
  <c r="R3664" i="4"/>
  <c r="R3623" i="4"/>
  <c r="R3567" i="4"/>
  <c r="R3532" i="4"/>
  <c r="R3488" i="4"/>
  <c r="R3454" i="4"/>
  <c r="R3424" i="4"/>
  <c r="R3383" i="4"/>
  <c r="R3353" i="4"/>
  <c r="R15" i="4"/>
  <c r="R3323" i="4"/>
  <c r="R3250" i="4"/>
  <c r="R3211" i="4"/>
  <c r="R3235" i="4"/>
  <c r="R3140" i="4"/>
  <c r="R3108" i="4"/>
  <c r="R3080" i="4"/>
  <c r="R3044" i="4"/>
  <c r="R3016" i="4"/>
  <c r="R3056" i="4"/>
  <c r="R2951" i="4"/>
  <c r="R2943" i="4"/>
  <c r="R2909" i="4"/>
  <c r="R2859" i="4"/>
  <c r="R2823" i="4"/>
  <c r="R2794" i="4"/>
  <c r="R2820" i="4"/>
  <c r="R2760" i="4"/>
  <c r="R2717" i="4"/>
  <c r="R2695" i="4"/>
  <c r="R2720" i="4"/>
  <c r="R2714" i="4"/>
  <c r="R2636" i="4"/>
  <c r="R2620" i="4"/>
  <c r="R2614" i="4"/>
  <c r="R2603" i="4"/>
  <c r="R2572" i="4"/>
  <c r="R2558" i="4"/>
  <c r="R2545" i="4"/>
  <c r="R2532" i="4"/>
  <c r="R2519" i="4"/>
  <c r="R2507" i="4"/>
  <c r="R2569" i="4"/>
  <c r="R2483" i="4"/>
  <c r="R2471" i="4"/>
  <c r="R2459" i="4"/>
  <c r="R2495" i="4"/>
  <c r="R2435" i="4"/>
  <c r="R2423" i="4"/>
  <c r="R2463" i="4"/>
  <c r="R2447" i="4"/>
  <c r="R2387" i="4"/>
  <c r="R2438" i="4"/>
  <c r="R2363" i="4"/>
  <c r="R2351" i="4"/>
  <c r="R2339" i="4"/>
  <c r="R2327" i="4"/>
  <c r="R2315" i="4"/>
  <c r="R2303" i="4"/>
  <c r="R2334" i="4"/>
  <c r="R3720" i="4"/>
  <c r="R3658" i="4"/>
  <c r="R3599" i="4"/>
  <c r="R3564" i="4"/>
  <c r="R3546" i="4"/>
  <c r="R3514" i="4"/>
  <c r="R3470" i="4"/>
  <c r="R3414" i="4"/>
  <c r="R3382" i="4"/>
  <c r="R3352" i="4"/>
  <c r="R3311" i="4"/>
  <c r="R3281" i="4"/>
  <c r="R3240" i="4"/>
  <c r="R3210" i="4"/>
  <c r="R3178" i="4"/>
  <c r="R3139" i="4"/>
  <c r="R3107" i="4"/>
  <c r="R3071" i="4"/>
  <c r="R3043" i="4"/>
  <c r="R3015" i="4"/>
  <c r="R2979" i="4"/>
  <c r="R2986" i="4"/>
  <c r="R2914" i="4"/>
  <c r="R2908" i="4"/>
  <c r="R2858" i="4"/>
  <c r="R2822" i="4"/>
  <c r="R2793" i="4"/>
  <c r="R2819" i="4"/>
  <c r="R2740" i="4"/>
  <c r="R2716" i="4"/>
  <c r="R2694" i="4"/>
  <c r="R2672" i="4"/>
  <c r="R2689" i="4"/>
  <c r="R2677" i="4"/>
  <c r="R2619" i="4"/>
  <c r="R2599" i="4"/>
  <c r="R2602" i="4"/>
  <c r="R2596" i="4"/>
  <c r="R2557" i="4"/>
  <c r="R2544" i="4"/>
  <c r="R2531" i="4"/>
  <c r="R2518" i="4"/>
  <c r="R2506" i="4"/>
  <c r="R2548" i="4"/>
  <c r="R2547" i="4"/>
  <c r="R2470" i="4"/>
  <c r="R2458" i="4"/>
  <c r="R2494" i="4"/>
  <c r="R2434" i="4"/>
  <c r="R2422" i="4"/>
  <c r="R2462" i="4"/>
  <c r="R3724" i="4"/>
  <c r="R3657" i="4"/>
  <c r="R3598" i="4"/>
  <c r="R3563" i="4"/>
  <c r="R45" i="4"/>
  <c r="R3486" i="4"/>
  <c r="R3469" i="4"/>
  <c r="R3413" i="4"/>
  <c r="R3408" i="4"/>
  <c r="R3342" i="4"/>
  <c r="R3310" i="4"/>
  <c r="R3280" i="4"/>
  <c r="R3239" i="4"/>
  <c r="R3209" i="4"/>
  <c r="R3231" i="4"/>
  <c r="R3138" i="4"/>
  <c r="R3106" i="4"/>
  <c r="R3070" i="4"/>
  <c r="R3042" i="4"/>
  <c r="R3006" i="4"/>
  <c r="R2978" i="4"/>
  <c r="R2981" i="4"/>
  <c r="R2913" i="4"/>
  <c r="R2907" i="4"/>
  <c r="R2876" i="4"/>
  <c r="R2854" i="4"/>
  <c r="R2792" i="4"/>
  <c r="R2787" i="4"/>
  <c r="R2734" i="4"/>
  <c r="R2715" i="4"/>
  <c r="R2693" i="4"/>
  <c r="R2671" i="4"/>
  <c r="R2652" i="4"/>
  <c r="R2676" i="4"/>
  <c r="R2616" i="4"/>
  <c r="R2598" i="4"/>
  <c r="R2601" i="4"/>
  <c r="R2593" i="4"/>
  <c r="R2556" i="4"/>
  <c r="R2543" i="4"/>
  <c r="R2530" i="4"/>
  <c r="R2517" i="4"/>
  <c r="R2505" i="4"/>
  <c r="R2493" i="4"/>
  <c r="R2546" i="4"/>
  <c r="R2469" i="4"/>
  <c r="R2497" i="4"/>
  <c r="R3717" i="4"/>
  <c r="R3643" i="4"/>
  <c r="R3597" i="4"/>
  <c r="R3587" i="4"/>
  <c r="R3537" i="4"/>
  <c r="R3499" i="4"/>
  <c r="R3442" i="4"/>
  <c r="R3412" i="4"/>
  <c r="R3405" i="4"/>
  <c r="R3341" i="4"/>
  <c r="R3309" i="4"/>
  <c r="R3313" i="4"/>
  <c r="R3238" i="4"/>
  <c r="R3208" i="4"/>
  <c r="R3167" i="4"/>
  <c r="R3215" i="4"/>
  <c r="R3098" i="4"/>
  <c r="R3069" i="4"/>
  <c r="R3041" i="4"/>
  <c r="R3005" i="4"/>
  <c r="R2976" i="4"/>
  <c r="R2940" i="4"/>
  <c r="R2912" i="4"/>
  <c r="R2906" i="4"/>
  <c r="R2848" i="4"/>
  <c r="R2851" i="4"/>
  <c r="R2783" i="4"/>
  <c r="R2757" i="4"/>
  <c r="R2731" i="4"/>
  <c r="R2710" i="4"/>
  <c r="R2692" i="4"/>
  <c r="R2670" i="4"/>
  <c r="R2650" i="4"/>
  <c r="R2675" i="4"/>
  <c r="R2654" i="4"/>
  <c r="R2613" i="4"/>
  <c r="R2583" i="4"/>
  <c r="R2568" i="4"/>
  <c r="R2555" i="4"/>
  <c r="R2542" i="4"/>
  <c r="R2528" i="4"/>
  <c r="R2516" i="4"/>
  <c r="R2504" i="4"/>
  <c r="R2492" i="4"/>
  <c r="R2480" i="4"/>
  <c r="R2468" i="4"/>
  <c r="R2496" i="4"/>
  <c r="R2481" i="4"/>
  <c r="R2432" i="4"/>
  <c r="R2420" i="4"/>
  <c r="R2408" i="4"/>
  <c r="R2444" i="4"/>
  <c r="R2384" i="4"/>
  <c r="R2401" i="4"/>
  <c r="R2398" i="4"/>
  <c r="R2348" i="4"/>
  <c r="R2336" i="4"/>
  <c r="R2324" i="4"/>
  <c r="R2312" i="4"/>
  <c r="R2345" i="4"/>
  <c r="R2333" i="4"/>
  <c r="R2276" i="4"/>
  <c r="R2264" i="4"/>
  <c r="R2294" i="4"/>
  <c r="R2240" i="4"/>
  <c r="R2285" i="4"/>
  <c r="R2216" i="4"/>
  <c r="R2204" i="4"/>
  <c r="R2192" i="4"/>
  <c r="R2180" i="4"/>
  <c r="R2168" i="4"/>
  <c r="R2156" i="4"/>
  <c r="R2144" i="4"/>
  <c r="R2214" i="4"/>
  <c r="R2120" i="4"/>
  <c r="R2108" i="4"/>
  <c r="R2145" i="4"/>
  <c r="R2141" i="4"/>
  <c r="R2072" i="4"/>
  <c r="R2060" i="4"/>
  <c r="R2095" i="4"/>
  <c r="R2036" i="4"/>
  <c r="R2024" i="4"/>
  <c r="R2012" i="4"/>
  <c r="R2000" i="4"/>
  <c r="R3718" i="4"/>
  <c r="R3648" i="4"/>
  <c r="R3596" i="4"/>
  <c r="R3551" i="4"/>
  <c r="R3516" i="4"/>
  <c r="R3497" i="4"/>
  <c r="R3458" i="4"/>
  <c r="R3411" i="4"/>
  <c r="R3370" i="4"/>
  <c r="R3340" i="4"/>
  <c r="R3308" i="4"/>
  <c r="R3312" i="4"/>
  <c r="R3237" i="4"/>
  <c r="R3198" i="4"/>
  <c r="R3166" i="4"/>
  <c r="R3214" i="4"/>
  <c r="R3096" i="4"/>
  <c r="R3068" i="4"/>
  <c r="R3032" i="4"/>
  <c r="R3004" i="4"/>
  <c r="R2975" i="4"/>
  <c r="R2939" i="4"/>
  <c r="R2929" i="4"/>
  <c r="R2897" i="4"/>
  <c r="R2847" i="4"/>
  <c r="R2850" i="4"/>
  <c r="R2782" i="4"/>
  <c r="R2756" i="4"/>
  <c r="R2730" i="4"/>
  <c r="R2708" i="4"/>
  <c r="R2691" i="4"/>
  <c r="R2669" i="4"/>
  <c r="R2648" i="4"/>
  <c r="R2674" i="4"/>
  <c r="R2646" i="4"/>
  <c r="R2612" i="4"/>
  <c r="R2582" i="4"/>
  <c r="R2567" i="4"/>
  <c r="R2554" i="4"/>
  <c r="R2540" i="4"/>
  <c r="R2575" i="4"/>
  <c r="R2515" i="4"/>
  <c r="R2503" i="4"/>
  <c r="R2491" i="4"/>
  <c r="R2479" i="4"/>
  <c r="R2535" i="4"/>
  <c r="R2455" i="4"/>
  <c r="R2443" i="4"/>
  <c r="R2431" i="4"/>
  <c r="R2419" i="4"/>
  <c r="R2407" i="4"/>
  <c r="R2395" i="4"/>
  <c r="R2441" i="4"/>
  <c r="R2371" i="4"/>
  <c r="R2397" i="4"/>
  <c r="R2376" i="4"/>
  <c r="R2335" i="4"/>
  <c r="R2323" i="4"/>
  <c r="R2311" i="4"/>
  <c r="R2299" i="4"/>
  <c r="R2332" i="4"/>
  <c r="R2275" i="4"/>
  <c r="R2263" i="4"/>
  <c r="R2293" i="4"/>
  <c r="R2239" i="4"/>
  <c r="R2227" i="4"/>
  <c r="R2215" i="4"/>
  <c r="R2203" i="4"/>
  <c r="R2191" i="4"/>
  <c r="R2179" i="4"/>
  <c r="R2167" i="4"/>
  <c r="R2155" i="4"/>
  <c r="R3694" i="4"/>
  <c r="R3636" i="4"/>
  <c r="R3595" i="4"/>
  <c r="R3550" i="4"/>
  <c r="R3515" i="4"/>
  <c r="R3487" i="4"/>
  <c r="R3455" i="4"/>
  <c r="R3434" i="4"/>
  <c r="R3398" i="4"/>
  <c r="R3339" i="4"/>
  <c r="R3298" i="4"/>
  <c r="R3297" i="4"/>
  <c r="R3236" i="4"/>
  <c r="R3197" i="4"/>
  <c r="R3230" i="4"/>
  <c r="R3168" i="4"/>
  <c r="R3095" i="4"/>
  <c r="R3124" i="4"/>
  <c r="R3031" i="4"/>
  <c r="R3003" i="4"/>
  <c r="R2967" i="4"/>
  <c r="R2971" i="4"/>
  <c r="R2910" i="4"/>
  <c r="R2874" i="4"/>
  <c r="R2846" i="4"/>
  <c r="R2810" i="4"/>
  <c r="R2781" i="4"/>
  <c r="R2771" i="4"/>
  <c r="R2729" i="4"/>
  <c r="R2707" i="4"/>
  <c r="R2686" i="4"/>
  <c r="R2668" i="4"/>
  <c r="R2684" i="4"/>
  <c r="R2631" i="4"/>
  <c r="R2645" i="4"/>
  <c r="R2595" i="4"/>
  <c r="R2580" i="4"/>
  <c r="R2566" i="4"/>
  <c r="R2552" i="4"/>
  <c r="R2587" i="4"/>
  <c r="R2573" i="4"/>
  <c r="R2514" i="4"/>
  <c r="R2502" i="4"/>
  <c r="R2490" i="4"/>
  <c r="R2478" i="4"/>
  <c r="R2534" i="4"/>
  <c r="R2454" i="4"/>
  <c r="R3693" i="4"/>
  <c r="R3634" i="4"/>
  <c r="R3584" i="4"/>
  <c r="R3549" i="4"/>
  <c r="R20" i="4"/>
  <c r="R3485" i="4"/>
  <c r="R3439" i="4"/>
  <c r="R3400" i="4"/>
  <c r="R3385" i="4"/>
  <c r="R3336" i="4"/>
  <c r="R3362" i="4"/>
  <c r="R3267" i="4"/>
  <c r="R3226" i="4"/>
  <c r="R3196" i="4"/>
  <c r="R3164" i="4"/>
  <c r="R3125" i="4"/>
  <c r="R3094" i="4"/>
  <c r="R3058" i="4"/>
  <c r="R3075" i="4"/>
  <c r="R3002" i="4"/>
  <c r="R2966" i="4"/>
  <c r="R2970" i="4"/>
  <c r="R2901" i="4"/>
  <c r="R2896" i="4"/>
  <c r="R2875" i="4"/>
  <c r="R2808" i="4"/>
  <c r="R2780" i="4"/>
  <c r="R2770" i="4"/>
  <c r="R2755" i="4"/>
  <c r="R2706" i="4"/>
  <c r="R2742" i="4"/>
  <c r="R2667" i="4"/>
  <c r="R2683" i="4"/>
  <c r="R2628" i="4"/>
  <c r="R2644" i="4"/>
  <c r="R2594" i="4"/>
  <c r="R2579" i="4"/>
  <c r="R2564" i="4"/>
  <c r="R2551" i="4"/>
  <c r="R2586" i="4"/>
  <c r="R2525" i="4"/>
  <c r="R2513" i="4"/>
  <c r="R2501" i="4"/>
  <c r="R2489" i="4"/>
  <c r="R2477" i="4"/>
  <c r="R2465" i="4"/>
  <c r="R2453" i="4"/>
  <c r="R2474" i="4"/>
  <c r="R2429" i="4"/>
  <c r="R2417" i="4"/>
  <c r="R2405" i="4"/>
  <c r="R2393" i="4"/>
  <c r="R2381" i="4"/>
  <c r="R2369" i="4"/>
  <c r="R2383" i="4"/>
  <c r="R2374" i="4"/>
  <c r="R2360" i="4"/>
  <c r="R2321" i="4"/>
  <c r="R2309" i="4"/>
  <c r="R2297" i="4"/>
  <c r="R3754" i="4"/>
  <c r="R3699" i="4"/>
  <c r="R3627" i="4"/>
  <c r="R3582" i="4"/>
  <c r="R3547" i="4"/>
  <c r="R3502" i="4"/>
  <c r="R3467" i="4"/>
  <c r="R3449" i="4"/>
  <c r="R3396" i="4"/>
  <c r="R3366" i="4"/>
  <c r="R3327" i="4"/>
  <c r="R3295" i="4"/>
  <c r="R3256" i="4"/>
  <c r="R3224" i="4"/>
  <c r="R3192" i="4"/>
  <c r="R3153" i="4"/>
  <c r="R3160" i="4"/>
  <c r="R3084" i="4"/>
  <c r="R3092" i="4"/>
  <c r="R3028" i="4"/>
  <c r="R2992" i="4"/>
  <c r="R2963" i="4"/>
  <c r="R2948" i="4"/>
  <c r="R2919" i="4"/>
  <c r="R2887" i="4"/>
  <c r="R2835" i="4"/>
  <c r="R2806" i="4"/>
  <c r="R2774" i="4"/>
  <c r="R2747" i="4"/>
  <c r="R2722" i="4"/>
  <c r="R2704" i="4"/>
  <c r="R2682" i="4"/>
  <c r="R2660" i="4"/>
  <c r="R2680" i="4"/>
  <c r="R2656" i="4"/>
  <c r="R2634" i="4"/>
  <c r="R2609" i="4"/>
  <c r="R2576" i="4"/>
  <c r="R2562" i="4"/>
  <c r="R2549" i="4"/>
  <c r="R2536" i="4"/>
  <c r="R2523" i="4"/>
  <c r="R2511" i="4"/>
  <c r="R2499" i="4"/>
  <c r="R2487" i="4"/>
  <c r="R2475" i="4"/>
  <c r="R2527" i="4"/>
  <c r="R2451" i="4"/>
  <c r="R2467" i="4"/>
  <c r="R2427" i="4"/>
  <c r="R2415" i="4"/>
  <c r="R2403" i="4"/>
  <c r="R2391" i="4"/>
  <c r="R2379" i="4"/>
  <c r="R2367" i="4"/>
  <c r="R2355" i="4"/>
  <c r="R2343" i="4"/>
  <c r="R2358" i="4"/>
  <c r="R2319" i="4"/>
  <c r="R2356" i="4"/>
  <c r="R2295" i="4"/>
  <c r="R2283" i="4"/>
  <c r="R2271" i="4"/>
  <c r="R2259" i="4"/>
  <c r="R2247" i="4"/>
  <c r="R2235" i="4"/>
  <c r="R2223" i="4"/>
  <c r="R2211" i="4"/>
  <c r="R2199" i="4"/>
  <c r="R2187" i="4"/>
  <c r="R2175" i="4"/>
  <c r="R2163" i="4"/>
  <c r="R2151" i="4"/>
  <c r="R2139" i="4"/>
  <c r="R2127" i="4"/>
  <c r="R2115" i="4"/>
  <c r="R2148" i="4"/>
  <c r="R2091" i="4"/>
  <c r="R2079" i="4"/>
  <c r="R2105" i="4"/>
  <c r="R2104" i="4"/>
  <c r="R2043" i="4"/>
  <c r="R2083" i="4"/>
  <c r="R2019" i="4"/>
  <c r="R2007" i="4"/>
  <c r="R3747" i="4"/>
  <c r="R3568" i="4"/>
  <c r="R3471" i="4"/>
  <c r="R3354" i="4"/>
  <c r="R3251" i="4"/>
  <c r="R3150" i="4"/>
  <c r="R3045" i="4"/>
  <c r="R2952" i="4"/>
  <c r="R2860" i="4"/>
  <c r="R2824" i="4"/>
  <c r="R2696" i="4"/>
  <c r="R2638" i="4"/>
  <c r="R2606" i="4"/>
  <c r="R2588" i="4"/>
  <c r="R2508" i="4"/>
  <c r="R2538" i="4"/>
  <c r="R2466" i="4"/>
  <c r="R2414" i="4"/>
  <c r="R2392" i="4"/>
  <c r="R2410" i="4"/>
  <c r="R2352" i="4"/>
  <c r="R2330" i="4"/>
  <c r="R2310" i="4"/>
  <c r="R2290" i="4"/>
  <c r="R2273" i="4"/>
  <c r="R2257" i="4"/>
  <c r="R2242" i="4"/>
  <c r="R2225" i="4"/>
  <c r="R2209" i="4"/>
  <c r="R2194" i="4"/>
  <c r="R2177" i="4"/>
  <c r="R2161" i="4"/>
  <c r="R2231" i="4"/>
  <c r="R2213" i="4"/>
  <c r="R2117" i="4"/>
  <c r="R2102" i="4"/>
  <c r="R2088" i="4"/>
  <c r="R2074" i="4"/>
  <c r="R3684" i="4"/>
  <c r="R3536" i="4"/>
  <c r="R3427" i="4"/>
  <c r="R3324" i="4"/>
  <c r="R3223" i="4"/>
  <c r="R3120" i="4"/>
  <c r="R3019" i="4"/>
  <c r="R2945" i="4"/>
  <c r="R2834" i="4"/>
  <c r="R2744" i="4"/>
  <c r="R2736" i="4"/>
  <c r="R2623" i="4"/>
  <c r="R2600" i="4"/>
  <c r="R2585" i="4"/>
  <c r="R2498" i="4"/>
  <c r="R2526" i="4"/>
  <c r="R2436" i="4"/>
  <c r="R2412" i="4"/>
  <c r="R2389" i="4"/>
  <c r="R2368" i="4"/>
  <c r="R2349" i="4"/>
  <c r="R2328" i="4"/>
  <c r="R2347" i="4"/>
  <c r="R2331" i="4"/>
  <c r="R2270" i="4"/>
  <c r="R2255" i="4"/>
  <c r="R2238" i="4"/>
  <c r="R2222" i="4"/>
  <c r="R2207" i="4"/>
  <c r="R2190" i="4"/>
  <c r="R2174" i="4"/>
  <c r="R2254" i="4"/>
  <c r="R2143" i="4"/>
  <c r="R2129" i="4"/>
  <c r="R2114" i="4"/>
  <c r="R2100" i="4"/>
  <c r="R2086" i="4"/>
  <c r="R2071" i="4"/>
  <c r="R2057" i="4"/>
  <c r="R2042" i="4"/>
  <c r="R2028" i="4"/>
  <c r="R2014" i="4"/>
  <c r="R1999" i="4"/>
  <c r="R2053" i="4"/>
  <c r="R1975" i="4"/>
  <c r="R1963" i="4"/>
  <c r="R1951" i="4"/>
  <c r="R1939" i="4"/>
  <c r="R1927" i="4"/>
  <c r="R1958" i="4"/>
  <c r="R1903" i="4"/>
  <c r="R1891" i="4"/>
  <c r="R1879" i="4"/>
  <c r="R1867" i="4"/>
  <c r="R1855" i="4"/>
  <c r="R1843" i="4"/>
  <c r="R1831" i="4"/>
  <c r="R1859" i="4"/>
  <c r="R1807" i="4"/>
  <c r="R1851" i="4"/>
  <c r="R1818" i="4"/>
  <c r="R1771" i="4"/>
  <c r="R1759" i="4"/>
  <c r="R1747" i="4"/>
  <c r="R1735" i="4"/>
  <c r="R3668" i="4"/>
  <c r="R3535" i="4"/>
  <c r="R3426" i="4"/>
  <c r="R3376" i="4"/>
  <c r="R3222" i="4"/>
  <c r="R3157" i="4"/>
  <c r="R3018" i="4"/>
  <c r="R2925" i="4"/>
  <c r="R2832" i="4"/>
  <c r="R2743" i="4"/>
  <c r="R2735" i="4"/>
  <c r="R2622" i="4"/>
  <c r="R2574" i="4"/>
  <c r="R2584" i="4"/>
  <c r="R2571" i="4"/>
  <c r="R2461" i="4"/>
  <c r="R2433" i="4"/>
  <c r="R2409" i="4"/>
  <c r="R2388" i="4"/>
  <c r="R2366" i="4"/>
  <c r="R2375" i="4"/>
  <c r="R2326" i="4"/>
  <c r="R2305" i="4"/>
  <c r="R2318" i="4"/>
  <c r="R2269" i="4"/>
  <c r="R2301" i="4"/>
  <c r="R2237" i="4"/>
  <c r="R2221" i="4"/>
  <c r="R2206" i="4"/>
  <c r="R2189" i="4"/>
  <c r="R2173" i="4"/>
  <c r="R2253" i="4"/>
  <c r="R2229" i="4"/>
  <c r="R2128" i="4"/>
  <c r="R2113" i="4"/>
  <c r="R2099" i="4"/>
  <c r="R2085" i="4"/>
  <c r="R2131" i="4"/>
  <c r="R2056" i="4"/>
  <c r="R2041" i="4"/>
  <c r="R2027" i="4"/>
  <c r="R2013" i="4"/>
  <c r="R1998" i="4"/>
  <c r="R1986" i="4"/>
  <c r="R1974" i="4"/>
  <c r="R1962" i="4"/>
  <c r="R1950" i="4"/>
  <c r="R1938" i="4"/>
  <c r="R1926" i="4"/>
  <c r="R1914" i="4"/>
  <c r="R1902" i="4"/>
  <c r="R1890" i="4"/>
  <c r="R1878" i="4"/>
  <c r="R1866" i="4"/>
  <c r="R1854" i="4"/>
  <c r="R1870" i="4"/>
  <c r="R1830" i="4"/>
  <c r="R1858" i="4"/>
  <c r="R1806" i="4"/>
  <c r="R1848" i="4"/>
  <c r="R1813" i="4"/>
  <c r="R1770" i="4"/>
  <c r="R1758" i="4"/>
  <c r="R1746" i="4"/>
  <c r="R1734" i="4"/>
  <c r="R1722" i="4"/>
  <c r="R1760" i="4"/>
  <c r="R1698" i="4"/>
  <c r="R1714" i="4"/>
  <c r="R1705" i="4"/>
  <c r="R1662" i="4"/>
  <c r="R1650" i="4"/>
  <c r="R1687" i="4"/>
  <c r="R1674" i="4"/>
  <c r="R1636" i="4"/>
  <c r="R1626" i="4"/>
  <c r="R1590" i="4"/>
  <c r="R1613" i="4"/>
  <c r="R1566" i="4"/>
  <c r="R1588" i="4"/>
  <c r="R1542" i="4"/>
  <c r="R1530" i="4"/>
  <c r="R1562" i="4"/>
  <c r="R1506" i="4"/>
  <c r="R1494" i="4"/>
  <c r="R3666" i="4"/>
  <c r="R3534" i="4"/>
  <c r="R3445" i="4"/>
  <c r="R3369" i="4"/>
  <c r="R3212" i="4"/>
  <c r="R3149" i="4"/>
  <c r="R3017" i="4"/>
  <c r="R2944" i="4"/>
  <c r="R2831" i="4"/>
  <c r="R2761" i="4"/>
  <c r="R2679" i="4"/>
  <c r="R2621" i="4"/>
  <c r="R2597" i="4"/>
  <c r="R2533" i="4"/>
  <c r="R2570" i="4"/>
  <c r="R2460" i="4"/>
  <c r="R2430" i="4"/>
  <c r="R2406" i="4"/>
  <c r="R2386" i="4"/>
  <c r="R2400" i="4"/>
  <c r="R2373" i="4"/>
  <c r="R2325" i="4"/>
  <c r="R2304" i="4"/>
  <c r="R2284" i="4"/>
  <c r="R2268" i="4"/>
  <c r="R2300" i="4"/>
  <c r="R2236" i="4"/>
  <c r="R2220" i="4"/>
  <c r="R2205" i="4"/>
  <c r="R2188" i="4"/>
  <c r="R2172" i="4"/>
  <c r="R2157" i="4"/>
  <c r="R2228" i="4"/>
  <c r="R2126" i="4"/>
  <c r="R2112" i="4"/>
  <c r="R2147" i="4"/>
  <c r="R2132" i="4"/>
  <c r="R2109" i="4"/>
  <c r="R2103" i="4"/>
  <c r="R2040" i="4"/>
  <c r="R2026" i="4"/>
  <c r="R2011" i="4"/>
  <c r="R1997" i="4"/>
  <c r="R1985" i="4"/>
  <c r="R1973" i="4"/>
  <c r="R1961" i="4"/>
  <c r="R1984" i="4"/>
  <c r="R1937" i="4"/>
  <c r="R1925" i="4"/>
  <c r="R1913" i="4"/>
  <c r="R1901" i="4"/>
  <c r="R1949" i="4"/>
  <c r="R1877" i="4"/>
  <c r="R1865" i="4"/>
  <c r="R1853" i="4"/>
  <c r="R1841" i="4"/>
  <c r="R1862" i="4"/>
  <c r="R1817" i="4"/>
  <c r="R1805" i="4"/>
  <c r="R1847" i="4"/>
  <c r="R1795" i="4"/>
  <c r="R1793" i="4"/>
  <c r="R1757" i="4"/>
  <c r="R1745" i="4"/>
  <c r="R1733" i="4"/>
  <c r="R3644" i="4"/>
  <c r="R3503" i="4"/>
  <c r="R3422" i="4"/>
  <c r="R3349" i="4"/>
  <c r="R3195" i="4"/>
  <c r="R3093" i="4"/>
  <c r="R2993" i="4"/>
  <c r="R2900" i="4"/>
  <c r="R2807" i="4"/>
  <c r="R2754" i="4"/>
  <c r="R2662" i="4"/>
  <c r="R2635" i="4"/>
  <c r="R2563" i="4"/>
  <c r="R2524" i="4"/>
  <c r="R2488" i="4"/>
  <c r="R2452" i="4"/>
  <c r="R2428" i="4"/>
  <c r="R2404" i="4"/>
  <c r="R2385" i="4"/>
  <c r="R2399" i="4"/>
  <c r="R2342" i="4"/>
  <c r="R2322" i="4"/>
  <c r="R2302" i="4"/>
  <c r="R2282" i="4"/>
  <c r="R2267" i="4"/>
  <c r="R2250" i="4"/>
  <c r="R2234" i="4"/>
  <c r="R2219" i="4"/>
  <c r="R2202" i="4"/>
  <c r="R2186" i="4"/>
  <c r="R2171" i="4"/>
  <c r="R2154" i="4"/>
  <c r="R2140" i="4"/>
  <c r="R2125" i="4"/>
  <c r="R2111" i="4"/>
  <c r="R2146" i="4"/>
  <c r="R2082" i="4"/>
  <c r="R2106" i="4"/>
  <c r="R2098" i="4"/>
  <c r="R2039" i="4"/>
  <c r="R2025" i="4"/>
  <c r="R2010" i="4"/>
  <c r="R1996" i="4"/>
  <c r="R2052" i="4"/>
  <c r="R1972" i="4"/>
  <c r="R1960" i="4"/>
  <c r="R1948" i="4"/>
  <c r="R1936" i="4"/>
  <c r="R1924" i="4"/>
  <c r="R1912" i="4"/>
  <c r="R1900" i="4"/>
  <c r="R1947" i="4"/>
  <c r="R1876" i="4"/>
  <c r="R1864" i="4"/>
  <c r="R1852" i="4"/>
  <c r="R1840" i="4"/>
  <c r="R1861" i="4"/>
  <c r="R1816" i="4"/>
  <c r="R1804" i="4"/>
  <c r="R1846" i="4"/>
  <c r="R1794" i="4"/>
  <c r="R1792" i="4"/>
  <c r="R1756" i="4"/>
  <c r="R1744" i="4"/>
  <c r="R1732" i="4"/>
  <c r="R1720" i="4"/>
  <c r="R1753" i="4"/>
  <c r="R1740" i="4"/>
  <c r="R1711" i="4"/>
  <c r="R1672" i="4"/>
  <c r="R1660" i="4"/>
  <c r="R1648" i="4"/>
  <c r="R1684" i="4"/>
  <c r="R1654" i="4"/>
  <c r="R1612" i="4"/>
  <c r="R1600" i="4"/>
  <c r="R1617" i="4"/>
  <c r="R1607" i="4"/>
  <c r="R1601" i="4"/>
  <c r="R1584" i="4"/>
  <c r="R1576" i="4"/>
  <c r="R1528" i="4"/>
  <c r="R1516" i="4"/>
  <c r="R1504" i="4"/>
  <c r="R1492" i="4"/>
  <c r="R1480" i="4"/>
  <c r="R1468" i="4"/>
  <c r="R1456" i="4"/>
  <c r="R1444" i="4"/>
  <c r="R1464" i="4"/>
  <c r="R1450" i="4"/>
  <c r="R1408" i="4"/>
  <c r="R3618" i="4"/>
  <c r="R3501" i="4"/>
  <c r="R3395" i="4"/>
  <c r="R3294" i="4"/>
  <c r="R3184" i="4"/>
  <c r="R3083" i="4"/>
  <c r="R2991" i="4"/>
  <c r="R2918" i="4"/>
  <c r="R2805" i="4"/>
  <c r="R2752" i="4"/>
  <c r="R2659" i="4"/>
  <c r="R2633" i="4"/>
  <c r="R2561" i="4"/>
  <c r="R2522" i="4"/>
  <c r="R2486" i="4"/>
  <c r="R2450" i="4"/>
  <c r="R2426" i="4"/>
  <c r="R2402" i="4"/>
  <c r="R2382" i="4"/>
  <c r="R2362" i="4"/>
  <c r="R2372" i="4"/>
  <c r="R2320" i="4"/>
  <c r="R2346" i="4"/>
  <c r="R2281" i="4"/>
  <c r="R2307" i="4"/>
  <c r="R2249" i="4"/>
  <c r="R2292" i="4"/>
  <c r="R2218" i="4"/>
  <c r="R2201" i="4"/>
  <c r="R2185" i="4"/>
  <c r="R2170" i="4"/>
  <c r="R2252" i="4"/>
  <c r="R2138" i="4"/>
  <c r="R2124" i="4"/>
  <c r="R2110" i="4"/>
  <c r="R2142" i="4"/>
  <c r="R2081" i="4"/>
  <c r="R2066" i="4"/>
  <c r="R2097" i="4"/>
  <c r="R2038" i="4"/>
  <c r="R2023" i="4"/>
  <c r="R2009" i="4"/>
  <c r="R1995" i="4"/>
  <c r="R2049" i="4"/>
  <c r="R2031" i="4"/>
  <c r="R1994" i="4"/>
  <c r="R1983" i="4"/>
  <c r="R1935" i="4"/>
  <c r="R1923" i="4"/>
  <c r="R1911" i="4"/>
  <c r="R1899" i="4"/>
  <c r="R1887" i="4"/>
  <c r="R1875" i="4"/>
  <c r="R1863" i="4"/>
  <c r="R1888" i="4"/>
  <c r="R1839" i="4"/>
  <c r="R1827" i="4"/>
  <c r="R1815" i="4"/>
  <c r="R1803" i="4"/>
  <c r="R1845" i="4"/>
  <c r="R1779" i="4"/>
  <c r="R1767" i="4"/>
  <c r="R1755" i="4"/>
  <c r="R1743" i="4"/>
  <c r="R1731" i="4"/>
  <c r="R1769" i="4"/>
  <c r="R1707" i="4"/>
  <c r="R1719" i="4"/>
  <c r="R1710" i="4"/>
  <c r="R1671" i="4"/>
  <c r="R1659" i="4"/>
  <c r="R3615" i="4"/>
  <c r="R3500" i="4"/>
  <c r="R3394" i="4"/>
  <c r="R3284" i="4"/>
  <c r="R3183" i="4"/>
  <c r="R3082" i="4"/>
  <c r="R2990" i="4"/>
  <c r="R2917" i="4"/>
  <c r="R2796" i="4"/>
  <c r="R2751" i="4"/>
  <c r="R2658" i="4"/>
  <c r="R2604" i="4"/>
  <c r="R2560" i="4"/>
  <c r="R2521" i="4"/>
  <c r="R2485" i="4"/>
  <c r="R2449" i="4"/>
  <c r="R2425" i="4"/>
  <c r="R2457" i="4"/>
  <c r="R2380" i="4"/>
  <c r="R2361" i="4"/>
  <c r="R2365" i="4"/>
  <c r="R2357" i="4"/>
  <c r="R2298" i="4"/>
  <c r="R2280" i="4"/>
  <c r="R2306" i="4"/>
  <c r="R2248" i="4"/>
  <c r="R2291" i="4"/>
  <c r="R2217" i="4"/>
  <c r="R2200" i="4"/>
  <c r="R2184" i="4"/>
  <c r="R2169" i="4"/>
  <c r="R2251" i="4"/>
  <c r="R2137" i="4"/>
  <c r="R2123" i="4"/>
  <c r="R2159" i="4"/>
  <c r="R2094" i="4"/>
  <c r="R2080" i="4"/>
  <c r="R2065" i="4"/>
  <c r="R2051" i="4"/>
  <c r="R2037" i="4"/>
  <c r="R2022" i="4"/>
  <c r="R2008" i="4"/>
  <c r="R2067" i="4"/>
  <c r="R1982" i="4"/>
  <c r="R2030" i="4"/>
  <c r="R1993" i="4"/>
  <c r="R1978" i="4"/>
  <c r="R1934" i="4"/>
  <c r="R1922" i="4"/>
  <c r="R1910" i="4"/>
  <c r="R1955" i="4"/>
  <c r="R1886" i="4"/>
  <c r="R1874" i="4"/>
  <c r="R1917" i="4"/>
  <c r="R1850" i="4"/>
  <c r="R1838" i="4"/>
  <c r="R1826" i="4"/>
  <c r="R1814" i="4"/>
  <c r="R49" i="4"/>
  <c r="R3530" i="4"/>
  <c r="R3409" i="4"/>
  <c r="R3328" i="4"/>
  <c r="R3242" i="4"/>
  <c r="R3081" i="4"/>
  <c r="R2988" i="4"/>
  <c r="R2911" i="4"/>
  <c r="R2795" i="4"/>
  <c r="R2718" i="4"/>
  <c r="R2657" i="4"/>
  <c r="R2624" i="4"/>
  <c r="R2559" i="4"/>
  <c r="R2520" i="4"/>
  <c r="R2484" i="4"/>
  <c r="R2448" i="4"/>
  <c r="R2424" i="4"/>
  <c r="R2456" i="4"/>
  <c r="R2378" i="4"/>
  <c r="R2396" i="4"/>
  <c r="R2338" i="4"/>
  <c r="R2317" i="4"/>
  <c r="R2296" i="4"/>
  <c r="R2279" i="4"/>
  <c r="R2262" i="4"/>
  <c r="R2246" i="4"/>
  <c r="R2288" i="4"/>
  <c r="R2266" i="4"/>
  <c r="R2198" i="4"/>
  <c r="R2183" i="4"/>
  <c r="R2166" i="4"/>
  <c r="R2150" i="4"/>
  <c r="R2136" i="4"/>
  <c r="R2122" i="4"/>
  <c r="R2107" i="4"/>
  <c r="R2093" i="4"/>
  <c r="R2078" i="4"/>
  <c r="R2064" i="4"/>
  <c r="R2050" i="4"/>
  <c r="R2084" i="4"/>
  <c r="R2021" i="4"/>
  <c r="R2006" i="4"/>
  <c r="R2055" i="4"/>
  <c r="R1981" i="4"/>
  <c r="R1969" i="4"/>
  <c r="R1957" i="4"/>
  <c r="R3756" i="4"/>
  <c r="R3593" i="4"/>
  <c r="R3468" i="4"/>
  <c r="R3367" i="4"/>
  <c r="R3264" i="4"/>
  <c r="R3154" i="4"/>
  <c r="R3057" i="4"/>
  <c r="R2964" i="4"/>
  <c r="R2888" i="4"/>
  <c r="R2779" i="4"/>
  <c r="R2705" i="4"/>
  <c r="R2681" i="4"/>
  <c r="R2610" i="4"/>
  <c r="R2550" i="4"/>
  <c r="R2512" i="4"/>
  <c r="R2476" i="4"/>
  <c r="R2482" i="4"/>
  <c r="R2421" i="4"/>
  <c r="R2446" i="4"/>
  <c r="R2440" i="4"/>
  <c r="R2377" i="4"/>
  <c r="R2337" i="4"/>
  <c r="R2316" i="4"/>
  <c r="R2344" i="4"/>
  <c r="R2278" i="4"/>
  <c r="R2261" i="4"/>
  <c r="R2245" i="4"/>
  <c r="R2287" i="4"/>
  <c r="R2265" i="4"/>
  <c r="R2197" i="4"/>
  <c r="R2182" i="4"/>
  <c r="R2165" i="4"/>
  <c r="R2149" i="4"/>
  <c r="R2135" i="4"/>
  <c r="R2121" i="4"/>
  <c r="R2158" i="4"/>
  <c r="R2092" i="4"/>
  <c r="R2077" i="4"/>
  <c r="R2063" i="4"/>
  <c r="R2096" i="4"/>
  <c r="R2034" i="4"/>
  <c r="R2020" i="4"/>
  <c r="R2005" i="4"/>
  <c r="R1992" i="4"/>
  <c r="R1980" i="4"/>
  <c r="R1968" i="4"/>
  <c r="R1956" i="4"/>
  <c r="R1944" i="4"/>
  <c r="R1971" i="4"/>
  <c r="R1970" i="4"/>
  <c r="R1908" i="4"/>
  <c r="R1896" i="4"/>
  <c r="R1933" i="4"/>
  <c r="R1872" i="4"/>
  <c r="R1915" i="4"/>
  <c r="R1885" i="4"/>
  <c r="R1836" i="4"/>
  <c r="R1824" i="4"/>
  <c r="R1812" i="4"/>
  <c r="R1800" i="4"/>
  <c r="R1828" i="4"/>
  <c r="R1776" i="4"/>
  <c r="R1764" i="4"/>
  <c r="R1752" i="4"/>
  <c r="R1780" i="4"/>
  <c r="R1728" i="4"/>
  <c r="R1716" i="4"/>
  <c r="R1749" i="4"/>
  <c r="R1692" i="4"/>
  <c r="R1709" i="4"/>
  <c r="R1668" i="4"/>
  <c r="R1656" i="4"/>
  <c r="R1695" i="4"/>
  <c r="R1680" i="4"/>
  <c r="R1620" i="4"/>
  <c r="R1632" i="4"/>
  <c r="R1596" i="4"/>
  <c r="R1615" i="4"/>
  <c r="R1572" i="4"/>
  <c r="R1560" i="4"/>
  <c r="R1583" i="4"/>
  <c r="R1536" i="4"/>
  <c r="R1524" i="4"/>
  <c r="R1512" i="4"/>
  <c r="R3580" i="4"/>
  <c r="R3152" i="4"/>
  <c r="R2826" i="4"/>
  <c r="R2591" i="4"/>
  <c r="R2418" i="4"/>
  <c r="R2364" i="4"/>
  <c r="R2260" i="4"/>
  <c r="R2196" i="4"/>
  <c r="R2134" i="4"/>
  <c r="R2076" i="4"/>
  <c r="R2032" i="4"/>
  <c r="R1990" i="4"/>
  <c r="R1987" i="4"/>
  <c r="R1928" i="4"/>
  <c r="R1895" i="4"/>
  <c r="R1869" i="4"/>
  <c r="R1837" i="4"/>
  <c r="R1810" i="4"/>
  <c r="R1786" i="4"/>
  <c r="R1790" i="4"/>
  <c r="R1738" i="4"/>
  <c r="R1717" i="4"/>
  <c r="R1700" i="4"/>
  <c r="R1681" i="4"/>
  <c r="R1664" i="4"/>
  <c r="R1646" i="4"/>
  <c r="R1630" i="4"/>
  <c r="R1637" i="4"/>
  <c r="R1598" i="4"/>
  <c r="R1582" i="4"/>
  <c r="R1567" i="4"/>
  <c r="R1550" i="4"/>
  <c r="R1534" i="4"/>
  <c r="R1519" i="4"/>
  <c r="R1502" i="4"/>
  <c r="R1540" i="4"/>
  <c r="R1475" i="4"/>
  <c r="R1518" i="4"/>
  <c r="R1501" i="4"/>
  <c r="R1483" i="4"/>
  <c r="R1451" i="4"/>
  <c r="R1410" i="4"/>
  <c r="R1397" i="4"/>
  <c r="R1385" i="4"/>
  <c r="R1373" i="4"/>
  <c r="R1424" i="4"/>
  <c r="R1413" i="4"/>
  <c r="R1398" i="4"/>
  <c r="R1325" i="4"/>
  <c r="R1347" i="4"/>
  <c r="R1301" i="4"/>
  <c r="R1289" i="4"/>
  <c r="R1277" i="4"/>
  <c r="R1265" i="4"/>
  <c r="R1324" i="4"/>
  <c r="R1241" i="4"/>
  <c r="R1229" i="4"/>
  <c r="R1217" i="4"/>
  <c r="R1205" i="4"/>
  <c r="R1193" i="4"/>
  <c r="R1181" i="4"/>
  <c r="R1169" i="4"/>
  <c r="R1157" i="4"/>
  <c r="R1145" i="4"/>
  <c r="R1133" i="4"/>
  <c r="R1121" i="4"/>
  <c r="R1109" i="4"/>
  <c r="R1097" i="4"/>
  <c r="R1085" i="4"/>
  <c r="R1073" i="4"/>
  <c r="R1061" i="4"/>
  <c r="R1049" i="4"/>
  <c r="R7" i="4"/>
  <c r="R1025" i="4"/>
  <c r="R1143" i="4"/>
  <c r="R1001" i="4"/>
  <c r="R989" i="4"/>
  <c r="R977" i="4"/>
  <c r="R1072" i="4"/>
  <c r="R3548" i="4"/>
  <c r="R3165" i="4"/>
  <c r="R2769" i="4"/>
  <c r="R2537" i="4"/>
  <c r="R2413" i="4"/>
  <c r="R2329" i="4"/>
  <c r="R2256" i="4"/>
  <c r="R2193" i="4"/>
  <c r="R2130" i="4"/>
  <c r="R2073" i="4"/>
  <c r="R2029" i="4"/>
  <c r="R2054" i="4"/>
  <c r="R1952" i="4"/>
  <c r="R1919" i="4"/>
  <c r="R1893" i="4"/>
  <c r="R1916" i="4"/>
  <c r="R1834" i="4"/>
  <c r="R1808" i="4"/>
  <c r="R1819" i="4"/>
  <c r="R1788" i="4"/>
  <c r="R1736" i="4"/>
  <c r="R1762" i="4"/>
  <c r="R1748" i="4"/>
  <c r="R1678" i="4"/>
  <c r="R1661" i="4"/>
  <c r="R1694" i="4"/>
  <c r="R1628" i="4"/>
  <c r="R1611" i="4"/>
  <c r="R1595" i="4"/>
  <c r="R1580" i="4"/>
  <c r="R1597" i="4"/>
  <c r="R1547" i="4"/>
  <c r="R1532" i="4"/>
  <c r="R1515" i="4"/>
  <c r="R1552" i="4"/>
  <c r="R1486" i="4"/>
  <c r="R1473" i="4"/>
  <c r="R1460" i="4"/>
  <c r="R1491" i="4"/>
  <c r="R1434" i="4"/>
  <c r="R1421" i="4"/>
  <c r="R1407" i="4"/>
  <c r="R1395" i="4"/>
  <c r="R1383" i="4"/>
  <c r="R1371" i="4"/>
  <c r="R1359" i="4"/>
  <c r="R1412" i="4"/>
  <c r="R1335" i="4"/>
  <c r="R1323" i="4"/>
  <c r="R1345" i="4"/>
  <c r="R1299" i="4"/>
  <c r="R1287" i="4"/>
  <c r="R1275" i="4"/>
  <c r="R1263" i="4"/>
  <c r="R1319" i="4"/>
  <c r="R1239" i="4"/>
  <c r="R1227" i="4"/>
  <c r="R1215" i="4"/>
  <c r="R1311" i="4"/>
  <c r="R1191" i="4"/>
  <c r="R1302" i="4"/>
  <c r="R1167" i="4"/>
  <c r="R1155" i="4"/>
  <c r="R1250" i="4"/>
  <c r="R1131" i="4"/>
  <c r="R1119" i="4"/>
  <c r="R1207" i="4"/>
  <c r="R1095" i="4"/>
  <c r="R1083" i="4"/>
  <c r="R1171" i="4"/>
  <c r="R1059" i="4"/>
  <c r="R1047" i="4"/>
  <c r="R1035" i="4"/>
  <c r="R1023" i="4"/>
  <c r="R1011" i="4"/>
  <c r="R1107" i="4"/>
  <c r="R987" i="4"/>
  <c r="R975" i="4"/>
  <c r="R963" i="4"/>
  <c r="R951" i="4"/>
  <c r="R939" i="4"/>
  <c r="R927" i="4"/>
  <c r="R915" i="4"/>
  <c r="R967" i="4"/>
  <c r="R941" i="4"/>
  <c r="R3466" i="4"/>
  <c r="R3091" i="4"/>
  <c r="R2703" i="4"/>
  <c r="R2510" i="4"/>
  <c r="R2445" i="4"/>
  <c r="R2314" i="4"/>
  <c r="R2244" i="4"/>
  <c r="R2181" i="4"/>
  <c r="R2119" i="4"/>
  <c r="R2062" i="4"/>
  <c r="R2018" i="4"/>
  <c r="R1979" i="4"/>
  <c r="R1945" i="4"/>
  <c r="R1967" i="4"/>
  <c r="R1892" i="4"/>
  <c r="R1898" i="4"/>
  <c r="R1833" i="4"/>
  <c r="R1802" i="4"/>
  <c r="R1778" i="4"/>
  <c r="R1785" i="4"/>
  <c r="R1730" i="4"/>
  <c r="R1713" i="4"/>
  <c r="R1718" i="4"/>
  <c r="R1677" i="4"/>
  <c r="R1658" i="4"/>
  <c r="R1642" i="4"/>
  <c r="R1679" i="4"/>
  <c r="R1610" i="4"/>
  <c r="R1623" i="4"/>
  <c r="R1579" i="4"/>
  <c r="R1594" i="4"/>
  <c r="R1578" i="4"/>
  <c r="R1531" i="4"/>
  <c r="R1554" i="4"/>
  <c r="R1499" i="4"/>
  <c r="R1485" i="4"/>
  <c r="R1472" i="4"/>
  <c r="R1459" i="4"/>
  <c r="R1446" i="4"/>
  <c r="R1433" i="4"/>
  <c r="R1449" i="4"/>
  <c r="R1406" i="4"/>
  <c r="R1394" i="4"/>
  <c r="R1382" i="4"/>
  <c r="R1370" i="4"/>
  <c r="R1358" i="4"/>
  <c r="R1403" i="4"/>
  <c r="R1388" i="4"/>
  <c r="R1322" i="4"/>
  <c r="R1310" i="4"/>
  <c r="R1298" i="4"/>
  <c r="R1286" i="4"/>
  <c r="R1274" i="4"/>
  <c r="R1262" i="4"/>
  <c r="R1316" i="4"/>
  <c r="R1238" i="4"/>
  <c r="R1226" i="4"/>
  <c r="R1214" i="4"/>
  <c r="R1202" i="4"/>
  <c r="R1190" i="4"/>
  <c r="R1178" i="4"/>
  <c r="R1166" i="4"/>
  <c r="R1154" i="4"/>
  <c r="R1142" i="4"/>
  <c r="R1130" i="4"/>
  <c r="R1118" i="4"/>
  <c r="R1106" i="4"/>
  <c r="R1094" i="4"/>
  <c r="R1082" i="4"/>
  <c r="R1070" i="4"/>
  <c r="R1058" i="4"/>
  <c r="R1046" i="4"/>
  <c r="R1034" i="4"/>
  <c r="R1022" i="4"/>
  <c r="R1010" i="4"/>
  <c r="R998" i="4"/>
  <c r="R986" i="4"/>
  <c r="R974" i="4"/>
  <c r="R962" i="4"/>
  <c r="R950" i="4"/>
  <c r="R938" i="4"/>
  <c r="R926" i="4"/>
  <c r="R914" i="4"/>
  <c r="R966" i="4"/>
  <c r="R940" i="4"/>
  <c r="R878" i="4"/>
  <c r="R866" i="4"/>
  <c r="R854" i="4"/>
  <c r="R842" i="4"/>
  <c r="R830" i="4"/>
  <c r="R818" i="4"/>
  <c r="R806" i="4"/>
  <c r="R794" i="4"/>
  <c r="R782" i="4"/>
  <c r="R770" i="4"/>
  <c r="R758" i="4"/>
  <c r="R837" i="4"/>
  <c r="R734" i="4"/>
  <c r="R722" i="4"/>
  <c r="R820" i="4"/>
  <c r="R698" i="4"/>
  <c r="R686" i="4"/>
  <c r="R674" i="4"/>
  <c r="R721" i="4"/>
  <c r="R650" i="4"/>
  <c r="R718" i="4"/>
  <c r="R626" i="4"/>
  <c r="R614" i="4"/>
  <c r="R602" i="4"/>
  <c r="R590" i="4"/>
  <c r="R578" i="4"/>
  <c r="R566" i="4"/>
  <c r="R554" i="4"/>
  <c r="R3456" i="4"/>
  <c r="R3054" i="4"/>
  <c r="R2698" i="4"/>
  <c r="R2509" i="4"/>
  <c r="R2394" i="4"/>
  <c r="R2313" i="4"/>
  <c r="R2243" i="4"/>
  <c r="R2178" i="4"/>
  <c r="R2118" i="4"/>
  <c r="R2061" i="4"/>
  <c r="R2017" i="4"/>
  <c r="R2048" i="4"/>
  <c r="R1943" i="4"/>
  <c r="R1966" i="4"/>
  <c r="R1946" i="4"/>
  <c r="R1897" i="4"/>
  <c r="R1832" i="4"/>
  <c r="R1801" i="4"/>
  <c r="R1777" i="4"/>
  <c r="R1784" i="4"/>
  <c r="R1729" i="4"/>
  <c r="R1712" i="4"/>
  <c r="R1693" i="4"/>
  <c r="R1676" i="4"/>
  <c r="R1657" i="4"/>
  <c r="R1641" i="4"/>
  <c r="R1673" i="4"/>
  <c r="R1609" i="4"/>
  <c r="R1622" i="4"/>
  <c r="R1608" i="4"/>
  <c r="R1561" i="4"/>
  <c r="R1577" i="4"/>
  <c r="R1529" i="4"/>
  <c r="R1513" i="4"/>
  <c r="R1498" i="4"/>
  <c r="R1484" i="4"/>
  <c r="R1471" i="4"/>
  <c r="R1458" i="4"/>
  <c r="R1490" i="4"/>
  <c r="R1463" i="4"/>
  <c r="R1418" i="4"/>
  <c r="R1405" i="4"/>
  <c r="R1393" i="4"/>
  <c r="R1381" i="4"/>
  <c r="R1369" i="4"/>
  <c r="R1357" i="4"/>
  <c r="R1402" i="4"/>
  <c r="R1387" i="4"/>
  <c r="R1321" i="4"/>
  <c r="R1344" i="4"/>
  <c r="R1297" i="4"/>
  <c r="R1285" i="4"/>
  <c r="R1273" i="4"/>
  <c r="R1261" i="4"/>
  <c r="R1315" i="4"/>
  <c r="R1237" i="4"/>
  <c r="R1225" i="4"/>
  <c r="R1213" i="4"/>
  <c r="R1201" i="4"/>
  <c r="R1189" i="4"/>
  <c r="R1177" i="4"/>
  <c r="R1165" i="4"/>
  <c r="R1153" i="4"/>
  <c r="R1141" i="4"/>
  <c r="R1129" i="4"/>
  <c r="R1117" i="4"/>
  <c r="R1105" i="4"/>
  <c r="R1093" i="4"/>
  <c r="R1081" i="4"/>
  <c r="R1069" i="4"/>
  <c r="R1057" i="4"/>
  <c r="R1045" i="4"/>
  <c r="R1033" i="4"/>
  <c r="R1159" i="4"/>
  <c r="R1009" i="4"/>
  <c r="R997" i="4"/>
  <c r="R985" i="4"/>
  <c r="R973" i="4"/>
  <c r="R1053" i="4"/>
  <c r="R949" i="4"/>
  <c r="R937" i="4"/>
  <c r="R925" i="4"/>
  <c r="R913" i="4"/>
  <c r="R3438" i="4"/>
  <c r="R3067" i="4"/>
  <c r="R2741" i="4"/>
  <c r="R2500" i="4"/>
  <c r="R2390" i="4"/>
  <c r="R2308" i="4"/>
  <c r="R2241" i="4"/>
  <c r="R2176" i="4"/>
  <c r="R2116" i="4"/>
  <c r="R2059" i="4"/>
  <c r="R2016" i="4"/>
  <c r="R2035" i="4"/>
  <c r="R1942" i="4"/>
  <c r="R1959" i="4"/>
  <c r="R1932" i="4"/>
  <c r="R1889" i="4"/>
  <c r="R1825" i="4"/>
  <c r="R1799" i="4"/>
  <c r="R1775" i="4"/>
  <c r="R1751" i="4"/>
  <c r="R1727" i="4"/>
  <c r="R1761" i="4"/>
  <c r="R1691" i="4"/>
  <c r="R1675" i="4"/>
  <c r="R1655" i="4"/>
  <c r="R1640" i="4"/>
  <c r="R1653" i="4"/>
  <c r="R1627" i="4"/>
  <c r="R1592" i="4"/>
  <c r="R1602" i="4"/>
  <c r="R1559" i="4"/>
  <c r="R1544" i="4"/>
  <c r="R1527" i="4"/>
  <c r="R1511" i="4"/>
  <c r="R1497" i="4"/>
  <c r="R1539" i="4"/>
  <c r="R1470" i="4"/>
  <c r="R1457" i="4"/>
  <c r="R1443" i="4"/>
  <c r="R1430" i="4"/>
  <c r="R1417" i="4"/>
  <c r="R1404" i="4"/>
  <c r="R1392" i="4"/>
  <c r="R1380" i="4"/>
  <c r="R1368" i="4"/>
  <c r="R1356" i="4"/>
  <c r="R1401" i="4"/>
  <c r="R1332" i="4"/>
  <c r="R1361" i="4"/>
  <c r="R1343" i="4"/>
  <c r="R1296" i="4"/>
  <c r="R1284" i="4"/>
  <c r="R1272" i="4"/>
  <c r="R1260" i="4"/>
  <c r="R1248" i="4"/>
  <c r="R1236" i="4"/>
  <c r="R1224" i="4"/>
  <c r="R1212" i="4"/>
  <c r="R1200" i="4"/>
  <c r="R1188" i="4"/>
  <c r="R1176" i="4"/>
  <c r="R1164" i="4"/>
  <c r="R1152" i="4"/>
  <c r="R1140" i="4"/>
  <c r="R1128" i="4"/>
  <c r="R1116" i="4"/>
  <c r="R1104" i="4"/>
  <c r="R1092" i="4"/>
  <c r="R1080" i="4"/>
  <c r="R1068" i="4"/>
  <c r="R1056" i="4"/>
  <c r="R1044" i="4"/>
  <c r="R1032" i="4"/>
  <c r="R1020" i="4"/>
  <c r="R1008" i="4"/>
  <c r="R996" i="4"/>
  <c r="R984" i="4"/>
  <c r="R1102" i="4"/>
  <c r="R1052" i="4"/>
  <c r="R948" i="4"/>
  <c r="R936" i="4"/>
  <c r="R924" i="4"/>
  <c r="R912" i="4"/>
  <c r="R964" i="4"/>
  <c r="R888" i="4"/>
  <c r="R876" i="4"/>
  <c r="R864" i="4"/>
  <c r="R852" i="4"/>
  <c r="R840" i="4"/>
  <c r="R828" i="4"/>
  <c r="R816" i="4"/>
  <c r="R804" i="4"/>
  <c r="R886" i="4"/>
  <c r="R780" i="4"/>
  <c r="R848" i="4"/>
  <c r="R3356" i="4"/>
  <c r="R2962" i="4"/>
  <c r="R2643" i="4"/>
  <c r="R2539" i="4"/>
  <c r="R2439" i="4"/>
  <c r="R2341" i="4"/>
  <c r="R2286" i="4"/>
  <c r="R2164" i="4"/>
  <c r="R2153" i="4"/>
  <c r="R2058" i="4"/>
  <c r="R2015" i="4"/>
  <c r="R1976" i="4"/>
  <c r="R1941" i="4"/>
  <c r="R1909" i="4"/>
  <c r="R1920" i="4"/>
  <c r="R1856" i="4"/>
  <c r="R1823" i="4"/>
  <c r="R1798" i="4"/>
  <c r="R1774" i="4"/>
  <c r="R1783" i="4"/>
  <c r="R1726" i="4"/>
  <c r="R1754" i="4"/>
  <c r="R1690" i="4"/>
  <c r="R1704" i="4"/>
  <c r="R1697" i="4"/>
  <c r="R1639" i="4"/>
  <c r="R1644" i="4"/>
  <c r="R1606" i="4"/>
  <c r="R1591" i="4"/>
  <c r="R1574" i="4"/>
  <c r="R1558" i="4"/>
  <c r="R1543" i="4"/>
  <c r="R1526" i="4"/>
  <c r="R1510" i="4"/>
  <c r="R1496" i="4"/>
  <c r="R1522" i="4"/>
  <c r="R1469" i="4"/>
  <c r="R1455" i="4"/>
  <c r="R1442" i="4"/>
  <c r="R1429" i="4"/>
  <c r="R1416" i="4"/>
  <c r="R1445" i="4"/>
  <c r="R1391" i="4"/>
  <c r="R1379" i="4"/>
  <c r="R1367" i="4"/>
  <c r="R1355" i="4"/>
  <c r="R1400" i="4"/>
  <c r="R1331" i="4"/>
  <c r="R1360" i="4"/>
  <c r="R1307" i="4"/>
  <c r="R1337" i="4"/>
  <c r="R1283" i="4"/>
  <c r="R1271" i="4"/>
  <c r="R1259" i="4"/>
  <c r="R1247" i="4"/>
  <c r="R1235" i="4"/>
  <c r="R1223" i="4"/>
  <c r="R1211" i="4"/>
  <c r="R1199" i="4"/>
  <c r="R1187" i="4"/>
  <c r="R1175" i="4"/>
  <c r="R1163" i="4"/>
  <c r="R1151" i="4"/>
  <c r="R1139" i="4"/>
  <c r="R1127" i="4"/>
  <c r="R1115" i="4"/>
  <c r="R1103" i="4"/>
  <c r="R1091" i="4"/>
  <c r="R1079" i="4"/>
  <c r="R1067" i="4"/>
  <c r="R1055" i="4"/>
  <c r="R1043" i="4"/>
  <c r="R1031" i="4"/>
  <c r="R1019" i="4"/>
  <c r="R1007" i="4"/>
  <c r="R995" i="4"/>
  <c r="R983" i="4"/>
  <c r="R1101" i="4"/>
  <c r="R3355" i="4"/>
  <c r="R2954" i="4"/>
  <c r="R2640" i="4"/>
  <c r="R2473" i="4"/>
  <c r="R2411" i="4"/>
  <c r="R2340" i="4"/>
  <c r="R2226" i="4"/>
  <c r="R2162" i="4"/>
  <c r="R2152" i="4"/>
  <c r="R2047" i="4"/>
  <c r="R2004" i="4"/>
  <c r="R2002" i="4"/>
  <c r="R1940" i="4"/>
  <c r="R1907" i="4"/>
  <c r="R1881" i="4"/>
  <c r="R1849" i="4"/>
  <c r="R1822" i="4"/>
  <c r="R1797" i="4"/>
  <c r="R1773" i="4"/>
  <c r="R1782" i="4"/>
  <c r="R1725" i="4"/>
  <c r="R1706" i="4"/>
  <c r="R1689" i="4"/>
  <c r="R1670" i="4"/>
  <c r="R1696" i="4"/>
  <c r="R1686" i="4"/>
  <c r="R1621" i="4"/>
  <c r="R1605" i="4"/>
  <c r="R1589" i="4"/>
  <c r="R1573" i="4"/>
  <c r="R1557" i="4"/>
  <c r="R1541" i="4"/>
  <c r="R1525" i="4"/>
  <c r="R1509" i="4"/>
  <c r="R1495" i="4"/>
  <c r="R1481" i="4"/>
  <c r="R1467" i="4"/>
  <c r="R1454" i="4"/>
  <c r="R1441" i="4"/>
  <c r="R1428" i="4"/>
  <c r="R1415" i="4"/>
  <c r="R1438" i="4"/>
  <c r="R1390" i="4"/>
  <c r="R1378" i="4"/>
  <c r="R1366" i="4"/>
  <c r="R1354" i="4"/>
  <c r="R1342" i="4"/>
  <c r="R1330" i="4"/>
  <c r="R1318" i="4"/>
  <c r="R1306" i="4"/>
  <c r="R1334" i="4"/>
  <c r="R1282" i="4"/>
  <c r="R1270" i="4"/>
  <c r="R1258" i="4"/>
  <c r="R1246" i="4"/>
  <c r="R1234" i="4"/>
  <c r="R1222" i="4"/>
  <c r="R1210" i="4"/>
  <c r="R1198" i="4"/>
  <c r="R1186" i="4"/>
  <c r="R1174" i="4"/>
  <c r="R1162" i="4"/>
  <c r="R1150" i="4"/>
  <c r="R1138" i="4"/>
  <c r="R1126" i="4"/>
  <c r="R1114" i="4"/>
  <c r="R1204" i="4"/>
  <c r="R1090" i="4"/>
  <c r="R1078" i="4"/>
  <c r="R1066" i="4"/>
  <c r="R1054" i="4"/>
  <c r="R3377" i="4"/>
  <c r="R2936" i="4"/>
  <c r="R2626" i="4"/>
  <c r="R2464" i="4"/>
  <c r="R2370" i="4"/>
  <c r="R2289" i="4"/>
  <c r="R2224" i="4"/>
  <c r="R2160" i="4"/>
  <c r="R2101" i="4"/>
  <c r="R2046" i="4"/>
  <c r="R2003" i="4"/>
  <c r="R2001" i="4"/>
  <c r="R1977" i="4"/>
  <c r="R1906" i="4"/>
  <c r="R1880" i="4"/>
  <c r="R1884" i="4"/>
  <c r="R1821" i="4"/>
  <c r="R1796" i="4"/>
  <c r="R1772" i="4"/>
  <c r="R1781" i="4"/>
  <c r="R1724" i="4"/>
  <c r="R1750" i="4"/>
  <c r="R1688" i="4"/>
  <c r="R1669" i="4"/>
  <c r="R1652" i="4"/>
  <c r="R1683" i="4"/>
  <c r="R1619" i="4"/>
  <c r="R1604" i="4"/>
  <c r="R1616" i="4"/>
  <c r="R1571" i="4"/>
  <c r="R1556" i="4"/>
  <c r="R1575" i="4"/>
  <c r="R1523" i="4"/>
  <c r="R1508" i="4"/>
  <c r="R1493" i="4"/>
  <c r="R1479" i="4"/>
  <c r="R1466" i="4"/>
  <c r="R1453" i="4"/>
  <c r="R1440" i="4"/>
  <c r="R1427" i="4"/>
  <c r="R1414" i="4"/>
  <c r="R1437" i="4"/>
  <c r="R1389" i="4"/>
  <c r="R1377" i="4"/>
  <c r="R1365" i="4"/>
  <c r="R1353" i="4"/>
  <c r="R8" i="4"/>
  <c r="R1329" i="4"/>
  <c r="R1317" i="4"/>
  <c r="R1305" i="4"/>
  <c r="R1293" i="4"/>
  <c r="R1281" i="4"/>
  <c r="R1269" i="4"/>
  <c r="R1257" i="4"/>
  <c r="R1245" i="4"/>
  <c r="R1233" i="4"/>
  <c r="R1221" i="4"/>
  <c r="R1209" i="4"/>
  <c r="R1197" i="4"/>
  <c r="R1185" i="4"/>
  <c r="R1173" i="4"/>
  <c r="R1161" i="4"/>
  <c r="R1149" i="4"/>
  <c r="R1137" i="4"/>
  <c r="R1125" i="4"/>
  <c r="R1113" i="4"/>
  <c r="R1203" i="4"/>
  <c r="R1089" i="4"/>
  <c r="R1077" i="4"/>
  <c r="R1065" i="4"/>
  <c r="R1168" i="4"/>
  <c r="R3752" i="4"/>
  <c r="R3252" i="4"/>
  <c r="R2861" i="4"/>
  <c r="R2607" i="4"/>
  <c r="R2472" i="4"/>
  <c r="R2353" i="4"/>
  <c r="R2274" i="4"/>
  <c r="R2210" i="4"/>
  <c r="R2232" i="4"/>
  <c r="R2089" i="4"/>
  <c r="R2044" i="4"/>
  <c r="R2068" i="4"/>
  <c r="R1964" i="4"/>
  <c r="R1930" i="4"/>
  <c r="R1904" i="4"/>
  <c r="R1871" i="4"/>
  <c r="R1882" i="4"/>
  <c r="R1857" i="4"/>
  <c r="R1829" i="4"/>
  <c r="R1765" i="4"/>
  <c r="R1741" i="4"/>
  <c r="R1721" i="4"/>
  <c r="R1702" i="4"/>
  <c r="R1685" i="4"/>
  <c r="R1666" i="4"/>
  <c r="R1649" i="4"/>
  <c r="R1633" i="4"/>
  <c r="R1643" i="4"/>
  <c r="R1625" i="4"/>
  <c r="R1585" i="4"/>
  <c r="R1569" i="4"/>
  <c r="R1587" i="4"/>
  <c r="R1537" i="4"/>
  <c r="R1563" i="4"/>
  <c r="R1505" i="4"/>
  <c r="R1546" i="4"/>
  <c r="R1477" i="4"/>
  <c r="R11" i="4"/>
  <c r="R1517" i="4"/>
  <c r="R1489" i="4"/>
  <c r="R1425" i="4"/>
  <c r="R1447" i="4"/>
  <c r="R10" i="4"/>
  <c r="R1432" i="4"/>
  <c r="R1375" i="4"/>
  <c r="R1363" i="4"/>
  <c r="R1420" i="4"/>
  <c r="R1339" i="4"/>
  <c r="R1327" i="4"/>
  <c r="R1350" i="4"/>
  <c r="R1341" i="4"/>
  <c r="R1291" i="4"/>
  <c r="R1279" i="4"/>
  <c r="R1267" i="4"/>
  <c r="R1255" i="4"/>
  <c r="R1243" i="4"/>
  <c r="R1231" i="4"/>
  <c r="R1219" i="4"/>
  <c r="R1313" i="4"/>
  <c r="R1308" i="4"/>
  <c r="R1183" i="4"/>
  <c r="R1294" i="4"/>
  <c r="R1252" i="4"/>
  <c r="R1147" i="4"/>
  <c r="R1135" i="4"/>
  <c r="R1123" i="4"/>
  <c r="R1111" i="4"/>
  <c r="R1195" i="4"/>
  <c r="R1087" i="4"/>
  <c r="R1179" i="4"/>
  <c r="R1063" i="4"/>
  <c r="R1051" i="4"/>
  <c r="R1039" i="4"/>
  <c r="R1027" i="4"/>
  <c r="R1015" i="4"/>
  <c r="R1108" i="4"/>
  <c r="R991" i="4"/>
  <c r="R979" i="4"/>
  <c r="R1076" i="4"/>
  <c r="R955" i="4"/>
  <c r="R943" i="4"/>
  <c r="R931" i="4"/>
  <c r="R919" i="4"/>
  <c r="R907" i="4"/>
  <c r="R895" i="4"/>
  <c r="R883" i="4"/>
  <c r="R871" i="4"/>
  <c r="R859" i="4"/>
  <c r="R905" i="4"/>
  <c r="R835" i="4"/>
  <c r="R823" i="4"/>
  <c r="R811" i="4"/>
  <c r="R799" i="4"/>
  <c r="R853" i="4"/>
  <c r="R775" i="4"/>
  <c r="R763" i="4"/>
  <c r="R751" i="4"/>
  <c r="R739" i="4"/>
  <c r="R727" i="4"/>
  <c r="R715" i="4"/>
  <c r="R788" i="4"/>
  <c r="R746" i="4"/>
  <c r="R679" i="4"/>
  <c r="R667" i="4"/>
  <c r="R655" i="4"/>
  <c r="R643" i="4"/>
  <c r="R631" i="4"/>
  <c r="R619" i="4"/>
  <c r="R607" i="4"/>
  <c r="R595" i="4"/>
  <c r="R635" i="4"/>
  <c r="R571" i="4"/>
  <c r="R559" i="4"/>
  <c r="R3286" i="4"/>
  <c r="R2354" i="4"/>
  <c r="R2090" i="4"/>
  <c r="R1931" i="4"/>
  <c r="R1860" i="4"/>
  <c r="R1723" i="4"/>
  <c r="R1651" i="4"/>
  <c r="R1586" i="4"/>
  <c r="R1564" i="4"/>
  <c r="R1465" i="4"/>
  <c r="R1448" i="4"/>
  <c r="R1364" i="4"/>
  <c r="R1351" i="4"/>
  <c r="R1268" i="4"/>
  <c r="R1220" i="4"/>
  <c r="R1295" i="4"/>
  <c r="R1124" i="4"/>
  <c r="R1180" i="4"/>
  <c r="R1038" i="4"/>
  <c r="R1006" i="4"/>
  <c r="R980" i="4"/>
  <c r="R954" i="4"/>
  <c r="R1013" i="4"/>
  <c r="R911" i="4"/>
  <c r="R894" i="4"/>
  <c r="R877" i="4"/>
  <c r="R861" i="4"/>
  <c r="R903" i="4"/>
  <c r="R829" i="4"/>
  <c r="R813" i="4"/>
  <c r="R797" i="4"/>
  <c r="R781" i="4"/>
  <c r="R765" i="4"/>
  <c r="R846" i="4"/>
  <c r="R736" i="4"/>
  <c r="R832" i="4"/>
  <c r="R707" i="4"/>
  <c r="R693" i="4"/>
  <c r="R678" i="4"/>
  <c r="R664" i="4"/>
  <c r="R649" i="4"/>
  <c r="R710" i="4"/>
  <c r="R702" i="4"/>
  <c r="R691" i="4"/>
  <c r="R592" i="4"/>
  <c r="R577" i="4"/>
  <c r="R563" i="4"/>
  <c r="R549" i="4"/>
  <c r="R537" i="4"/>
  <c r="R525" i="4"/>
  <c r="R513" i="4"/>
  <c r="R501" i="4"/>
  <c r="R555" i="4"/>
  <c r="R477" i="4"/>
  <c r="R521" i="4"/>
  <c r="R453" i="4"/>
  <c r="R488" i="4"/>
  <c r="R429" i="4"/>
  <c r="R480" i="4"/>
  <c r="R405" i="4"/>
  <c r="R393" i="4"/>
  <c r="R381" i="4"/>
  <c r="R439" i="4"/>
  <c r="R418" i="4"/>
  <c r="R345" i="4"/>
  <c r="R333" i="4"/>
  <c r="R389" i="4"/>
  <c r="R369" i="4"/>
  <c r="R356" i="4"/>
  <c r="R285" i="4"/>
  <c r="R273" i="4"/>
  <c r="R261" i="4"/>
  <c r="R249" i="4"/>
  <c r="R3225" i="4"/>
  <c r="R2350" i="4"/>
  <c r="R2087" i="4"/>
  <c r="R1929" i="4"/>
  <c r="R1811" i="4"/>
  <c r="R1768" i="4"/>
  <c r="R1647" i="4"/>
  <c r="R1614" i="4"/>
  <c r="R3151" i="4"/>
  <c r="R2359" i="4"/>
  <c r="R2075" i="4"/>
  <c r="R1921" i="4"/>
  <c r="R1809" i="4"/>
  <c r="R1763" i="4"/>
  <c r="R1645" i="4"/>
  <c r="R1581" i="4"/>
  <c r="R1555" i="4"/>
  <c r="R1461" i="4"/>
  <c r="R1409" i="4"/>
  <c r="R1423" i="4"/>
  <c r="R1346" i="4"/>
  <c r="R1264" i="4"/>
  <c r="R1216" i="4"/>
  <c r="R1254" i="4"/>
  <c r="R1249" i="4"/>
  <c r="R1172" i="4"/>
  <c r="R1030" i="4"/>
  <c r="R1120" i="4"/>
  <c r="R976" i="4"/>
  <c r="R952" i="4"/>
  <c r="R930" i="4"/>
  <c r="R909" i="4"/>
  <c r="R958" i="4"/>
  <c r="R874" i="4"/>
  <c r="R858" i="4"/>
  <c r="R843" i="4"/>
  <c r="R893" i="4"/>
  <c r="R810" i="4"/>
  <c r="R795" i="4"/>
  <c r="R778" i="4"/>
  <c r="R762" i="4"/>
  <c r="R748" i="4"/>
  <c r="R733" i="4"/>
  <c r="R826" i="4"/>
  <c r="R705" i="4"/>
  <c r="R690" i="4"/>
  <c r="R676" i="4"/>
  <c r="R661" i="4"/>
  <c r="R647" i="4"/>
  <c r="R633" i="4"/>
  <c r="R618" i="4"/>
  <c r="R604" i="4"/>
  <c r="R589" i="4"/>
  <c r="R575" i="4"/>
  <c r="R606" i="4"/>
  <c r="R547" i="4"/>
  <c r="R584" i="4"/>
  <c r="R523" i="4"/>
  <c r="R511" i="4"/>
  <c r="R499" i="4"/>
  <c r="R551" i="4"/>
  <c r="R475" i="4"/>
  <c r="R515" i="4"/>
  <c r="R451" i="4"/>
  <c r="R486" i="4"/>
  <c r="R427" i="4"/>
  <c r="R2862" i="4"/>
  <c r="R2277" i="4"/>
  <c r="R2045" i="4"/>
  <c r="R1905" i="4"/>
  <c r="R1842" i="4"/>
  <c r="R1703" i="4"/>
  <c r="R1634" i="4"/>
  <c r="R1570" i="4"/>
  <c r="R1507" i="4"/>
  <c r="R1452" i="4"/>
  <c r="R1436" i="4"/>
  <c r="R1352" i="4"/>
  <c r="R1304" i="4"/>
  <c r="R1256" i="4"/>
  <c r="R1208" i="4"/>
  <c r="R1253" i="4"/>
  <c r="R1112" i="4"/>
  <c r="R1064" i="4"/>
  <c r="R1029" i="4"/>
  <c r="R1002" i="4"/>
  <c r="R970" i="4"/>
  <c r="R947" i="4"/>
  <c r="R929" i="4"/>
  <c r="R908" i="4"/>
  <c r="R889" i="4"/>
  <c r="R873" i="4"/>
  <c r="R857" i="4"/>
  <c r="R841" i="4"/>
  <c r="R892" i="4"/>
  <c r="R809" i="4"/>
  <c r="R793" i="4"/>
  <c r="R777" i="4"/>
  <c r="R761" i="4"/>
  <c r="R747" i="4"/>
  <c r="R732" i="4"/>
  <c r="R825" i="4"/>
  <c r="R791" i="4"/>
  <c r="R689" i="4"/>
  <c r="R675" i="4"/>
  <c r="R660" i="4"/>
  <c r="R646" i="4"/>
  <c r="R632" i="4"/>
  <c r="R617" i="4"/>
  <c r="R603" i="4"/>
  <c r="R642" i="4"/>
  <c r="R574" i="4"/>
  <c r="R560" i="4"/>
  <c r="R546" i="4"/>
  <c r="R534" i="4"/>
  <c r="R576" i="4"/>
  <c r="R510" i="4"/>
  <c r="R498" i="4"/>
  <c r="R544" i="4"/>
  <c r="R474" i="4"/>
  <c r="R462" i="4"/>
  <c r="R450" i="4"/>
  <c r="R485" i="4"/>
  <c r="R426" i="4"/>
  <c r="R414" i="4"/>
  <c r="R402" i="4"/>
  <c r="R444" i="4"/>
  <c r="R378" i="4"/>
  <c r="R438" i="4"/>
  <c r="R354" i="4"/>
  <c r="R342" i="4"/>
  <c r="R330" i="4"/>
  <c r="R318" i="4"/>
  <c r="R306" i="4"/>
  <c r="R349" i="4"/>
  <c r="R320" i="4"/>
  <c r="R270" i="4"/>
  <c r="R258" i="4"/>
  <c r="R294" i="4"/>
  <c r="R283" i="4"/>
  <c r="R222" i="4"/>
  <c r="R210" i="4"/>
  <c r="R198" i="4"/>
  <c r="R186" i="4"/>
  <c r="R174" i="4"/>
  <c r="R162" i="4"/>
  <c r="R150" i="4"/>
  <c r="R138" i="4"/>
  <c r="R126" i="4"/>
  <c r="R114" i="4"/>
  <c r="R102" i="4"/>
  <c r="R2836" i="4"/>
  <c r="R2272" i="4"/>
  <c r="R2033" i="4"/>
  <c r="R1954" i="4"/>
  <c r="R1787" i="4"/>
  <c r="R1701" i="4"/>
  <c r="R1631" i="4"/>
  <c r="R1568" i="4"/>
  <c r="R1503" i="4"/>
  <c r="R1514" i="4"/>
  <c r="R9" i="4"/>
  <c r="R1419" i="4"/>
  <c r="R1338" i="4"/>
  <c r="R1333" i="4"/>
  <c r="R1206" i="4"/>
  <c r="R1158" i="4"/>
  <c r="R1110" i="4"/>
  <c r="R1062" i="4"/>
  <c r="R1028" i="4"/>
  <c r="R1000" i="4"/>
  <c r="R1100" i="4"/>
  <c r="R946" i="4"/>
  <c r="R928" i="4"/>
  <c r="R906" i="4"/>
  <c r="R933" i="4"/>
  <c r="R872" i="4"/>
  <c r="R856" i="4"/>
  <c r="R839" i="4"/>
  <c r="R891" i="4"/>
  <c r="R808" i="4"/>
  <c r="R869" i="4"/>
  <c r="R776" i="4"/>
  <c r="R760" i="4"/>
  <c r="R836" i="4"/>
  <c r="R731" i="4"/>
  <c r="R824" i="4"/>
  <c r="R787" i="4"/>
  <c r="R688" i="4"/>
  <c r="R673" i="4"/>
  <c r="R659" i="4"/>
  <c r="R645" i="4"/>
  <c r="R630" i="4"/>
  <c r="R701" i="4"/>
  <c r="R601" i="4"/>
  <c r="R641" i="4"/>
  <c r="R573" i="4"/>
  <c r="R558" i="4"/>
  <c r="R545" i="4"/>
  <c r="R533" i="4"/>
  <c r="R570" i="4"/>
  <c r="R509" i="4"/>
  <c r="R497" i="4"/>
  <c r="R543" i="4"/>
  <c r="R473" i="4"/>
  <c r="R461" i="4"/>
  <c r="R449" i="4"/>
  <c r="R484" i="4"/>
  <c r="R425" i="4"/>
  <c r="R2825" i="4"/>
  <c r="R2258" i="4"/>
  <c r="R2070" i="4"/>
  <c r="R1894" i="4"/>
  <c r="R1820" i="4"/>
  <c r="R1699" i="4"/>
  <c r="R1629" i="4"/>
  <c r="R1565" i="4"/>
  <c r="R1553" i="4"/>
  <c r="R1500" i="4"/>
  <c r="R1396" i="4"/>
  <c r="R1348" i="4"/>
  <c r="R1300" i="4"/>
  <c r="R1320" i="4"/>
  <c r="R1312" i="4"/>
  <c r="R1156" i="4"/>
  <c r="R1232" i="4"/>
  <c r="R1060" i="4"/>
  <c r="R1026" i="4"/>
  <c r="R994" i="4"/>
  <c r="R1099" i="4"/>
  <c r="R945" i="4"/>
  <c r="R1003" i="4"/>
  <c r="R969" i="4"/>
  <c r="R932" i="4"/>
  <c r="R870" i="4"/>
  <c r="R855" i="4"/>
  <c r="R838" i="4"/>
  <c r="R822" i="4"/>
  <c r="R807" i="4"/>
  <c r="R790" i="4"/>
  <c r="R774" i="4"/>
  <c r="R759" i="4"/>
  <c r="R744" i="4"/>
  <c r="R730" i="4"/>
  <c r="R821" i="4"/>
  <c r="R768" i="4"/>
  <c r="R687" i="4"/>
  <c r="R672" i="4"/>
  <c r="R658" i="4"/>
  <c r="R644" i="4"/>
  <c r="R629" i="4"/>
  <c r="R700" i="4"/>
  <c r="R600" i="4"/>
  <c r="R638" i="4"/>
  <c r="R572" i="4"/>
  <c r="R557" i="4"/>
  <c r="R587" i="4"/>
  <c r="R532" i="4"/>
  <c r="R520" i="4"/>
  <c r="R508" i="4"/>
  <c r="R496" i="4"/>
  <c r="R536" i="4"/>
  <c r="R472" i="4"/>
  <c r="R460" i="4"/>
  <c r="R504" i="4"/>
  <c r="R436" i="4"/>
  <c r="R424" i="4"/>
  <c r="R466" i="4"/>
  <c r="R400" i="4"/>
  <c r="R442" i="4"/>
  <c r="R376" i="4"/>
  <c r="R364" i="4"/>
  <c r="R352" i="4"/>
  <c r="R340" i="4"/>
  <c r="R328" i="4"/>
  <c r="R370" i="4"/>
  <c r="R359" i="4"/>
  <c r="R339" i="4"/>
  <c r="R316" i="4"/>
  <c r="R268" i="4"/>
  <c r="R256" i="4"/>
  <c r="R292" i="4"/>
  <c r="R232" i="4"/>
  <c r="R282" i="4"/>
  <c r="R208" i="4"/>
  <c r="R278" i="4"/>
  <c r="R267" i="4"/>
  <c r="R172" i="4"/>
  <c r="R160" i="4"/>
  <c r="R148" i="4"/>
  <c r="R136" i="4"/>
  <c r="R2590" i="4"/>
  <c r="R2212" i="4"/>
  <c r="R2069" i="4"/>
  <c r="R1873" i="4"/>
  <c r="R1766" i="4"/>
  <c r="R1715" i="4"/>
  <c r="R1618" i="4"/>
  <c r="R1593" i="4"/>
  <c r="R1548" i="4"/>
  <c r="R1439" i="4"/>
  <c r="R1435" i="4"/>
  <c r="R1340" i="4"/>
  <c r="R1292" i="4"/>
  <c r="R1244" i="4"/>
  <c r="R1309" i="4"/>
  <c r="R1148" i="4"/>
  <c r="R1196" i="4"/>
  <c r="R1160" i="4"/>
  <c r="R1024" i="4"/>
  <c r="R993" i="4"/>
  <c r="R1075" i="4"/>
  <c r="R944" i="4"/>
  <c r="R999" i="4"/>
  <c r="R968" i="4"/>
  <c r="R885" i="4"/>
  <c r="R923" i="4"/>
  <c r="R917" i="4"/>
  <c r="R902" i="4"/>
  <c r="R890" i="4"/>
  <c r="R805" i="4"/>
  <c r="R789" i="4"/>
  <c r="R773" i="4"/>
  <c r="R757" i="4"/>
  <c r="R743" i="4"/>
  <c r="R729" i="4"/>
  <c r="R714" i="4"/>
  <c r="R767" i="4"/>
  <c r="R685" i="4"/>
  <c r="R671" i="4"/>
  <c r="R657" i="4"/>
  <c r="R720" i="4"/>
  <c r="R709" i="4"/>
  <c r="R613" i="4"/>
  <c r="R599" i="4"/>
  <c r="R637" i="4"/>
  <c r="R621" i="4"/>
  <c r="R605" i="4"/>
  <c r="R586" i="4"/>
  <c r="R531" i="4"/>
  <c r="R519" i="4"/>
  <c r="R507" i="4"/>
  <c r="R495" i="4"/>
  <c r="R535" i="4"/>
  <c r="R471" i="4"/>
  <c r="R459" i="4"/>
  <c r="R503" i="4"/>
  <c r="R435" i="4"/>
  <c r="R423" i="4"/>
  <c r="R465" i="4"/>
  <c r="R399" i="4"/>
  <c r="R441" i="4"/>
  <c r="R375" i="4"/>
  <c r="R363" i="4"/>
  <c r="R416" i="4"/>
  <c r="R396" i="4"/>
  <c r="R327" i="4"/>
  <c r="R315" i="4"/>
  <c r="R358" i="4"/>
  <c r="R338" i="4"/>
  <c r="R309" i="4"/>
  <c r="R303" i="4"/>
  <c r="R255" i="4"/>
  <c r="R2578" i="4"/>
  <c r="R2208" i="4"/>
  <c r="R1991" i="4"/>
  <c r="R1918" i="4"/>
  <c r="R1791" i="4"/>
  <c r="R1682" i="4"/>
  <c r="R1638" i="4"/>
  <c r="R1551" i="4"/>
  <c r="R1545" i="4"/>
  <c r="R1488" i="4"/>
  <c r="R1431" i="4"/>
  <c r="R1399" i="4"/>
  <c r="R1290" i="4"/>
  <c r="R1242" i="4"/>
  <c r="R1194" i="4"/>
  <c r="R1146" i="4"/>
  <c r="R1098" i="4"/>
  <c r="R1050" i="4"/>
  <c r="R1018" i="4"/>
  <c r="R992" i="4"/>
  <c r="R1071" i="4"/>
  <c r="R942" i="4"/>
  <c r="R921" i="4"/>
  <c r="R965" i="4"/>
  <c r="R884" i="4"/>
  <c r="R922" i="4"/>
  <c r="R851" i="4"/>
  <c r="R901" i="4"/>
  <c r="R887" i="4"/>
  <c r="R803" i="4"/>
  <c r="R868" i="4"/>
  <c r="R772" i="4"/>
  <c r="R756" i="4"/>
  <c r="R742" i="4"/>
  <c r="R728" i="4"/>
  <c r="R713" i="4"/>
  <c r="R750" i="4"/>
  <c r="R684" i="4"/>
  <c r="R745" i="4"/>
  <c r="R656" i="4"/>
  <c r="R719" i="4"/>
  <c r="R704" i="4"/>
  <c r="R612" i="4"/>
  <c r="R598" i="4"/>
  <c r="R636" i="4"/>
  <c r="R616" i="4"/>
  <c r="R594" i="4"/>
  <c r="R542" i="4"/>
  <c r="R583" i="4"/>
  <c r="R518" i="4"/>
  <c r="R506" i="4"/>
  <c r="R494" i="4"/>
  <c r="R530" i="4"/>
  <c r="R528" i="4"/>
  <c r="R2589" i="4"/>
  <c r="R2195" i="4"/>
  <c r="R1989" i="4"/>
  <c r="R1868" i="4"/>
  <c r="R1789" i="4"/>
  <c r="R1708" i="4"/>
  <c r="R1635" i="4"/>
  <c r="R1549" i="4"/>
  <c r="R1487" i="4"/>
  <c r="R1482" i="4"/>
  <c r="R1384" i="4"/>
  <c r="R1336" i="4"/>
  <c r="R1288" i="4"/>
  <c r="R1240" i="4"/>
  <c r="R1192" i="4"/>
  <c r="R1251" i="4"/>
  <c r="R1096" i="4"/>
  <c r="R1048" i="4"/>
  <c r="R1017" i="4"/>
  <c r="R990" i="4"/>
  <c r="R1037" i="4"/>
  <c r="R1021" i="4"/>
  <c r="R920" i="4"/>
  <c r="R961" i="4"/>
  <c r="R882" i="4"/>
  <c r="R867" i="4"/>
  <c r="R850" i="4"/>
  <c r="R834" i="4"/>
  <c r="R819" i="4"/>
  <c r="R802" i="4"/>
  <c r="R786" i="4"/>
  <c r="R771" i="4"/>
  <c r="R755" i="4"/>
  <c r="R741" i="4"/>
  <c r="R726" i="4"/>
  <c r="R712" i="4"/>
  <c r="R697" i="4"/>
  <c r="R683" i="4"/>
  <c r="R737" i="4"/>
  <c r="R654" i="4"/>
  <c r="R640" i="4"/>
  <c r="R625" i="4"/>
  <c r="R3753" i="4"/>
  <c r="R2442" i="4"/>
  <c r="R2233" i="4"/>
  <c r="R1965" i="4"/>
  <c r="R1883" i="4"/>
  <c r="R1742" i="4"/>
  <c r="R1667" i="4"/>
  <c r="R1603" i="4"/>
  <c r="R1538" i="4"/>
  <c r="R1478" i="4"/>
  <c r="R1426" i="4"/>
  <c r="R1376" i="4"/>
  <c r="R1328" i="4"/>
  <c r="R1280" i="4"/>
  <c r="R1314" i="4"/>
  <c r="R1184" i="4"/>
  <c r="R1136" i="4"/>
  <c r="R1088" i="4"/>
  <c r="R1042" i="4"/>
  <c r="R1016" i="4"/>
  <c r="R988" i="4"/>
  <c r="R1036" i="4"/>
  <c r="R1014" i="4"/>
  <c r="R918" i="4"/>
  <c r="R960" i="4"/>
  <c r="R881" i="4"/>
  <c r="R865" i="4"/>
  <c r="R849" i="4"/>
  <c r="R900" i="4"/>
  <c r="R817" i="4"/>
  <c r="R801" i="4"/>
  <c r="R785" i="4"/>
  <c r="R769" i="4"/>
  <c r="R754" i="4"/>
  <c r="R740" i="4"/>
  <c r="R725" i="4"/>
  <c r="R711" i="4"/>
  <c r="R696" i="4"/>
  <c r="R682" i="4"/>
  <c r="R668" i="4"/>
  <c r="R653" i="4"/>
  <c r="R639" i="4"/>
  <c r="R624" i="4"/>
  <c r="R699" i="4"/>
  <c r="R596" i="4"/>
  <c r="R627" i="4"/>
  <c r="R610" i="4"/>
  <c r="R593" i="4"/>
  <c r="R540" i="4"/>
  <c r="R582" i="4"/>
  <c r="R569" i="4"/>
  <c r="R567" i="4"/>
  <c r="R492" i="4"/>
  <c r="R2" i="4"/>
  <c r="R468" i="4"/>
  <c r="R456" i="4"/>
  <c r="R491" i="4"/>
  <c r="R432" i="4"/>
  <c r="R483" i="4"/>
  <c r="R408" i="4"/>
  <c r="R464" i="4"/>
  <c r="R384" i="4"/>
  <c r="R372" i="4"/>
  <c r="R360" i="4"/>
  <c r="R411" i="4"/>
  <c r="R391" i="4"/>
  <c r="R324" i="4"/>
  <c r="R312" i="4"/>
  <c r="R300" i="4"/>
  <c r="R288" i="4"/>
  <c r="R276" i="4"/>
  <c r="R264" i="4"/>
  <c r="R252" i="4"/>
  <c r="R240" i="4"/>
  <c r="R228" i="4"/>
  <c r="R281" i="4"/>
  <c r="R204" i="4"/>
  <c r="R192" i="4"/>
  <c r="R180" i="4"/>
  <c r="R168" i="4"/>
  <c r="R156" i="4"/>
  <c r="R144" i="4"/>
  <c r="R132" i="4"/>
  <c r="R120" i="4"/>
  <c r="R108" i="4"/>
  <c r="R2416" i="4"/>
  <c r="R1624" i="4"/>
  <c r="R1362" i="4"/>
  <c r="R1170" i="4"/>
  <c r="R1005" i="4"/>
  <c r="R910" i="4"/>
  <c r="R844" i="4"/>
  <c r="R779" i="4"/>
  <c r="R827" i="4"/>
  <c r="R663" i="4"/>
  <c r="R608" i="4"/>
  <c r="R564" i="4"/>
  <c r="R526" i="4"/>
  <c r="R556" i="4"/>
  <c r="R455" i="4"/>
  <c r="R428" i="4"/>
  <c r="R404" i="4"/>
  <c r="R383" i="4"/>
  <c r="R362" i="4"/>
  <c r="R343" i="4"/>
  <c r="R322" i="4"/>
  <c r="R301" i="4"/>
  <c r="R317" i="4"/>
  <c r="R260" i="4"/>
  <c r="R287" i="4"/>
  <c r="R225" i="4"/>
  <c r="R209" i="4"/>
  <c r="R193" i="4"/>
  <c r="R177" i="4"/>
  <c r="R161" i="4"/>
  <c r="R145" i="4"/>
  <c r="R129" i="4"/>
  <c r="R220" i="4"/>
  <c r="R100" i="4"/>
  <c r="R88" i="4"/>
  <c r="R76" i="4"/>
  <c r="R166" i="4"/>
  <c r="R141" i="4"/>
  <c r="R40" i="4"/>
  <c r="R28" i="4"/>
  <c r="R75" i="4"/>
  <c r="R4" i="4"/>
  <c r="N71" i="4"/>
  <c r="N24" i="4"/>
  <c r="N36" i="4"/>
  <c r="N96" i="4"/>
  <c r="N158" i="4"/>
  <c r="N72" i="4"/>
  <c r="N84" i="4"/>
  <c r="N216" i="4"/>
  <c r="N108" i="4"/>
  <c r="N120" i="4"/>
  <c r="N132" i="4"/>
  <c r="N144" i="4"/>
  <c r="N156" i="4"/>
  <c r="N168" i="4"/>
  <c r="N180" i="4"/>
  <c r="N192" i="4"/>
  <c r="N204" i="4"/>
  <c r="N281" i="4"/>
  <c r="N228" i="4"/>
  <c r="N240" i="4"/>
  <c r="N252" i="4"/>
  <c r="N264" i="4"/>
  <c r="N276" i="4"/>
  <c r="N288" i="4"/>
  <c r="N300" i="4"/>
  <c r="N312" i="4"/>
  <c r="N324" i="4"/>
  <c r="N391" i="4"/>
  <c r="N411" i="4"/>
  <c r="N360" i="4"/>
  <c r="N372" i="4"/>
  <c r="N384" i="4"/>
  <c r="N464" i="4"/>
  <c r="N408" i="4"/>
  <c r="N483" i="4"/>
  <c r="N432" i="4"/>
  <c r="N491" i="4"/>
  <c r="N456" i="4"/>
  <c r="N468" i="4"/>
  <c r="N2" i="4"/>
  <c r="N492" i="4"/>
  <c r="N567" i="4"/>
  <c r="N569" i="4"/>
  <c r="R2230" i="4"/>
  <c r="R1535" i="4"/>
  <c r="R1326" i="4"/>
  <c r="R1134" i="4"/>
  <c r="R982" i="4"/>
  <c r="R897" i="4"/>
  <c r="R899" i="4"/>
  <c r="R847" i="4"/>
  <c r="R792" i="4"/>
  <c r="R652" i="4"/>
  <c r="R670" i="4"/>
  <c r="R609" i="4"/>
  <c r="R524" i="4"/>
  <c r="R552" i="4"/>
  <c r="R454" i="4"/>
  <c r="R422" i="4"/>
  <c r="R403" i="4"/>
  <c r="R382" i="4"/>
  <c r="R361" i="4"/>
  <c r="R341" i="4"/>
  <c r="R388" i="4"/>
  <c r="R299" i="4"/>
  <c r="R308" i="4"/>
  <c r="R259" i="4"/>
  <c r="R239" i="4"/>
  <c r="R224" i="4"/>
  <c r="R207" i="4"/>
  <c r="R191" i="4"/>
  <c r="R263" i="4"/>
  <c r="R159" i="4"/>
  <c r="R143" i="4"/>
  <c r="R128" i="4"/>
  <c r="R113" i="4"/>
  <c r="R99" i="4"/>
  <c r="R87" i="4"/>
  <c r="R194" i="4"/>
  <c r="R63" i="4"/>
  <c r="R118" i="4"/>
  <c r="R39" i="4"/>
  <c r="R27" i="4"/>
  <c r="R74" i="4"/>
  <c r="R3" i="4"/>
  <c r="N13" i="4"/>
  <c r="N25" i="4"/>
  <c r="N37" i="4"/>
  <c r="N115" i="4"/>
  <c r="N165" i="4"/>
  <c r="N73" i="4"/>
  <c r="N85" i="4"/>
  <c r="N97" i="4"/>
  <c r="N109" i="4"/>
  <c r="N121" i="4"/>
  <c r="N133" i="4"/>
  <c r="N145" i="4"/>
  <c r="N157" i="4"/>
  <c r="N169" i="4"/>
  <c r="N181" i="4"/>
  <c r="N193" i="4"/>
  <c r="N205" i="4"/>
  <c r="N217" i="4"/>
  <c r="N229" i="4"/>
  <c r="N287" i="4"/>
  <c r="N253" i="4"/>
  <c r="N265" i="4"/>
  <c r="N277" i="4"/>
  <c r="N289" i="4"/>
  <c r="N301" i="4"/>
  <c r="N313" i="4"/>
  <c r="N325" i="4"/>
  <c r="N392" i="4"/>
  <c r="N412" i="4"/>
  <c r="N361" i="4"/>
  <c r="N373" i="4"/>
  <c r="N385" i="4"/>
  <c r="N397" i="4"/>
  <c r="N409" i="4"/>
  <c r="N421" i="4"/>
  <c r="N433" i="4"/>
  <c r="N445" i="4"/>
  <c r="N457" i="4"/>
  <c r="N527" i="4"/>
  <c r="R2133" i="4"/>
  <c r="R1533" i="4"/>
  <c r="R1386" i="4"/>
  <c r="R1132" i="4"/>
  <c r="R981" i="4"/>
  <c r="R896" i="4"/>
  <c r="R831" i="4"/>
  <c r="R766" i="4"/>
  <c r="R708" i="4"/>
  <c r="R651" i="4"/>
  <c r="R597" i="4"/>
  <c r="R553" i="4"/>
  <c r="R517" i="4"/>
  <c r="R5" i="4"/>
  <c r="R452" i="4"/>
  <c r="R421" i="4"/>
  <c r="R401" i="4"/>
  <c r="R380" i="4"/>
  <c r="R420" i="4"/>
  <c r="R395" i="4"/>
  <c r="R319" i="4"/>
  <c r="R298" i="4"/>
  <c r="R277" i="4"/>
  <c r="R257" i="4"/>
  <c r="R238" i="4"/>
  <c r="R223" i="4"/>
  <c r="R206" i="4"/>
  <c r="R190" i="4"/>
  <c r="R262" i="4"/>
  <c r="R245" i="4"/>
  <c r="R242" i="4"/>
  <c r="R127" i="4"/>
  <c r="R112" i="4"/>
  <c r="R98" i="4"/>
  <c r="R86" i="4"/>
  <c r="R184" i="4"/>
  <c r="R62" i="4"/>
  <c r="R117" i="4"/>
  <c r="R38" i="4"/>
  <c r="R26" i="4"/>
  <c r="R14" i="4"/>
  <c r="R53" i="4"/>
  <c r="N14" i="4"/>
  <c r="N26" i="4"/>
  <c r="N38" i="4"/>
  <c r="N117" i="4"/>
  <c r="N62" i="4"/>
  <c r="N184" i="4"/>
  <c r="N86" i="4"/>
  <c r="N98" i="4"/>
  <c r="N110" i="4"/>
  <c r="N122" i="4"/>
  <c r="N134" i="4"/>
  <c r="N146" i="4"/>
  <c r="N245" i="4"/>
  <c r="N170" i="4"/>
  <c r="N182" i="4"/>
  <c r="N274" i="4"/>
  <c r="N206" i="4"/>
  <c r="N218" i="4"/>
  <c r="N230" i="4"/>
  <c r="N290" i="4"/>
  <c r="N254" i="4"/>
  <c r="N302" i="4"/>
  <c r="N308" i="4"/>
  <c r="N337" i="4"/>
  <c r="N357" i="4"/>
  <c r="N314" i="4"/>
  <c r="N326" i="4"/>
  <c r="N395" i="4"/>
  <c r="N415" i="4"/>
  <c r="N362" i="4"/>
  <c r="N374" i="4"/>
  <c r="N386" i="4"/>
  <c r="N398" i="4"/>
  <c r="N410" i="4"/>
  <c r="R1988" i="4"/>
  <c r="R1520" i="4"/>
  <c r="R1349" i="4"/>
  <c r="R1122" i="4"/>
  <c r="R978" i="4"/>
  <c r="R959" i="4"/>
  <c r="R898" i="4"/>
  <c r="R764" i="4"/>
  <c r="R706" i="4"/>
  <c r="R648" i="4"/>
  <c r="R669" i="4"/>
  <c r="R588" i="4"/>
  <c r="R568" i="4"/>
  <c r="R479" i="4"/>
  <c r="R446" i="4"/>
  <c r="R482" i="4"/>
  <c r="R398" i="4"/>
  <c r="R379" i="4"/>
  <c r="R419" i="4"/>
  <c r="R392" i="4"/>
  <c r="R387" i="4"/>
  <c r="R351" i="4"/>
  <c r="R305" i="4"/>
  <c r="R254" i="4"/>
  <c r="R237" i="4"/>
  <c r="R221" i="4"/>
  <c r="R205" i="4"/>
  <c r="R189" i="4"/>
  <c r="R173" i="4"/>
  <c r="R157" i="4"/>
  <c r="R241" i="4"/>
  <c r="R125" i="4"/>
  <c r="R111" i="4"/>
  <c r="R97" i="4"/>
  <c r="R85" i="4"/>
  <c r="R73" i="4"/>
  <c r="R165" i="4"/>
  <c r="R115" i="4"/>
  <c r="R37" i="4"/>
  <c r="R25" i="4"/>
  <c r="R13" i="4"/>
  <c r="N3" i="4"/>
  <c r="N74" i="4"/>
  <c r="N27" i="4"/>
  <c r="N39" i="4"/>
  <c r="N118" i="4"/>
  <c r="N63" i="4"/>
  <c r="N194" i="4"/>
  <c r="N87" i="4"/>
  <c r="N99" i="4"/>
  <c r="N111" i="4"/>
  <c r="N123" i="4"/>
  <c r="N135" i="4"/>
  <c r="N147" i="4"/>
  <c r="N159" i="4"/>
  <c r="N171" i="4"/>
  <c r="N266" i="4"/>
  <c r="N275" i="4"/>
  <c r="N207" i="4"/>
  <c r="N219" i="4"/>
  <c r="N231" i="4"/>
  <c r="N291" i="4"/>
  <c r="N255" i="4"/>
  <c r="N303" i="4"/>
  <c r="N309" i="4"/>
  <c r="N338" i="4"/>
  <c r="N358" i="4"/>
  <c r="N315" i="4"/>
  <c r="N327" i="4"/>
  <c r="N396" i="4"/>
  <c r="N416" i="4"/>
  <c r="N363" i="4"/>
  <c r="N375" i="4"/>
  <c r="N441" i="4"/>
  <c r="N399" i="4"/>
  <c r="N465" i="4"/>
  <c r="N423" i="4"/>
  <c r="N435" i="4"/>
  <c r="N503" i="4"/>
  <c r="N459" i="4"/>
  <c r="N471" i="4"/>
  <c r="N535" i="4"/>
  <c r="N495" i="4"/>
  <c r="N507" i="4"/>
  <c r="N519" i="4"/>
  <c r="N531" i="4"/>
  <c r="N586" i="4"/>
  <c r="N594" i="4"/>
  <c r="N610" i="4"/>
  <c r="N579" i="4"/>
  <c r="N591" i="4"/>
  <c r="N603" i="4"/>
  <c r="N700" i="4"/>
  <c r="N704" i="4"/>
  <c r="N639" i="4"/>
  <c r="N651" i="4"/>
  <c r="N663" i="4"/>
  <c r="N675" i="4"/>
  <c r="N687" i="4"/>
  <c r="N750" i="4"/>
  <c r="R1953" i="4"/>
  <c r="R1476" i="4"/>
  <c r="R1278" i="4"/>
  <c r="R1086" i="4"/>
  <c r="R957" i="4"/>
  <c r="R880" i="4"/>
  <c r="R815" i="4"/>
  <c r="R753" i="4"/>
  <c r="R695" i="4"/>
  <c r="R717" i="4"/>
  <c r="R662" i="4"/>
  <c r="R550" i="4"/>
  <c r="R514" i="4"/>
  <c r="R478" i="4"/>
  <c r="R445" i="4"/>
  <c r="R481" i="4"/>
  <c r="R397" i="4"/>
  <c r="R377" i="4"/>
  <c r="R417" i="4"/>
  <c r="R335" i="4"/>
  <c r="R314" i="4"/>
  <c r="R350" i="4"/>
  <c r="R304" i="4"/>
  <c r="R253" i="4"/>
  <c r="R236" i="4"/>
  <c r="R219" i="4"/>
  <c r="R203" i="4"/>
  <c r="R188" i="4"/>
  <c r="R171" i="4"/>
  <c r="R155" i="4"/>
  <c r="R140" i="4"/>
  <c r="R124" i="4"/>
  <c r="R110" i="4"/>
  <c r="R216" i="4"/>
  <c r="R84" i="4"/>
  <c r="R72" i="4"/>
  <c r="R158" i="4"/>
  <c r="R96" i="4"/>
  <c r="R36" i="4"/>
  <c r="R24" i="4"/>
  <c r="R71" i="4"/>
  <c r="N4" i="4"/>
  <c r="N75" i="4"/>
  <c r="N28" i="4"/>
  <c r="N40" i="4"/>
  <c r="N141" i="4"/>
  <c r="N166" i="4"/>
  <c r="N76" i="4"/>
  <c r="N88" i="4"/>
  <c r="N100" i="4"/>
  <c r="N112" i="4"/>
  <c r="N124" i="4"/>
  <c r="N136" i="4"/>
  <c r="N148" i="4"/>
  <c r="N160" i="4"/>
  <c r="N172" i="4"/>
  <c r="N267" i="4"/>
  <c r="N278" i="4"/>
  <c r="N208" i="4"/>
  <c r="N282" i="4"/>
  <c r="N232" i="4"/>
  <c r="N292" i="4"/>
  <c r="N256" i="4"/>
  <c r="N268" i="4"/>
  <c r="N316" i="4"/>
  <c r="N339" i="4"/>
  <c r="N359" i="4"/>
  <c r="N370" i="4"/>
  <c r="N328" i="4"/>
  <c r="N340" i="4"/>
  <c r="N352" i="4"/>
  <c r="N364" i="4"/>
  <c r="N376" i="4"/>
  <c r="N442" i="4"/>
  <c r="N400" i="4"/>
  <c r="R1844" i="4"/>
  <c r="R1474" i="4"/>
  <c r="R1276" i="4"/>
  <c r="R1084" i="4"/>
  <c r="R956" i="4"/>
  <c r="R879" i="4"/>
  <c r="R814" i="4"/>
  <c r="R752" i="4"/>
  <c r="R694" i="4"/>
  <c r="R716" i="4"/>
  <c r="R591" i="4"/>
  <c r="R548" i="4"/>
  <c r="R512" i="4"/>
  <c r="R476" i="4"/>
  <c r="R490" i="4"/>
  <c r="R470" i="4"/>
  <c r="R463" i="4"/>
  <c r="R374" i="4"/>
  <c r="R355" i="4"/>
  <c r="R334" i="4"/>
  <c r="R313" i="4"/>
  <c r="R348" i="4"/>
  <c r="R272" i="4"/>
  <c r="R295" i="4"/>
  <c r="R286" i="4"/>
  <c r="R218" i="4"/>
  <c r="R202" i="4"/>
  <c r="R187" i="4"/>
  <c r="R170" i="4"/>
  <c r="R154" i="4"/>
  <c r="R139" i="4"/>
  <c r="R123" i="4"/>
  <c r="R109" i="4"/>
  <c r="R215" i="4"/>
  <c r="R83" i="4"/>
  <c r="R183" i="4"/>
  <c r="R59" i="4"/>
  <c r="R47" i="4"/>
  <c r="R35" i="4"/>
  <c r="R23" i="4"/>
  <c r="R70" i="4"/>
  <c r="N54" i="4"/>
  <c r="N17" i="4"/>
  <c r="N29" i="4"/>
  <c r="N41" i="4"/>
  <c r="N142" i="4"/>
  <c r="N175" i="4"/>
  <c r="N77" i="4"/>
  <c r="N89" i="4"/>
  <c r="N101" i="4"/>
  <c r="N113" i="4"/>
  <c r="N125" i="4"/>
  <c r="N137" i="4"/>
  <c r="N149" i="4"/>
  <c r="N161" i="4"/>
  <c r="N173" i="4"/>
  <c r="N185" i="4"/>
  <c r="N279" i="4"/>
  <c r="N209" i="4"/>
  <c r="N221" i="4"/>
  <c r="N233" i="4"/>
  <c r="N293" i="4"/>
  <c r="N257" i="4"/>
  <c r="N269" i="4"/>
  <c r="N317" i="4"/>
  <c r="N348" i="4"/>
  <c r="N365" i="4"/>
  <c r="N387" i="4"/>
  <c r="N390" i="4"/>
  <c r="N341" i="4"/>
  <c r="N353" i="4"/>
  <c r="N437" i="4"/>
  <c r="N377" i="4"/>
  <c r="N443" i="4"/>
  <c r="N401" i="4"/>
  <c r="N413" i="4"/>
  <c r="N425" i="4"/>
  <c r="N484" i="4"/>
  <c r="N449" i="4"/>
  <c r="N461" i="4"/>
  <c r="N473" i="4"/>
  <c r="N543" i="4"/>
  <c r="N497" i="4"/>
  <c r="N509" i="4"/>
  <c r="N570" i="4"/>
  <c r="N533" i="4"/>
  <c r="N545" i="4"/>
  <c r="N557" i="4"/>
  <c r="N616" i="4"/>
  <c r="N627" i="4"/>
  <c r="N662" i="4"/>
  <c r="N670" i="4"/>
  <c r="N617" i="4"/>
  <c r="N629" i="4"/>
  <c r="N719" i="4"/>
  <c r="N653" i="4"/>
  <c r="N665" i="4"/>
  <c r="N677" i="4"/>
  <c r="N689" i="4"/>
  <c r="N768" i="4"/>
  <c r="N713" i="4"/>
  <c r="R1835" i="4"/>
  <c r="R1521" i="4"/>
  <c r="R1266" i="4"/>
  <c r="R1074" i="4"/>
  <c r="R953" i="4"/>
  <c r="R875" i="4"/>
  <c r="R812" i="4"/>
  <c r="R845" i="4"/>
  <c r="R749" i="4"/>
  <c r="R634" i="4"/>
  <c r="R628" i="4"/>
  <c r="R541" i="4"/>
  <c r="R505" i="4"/>
  <c r="R527" i="4"/>
  <c r="R489" i="4"/>
  <c r="R469" i="4"/>
  <c r="R394" i="4"/>
  <c r="R373" i="4"/>
  <c r="R353" i="4"/>
  <c r="R332" i="4"/>
  <c r="R311" i="4"/>
  <c r="R337" i="4"/>
  <c r="R271" i="4"/>
  <c r="R250" i="4"/>
  <c r="R233" i="4"/>
  <c r="R217" i="4"/>
  <c r="R201" i="4"/>
  <c r="R185" i="4"/>
  <c r="R169" i="4"/>
  <c r="R153" i="4"/>
  <c r="R137" i="4"/>
  <c r="R122" i="4"/>
  <c r="R107" i="4"/>
  <c r="R197" i="4"/>
  <c r="R195" i="4"/>
  <c r="R176" i="4"/>
  <c r="R58" i="4"/>
  <c r="R46" i="4"/>
  <c r="R34" i="4"/>
  <c r="R22" i="4"/>
  <c r="R65" i="4"/>
  <c r="N55" i="4"/>
  <c r="N18" i="4"/>
  <c r="N30" i="4"/>
  <c r="N42" i="4"/>
  <c r="N151" i="4"/>
  <c r="N66" i="4"/>
  <c r="N78" i="4"/>
  <c r="N90" i="4"/>
  <c r="N102" i="4"/>
  <c r="N114" i="4"/>
  <c r="N126" i="4"/>
  <c r="N138" i="4"/>
  <c r="N150" i="4"/>
  <c r="N162" i="4"/>
  <c r="N174" i="4"/>
  <c r="N186" i="4"/>
  <c r="N198" i="4"/>
  <c r="N210" i="4"/>
  <c r="N222" i="4"/>
  <c r="N283" i="4"/>
  <c r="N294" i="4"/>
  <c r="N258" i="4"/>
  <c r="N270" i="4"/>
  <c r="N320" i="4"/>
  <c r="N349" i="4"/>
  <c r="N306" i="4"/>
  <c r="N318" i="4"/>
  <c r="N330" i="4"/>
  <c r="N342" i="4"/>
  <c r="N354" i="4"/>
  <c r="N438" i="4"/>
  <c r="N378" i="4"/>
  <c r="N444" i="4"/>
  <c r="N402" i="4"/>
  <c r="N414" i="4"/>
  <c r="N426" i="4"/>
  <c r="N485" i="4"/>
  <c r="N450" i="4"/>
  <c r="N462" i="4"/>
  <c r="N474" i="4"/>
  <c r="N544" i="4"/>
  <c r="N498" i="4"/>
  <c r="N510" i="4"/>
  <c r="R1739" i="4"/>
  <c r="R1462" i="4"/>
  <c r="R1230" i="4"/>
  <c r="R1041" i="4"/>
  <c r="R935" i="4"/>
  <c r="R863" i="4"/>
  <c r="R800" i="4"/>
  <c r="R738" i="4"/>
  <c r="R681" i="4"/>
  <c r="R623" i="4"/>
  <c r="R580" i="4"/>
  <c r="R539" i="4"/>
  <c r="R562" i="4"/>
  <c r="R467" i="4"/>
  <c r="R487" i="4"/>
  <c r="R413" i="4"/>
  <c r="R448" i="4"/>
  <c r="R371" i="4"/>
  <c r="R415" i="4"/>
  <c r="R331" i="4"/>
  <c r="R310" i="4"/>
  <c r="R289" i="4"/>
  <c r="R269" i="4"/>
  <c r="R248" i="4"/>
  <c r="R231" i="4"/>
  <c r="R280" i="4"/>
  <c r="R200" i="4"/>
  <c r="R266" i="4"/>
  <c r="R167" i="4"/>
  <c r="R244" i="4"/>
  <c r="R135" i="4"/>
  <c r="R121" i="4"/>
  <c r="R106" i="4"/>
  <c r="R196" i="4"/>
  <c r="R81" i="4"/>
  <c r="R69" i="4"/>
  <c r="R57" i="4"/>
  <c r="R95" i="4"/>
  <c r="R33" i="4"/>
  <c r="R21" i="4"/>
  <c r="R64" i="4"/>
  <c r="N60" i="4"/>
  <c r="N82" i="4"/>
  <c r="N31" i="4"/>
  <c r="N43" i="4"/>
  <c r="N152" i="4"/>
  <c r="N67" i="4"/>
  <c r="N79" i="4"/>
  <c r="N91" i="4"/>
  <c r="N103" i="4"/>
  <c r="N220" i="4"/>
  <c r="N127" i="4"/>
  <c r="N139" i="4"/>
  <c r="N243" i="4"/>
  <c r="N163" i="4"/>
  <c r="N262" i="4"/>
  <c r="N187" i="4"/>
  <c r="N199" i="4"/>
  <c r="N211" i="4"/>
  <c r="N223" i="4"/>
  <c r="N286" i="4"/>
  <c r="N247" i="4"/>
  <c r="N259" i="4"/>
  <c r="N271" i="4"/>
  <c r="N321" i="4"/>
  <c r="N350" i="4"/>
  <c r="N307" i="4"/>
  <c r="N319" i="4"/>
  <c r="N331" i="4"/>
  <c r="N343" i="4"/>
  <c r="N355" i="4"/>
  <c r="N367" i="4"/>
  <c r="N379" i="4"/>
  <c r="R1737" i="4"/>
  <c r="R1422" i="4"/>
  <c r="R1228" i="4"/>
  <c r="R1040" i="4"/>
  <c r="R934" i="4"/>
  <c r="R862" i="4"/>
  <c r="R798" i="4"/>
  <c r="R833" i="4"/>
  <c r="R680" i="4"/>
  <c r="R703" i="4"/>
  <c r="R579" i="4"/>
  <c r="R538" i="4"/>
  <c r="R502" i="4"/>
  <c r="R522" i="4"/>
  <c r="R434" i="4"/>
  <c r="R410" i="4"/>
  <c r="R447" i="4"/>
  <c r="R440" i="4"/>
  <c r="R412" i="4"/>
  <c r="R390" i="4"/>
  <c r="R366" i="4"/>
  <c r="R336" i="4"/>
  <c r="R302" i="4"/>
  <c r="R247" i="4"/>
  <c r="R230" i="4"/>
  <c r="R214" i="4"/>
  <c r="R199" i="4"/>
  <c r="R182" i="4"/>
  <c r="R251" i="4"/>
  <c r="R243" i="4"/>
  <c r="R134" i="4"/>
  <c r="R119" i="4"/>
  <c r="R105" i="4"/>
  <c r="R92" i="4"/>
  <c r="R80" i="4"/>
  <c r="R68" i="4"/>
  <c r="R56" i="4"/>
  <c r="R94" i="4"/>
  <c r="R32" i="4"/>
  <c r="R93" i="4"/>
  <c r="R61" i="4"/>
  <c r="N61" i="4"/>
  <c r="N93" i="4"/>
  <c r="N32" i="4"/>
  <c r="N94" i="4"/>
  <c r="N56" i="4"/>
  <c r="N68" i="4"/>
  <c r="N80" i="4"/>
  <c r="N92" i="4"/>
  <c r="N104" i="4"/>
  <c r="N116" i="4"/>
  <c r="N128" i="4"/>
  <c r="N140" i="4"/>
  <c r="N244" i="4"/>
  <c r="N164" i="4"/>
  <c r="N263" i="4"/>
  <c r="N188" i="4"/>
  <c r="N200" i="4"/>
  <c r="N212" i="4"/>
  <c r="N224" i="4"/>
  <c r="N236" i="4"/>
  <c r="N248" i="4"/>
  <c r="R3692" i="4"/>
  <c r="R1665" i="4"/>
  <c r="R1411" i="4"/>
  <c r="R1218" i="4"/>
  <c r="R6" i="4"/>
  <c r="R1004" i="4"/>
  <c r="R860" i="4"/>
  <c r="R796" i="4"/>
  <c r="R735" i="4"/>
  <c r="R677" i="4"/>
  <c r="R620" i="4"/>
  <c r="R622" i="4"/>
  <c r="R585" i="4"/>
  <c r="R500" i="4"/>
  <c r="R516" i="4"/>
  <c r="R433" i="4"/>
  <c r="R409" i="4"/>
  <c r="R443" i="4"/>
  <c r="R368" i="4"/>
  <c r="R347" i="4"/>
  <c r="R326" i="4"/>
  <c r="R307" i="4"/>
  <c r="R329" i="4"/>
  <c r="R265" i="4"/>
  <c r="R293" i="4"/>
  <c r="R229" i="4"/>
  <c r="R213" i="4"/>
  <c r="R279" i="4"/>
  <c r="R181" i="4"/>
  <c r="R246" i="4"/>
  <c r="R149" i="4"/>
  <c r="R133" i="4"/>
  <c r="R235" i="4"/>
  <c r="R104" i="4"/>
  <c r="R91" i="4"/>
  <c r="R79" i="4"/>
  <c r="R67" i="4"/>
  <c r="R152" i="4"/>
  <c r="R43" i="4"/>
  <c r="R31" i="4"/>
  <c r="R82" i="4"/>
  <c r="R60" i="4"/>
  <c r="N64" i="4"/>
  <c r="N21" i="4"/>
  <c r="N33" i="4"/>
  <c r="N95" i="4"/>
  <c r="N57" i="4"/>
  <c r="N69" i="4"/>
  <c r="N81" i="4"/>
  <c r="N196" i="4"/>
  <c r="N105" i="4"/>
  <c r="N234" i="4"/>
  <c r="N129" i="4"/>
  <c r="N241" i="4"/>
  <c r="N153" i="4"/>
  <c r="N246" i="4"/>
  <c r="N177" i="4"/>
  <c r="N189" i="4"/>
  <c r="N201" i="4"/>
  <c r="N213" i="4"/>
  <c r="N225" i="4"/>
  <c r="N237" i="4"/>
  <c r="N249" i="4"/>
  <c r="N261" i="4"/>
  <c r="N273" i="4"/>
  <c r="N285" i="4"/>
  <c r="N356" i="4"/>
  <c r="N369" i="4"/>
  <c r="N389" i="4"/>
  <c r="N333" i="4"/>
  <c r="N345" i="4"/>
  <c r="N418" i="4"/>
  <c r="N439" i="4"/>
  <c r="N381" i="4"/>
  <c r="N393" i="4"/>
  <c r="N405" i="4"/>
  <c r="N480" i="4"/>
  <c r="N429" i="4"/>
  <c r="N488" i="4"/>
  <c r="N453" i="4"/>
  <c r="N521" i="4"/>
  <c r="N477" i="4"/>
  <c r="N555" i="4"/>
  <c r="N501" i="4"/>
  <c r="N513" i="4"/>
  <c r="N525" i="4"/>
  <c r="N537" i="4"/>
  <c r="N549" i="4"/>
  <c r="N606" i="4"/>
  <c r="N573" i="4"/>
  <c r="N637" i="4"/>
  <c r="N597" i="4"/>
  <c r="N692" i="4"/>
  <c r="N702" i="4"/>
  <c r="N633" i="4"/>
  <c r="N645" i="4"/>
  <c r="N657" i="4"/>
  <c r="N737" i="4"/>
  <c r="N681" i="4"/>
  <c r="N693" i="4"/>
  <c r="N705" i="4"/>
  <c r="N824" i="4"/>
  <c r="R1599" i="4"/>
  <c r="R783" i="4"/>
  <c r="R561" i="4"/>
  <c r="R344" i="4"/>
  <c r="R226" i="4"/>
  <c r="R130" i="4"/>
  <c r="R142" i="4"/>
  <c r="N23" i="4"/>
  <c r="N215" i="4"/>
  <c r="N167" i="4"/>
  <c r="N239" i="4"/>
  <c r="N351" i="4"/>
  <c r="N344" i="4"/>
  <c r="N447" i="4"/>
  <c r="N482" i="4"/>
  <c r="N490" i="4"/>
  <c r="N467" i="4"/>
  <c r="N556" i="4"/>
  <c r="N511" i="4"/>
  <c r="N582" i="4"/>
  <c r="N587" i="4"/>
  <c r="N560" i="4"/>
  <c r="N622" i="4"/>
  <c r="N592" i="4"/>
  <c r="N608" i="4"/>
  <c r="N624" i="4"/>
  <c r="N640" i="4"/>
  <c r="N656" i="4"/>
  <c r="N672" i="4"/>
  <c r="N688" i="4"/>
  <c r="N791" i="4"/>
  <c r="N826" i="4"/>
  <c r="N731" i="4"/>
  <c r="N743" i="4"/>
  <c r="N755" i="4"/>
  <c r="N847" i="4"/>
  <c r="N779" i="4"/>
  <c r="N869" i="4"/>
  <c r="N803" i="4"/>
  <c r="N815" i="4"/>
  <c r="N898" i="4"/>
  <c r="N839" i="4"/>
  <c r="N851" i="4"/>
  <c r="N863" i="4"/>
  <c r="N875" i="4"/>
  <c r="N933" i="4"/>
  <c r="N961" i="4"/>
  <c r="N911" i="4"/>
  <c r="N1003" i="4"/>
  <c r="N935" i="4"/>
  <c r="N947" i="4"/>
  <c r="N1037" i="4"/>
  <c r="N1101" i="4"/>
  <c r="N983" i="4"/>
  <c r="N995" i="4"/>
  <c r="N1007" i="4"/>
  <c r="N1019" i="4"/>
  <c r="N1031" i="4"/>
  <c r="N1043" i="4"/>
  <c r="N1055" i="4"/>
  <c r="N1067" i="4"/>
  <c r="N1079" i="4"/>
  <c r="N1091" i="4"/>
  <c r="N1103" i="4"/>
  <c r="N1115" i="4"/>
  <c r="N1127" i="4"/>
  <c r="N1139" i="4"/>
  <c r="N1151" i="4"/>
  <c r="N1163" i="4"/>
  <c r="N1175" i="4"/>
  <c r="N1187" i="4"/>
  <c r="N1199" i="4"/>
  <c r="N1211" i="4"/>
  <c r="N1223" i="4"/>
  <c r="N1235" i="4"/>
  <c r="N1247" i="4"/>
  <c r="N1259" i="4"/>
  <c r="N1271" i="4"/>
  <c r="N1283" i="4"/>
  <c r="N1337" i="4"/>
  <c r="N1307" i="4"/>
  <c r="N1360" i="4"/>
  <c r="N1331" i="4"/>
  <c r="N1400" i="4"/>
  <c r="N1355" i="4"/>
  <c r="N1367" i="4"/>
  <c r="N1379" i="4"/>
  <c r="R1374" i="4"/>
  <c r="R724" i="4"/>
  <c r="R458" i="4"/>
  <c r="R325" i="4"/>
  <c r="R212" i="4"/>
  <c r="R234" i="4"/>
  <c r="R42" i="4"/>
  <c r="N34" i="4"/>
  <c r="N106" i="4"/>
  <c r="N178" i="4"/>
  <c r="N250" i="4"/>
  <c r="N298" i="4"/>
  <c r="N346" i="4"/>
  <c r="N448" i="4"/>
  <c r="N422" i="4"/>
  <c r="N446" i="4"/>
  <c r="N528" i="4"/>
  <c r="N561" i="4"/>
  <c r="N512" i="4"/>
  <c r="N529" i="4"/>
  <c r="N546" i="4"/>
  <c r="N609" i="4"/>
  <c r="N577" i="4"/>
  <c r="N669" i="4"/>
  <c r="N699" i="4"/>
  <c r="N625" i="4"/>
  <c r="N720" i="4"/>
  <c r="N658" i="4"/>
  <c r="N673" i="4"/>
  <c r="N690" i="4"/>
  <c r="N706" i="4"/>
  <c r="N827" i="4"/>
  <c r="N732" i="4"/>
  <c r="N744" i="4"/>
  <c r="N756" i="4"/>
  <c r="N848" i="4"/>
  <c r="N780" i="4"/>
  <c r="N886" i="4"/>
  <c r="N804" i="4"/>
  <c r="N816" i="4"/>
  <c r="N828" i="4"/>
  <c r="N840" i="4"/>
  <c r="N852" i="4"/>
  <c r="N864" i="4"/>
  <c r="N876" i="4"/>
  <c r="N888" i="4"/>
  <c r="N964" i="4"/>
  <c r="N912" i="4"/>
  <c r="N924" i="4"/>
  <c r="N936" i="4"/>
  <c r="N948" i="4"/>
  <c r="N1052" i="4"/>
  <c r="N1102" i="4"/>
  <c r="N984" i="4"/>
  <c r="N996" i="4"/>
  <c r="N1008" i="4"/>
  <c r="N1020" i="4"/>
  <c r="N1032" i="4"/>
  <c r="N1044" i="4"/>
  <c r="N1056" i="4"/>
  <c r="N1068" i="4"/>
  <c r="N1080" i="4"/>
  <c r="N1092" i="4"/>
  <c r="N1104" i="4"/>
  <c r="N1116" i="4"/>
  <c r="N1128" i="4"/>
  <c r="N1140" i="4"/>
  <c r="N1152" i="4"/>
  <c r="N1164" i="4"/>
  <c r="N1176" i="4"/>
  <c r="N1188" i="4"/>
  <c r="N1200" i="4"/>
  <c r="N1212" i="4"/>
  <c r="N1224" i="4"/>
  <c r="N1236" i="4"/>
  <c r="N1248" i="4"/>
  <c r="R1372" i="4"/>
  <c r="R723" i="4"/>
  <c r="R457" i="4"/>
  <c r="R323" i="4"/>
  <c r="R211" i="4"/>
  <c r="R116" i="4"/>
  <c r="R41" i="4"/>
  <c r="N35" i="4"/>
  <c r="N107" i="4"/>
  <c r="N179" i="4"/>
  <c r="N295" i="4"/>
  <c r="N299" i="4"/>
  <c r="N347" i="4"/>
  <c r="N394" i="4"/>
  <c r="N424" i="4"/>
  <c r="N504" i="4"/>
  <c r="N472" i="4"/>
  <c r="N493" i="4"/>
  <c r="N514" i="4"/>
  <c r="N583" i="4"/>
  <c r="N547" i="4"/>
  <c r="N563" i="4"/>
  <c r="N578" i="4"/>
  <c r="N595" i="4"/>
  <c r="N611" i="4"/>
  <c r="N626" i="4"/>
  <c r="N643" i="4"/>
  <c r="N659" i="4"/>
  <c r="N674" i="4"/>
  <c r="N746" i="4"/>
  <c r="N707" i="4"/>
  <c r="N832" i="4"/>
  <c r="N733" i="4"/>
  <c r="N836" i="4"/>
  <c r="N757" i="4"/>
  <c r="N769" i="4"/>
  <c r="N781" i="4"/>
  <c r="N793" i="4"/>
  <c r="N805" i="4"/>
  <c r="N817" i="4"/>
  <c r="N829" i="4"/>
  <c r="N841" i="4"/>
  <c r="N917" i="4"/>
  <c r="N865" i="4"/>
  <c r="N877" i="4"/>
  <c r="N889" i="4"/>
  <c r="N965" i="4"/>
  <c r="N913" i="4"/>
  <c r="N925" i="4"/>
  <c r="N937" i="4"/>
  <c r="N949" i="4"/>
  <c r="N1053" i="4"/>
  <c r="N973" i="4"/>
  <c r="N985" i="4"/>
  <c r="N997" i="4"/>
  <c r="N1009" i="4"/>
  <c r="N1159" i="4"/>
  <c r="N1033" i="4"/>
  <c r="N1045" i="4"/>
  <c r="N1057" i="4"/>
  <c r="N1069" i="4"/>
  <c r="N1081" i="4"/>
  <c r="N1093" i="4"/>
  <c r="N1105" i="4"/>
  <c r="N1117" i="4"/>
  <c r="N1129" i="4"/>
  <c r="N1141" i="4"/>
  <c r="N1153" i="4"/>
  <c r="N1165" i="4"/>
  <c r="N1177" i="4"/>
  <c r="N1189" i="4"/>
  <c r="R1182" i="4"/>
  <c r="R666" i="4"/>
  <c r="R431" i="4"/>
  <c r="R365" i="4"/>
  <c r="R275" i="4"/>
  <c r="R103" i="4"/>
  <c r="R30" i="4"/>
  <c r="N46" i="4"/>
  <c r="N235" i="4"/>
  <c r="N190" i="4"/>
  <c r="N260" i="4"/>
  <c r="N366" i="4"/>
  <c r="N417" i="4"/>
  <c r="N463" i="4"/>
  <c r="N427" i="4"/>
  <c r="N451" i="4"/>
  <c r="N475" i="4"/>
  <c r="N494" i="4"/>
  <c r="N568" i="4"/>
  <c r="N532" i="4"/>
  <c r="N548" i="4"/>
  <c r="N564" i="4"/>
  <c r="N580" i="4"/>
  <c r="N596" i="4"/>
  <c r="N612" i="4"/>
  <c r="N709" i="4"/>
  <c r="N644" i="4"/>
  <c r="N660" i="4"/>
  <c r="N676" i="4"/>
  <c r="N749" i="4"/>
  <c r="N708" i="4"/>
  <c r="N722" i="4"/>
  <c r="N734" i="4"/>
  <c r="N837" i="4"/>
  <c r="N758" i="4"/>
  <c r="N770" i="4"/>
  <c r="N782" i="4"/>
  <c r="N794" i="4"/>
  <c r="N806" i="4"/>
  <c r="N818" i="4"/>
  <c r="N830" i="4"/>
  <c r="N842" i="4"/>
  <c r="N854" i="4"/>
  <c r="N866" i="4"/>
  <c r="N878" i="4"/>
  <c r="N940" i="4"/>
  <c r="N966" i="4"/>
  <c r="N914" i="4"/>
  <c r="N926" i="4"/>
  <c r="N938" i="4"/>
  <c r="N950" i="4"/>
  <c r="N962" i="4"/>
  <c r="N974" i="4"/>
  <c r="N986" i="4"/>
  <c r="N998" i="4"/>
  <c r="N1010" i="4"/>
  <c r="N1022" i="4"/>
  <c r="N1034" i="4"/>
  <c r="N1046" i="4"/>
  <c r="N1058" i="4"/>
  <c r="N1070" i="4"/>
  <c r="N1082" i="4"/>
  <c r="N1094" i="4"/>
  <c r="N1106" i="4"/>
  <c r="N1118" i="4"/>
  <c r="N1130" i="4"/>
  <c r="N1142" i="4"/>
  <c r="N1154" i="4"/>
  <c r="N1166" i="4"/>
  <c r="N1178" i="4"/>
  <c r="N1190" i="4"/>
  <c r="N1202" i="4"/>
  <c r="N1214" i="4"/>
  <c r="N1226" i="4"/>
  <c r="N1238" i="4"/>
  <c r="N1316" i="4"/>
  <c r="N1262" i="4"/>
  <c r="N1274" i="4"/>
  <c r="N1286" i="4"/>
  <c r="N1298" i="4"/>
  <c r="N1310" i="4"/>
  <c r="N1322" i="4"/>
  <c r="N1388" i="4"/>
  <c r="N1403" i="4"/>
  <c r="N1358" i="4"/>
  <c r="N1370" i="4"/>
  <c r="N1382" i="4"/>
  <c r="N1394" i="4"/>
  <c r="N1406" i="4"/>
  <c r="N1418" i="4"/>
  <c r="N1430" i="4"/>
  <c r="N1442" i="4"/>
  <c r="N1454" i="4"/>
  <c r="N1466" i="4"/>
  <c r="N1478" i="4"/>
  <c r="N1546" i="4"/>
  <c r="R1303" i="4"/>
  <c r="R665" i="4"/>
  <c r="R430" i="4"/>
  <c r="R357" i="4"/>
  <c r="R274" i="4"/>
  <c r="R101" i="4"/>
  <c r="R29" i="4"/>
  <c r="N47" i="4"/>
  <c r="N119" i="4"/>
  <c r="N191" i="4"/>
  <c r="N296" i="4"/>
  <c r="N310" i="4"/>
  <c r="N419" i="4"/>
  <c r="N403" i="4"/>
  <c r="N428" i="4"/>
  <c r="N452" i="4"/>
  <c r="N476" i="4"/>
  <c r="N496" i="4"/>
  <c r="N517" i="4"/>
  <c r="N534" i="4"/>
  <c r="N550" i="4"/>
  <c r="N565" i="4"/>
  <c r="N628" i="4"/>
  <c r="N598" i="4"/>
  <c r="N613" i="4"/>
  <c r="N630" i="4"/>
  <c r="N646" i="4"/>
  <c r="N661" i="4"/>
  <c r="N678" i="4"/>
  <c r="N694" i="4"/>
  <c r="N792" i="4"/>
  <c r="N723" i="4"/>
  <c r="N735" i="4"/>
  <c r="N747" i="4"/>
  <c r="N759" i="4"/>
  <c r="N771" i="4"/>
  <c r="N783" i="4"/>
  <c r="N795" i="4"/>
  <c r="N807" i="4"/>
  <c r="N819" i="4"/>
  <c r="N831" i="4"/>
  <c r="N843" i="4"/>
  <c r="N855" i="4"/>
  <c r="N867" i="4"/>
  <c r="N879" i="4"/>
  <c r="N941" i="4"/>
  <c r="N967" i="4"/>
  <c r="N915" i="4"/>
  <c r="N927" i="4"/>
  <c r="N939" i="4"/>
  <c r="N951" i="4"/>
  <c r="N963" i="4"/>
  <c r="N975" i="4"/>
  <c r="N987" i="4"/>
  <c r="N1107" i="4"/>
  <c r="N1011" i="4"/>
  <c r="N1023" i="4"/>
  <c r="N1035" i="4"/>
  <c r="N1047" i="4"/>
  <c r="N1059" i="4"/>
  <c r="N1171" i="4"/>
  <c r="N1083" i="4"/>
  <c r="N1095" i="4"/>
  <c r="N1207" i="4"/>
  <c r="N1119" i="4"/>
  <c r="N1131" i="4"/>
  <c r="N1250" i="4"/>
  <c r="N1155" i="4"/>
  <c r="N1167" i="4"/>
  <c r="N1302" i="4"/>
  <c r="N1191" i="4"/>
  <c r="R1144" i="4"/>
  <c r="R611" i="4"/>
  <c r="R407" i="4"/>
  <c r="R284" i="4"/>
  <c r="R179" i="4"/>
  <c r="R90" i="4"/>
  <c r="R18" i="4"/>
  <c r="N58" i="4"/>
  <c r="N130" i="4"/>
  <c r="N202" i="4"/>
  <c r="N297" i="4"/>
  <c r="N311" i="4"/>
  <c r="N420" i="4"/>
  <c r="N404" i="4"/>
  <c r="N430" i="4"/>
  <c r="N454" i="4"/>
  <c r="N478" i="4"/>
  <c r="N499" i="4"/>
  <c r="N518" i="4"/>
  <c r="N584" i="4"/>
  <c r="N588" i="4"/>
  <c r="N566" i="4"/>
  <c r="N635" i="4"/>
  <c r="N599" i="4"/>
  <c r="N614" i="4"/>
  <c r="N631" i="4"/>
  <c r="N647" i="4"/>
  <c r="N721" i="4"/>
  <c r="N679" i="4"/>
  <c r="N695" i="4"/>
  <c r="N820" i="4"/>
  <c r="N724" i="4"/>
  <c r="N736" i="4"/>
  <c r="N748" i="4"/>
  <c r="N760" i="4"/>
  <c r="N772" i="4"/>
  <c r="N784" i="4"/>
  <c r="N796" i="4"/>
  <c r="N808" i="4"/>
  <c r="N887" i="4"/>
  <c r="N899" i="4"/>
  <c r="N844" i="4"/>
  <c r="N856" i="4"/>
  <c r="N922" i="4"/>
  <c r="N880" i="4"/>
  <c r="N958" i="4"/>
  <c r="N968" i="4"/>
  <c r="N971" i="4"/>
  <c r="N928" i="4"/>
  <c r="N1014" i="4"/>
  <c r="N952" i="4"/>
  <c r="N1071" i="4"/>
  <c r="N976" i="4"/>
  <c r="N988" i="4"/>
  <c r="N1000" i="4"/>
  <c r="N1012" i="4"/>
  <c r="N1024" i="4"/>
  <c r="N6" i="4"/>
  <c r="N1048" i="4"/>
  <c r="N1060" i="4"/>
  <c r="N1172" i="4"/>
  <c r="N1084" i="4"/>
  <c r="N1096" i="4"/>
  <c r="N1232" i="4"/>
  <c r="N1249" i="4"/>
  <c r="N1132" i="4"/>
  <c r="N1251" i="4"/>
  <c r="N1156" i="4"/>
  <c r="N1254" i="4"/>
  <c r="N1303" i="4"/>
  <c r="N1192" i="4"/>
  <c r="N1312" i="4"/>
  <c r="N1216" i="4"/>
  <c r="N1228" i="4"/>
  <c r="N1240" i="4"/>
  <c r="N1320" i="4"/>
  <c r="N1264" i="4"/>
  <c r="N1276" i="4"/>
  <c r="N1288" i="4"/>
  <c r="N1300" i="4"/>
  <c r="N1346" i="4"/>
  <c r="N1386" i="4"/>
  <c r="N1336" i="4"/>
  <c r="N1348" i="4"/>
  <c r="N1423" i="4"/>
  <c r="N1372" i="4"/>
  <c r="N1384" i="4"/>
  <c r="N1396" i="4"/>
  <c r="N1408" i="4"/>
  <c r="N1450" i="4"/>
  <c r="N1464" i="4"/>
  <c r="N1444" i="4"/>
  <c r="N1456" i="4"/>
  <c r="N1468" i="4"/>
  <c r="N1480" i="4"/>
  <c r="N1492" i="4"/>
  <c r="N1504" i="4"/>
  <c r="N1516" i="4"/>
  <c r="R1012" i="4"/>
  <c r="R692" i="4"/>
  <c r="R406" i="4"/>
  <c r="R321" i="4"/>
  <c r="R178" i="4"/>
  <c r="R89" i="4"/>
  <c r="R17" i="4"/>
  <c r="N59" i="4"/>
  <c r="N131" i="4"/>
  <c r="N203" i="4"/>
  <c r="N272" i="4"/>
  <c r="N388" i="4"/>
  <c r="N368" i="4"/>
  <c r="N406" i="4"/>
  <c r="N431" i="4"/>
  <c r="N455" i="4"/>
  <c r="N479" i="4"/>
  <c r="N500" i="4"/>
  <c r="N520" i="4"/>
  <c r="N585" i="4"/>
  <c r="N593" i="4"/>
  <c r="N615" i="4"/>
  <c r="N636" i="4"/>
  <c r="N600" i="4"/>
  <c r="N701" i="4"/>
  <c r="N632" i="4"/>
  <c r="N648" i="4"/>
  <c r="N664" i="4"/>
  <c r="N680" i="4"/>
  <c r="N696" i="4"/>
  <c r="N711" i="4"/>
  <c r="N725" i="4"/>
  <c r="N833" i="4"/>
  <c r="N845" i="4"/>
  <c r="N761" i="4"/>
  <c r="N773" i="4"/>
  <c r="N785" i="4"/>
  <c r="N797" i="4"/>
  <c r="N809" i="4"/>
  <c r="N890" i="4"/>
  <c r="N900" i="4"/>
  <c r="N903" i="4"/>
  <c r="N857" i="4"/>
  <c r="N923" i="4"/>
  <c r="N881" i="4"/>
  <c r="N959" i="4"/>
  <c r="N969" i="4"/>
  <c r="N972" i="4"/>
  <c r="N929" i="4"/>
  <c r="N1021" i="4"/>
  <c r="N953" i="4"/>
  <c r="N1072" i="4"/>
  <c r="N977" i="4"/>
  <c r="N989" i="4"/>
  <c r="N1001" i="4"/>
  <c r="N1143" i="4"/>
  <c r="N1025" i="4"/>
  <c r="N7" i="4"/>
  <c r="N1049" i="4"/>
  <c r="N1061" i="4"/>
  <c r="N1073" i="4"/>
  <c r="N1085" i="4"/>
  <c r="N1097" i="4"/>
  <c r="N1109" i="4"/>
  <c r="N1121" i="4"/>
  <c r="N1133" i="4"/>
  <c r="N1145" i="4"/>
  <c r="N1157" i="4"/>
  <c r="N1169" i="4"/>
  <c r="N1181" i="4"/>
  <c r="N1193" i="4"/>
  <c r="N1205" i="4"/>
  <c r="N1217" i="4"/>
  <c r="N1229" i="4"/>
  <c r="N1241" i="4"/>
  <c r="N1324" i="4"/>
  <c r="N1265" i="4"/>
  <c r="N1277" i="4"/>
  <c r="N1289" i="4"/>
  <c r="N1301" i="4"/>
  <c r="N1347" i="4"/>
  <c r="N1325" i="4"/>
  <c r="N1398" i="4"/>
  <c r="N1413" i="4"/>
  <c r="N1424" i="4"/>
  <c r="R972" i="4"/>
  <c r="R615" i="4"/>
  <c r="R386" i="4"/>
  <c r="R297" i="4"/>
  <c r="R164" i="4"/>
  <c r="R78" i="4"/>
  <c r="R55" i="4"/>
  <c r="N176" i="4"/>
  <c r="N242" i="4"/>
  <c r="N214" i="4"/>
  <c r="N304" i="4"/>
  <c r="N322" i="4"/>
  <c r="N440" i="4"/>
  <c r="N407" i="4"/>
  <c r="N434" i="4"/>
  <c r="N458" i="4"/>
  <c r="N5" i="4"/>
  <c r="N502" i="4"/>
  <c r="N576" i="4"/>
  <c r="N538" i="4"/>
  <c r="N553" i="4"/>
  <c r="N621" i="4"/>
  <c r="N638" i="4"/>
  <c r="N601" i="4"/>
  <c r="N618" i="4"/>
  <c r="N634" i="4"/>
  <c r="N649" i="4"/>
  <c r="N666" i="4"/>
  <c r="N682" i="4"/>
  <c r="N697" i="4"/>
  <c r="N712" i="4"/>
  <c r="N726" i="4"/>
  <c r="N738" i="4"/>
  <c r="N846" i="4"/>
  <c r="N762" i="4"/>
  <c r="N774" i="4"/>
  <c r="N786" i="4"/>
  <c r="N798" i="4"/>
  <c r="N810" i="4"/>
  <c r="N822" i="4"/>
  <c r="N834" i="4"/>
  <c r="N904" i="4"/>
  <c r="N858" i="4"/>
  <c r="N870" i="4"/>
  <c r="N882" i="4"/>
  <c r="N894" i="4"/>
  <c r="N906" i="4"/>
  <c r="N918" i="4"/>
  <c r="N930" i="4"/>
  <c r="N942" i="4"/>
  <c r="N954" i="4"/>
  <c r="N1075" i="4"/>
  <c r="N978" i="4"/>
  <c r="N990" i="4"/>
  <c r="N1002" i="4"/>
  <c r="N1144" i="4"/>
  <c r="N1026" i="4"/>
  <c r="N1038" i="4"/>
  <c r="N1050" i="4"/>
  <c r="N1062" i="4"/>
  <c r="N1074" i="4"/>
  <c r="N1086" i="4"/>
  <c r="N1098" i="4"/>
  <c r="N1110" i="4"/>
  <c r="N1122" i="4"/>
  <c r="N1134" i="4"/>
  <c r="N1146" i="4"/>
  <c r="N1158" i="4"/>
  <c r="N1170" i="4"/>
  <c r="N1182" i="4"/>
  <c r="N1194" i="4"/>
  <c r="N1206" i="4"/>
  <c r="N1218" i="4"/>
  <c r="R971" i="4"/>
  <c r="R565" i="4"/>
  <c r="R385" i="4"/>
  <c r="R296" i="4"/>
  <c r="R163" i="4"/>
  <c r="R77" i="4"/>
  <c r="R54" i="4"/>
  <c r="N183" i="4"/>
  <c r="N143" i="4"/>
  <c r="N280" i="4"/>
  <c r="N305" i="4"/>
  <c r="N323" i="4"/>
  <c r="N371" i="4"/>
  <c r="N466" i="4"/>
  <c r="N436" i="4"/>
  <c r="N460" i="4"/>
  <c r="N530" i="4"/>
  <c r="N562" i="4"/>
  <c r="N523" i="4"/>
  <c r="N539" i="4"/>
  <c r="N554" i="4"/>
  <c r="N571" i="4"/>
  <c r="N641" i="4"/>
  <c r="N602" i="4"/>
  <c r="N619" i="4"/>
  <c r="N710" i="4"/>
  <c r="N650" i="4"/>
  <c r="N667" i="4"/>
  <c r="N683" i="4"/>
  <c r="N698" i="4"/>
  <c r="N714" i="4"/>
  <c r="N727" i="4"/>
  <c r="N739" i="4"/>
  <c r="N751" i="4"/>
  <c r="N763" i="4"/>
  <c r="N775" i="4"/>
  <c r="N853" i="4"/>
  <c r="N799" i="4"/>
  <c r="N811" i="4"/>
  <c r="N823" i="4"/>
  <c r="N835" i="4"/>
  <c r="N905" i="4"/>
  <c r="N859" i="4"/>
  <c r="N871" i="4"/>
  <c r="R3579" i="4"/>
  <c r="R916" i="4"/>
  <c r="R529" i="4"/>
  <c r="R367" i="4"/>
  <c r="R291" i="4"/>
  <c r="R147" i="4"/>
  <c r="R66" i="4"/>
  <c r="N65" i="4"/>
  <c r="N195" i="4"/>
  <c r="N154" i="4"/>
  <c r="N226" i="4"/>
  <c r="N284" i="4"/>
  <c r="N332" i="4"/>
  <c r="N380" i="4"/>
  <c r="N469" i="4"/>
  <c r="N486" i="4"/>
  <c r="N515" i="4"/>
  <c r="N536" i="4"/>
  <c r="N505" i="4"/>
  <c r="N524" i="4"/>
  <c r="N540" i="4"/>
  <c r="N605" i="4"/>
  <c r="N572" i="4"/>
  <c r="N642" i="4"/>
  <c r="N604" i="4"/>
  <c r="N620" i="4"/>
  <c r="N716" i="4"/>
  <c r="N652" i="4"/>
  <c r="N668" i="4"/>
  <c r="N684" i="4"/>
  <c r="N767" i="4"/>
  <c r="N715" i="4"/>
  <c r="N728" i="4"/>
  <c r="N740" i="4"/>
  <c r="N752" i="4"/>
  <c r="N764" i="4"/>
  <c r="N776" i="4"/>
  <c r="N868" i="4"/>
  <c r="N800" i="4"/>
  <c r="N812" i="4"/>
  <c r="N891" i="4"/>
  <c r="N901" i="4"/>
  <c r="N916" i="4"/>
  <c r="N860" i="4"/>
  <c r="N872" i="4"/>
  <c r="N884" i="4"/>
  <c r="N896" i="4"/>
  <c r="N908" i="4"/>
  <c r="N920" i="4"/>
  <c r="N1004" i="4"/>
  <c r="N944" i="4"/>
  <c r="N956" i="4"/>
  <c r="N1099" i="4"/>
  <c r="N980" i="4"/>
  <c r="N992" i="4"/>
  <c r="N1120" i="4"/>
  <c r="N1016" i="4"/>
  <c r="N1028" i="4"/>
  <c r="N1040" i="4"/>
  <c r="N1160" i="4"/>
  <c r="N1064" i="4"/>
  <c r="N1180" i="4"/>
  <c r="N1088" i="4"/>
  <c r="N1196" i="4"/>
  <c r="N1112" i="4"/>
  <c r="N1124" i="4"/>
  <c r="N1136" i="4"/>
  <c r="N1148" i="4"/>
  <c r="N1253" i="4"/>
  <c r="N1295" i="4"/>
  <c r="N1184" i="4"/>
  <c r="N1309" i="4"/>
  <c r="N1208" i="4"/>
  <c r="N1220" i="4"/>
  <c r="N1314" i="4"/>
  <c r="N1244" i="4"/>
  <c r="N1256" i="4"/>
  <c r="N1268" i="4"/>
  <c r="N1280" i="4"/>
  <c r="N1292" i="4"/>
  <c r="N1304" i="4"/>
  <c r="N1351" i="4"/>
  <c r="N1328" i="4"/>
  <c r="N1340" i="4"/>
  <c r="N1352" i="4"/>
  <c r="N1364" i="4"/>
  <c r="N1376" i="4"/>
  <c r="N1435" i="4"/>
  <c r="N1436" i="4"/>
  <c r="N1447" i="4"/>
  <c r="N1462" i="4"/>
  <c r="N1483" i="4"/>
  <c r="N1500" i="4"/>
  <c r="N1460" i="4"/>
  <c r="N1472" i="4"/>
  <c r="N1484" i="4"/>
  <c r="N1496" i="4"/>
  <c r="R904" i="4"/>
  <c r="N70" i="4"/>
  <c r="N382" i="4"/>
  <c r="N526" i="4"/>
  <c r="N703" i="4"/>
  <c r="N821" i="4"/>
  <c r="N789" i="4"/>
  <c r="N861" i="4"/>
  <c r="N910" i="4"/>
  <c r="N1036" i="4"/>
  <c r="N1006" i="4"/>
  <c r="N1054" i="4"/>
  <c r="N1204" i="4"/>
  <c r="N1150" i="4"/>
  <c r="N1198" i="4"/>
  <c r="N1227" i="4"/>
  <c r="N1319" i="4"/>
  <c r="N1272" i="4"/>
  <c r="N1293" i="4"/>
  <c r="N1349" i="4"/>
  <c r="N1387" i="4"/>
  <c r="N1354" i="4"/>
  <c r="N1374" i="4"/>
  <c r="N1391" i="4"/>
  <c r="N1407" i="4"/>
  <c r="N1451" i="4"/>
  <c r="N1439" i="4"/>
  <c r="N1455" i="4"/>
  <c r="N1471" i="4"/>
  <c r="N1487" i="4"/>
  <c r="N1502" i="4"/>
  <c r="N1515" i="4"/>
  <c r="N1528" i="4"/>
  <c r="N1576" i="4"/>
  <c r="N1584" i="4"/>
  <c r="N1601" i="4"/>
  <c r="N1607" i="4"/>
  <c r="N1617" i="4"/>
  <c r="N1600" i="4"/>
  <c r="N1612" i="4"/>
  <c r="N1654" i="4"/>
  <c r="N1684" i="4"/>
  <c r="N1648" i="4"/>
  <c r="N1660" i="4"/>
  <c r="N1672" i="4"/>
  <c r="N1711" i="4"/>
  <c r="N1740" i="4"/>
  <c r="N1753" i="4"/>
  <c r="N1720" i="4"/>
  <c r="N1732" i="4"/>
  <c r="N1744" i="4"/>
  <c r="N1756" i="4"/>
  <c r="N1792" i="4"/>
  <c r="N1794" i="4"/>
  <c r="R784" i="4"/>
  <c r="N22" i="4"/>
  <c r="N383" i="4"/>
  <c r="N581" i="4"/>
  <c r="N623" i="4"/>
  <c r="N825" i="4"/>
  <c r="N790" i="4"/>
  <c r="N862" i="4"/>
  <c r="N919" i="4"/>
  <c r="N1076" i="4"/>
  <c r="N1015" i="4"/>
  <c r="N1063" i="4"/>
  <c r="N1111" i="4"/>
  <c r="N1252" i="4"/>
  <c r="N1201" i="4"/>
  <c r="N1230" i="4"/>
  <c r="N1333" i="4"/>
  <c r="N1273" i="4"/>
  <c r="N1334" i="4"/>
  <c r="N1350" i="4"/>
  <c r="N1335" i="4"/>
  <c r="N1356" i="4"/>
  <c r="N1375" i="4"/>
  <c r="N1392" i="4"/>
  <c r="N1409" i="4"/>
  <c r="N1425" i="4"/>
  <c r="N1440" i="4"/>
  <c r="N1457" i="4"/>
  <c r="N1473" i="4"/>
  <c r="N1540" i="4"/>
  <c r="N1503" i="4"/>
  <c r="N1555" i="4"/>
  <c r="N1529" i="4"/>
  <c r="N1541" i="4"/>
  <c r="N1587" i="4"/>
  <c r="N1565" i="4"/>
  <c r="N1608" i="4"/>
  <c r="N1589" i="4"/>
  <c r="N1625" i="4"/>
  <c r="N1635" i="4"/>
  <c r="N1673" i="4"/>
  <c r="N1686" i="4"/>
  <c r="N1649" i="4"/>
  <c r="N1661" i="4"/>
  <c r="N1704" i="4"/>
  <c r="N1685" i="4"/>
  <c r="N1748" i="4"/>
  <c r="N1754" i="4"/>
  <c r="N1721" i="4"/>
  <c r="N1733" i="4"/>
  <c r="N1745" i="4"/>
  <c r="N1757" i="4"/>
  <c r="N1793" i="4"/>
  <c r="N1795" i="4"/>
  <c r="N1847" i="4"/>
  <c r="N1805" i="4"/>
  <c r="N1817" i="4"/>
  <c r="N1862" i="4"/>
  <c r="N1841" i="4"/>
  <c r="N1853" i="4"/>
  <c r="N1865" i="4"/>
  <c r="N1877" i="4"/>
  <c r="N1949" i="4"/>
  <c r="N1901" i="4"/>
  <c r="N1913" i="4"/>
  <c r="N1925" i="4"/>
  <c r="N1937" i="4"/>
  <c r="N1984" i="4"/>
  <c r="N1961" i="4"/>
  <c r="N1973" i="4"/>
  <c r="N1985" i="4"/>
  <c r="N1997" i="4"/>
  <c r="N2009" i="4"/>
  <c r="N2021" i="4"/>
  <c r="N2033" i="4"/>
  <c r="N2045" i="4"/>
  <c r="N2057" i="4"/>
  <c r="R581" i="4"/>
  <c r="N83" i="4"/>
  <c r="N470" i="4"/>
  <c r="N541" i="4"/>
  <c r="N717" i="4"/>
  <c r="N729" i="4"/>
  <c r="N801" i="4"/>
  <c r="N873" i="4"/>
  <c r="N921" i="4"/>
  <c r="N1100" i="4"/>
  <c r="N1017" i="4"/>
  <c r="N1065" i="4"/>
  <c r="N1113" i="4"/>
  <c r="N1161" i="4"/>
  <c r="N1311" i="4"/>
  <c r="N1231" i="4"/>
  <c r="N1255" i="4"/>
  <c r="N1275" i="4"/>
  <c r="N1296" i="4"/>
  <c r="N1317" i="4"/>
  <c r="N1399" i="4"/>
  <c r="N1357" i="4"/>
  <c r="N1377" i="4"/>
  <c r="N1393" i="4"/>
  <c r="N1410" i="4"/>
  <c r="N1426" i="4"/>
  <c r="N1441" i="4"/>
  <c r="N1458" i="4"/>
  <c r="N1474" i="4"/>
  <c r="N1545" i="4"/>
  <c r="N1505" i="4"/>
  <c r="N1562" i="4"/>
  <c r="N1530" i="4"/>
  <c r="N1542" i="4"/>
  <c r="N1588" i="4"/>
  <c r="N1566" i="4"/>
  <c r="N1613" i="4"/>
  <c r="N1590" i="4"/>
  <c r="N1626" i="4"/>
  <c r="N1636" i="4"/>
  <c r="N1674" i="4"/>
  <c r="N1687" i="4"/>
  <c r="N1650" i="4"/>
  <c r="N1662" i="4"/>
  <c r="N1705" i="4"/>
  <c r="N1714" i="4"/>
  <c r="N1698" i="4"/>
  <c r="N1760" i="4"/>
  <c r="N1722" i="4"/>
  <c r="N1734" i="4"/>
  <c r="N1746" i="4"/>
  <c r="N1758" i="4"/>
  <c r="N1770" i="4"/>
  <c r="N1813" i="4"/>
  <c r="N1848" i="4"/>
  <c r="N1806" i="4"/>
  <c r="N1858" i="4"/>
  <c r="N1830" i="4"/>
  <c r="N1870" i="4"/>
  <c r="N1854" i="4"/>
  <c r="N1866" i="4"/>
  <c r="N1878" i="4"/>
  <c r="N1890" i="4"/>
  <c r="N1902" i="4"/>
  <c r="N1914" i="4"/>
  <c r="N1926" i="4"/>
  <c r="N1938" i="4"/>
  <c r="N1950" i="4"/>
  <c r="N1962" i="4"/>
  <c r="N1974" i="4"/>
  <c r="N1986" i="4"/>
  <c r="N1998" i="4"/>
  <c r="N2010" i="4"/>
  <c r="N2022" i="4"/>
  <c r="N2034" i="4"/>
  <c r="N2046" i="4"/>
  <c r="N2058" i="4"/>
  <c r="N2131" i="4"/>
  <c r="N2082" i="4"/>
  <c r="N2094" i="4"/>
  <c r="N2158" i="4"/>
  <c r="N2118" i="4"/>
  <c r="N2130" i="4"/>
  <c r="N2229" i="4"/>
  <c r="N2154" i="4"/>
  <c r="R493" i="4"/>
  <c r="N197" i="4"/>
  <c r="N481" i="4"/>
  <c r="N542" i="4"/>
  <c r="N718" i="4"/>
  <c r="N730" i="4"/>
  <c r="N802" i="4"/>
  <c r="N874" i="4"/>
  <c r="N999" i="4"/>
  <c r="N970" i="4"/>
  <c r="N1018" i="4"/>
  <c r="N1066" i="4"/>
  <c r="N1114" i="4"/>
  <c r="N1162" i="4"/>
  <c r="N1313" i="4"/>
  <c r="N1233" i="4"/>
  <c r="N1257" i="4"/>
  <c r="N1278" i="4"/>
  <c r="N1297" i="4"/>
  <c r="N1318" i="4"/>
  <c r="N1339" i="4"/>
  <c r="N1359" i="4"/>
  <c r="N1378" i="4"/>
  <c r="N1395" i="4"/>
  <c r="N1411" i="4"/>
  <c r="N1427" i="4"/>
  <c r="N1443" i="4"/>
  <c r="N1459" i="4"/>
  <c r="N1475" i="4"/>
  <c r="N1548" i="4"/>
  <c r="N1506" i="4"/>
  <c r="N1519" i="4"/>
  <c r="N1531" i="4"/>
  <c r="N1543" i="4"/>
  <c r="N1593" i="4"/>
  <c r="N1567" i="4"/>
  <c r="N1579" i="4"/>
  <c r="N1591" i="4"/>
  <c r="N1603" i="4"/>
  <c r="N1637" i="4"/>
  <c r="N1679" i="4"/>
  <c r="N1639" i="4"/>
  <c r="N1651" i="4"/>
  <c r="N1663" i="4"/>
  <c r="N1675" i="4"/>
  <c r="N1715" i="4"/>
  <c r="N1699" i="4"/>
  <c r="N1761" i="4"/>
  <c r="N1723" i="4"/>
  <c r="N1735" i="4"/>
  <c r="N1747" i="4"/>
  <c r="N1759" i="4"/>
  <c r="N1771" i="4"/>
  <c r="N1818" i="4"/>
  <c r="N1851" i="4"/>
  <c r="N1807" i="4"/>
  <c r="N1859" i="4"/>
  <c r="N1831" i="4"/>
  <c r="N1843" i="4"/>
  <c r="N1855" i="4"/>
  <c r="N1867" i="4"/>
  <c r="N1879" i="4"/>
  <c r="N1891" i="4"/>
  <c r="N1903" i="4"/>
  <c r="N1958" i="4"/>
  <c r="N1927" i="4"/>
  <c r="N1939" i="4"/>
  <c r="N1951" i="4"/>
  <c r="N1963" i="4"/>
  <c r="N1975" i="4"/>
  <c r="N2053" i="4"/>
  <c r="N1999" i="4"/>
  <c r="N2011" i="4"/>
  <c r="N2023" i="4"/>
  <c r="N2084" i="4"/>
  <c r="N2047" i="4"/>
  <c r="N2059" i="4"/>
  <c r="N2071" i="4"/>
  <c r="N2132" i="4"/>
  <c r="R437" i="4"/>
  <c r="N155" i="4"/>
  <c r="N487" i="4"/>
  <c r="N558" i="4"/>
  <c r="N654" i="4"/>
  <c r="N741" i="4"/>
  <c r="N813" i="4"/>
  <c r="N883" i="4"/>
  <c r="N931" i="4"/>
  <c r="N979" i="4"/>
  <c r="N1027" i="4"/>
  <c r="N1179" i="4"/>
  <c r="N1123" i="4"/>
  <c r="N1294" i="4"/>
  <c r="N1209" i="4"/>
  <c r="N1234" i="4"/>
  <c r="N1258" i="4"/>
  <c r="N1279" i="4"/>
  <c r="N1299" i="4"/>
  <c r="N1361" i="4"/>
  <c r="N8" i="4"/>
  <c r="N1362" i="4"/>
  <c r="N1380" i="4"/>
  <c r="N1397" i="4"/>
  <c r="N1448" i="4"/>
  <c r="N1428" i="4"/>
  <c r="N1490" i="4"/>
  <c r="N1461" i="4"/>
  <c r="N1476" i="4"/>
  <c r="N1493" i="4"/>
  <c r="N1507" i="4"/>
  <c r="N1520" i="4"/>
  <c r="N1532" i="4"/>
  <c r="N1544" i="4"/>
  <c r="N1556" i="4"/>
  <c r="N1568" i="4"/>
  <c r="N1580" i="4"/>
  <c r="N1592" i="4"/>
  <c r="N1604" i="4"/>
  <c r="N1638" i="4"/>
  <c r="N1628" i="4"/>
  <c r="N1640" i="4"/>
  <c r="N1652" i="4"/>
  <c r="N1664" i="4"/>
  <c r="N1676" i="4"/>
  <c r="N1688" i="4"/>
  <c r="N1700" i="4"/>
  <c r="N1712" i="4"/>
  <c r="N1724" i="4"/>
  <c r="N1736" i="4"/>
  <c r="N1781" i="4"/>
  <c r="N1788" i="4"/>
  <c r="N1772" i="4"/>
  <c r="N1819" i="4"/>
  <c r="N1796" i="4"/>
  <c r="N1808" i="4"/>
  <c r="N1860" i="4"/>
  <c r="N1832" i="4"/>
  <c r="N1844" i="4"/>
  <c r="N1856" i="4"/>
  <c r="N1868" i="4"/>
  <c r="N1880" i="4"/>
  <c r="N1892" i="4"/>
  <c r="N1904" i="4"/>
  <c r="N1959" i="4"/>
  <c r="N1928" i="4"/>
  <c r="N1940" i="4"/>
  <c r="N1952" i="4"/>
  <c r="N1964" i="4"/>
  <c r="N1976" i="4"/>
  <c r="N2054" i="4"/>
  <c r="N2000" i="4"/>
  <c r="N2012" i="4"/>
  <c r="N2024" i="4"/>
  <c r="N2036" i="4"/>
  <c r="N2095" i="4"/>
  <c r="N2060" i="4"/>
  <c r="N2072" i="4"/>
  <c r="N2141" i="4"/>
  <c r="N2145" i="4"/>
  <c r="N2108" i="4"/>
  <c r="N2120" i="4"/>
  <c r="N2214" i="4"/>
  <c r="N2144" i="4"/>
  <c r="N2156" i="4"/>
  <c r="N2168" i="4"/>
  <c r="N2180" i="4"/>
  <c r="N2192" i="4"/>
  <c r="N2204" i="4"/>
  <c r="N2216" i="4"/>
  <c r="N2285" i="4"/>
  <c r="N2240" i="4"/>
  <c r="N2294" i="4"/>
  <c r="N2264" i="4"/>
  <c r="N2276" i="4"/>
  <c r="N2333" i="4"/>
  <c r="N2345" i="4"/>
  <c r="N2312" i="4"/>
  <c r="N2324" i="4"/>
  <c r="N2336" i="4"/>
  <c r="N2348" i="4"/>
  <c r="N2398" i="4"/>
  <c r="N2401" i="4"/>
  <c r="N2384" i="4"/>
  <c r="N2444" i="4"/>
  <c r="N2408" i="4"/>
  <c r="N2420" i="4"/>
  <c r="R346" i="4"/>
  <c r="N251" i="4"/>
  <c r="N489" i="4"/>
  <c r="N559" i="4"/>
  <c r="N655" i="4"/>
  <c r="N742" i="4"/>
  <c r="N814" i="4"/>
  <c r="N885" i="4"/>
  <c r="N1013" i="4"/>
  <c r="N981" i="4"/>
  <c r="N1029" i="4"/>
  <c r="N1077" i="4"/>
  <c r="N1125" i="4"/>
  <c r="N1173" i="4"/>
  <c r="N1210" i="4"/>
  <c r="N1237" i="4"/>
  <c r="N1260" i="4"/>
  <c r="N1281" i="4"/>
  <c r="N1338" i="4"/>
  <c r="N1321" i="4"/>
  <c r="N1342" i="4"/>
  <c r="N1363" i="4"/>
  <c r="N1381" i="4"/>
  <c r="N9" i="4"/>
  <c r="N1414" i="4"/>
  <c r="N1429" i="4"/>
  <c r="N1446" i="4"/>
  <c r="N1518" i="4"/>
  <c r="N1477" i="4"/>
  <c r="N1494" i="4"/>
  <c r="N1508" i="4"/>
  <c r="N1563" i="4"/>
  <c r="N1533" i="4"/>
  <c r="N1577" i="4"/>
  <c r="N1557" i="4"/>
  <c r="N1569" i="4"/>
  <c r="N1581" i="4"/>
  <c r="N1622" i="4"/>
  <c r="N1605" i="4"/>
  <c r="N1643" i="4"/>
  <c r="N1629" i="4"/>
  <c r="N1641" i="4"/>
  <c r="N1696" i="4"/>
  <c r="N1665" i="4"/>
  <c r="N1677" i="4"/>
  <c r="N1689" i="4"/>
  <c r="N1701" i="4"/>
  <c r="N1713" i="4"/>
  <c r="N1725" i="4"/>
  <c r="N1737" i="4"/>
  <c r="N1782" i="4"/>
  <c r="N1789" i="4"/>
  <c r="N1773" i="4"/>
  <c r="N1820" i="4"/>
  <c r="N1797" i="4"/>
  <c r="N1809" i="4"/>
  <c r="N1821" i="4"/>
  <c r="N1833" i="4"/>
  <c r="N1882" i="4"/>
  <c r="N1889" i="4"/>
  <c r="N1869" i="4"/>
  <c r="N1881" i="4"/>
  <c r="N1893" i="4"/>
  <c r="N1905" i="4"/>
  <c r="N1966" i="4"/>
  <c r="N1929" i="4"/>
  <c r="N1941" i="4"/>
  <c r="N1953" i="4"/>
  <c r="N1965" i="4"/>
  <c r="N2035" i="4"/>
  <c r="N1989" i="4"/>
  <c r="N2068" i="4"/>
  <c r="N2013" i="4"/>
  <c r="N2025" i="4"/>
  <c r="N2037" i="4"/>
  <c r="N2096" i="4"/>
  <c r="N2061" i="4"/>
  <c r="N2073" i="4"/>
  <c r="R290" i="4"/>
  <c r="N227" i="4"/>
  <c r="N516" i="4"/>
  <c r="N574" i="4"/>
  <c r="N745" i="4"/>
  <c r="N753" i="4"/>
  <c r="N892" i="4"/>
  <c r="N932" i="4"/>
  <c r="N934" i="4"/>
  <c r="N982" i="4"/>
  <c r="N1030" i="4"/>
  <c r="N1078" i="4"/>
  <c r="N1126" i="4"/>
  <c r="N1174" i="4"/>
  <c r="N1213" i="4"/>
  <c r="N1239" i="4"/>
  <c r="N1261" i="4"/>
  <c r="N1282" i="4"/>
  <c r="N1341" i="4"/>
  <c r="N1323" i="4"/>
  <c r="N1401" i="4"/>
  <c r="N1365" i="4"/>
  <c r="N1383" i="4"/>
  <c r="N10" i="4"/>
  <c r="N1415" i="4"/>
  <c r="N1463" i="4"/>
  <c r="N1491" i="4"/>
  <c r="N1521" i="4"/>
  <c r="N1479" i="4"/>
  <c r="N1495" i="4"/>
  <c r="N1509" i="4"/>
  <c r="N1564" i="4"/>
  <c r="N1534" i="4"/>
  <c r="N1578" i="4"/>
  <c r="N1558" i="4"/>
  <c r="N1570" i="4"/>
  <c r="N1582" i="4"/>
  <c r="N1623" i="4"/>
  <c r="N1606" i="4"/>
  <c r="N1618" i="4"/>
  <c r="N1630" i="4"/>
  <c r="N1642" i="4"/>
  <c r="N1697" i="4"/>
  <c r="N1666" i="4"/>
  <c r="N1678" i="4"/>
  <c r="N1690" i="4"/>
  <c r="N1702" i="4"/>
  <c r="N1762" i="4"/>
  <c r="N1726" i="4"/>
  <c r="N1738" i="4"/>
  <c r="N1783" i="4"/>
  <c r="N1790" i="4"/>
  <c r="N1774" i="4"/>
  <c r="N1786" i="4"/>
  <c r="N1798" i="4"/>
  <c r="N1810" i="4"/>
  <c r="N1822" i="4"/>
  <c r="N1834" i="4"/>
  <c r="N1883" i="4"/>
  <c r="N1897" i="4"/>
  <c r="N1918" i="4"/>
  <c r="N1920" i="4"/>
  <c r="N1894" i="4"/>
  <c r="N1906" i="4"/>
  <c r="N1967" i="4"/>
  <c r="N1930" i="4"/>
  <c r="N1942" i="4"/>
  <c r="N1987" i="4"/>
  <c r="N2001" i="4"/>
  <c r="N2048" i="4"/>
  <c r="N1990" i="4"/>
  <c r="N2069" i="4"/>
  <c r="N2014" i="4"/>
  <c r="N2026" i="4"/>
  <c r="N2038" i="4"/>
  <c r="N2050" i="4"/>
  <c r="N2062" i="4"/>
  <c r="N2074" i="4"/>
  <c r="N2086" i="4"/>
  <c r="N2147" i="4"/>
  <c r="N2110" i="4"/>
  <c r="N2122" i="4"/>
  <c r="N2134" i="4"/>
  <c r="N2231" i="4"/>
  <c r="N2253" i="4"/>
  <c r="N2170" i="4"/>
  <c r="N2182" i="4"/>
  <c r="N2194" i="4"/>
  <c r="N2206" i="4"/>
  <c r="N2218" i="4"/>
  <c r="N2287" i="4"/>
  <c r="N2242" i="4"/>
  <c r="N2301" i="4"/>
  <c r="N2307" i="4"/>
  <c r="R227" i="4"/>
  <c r="N238" i="4"/>
  <c r="N522" i="4"/>
  <c r="N575" i="4"/>
  <c r="N671" i="4"/>
  <c r="N754" i="4"/>
  <c r="N893" i="4"/>
  <c r="N895" i="4"/>
  <c r="N943" i="4"/>
  <c r="N991" i="4"/>
  <c r="N1039" i="4"/>
  <c r="N1087" i="4"/>
  <c r="N1135" i="4"/>
  <c r="N1183" i="4"/>
  <c r="N1215" i="4"/>
  <c r="N1242" i="4"/>
  <c r="N1263" i="4"/>
  <c r="N1284" i="4"/>
  <c r="N1305" i="4"/>
  <c r="N1326" i="4"/>
  <c r="N1402" i="4"/>
  <c r="N1366" i="4"/>
  <c r="N1385" i="4"/>
  <c r="N1437" i="4"/>
  <c r="N1416" i="4"/>
  <c r="N1433" i="4"/>
  <c r="N1501" i="4"/>
  <c r="N11" i="4"/>
  <c r="N1481" i="4"/>
  <c r="N1497" i="4"/>
  <c r="N1510" i="4"/>
  <c r="N1523" i="4"/>
  <c r="N1535" i="4"/>
  <c r="N1547" i="4"/>
  <c r="N1559" i="4"/>
  <c r="N1571" i="4"/>
  <c r="N1614" i="4"/>
  <c r="N1595" i="4"/>
  <c r="N1627" i="4"/>
  <c r="N1619" i="4"/>
  <c r="N1631" i="4"/>
  <c r="N1694" i="4"/>
  <c r="N1655" i="4"/>
  <c r="N1667" i="4"/>
  <c r="N1708" i="4"/>
  <c r="N1691" i="4"/>
  <c r="N1703" i="4"/>
  <c r="N1763" i="4"/>
  <c r="N1727" i="4"/>
  <c r="N1739" i="4"/>
  <c r="N1751" i="4"/>
  <c r="N1791" i="4"/>
  <c r="N1775" i="4"/>
  <c r="N1787" i="4"/>
  <c r="N1799" i="4"/>
  <c r="N1811" i="4"/>
  <c r="N1823" i="4"/>
  <c r="N1835" i="4"/>
  <c r="N1884" i="4"/>
  <c r="N1898" i="4"/>
  <c r="N1871" i="4"/>
  <c r="N1932" i="4"/>
  <c r="N1895" i="4"/>
  <c r="N1907" i="4"/>
  <c r="N1919" i="4"/>
  <c r="N1931" i="4"/>
  <c r="N1943" i="4"/>
  <c r="N1988" i="4"/>
  <c r="N2002" i="4"/>
  <c r="N1979" i="4"/>
  <c r="N1991" i="4"/>
  <c r="N2003" i="4"/>
  <c r="N2015" i="4"/>
  <c r="N2027" i="4"/>
  <c r="N2039" i="4"/>
  <c r="N2051" i="4"/>
  <c r="N2063" i="4"/>
  <c r="R146" i="4"/>
  <c r="N329" i="4"/>
  <c r="N551" i="4"/>
  <c r="N589" i="4"/>
  <c r="N685" i="4"/>
  <c r="N765" i="4"/>
  <c r="N902" i="4"/>
  <c r="N897" i="4"/>
  <c r="N945" i="4"/>
  <c r="N993" i="4"/>
  <c r="N1041" i="4"/>
  <c r="N1089" i="4"/>
  <c r="N1137" i="4"/>
  <c r="N1185" i="4"/>
  <c r="N1219" i="4"/>
  <c r="N1243" i="4"/>
  <c r="N1266" i="4"/>
  <c r="N1285" i="4"/>
  <c r="N1306" i="4"/>
  <c r="N1327" i="4"/>
  <c r="N1412" i="4"/>
  <c r="N1368" i="4"/>
  <c r="N1431" i="4"/>
  <c r="N1438" i="4"/>
  <c r="N1417" i="4"/>
  <c r="N1434" i="4"/>
  <c r="N1514" i="4"/>
  <c r="N1465" i="4"/>
  <c r="N1522" i="4"/>
  <c r="N1498" i="4"/>
  <c r="N1511" i="4"/>
  <c r="N1524" i="4"/>
  <c r="N1536" i="4"/>
  <c r="N1583" i="4"/>
  <c r="N1560" i="4"/>
  <c r="N1572" i="4"/>
  <c r="N1615" i="4"/>
  <c r="N1596" i="4"/>
  <c r="N1632" i="4"/>
  <c r="N1620" i="4"/>
  <c r="N1680" i="4"/>
  <c r="N1695" i="4"/>
  <c r="N1656" i="4"/>
  <c r="N1668" i="4"/>
  <c r="N1709" i="4"/>
  <c r="N1692" i="4"/>
  <c r="N1749" i="4"/>
  <c r="N1716" i="4"/>
  <c r="N1728" i="4"/>
  <c r="N1780" i="4"/>
  <c r="N1752" i="4"/>
  <c r="N1764" i="4"/>
  <c r="N1776" i="4"/>
  <c r="N1828" i="4"/>
  <c r="N1800" i="4"/>
  <c r="N1812" i="4"/>
  <c r="N1824" i="4"/>
  <c r="N1836" i="4"/>
  <c r="N1885" i="4"/>
  <c r="N1915" i="4"/>
  <c r="N1872" i="4"/>
  <c r="N1933" i="4"/>
  <c r="N1896" i="4"/>
  <c r="N1908" i="4"/>
  <c r="N1970" i="4"/>
  <c r="N1971" i="4"/>
  <c r="N1944" i="4"/>
  <c r="N1956" i="4"/>
  <c r="N1968" i="4"/>
  <c r="N1980" i="4"/>
  <c r="N1992" i="4"/>
  <c r="N2004" i="4"/>
  <c r="N2016" i="4"/>
  <c r="N2028" i="4"/>
  <c r="N2040" i="4"/>
  <c r="R131" i="4"/>
  <c r="N336" i="4"/>
  <c r="N552" i="4"/>
  <c r="N590" i="4"/>
  <c r="N686" i="4"/>
  <c r="N766" i="4"/>
  <c r="N838" i="4"/>
  <c r="N960" i="4"/>
  <c r="N946" i="4"/>
  <c r="N994" i="4"/>
  <c r="N1042" i="4"/>
  <c r="N1090" i="4"/>
  <c r="N1138" i="4"/>
  <c r="N1186" i="4"/>
  <c r="N1221" i="4"/>
  <c r="N1245" i="4"/>
  <c r="N1267" i="4"/>
  <c r="N1287" i="4"/>
  <c r="N1343" i="4"/>
  <c r="N1329" i="4"/>
  <c r="N1419" i="4"/>
  <c r="N1369" i="4"/>
  <c r="N1432" i="4"/>
  <c r="N1445" i="4"/>
  <c r="N1449" i="4"/>
  <c r="N1482" i="4"/>
  <c r="N1517" i="4"/>
  <c r="N1467" i="4"/>
  <c r="N1539" i="4"/>
  <c r="N1499" i="4"/>
  <c r="N1512" i="4"/>
  <c r="N1525" i="4"/>
  <c r="N1537" i="4"/>
  <c r="N1549" i="4"/>
  <c r="N1561" i="4"/>
  <c r="N1573" i="4"/>
  <c r="N1585" i="4"/>
  <c r="N1624" i="4"/>
  <c r="N1609" i="4"/>
  <c r="N1621" i="4"/>
  <c r="N1633" i="4"/>
  <c r="N1645" i="4"/>
  <c r="N1657" i="4"/>
  <c r="N1669" i="4"/>
  <c r="N1681" i="4"/>
  <c r="N1693" i="4"/>
  <c r="N1750" i="4"/>
  <c r="N1717" i="4"/>
  <c r="N1729" i="4"/>
  <c r="N1741" i="4"/>
  <c r="N1784" i="4"/>
  <c r="N1765" i="4"/>
  <c r="N1777" i="4"/>
  <c r="N1829" i="4"/>
  <c r="N1801" i="4"/>
  <c r="N1857" i="4"/>
  <c r="N1825" i="4"/>
  <c r="N1837" i="4"/>
  <c r="R1663" i="4"/>
  <c r="R151" i="4"/>
  <c r="N335" i="4"/>
  <c r="N508" i="4"/>
  <c r="N607" i="4"/>
  <c r="N788" i="4"/>
  <c r="N778" i="4"/>
  <c r="N850" i="4"/>
  <c r="N909" i="4"/>
  <c r="N957" i="4"/>
  <c r="N1005" i="4"/>
  <c r="N1168" i="4"/>
  <c r="N1203" i="4"/>
  <c r="N1149" i="4"/>
  <c r="N1197" i="4"/>
  <c r="N1225" i="4"/>
  <c r="N1315" i="4"/>
  <c r="N1270" i="4"/>
  <c r="N1291" i="4"/>
  <c r="N1345" i="4"/>
  <c r="N1332" i="4"/>
  <c r="N1353" i="4"/>
  <c r="N1373" i="4"/>
  <c r="N1390" i="4"/>
  <c r="N1405" i="4"/>
  <c r="N1422" i="4"/>
  <c r="N1489" i="4"/>
  <c r="N1453" i="4"/>
  <c r="N1470" i="4"/>
  <c r="N1486" i="4"/>
  <c r="N1553" i="4"/>
  <c r="N1554" i="4"/>
  <c r="N1527" i="4"/>
  <c r="N1575" i="4"/>
  <c r="N1551" i="4"/>
  <c r="N1597" i="4"/>
  <c r="N1602" i="4"/>
  <c r="N1616" i="4"/>
  <c r="N1599" i="4"/>
  <c r="N1611" i="4"/>
  <c r="N1653" i="4"/>
  <c r="N1683" i="4"/>
  <c r="N1647" i="4"/>
  <c r="N1659" i="4"/>
  <c r="N1671" i="4"/>
  <c r="N1710" i="4"/>
  <c r="N1719" i="4"/>
  <c r="N1707" i="4"/>
  <c r="N1769" i="4"/>
  <c r="N1731" i="4"/>
  <c r="N1743" i="4"/>
  <c r="N1755" i="4"/>
  <c r="N1767" i="4"/>
  <c r="N1779" i="4"/>
  <c r="N1845" i="4"/>
  <c r="N1803" i="4"/>
  <c r="N1815" i="4"/>
  <c r="N1827" i="4"/>
  <c r="N1839" i="4"/>
  <c r="N1888" i="4"/>
  <c r="N1863" i="4"/>
  <c r="N1875" i="4"/>
  <c r="N1887" i="4"/>
  <c r="N1899" i="4"/>
  <c r="N1911" i="4"/>
  <c r="N1923" i="4"/>
  <c r="N1935" i="4"/>
  <c r="N1983" i="4"/>
  <c r="N1994" i="4"/>
  <c r="N2031" i="4"/>
  <c r="N2049" i="4"/>
  <c r="N1995" i="4"/>
  <c r="N2007" i="4"/>
  <c r="N2019" i="4"/>
  <c r="N2083" i="4"/>
  <c r="N2043" i="4"/>
  <c r="N2104" i="4"/>
  <c r="N2105" i="4"/>
  <c r="N2079" i="4"/>
  <c r="N2091" i="4"/>
  <c r="N2148" i="4"/>
  <c r="N2115" i="4"/>
  <c r="N2127" i="4"/>
  <c r="N2139" i="4"/>
  <c r="N2151" i="4"/>
  <c r="N2163" i="4"/>
  <c r="N2175" i="4"/>
  <c r="N2187" i="4"/>
  <c r="N2199" i="4"/>
  <c r="N2211" i="4"/>
  <c r="N2223" i="4"/>
  <c r="N2235" i="4"/>
  <c r="N2247" i="4"/>
  <c r="N2259" i="4"/>
  <c r="N2271" i="4"/>
  <c r="N2283" i="4"/>
  <c r="N2295" i="4"/>
  <c r="N2356" i="4"/>
  <c r="N2319" i="4"/>
  <c r="N2358" i="4"/>
  <c r="N2343" i="4"/>
  <c r="N2355" i="4"/>
  <c r="N2367" i="4"/>
  <c r="N2379" i="4"/>
  <c r="N2391" i="4"/>
  <c r="N2403" i="4"/>
  <c r="N2415" i="4"/>
  <c r="N2427" i="4"/>
  <c r="N334" i="4"/>
  <c r="N1308" i="4"/>
  <c r="N1488" i="4"/>
  <c r="N1598" i="4"/>
  <c r="N1742" i="4"/>
  <c r="N1838" i="4"/>
  <c r="N1886" i="4"/>
  <c r="N1934" i="4"/>
  <c r="N1982" i="4"/>
  <c r="N2070" i="4"/>
  <c r="N2106" i="4"/>
  <c r="N2090" i="4"/>
  <c r="N2159" i="4"/>
  <c r="N2126" i="4"/>
  <c r="N2230" i="4"/>
  <c r="N2162" i="4"/>
  <c r="N2178" i="4"/>
  <c r="N2195" i="4"/>
  <c r="N2210" i="4"/>
  <c r="N2226" i="4"/>
  <c r="N2243" i="4"/>
  <c r="N2258" i="4"/>
  <c r="N2274" i="4"/>
  <c r="N2289" i="4"/>
  <c r="N2303" i="4"/>
  <c r="N2317" i="4"/>
  <c r="N2359" i="4"/>
  <c r="N2375" i="4"/>
  <c r="N2361" i="4"/>
  <c r="N2438" i="4"/>
  <c r="N2389" i="4"/>
  <c r="N2404" i="4"/>
  <c r="N2418" i="4"/>
  <c r="N2432" i="4"/>
  <c r="N2481" i="4"/>
  <c r="N2496" i="4"/>
  <c r="N2468" i="4"/>
  <c r="N2480" i="4"/>
  <c r="N2492" i="4"/>
  <c r="N2504" i="4"/>
  <c r="N2516" i="4"/>
  <c r="N2528" i="4"/>
  <c r="N2540" i="4"/>
  <c r="N2552" i="4"/>
  <c r="N2564" i="4"/>
  <c r="N2576" i="4"/>
  <c r="N2607" i="4"/>
  <c r="N2614" i="4"/>
  <c r="N2646" i="4"/>
  <c r="N2656" i="4"/>
  <c r="N2636" i="4"/>
  <c r="N2648" i="4"/>
  <c r="N2660" i="4"/>
  <c r="N2672" i="4"/>
  <c r="N2742" i="4"/>
  <c r="N2696" i="4"/>
  <c r="N2708" i="4"/>
  <c r="N2752" i="4"/>
  <c r="N2732" i="4"/>
  <c r="N2744" i="4"/>
  <c r="N2756" i="4"/>
  <c r="N2824" i="4"/>
  <c r="N2780" i="4"/>
  <c r="N2792" i="4"/>
  <c r="N2804" i="4"/>
  <c r="N2816" i="4"/>
  <c r="N2828" i="4"/>
  <c r="N2840" i="4"/>
  <c r="N2852" i="4"/>
  <c r="N2864" i="4"/>
  <c r="N2898" i="4"/>
  <c r="N2911" i="4"/>
  <c r="N2900" i="4"/>
  <c r="N2912" i="4"/>
  <c r="N2944" i="4"/>
  <c r="N2936" i="4"/>
  <c r="N2980" i="4"/>
  <c r="N2960" i="4"/>
  <c r="N3036" i="4"/>
  <c r="N2984" i="4"/>
  <c r="N2996" i="4"/>
  <c r="N3008" i="4"/>
  <c r="N3020" i="4"/>
  <c r="N3032" i="4"/>
  <c r="N3044" i="4"/>
  <c r="N506" i="4"/>
  <c r="N1222" i="4"/>
  <c r="N1452" i="4"/>
  <c r="N1610" i="4"/>
  <c r="N1785" i="4"/>
  <c r="N1840" i="4"/>
  <c r="N1947" i="4"/>
  <c r="N1936" i="4"/>
  <c r="N2052" i="4"/>
  <c r="N2032" i="4"/>
  <c r="N2109" i="4"/>
  <c r="N2092" i="4"/>
  <c r="N2111" i="4"/>
  <c r="N2128" i="4"/>
  <c r="N2232" i="4"/>
  <c r="N2164" i="4"/>
  <c r="N2179" i="4"/>
  <c r="N2196" i="4"/>
  <c r="N2212" i="4"/>
  <c r="N2227" i="4"/>
  <c r="N2244" i="4"/>
  <c r="N2260" i="4"/>
  <c r="N2275" i="4"/>
  <c r="N2290" i="4"/>
  <c r="N2304" i="4"/>
  <c r="N2357" i="4"/>
  <c r="N2360" i="4"/>
  <c r="N2376" i="4"/>
  <c r="N2362" i="4"/>
  <c r="N2439" i="4"/>
  <c r="N2390" i="4"/>
  <c r="N2405" i="4"/>
  <c r="N2419" i="4"/>
  <c r="N2433" i="4"/>
  <c r="N2482" i="4"/>
  <c r="N2497" i="4"/>
  <c r="N2469" i="4"/>
  <c r="N2546" i="4"/>
  <c r="N2493" i="4"/>
  <c r="N2505" i="4"/>
  <c r="N2517" i="4"/>
  <c r="N2529" i="4"/>
  <c r="N2541" i="4"/>
  <c r="N2553" i="4"/>
  <c r="N2565" i="4"/>
  <c r="N2577" i="4"/>
  <c r="N2608" i="4"/>
  <c r="N2615" i="4"/>
  <c r="N2647" i="4"/>
  <c r="N2664" i="4"/>
  <c r="N2637" i="4"/>
  <c r="N2649" i="4"/>
  <c r="N2661" i="4"/>
  <c r="N2673" i="4"/>
  <c r="N2685" i="4"/>
  <c r="N2697" i="4"/>
  <c r="N2709" i="4"/>
  <c r="N2721" i="4"/>
  <c r="N2733" i="4"/>
  <c r="N2762" i="4"/>
  <c r="N2757" i="4"/>
  <c r="N2825" i="4"/>
  <c r="N2781" i="4"/>
  <c r="N2793" i="4"/>
  <c r="N2805" i="4"/>
  <c r="N691" i="4"/>
  <c r="N1246" i="4"/>
  <c r="N1469" i="4"/>
  <c r="N1644" i="4"/>
  <c r="N1766" i="4"/>
  <c r="N1849" i="4"/>
  <c r="N1954" i="4"/>
  <c r="N1945" i="4"/>
  <c r="N2055" i="4"/>
  <c r="N2041" i="4"/>
  <c r="N2075" i="4"/>
  <c r="N2093" i="4"/>
  <c r="N2112" i="4"/>
  <c r="N2129" i="4"/>
  <c r="N2233" i="4"/>
  <c r="N2165" i="4"/>
  <c r="N2181" i="4"/>
  <c r="N2197" i="4"/>
  <c r="N2265" i="4"/>
  <c r="N2286" i="4"/>
  <c r="N2245" i="4"/>
  <c r="N2261" i="4"/>
  <c r="N2277" i="4"/>
  <c r="N2334" i="4"/>
  <c r="N2305" i="4"/>
  <c r="N2320" i="4"/>
  <c r="N2364" i="4"/>
  <c r="N2349" i="4"/>
  <c r="N2363" i="4"/>
  <c r="N2440" i="4"/>
  <c r="N2392" i="4"/>
  <c r="N2406" i="4"/>
  <c r="N2421" i="4"/>
  <c r="N2434" i="4"/>
  <c r="N2494" i="4"/>
  <c r="N2458" i="4"/>
  <c r="N2470" i="4"/>
  <c r="N2547" i="4"/>
  <c r="N2548" i="4"/>
  <c r="N2506" i="4"/>
  <c r="N2518" i="4"/>
  <c r="N2530" i="4"/>
  <c r="N2542" i="4"/>
  <c r="N2554" i="4"/>
  <c r="N2566" i="4"/>
  <c r="N2578" i="4"/>
  <c r="N2590" i="4"/>
  <c r="N2624" i="4"/>
  <c r="N2654" i="4"/>
  <c r="N2626" i="4"/>
  <c r="N2638" i="4"/>
  <c r="N2650" i="4"/>
  <c r="N2662" i="4"/>
  <c r="N2720" i="4"/>
  <c r="N2686" i="4"/>
  <c r="N2698" i="4"/>
  <c r="N2710" i="4"/>
  <c r="N2722" i="4"/>
  <c r="N2734" i="4"/>
  <c r="N2763" i="4"/>
  <c r="N2772" i="4"/>
  <c r="N2826" i="4"/>
  <c r="N2782" i="4"/>
  <c r="N2794" i="4"/>
  <c r="N2806" i="4"/>
  <c r="N2850" i="4"/>
  <c r="N2830" i="4"/>
  <c r="N2842" i="4"/>
  <c r="N2882" i="4"/>
  <c r="N2866" i="4"/>
  <c r="N2878" i="4"/>
  <c r="N787" i="4"/>
  <c r="N1269" i="4"/>
  <c r="N1485" i="4"/>
  <c r="N1634" i="4"/>
  <c r="N1778" i="4"/>
  <c r="N1850" i="4"/>
  <c r="N1955" i="4"/>
  <c r="N1978" i="4"/>
  <c r="N2067" i="4"/>
  <c r="N2042" i="4"/>
  <c r="N2076" i="4"/>
  <c r="N2142" i="4"/>
  <c r="N2113" i="4"/>
  <c r="N2213" i="4"/>
  <c r="N2149" i="4"/>
  <c r="N2166" i="4"/>
  <c r="N2183" i="4"/>
  <c r="N2198" i="4"/>
  <c r="N2266" i="4"/>
  <c r="N2288" i="4"/>
  <c r="N2246" i="4"/>
  <c r="N2262" i="4"/>
  <c r="N2278" i="4"/>
  <c r="N2340" i="4"/>
  <c r="N2347" i="4"/>
  <c r="N2321" i="4"/>
  <c r="N2335" i="4"/>
  <c r="N2350" i="4"/>
  <c r="N2399" i="4"/>
  <c r="N2378" i="4"/>
  <c r="N2393" i="4"/>
  <c r="N2407" i="4"/>
  <c r="N2422" i="4"/>
  <c r="N2435" i="4"/>
  <c r="N2495" i="4"/>
  <c r="N2459" i="4"/>
  <c r="N2471" i="4"/>
  <c r="N2483" i="4"/>
  <c r="N2569" i="4"/>
  <c r="N2507" i="4"/>
  <c r="N2519" i="4"/>
  <c r="N2531" i="4"/>
  <c r="N2543" i="4"/>
  <c r="N2555" i="4"/>
  <c r="N2567" i="4"/>
  <c r="N2579" i="4"/>
  <c r="N2609" i="4"/>
  <c r="N2625" i="4"/>
  <c r="N2655" i="4"/>
  <c r="N2627" i="4"/>
  <c r="N2639" i="4"/>
  <c r="N2651" i="4"/>
  <c r="N2663" i="4"/>
  <c r="N2723" i="4"/>
  <c r="N2687" i="4"/>
  <c r="N2699" i="4"/>
  <c r="N2711" i="4"/>
  <c r="N2753" i="4"/>
  <c r="N2758" i="4"/>
  <c r="N2747" i="4"/>
  <c r="N2773" i="4"/>
  <c r="N2827" i="4"/>
  <c r="N2783" i="4"/>
  <c r="N2795" i="4"/>
  <c r="N2807" i="4"/>
  <c r="N777" i="4"/>
  <c r="N1290" i="4"/>
  <c r="N1552" i="4"/>
  <c r="N1646" i="4"/>
  <c r="N1842" i="4"/>
  <c r="N1852" i="4"/>
  <c r="N1900" i="4"/>
  <c r="N1948" i="4"/>
  <c r="N1996" i="4"/>
  <c r="N2044" i="4"/>
  <c r="N2077" i="4"/>
  <c r="N2146" i="4"/>
  <c r="N2114" i="4"/>
  <c r="N2133" i="4"/>
  <c r="N2150" i="4"/>
  <c r="N2167" i="4"/>
  <c r="N2184" i="4"/>
  <c r="N2200" i="4"/>
  <c r="N2215" i="4"/>
  <c r="N2291" i="4"/>
  <c r="N2248" i="4"/>
  <c r="N2263" i="4"/>
  <c r="N2279" i="4"/>
  <c r="N2341" i="4"/>
  <c r="N2308" i="4"/>
  <c r="N2322" i="4"/>
  <c r="N2337" i="4"/>
  <c r="N2351" i="4"/>
  <c r="N2400" i="4"/>
  <c r="N2380" i="4"/>
  <c r="N2394" i="4"/>
  <c r="N2409" i="4"/>
  <c r="N2423" i="4"/>
  <c r="N2436" i="4"/>
  <c r="N2448" i="4"/>
  <c r="N2460" i="4"/>
  <c r="N2538" i="4"/>
  <c r="N2484" i="4"/>
  <c r="N2570" i="4"/>
  <c r="N2508" i="4"/>
  <c r="N2520" i="4"/>
  <c r="N2532" i="4"/>
  <c r="N2544" i="4"/>
  <c r="N2556" i="4"/>
  <c r="N2568" i="4"/>
  <c r="N2580" i="4"/>
  <c r="N2610" i="4"/>
  <c r="N2604" i="4"/>
  <c r="N2616" i="4"/>
  <c r="N2628" i="4"/>
  <c r="N2640" i="4"/>
  <c r="N2652" i="4"/>
  <c r="N2719" i="4"/>
  <c r="N2727" i="4"/>
  <c r="N2745" i="4"/>
  <c r="N2700" i="4"/>
  <c r="N2712" i="4"/>
  <c r="N2724" i="4"/>
  <c r="N2759" i="4"/>
  <c r="N2748" i="4"/>
  <c r="N2787" i="4"/>
  <c r="N2838" i="4"/>
  <c r="N2784" i="4"/>
  <c r="N2796" i="4"/>
  <c r="N2808" i="4"/>
  <c r="N2854" i="4"/>
  <c r="N2832" i="4"/>
  <c r="N2875" i="4"/>
  <c r="N2856" i="4"/>
  <c r="N2885" i="4"/>
  <c r="N2880" i="4"/>
  <c r="N2892" i="4"/>
  <c r="N2904" i="4"/>
  <c r="N2930" i="4"/>
  <c r="N2949" i="4"/>
  <c r="N2940" i="4"/>
  <c r="N2952" i="4"/>
  <c r="N2964" i="4"/>
  <c r="N2976" i="4"/>
  <c r="N2988" i="4"/>
  <c r="N3000" i="4"/>
  <c r="N3012" i="4"/>
  <c r="N3024" i="4"/>
  <c r="N3076" i="4"/>
  <c r="N3048" i="4"/>
  <c r="N3104" i="4"/>
  <c r="N3072" i="4"/>
  <c r="N3084" i="4"/>
  <c r="N3096" i="4"/>
  <c r="N3108" i="4"/>
  <c r="N3120" i="4"/>
  <c r="N3132" i="4"/>
  <c r="N849" i="4"/>
  <c r="N1344" i="4"/>
  <c r="N1513" i="4"/>
  <c r="N1658" i="4"/>
  <c r="N1846" i="4"/>
  <c r="N1916" i="4"/>
  <c r="N1909" i="4"/>
  <c r="N1957" i="4"/>
  <c r="N2005" i="4"/>
  <c r="N2097" i="4"/>
  <c r="N2078" i="4"/>
  <c r="N2099" i="4"/>
  <c r="N2116" i="4"/>
  <c r="N2135" i="4"/>
  <c r="N2251" i="4"/>
  <c r="N2169" i="4"/>
  <c r="N2185" i="4"/>
  <c r="N2201" i="4"/>
  <c r="N2217" i="4"/>
  <c r="N2292" i="4"/>
  <c r="N2249" i="4"/>
  <c r="N2306" i="4"/>
  <c r="N2280" i="4"/>
  <c r="N2344" i="4"/>
  <c r="N2309" i="4"/>
  <c r="N2323" i="4"/>
  <c r="N2338" i="4"/>
  <c r="N2352" i="4"/>
  <c r="N2366" i="4"/>
  <c r="N2381" i="4"/>
  <c r="N2395" i="4"/>
  <c r="N2462" i="4"/>
  <c r="N2424" i="4"/>
  <c r="N2437" i="4"/>
  <c r="N2449" i="4"/>
  <c r="N2461" i="4"/>
  <c r="N2473" i="4"/>
  <c r="N2485" i="4"/>
  <c r="N2571" i="4"/>
  <c r="N2509" i="4"/>
  <c r="N2521" i="4"/>
  <c r="N2533" i="4"/>
  <c r="N2545" i="4"/>
  <c r="N2557" i="4"/>
  <c r="N2592" i="4"/>
  <c r="N2581" i="4"/>
  <c r="N2611" i="4"/>
  <c r="N2605" i="4"/>
  <c r="N2617" i="4"/>
  <c r="N2629" i="4"/>
  <c r="N2641" i="4"/>
  <c r="N2653" i="4"/>
  <c r="N2665" i="4"/>
  <c r="N2728" i="4"/>
  <c r="N2746" i="4"/>
  <c r="N2701" i="4"/>
  <c r="N2713" i="4"/>
  <c r="N2725" i="4"/>
  <c r="N2737" i="4"/>
  <c r="N2749" i="4"/>
  <c r="N2788" i="4"/>
  <c r="N2839" i="4"/>
  <c r="N2785" i="4"/>
  <c r="N2797" i="4"/>
  <c r="N907" i="4"/>
  <c r="N1330" i="4"/>
  <c r="N1526" i="4"/>
  <c r="N1670" i="4"/>
  <c r="N1802" i="4"/>
  <c r="N1917" i="4"/>
  <c r="N1910" i="4"/>
  <c r="N1993" i="4"/>
  <c r="N2006" i="4"/>
  <c r="N2098" i="4"/>
  <c r="N2080" i="4"/>
  <c r="N2100" i="4"/>
  <c r="N2117" i="4"/>
  <c r="N2136" i="4"/>
  <c r="N2252" i="4"/>
  <c r="N2171" i="4"/>
  <c r="N2186" i="4"/>
  <c r="N2202" i="4"/>
  <c r="N2219" i="4"/>
  <c r="N2234" i="4"/>
  <c r="N2250" i="4"/>
  <c r="N2267" i="4"/>
  <c r="N2281" i="4"/>
  <c r="N2296" i="4"/>
  <c r="N2310" i="4"/>
  <c r="N2325" i="4"/>
  <c r="N2339" i="4"/>
  <c r="N2353" i="4"/>
  <c r="N2368" i="4"/>
  <c r="N2382" i="4"/>
  <c r="N2445" i="4"/>
  <c r="N2463" i="4"/>
  <c r="N2425" i="4"/>
  <c r="N2466" i="4"/>
  <c r="N2450" i="4"/>
  <c r="N2526" i="4"/>
  <c r="N2539" i="4"/>
  <c r="N2486" i="4"/>
  <c r="N2498" i="4"/>
  <c r="N2510" i="4"/>
  <c r="N2522" i="4"/>
  <c r="N2584" i="4"/>
  <c r="N2588" i="4"/>
  <c r="N2558" i="4"/>
  <c r="N2593" i="4"/>
  <c r="N2582" i="4"/>
  <c r="N2594" i="4"/>
  <c r="N2632" i="4"/>
  <c r="N2618" i="4"/>
  <c r="N2630" i="4"/>
  <c r="N2642" i="4"/>
  <c r="N2688" i="4"/>
  <c r="N2666" i="4"/>
  <c r="N2678" i="4"/>
  <c r="N2690" i="4"/>
  <c r="N2702" i="4"/>
  <c r="N2750" i="4"/>
  <c r="N2726" i="4"/>
  <c r="N2738" i="4"/>
  <c r="N2766" i="4"/>
  <c r="N2791" i="4"/>
  <c r="N2774" i="4"/>
  <c r="N2786" i="4"/>
  <c r="N2798" i="4"/>
  <c r="N2810" i="4"/>
  <c r="N2822" i="4"/>
  <c r="N2834" i="4"/>
  <c r="N2846" i="4"/>
  <c r="N2858" i="4"/>
  <c r="N2886" i="4"/>
  <c r="N2902" i="4"/>
  <c r="N2894" i="4"/>
  <c r="N2924" i="4"/>
  <c r="N2934" i="4"/>
  <c r="N2955" i="4"/>
  <c r="N2942" i="4"/>
  <c r="N2954" i="4"/>
  <c r="N2966" i="4"/>
  <c r="N2978" i="4"/>
  <c r="N2990" i="4"/>
  <c r="N3002" i="4"/>
  <c r="N3014" i="4"/>
  <c r="N3064" i="4"/>
  <c r="N3038" i="4"/>
  <c r="N3050" i="4"/>
  <c r="N955" i="4"/>
  <c r="N1420" i="4"/>
  <c r="N1538" i="4"/>
  <c r="N1682" i="4"/>
  <c r="N1804" i="4"/>
  <c r="N1864" i="4"/>
  <c r="N1912" i="4"/>
  <c r="N1960" i="4"/>
  <c r="N2008" i="4"/>
  <c r="N2103" i="4"/>
  <c r="N2081" i="4"/>
  <c r="N2101" i="4"/>
  <c r="N2119" i="4"/>
  <c r="N2137" i="4"/>
  <c r="N2155" i="4"/>
  <c r="N2172" i="4"/>
  <c r="N2188" i="4"/>
  <c r="N2203" i="4"/>
  <c r="N2220" i="4"/>
  <c r="N2236" i="4"/>
  <c r="N2293" i="4"/>
  <c r="N2268" i="4"/>
  <c r="N2282" i="4"/>
  <c r="N2297" i="4"/>
  <c r="N2311" i="4"/>
  <c r="N2326" i="4"/>
  <c r="N2365" i="4"/>
  <c r="N2354" i="4"/>
  <c r="N2369" i="4"/>
  <c r="N2441" i="4"/>
  <c r="N2446" i="4"/>
  <c r="N2412" i="4"/>
  <c r="N2426" i="4"/>
  <c r="N2467" i="4"/>
  <c r="N2451" i="4"/>
  <c r="N2527" i="4"/>
  <c r="N2475" i="4"/>
  <c r="N2487" i="4"/>
  <c r="N2499" i="4"/>
  <c r="N2511" i="4"/>
  <c r="N2523" i="4"/>
  <c r="N2585" i="4"/>
  <c r="N2589" i="4"/>
  <c r="N2559" i="4"/>
  <c r="N2596" i="4"/>
  <c r="N2583" i="4"/>
  <c r="N2595" i="4"/>
  <c r="N2633" i="4"/>
  <c r="N2619" i="4"/>
  <c r="N2631" i="4"/>
  <c r="N2643" i="4"/>
  <c r="N2689" i="4"/>
  <c r="N2667" i="4"/>
  <c r="N2679" i="4"/>
  <c r="N2691" i="4"/>
  <c r="N2703" i="4"/>
  <c r="N2715" i="4"/>
  <c r="N2754" i="4"/>
  <c r="N2739" i="4"/>
  <c r="N2767" i="4"/>
  <c r="N2818" i="4"/>
  <c r="N2775" i="4"/>
  <c r="N2843" i="4"/>
  <c r="N2799" i="4"/>
  <c r="N2811" i="4"/>
  <c r="N1108" i="4"/>
  <c r="N1371" i="4"/>
  <c r="N1550" i="4"/>
  <c r="N1718" i="4"/>
  <c r="N1814" i="4"/>
  <c r="N1873" i="4"/>
  <c r="N1921" i="4"/>
  <c r="N1969" i="4"/>
  <c r="N2017" i="4"/>
  <c r="N2056" i="4"/>
  <c r="N2085" i="4"/>
  <c r="N2102" i="4"/>
  <c r="N2121" i="4"/>
  <c r="N2138" i="4"/>
  <c r="N2157" i="4"/>
  <c r="N2173" i="4"/>
  <c r="N2189" i="4"/>
  <c r="N2205" i="4"/>
  <c r="N2221" i="4"/>
  <c r="N2237" i="4"/>
  <c r="N2300" i="4"/>
  <c r="N2269" i="4"/>
  <c r="N2284" i="4"/>
  <c r="N2298" i="4"/>
  <c r="N2313" i="4"/>
  <c r="N2327" i="4"/>
  <c r="N2372" i="4"/>
  <c r="N2377" i="4"/>
  <c r="N2370" i="4"/>
  <c r="N2385" i="4"/>
  <c r="N2447" i="4"/>
  <c r="N2413" i="4"/>
  <c r="N2428" i="4"/>
  <c r="N2472" i="4"/>
  <c r="N2452" i="4"/>
  <c r="N2464" i="4"/>
  <c r="N2476" i="4"/>
  <c r="N2488" i="4"/>
  <c r="N2500" i="4"/>
  <c r="N2512" i="4"/>
  <c r="N2524" i="4"/>
  <c r="N2536" i="4"/>
  <c r="N2591" i="4"/>
  <c r="N2560" i="4"/>
  <c r="N2572" i="4"/>
  <c r="N2601" i="4"/>
  <c r="N2612" i="4"/>
  <c r="N2634" i="4"/>
  <c r="N2620" i="4"/>
  <c r="N2674" i="4"/>
  <c r="N2680" i="4"/>
  <c r="N2714" i="4"/>
  <c r="N2668" i="4"/>
  <c r="N2735" i="4"/>
  <c r="N2692" i="4"/>
  <c r="N2704" i="4"/>
  <c r="N2716" i="4"/>
  <c r="N2755" i="4"/>
  <c r="N2740" i="4"/>
  <c r="N2768" i="4"/>
  <c r="N2764" i="4"/>
  <c r="N2776" i="4"/>
  <c r="N2844" i="4"/>
  <c r="N2800" i="4"/>
  <c r="N2812" i="4"/>
  <c r="N1051" i="4"/>
  <c r="N1389" i="4"/>
  <c r="N1594" i="4"/>
  <c r="N1706" i="4"/>
  <c r="N1816" i="4"/>
  <c r="N1874" i="4"/>
  <c r="N1922" i="4"/>
  <c r="N2030" i="4"/>
  <c r="N2018" i="4"/>
  <c r="N2064" i="4"/>
  <c r="N2087" i="4"/>
  <c r="N2152" i="4"/>
  <c r="N2123" i="4"/>
  <c r="N2140" i="4"/>
  <c r="N2254" i="4"/>
  <c r="N2174" i="4"/>
  <c r="N2190" i="4"/>
  <c r="N2207" i="4"/>
  <c r="N2222" i="4"/>
  <c r="N2238" i="4"/>
  <c r="N2255" i="4"/>
  <c r="N2270" i="4"/>
  <c r="N2318" i="4"/>
  <c r="N2299" i="4"/>
  <c r="N2314" i="4"/>
  <c r="N2328" i="4"/>
  <c r="N2342" i="4"/>
  <c r="N2383" i="4"/>
  <c r="N2371" i="4"/>
  <c r="N2386" i="4"/>
  <c r="N2456" i="4"/>
  <c r="N2414" i="4"/>
  <c r="N2429" i="4"/>
  <c r="N2474" i="4"/>
  <c r="N2453" i="4"/>
  <c r="N2465" i="4"/>
  <c r="N2477" i="4"/>
  <c r="N2489" i="4"/>
  <c r="N2501" i="4"/>
  <c r="N2513" i="4"/>
  <c r="N2525" i="4"/>
  <c r="N2537" i="4"/>
  <c r="N2549" i="4"/>
  <c r="N2561" i="4"/>
  <c r="N2597" i="4"/>
  <c r="N2602" i="4"/>
  <c r="R175" i="4"/>
  <c r="N1147" i="4"/>
  <c r="N1421" i="4"/>
  <c r="N1586" i="4"/>
  <c r="N1730" i="4"/>
  <c r="N1861" i="4"/>
  <c r="N1946" i="4"/>
  <c r="N1977" i="4"/>
  <c r="N1981" i="4"/>
  <c r="N2029" i="4"/>
  <c r="N2066" i="4"/>
  <c r="N2089" i="4"/>
  <c r="N2107" i="4"/>
  <c r="N2125" i="4"/>
  <c r="N2143" i="4"/>
  <c r="N2161" i="4"/>
  <c r="N2177" i="4"/>
  <c r="N2193" i="4"/>
  <c r="N2209" i="4"/>
  <c r="N2225" i="4"/>
  <c r="N2241" i="4"/>
  <c r="N2257" i="4"/>
  <c r="N2273" i="4"/>
  <c r="N2332" i="4"/>
  <c r="N2302" i="4"/>
  <c r="N2316" i="4"/>
  <c r="N2330" i="4"/>
  <c r="N2374" i="4"/>
  <c r="N2397" i="4"/>
  <c r="N2411" i="4"/>
  <c r="N2388" i="4"/>
  <c r="N2402" i="4"/>
  <c r="N2417" i="4"/>
  <c r="N2431" i="4"/>
  <c r="N2443" i="4"/>
  <c r="N2455" i="4"/>
  <c r="N2535" i="4"/>
  <c r="N2479" i="4"/>
  <c r="N2491" i="4"/>
  <c r="N2503" i="4"/>
  <c r="N2515" i="4"/>
  <c r="N2575" i="4"/>
  <c r="N2587" i="4"/>
  <c r="N2551" i="4"/>
  <c r="N2563" i="4"/>
  <c r="N2600" i="4"/>
  <c r="N2606" i="4"/>
  <c r="N2599" i="4"/>
  <c r="N2645" i="4"/>
  <c r="N2623" i="4"/>
  <c r="N2677" i="4"/>
  <c r="N2684" i="4"/>
  <c r="N2659" i="4"/>
  <c r="N2671" i="4"/>
  <c r="N2741" i="4"/>
  <c r="N2695" i="4"/>
  <c r="N2707" i="4"/>
  <c r="N2751" i="4"/>
  <c r="N2731" i="4"/>
  <c r="N2743" i="4"/>
  <c r="N2771" i="4"/>
  <c r="N2820" i="4"/>
  <c r="N2779" i="4"/>
  <c r="N2849" i="4"/>
  <c r="N2803" i="4"/>
  <c r="N2815" i="4"/>
  <c r="N2870" i="4"/>
  <c r="N2872" i="4"/>
  <c r="N12" i="4"/>
  <c r="N2863" i="4"/>
  <c r="N2897" i="4"/>
  <c r="N2909" i="4"/>
  <c r="N2919" i="4"/>
  <c r="N2929" i="4"/>
  <c r="N2943" i="4"/>
  <c r="N2935" i="4"/>
  <c r="N2947" i="4"/>
  <c r="N2959" i="4"/>
  <c r="N3030" i="4"/>
  <c r="N2983" i="4"/>
  <c r="N2995" i="4"/>
  <c r="N3007" i="4"/>
  <c r="N3019" i="4"/>
  <c r="N3031" i="4"/>
  <c r="N3043" i="4"/>
  <c r="N3091" i="4"/>
  <c r="N3124" i="4"/>
  <c r="N3079" i="4"/>
  <c r="N3135" i="4"/>
  <c r="N3103" i="4"/>
  <c r="N3115" i="4"/>
  <c r="N3127" i="4"/>
  <c r="N3746" i="4"/>
  <c r="N3735" i="4"/>
  <c r="N3722" i="4"/>
  <c r="N3711" i="4"/>
  <c r="N3698" i="4"/>
  <c r="N3686" i="4"/>
  <c r="N3674" i="4"/>
  <c r="N3662" i="4"/>
  <c r="N3650" i="4"/>
  <c r="N3638" i="4"/>
  <c r="N3629" i="4"/>
  <c r="N3614" i="4"/>
  <c r="N3602" i="4"/>
  <c r="N3590" i="4"/>
  <c r="N3578" i="4"/>
  <c r="N3566" i="4"/>
  <c r="N3554" i="4"/>
  <c r="N3542" i="4"/>
  <c r="N3543" i="4"/>
  <c r="N3518" i="4"/>
  <c r="N3506" i="4"/>
  <c r="N3494" i="4"/>
  <c r="N3496" i="4"/>
  <c r="N3484" i="4"/>
  <c r="N3472" i="4"/>
  <c r="N3446" i="4"/>
  <c r="N3452" i="4"/>
  <c r="N19" i="4"/>
  <c r="N3410" i="4"/>
  <c r="N3417" i="4"/>
  <c r="N3386" i="4"/>
  <c r="N3374" i="4"/>
  <c r="N3381" i="4"/>
  <c r="N3350" i="4"/>
  <c r="N3338" i="4"/>
  <c r="N3326" i="4"/>
  <c r="N3314" i="4"/>
  <c r="N3302" i="4"/>
  <c r="N3290" i="4"/>
  <c r="N3278" i="4"/>
  <c r="N3266" i="4"/>
  <c r="N3283" i="4"/>
  <c r="N3271" i="4"/>
  <c r="N3263" i="4"/>
  <c r="N3247" i="4"/>
  <c r="N3206" i="4"/>
  <c r="N3194" i="4"/>
  <c r="N3182" i="4"/>
  <c r="N3170" i="4"/>
  <c r="N3158" i="4"/>
  <c r="N3146" i="4"/>
  <c r="N3134" i="4"/>
  <c r="N3119" i="4"/>
  <c r="N3105" i="4"/>
  <c r="N3090" i="4"/>
  <c r="N3128" i="4"/>
  <c r="N3062" i="4"/>
  <c r="N3046" i="4"/>
  <c r="N3028" i="4"/>
  <c r="N3010" i="4"/>
  <c r="N2992" i="4"/>
  <c r="N3055" i="4"/>
  <c r="N3026" i="4"/>
  <c r="N2971" i="4"/>
  <c r="N2938" i="4"/>
  <c r="N2920" i="4"/>
  <c r="N2906" i="4"/>
  <c r="N2862" i="4"/>
  <c r="N2873" i="4"/>
  <c r="N2823" i="4"/>
  <c r="N2777" i="4"/>
  <c r="N2705" i="4"/>
  <c r="N2675" i="4"/>
  <c r="N2573" i="4"/>
  <c r="N2410" i="4"/>
  <c r="N2191" i="4"/>
  <c r="N1826" i="4"/>
  <c r="N53" i="4"/>
  <c r="N3745" i="4"/>
  <c r="N3734" i="4"/>
  <c r="N3721" i="4"/>
  <c r="N3709" i="4"/>
  <c r="N3697" i="4"/>
  <c r="N3685" i="4"/>
  <c r="N3677" i="4"/>
  <c r="N3667" i="4"/>
  <c r="N3655" i="4"/>
  <c r="N3637" i="4"/>
  <c r="N3625" i="4"/>
  <c r="N3613" i="4"/>
  <c r="N3601" i="4"/>
  <c r="N3589" i="4"/>
  <c r="N3577" i="4"/>
  <c r="N3565" i="4"/>
  <c r="N3553" i="4"/>
  <c r="N3562" i="4"/>
  <c r="N3541" i="4"/>
  <c r="N44" i="4"/>
  <c r="N3505" i="4"/>
  <c r="N3493" i="4"/>
  <c r="N3491" i="4"/>
  <c r="N3483" i="4"/>
  <c r="N3457" i="4"/>
  <c r="N3459" i="4"/>
  <c r="N3433" i="4"/>
  <c r="N3421" i="4"/>
  <c r="N3435" i="4"/>
  <c r="N3397" i="4"/>
  <c r="N3416" i="4"/>
  <c r="N3373" i="4"/>
  <c r="N3361" i="4"/>
  <c r="N3380" i="4"/>
  <c r="N3337" i="4"/>
  <c r="N3325" i="4"/>
  <c r="N16" i="4"/>
  <c r="N3301" i="4"/>
  <c r="N3289" i="4"/>
  <c r="N3277" i="4"/>
  <c r="N3265" i="4"/>
  <c r="N3253" i="4"/>
  <c r="N3241" i="4"/>
  <c r="N3229" i="4"/>
  <c r="N3217" i="4"/>
  <c r="N3205" i="4"/>
  <c r="N3193" i="4"/>
  <c r="N3181" i="4"/>
  <c r="N3234" i="4"/>
  <c r="N3220" i="4"/>
  <c r="N3145" i="4"/>
  <c r="N3133" i="4"/>
  <c r="N3118" i="4"/>
  <c r="N3148" i="4"/>
  <c r="N3089" i="4"/>
  <c r="N3126" i="4"/>
  <c r="N3061" i="4"/>
  <c r="N3045" i="4"/>
  <c r="N3066" i="4"/>
  <c r="N3009" i="4"/>
  <c r="N2991" i="4"/>
  <c r="N3037" i="4"/>
  <c r="N2987" i="4"/>
  <c r="N2970" i="4"/>
  <c r="N2937" i="4"/>
  <c r="N2901" i="4"/>
  <c r="N2903" i="4"/>
  <c r="N2861" i="4"/>
  <c r="N2841" i="4"/>
  <c r="N2821" i="4"/>
  <c r="N2819" i="4"/>
  <c r="N2694" i="4"/>
  <c r="N2622" i="4"/>
  <c r="N2514" i="4"/>
  <c r="N2396" i="4"/>
  <c r="N2176" i="4"/>
  <c r="N1768" i="4"/>
  <c r="N3756" i="4"/>
  <c r="N3747" i="4"/>
  <c r="N3733" i="4"/>
  <c r="N3720" i="4"/>
  <c r="N3710" i="4"/>
  <c r="N3696" i="4"/>
  <c r="N3684" i="4"/>
  <c r="N3672" i="4"/>
  <c r="N3664" i="4"/>
  <c r="N3654" i="4"/>
  <c r="N3636" i="4"/>
  <c r="N3624" i="4"/>
  <c r="N49" i="4"/>
  <c r="N3609" i="4"/>
  <c r="N3588" i="4"/>
  <c r="N3576" i="4"/>
  <c r="N3564" i="4"/>
  <c r="N3552" i="4"/>
  <c r="N3540" i="4"/>
  <c r="N3528" i="4"/>
  <c r="N3516" i="4"/>
  <c r="N3504" i="4"/>
  <c r="N3492" i="4"/>
  <c r="N3480" i="4"/>
  <c r="N3468" i="4"/>
  <c r="N3456" i="4"/>
  <c r="N3444" i="4"/>
  <c r="N3432" i="4"/>
  <c r="N3420" i="4"/>
  <c r="N3434" i="4"/>
  <c r="N3396" i="4"/>
  <c r="N3409" i="4"/>
  <c r="N3372" i="4"/>
  <c r="N3360" i="4"/>
  <c r="N3379" i="4"/>
  <c r="N3336" i="4"/>
  <c r="N3324" i="4"/>
  <c r="N15" i="4"/>
  <c r="N3300" i="4"/>
  <c r="N3288" i="4"/>
  <c r="N3276" i="4"/>
  <c r="N3264" i="4"/>
  <c r="N3252" i="4"/>
  <c r="N3240" i="4"/>
  <c r="N3228" i="4"/>
  <c r="N3216" i="4"/>
  <c r="N3204" i="4"/>
  <c r="N3192" i="4"/>
  <c r="N3242" i="4"/>
  <c r="N3231" i="4"/>
  <c r="N3156" i="4"/>
  <c r="N3144" i="4"/>
  <c r="N3131" i="4"/>
  <c r="N3117" i="4"/>
  <c r="N3102" i="4"/>
  <c r="N3088" i="4"/>
  <c r="N3074" i="4"/>
  <c r="N3099" i="4"/>
  <c r="N3042" i="4"/>
  <c r="N3025" i="4"/>
  <c r="N3006" i="4"/>
  <c r="N2989" i="4"/>
  <c r="N3029" i="4"/>
  <c r="N2953" i="4"/>
  <c r="N2957" i="4"/>
  <c r="N2931" i="4"/>
  <c r="N2918" i="4"/>
  <c r="N2899" i="4"/>
  <c r="N2860" i="4"/>
  <c r="N2871" i="4"/>
  <c r="N2851" i="4"/>
  <c r="N2765" i="4"/>
  <c r="N2693" i="4"/>
  <c r="N2621" i="4"/>
  <c r="N2502" i="4"/>
  <c r="N2373" i="4"/>
  <c r="N2160" i="4"/>
  <c r="N1574" i="4"/>
  <c r="N3755" i="4"/>
  <c r="N3744" i="4"/>
  <c r="N3732" i="4"/>
  <c r="N3719" i="4"/>
  <c r="N3707" i="4"/>
  <c r="N3701" i="4"/>
  <c r="N3683" i="4"/>
  <c r="N3675" i="4"/>
  <c r="N3659" i="4"/>
  <c r="N3647" i="4"/>
  <c r="N3635" i="4"/>
  <c r="N3628" i="4"/>
  <c r="N3626" i="4"/>
  <c r="N3599" i="4"/>
  <c r="N3600" i="4"/>
  <c r="N3575" i="4"/>
  <c r="N3563" i="4"/>
  <c r="N3551" i="4"/>
  <c r="N3539" i="4"/>
  <c r="N3527" i="4"/>
  <c r="N3515" i="4"/>
  <c r="N3503" i="4"/>
  <c r="N3520" i="4"/>
  <c r="N3479" i="4"/>
  <c r="N3467" i="4"/>
  <c r="N3471" i="4"/>
  <c r="N3443" i="4"/>
  <c r="N3431" i="4"/>
  <c r="N3419" i="4"/>
  <c r="N3407" i="4"/>
  <c r="N3395" i="4"/>
  <c r="N3383" i="4"/>
  <c r="N3371" i="4"/>
  <c r="N3359" i="4"/>
  <c r="N3347" i="4"/>
  <c r="N3335" i="4"/>
  <c r="N3376" i="4"/>
  <c r="N3311" i="4"/>
  <c r="N3299" i="4"/>
  <c r="N3348" i="4"/>
  <c r="N3275" i="4"/>
  <c r="N3296" i="4"/>
  <c r="N3251" i="4"/>
  <c r="N3239" i="4"/>
  <c r="N3227" i="4"/>
  <c r="N3246" i="4"/>
  <c r="N3203" i="4"/>
  <c r="N3191" i="4"/>
  <c r="N3235" i="4"/>
  <c r="N3167" i="4"/>
  <c r="N3155" i="4"/>
  <c r="N3143" i="4"/>
  <c r="N3179" i="4"/>
  <c r="N3116" i="4"/>
  <c r="N3101" i="4"/>
  <c r="N3087" i="4"/>
  <c r="N3073" i="4"/>
  <c r="N3058" i="4"/>
  <c r="N3041" i="4"/>
  <c r="N3023" i="4"/>
  <c r="N3005" i="4"/>
  <c r="N3063" i="4"/>
  <c r="N2969" i="4"/>
  <c r="N2951" i="4"/>
  <c r="N2933" i="4"/>
  <c r="N2915" i="4"/>
  <c r="N2917" i="4"/>
  <c r="N2879" i="4"/>
  <c r="N2859" i="4"/>
  <c r="N2837" i="4"/>
  <c r="N2817" i="4"/>
  <c r="N2770" i="4"/>
  <c r="N2682" i="4"/>
  <c r="N2644" i="4"/>
  <c r="N2490" i="4"/>
  <c r="N2329" i="4"/>
  <c r="N2228" i="4"/>
  <c r="N1404" i="4"/>
  <c r="L53" i="4"/>
  <c r="L3667" i="4"/>
  <c r="L3562" i="4"/>
  <c r="L3457" i="4"/>
  <c r="L3373" i="4"/>
  <c r="L3265" i="4"/>
  <c r="L3133" i="4"/>
  <c r="L3061" i="4"/>
  <c r="L2977" i="4"/>
  <c r="L2899" i="4"/>
  <c r="L2839" i="4"/>
  <c r="L2746" i="4"/>
  <c r="L2605" i="4"/>
  <c r="L2509" i="4"/>
  <c r="L3732" i="4"/>
  <c r="L3659" i="4"/>
  <c r="L3575" i="4"/>
  <c r="L3467" i="4"/>
  <c r="L3383" i="4"/>
  <c r="L3299" i="4"/>
  <c r="L3246" i="4"/>
  <c r="L3107" i="4"/>
  <c r="L2543" i="4"/>
  <c r="L3745" i="4"/>
  <c r="L3601" i="4"/>
  <c r="L3493" i="4"/>
  <c r="L3337" i="4"/>
  <c r="L3181" i="4"/>
  <c r="L3013" i="4"/>
  <c r="L2857" i="4"/>
  <c r="L2557" i="4"/>
  <c r="L3685" i="4"/>
  <c r="L3589" i="4"/>
  <c r="L3421" i="4"/>
  <c r="L3289" i="4"/>
  <c r="L3193" i="4"/>
  <c r="L3073" i="4"/>
  <c r="L2941" i="4"/>
  <c r="L2809" i="4"/>
  <c r="L2737" i="4"/>
  <c r="L2641" i="4"/>
  <c r="L2521" i="4"/>
  <c r="L3756" i="4"/>
  <c r="L3747" i="4"/>
  <c r="L3733" i="4"/>
  <c r="L3720" i="4"/>
  <c r="L3710" i="4"/>
  <c r="L3696" i="4"/>
  <c r="L3684" i="4"/>
  <c r="L3672" i="4"/>
  <c r="L3664" i="4"/>
  <c r="L3654" i="4"/>
  <c r="L3636" i="4"/>
  <c r="L3624" i="4"/>
  <c r="L49" i="4"/>
  <c r="L3609" i="4"/>
  <c r="L3588" i="4"/>
  <c r="L3576" i="4"/>
  <c r="L3564" i="4"/>
  <c r="L3552" i="4"/>
  <c r="L3540" i="4"/>
  <c r="L3528" i="4"/>
  <c r="L3516" i="4"/>
  <c r="L3504" i="4"/>
  <c r="L3492" i="4"/>
  <c r="L3480" i="4"/>
  <c r="L3468" i="4"/>
  <c r="L3456" i="4"/>
  <c r="L3444" i="4"/>
  <c r="L3432" i="4"/>
  <c r="L3420" i="4"/>
  <c r="L3434" i="4"/>
  <c r="L3396" i="4"/>
  <c r="L3409" i="4"/>
  <c r="L3372" i="4"/>
  <c r="L3360" i="4"/>
  <c r="L3379" i="4"/>
  <c r="L3336" i="4"/>
  <c r="L3324" i="4"/>
  <c r="L15" i="4"/>
  <c r="L3300" i="4"/>
  <c r="L3288" i="4"/>
  <c r="L3276" i="4"/>
  <c r="L3264" i="4"/>
  <c r="L3252" i="4"/>
  <c r="L3240" i="4"/>
  <c r="L3228" i="4"/>
  <c r="L3216" i="4"/>
  <c r="L3204" i="4"/>
  <c r="L3192" i="4"/>
  <c r="L3242" i="4"/>
  <c r="L3231" i="4"/>
  <c r="L3156" i="4"/>
  <c r="L3144" i="4"/>
  <c r="L3132" i="4"/>
  <c r="L3120" i="4"/>
  <c r="L3108" i="4"/>
  <c r="L3096" i="4"/>
  <c r="L3084" i="4"/>
  <c r="L3072" i="4"/>
  <c r="L3104" i="4"/>
  <c r="L3048" i="4"/>
  <c r="L3076" i="4"/>
  <c r="L3024" i="4"/>
  <c r="L3012" i="4"/>
  <c r="L3000" i="4"/>
  <c r="L2988" i="4"/>
  <c r="L2976" i="4"/>
  <c r="L2964" i="4"/>
  <c r="L2952" i="4"/>
  <c r="L2940" i="4"/>
  <c r="L2949" i="4"/>
  <c r="L2930" i="4"/>
  <c r="L2904" i="4"/>
  <c r="L2892" i="4"/>
  <c r="L2880" i="4"/>
  <c r="L2885" i="4"/>
  <c r="L2856" i="4"/>
  <c r="L2875" i="4"/>
  <c r="L2832" i="4"/>
  <c r="L2854" i="4"/>
  <c r="L2808" i="4"/>
  <c r="L2796" i="4"/>
  <c r="L2784" i="4"/>
  <c r="L2838" i="4"/>
  <c r="L2787" i="4"/>
  <c r="L2748" i="4"/>
  <c r="L2759" i="4"/>
  <c r="L2724" i="4"/>
  <c r="L2712" i="4"/>
  <c r="L2700" i="4"/>
  <c r="L2745" i="4"/>
  <c r="L2727" i="4"/>
  <c r="L2719" i="4"/>
  <c r="L2652" i="4"/>
  <c r="L2640" i="4"/>
  <c r="L2628" i="4"/>
  <c r="L2616" i="4"/>
  <c r="L2604" i="4"/>
  <c r="L2610" i="4"/>
  <c r="L2580" i="4"/>
  <c r="L2568" i="4"/>
  <c r="L2556" i="4"/>
  <c r="L2544" i="4"/>
  <c r="L2532" i="4"/>
  <c r="L2520" i="4"/>
  <c r="L2508" i="4"/>
  <c r="L2570" i="4"/>
  <c r="L2484" i="4"/>
  <c r="L2538" i="4"/>
  <c r="L2460" i="4"/>
  <c r="L2448" i="4"/>
  <c r="L2436" i="4"/>
  <c r="L2424" i="4"/>
  <c r="L2412" i="4"/>
  <c r="L2456" i="4"/>
  <c r="L2388" i="4"/>
  <c r="L2439" i="4"/>
  <c r="L2399" i="4"/>
  <c r="L2352" i="4"/>
  <c r="L2365" i="4"/>
  <c r="L2328" i="4"/>
  <c r="L2316" i="4"/>
  <c r="L2304" i="4"/>
  <c r="L2340" i="4"/>
  <c r="L2280" i="4"/>
  <c r="L2268" i="4"/>
  <c r="L2256" i="4"/>
  <c r="L2244" i="4"/>
  <c r="L2291" i="4"/>
  <c r="L2220" i="4"/>
  <c r="L2208" i="4"/>
  <c r="L2196" i="4"/>
  <c r="L2184" i="4"/>
  <c r="L3637" i="4"/>
  <c r="L3505" i="4"/>
  <c r="L3416" i="4"/>
  <c r="L3241" i="4"/>
  <c r="L3097" i="4"/>
  <c r="L2953" i="4"/>
  <c r="L2713" i="4"/>
  <c r="L3701" i="4"/>
  <c r="L3600" i="4"/>
  <c r="L3520" i="4"/>
  <c r="L3395" i="4"/>
  <c r="L3311" i="4"/>
  <c r="L3227" i="4"/>
  <c r="L3143" i="4"/>
  <c r="L3095" i="4"/>
  <c r="L3011" i="4"/>
  <c r="L2975" i="4"/>
  <c r="L2939" i="4"/>
  <c r="L2915" i="4"/>
  <c r="L2884" i="4"/>
  <c r="L2873" i="4"/>
  <c r="L2807" i="4"/>
  <c r="L2783" i="4"/>
  <c r="L2747" i="4"/>
  <c r="L2711" i="4"/>
  <c r="L2723" i="4"/>
  <c r="L2639" i="4"/>
  <c r="L2625" i="4"/>
  <c r="L2507" i="4"/>
  <c r="L3697" i="4"/>
  <c r="L3565" i="4"/>
  <c r="L3397" i="4"/>
  <c r="L3277" i="4"/>
  <c r="L3234" i="4"/>
  <c r="L3077" i="4"/>
  <c r="L2893" i="4"/>
  <c r="L2653" i="4"/>
  <c r="L3755" i="4"/>
  <c r="L3635" i="4"/>
  <c r="L3503" i="4"/>
  <c r="L3407" i="4"/>
  <c r="L3348" i="4"/>
  <c r="L3191" i="4"/>
  <c r="L3119" i="4"/>
  <c r="L3023" i="4"/>
  <c r="L3063" i="4"/>
  <c r="L2951" i="4"/>
  <c r="L2923" i="4"/>
  <c r="L2879" i="4"/>
  <c r="L2831" i="4"/>
  <c r="L2795" i="4"/>
  <c r="L2773" i="4"/>
  <c r="L2753" i="4"/>
  <c r="L2687" i="4"/>
  <c r="L2651" i="4"/>
  <c r="L2627" i="4"/>
  <c r="L2609" i="4"/>
  <c r="L2569" i="4"/>
  <c r="L3613" i="4"/>
  <c r="L3491" i="4"/>
  <c r="L3325" i="4"/>
  <c r="L3220" i="4"/>
  <c r="L3001" i="4"/>
  <c r="L2845" i="4"/>
  <c r="L2611" i="4"/>
  <c r="L3744" i="4"/>
  <c r="L3628" i="4"/>
  <c r="L3515" i="4"/>
  <c r="L3431" i="4"/>
  <c r="L3335" i="4"/>
  <c r="L3239" i="4"/>
  <c r="L3131" i="4"/>
  <c r="L3047" i="4"/>
  <c r="L2999" i="4"/>
  <c r="L2963" i="4"/>
  <c r="L2948" i="4"/>
  <c r="L2891" i="4"/>
  <c r="L2883" i="4"/>
  <c r="L2851" i="4"/>
  <c r="L2827" i="4"/>
  <c r="L2758" i="4"/>
  <c r="L2699" i="4"/>
  <c r="L2663" i="4"/>
  <c r="L2655" i="4"/>
  <c r="L2579" i="4"/>
  <c r="L2483" i="4"/>
  <c r="L3709" i="4"/>
  <c r="L3577" i="4"/>
  <c r="L3433" i="4"/>
  <c r="L3301" i="4"/>
  <c r="L3205" i="4"/>
  <c r="L3085" i="4"/>
  <c r="L2965" i="4"/>
  <c r="L2797" i="4"/>
  <c r="L2725" i="4"/>
  <c r="L2629" i="4"/>
  <c r="L2485" i="4"/>
  <c r="L3675" i="4"/>
  <c r="L3539" i="4"/>
  <c r="L3419" i="4"/>
  <c r="L3376" i="4"/>
  <c r="L3203" i="4"/>
  <c r="L3099" i="4"/>
  <c r="L2567" i="4"/>
  <c r="L3750" i="4"/>
  <c r="L3738" i="4"/>
  <c r="L3726" i="4"/>
  <c r="L3714" i="4"/>
  <c r="L3703" i="4"/>
  <c r="L3699" i="4"/>
  <c r="L3680" i="4"/>
  <c r="L3666" i="4"/>
  <c r="L3660" i="4"/>
  <c r="L3648" i="4"/>
  <c r="L3642" i="4"/>
  <c r="L3618" i="4"/>
  <c r="L3611" i="4"/>
  <c r="L3594" i="4"/>
  <c r="L3582" i="4"/>
  <c r="L3570" i="4"/>
  <c r="L3583" i="4"/>
  <c r="L3572" i="4"/>
  <c r="L3534" i="4"/>
  <c r="L3522" i="4"/>
  <c r="L3510" i="4"/>
  <c r="L3498" i="4"/>
  <c r="L3486" i="4"/>
  <c r="L3489" i="4"/>
  <c r="L3462" i="4"/>
  <c r="L3463" i="4"/>
  <c r="L3438" i="4"/>
  <c r="L3426" i="4"/>
  <c r="L3414" i="4"/>
  <c r="L3425" i="4"/>
  <c r="L3390" i="4"/>
  <c r="L3403" i="4"/>
  <c r="L3366" i="4"/>
  <c r="L3354" i="4"/>
  <c r="L3342" i="4"/>
  <c r="L3330" i="4"/>
  <c r="L3318" i="4"/>
  <c r="L3306" i="4"/>
  <c r="L3294" i="4"/>
  <c r="L3323" i="4"/>
  <c r="L3313" i="4"/>
  <c r="L3258" i="4"/>
  <c r="L3273" i="4"/>
  <c r="L3269" i="4"/>
  <c r="L3222" i="4"/>
  <c r="L3210" i="4"/>
  <c r="L3198" i="4"/>
  <c r="L3186" i="4"/>
  <c r="L3174" i="4"/>
  <c r="L3162" i="4"/>
  <c r="L3150" i="4"/>
  <c r="L3138" i="4"/>
  <c r="L3168" i="4"/>
  <c r="L3114" i="4"/>
  <c r="L3102" i="4"/>
  <c r="L3090" i="4"/>
  <c r="L3078" i="4"/>
  <c r="L3123" i="4"/>
  <c r="L3054" i="4"/>
  <c r="L3042" i="4"/>
  <c r="L3075" i="4"/>
  <c r="L3018" i="4"/>
  <c r="L3006" i="4"/>
  <c r="L2994" i="4"/>
  <c r="L2982" i="4"/>
  <c r="L3029" i="4"/>
  <c r="L2958" i="4"/>
  <c r="L2946" i="4"/>
  <c r="L2957" i="4"/>
  <c r="L2922" i="4"/>
  <c r="L2910" i="4"/>
  <c r="L2918" i="4"/>
  <c r="L2908" i="4"/>
  <c r="L2874" i="4"/>
  <c r="L2862" i="4"/>
  <c r="L2881" i="4"/>
  <c r="L2871" i="4"/>
  <c r="L2868" i="4"/>
  <c r="L2814" i="4"/>
  <c r="L2802" i="4"/>
  <c r="L2790" i="4"/>
  <c r="L2778" i="4"/>
  <c r="L2819" i="4"/>
  <c r="L2770" i="4"/>
  <c r="L2761" i="4"/>
  <c r="L2730" i="4"/>
  <c r="L2718" i="4"/>
  <c r="L2706" i="4"/>
  <c r="L2694" i="4"/>
  <c r="L2682" i="4"/>
  <c r="L2670" i="4"/>
  <c r="L2658" i="4"/>
  <c r="L2683" i="4"/>
  <c r="L2676" i="4"/>
  <c r="L2622" i="4"/>
  <c r="L2644" i="4"/>
  <c r="L2598" i="4"/>
  <c r="L2603" i="4"/>
  <c r="L2574" i="4"/>
  <c r="L2562" i="4"/>
  <c r="L2550" i="4"/>
  <c r="L2586" i="4"/>
  <c r="L2573" i="4"/>
  <c r="L2514" i="4"/>
  <c r="L2502" i="4"/>
  <c r="L2490" i="4"/>
  <c r="L2478" i="4"/>
  <c r="L2534" i="4"/>
  <c r="L2454" i="4"/>
  <c r="L2442" i="4"/>
  <c r="L2430" i="4"/>
  <c r="L2418" i="4"/>
  <c r="L2406" i="4"/>
  <c r="L2394" i="4"/>
  <c r="L2382" i="4"/>
  <c r="L2370" i="4"/>
  <c r="L2396" i="4"/>
  <c r="L2375" i="4"/>
  <c r="L3734" i="4"/>
  <c r="L3655" i="4"/>
  <c r="L3541" i="4"/>
  <c r="L3435" i="4"/>
  <c r="L16" i="4"/>
  <c r="L3217" i="4"/>
  <c r="L3121" i="4"/>
  <c r="L3025" i="4"/>
  <c r="L2931" i="4"/>
  <c r="L2833" i="4"/>
  <c r="L2788" i="4"/>
  <c r="L2728" i="4"/>
  <c r="L2581" i="4"/>
  <c r="L2571" i="4"/>
  <c r="L3707" i="4"/>
  <c r="L3626" i="4"/>
  <c r="L3551" i="4"/>
  <c r="L3471" i="4"/>
  <c r="L3347" i="4"/>
  <c r="L3251" i="4"/>
  <c r="L3167" i="4"/>
  <c r="L3083" i="4"/>
  <c r="L2519" i="4"/>
  <c r="L3749" i="4"/>
  <c r="L3740" i="4"/>
  <c r="L3725" i="4"/>
  <c r="L3713" i="4"/>
  <c r="L3702" i="4"/>
  <c r="L3689" i="4"/>
  <c r="L3679" i="4"/>
  <c r="L3665" i="4"/>
  <c r="L3653" i="4"/>
  <c r="L3641" i="4"/>
  <c r="L3640" i="4"/>
  <c r="L3617" i="4"/>
  <c r="L3605" i="4"/>
  <c r="L3608" i="4"/>
  <c r="L3592" i="4"/>
  <c r="L3569" i="4"/>
  <c r="L3557" i="4"/>
  <c r="L3545" i="4"/>
  <c r="L3533" i="4"/>
  <c r="L3521" i="4"/>
  <c r="L3531" i="4"/>
  <c r="L3529" i="4"/>
  <c r="L3509" i="4"/>
  <c r="L3473" i="4"/>
  <c r="L3476" i="4"/>
  <c r="L3461" i="4"/>
  <c r="L3437" i="4"/>
  <c r="L3445" i="4"/>
  <c r="L3413" i="4"/>
  <c r="L3401" i="4"/>
  <c r="L3389" i="4"/>
  <c r="L3402" i="4"/>
  <c r="L3365" i="4"/>
  <c r="L3353" i="4"/>
  <c r="L3341" i="4"/>
  <c r="L3378" i="4"/>
  <c r="L3317" i="4"/>
  <c r="L3305" i="4"/>
  <c r="L3293" i="4"/>
  <c r="L3281" i="4"/>
  <c r="L3312" i="4"/>
  <c r="L3257" i="4"/>
  <c r="L3245" i="4"/>
  <c r="L3233" i="4"/>
  <c r="L3262" i="4"/>
  <c r="L3209" i="4"/>
  <c r="L3197" i="4"/>
  <c r="L3185" i="4"/>
  <c r="L3677" i="4"/>
  <c r="L3553" i="4"/>
  <c r="L3483" i="4"/>
  <c r="L3380" i="4"/>
  <c r="L3253" i="4"/>
  <c r="L3145" i="4"/>
  <c r="L3049" i="4"/>
  <c r="L2950" i="4"/>
  <c r="L2869" i="4"/>
  <c r="L2785" i="4"/>
  <c r="L2701" i="4"/>
  <c r="L2617" i="4"/>
  <c r="L2545" i="4"/>
  <c r="L3719" i="4"/>
  <c r="L3647" i="4"/>
  <c r="L3563" i="4"/>
  <c r="L3479" i="4"/>
  <c r="L3371" i="4"/>
  <c r="L3296" i="4"/>
  <c r="L3155" i="4"/>
  <c r="L3035" i="4"/>
  <c r="L2555" i="4"/>
  <c r="L3748" i="4"/>
  <c r="L3736" i="4"/>
  <c r="L3727" i="4"/>
  <c r="L3715" i="4"/>
  <c r="L3700" i="4"/>
  <c r="L3688" i="4"/>
  <c r="L3676" i="4"/>
  <c r="L3669" i="4"/>
  <c r="L3652" i="4"/>
  <c r="L3645" i="4"/>
  <c r="L3633" i="4"/>
  <c r="L3616" i="4"/>
  <c r="L3610" i="4"/>
  <c r="L3606" i="4"/>
  <c r="L3580" i="4"/>
  <c r="L3568" i="4"/>
  <c r="L3581" i="4"/>
  <c r="L3544" i="4"/>
  <c r="L3532" i="4"/>
  <c r="L45" i="4"/>
  <c r="L3508" i="4"/>
  <c r="L3524" i="4"/>
  <c r="L3499" i="4"/>
  <c r="L3487" i="4"/>
  <c r="L3460" i="4"/>
  <c r="L3448" i="4"/>
  <c r="L3436" i="4"/>
  <c r="L3424" i="4"/>
  <c r="L3412" i="4"/>
  <c r="L3400" i="4"/>
  <c r="L3388" i="4"/>
  <c r="L3399" i="4"/>
  <c r="L3364" i="4"/>
  <c r="L3352" i="4"/>
  <c r="L3340" i="4"/>
  <c r="L3377" i="4"/>
  <c r="L3316" i="4"/>
  <c r="L3304" i="4"/>
  <c r="L3292" i="4"/>
  <c r="L3280" i="4"/>
  <c r="L3297" i="4"/>
  <c r="L3256" i="4"/>
  <c r="L3244" i="4"/>
  <c r="L3232" i="4"/>
  <c r="L3255" i="4"/>
  <c r="L3208" i="4"/>
  <c r="L3196" i="4"/>
  <c r="L3184" i="4"/>
  <c r="L3172" i="4"/>
  <c r="L3221" i="4"/>
  <c r="L3218" i="4"/>
  <c r="L3214" i="4"/>
  <c r="L3165" i="4"/>
  <c r="L3157" i="4"/>
  <c r="L3100" i="4"/>
  <c r="L3088" i="4"/>
  <c r="L3128" i="4"/>
  <c r="L3112" i="4"/>
  <c r="L3052" i="4"/>
  <c r="L3040" i="4"/>
  <c r="L3028" i="4"/>
  <c r="L3016" i="4"/>
  <c r="L3004" i="4"/>
  <c r="L2992" i="4"/>
  <c r="L3056" i="4"/>
  <c r="L2968" i="4"/>
  <c r="L3026" i="4"/>
  <c r="L2973" i="4"/>
  <c r="L2932" i="4"/>
  <c r="L2938" i="4"/>
  <c r="L2927" i="4"/>
  <c r="L2916" i="4"/>
  <c r="L2906" i="4"/>
  <c r="L2888" i="4"/>
  <c r="L2860" i="4"/>
  <c r="L2848" i="4"/>
  <c r="L2836" i="4"/>
  <c r="L2855" i="4"/>
  <c r="L2812" i="4"/>
  <c r="L2800" i="4"/>
  <c r="L2844" i="4"/>
  <c r="L2776" i="4"/>
  <c r="L2764" i="4"/>
  <c r="L2768" i="4"/>
  <c r="L2740" i="4"/>
  <c r="L2755" i="4"/>
  <c r="L2716" i="4"/>
  <c r="L2704" i="4"/>
  <c r="L2692" i="4"/>
  <c r="L2735" i="4"/>
  <c r="L2668" i="4"/>
  <c r="L2714" i="4"/>
  <c r="L2680" i="4"/>
  <c r="L2674" i="4"/>
  <c r="L2620" i="4"/>
  <c r="L2634" i="4"/>
  <c r="L2612" i="4"/>
  <c r="L2601" i="4"/>
  <c r="L2572" i="4"/>
  <c r="L2560" i="4"/>
  <c r="L2591" i="4"/>
  <c r="L2536" i="4"/>
  <c r="L2524" i="4"/>
  <c r="L2512" i="4"/>
  <c r="L2500" i="4"/>
  <c r="L2488" i="4"/>
  <c r="L2476" i="4"/>
  <c r="L2464" i="4"/>
  <c r="L2452" i="4"/>
  <c r="L2472" i="4"/>
  <c r="L2428" i="4"/>
  <c r="L2416" i="4"/>
  <c r="L2404" i="4"/>
  <c r="L2392" i="4"/>
  <c r="L2380" i="4"/>
  <c r="L3721" i="4"/>
  <c r="L3625" i="4"/>
  <c r="L44" i="4"/>
  <c r="L3459" i="4"/>
  <c r="L3361" i="4"/>
  <c r="L3229" i="4"/>
  <c r="L3109" i="4"/>
  <c r="L2989" i="4"/>
  <c r="L2905" i="4"/>
  <c r="L2821" i="4"/>
  <c r="L2749" i="4"/>
  <c r="L2665" i="4"/>
  <c r="L2592" i="4"/>
  <c r="L2533" i="4"/>
  <c r="L3683" i="4"/>
  <c r="L3599" i="4"/>
  <c r="L3527" i="4"/>
  <c r="L3443" i="4"/>
  <c r="L3359" i="4"/>
  <c r="L3275" i="4"/>
  <c r="L3235" i="4"/>
  <c r="L3071" i="4"/>
  <c r="L2531" i="4"/>
  <c r="L52" i="4"/>
  <c r="L3737" i="4"/>
  <c r="L3723" i="4"/>
  <c r="L3712" i="4"/>
  <c r="L51" i="4"/>
  <c r="L3687" i="4"/>
  <c r="L3678" i="4"/>
  <c r="L3663" i="4"/>
  <c r="L3651" i="4"/>
  <c r="L3639" i="4"/>
  <c r="L3630" i="4"/>
  <c r="L3615" i="4"/>
  <c r="L3603" i="4"/>
  <c r="L3604" i="4"/>
  <c r="L3579" i="4"/>
  <c r="L3567" i="4"/>
  <c r="L3555" i="4"/>
  <c r="L3746" i="4"/>
  <c r="L3735" i="4"/>
  <c r="L3722" i="4"/>
  <c r="L3711" i="4"/>
  <c r="L3698" i="4"/>
  <c r="L3686" i="4"/>
  <c r="L3674" i="4"/>
  <c r="L3662" i="4"/>
  <c r="L3650" i="4"/>
  <c r="L3638" i="4"/>
  <c r="L3629" i="4"/>
  <c r="L3614" i="4"/>
  <c r="L3602" i="4"/>
  <c r="L3590" i="4"/>
  <c r="L3578" i="4"/>
  <c r="L3566" i="4"/>
  <c r="L3554" i="4"/>
  <c r="L3542" i="4"/>
  <c r="L3543" i="4"/>
  <c r="L3518" i="4"/>
  <c r="L3506" i="4"/>
  <c r="L3494" i="4"/>
  <c r="L3496" i="4"/>
  <c r="L3484" i="4"/>
  <c r="L3472" i="4"/>
  <c r="L3446" i="4"/>
  <c r="L3452" i="4"/>
  <c r="L19" i="4"/>
  <c r="L3410" i="4"/>
  <c r="L3417" i="4"/>
  <c r="L3386" i="4"/>
  <c r="L3374" i="4"/>
  <c r="L3381" i="4"/>
  <c r="L3350" i="4"/>
  <c r="L3338" i="4"/>
  <c r="L3326" i="4"/>
  <c r="L3314" i="4"/>
  <c r="L3302" i="4"/>
  <c r="L3290" i="4"/>
  <c r="L3278" i="4"/>
  <c r="L3266" i="4"/>
  <c r="L3283" i="4"/>
  <c r="L3271" i="4"/>
  <c r="L3263" i="4"/>
  <c r="L3247" i="4"/>
  <c r="L3206" i="4"/>
  <c r="L3194" i="4"/>
  <c r="L3182" i="4"/>
  <c r="L3170" i="4"/>
  <c r="L3158" i="4"/>
  <c r="L3146" i="4"/>
  <c r="L3134" i="4"/>
  <c r="L3122" i="4"/>
  <c r="L3110" i="4"/>
  <c r="L3098" i="4"/>
  <c r="L3086" i="4"/>
  <c r="L3074" i="4"/>
  <c r="L3062" i="4"/>
  <c r="L3050" i="4"/>
  <c r="L3038" i="4"/>
  <c r="L3064" i="4"/>
  <c r="L3014" i="4"/>
  <c r="L3002" i="4"/>
  <c r="L2990" i="4"/>
  <c r="L2978" i="4"/>
  <c r="L2966" i="4"/>
  <c r="L2954" i="4"/>
  <c r="L2942" i="4"/>
  <c r="L2955" i="4"/>
  <c r="L2934" i="4"/>
  <c r="L2924" i="4"/>
  <c r="L2894" i="4"/>
  <c r="L2902" i="4"/>
  <c r="L2886" i="4"/>
  <c r="L2858" i="4"/>
  <c r="L2846" i="4"/>
  <c r="L2834" i="4"/>
  <c r="L2822" i="4"/>
  <c r="L2810" i="4"/>
  <c r="L2798" i="4"/>
  <c r="L2786" i="4"/>
  <c r="L2774" i="4"/>
  <c r="L2791" i="4"/>
  <c r="L2766" i="4"/>
  <c r="L2738" i="4"/>
  <c r="L2726" i="4"/>
  <c r="L2750" i="4"/>
  <c r="L2702" i="4"/>
  <c r="L2690" i="4"/>
  <c r="L2678" i="4"/>
  <c r="L2666" i="4"/>
  <c r="L2688" i="4"/>
  <c r="L2642" i="4"/>
  <c r="L2630" i="4"/>
  <c r="L2618" i="4"/>
  <c r="L2632" i="4"/>
  <c r="L2594" i="4"/>
  <c r="L2582" i="4"/>
  <c r="L2593" i="4"/>
  <c r="L2558" i="4"/>
  <c r="L2588" i="4"/>
  <c r="L2584" i="4"/>
  <c r="L2522" i="4"/>
  <c r="L2510" i="4"/>
  <c r="L2498" i="4"/>
  <c r="L2486" i="4"/>
  <c r="L2539" i="4"/>
  <c r="L2526" i="4"/>
  <c r="L2450" i="4"/>
  <c r="L2466" i="4"/>
  <c r="L2426" i="4"/>
  <c r="L2414" i="4"/>
  <c r="L2402" i="4"/>
  <c r="L2390" i="4"/>
  <c r="L2378" i="4"/>
  <c r="L2366" i="4"/>
  <c r="L2354" i="4"/>
  <c r="L2342" i="4"/>
  <c r="L2330" i="4"/>
  <c r="L2357" i="4"/>
  <c r="L2347" i="4"/>
  <c r="L2344" i="4"/>
  <c r="L2282" i="4"/>
  <c r="L2270" i="4"/>
  <c r="L2258" i="4"/>
  <c r="L3754" i="4"/>
  <c r="L3742" i="4"/>
  <c r="L3731" i="4"/>
  <c r="L3724" i="4"/>
  <c r="L3706" i="4"/>
  <c r="L3694" i="4"/>
  <c r="L3682" i="4"/>
  <c r="L3670" i="4"/>
  <c r="L3658" i="4"/>
  <c r="L3646" i="4"/>
  <c r="L3634" i="4"/>
  <c r="L3622" i="4"/>
  <c r="L3623" i="4"/>
  <c r="L3598" i="4"/>
  <c r="L3586" i="4"/>
  <c r="L3574" i="4"/>
  <c r="L3587" i="4"/>
  <c r="L3550" i="4"/>
  <c r="L3558" i="4"/>
  <c r="L3526" i="4"/>
  <c r="L20" i="4"/>
  <c r="L3502" i="4"/>
  <c r="L3519" i="4"/>
  <c r="L3478" i="4"/>
  <c r="L3466" i="4"/>
  <c r="L3454" i="4"/>
  <c r="L3442" i="4"/>
  <c r="L3451" i="4"/>
  <c r="L3418" i="4"/>
  <c r="L3406" i="4"/>
  <c r="L3394" i="4"/>
  <c r="L3382" i="4"/>
  <c r="L3370" i="4"/>
  <c r="L3358" i="4"/>
  <c r="L3346" i="4"/>
  <c r="L3334" i="4"/>
  <c r="L3369" i="4"/>
  <c r="L3310" i="4"/>
  <c r="L3298" i="4"/>
  <c r="L3329" i="4"/>
  <c r="L3274" i="4"/>
  <c r="L3287" i="4"/>
  <c r="L3250" i="4"/>
  <c r="L3238" i="4"/>
  <c r="L3226" i="4"/>
  <c r="L3243" i="4"/>
  <c r="L3202" i="4"/>
  <c r="L3190" i="4"/>
  <c r="L3178" i="4"/>
  <c r="L3166" i="4"/>
  <c r="L3154" i="4"/>
  <c r="L3142" i="4"/>
  <c r="L3179" i="4"/>
  <c r="L3118" i="4"/>
  <c r="L3106" i="4"/>
  <c r="L3094" i="4"/>
  <c r="L3082" i="4"/>
  <c r="L3070" i="4"/>
  <c r="L3058" i="4"/>
  <c r="L3046" i="4"/>
  <c r="L3034" i="4"/>
  <c r="L3022" i="4"/>
  <c r="L3010" i="4"/>
  <c r="L2998" i="4"/>
  <c r="L3060" i="4"/>
  <c r="L3055" i="4"/>
  <c r="L2962" i="4"/>
  <c r="L2986" i="4"/>
  <c r="L2971" i="4"/>
  <c r="L2945" i="4"/>
  <c r="L2914" i="4"/>
  <c r="L2920" i="4"/>
  <c r="L2890" i="4"/>
  <c r="L2878" i="4"/>
  <c r="L2866" i="4"/>
  <c r="L2882" i="4"/>
  <c r="L2842" i="4"/>
  <c r="L2830" i="4"/>
  <c r="L2850" i="4"/>
  <c r="L2806" i="4"/>
  <c r="L2794" i="4"/>
  <c r="L2782" i="4"/>
  <c r="L2826" i="4"/>
  <c r="L2772" i="4"/>
  <c r="L2763" i="4"/>
  <c r="L2734" i="4"/>
  <c r="L2722" i="4"/>
  <c r="L2710" i="4"/>
  <c r="L2698" i="4"/>
  <c r="L2686" i="4"/>
  <c r="L2720" i="4"/>
  <c r="L2662" i="4"/>
  <c r="L2650" i="4"/>
  <c r="L2638" i="4"/>
  <c r="L2626" i="4"/>
  <c r="L2654" i="4"/>
  <c r="L2624" i="4"/>
  <c r="L2590" i="4"/>
  <c r="L2578" i="4"/>
  <c r="L2566" i="4"/>
  <c r="L2554" i="4"/>
  <c r="L2542" i="4"/>
  <c r="L2530" i="4"/>
  <c r="L2518" i="4"/>
  <c r="L2506" i="4"/>
  <c r="L2548" i="4"/>
  <c r="L2547" i="4"/>
  <c r="L2470" i="4"/>
  <c r="L2458" i="4"/>
  <c r="L2494" i="4"/>
  <c r="L2434" i="4"/>
  <c r="L2422" i="4"/>
  <c r="L2462" i="4"/>
  <c r="L2446" i="4"/>
  <c r="L2386" i="4"/>
  <c r="L2411" i="4"/>
  <c r="L2362" i="4"/>
  <c r="L2350" i="4"/>
  <c r="L2338" i="4"/>
  <c r="L2326" i="4"/>
  <c r="L2314" i="4"/>
  <c r="L2302" i="4"/>
  <c r="L2290" i="4"/>
  <c r="L2278" i="4"/>
  <c r="L2307" i="4"/>
  <c r="L2301" i="4"/>
  <c r="L2242" i="4"/>
  <c r="L2287" i="4"/>
  <c r="L2218" i="4"/>
  <c r="L2206" i="4"/>
  <c r="L2194" i="4"/>
  <c r="L2182" i="4"/>
  <c r="L2170" i="4"/>
  <c r="L2253" i="4"/>
  <c r="L2231" i="4"/>
  <c r="L2134" i="4"/>
  <c r="L2122" i="4"/>
  <c r="L2110" i="4"/>
  <c r="L2147" i="4"/>
  <c r="L2086" i="4"/>
  <c r="L2074" i="4"/>
  <c r="L2062" i="4"/>
  <c r="L2050" i="4"/>
  <c r="L2038" i="4"/>
  <c r="L3753" i="4"/>
  <c r="L3741" i="4"/>
  <c r="L3730" i="4"/>
  <c r="L3717" i="4"/>
  <c r="L3708" i="4"/>
  <c r="L3693" i="4"/>
  <c r="L3695" i="4"/>
  <c r="L3673" i="4"/>
  <c r="L3657" i="4"/>
  <c r="L50" i="4"/>
  <c r="L3644" i="4"/>
  <c r="L3621" i="4"/>
  <c r="L3619" i="4"/>
  <c r="L3597" i="4"/>
  <c r="L3585" i="4"/>
  <c r="L3573" i="4"/>
  <c r="L3561" i="4"/>
  <c r="L3549" i="4"/>
  <c r="L3556" i="4"/>
  <c r="L3525" i="4"/>
  <c r="L3513" i="4"/>
  <c r="L3501" i="4"/>
  <c r="L3517" i="4"/>
  <c r="L3477" i="4"/>
  <c r="L3465" i="4"/>
  <c r="L3470" i="4"/>
  <c r="L3458" i="4"/>
  <c r="L3450" i="4"/>
  <c r="L3441" i="4"/>
  <c r="L3430" i="4"/>
  <c r="L3393" i="4"/>
  <c r="L3408" i="4"/>
  <c r="L3398" i="4"/>
  <c r="L3357" i="4"/>
  <c r="L3345" i="4"/>
  <c r="L3333" i="4"/>
  <c r="L3368" i="4"/>
  <c r="L3309" i="4"/>
  <c r="L3362" i="4"/>
  <c r="L3285" i="4"/>
  <c r="L3322" i="4"/>
  <c r="L3261" i="4"/>
  <c r="L3249" i="4"/>
  <c r="L3237" i="4"/>
  <c r="L3225" i="4"/>
  <c r="L3213" i="4"/>
  <c r="L3201" i="4"/>
  <c r="L3189" i="4"/>
  <c r="L3177" i="4"/>
  <c r="L3230" i="4"/>
  <c r="L3153" i="4"/>
  <c r="L3141" i="4"/>
  <c r="L3129" i="4"/>
  <c r="L3117" i="4"/>
  <c r="L3105" i="4"/>
  <c r="L3093" i="4"/>
  <c r="L3081" i="4"/>
  <c r="L3069" i="4"/>
  <c r="L3057" i="4"/>
  <c r="L3045" i="4"/>
  <c r="L3033" i="4"/>
  <c r="L3021" i="4"/>
  <c r="L3009" i="4"/>
  <c r="L2997" i="4"/>
  <c r="L2985" i="4"/>
  <c r="L3037" i="4"/>
  <c r="L2961" i="4"/>
  <c r="L2981" i="4"/>
  <c r="L2970" i="4"/>
  <c r="L2925" i="4"/>
  <c r="L2913" i="4"/>
  <c r="L2901" i="4"/>
  <c r="L2889" i="4"/>
  <c r="L2877" i="4"/>
  <c r="L2865" i="4"/>
  <c r="L2853" i="4"/>
  <c r="L2841" i="4"/>
  <c r="L2829" i="4"/>
  <c r="L2817" i="4"/>
  <c r="L2805" i="4"/>
  <c r="L2793" i="4"/>
  <c r="L2781" i="4"/>
  <c r="L2825" i="4"/>
  <c r="L2757" i="4"/>
  <c r="L2762" i="4"/>
  <c r="L2733" i="4"/>
  <c r="L2721" i="4"/>
  <c r="L2709" i="4"/>
  <c r="L2697" i="4"/>
  <c r="L2685" i="4"/>
  <c r="L2673" i="4"/>
  <c r="L2661" i="4"/>
  <c r="L2649" i="4"/>
  <c r="L2637" i="4"/>
  <c r="L2664" i="4"/>
  <c r="L2647" i="4"/>
  <c r="L2615" i="4"/>
  <c r="L2608" i="4"/>
  <c r="L2577" i="4"/>
  <c r="L2565" i="4"/>
  <c r="L2553" i="4"/>
  <c r="L2541" i="4"/>
  <c r="L2529" i="4"/>
  <c r="L2517" i="4"/>
  <c r="L2505" i="4"/>
  <c r="L2493" i="4"/>
  <c r="L2546" i="4"/>
  <c r="L2469" i="4"/>
  <c r="L2497" i="4"/>
  <c r="L2482" i="4"/>
  <c r="L2433" i="4"/>
  <c r="L2421" i="4"/>
  <c r="L2409" i="4"/>
  <c r="L2445" i="4"/>
  <c r="L2385" i="4"/>
  <c r="L2410" i="4"/>
  <c r="L2361" i="4"/>
  <c r="L2349" i="4"/>
  <c r="L2337" i="4"/>
  <c r="L2325" i="4"/>
  <c r="L2313" i="4"/>
  <c r="L2346" i="4"/>
  <c r="L3752" i="4"/>
  <c r="L3743" i="4"/>
  <c r="L3729" i="4"/>
  <c r="L3718" i="4"/>
  <c r="L3704" i="4"/>
  <c r="L3692" i="4"/>
  <c r="L3690" i="4"/>
  <c r="L3668" i="4"/>
  <c r="L3656" i="4"/>
  <c r="L3649" i="4"/>
  <c r="L3632" i="4"/>
  <c r="L3620" i="4"/>
  <c r="L3612" i="4"/>
  <c r="L3596" i="4"/>
  <c r="L3584" i="4"/>
  <c r="L3591" i="4"/>
  <c r="L3560" i="4"/>
  <c r="L3548" i="4"/>
  <c r="L3536" i="4"/>
  <c r="L3538" i="4"/>
  <c r="L3512" i="4"/>
  <c r="L3500" i="4"/>
  <c r="L3488" i="4"/>
  <c r="L3490" i="4"/>
  <c r="L3482" i="4"/>
  <c r="L3469" i="4"/>
  <c r="L3455" i="4"/>
  <c r="L3449" i="4"/>
  <c r="L3440" i="4"/>
  <c r="L3429" i="4"/>
  <c r="L3392" i="4"/>
  <c r="L3405" i="4"/>
  <c r="L3385" i="4"/>
  <c r="L3356" i="4"/>
  <c r="L3344" i="4"/>
  <c r="L3332" i="4"/>
  <c r="L3363" i="4"/>
  <c r="L3308" i="4"/>
  <c r="L3349" i="4"/>
  <c r="L3284" i="4"/>
  <c r="L3321" i="4"/>
  <c r="L3260" i="4"/>
  <c r="L3248" i="4"/>
  <c r="L3236" i="4"/>
  <c r="L3224" i="4"/>
  <c r="L3212" i="4"/>
  <c r="L3200" i="4"/>
  <c r="L3188" i="4"/>
  <c r="L3176" i="4"/>
  <c r="L3164" i="4"/>
  <c r="L3152" i="4"/>
  <c r="L3140" i="4"/>
  <c r="L3169" i="4"/>
  <c r="L3116" i="4"/>
  <c r="L3148" i="4"/>
  <c r="L3136" i="4"/>
  <c r="L3080" i="4"/>
  <c r="L3068" i="4"/>
  <c r="L3092" i="4"/>
  <c r="L3044" i="4"/>
  <c r="L3032" i="4"/>
  <c r="L3020" i="4"/>
  <c r="L3008" i="4"/>
  <c r="L2996" i="4"/>
  <c r="L2984" i="4"/>
  <c r="L3036" i="4"/>
  <c r="L2960" i="4"/>
  <c r="L2980" i="4"/>
  <c r="L2936" i="4"/>
  <c r="L2944" i="4"/>
  <c r="L2912" i="4"/>
  <c r="L2900" i="4"/>
  <c r="L2911" i="4"/>
  <c r="L2898" i="4"/>
  <c r="L2864" i="4"/>
  <c r="L2852" i="4"/>
  <c r="L2840" i="4"/>
  <c r="L2828" i="4"/>
  <c r="L2816" i="4"/>
  <c r="L2804" i="4"/>
  <c r="L2792" i="4"/>
  <c r="L2780" i="4"/>
  <c r="L2824" i="4"/>
  <c r="L2756" i="4"/>
  <c r="L2744" i="4"/>
  <c r="L2732" i="4"/>
  <c r="L2752" i="4"/>
  <c r="L2708" i="4"/>
  <c r="L2696" i="4"/>
  <c r="L2742" i="4"/>
  <c r="L2672" i="4"/>
  <c r="L2660" i="4"/>
  <c r="L2648" i="4"/>
  <c r="L2636" i="4"/>
  <c r="L2656" i="4"/>
  <c r="L2646" i="4"/>
  <c r="L2614" i="4"/>
  <c r="L2607" i="4"/>
  <c r="L2576" i="4"/>
  <c r="L2564" i="4"/>
  <c r="L3751" i="4"/>
  <c r="L3739" i="4"/>
  <c r="L3728" i="4"/>
  <c r="L3716" i="4"/>
  <c r="L3705" i="4"/>
  <c r="L3691" i="4"/>
  <c r="L3681" i="4"/>
  <c r="L3671" i="4"/>
  <c r="L3661" i="4"/>
  <c r="L3643" i="4"/>
  <c r="L3631" i="4"/>
  <c r="L3627" i="4"/>
  <c r="L3607" i="4"/>
  <c r="L3595" i="4"/>
  <c r="L3593" i="4"/>
  <c r="L3571" i="4"/>
  <c r="L3559" i="4"/>
  <c r="L3547" i="4"/>
  <c r="L3535" i="4"/>
  <c r="L3523" i="4"/>
  <c r="L3511" i="4"/>
  <c r="L3530" i="4"/>
  <c r="L3514" i="4"/>
  <c r="L3475" i="4"/>
  <c r="L3481" i="4"/>
  <c r="L3464" i="4"/>
  <c r="L3439" i="4"/>
  <c r="L3427" i="4"/>
  <c r="L3415" i="4"/>
  <c r="L3428" i="4"/>
  <c r="L3391" i="4"/>
  <c r="L3404" i="4"/>
  <c r="L3367" i="4"/>
  <c r="L3355" i="4"/>
  <c r="L3343" i="4"/>
  <c r="L3331" i="4"/>
  <c r="L3319" i="4"/>
  <c r="L3307" i="4"/>
  <c r="L3295" i="4"/>
  <c r="L3328" i="4"/>
  <c r="L3320" i="4"/>
  <c r="L3259" i="4"/>
  <c r="L3282" i="4"/>
  <c r="L3270" i="4"/>
  <c r="L3223" i="4"/>
  <c r="L3211" i="4"/>
  <c r="L3199" i="4"/>
  <c r="L3187" i="4"/>
  <c r="L3175" i="4"/>
  <c r="L3163" i="4"/>
  <c r="L3151" i="4"/>
  <c r="L3139" i="4"/>
  <c r="L3127" i="4"/>
  <c r="L3115" i="4"/>
  <c r="L3103" i="4"/>
  <c r="L3135" i="4"/>
  <c r="L3079" i="4"/>
  <c r="L3124" i="4"/>
  <c r="L3091" i="4"/>
  <c r="L3043" i="4"/>
  <c r="L3031" i="4"/>
  <c r="L3019" i="4"/>
  <c r="L3007" i="4"/>
  <c r="L2995" i="4"/>
  <c r="L2983" i="4"/>
  <c r="L3030" i="4"/>
  <c r="L2959" i="4"/>
  <c r="L2947" i="4"/>
  <c r="L2935" i="4"/>
  <c r="L2943" i="4"/>
  <c r="L2929" i="4"/>
  <c r="L2919" i="4"/>
  <c r="L2909" i="4"/>
  <c r="L2897" i="4"/>
  <c r="L2863" i="4"/>
  <c r="L12" i="4"/>
  <c r="L2872" i="4"/>
  <c r="L2870" i="4"/>
  <c r="L2815" i="4"/>
  <c r="L2803" i="4"/>
  <c r="L2849" i="4"/>
  <c r="L2779" i="4"/>
  <c r="L2820" i="4"/>
  <c r="L2771" i="4"/>
  <c r="L2743" i="4"/>
  <c r="L2731" i="4"/>
  <c r="L2751" i="4"/>
  <c r="L2707" i="4"/>
  <c r="L2695" i="4"/>
  <c r="L2741" i="4"/>
  <c r="L2671" i="4"/>
  <c r="L2659" i="4"/>
  <c r="L2684" i="4"/>
  <c r="L2677" i="4"/>
  <c r="L2623" i="4"/>
  <c r="L2645" i="4"/>
  <c r="L2599" i="4"/>
  <c r="L2606" i="4"/>
  <c r="L2600" i="4"/>
  <c r="L2563" i="4"/>
  <c r="L2551" i="4"/>
  <c r="L2587" i="4"/>
  <c r="L2575" i="4"/>
  <c r="L2515" i="4"/>
  <c r="L2503" i="4"/>
  <c r="L2491" i="4"/>
  <c r="L2479" i="4"/>
  <c r="L2535" i="4"/>
  <c r="L2455" i="4"/>
  <c r="L2443" i="4"/>
  <c r="L2431" i="4"/>
  <c r="L2419" i="4"/>
  <c r="L2407" i="4"/>
  <c r="L2395" i="4"/>
  <c r="L2441" i="4"/>
  <c r="L2371" i="4"/>
  <c r="L2397" i="4"/>
  <c r="L2376" i="4"/>
  <c r="L2335" i="4"/>
  <c r="L2323" i="4"/>
  <c r="L2311" i="4"/>
  <c r="L2299" i="4"/>
  <c r="L2332" i="4"/>
  <c r="L2275" i="4"/>
  <c r="L2263" i="4"/>
  <c r="L2293" i="4"/>
  <c r="L2239" i="4"/>
  <c r="L2227" i="4"/>
  <c r="L2215" i="4"/>
  <c r="L2203" i="4"/>
  <c r="L2191" i="4"/>
  <c r="L2364" i="4"/>
  <c r="L2322" i="4"/>
  <c r="L2310" i="4"/>
  <c r="L2298" i="4"/>
  <c r="L2331" i="4"/>
  <c r="L2274" i="4"/>
  <c r="L2262" i="4"/>
  <c r="L2250" i="4"/>
  <c r="L2238" i="4"/>
  <c r="L2226" i="4"/>
  <c r="L2266" i="4"/>
  <c r="L2202" i="4"/>
  <c r="L2190" i="4"/>
  <c r="L2178" i="4"/>
  <c r="L2166" i="4"/>
  <c r="L2154" i="4"/>
  <c r="L2229" i="4"/>
  <c r="L2130" i="4"/>
  <c r="L2118" i="4"/>
  <c r="L2158" i="4"/>
  <c r="L2094" i="4"/>
  <c r="L2082" i="4"/>
  <c r="L2131" i="4"/>
  <c r="L2058" i="4"/>
  <c r="L2046" i="4"/>
  <c r="L2034" i="4"/>
  <c r="L2022" i="4"/>
  <c r="L2010" i="4"/>
  <c r="L1998" i="4"/>
  <c r="L1986" i="4"/>
  <c r="L1974" i="4"/>
  <c r="L1962" i="4"/>
  <c r="L1950" i="4"/>
  <c r="L1938" i="4"/>
  <c r="L1926" i="4"/>
  <c r="L1914" i="4"/>
  <c r="L1902" i="4"/>
  <c r="L1890" i="4"/>
  <c r="L1878" i="4"/>
  <c r="L1866" i="4"/>
  <c r="L1854" i="4"/>
  <c r="L1870" i="4"/>
  <c r="L1830" i="4"/>
  <c r="L1858" i="4"/>
  <c r="L1806" i="4"/>
  <c r="L1848" i="4"/>
  <c r="L1813" i="4"/>
  <c r="L1770" i="4"/>
  <c r="L1758" i="4"/>
  <c r="L1746" i="4"/>
  <c r="L1734" i="4"/>
  <c r="L1722" i="4"/>
  <c r="L1760" i="4"/>
  <c r="L1698" i="4"/>
  <c r="L1714" i="4"/>
  <c r="L1705" i="4"/>
  <c r="L1662" i="4"/>
  <c r="L1650" i="4"/>
  <c r="L1687" i="4"/>
  <c r="L1674" i="4"/>
  <c r="L1636" i="4"/>
  <c r="L1626" i="4"/>
  <c r="L1590" i="4"/>
  <c r="L1613" i="4"/>
  <c r="L1566" i="4"/>
  <c r="L1588" i="4"/>
  <c r="L1542" i="4"/>
  <c r="L1530" i="4"/>
  <c r="L1562" i="4"/>
  <c r="L1506" i="4"/>
  <c r="L1494" i="4"/>
  <c r="L1522" i="4"/>
  <c r="L1470" i="4"/>
  <c r="L1458" i="4"/>
  <c r="L1446" i="4"/>
  <c r="L1434" i="4"/>
  <c r="L1422" i="4"/>
  <c r="L1410" i="4"/>
  <c r="L9" i="4"/>
  <c r="L1431" i="4"/>
  <c r="L1374" i="4"/>
  <c r="L1362" i="4"/>
  <c r="L1419" i="4"/>
  <c r="L1399" i="4"/>
  <c r="L1326" i="4"/>
  <c r="L1349" i="4"/>
  <c r="L1338" i="4"/>
  <c r="L1290" i="4"/>
  <c r="L1278" i="4"/>
  <c r="L1266" i="4"/>
  <c r="L1333" i="4"/>
  <c r="L1242" i="4"/>
  <c r="L1230" i="4"/>
  <c r="L1218" i="4"/>
  <c r="L1206" i="4"/>
  <c r="L1194" i="4"/>
  <c r="L1182" i="4"/>
  <c r="L1170" i="4"/>
  <c r="L1158" i="4"/>
  <c r="L1146" i="4"/>
  <c r="L1134" i="4"/>
  <c r="L1122" i="4"/>
  <c r="L1110" i="4"/>
  <c r="L1098" i="4"/>
  <c r="L1086" i="4"/>
  <c r="L1074" i="4"/>
  <c r="L1062" i="4"/>
  <c r="L1050" i="4"/>
  <c r="L1038" i="4"/>
  <c r="L1026" i="4"/>
  <c r="L1144" i="4"/>
  <c r="L1002" i="4"/>
  <c r="L990" i="4"/>
  <c r="L978" i="4"/>
  <c r="L1075" i="4"/>
  <c r="L954" i="4"/>
  <c r="L942" i="4"/>
  <c r="L930" i="4"/>
  <c r="L918" i="4"/>
  <c r="L906" i="4"/>
  <c r="L894" i="4"/>
  <c r="L882" i="4"/>
  <c r="L870" i="4"/>
  <c r="L858" i="4"/>
  <c r="L904" i="4"/>
  <c r="L834" i="4"/>
  <c r="L822" i="4"/>
  <c r="L810" i="4"/>
  <c r="L798" i="4"/>
  <c r="L786" i="4"/>
  <c r="L774" i="4"/>
  <c r="L762" i="4"/>
  <c r="L846" i="4"/>
  <c r="L738" i="4"/>
  <c r="L726" i="4"/>
  <c r="L714" i="4"/>
  <c r="L787" i="4"/>
  <c r="L690" i="4"/>
  <c r="L678" i="4"/>
  <c r="L666" i="4"/>
  <c r="L654" i="4"/>
  <c r="L720" i="4"/>
  <c r="L630" i="4"/>
  <c r="L618" i="4"/>
  <c r="L691" i="4"/>
  <c r="L669" i="4"/>
  <c r="L628" i="4"/>
  <c r="L621" i="4"/>
  <c r="L558" i="4"/>
  <c r="L546" i="4"/>
  <c r="L534" i="4"/>
  <c r="L576" i="4"/>
  <c r="L510" i="4"/>
  <c r="L498" i="4"/>
  <c r="L544" i="4"/>
  <c r="L474" i="4"/>
  <c r="L462" i="4"/>
  <c r="L3173" i="4"/>
  <c r="L3161" i="4"/>
  <c r="L3219" i="4"/>
  <c r="L3215" i="4"/>
  <c r="L3125" i="4"/>
  <c r="L3113" i="4"/>
  <c r="L3101" i="4"/>
  <c r="L3089" i="4"/>
  <c r="L3130" i="4"/>
  <c r="L3065" i="4"/>
  <c r="L3053" i="4"/>
  <c r="L3041" i="4"/>
  <c r="L3067" i="4"/>
  <c r="L3017" i="4"/>
  <c r="L3005" i="4"/>
  <c r="L2993" i="4"/>
  <c r="L3059" i="4"/>
  <c r="L2969" i="4"/>
  <c r="L3027" i="4"/>
  <c r="L2974" i="4"/>
  <c r="L2933" i="4"/>
  <c r="L2921" i="4"/>
  <c r="L2928" i="4"/>
  <c r="L2917" i="4"/>
  <c r="L2907" i="4"/>
  <c r="L2896" i="4"/>
  <c r="L2861" i="4"/>
  <c r="L2876" i="4"/>
  <c r="L2837" i="4"/>
  <c r="L2867" i="4"/>
  <c r="L2813" i="4"/>
  <c r="L2801" i="4"/>
  <c r="L2789" i="4"/>
  <c r="L2777" i="4"/>
  <c r="L2765" i="4"/>
  <c r="L2769" i="4"/>
  <c r="L2760" i="4"/>
  <c r="L2729" i="4"/>
  <c r="L2717" i="4"/>
  <c r="L2705" i="4"/>
  <c r="L2693" i="4"/>
  <c r="L2736" i="4"/>
  <c r="L2669" i="4"/>
  <c r="L2657" i="4"/>
  <c r="L2681" i="4"/>
  <c r="L2675" i="4"/>
  <c r="L2621" i="4"/>
  <c r="L2635" i="4"/>
  <c r="L2613" i="4"/>
  <c r="L2602" i="4"/>
  <c r="L2597" i="4"/>
  <c r="L2561" i="4"/>
  <c r="L2549" i="4"/>
  <c r="L2537" i="4"/>
  <c r="L2525" i="4"/>
  <c r="L2513" i="4"/>
  <c r="L2501" i="4"/>
  <c r="L2489" i="4"/>
  <c r="L2477" i="4"/>
  <c r="L2465" i="4"/>
  <c r="L2453" i="4"/>
  <c r="L2474" i="4"/>
  <c r="L2429" i="4"/>
  <c r="L2417" i="4"/>
  <c r="L2405" i="4"/>
  <c r="L2393" i="4"/>
  <c r="L2381" i="4"/>
  <c r="L2369" i="4"/>
  <c r="L2383" i="4"/>
  <c r="L2374" i="4"/>
  <c r="L2360" i="4"/>
  <c r="L2321" i="4"/>
  <c r="L2309" i="4"/>
  <c r="L2297" i="4"/>
  <c r="L2318" i="4"/>
  <c r="L2273" i="4"/>
  <c r="L2261" i="4"/>
  <c r="L2249" i="4"/>
  <c r="L2237" i="4"/>
  <c r="L2225" i="4"/>
  <c r="L2265" i="4"/>
  <c r="L2201" i="4"/>
  <c r="L2189" i="4"/>
  <c r="L2177" i="4"/>
  <c r="L2165" i="4"/>
  <c r="L2252" i="4"/>
  <c r="L2228" i="4"/>
  <c r="L2129" i="4"/>
  <c r="L2117" i="4"/>
  <c r="L2153" i="4"/>
  <c r="L2093" i="4"/>
  <c r="L2081" i="4"/>
  <c r="L2109" i="4"/>
  <c r="L2057" i="4"/>
  <c r="L2045" i="4"/>
  <c r="L2033" i="4"/>
  <c r="L2021" i="4"/>
  <c r="L2009" i="4"/>
  <c r="L1997" i="4"/>
  <c r="L1985" i="4"/>
  <c r="L1973" i="4"/>
  <c r="L1961" i="4"/>
  <c r="L1984" i="4"/>
  <c r="L1937" i="4"/>
  <c r="L1925" i="4"/>
  <c r="L1913" i="4"/>
  <c r="L1901" i="4"/>
  <c r="L1949" i="4"/>
  <c r="L1877" i="4"/>
  <c r="L1865" i="4"/>
  <c r="L1853" i="4"/>
  <c r="L1841" i="4"/>
  <c r="L1862" i="4"/>
  <c r="L1817" i="4"/>
  <c r="L1805" i="4"/>
  <c r="L1847" i="4"/>
  <c r="L1795" i="4"/>
  <c r="L1793" i="4"/>
  <c r="L1757" i="4"/>
  <c r="L1745" i="4"/>
  <c r="L1733" i="4"/>
  <c r="L1721" i="4"/>
  <c r="L1754" i="4"/>
  <c r="L1748" i="4"/>
  <c r="L1685" i="4"/>
  <c r="L1704" i="4"/>
  <c r="L1661" i="4"/>
  <c r="L1649" i="4"/>
  <c r="L1686" i="4"/>
  <c r="L1673" i="4"/>
  <c r="L1635" i="4"/>
  <c r="L1625" i="4"/>
  <c r="L1589" i="4"/>
  <c r="L1608" i="4"/>
  <c r="L1565" i="4"/>
  <c r="L1587" i="4"/>
  <c r="L1541" i="4"/>
  <c r="L1529" i="4"/>
  <c r="L1555" i="4"/>
  <c r="L2368" i="4"/>
  <c r="L2377" i="4"/>
  <c r="L2373" i="4"/>
  <c r="L2359" i="4"/>
  <c r="L2320" i="4"/>
  <c r="L2308" i="4"/>
  <c r="L2296" i="4"/>
  <c r="L2284" i="4"/>
  <c r="L2272" i="4"/>
  <c r="L2260" i="4"/>
  <c r="L2248" i="4"/>
  <c r="L2236" i="4"/>
  <c r="L2224" i="4"/>
  <c r="L2212" i="4"/>
  <c r="L2200" i="4"/>
  <c r="L2188" i="4"/>
  <c r="L2176" i="4"/>
  <c r="L2164" i="4"/>
  <c r="L2251" i="4"/>
  <c r="L2140" i="4"/>
  <c r="L2128" i="4"/>
  <c r="L2116" i="4"/>
  <c r="L2152" i="4"/>
  <c r="L2092" i="4"/>
  <c r="L2080" i="4"/>
  <c r="L2106" i="4"/>
  <c r="L2056" i="4"/>
  <c r="L2044" i="4"/>
  <c r="L2032" i="4"/>
  <c r="L2020" i="4"/>
  <c r="L2008" i="4"/>
  <c r="L1996" i="4"/>
  <c r="L2052" i="4"/>
  <c r="L1972" i="4"/>
  <c r="L1960" i="4"/>
  <c r="L1948" i="4"/>
  <c r="L1936" i="4"/>
  <c r="L1924" i="4"/>
  <c r="L1912" i="4"/>
  <c r="L1900" i="4"/>
  <c r="L1947" i="4"/>
  <c r="L1876" i="4"/>
  <c r="L1864" i="4"/>
  <c r="L1852" i="4"/>
  <c r="L1840" i="4"/>
  <c r="L1861" i="4"/>
  <c r="L1816" i="4"/>
  <c r="L1804" i="4"/>
  <c r="L1846" i="4"/>
  <c r="L1794" i="4"/>
  <c r="L1792" i="4"/>
  <c r="L1756" i="4"/>
  <c r="L1744" i="4"/>
  <c r="L1732" i="4"/>
  <c r="L1720" i="4"/>
  <c r="L1753" i="4"/>
  <c r="L1740" i="4"/>
  <c r="L1711" i="4"/>
  <c r="L1672" i="4"/>
  <c r="L1660" i="4"/>
  <c r="L1648" i="4"/>
  <c r="L1684" i="4"/>
  <c r="L1654" i="4"/>
  <c r="L1612" i="4"/>
  <c r="L1600" i="4"/>
  <c r="L1617" i="4"/>
  <c r="L1607" i="4"/>
  <c r="L1601" i="4"/>
  <c r="L1584" i="4"/>
  <c r="L1576" i="4"/>
  <c r="L1528" i="4"/>
  <c r="L1516" i="4"/>
  <c r="L1504" i="4"/>
  <c r="L1492" i="4"/>
  <c r="L1480" i="4"/>
  <c r="L1468" i="4"/>
  <c r="L1456" i="4"/>
  <c r="L1444" i="4"/>
  <c r="L1464" i="4"/>
  <c r="L1450" i="4"/>
  <c r="L1408" i="4"/>
  <c r="L1396" i="4"/>
  <c r="L1384" i="4"/>
  <c r="L1372" i="4"/>
  <c r="L1423" i="4"/>
  <c r="L1348" i="4"/>
  <c r="L1336" i="4"/>
  <c r="L1386" i="4"/>
  <c r="L1346" i="4"/>
  <c r="L1300" i="4"/>
  <c r="L1288" i="4"/>
  <c r="L1276" i="4"/>
  <c r="L1264" i="4"/>
  <c r="L1320" i="4"/>
  <c r="L1240" i="4"/>
  <c r="L1228" i="4"/>
  <c r="L1216" i="4"/>
  <c r="L1312" i="4"/>
  <c r="L1192" i="4"/>
  <c r="L1303" i="4"/>
  <c r="L1254" i="4"/>
  <c r="L1156" i="4"/>
  <c r="L1251" i="4"/>
  <c r="L1132" i="4"/>
  <c r="L1249" i="4"/>
  <c r="L1232" i="4"/>
  <c r="L1096" i="4"/>
  <c r="L1084" i="4"/>
  <c r="L1172" i="4"/>
  <c r="L1060" i="4"/>
  <c r="L1048" i="4"/>
  <c r="L6" i="4"/>
  <c r="L1024" i="4"/>
  <c r="L1012" i="4"/>
  <c r="L1000" i="4"/>
  <c r="L988" i="4"/>
  <c r="L976" i="4"/>
  <c r="L1071" i="4"/>
  <c r="L952" i="4"/>
  <c r="L1014" i="4"/>
  <c r="L928" i="4"/>
  <c r="L971" i="4"/>
  <c r="L968" i="4"/>
  <c r="L958" i="4"/>
  <c r="L880" i="4"/>
  <c r="L922" i="4"/>
  <c r="L856" i="4"/>
  <c r="L844" i="4"/>
  <c r="L899" i="4"/>
  <c r="L887" i="4"/>
  <c r="L808" i="4"/>
  <c r="L796" i="4"/>
  <c r="L784" i="4"/>
  <c r="L772" i="4"/>
  <c r="L760" i="4"/>
  <c r="L748" i="4"/>
  <c r="L736" i="4"/>
  <c r="L724" i="4"/>
  <c r="L712" i="4"/>
  <c r="L767" i="4"/>
  <c r="L688" i="4"/>
  <c r="L676" i="4"/>
  <c r="L664" i="4"/>
  <c r="L652" i="4"/>
  <c r="L640" i="4"/>
  <c r="L709" i="4"/>
  <c r="L701" i="4"/>
  <c r="L604" i="4"/>
  <c r="L592" i="4"/>
  <c r="L580" i="4"/>
  <c r="L615" i="4"/>
  <c r="L605" i="4"/>
  <c r="L587" i="4"/>
  <c r="L532" i="4"/>
  <c r="L520" i="4"/>
  <c r="L508" i="4"/>
  <c r="L496" i="4"/>
  <c r="L536" i="4"/>
  <c r="L472" i="4"/>
  <c r="L460" i="4"/>
  <c r="L504" i="4"/>
  <c r="L436" i="4"/>
  <c r="L424" i="4"/>
  <c r="L466" i="4"/>
  <c r="L400" i="4"/>
  <c r="L442" i="4"/>
  <c r="L376" i="4"/>
  <c r="L364" i="4"/>
  <c r="L352" i="4"/>
  <c r="L340" i="4"/>
  <c r="L48" i="4"/>
  <c r="L3546" i="4"/>
  <c r="L3537" i="4"/>
  <c r="L3507" i="4"/>
  <c r="L3495" i="4"/>
  <c r="L3497" i="4"/>
  <c r="L3485" i="4"/>
  <c r="L3474" i="4"/>
  <c r="L3447" i="4"/>
  <c r="L3453" i="4"/>
  <c r="L3423" i="4"/>
  <c r="L3411" i="4"/>
  <c r="L3422" i="4"/>
  <c r="L3387" i="4"/>
  <c r="L3375" i="4"/>
  <c r="L3384" i="4"/>
  <c r="L3351" i="4"/>
  <c r="L3339" i="4"/>
  <c r="L3327" i="4"/>
  <c r="L3315" i="4"/>
  <c r="L3303" i="4"/>
  <c r="L3291" i="4"/>
  <c r="L3279" i="4"/>
  <c r="L3267" i="4"/>
  <c r="L3286" i="4"/>
  <c r="L3272" i="4"/>
  <c r="L3268" i="4"/>
  <c r="L3254" i="4"/>
  <c r="L3207" i="4"/>
  <c r="L3195" i="4"/>
  <c r="L3183" i="4"/>
  <c r="L3171" i="4"/>
  <c r="L3159" i="4"/>
  <c r="L3147" i="4"/>
  <c r="L3180" i="4"/>
  <c r="L3160" i="4"/>
  <c r="L3149" i="4"/>
  <c r="L3137" i="4"/>
  <c r="L3087" i="4"/>
  <c r="L3126" i="4"/>
  <c r="L3111" i="4"/>
  <c r="L3051" i="4"/>
  <c r="L3039" i="4"/>
  <c r="L3066" i="4"/>
  <c r="L3015" i="4"/>
  <c r="L3003" i="4"/>
  <c r="L2991" i="4"/>
  <c r="L2979" i="4"/>
  <c r="L2967" i="4"/>
  <c r="L2987" i="4"/>
  <c r="L2972" i="4"/>
  <c r="L2956" i="4"/>
  <c r="L2937" i="4"/>
  <c r="L2926" i="4"/>
  <c r="L2895" i="4"/>
  <c r="L2903" i="4"/>
  <c r="L2887" i="4"/>
  <c r="L2859" i="4"/>
  <c r="L2847" i="4"/>
  <c r="L2835" i="4"/>
  <c r="L2823" i="4"/>
  <c r="L2811" i="4"/>
  <c r="L2799" i="4"/>
  <c r="L2843" i="4"/>
  <c r="L2775" i="4"/>
  <c r="L2818" i="4"/>
  <c r="L2767" i="4"/>
  <c r="L2739" i="4"/>
  <c r="L2754" i="4"/>
  <c r="L2715" i="4"/>
  <c r="L2703" i="4"/>
  <c r="L2691" i="4"/>
  <c r="L2679" i="4"/>
  <c r="L2667" i="4"/>
  <c r="L2689" i="4"/>
  <c r="L2643" i="4"/>
  <c r="L2631" i="4"/>
  <c r="L2619" i="4"/>
  <c r="L2633" i="4"/>
  <c r="L2595" i="4"/>
  <c r="L2583" i="4"/>
  <c r="L2596" i="4"/>
  <c r="L2559" i="4"/>
  <c r="L2589" i="4"/>
  <c r="L2585" i="4"/>
  <c r="L2523" i="4"/>
  <c r="L2511" i="4"/>
  <c r="L2499" i="4"/>
  <c r="L2487" i="4"/>
  <c r="L2475" i="4"/>
  <c r="L2527" i="4"/>
  <c r="L2451" i="4"/>
  <c r="L2467" i="4"/>
  <c r="L2427" i="4"/>
  <c r="L2415" i="4"/>
  <c r="L2403" i="4"/>
  <c r="L2391" i="4"/>
  <c r="L2379" i="4"/>
  <c r="L2367" i="4"/>
  <c r="L2355" i="4"/>
  <c r="L2343" i="4"/>
  <c r="L2358" i="4"/>
  <c r="L2319" i="4"/>
  <c r="L2356" i="4"/>
  <c r="L2295" i="4"/>
  <c r="L2283" i="4"/>
  <c r="L2271" i="4"/>
  <c r="L2259" i="4"/>
  <c r="L2247" i="4"/>
  <c r="L2235" i="4"/>
  <c r="L2223" i="4"/>
  <c r="L2211" i="4"/>
  <c r="L2199" i="4"/>
  <c r="L2187" i="4"/>
  <c r="L2175" i="4"/>
  <c r="L2163" i="4"/>
  <c r="L2151" i="4"/>
  <c r="L2139" i="4"/>
  <c r="L2127" i="4"/>
  <c r="L2115" i="4"/>
  <c r="L2148" i="4"/>
  <c r="L2091" i="4"/>
  <c r="L2079" i="4"/>
  <c r="L2105" i="4"/>
  <c r="L2104" i="4"/>
  <c r="L2043" i="4"/>
  <c r="L2083" i="4"/>
  <c r="L2019" i="4"/>
  <c r="L2007" i="4"/>
  <c r="L1995" i="4"/>
  <c r="L2049" i="4"/>
  <c r="L2031" i="4"/>
  <c r="L1994" i="4"/>
  <c r="L1983" i="4"/>
  <c r="L1935" i="4"/>
  <c r="L1923" i="4"/>
  <c r="L1911" i="4"/>
  <c r="L1899" i="4"/>
  <c r="L1887" i="4"/>
  <c r="L1875" i="4"/>
  <c r="L1863" i="4"/>
  <c r="L1888" i="4"/>
  <c r="L1839" i="4"/>
  <c r="L1827" i="4"/>
  <c r="L1815" i="4"/>
  <c r="L1803" i="4"/>
  <c r="L1845" i="4"/>
  <c r="L1779" i="4"/>
  <c r="L1767" i="4"/>
  <c r="L1755" i="4"/>
  <c r="L1743" i="4"/>
  <c r="L1731" i="4"/>
  <c r="L1769" i="4"/>
  <c r="L1707" i="4"/>
  <c r="L1719" i="4"/>
  <c r="L2179" i="4"/>
  <c r="L2167" i="4"/>
  <c r="L2155" i="4"/>
  <c r="L2143" i="4"/>
  <c r="L2213" i="4"/>
  <c r="L2119" i="4"/>
  <c r="L2107" i="4"/>
  <c r="L2142" i="4"/>
  <c r="L2132" i="4"/>
  <c r="L2071" i="4"/>
  <c r="L2059" i="4"/>
  <c r="L2047" i="4"/>
  <c r="L2084" i="4"/>
  <c r="L2023" i="4"/>
  <c r="L2011" i="4"/>
  <c r="L1999" i="4"/>
  <c r="L2053" i="4"/>
  <c r="L1975" i="4"/>
  <c r="L1963" i="4"/>
  <c r="L1951" i="4"/>
  <c r="L1939" i="4"/>
  <c r="L1927" i="4"/>
  <c r="L1958" i="4"/>
  <c r="L1903" i="4"/>
  <c r="L1891" i="4"/>
  <c r="L1879" i="4"/>
  <c r="L1867" i="4"/>
  <c r="L1855" i="4"/>
  <c r="L1843" i="4"/>
  <c r="L1831" i="4"/>
  <c r="L1859" i="4"/>
  <c r="L1807" i="4"/>
  <c r="L1851" i="4"/>
  <c r="L1818" i="4"/>
  <c r="L1771" i="4"/>
  <c r="L1759" i="4"/>
  <c r="L1747" i="4"/>
  <c r="L1735" i="4"/>
  <c r="L1723" i="4"/>
  <c r="L1761" i="4"/>
  <c r="L1699" i="4"/>
  <c r="L1715" i="4"/>
  <c r="L1675" i="4"/>
  <c r="L1663" i="4"/>
  <c r="L1651" i="4"/>
  <c r="L1639" i="4"/>
  <c r="L1679" i="4"/>
  <c r="L1637" i="4"/>
  <c r="L1603" i="4"/>
  <c r="L1591" i="4"/>
  <c r="L1579" i="4"/>
  <c r="L1567" i="4"/>
  <c r="L1593" i="4"/>
  <c r="L1543" i="4"/>
  <c r="L1531" i="4"/>
  <c r="L1519" i="4"/>
  <c r="L1507" i="4"/>
  <c r="L1495" i="4"/>
  <c r="L1539" i="4"/>
  <c r="L1471" i="4"/>
  <c r="L1459" i="4"/>
  <c r="L1491" i="4"/>
  <c r="L1482" i="4"/>
  <c r="L1451" i="4"/>
  <c r="L1411" i="4"/>
  <c r="L10" i="4"/>
  <c r="L1432" i="4"/>
  <c r="L1375" i="4"/>
  <c r="L1363" i="4"/>
  <c r="L1420" i="4"/>
  <c r="L1339" i="4"/>
  <c r="L1327" i="4"/>
  <c r="L1350" i="4"/>
  <c r="L1341" i="4"/>
  <c r="L1291" i="4"/>
  <c r="L1279" i="4"/>
  <c r="L1267" i="4"/>
  <c r="L1255" i="4"/>
  <c r="L1243" i="4"/>
  <c r="L1231" i="4"/>
  <c r="L1219" i="4"/>
  <c r="L1313" i="4"/>
  <c r="L1308" i="4"/>
  <c r="L1183" i="4"/>
  <c r="L1294" i="4"/>
  <c r="L1252" i="4"/>
  <c r="L1147" i="4"/>
  <c r="L1135" i="4"/>
  <c r="L1123" i="4"/>
  <c r="L1111" i="4"/>
  <c r="L1195" i="4"/>
  <c r="L1087" i="4"/>
  <c r="L1179" i="4"/>
  <c r="L1063" i="4"/>
  <c r="L1051" i="4"/>
  <c r="L1039" i="4"/>
  <c r="L1027" i="4"/>
  <c r="L1015" i="4"/>
  <c r="L1108" i="4"/>
  <c r="L991" i="4"/>
  <c r="L979" i="4"/>
  <c r="L1076" i="4"/>
  <c r="L955" i="4"/>
  <c r="L943" i="4"/>
  <c r="L931" i="4"/>
  <c r="L1505" i="4"/>
  <c r="L1493" i="4"/>
  <c r="L1481" i="4"/>
  <c r="L1469" i="4"/>
  <c r="L1457" i="4"/>
  <c r="L1490" i="4"/>
  <c r="L1433" i="4"/>
  <c r="L1421" i="4"/>
  <c r="L1409" i="4"/>
  <c r="L1397" i="4"/>
  <c r="L1385" i="4"/>
  <c r="L1373" i="4"/>
  <c r="L1424" i="4"/>
  <c r="L1413" i="4"/>
  <c r="L1398" i="4"/>
  <c r="L1325" i="4"/>
  <c r="L1347" i="4"/>
  <c r="L1301" i="4"/>
  <c r="L1289" i="4"/>
  <c r="L1277" i="4"/>
  <c r="L1265" i="4"/>
  <c r="L1324" i="4"/>
  <c r="L1241" i="4"/>
  <c r="L1229" i="4"/>
  <c r="L1217" i="4"/>
  <c r="L1205" i="4"/>
  <c r="L1193" i="4"/>
  <c r="L1181" i="4"/>
  <c r="L1169" i="4"/>
  <c r="L1157" i="4"/>
  <c r="L1145" i="4"/>
  <c r="L1133" i="4"/>
  <c r="L1121" i="4"/>
  <c r="L1109" i="4"/>
  <c r="L1097" i="4"/>
  <c r="L1085" i="4"/>
  <c r="L1073" i="4"/>
  <c r="L1061" i="4"/>
  <c r="L1049" i="4"/>
  <c r="L7" i="4"/>
  <c r="L1025" i="4"/>
  <c r="L1143" i="4"/>
  <c r="L1001" i="4"/>
  <c r="L989" i="4"/>
  <c r="L977" i="4"/>
  <c r="L1072" i="4"/>
  <c r="L953" i="4"/>
  <c r="L1021" i="4"/>
  <c r="L929" i="4"/>
  <c r="L972" i="4"/>
  <c r="L969" i="4"/>
  <c r="L959" i="4"/>
  <c r="L881" i="4"/>
  <c r="L923" i="4"/>
  <c r="L857" i="4"/>
  <c r="L903" i="4"/>
  <c r="L900" i="4"/>
  <c r="L890" i="4"/>
  <c r="L809" i="4"/>
  <c r="L797" i="4"/>
  <c r="L785" i="4"/>
  <c r="L773" i="4"/>
  <c r="L761" i="4"/>
  <c r="L845" i="4"/>
  <c r="L833" i="4"/>
  <c r="L725" i="4"/>
  <c r="L713" i="4"/>
  <c r="L768" i="4"/>
  <c r="L689" i="4"/>
  <c r="L677" i="4"/>
  <c r="L665" i="4"/>
  <c r="L653" i="4"/>
  <c r="L719" i="4"/>
  <c r="L629" i="4"/>
  <c r="L617" i="4"/>
  <c r="L670" i="4"/>
  <c r="L662" i="4"/>
  <c r="L627" i="4"/>
  <c r="L616" i="4"/>
  <c r="L557" i="4"/>
  <c r="L545" i="4"/>
  <c r="L533" i="4"/>
  <c r="L570" i="4"/>
  <c r="L509" i="4"/>
  <c r="L497" i="4"/>
  <c r="L543" i="4"/>
  <c r="L473" i="4"/>
  <c r="L328" i="4"/>
  <c r="L370" i="4"/>
  <c r="L359" i="4"/>
  <c r="L339" i="4"/>
  <c r="L316" i="4"/>
  <c r="L268" i="4"/>
  <c r="L256" i="4"/>
  <c r="L292" i="4"/>
  <c r="L232" i="4"/>
  <c r="L282" i="4"/>
  <c r="L208" i="4"/>
  <c r="L278" i="4"/>
  <c r="L267" i="4"/>
  <c r="L172" i="4"/>
  <c r="L160" i="4"/>
  <c r="L148" i="4"/>
  <c r="L136" i="4"/>
  <c r="L124" i="4"/>
  <c r="L112" i="4"/>
  <c r="L100" i="4"/>
  <c r="L88" i="4"/>
  <c r="L76" i="4"/>
  <c r="L166" i="4"/>
  <c r="L141" i="4"/>
  <c r="L40" i="4"/>
  <c r="L28" i="4"/>
  <c r="L75" i="4"/>
  <c r="L4" i="4"/>
  <c r="L1710" i="4"/>
  <c r="L1671" i="4"/>
  <c r="L1659" i="4"/>
  <c r="L1647" i="4"/>
  <c r="L1683" i="4"/>
  <c r="L1653" i="4"/>
  <c r="L1611" i="4"/>
  <c r="L1599" i="4"/>
  <c r="L1616" i="4"/>
  <c r="L1602" i="4"/>
  <c r="L1597" i="4"/>
  <c r="L1551" i="4"/>
  <c r="L1575" i="4"/>
  <c r="L1527" i="4"/>
  <c r="L1515" i="4"/>
  <c r="L1503" i="4"/>
  <c r="L1548" i="4"/>
  <c r="L1479" i="4"/>
  <c r="L1467" i="4"/>
  <c r="L1455" i="4"/>
  <c r="L1443" i="4"/>
  <c r="L1463" i="4"/>
  <c r="L1449" i="4"/>
  <c r="L1407" i="4"/>
  <c r="L1395" i="4"/>
  <c r="L1383" i="4"/>
  <c r="L1371" i="4"/>
  <c r="L1359" i="4"/>
  <c r="L1412" i="4"/>
  <c r="L1335" i="4"/>
  <c r="L1323" i="4"/>
  <c r="L1345" i="4"/>
  <c r="L1299" i="4"/>
  <c r="L1287" i="4"/>
  <c r="L1275" i="4"/>
  <c r="L1263" i="4"/>
  <c r="L1319" i="4"/>
  <c r="L1239" i="4"/>
  <c r="L1227" i="4"/>
  <c r="L1215" i="4"/>
  <c r="L1311" i="4"/>
  <c r="L1191" i="4"/>
  <c r="L1302" i="4"/>
  <c r="L1167" i="4"/>
  <c r="L1155" i="4"/>
  <c r="L1250" i="4"/>
  <c r="L1131" i="4"/>
  <c r="L1119" i="4"/>
  <c r="L1207" i="4"/>
  <c r="L1095" i="4"/>
  <c r="L1083" i="4"/>
  <c r="L1171" i="4"/>
  <c r="L1059" i="4"/>
  <c r="L1047" i="4"/>
  <c r="L1035" i="4"/>
  <c r="L1023" i="4"/>
  <c r="L1011" i="4"/>
  <c r="L1107" i="4"/>
  <c r="L987" i="4"/>
  <c r="L975" i="4"/>
  <c r="L963" i="4"/>
  <c r="L951" i="4"/>
  <c r="L939" i="4"/>
  <c r="L927" i="4"/>
  <c r="L915" i="4"/>
  <c r="L967" i="4"/>
  <c r="L941" i="4"/>
  <c r="L879" i="4"/>
  <c r="L867" i="4"/>
  <c r="L855" i="4"/>
  <c r="L843" i="4"/>
  <c r="L831" i="4"/>
  <c r="L819" i="4"/>
  <c r="L807" i="4"/>
  <c r="L795" i="4"/>
  <c r="L783" i="4"/>
  <c r="L771" i="4"/>
  <c r="L759" i="4"/>
  <c r="L747" i="4"/>
  <c r="L735" i="4"/>
  <c r="L723" i="4"/>
  <c r="L711" i="4"/>
  <c r="L750" i="4"/>
  <c r="L687" i="4"/>
  <c r="L675" i="4"/>
  <c r="L663" i="4"/>
  <c r="L651" i="4"/>
  <c r="L639" i="4"/>
  <c r="L704" i="4"/>
  <c r="L2246" i="4"/>
  <c r="L2234" i="4"/>
  <c r="L2222" i="4"/>
  <c r="L2210" i="4"/>
  <c r="L2198" i="4"/>
  <c r="L2186" i="4"/>
  <c r="L2174" i="4"/>
  <c r="L2162" i="4"/>
  <c r="L2150" i="4"/>
  <c r="L2138" i="4"/>
  <c r="L2126" i="4"/>
  <c r="L2114" i="4"/>
  <c r="L2102" i="4"/>
  <c r="L2090" i="4"/>
  <c r="L2078" i="4"/>
  <c r="L2066" i="4"/>
  <c r="L2103" i="4"/>
  <c r="L2042" i="4"/>
  <c r="L2070" i="4"/>
  <c r="L2018" i="4"/>
  <c r="L2006" i="4"/>
  <c r="L2067" i="4"/>
  <c r="L1982" i="4"/>
  <c r="L2030" i="4"/>
  <c r="L1993" i="4"/>
  <c r="L1978" i="4"/>
  <c r="L1934" i="4"/>
  <c r="L1922" i="4"/>
  <c r="L1910" i="4"/>
  <c r="L1955" i="4"/>
  <c r="L1886" i="4"/>
  <c r="L1874" i="4"/>
  <c r="L1917" i="4"/>
  <c r="L1850" i="4"/>
  <c r="L1838" i="4"/>
  <c r="L1826" i="4"/>
  <c r="L1814" i="4"/>
  <c r="L1802" i="4"/>
  <c r="L1842" i="4"/>
  <c r="L1778" i="4"/>
  <c r="L1766" i="4"/>
  <c r="L1785" i="4"/>
  <c r="L1742" i="4"/>
  <c r="L1730" i="4"/>
  <c r="L1768" i="4"/>
  <c r="L1706" i="4"/>
  <c r="L1718" i="4"/>
  <c r="L1682" i="4"/>
  <c r="L1670" i="4"/>
  <c r="L1658" i="4"/>
  <c r="L1646" i="4"/>
  <c r="L1634" i="4"/>
  <c r="L1644" i="4"/>
  <c r="L1610" i="4"/>
  <c r="L1598" i="4"/>
  <c r="L1586" i="4"/>
  <c r="L1574" i="4"/>
  <c r="L1594" i="4"/>
  <c r="L1550" i="4"/>
  <c r="L1538" i="4"/>
  <c r="L1526" i="4"/>
  <c r="L1554" i="4"/>
  <c r="L1502" i="4"/>
  <c r="L1546" i="4"/>
  <c r="L1478" i="4"/>
  <c r="L1466" i="4"/>
  <c r="L1454" i="4"/>
  <c r="L1442" i="4"/>
  <c r="L1430" i="4"/>
  <c r="L1418" i="4"/>
  <c r="L1406" i="4"/>
  <c r="L1394" i="4"/>
  <c r="L1382" i="4"/>
  <c r="L1370" i="4"/>
  <c r="L1358" i="4"/>
  <c r="L1403" i="4"/>
  <c r="L1388" i="4"/>
  <c r="L1322" i="4"/>
  <c r="L1310" i="4"/>
  <c r="L1298" i="4"/>
  <c r="L1286" i="4"/>
  <c r="L1274" i="4"/>
  <c r="L1262" i="4"/>
  <c r="L1316" i="4"/>
  <c r="L2473" i="4"/>
  <c r="L2461" i="4"/>
  <c r="L2449" i="4"/>
  <c r="L2437" i="4"/>
  <c r="L2425" i="4"/>
  <c r="L2413" i="4"/>
  <c r="L2457" i="4"/>
  <c r="L2389" i="4"/>
  <c r="L2440" i="4"/>
  <c r="L2400" i="4"/>
  <c r="L2353" i="4"/>
  <c r="L2372" i="4"/>
  <c r="L2329" i="4"/>
  <c r="L2317" i="4"/>
  <c r="L2305" i="4"/>
  <c r="L2341" i="4"/>
  <c r="L2281" i="4"/>
  <c r="L2269" i="4"/>
  <c r="L2257" i="4"/>
  <c r="L2245" i="4"/>
  <c r="L2292" i="4"/>
  <c r="L2221" i="4"/>
  <c r="L2209" i="4"/>
  <c r="L2197" i="4"/>
  <c r="L2185" i="4"/>
  <c r="L2173" i="4"/>
  <c r="L2161" i="4"/>
  <c r="L2149" i="4"/>
  <c r="L2137" i="4"/>
  <c r="L2125" i="4"/>
  <c r="L2113" i="4"/>
  <c r="L2101" i="4"/>
  <c r="L2089" i="4"/>
  <c r="L2077" i="4"/>
  <c r="L2065" i="4"/>
  <c r="L2098" i="4"/>
  <c r="L2041" i="4"/>
  <c r="L2029" i="4"/>
  <c r="L2017" i="4"/>
  <c r="L2005" i="4"/>
  <c r="L2055" i="4"/>
  <c r="L1981" i="4"/>
  <c r="L1969" i="4"/>
  <c r="L1957" i="4"/>
  <c r="L1945" i="4"/>
  <c r="L1977" i="4"/>
  <c r="L1921" i="4"/>
  <c r="L1909" i="4"/>
  <c r="L1954" i="4"/>
  <c r="L1946" i="4"/>
  <c r="L1873" i="4"/>
  <c r="L1916" i="4"/>
  <c r="L1849" i="4"/>
  <c r="L1837" i="4"/>
  <c r="L1825" i="4"/>
  <c r="L1857" i="4"/>
  <c r="L1801" i="4"/>
  <c r="L1829" i="4"/>
  <c r="L1777" i="4"/>
  <c r="L1765" i="4"/>
  <c r="L1784" i="4"/>
  <c r="L1741" i="4"/>
  <c r="L1729" i="4"/>
  <c r="L1717" i="4"/>
  <c r="L1750" i="4"/>
  <c r="L1693" i="4"/>
  <c r="L1681" i="4"/>
  <c r="L1669" i="4"/>
  <c r="L1657" i="4"/>
  <c r="L1645" i="4"/>
  <c r="L1633" i="4"/>
  <c r="L1621" i="4"/>
  <c r="L1609" i="4"/>
  <c r="L1624" i="4"/>
  <c r="L1585" i="4"/>
  <c r="L1573" i="4"/>
  <c r="L1561" i="4"/>
  <c r="L1549" i="4"/>
  <c r="L1537" i="4"/>
  <c r="L1525" i="4"/>
  <c r="L1513" i="4"/>
  <c r="L1553" i="4"/>
  <c r="L1545" i="4"/>
  <c r="L1477" i="4"/>
  <c r="L1465" i="4"/>
  <c r="L1453" i="4"/>
  <c r="L1441" i="4"/>
  <c r="L1429" i="4"/>
  <c r="L1417" i="4"/>
  <c r="L1405" i="4"/>
  <c r="L1393" i="4"/>
  <c r="L1381" i="4"/>
  <c r="L1369" i="4"/>
  <c r="L1357" i="4"/>
  <c r="L1402" i="4"/>
  <c r="L1387" i="4"/>
  <c r="L1321" i="4"/>
  <c r="L1344" i="4"/>
  <c r="L1297" i="4"/>
  <c r="L1285" i="4"/>
  <c r="L1273" i="4"/>
  <c r="L1261" i="4"/>
  <c r="L1315" i="4"/>
  <c r="L1237" i="4"/>
  <c r="L1225" i="4"/>
  <c r="L1213" i="4"/>
  <c r="L1201" i="4"/>
  <c r="L1189" i="4"/>
  <c r="L1177" i="4"/>
  <c r="L2172" i="4"/>
  <c r="L2160" i="4"/>
  <c r="L2233" i="4"/>
  <c r="L2136" i="4"/>
  <c r="L2124" i="4"/>
  <c r="L2112" i="4"/>
  <c r="L2100" i="4"/>
  <c r="L2088" i="4"/>
  <c r="L2076" i="4"/>
  <c r="L2064" i="4"/>
  <c r="L2097" i="4"/>
  <c r="L2040" i="4"/>
  <c r="L2028" i="4"/>
  <c r="L2016" i="4"/>
  <c r="L2004" i="4"/>
  <c r="L1992" i="4"/>
  <c r="L1980" i="4"/>
  <c r="L1968" i="4"/>
  <c r="L1956" i="4"/>
  <c r="L1944" i="4"/>
  <c r="L1971" i="4"/>
  <c r="L1970" i="4"/>
  <c r="L1908" i="4"/>
  <c r="L1896" i="4"/>
  <c r="L1933" i="4"/>
  <c r="L1872" i="4"/>
  <c r="L1915" i="4"/>
  <c r="L1885" i="4"/>
  <c r="L1836" i="4"/>
  <c r="L1824" i="4"/>
  <c r="L1812" i="4"/>
  <c r="L1800" i="4"/>
  <c r="L1828" i="4"/>
  <c r="L1776" i="4"/>
  <c r="L1764" i="4"/>
  <c r="L1752" i="4"/>
  <c r="L1780" i="4"/>
  <c r="L1728" i="4"/>
  <c r="L1716" i="4"/>
  <c r="L1749" i="4"/>
  <c r="L1692" i="4"/>
  <c r="L1709" i="4"/>
  <c r="L1668" i="4"/>
  <c r="L1656" i="4"/>
  <c r="L1695" i="4"/>
  <c r="L1680" i="4"/>
  <c r="L1620" i="4"/>
  <c r="L1632" i="4"/>
  <c r="L1596" i="4"/>
  <c r="L1615" i="4"/>
  <c r="L1572" i="4"/>
  <c r="L1560" i="4"/>
  <c r="L1583" i="4"/>
  <c r="L1536" i="4"/>
  <c r="L1524" i="4"/>
  <c r="L1512" i="4"/>
  <c r="L1552" i="4"/>
  <c r="L1540" i="4"/>
  <c r="L1476" i="4"/>
  <c r="L11" i="4"/>
  <c r="L1452" i="4"/>
  <c r="L1440" i="4"/>
  <c r="L1428" i="4"/>
  <c r="L1416" i="4"/>
  <c r="L1404" i="4"/>
  <c r="L1392" i="4"/>
  <c r="L1380" i="4"/>
  <c r="L1368" i="4"/>
  <c r="L1356" i="4"/>
  <c r="L1401" i="4"/>
  <c r="L1332" i="4"/>
  <c r="L1361" i="4"/>
  <c r="L1343" i="4"/>
  <c r="L1296" i="4"/>
  <c r="L1284" i="4"/>
  <c r="L1272" i="4"/>
  <c r="L1260" i="4"/>
  <c r="L1248" i="4"/>
  <c r="L1236" i="4"/>
  <c r="L1224" i="4"/>
  <c r="L1212" i="4"/>
  <c r="L1200" i="4"/>
  <c r="L1188" i="4"/>
  <c r="L1176" i="4"/>
  <c r="L1164" i="4"/>
  <c r="L1152" i="4"/>
  <c r="L1140" i="4"/>
  <c r="L1128" i="4"/>
  <c r="L1116" i="4"/>
  <c r="L2471" i="4"/>
  <c r="L2459" i="4"/>
  <c r="L2495" i="4"/>
  <c r="L2435" i="4"/>
  <c r="L2423" i="4"/>
  <c r="L2463" i="4"/>
  <c r="L2447" i="4"/>
  <c r="L2387" i="4"/>
  <c r="L2438" i="4"/>
  <c r="L2363" i="4"/>
  <c r="L2351" i="4"/>
  <c r="L2339" i="4"/>
  <c r="L2327" i="4"/>
  <c r="L2315" i="4"/>
  <c r="L2303" i="4"/>
  <c r="L2334" i="4"/>
  <c r="L2279" i="4"/>
  <c r="L2267" i="4"/>
  <c r="L2255" i="4"/>
  <c r="L2243" i="4"/>
  <c r="L2288" i="4"/>
  <c r="L2219" i="4"/>
  <c r="L2207" i="4"/>
  <c r="L2195" i="4"/>
  <c r="L2183" i="4"/>
  <c r="L2171" i="4"/>
  <c r="L2254" i="4"/>
  <c r="L2232" i="4"/>
  <c r="L2135" i="4"/>
  <c r="L2123" i="4"/>
  <c r="L2111" i="4"/>
  <c r="L2099" i="4"/>
  <c r="L2087" i="4"/>
  <c r="L2075" i="4"/>
  <c r="L2063" i="4"/>
  <c r="L2051" i="4"/>
  <c r="L2039" i="4"/>
  <c r="L2027" i="4"/>
  <c r="L2015" i="4"/>
  <c r="L2003" i="4"/>
  <c r="L1991" i="4"/>
  <c r="L1979" i="4"/>
  <c r="L2002" i="4"/>
  <c r="L1988" i="4"/>
  <c r="L1943" i="4"/>
  <c r="L1931" i="4"/>
  <c r="L1919" i="4"/>
  <c r="L1907" i="4"/>
  <c r="L1895" i="4"/>
  <c r="L1932" i="4"/>
  <c r="L1871" i="4"/>
  <c r="L1898" i="4"/>
  <c r="L1884" i="4"/>
  <c r="L1835" i="4"/>
  <c r="L1823" i="4"/>
  <c r="L1811" i="4"/>
  <c r="L1799" i="4"/>
  <c r="L1787" i="4"/>
  <c r="L1775" i="4"/>
  <c r="L1791" i="4"/>
  <c r="L1751" i="4"/>
  <c r="L1739" i="4"/>
  <c r="L1727" i="4"/>
  <c r="L1763" i="4"/>
  <c r="L1703" i="4"/>
  <c r="L1691" i="4"/>
  <c r="L1708" i="4"/>
  <c r="L1667" i="4"/>
  <c r="L1655" i="4"/>
  <c r="L1694" i="4"/>
  <c r="L1631" i="4"/>
  <c r="L1619" i="4"/>
  <c r="L1627" i="4"/>
  <c r="L1595" i="4"/>
  <c r="L1614" i="4"/>
  <c r="L1571" i="4"/>
  <c r="L1559" i="4"/>
  <c r="L1547" i="4"/>
  <c r="L1535" i="4"/>
  <c r="L1523" i="4"/>
  <c r="L1511" i="4"/>
  <c r="L1499" i="4"/>
  <c r="L1487" i="4"/>
  <c r="L1475" i="4"/>
  <c r="L1521" i="4"/>
  <c r="L1517" i="4"/>
  <c r="L1439" i="4"/>
  <c r="L1427" i="4"/>
  <c r="L1415" i="4"/>
  <c r="L1445" i="4"/>
  <c r="L1391" i="4"/>
  <c r="L1379" i="4"/>
  <c r="L1367" i="4"/>
  <c r="L1355" i="4"/>
  <c r="L1400" i="4"/>
  <c r="L1331" i="4"/>
  <c r="L1360" i="4"/>
  <c r="L1307" i="4"/>
  <c r="L1337" i="4"/>
  <c r="L1283" i="4"/>
  <c r="L1271" i="4"/>
  <c r="L1259" i="4"/>
  <c r="L1247" i="4"/>
  <c r="L1235" i="4"/>
  <c r="L1223" i="4"/>
  <c r="L1211" i="4"/>
  <c r="L1199" i="4"/>
  <c r="L1187" i="4"/>
  <c r="L2026" i="4"/>
  <c r="L2014" i="4"/>
  <c r="L2069" i="4"/>
  <c r="L1990" i="4"/>
  <c r="L2048" i="4"/>
  <c r="L2001" i="4"/>
  <c r="L1987" i="4"/>
  <c r="L1942" i="4"/>
  <c r="L1930" i="4"/>
  <c r="L1967" i="4"/>
  <c r="L1906" i="4"/>
  <c r="L1894" i="4"/>
  <c r="L1920" i="4"/>
  <c r="L1918" i="4"/>
  <c r="L1897" i="4"/>
  <c r="L1883" i="4"/>
  <c r="L1834" i="4"/>
  <c r="L1822" i="4"/>
  <c r="L1810" i="4"/>
  <c r="L1798" i="4"/>
  <c r="L1786" i="4"/>
  <c r="L1774" i="4"/>
  <c r="L1790" i="4"/>
  <c r="L1783" i="4"/>
  <c r="L1738" i="4"/>
  <c r="L1726" i="4"/>
  <c r="L1762" i="4"/>
  <c r="L1702" i="4"/>
  <c r="L1690" i="4"/>
  <c r="L1678" i="4"/>
  <c r="L1666" i="4"/>
  <c r="L1697" i="4"/>
  <c r="L1642" i="4"/>
  <c r="L1630" i="4"/>
  <c r="L1618" i="4"/>
  <c r="L1606" i="4"/>
  <c r="L1623" i="4"/>
  <c r="L1582" i="4"/>
  <c r="L1570" i="4"/>
  <c r="L1558" i="4"/>
  <c r="L1578" i="4"/>
  <c r="L1534" i="4"/>
  <c r="L1564" i="4"/>
  <c r="L1510" i="4"/>
  <c r="L1498" i="4"/>
  <c r="L1486" i="4"/>
  <c r="L1474" i="4"/>
  <c r="L1518" i="4"/>
  <c r="L1514" i="4"/>
  <c r="L1489" i="4"/>
  <c r="L1426" i="4"/>
  <c r="L1414" i="4"/>
  <c r="L1438" i="4"/>
  <c r="L1390" i="4"/>
  <c r="L1378" i="4"/>
  <c r="L1366" i="4"/>
  <c r="L1354" i="4"/>
  <c r="L1342" i="4"/>
  <c r="L1330" i="4"/>
  <c r="L1318" i="4"/>
  <c r="L1306" i="4"/>
  <c r="L1334" i="4"/>
  <c r="L1282" i="4"/>
  <c r="L1270" i="4"/>
  <c r="L1258" i="4"/>
  <c r="L1246" i="4"/>
  <c r="L1234" i="4"/>
  <c r="L1222" i="4"/>
  <c r="L1210" i="4"/>
  <c r="L1198" i="4"/>
  <c r="L1186" i="4"/>
  <c r="L1174" i="4"/>
  <c r="L1162" i="4"/>
  <c r="L1150" i="4"/>
  <c r="L1138" i="4"/>
  <c r="L1126" i="4"/>
  <c r="L1114" i="4"/>
  <c r="L1204" i="4"/>
  <c r="L1090" i="4"/>
  <c r="L1078" i="4"/>
  <c r="L1066" i="4"/>
  <c r="L1054" i="4"/>
  <c r="L1042" i="4"/>
  <c r="L1030" i="4"/>
  <c r="L1018" i="4"/>
  <c r="L1006" i="4"/>
  <c r="L994" i="4"/>
  <c r="L982" i="4"/>
  <c r="L970" i="4"/>
  <c r="L1036" i="4"/>
  <c r="L946" i="4"/>
  <c r="L934" i="4"/>
  <c r="L2289" i="4"/>
  <c r="L2277" i="4"/>
  <c r="L2306" i="4"/>
  <c r="L2300" i="4"/>
  <c r="L2241" i="4"/>
  <c r="L2286" i="4"/>
  <c r="L2217" i="4"/>
  <c r="L2205" i="4"/>
  <c r="L2193" i="4"/>
  <c r="L2181" i="4"/>
  <c r="L2169" i="4"/>
  <c r="L2157" i="4"/>
  <c r="L2230" i="4"/>
  <c r="L2133" i="4"/>
  <c r="L2121" i="4"/>
  <c r="L2159" i="4"/>
  <c r="L2146" i="4"/>
  <c r="L2085" i="4"/>
  <c r="L2073" i="4"/>
  <c r="L2061" i="4"/>
  <c r="L2096" i="4"/>
  <c r="L2037" i="4"/>
  <c r="L2025" i="4"/>
  <c r="L2013" i="4"/>
  <c r="L2068" i="4"/>
  <c r="L1989" i="4"/>
  <c r="L2035" i="4"/>
  <c r="L1965" i="4"/>
  <c r="L1953" i="4"/>
  <c r="L1941" i="4"/>
  <c r="L1929" i="4"/>
  <c r="L1966" i="4"/>
  <c r="L1905" i="4"/>
  <c r="L1893" i="4"/>
  <c r="L1881" i="4"/>
  <c r="L1869" i="4"/>
  <c r="L1889" i="4"/>
  <c r="L1882" i="4"/>
  <c r="L1833" i="4"/>
  <c r="L1821" i="4"/>
  <c r="L1809" i="4"/>
  <c r="L1797" i="4"/>
  <c r="L1820" i="4"/>
  <c r="L1773" i="4"/>
  <c r="L1789" i="4"/>
  <c r="L1782" i="4"/>
  <c r="L1737" i="4"/>
  <c r="L1725" i="4"/>
  <c r="L1713" i="4"/>
  <c r="L1701" i="4"/>
  <c r="L1689" i="4"/>
  <c r="L1677" i="4"/>
  <c r="L1665" i="4"/>
  <c r="L1696" i="4"/>
  <c r="L1641" i="4"/>
  <c r="L1629" i="4"/>
  <c r="L1643" i="4"/>
  <c r="L1605" i="4"/>
  <c r="L1622" i="4"/>
  <c r="L1581" i="4"/>
  <c r="L1569" i="4"/>
  <c r="L1557" i="4"/>
  <c r="L1577" i="4"/>
  <c r="L1533" i="4"/>
  <c r="L1563" i="4"/>
  <c r="L1509" i="4"/>
  <c r="L1497" i="4"/>
  <c r="L1485" i="4"/>
  <c r="L1473" i="4"/>
  <c r="L1461" i="4"/>
  <c r="L1501" i="4"/>
  <c r="L1488" i="4"/>
  <c r="L1425" i="4"/>
  <c r="L1448" i="4"/>
  <c r="L1437" i="4"/>
  <c r="L1389" i="4"/>
  <c r="L1377" i="4"/>
  <c r="L1365" i="4"/>
  <c r="L1353" i="4"/>
  <c r="L8" i="4"/>
  <c r="L1329" i="4"/>
  <c r="L1317" i="4"/>
  <c r="L1305" i="4"/>
  <c r="L1293" i="4"/>
  <c r="L2552" i="4"/>
  <c r="L2540" i="4"/>
  <c r="L2528" i="4"/>
  <c r="L2516" i="4"/>
  <c r="L2504" i="4"/>
  <c r="L2492" i="4"/>
  <c r="L2480" i="4"/>
  <c r="L2468" i="4"/>
  <c r="L2496" i="4"/>
  <c r="L2481" i="4"/>
  <c r="L2432" i="4"/>
  <c r="L2420" i="4"/>
  <c r="L2408" i="4"/>
  <c r="L2444" i="4"/>
  <c r="L2384" i="4"/>
  <c r="L2401" i="4"/>
  <c r="L2398" i="4"/>
  <c r="L2348" i="4"/>
  <c r="L2336" i="4"/>
  <c r="L2324" i="4"/>
  <c r="L2312" i="4"/>
  <c r="L2345" i="4"/>
  <c r="L2333" i="4"/>
  <c r="L2276" i="4"/>
  <c r="L2264" i="4"/>
  <c r="L2294" i="4"/>
  <c r="L2240" i="4"/>
  <c r="L2285" i="4"/>
  <c r="L2216" i="4"/>
  <c r="L2204" i="4"/>
  <c r="L2192" i="4"/>
  <c r="L2180" i="4"/>
  <c r="L2168" i="4"/>
  <c r="L2156" i="4"/>
  <c r="L2144" i="4"/>
  <c r="L2214" i="4"/>
  <c r="L2120" i="4"/>
  <c r="L2108" i="4"/>
  <c r="L2145" i="4"/>
  <c r="L2141" i="4"/>
  <c r="L2072" i="4"/>
  <c r="L2060" i="4"/>
  <c r="L2095" i="4"/>
  <c r="L2036" i="4"/>
  <c r="L2024" i="4"/>
  <c r="L2012" i="4"/>
  <c r="L2000" i="4"/>
  <c r="L2054" i="4"/>
  <c r="L1976" i="4"/>
  <c r="L1964" i="4"/>
  <c r="L1952" i="4"/>
  <c r="L1940" i="4"/>
  <c r="L1928" i="4"/>
  <c r="L1959" i="4"/>
  <c r="L1904" i="4"/>
  <c r="L1892" i="4"/>
  <c r="L1880" i="4"/>
  <c r="L1868" i="4"/>
  <c r="L1856" i="4"/>
  <c r="L1844" i="4"/>
  <c r="L1832" i="4"/>
  <c r="L1860" i="4"/>
  <c r="L1808" i="4"/>
  <c r="L1796" i="4"/>
  <c r="L1819" i="4"/>
  <c r="L1772" i="4"/>
  <c r="L1788" i="4"/>
  <c r="L1781" i="4"/>
  <c r="L1736" i="4"/>
  <c r="L1724" i="4"/>
  <c r="L1712" i="4"/>
  <c r="L1700" i="4"/>
  <c r="L1688" i="4"/>
  <c r="L1676" i="4"/>
  <c r="L1664" i="4"/>
  <c r="L1652" i="4"/>
  <c r="L1640" i="4"/>
  <c r="L1628" i="4"/>
  <c r="L1638" i="4"/>
  <c r="L1604" i="4"/>
  <c r="L1592" i="4"/>
  <c r="L1580" i="4"/>
  <c r="L1568" i="4"/>
  <c r="L1556" i="4"/>
  <c r="L1544" i="4"/>
  <c r="L1532" i="4"/>
  <c r="L1520" i="4"/>
  <c r="L1508" i="4"/>
  <c r="L1496" i="4"/>
  <c r="L1484" i="4"/>
  <c r="L1472" i="4"/>
  <c r="L1460" i="4"/>
  <c r="L1500" i="4"/>
  <c r="L1483" i="4"/>
  <c r="L1462" i="4"/>
  <c r="L1447" i="4"/>
  <c r="L1436" i="4"/>
  <c r="L1435" i="4"/>
  <c r="L1376" i="4"/>
  <c r="L700" i="4"/>
  <c r="L603" i="4"/>
  <c r="L591" i="4"/>
  <c r="L579" i="4"/>
  <c r="L610" i="4"/>
  <c r="L594" i="4"/>
  <c r="L586" i="4"/>
  <c r="L531" i="4"/>
  <c r="L519" i="4"/>
  <c r="L507" i="4"/>
  <c r="L495" i="4"/>
  <c r="L1238" i="4"/>
  <c r="L1226" i="4"/>
  <c r="L1214" i="4"/>
  <c r="L1202" i="4"/>
  <c r="L1190" i="4"/>
  <c r="L1178" i="4"/>
  <c r="L1166" i="4"/>
  <c r="L1154" i="4"/>
  <c r="L1142" i="4"/>
  <c r="L1130" i="4"/>
  <c r="L1118" i="4"/>
  <c r="L1106" i="4"/>
  <c r="L1094" i="4"/>
  <c r="L1082" i="4"/>
  <c r="L1070" i="4"/>
  <c r="L1058" i="4"/>
  <c r="L1046" i="4"/>
  <c r="L1034" i="4"/>
  <c r="L1022" i="4"/>
  <c r="L1010" i="4"/>
  <c r="L998" i="4"/>
  <c r="L986" i="4"/>
  <c r="L974" i="4"/>
  <c r="L962" i="4"/>
  <c r="L950" i="4"/>
  <c r="L938" i="4"/>
  <c r="L926" i="4"/>
  <c r="L914" i="4"/>
  <c r="L966" i="4"/>
  <c r="L940" i="4"/>
  <c r="L878" i="4"/>
  <c r="L866" i="4"/>
  <c r="L854" i="4"/>
  <c r="L842" i="4"/>
  <c r="L830" i="4"/>
  <c r="L818" i="4"/>
  <c r="L806" i="4"/>
  <c r="L794" i="4"/>
  <c r="L782" i="4"/>
  <c r="L770" i="4"/>
  <c r="L758" i="4"/>
  <c r="L837" i="4"/>
  <c r="L734" i="4"/>
  <c r="L722" i="4"/>
  <c r="L820" i="4"/>
  <c r="L698" i="4"/>
  <c r="L686" i="4"/>
  <c r="L674" i="4"/>
  <c r="L721" i="4"/>
  <c r="L650" i="4"/>
  <c r="L718" i="4"/>
  <c r="L626" i="4"/>
  <c r="L614" i="4"/>
  <c r="L602" i="4"/>
  <c r="L1165" i="4"/>
  <c r="L1153" i="4"/>
  <c r="L1141" i="4"/>
  <c r="L1129" i="4"/>
  <c r="L1117" i="4"/>
  <c r="L1105" i="4"/>
  <c r="L1093" i="4"/>
  <c r="L1081" i="4"/>
  <c r="L1069" i="4"/>
  <c r="L1057" i="4"/>
  <c r="L1045" i="4"/>
  <c r="L1033" i="4"/>
  <c r="L1159" i="4"/>
  <c r="L1009" i="4"/>
  <c r="L997" i="4"/>
  <c r="L985" i="4"/>
  <c r="L973" i="4"/>
  <c r="L1053" i="4"/>
  <c r="L949" i="4"/>
  <c r="L937" i="4"/>
  <c r="L925" i="4"/>
  <c r="L913" i="4"/>
  <c r="L965" i="4"/>
  <c r="L889" i="4"/>
  <c r="L877" i="4"/>
  <c r="L865" i="4"/>
  <c r="L917" i="4"/>
  <c r="L841" i="4"/>
  <c r="L829" i="4"/>
  <c r="L817" i="4"/>
  <c r="L805" i="4"/>
  <c r="L793" i="4"/>
  <c r="L781" i="4"/>
  <c r="L769" i="4"/>
  <c r="L757" i="4"/>
  <c r="L836" i="4"/>
  <c r="L733" i="4"/>
  <c r="L832" i="4"/>
  <c r="L792" i="4"/>
  <c r="L697" i="4"/>
  <c r="L1104" i="4"/>
  <c r="L1092" i="4"/>
  <c r="L1080" i="4"/>
  <c r="L1068" i="4"/>
  <c r="L1056" i="4"/>
  <c r="L1044" i="4"/>
  <c r="L1032" i="4"/>
  <c r="L1020" i="4"/>
  <c r="L1008" i="4"/>
  <c r="L996" i="4"/>
  <c r="L984" i="4"/>
  <c r="L1102" i="4"/>
  <c r="L1052" i="4"/>
  <c r="L948" i="4"/>
  <c r="L936" i="4"/>
  <c r="L924" i="4"/>
  <c r="L912" i="4"/>
  <c r="L964" i="4"/>
  <c r="L888" i="4"/>
  <c r="L876" i="4"/>
  <c r="L864" i="4"/>
  <c r="L852" i="4"/>
  <c r="L840" i="4"/>
  <c r="L828" i="4"/>
  <c r="L816" i="4"/>
  <c r="L804" i="4"/>
  <c r="L886" i="4"/>
  <c r="L780" i="4"/>
  <c r="L848" i="4"/>
  <c r="L756" i="4"/>
  <c r="L744" i="4"/>
  <c r="L732" i="4"/>
  <c r="L827" i="4"/>
  <c r="L708" i="4"/>
  <c r="L696" i="4"/>
  <c r="L684" i="4"/>
  <c r="L672" i="4"/>
  <c r="L660" i="4"/>
  <c r="L648" i="4"/>
  <c r="L716" i="4"/>
  <c r="L624" i="4"/>
  <c r="L612" i="4"/>
  <c r="L600" i="4"/>
  <c r="L642" i="4"/>
  <c r="L622" i="4"/>
  <c r="L564" i="4"/>
  <c r="L593" i="4"/>
  <c r="L540" i="4"/>
  <c r="L582" i="4"/>
  <c r="L569" i="4"/>
  <c r="L567" i="4"/>
  <c r="L492" i="4"/>
  <c r="L2" i="4"/>
  <c r="L468" i="4"/>
  <c r="L456" i="4"/>
  <c r="L491" i="4"/>
  <c r="L1175" i="4"/>
  <c r="L1163" i="4"/>
  <c r="L1151" i="4"/>
  <c r="L1139" i="4"/>
  <c r="L1127" i="4"/>
  <c r="L1115" i="4"/>
  <c r="L1103" i="4"/>
  <c r="L1091" i="4"/>
  <c r="L1079" i="4"/>
  <c r="L1067" i="4"/>
  <c r="L1055" i="4"/>
  <c r="L1043" i="4"/>
  <c r="L1031" i="4"/>
  <c r="L1019" i="4"/>
  <c r="L1007" i="4"/>
  <c r="L995" i="4"/>
  <c r="L983" i="4"/>
  <c r="L1101" i="4"/>
  <c r="L1037" i="4"/>
  <c r="L947" i="4"/>
  <c r="L935" i="4"/>
  <c r="L1003" i="4"/>
  <c r="L911" i="4"/>
  <c r="L961" i="4"/>
  <c r="L933" i="4"/>
  <c r="L875" i="4"/>
  <c r="L863" i="4"/>
  <c r="L851" i="4"/>
  <c r="L839" i="4"/>
  <c r="L898" i="4"/>
  <c r="L815" i="4"/>
  <c r="L803" i="4"/>
  <c r="L869" i="4"/>
  <c r="L779" i="4"/>
  <c r="L847" i="4"/>
  <c r="L755" i="4"/>
  <c r="L743" i="4"/>
  <c r="L731" i="4"/>
  <c r="L826" i="4"/>
  <c r="L707" i="4"/>
  <c r="L695" i="4"/>
  <c r="L683" i="4"/>
  <c r="L671" i="4"/>
  <c r="L659" i="4"/>
  <c r="L647" i="4"/>
  <c r="L710" i="4"/>
  <c r="L623" i="4"/>
  <c r="L611" i="4"/>
  <c r="L599" i="4"/>
  <c r="L641" i="4"/>
  <c r="L575" i="4"/>
  <c r="L563" i="4"/>
  <c r="L588" i="4"/>
  <c r="L539" i="4"/>
  <c r="L581" i="4"/>
  <c r="L568" i="4"/>
  <c r="L562" i="4"/>
  <c r="L561" i="4"/>
  <c r="L999" i="4"/>
  <c r="L910" i="4"/>
  <c r="L960" i="4"/>
  <c r="L932" i="4"/>
  <c r="L874" i="4"/>
  <c r="L862" i="4"/>
  <c r="L850" i="4"/>
  <c r="L838" i="4"/>
  <c r="L893" i="4"/>
  <c r="L814" i="4"/>
  <c r="L802" i="4"/>
  <c r="L790" i="4"/>
  <c r="L778" i="4"/>
  <c r="L766" i="4"/>
  <c r="L754" i="4"/>
  <c r="L742" i="4"/>
  <c r="L730" i="4"/>
  <c r="L825" i="4"/>
  <c r="L706" i="4"/>
  <c r="L694" i="4"/>
  <c r="L682" i="4"/>
  <c r="L745" i="4"/>
  <c r="L658" i="4"/>
  <c r="L646" i="4"/>
  <c r="L634" i="4"/>
  <c r="L703" i="4"/>
  <c r="L699" i="4"/>
  <c r="L598" i="4"/>
  <c r="L638" i="4"/>
  <c r="L574" i="4"/>
  <c r="L609" i="4"/>
  <c r="L550" i="4"/>
  <c r="L538" i="4"/>
  <c r="L526" i="4"/>
  <c r="L514" i="4"/>
  <c r="L502" i="4"/>
  <c r="L556" i="4"/>
  <c r="L478" i="4"/>
  <c r="L522" i="4"/>
  <c r="L454" i="4"/>
  <c r="L489" i="4"/>
  <c r="L430" i="4"/>
  <c r="L481" i="4"/>
  <c r="L406" i="4"/>
  <c r="L394" i="4"/>
  <c r="L382" i="4"/>
  <c r="L440" i="4"/>
  <c r="L419" i="4"/>
  <c r="L346" i="4"/>
  <c r="L334" i="4"/>
  <c r="L322" i="4"/>
  <c r="L310" i="4"/>
  <c r="L298" i="4"/>
  <c r="L329" i="4"/>
  <c r="L304" i="4"/>
  <c r="L296" i="4"/>
  <c r="L250" i="4"/>
  <c r="L238" i="4"/>
  <c r="L226" i="4"/>
  <c r="L214" i="4"/>
  <c r="L202" i="4"/>
  <c r="L190" i="4"/>
  <c r="L178" i="4"/>
  <c r="L251" i="4"/>
  <c r="L154" i="4"/>
  <c r="L242" i="4"/>
  <c r="L130" i="4"/>
  <c r="L235" i="4"/>
  <c r="L106" i="4"/>
  <c r="L197" i="4"/>
  <c r="L195" i="4"/>
  <c r="L176" i="4"/>
  <c r="L58" i="4"/>
  <c r="L46" i="4"/>
  <c r="L34" i="4"/>
  <c r="L22" i="4"/>
  <c r="L65" i="4"/>
  <c r="L1281" i="4"/>
  <c r="L1269" i="4"/>
  <c r="L1257" i="4"/>
  <c r="L1245" i="4"/>
  <c r="L1233" i="4"/>
  <c r="L1221" i="4"/>
  <c r="L1209" i="4"/>
  <c r="L1197" i="4"/>
  <c r="L1185" i="4"/>
  <c r="L1173" i="4"/>
  <c r="L1161" i="4"/>
  <c r="L1149" i="4"/>
  <c r="L1137" i="4"/>
  <c r="L1125" i="4"/>
  <c r="L1113" i="4"/>
  <c r="L1203" i="4"/>
  <c r="L1089" i="4"/>
  <c r="L1077" i="4"/>
  <c r="L1065" i="4"/>
  <c r="L1168" i="4"/>
  <c r="L1041" i="4"/>
  <c r="L1029" i="4"/>
  <c r="L1017" i="4"/>
  <c r="L1005" i="4"/>
  <c r="L993" i="4"/>
  <c r="L981" i="4"/>
  <c r="L1100" i="4"/>
  <c r="L957" i="4"/>
  <c r="L945" i="4"/>
  <c r="L1013" i="4"/>
  <c r="L921" i="4"/>
  <c r="L909" i="4"/>
  <c r="L897" i="4"/>
  <c r="L885" i="4"/>
  <c r="L873" i="4"/>
  <c r="L861" i="4"/>
  <c r="L849" i="4"/>
  <c r="L902" i="4"/>
  <c r="L892" i="4"/>
  <c r="L813" i="4"/>
  <c r="L801" i="4"/>
  <c r="L789" i="4"/>
  <c r="L777" i="4"/>
  <c r="L765" i="4"/>
  <c r="L753" i="4"/>
  <c r="L741" i="4"/>
  <c r="L729" i="4"/>
  <c r="L824" i="4"/>
  <c r="L705" i="4"/>
  <c r="L693" i="4"/>
  <c r="L681" i="4"/>
  <c r="L737" i="4"/>
  <c r="L657" i="4"/>
  <c r="L645" i="4"/>
  <c r="L633" i="4"/>
  <c r="L702" i="4"/>
  <c r="L692" i="4"/>
  <c r="L1364" i="4"/>
  <c r="L1352" i="4"/>
  <c r="L1340" i="4"/>
  <c r="L1328" i="4"/>
  <c r="L1351" i="4"/>
  <c r="L1304" i="4"/>
  <c r="L1292" i="4"/>
  <c r="L1280" i="4"/>
  <c r="L1268" i="4"/>
  <c r="L1256" i="4"/>
  <c r="L1244" i="4"/>
  <c r="L1314" i="4"/>
  <c r="L1220" i="4"/>
  <c r="L1208" i="4"/>
  <c r="L1309" i="4"/>
  <c r="L1184" i="4"/>
  <c r="L1295" i="4"/>
  <c r="L1253" i="4"/>
  <c r="L1148" i="4"/>
  <c r="L1136" i="4"/>
  <c r="L1124" i="4"/>
  <c r="L1112" i="4"/>
  <c r="L1196" i="4"/>
  <c r="L1088" i="4"/>
  <c r="L1180" i="4"/>
  <c r="L1064" i="4"/>
  <c r="L1160" i="4"/>
  <c r="L1040" i="4"/>
  <c r="L1028" i="4"/>
  <c r="L1016" i="4"/>
  <c r="L1120" i="4"/>
  <c r="L992" i="4"/>
  <c r="L980" i="4"/>
  <c r="L1099" i="4"/>
  <c r="L956" i="4"/>
  <c r="L944" i="4"/>
  <c r="L1004" i="4"/>
  <c r="L920" i="4"/>
  <c r="L908" i="4"/>
  <c r="L896" i="4"/>
  <c r="L884" i="4"/>
  <c r="L872" i="4"/>
  <c r="L860" i="4"/>
  <c r="L916" i="4"/>
  <c r="L901" i="4"/>
  <c r="L891" i="4"/>
  <c r="L812" i="4"/>
  <c r="L800" i="4"/>
  <c r="L868" i="4"/>
  <c r="L776" i="4"/>
  <c r="L764" i="4"/>
  <c r="L752" i="4"/>
  <c r="L740" i="4"/>
  <c r="L728" i="4"/>
  <c r="L821" i="4"/>
  <c r="L791" i="4"/>
  <c r="L749" i="4"/>
  <c r="L919" i="4"/>
  <c r="L907" i="4"/>
  <c r="L895" i="4"/>
  <c r="L883" i="4"/>
  <c r="L871" i="4"/>
  <c r="L859" i="4"/>
  <c r="L905" i="4"/>
  <c r="L835" i="4"/>
  <c r="L823" i="4"/>
  <c r="L811" i="4"/>
  <c r="L799" i="4"/>
  <c r="L853" i="4"/>
  <c r="L775" i="4"/>
  <c r="L763" i="4"/>
  <c r="L751" i="4"/>
  <c r="L739" i="4"/>
  <c r="L727" i="4"/>
  <c r="L715" i="4"/>
  <c r="L788" i="4"/>
  <c r="L746" i="4"/>
  <c r="L679" i="4"/>
  <c r="L667" i="4"/>
  <c r="L655" i="4"/>
  <c r="L643" i="4"/>
  <c r="L631" i="4"/>
  <c r="L619" i="4"/>
  <c r="L607" i="4"/>
  <c r="L595" i="4"/>
  <c r="L635" i="4"/>
  <c r="L571" i="4"/>
  <c r="L559" i="4"/>
  <c r="L547" i="4"/>
  <c r="L584" i="4"/>
  <c r="L523" i="4"/>
  <c r="L511" i="4"/>
  <c r="L499" i="4"/>
  <c r="L551" i="4"/>
  <c r="L475" i="4"/>
  <c r="L515" i="4"/>
  <c r="L451" i="4"/>
  <c r="L486" i="4"/>
  <c r="L427" i="4"/>
  <c r="L469" i="4"/>
  <c r="L403" i="4"/>
  <c r="L447" i="4"/>
  <c r="L379" i="4"/>
  <c r="L367" i="4"/>
  <c r="L355" i="4"/>
  <c r="L343" i="4"/>
  <c r="L331" i="4"/>
  <c r="L319" i="4"/>
  <c r="L307" i="4"/>
  <c r="L350" i="4"/>
  <c r="L321" i="4"/>
  <c r="L271" i="4"/>
  <c r="L450" i="4"/>
  <c r="L485" i="4"/>
  <c r="L426" i="4"/>
  <c r="L414" i="4"/>
  <c r="L402" i="4"/>
  <c r="L444" i="4"/>
  <c r="L378" i="4"/>
  <c r="L438" i="4"/>
  <c r="L354" i="4"/>
  <c r="L342" i="4"/>
  <c r="L330" i="4"/>
  <c r="L318" i="4"/>
  <c r="L306" i="4"/>
  <c r="L349" i="4"/>
  <c r="L320" i="4"/>
  <c r="L270" i="4"/>
  <c r="L258" i="4"/>
  <c r="L294" i="4"/>
  <c r="L283" i="4"/>
  <c r="L222" i="4"/>
  <c r="L210" i="4"/>
  <c r="L198" i="4"/>
  <c r="L186" i="4"/>
  <c r="L174" i="4"/>
  <c r="L162" i="4"/>
  <c r="L150" i="4"/>
  <c r="L138" i="4"/>
  <c r="L126" i="4"/>
  <c r="L114" i="4"/>
  <c r="L102" i="4"/>
  <c r="L90" i="4"/>
  <c r="L78" i="4"/>
  <c r="L66" i="4"/>
  <c r="L151" i="4"/>
  <c r="L42" i="4"/>
  <c r="L30" i="4"/>
  <c r="L18" i="4"/>
  <c r="L55" i="4"/>
  <c r="L461" i="4"/>
  <c r="L449" i="4"/>
  <c r="L597" i="4"/>
  <c r="L637" i="4"/>
  <c r="L573" i="4"/>
  <c r="L606" i="4"/>
  <c r="L549" i="4"/>
  <c r="L537" i="4"/>
  <c r="L525" i="4"/>
  <c r="L513" i="4"/>
  <c r="L501" i="4"/>
  <c r="L555" i="4"/>
  <c r="L477" i="4"/>
  <c r="L521" i="4"/>
  <c r="L453" i="4"/>
  <c r="L488" i="4"/>
  <c r="L429" i="4"/>
  <c r="L480" i="4"/>
  <c r="L405" i="4"/>
  <c r="L393" i="4"/>
  <c r="L381" i="4"/>
  <c r="L439" i="4"/>
  <c r="L418" i="4"/>
  <c r="L345" i="4"/>
  <c r="L333" i="4"/>
  <c r="L389" i="4"/>
  <c r="L369" i="4"/>
  <c r="L356" i="4"/>
  <c r="L285" i="4"/>
  <c r="L273" i="4"/>
  <c r="L261" i="4"/>
  <c r="L249" i="4"/>
  <c r="L237" i="4"/>
  <c r="L225" i="4"/>
  <c r="L213" i="4"/>
  <c r="L201" i="4"/>
  <c r="L189" i="4"/>
  <c r="L177" i="4"/>
  <c r="L246" i="4"/>
  <c r="L153" i="4"/>
  <c r="L241" i="4"/>
  <c r="L129" i="4"/>
  <c r="L234" i="4"/>
  <c r="L105" i="4"/>
  <c r="L196" i="4"/>
  <c r="L81" i="4"/>
  <c r="L69" i="4"/>
  <c r="L57" i="4"/>
  <c r="L95" i="4"/>
  <c r="L33" i="4"/>
  <c r="L21" i="4"/>
  <c r="L64" i="4"/>
  <c r="L680" i="4"/>
  <c r="L668" i="4"/>
  <c r="L656" i="4"/>
  <c r="L644" i="4"/>
  <c r="L632" i="4"/>
  <c r="L620" i="4"/>
  <c r="L608" i="4"/>
  <c r="L596" i="4"/>
  <c r="L636" i="4"/>
  <c r="L572" i="4"/>
  <c r="L560" i="4"/>
  <c r="L548" i="4"/>
  <c r="L585" i="4"/>
  <c r="L524" i="4"/>
  <c r="L512" i="4"/>
  <c r="L500" i="4"/>
  <c r="L552" i="4"/>
  <c r="L476" i="4"/>
  <c r="L516" i="4"/>
  <c r="L452" i="4"/>
  <c r="L487" i="4"/>
  <c r="L428" i="4"/>
  <c r="L470" i="4"/>
  <c r="L404" i="4"/>
  <c r="L448" i="4"/>
  <c r="L380" i="4"/>
  <c r="L368" i="4"/>
  <c r="L417" i="4"/>
  <c r="L344" i="4"/>
  <c r="L332" i="4"/>
  <c r="L388" i="4"/>
  <c r="L366" i="4"/>
  <c r="L351" i="4"/>
  <c r="L284" i="4"/>
  <c r="L272" i="4"/>
  <c r="L260" i="4"/>
  <c r="L248" i="4"/>
  <c r="L236" i="4"/>
  <c r="L224" i="4"/>
  <c r="L212" i="4"/>
  <c r="L200" i="4"/>
  <c r="L188" i="4"/>
  <c r="L263" i="4"/>
  <c r="L164" i="4"/>
  <c r="L244" i="4"/>
  <c r="L140" i="4"/>
  <c r="L128" i="4"/>
  <c r="L116" i="4"/>
  <c r="L104" i="4"/>
  <c r="L92" i="4"/>
  <c r="L80" i="4"/>
  <c r="L68" i="4"/>
  <c r="L56" i="4"/>
  <c r="L94" i="4"/>
  <c r="L32" i="4"/>
  <c r="L93" i="4"/>
  <c r="L61" i="4"/>
  <c r="L259" i="4"/>
  <c r="L247" i="4"/>
  <c r="L286" i="4"/>
  <c r="L223" i="4"/>
  <c r="L211" i="4"/>
  <c r="L199" i="4"/>
  <c r="L187" i="4"/>
  <c r="L262" i="4"/>
  <c r="L163" i="4"/>
  <c r="L243" i="4"/>
  <c r="L139" i="4"/>
  <c r="L127" i="4"/>
  <c r="L220" i="4"/>
  <c r="L103" i="4"/>
  <c r="L91" i="4"/>
  <c r="L79" i="4"/>
  <c r="L67" i="4"/>
  <c r="L152" i="4"/>
  <c r="L43" i="4"/>
  <c r="L31" i="4"/>
  <c r="L82" i="4"/>
  <c r="L60" i="4"/>
  <c r="L484" i="4"/>
  <c r="L425" i="4"/>
  <c r="L413" i="4"/>
  <c r="L401" i="4"/>
  <c r="L443" i="4"/>
  <c r="L377" i="4"/>
  <c r="L437" i="4"/>
  <c r="L353" i="4"/>
  <c r="L341" i="4"/>
  <c r="L390" i="4"/>
  <c r="L387" i="4"/>
  <c r="L365" i="4"/>
  <c r="L348" i="4"/>
  <c r="L317" i="4"/>
  <c r="L269" i="4"/>
  <c r="L257" i="4"/>
  <c r="L293" i="4"/>
  <c r="L233" i="4"/>
  <c r="L221" i="4"/>
  <c r="L209" i="4"/>
  <c r="L279" i="4"/>
  <c r="L185" i="4"/>
  <c r="L173" i="4"/>
  <c r="L161" i="4"/>
  <c r="L149" i="4"/>
  <c r="L137" i="4"/>
  <c r="L125" i="4"/>
  <c r="L113" i="4"/>
  <c r="L101" i="4"/>
  <c r="L89" i="4"/>
  <c r="L77" i="4"/>
  <c r="L175" i="4"/>
  <c r="L142" i="4"/>
  <c r="L41" i="4"/>
  <c r="L29" i="4"/>
  <c r="L17" i="4"/>
  <c r="L54" i="4"/>
  <c r="L535" i="4"/>
  <c r="L471" i="4"/>
  <c r="L459" i="4"/>
  <c r="L503" i="4"/>
  <c r="L435" i="4"/>
  <c r="L423" i="4"/>
  <c r="L465" i="4"/>
  <c r="L399" i="4"/>
  <c r="L441" i="4"/>
  <c r="L375" i="4"/>
  <c r="L363" i="4"/>
  <c r="L416" i="4"/>
  <c r="L396" i="4"/>
  <c r="L327" i="4"/>
  <c r="L315" i="4"/>
  <c r="L358" i="4"/>
  <c r="L338" i="4"/>
  <c r="L309" i="4"/>
  <c r="L303" i="4"/>
  <c r="L255" i="4"/>
  <c r="L291" i="4"/>
  <c r="L231" i="4"/>
  <c r="L219" i="4"/>
  <c r="L207" i="4"/>
  <c r="L275" i="4"/>
  <c r="L266" i="4"/>
  <c r="L171" i="4"/>
  <c r="L159" i="4"/>
  <c r="L147" i="4"/>
  <c r="L135" i="4"/>
  <c r="L123" i="4"/>
  <c r="L111" i="4"/>
  <c r="L99" i="4"/>
  <c r="L87" i="4"/>
  <c r="L194" i="4"/>
  <c r="L63" i="4"/>
  <c r="L118" i="4"/>
  <c r="L39" i="4"/>
  <c r="L27" i="4"/>
  <c r="L74" i="4"/>
  <c r="L3" i="4"/>
  <c r="L590" i="4"/>
  <c r="L578" i="4"/>
  <c r="L566" i="4"/>
  <c r="L554" i="4"/>
  <c r="L542" i="4"/>
  <c r="L583" i="4"/>
  <c r="L518" i="4"/>
  <c r="L506" i="4"/>
  <c r="L494" i="4"/>
  <c r="L530" i="4"/>
  <c r="L528" i="4"/>
  <c r="L458" i="4"/>
  <c r="L446" i="4"/>
  <c r="L434" i="4"/>
  <c r="L422" i="4"/>
  <c r="L410" i="4"/>
  <c r="L398" i="4"/>
  <c r="L386" i="4"/>
  <c r="L374" i="4"/>
  <c r="L362" i="4"/>
  <c r="L415" i="4"/>
  <c r="L395" i="4"/>
  <c r="L326" i="4"/>
  <c r="L314" i="4"/>
  <c r="L357" i="4"/>
  <c r="L337" i="4"/>
  <c r="L308" i="4"/>
  <c r="L302" i="4"/>
  <c r="L254" i="4"/>
  <c r="L290" i="4"/>
  <c r="L230" i="4"/>
  <c r="L218" i="4"/>
  <c r="L206" i="4"/>
  <c r="L274" i="4"/>
  <c r="L182" i="4"/>
  <c r="L170" i="4"/>
  <c r="L245" i="4"/>
  <c r="L146" i="4"/>
  <c r="L134" i="4"/>
  <c r="L122" i="4"/>
  <c r="L110" i="4"/>
  <c r="L98" i="4"/>
  <c r="L86" i="4"/>
  <c r="L184" i="4"/>
  <c r="L62" i="4"/>
  <c r="L117" i="4"/>
  <c r="L38" i="4"/>
  <c r="L26" i="4"/>
  <c r="L14" i="4"/>
  <c r="L685" i="4"/>
  <c r="L673" i="4"/>
  <c r="L661" i="4"/>
  <c r="L649" i="4"/>
  <c r="L717" i="4"/>
  <c r="L625" i="4"/>
  <c r="L613" i="4"/>
  <c r="L601" i="4"/>
  <c r="L589" i="4"/>
  <c r="L577" i="4"/>
  <c r="L565" i="4"/>
  <c r="L553" i="4"/>
  <c r="L541" i="4"/>
  <c r="L529" i="4"/>
  <c r="L517" i="4"/>
  <c r="L505" i="4"/>
  <c r="L493" i="4"/>
  <c r="L5" i="4"/>
  <c r="L527" i="4"/>
  <c r="L457" i="4"/>
  <c r="L445" i="4"/>
  <c r="L433" i="4"/>
  <c r="L421" i="4"/>
  <c r="L409" i="4"/>
  <c r="L397" i="4"/>
  <c r="L385" i="4"/>
  <c r="L373" i="4"/>
  <c r="L361" i="4"/>
  <c r="L412" i="4"/>
  <c r="L392" i="4"/>
  <c r="L325" i="4"/>
  <c r="L313" i="4"/>
  <c r="L301" i="4"/>
  <c r="L289" i="4"/>
  <c r="L277" i="4"/>
  <c r="L265" i="4"/>
  <c r="L253" i="4"/>
  <c r="L287" i="4"/>
  <c r="L229" i="4"/>
  <c r="L217" i="4"/>
  <c r="L205" i="4"/>
  <c r="L193" i="4"/>
  <c r="L181" i="4"/>
  <c r="L169" i="4"/>
  <c r="L157" i="4"/>
  <c r="L145" i="4"/>
  <c r="L133" i="4"/>
  <c r="L121" i="4"/>
  <c r="L109" i="4"/>
  <c r="L97" i="4"/>
  <c r="L85" i="4"/>
  <c r="L73" i="4"/>
  <c r="L165" i="4"/>
  <c r="L115" i="4"/>
  <c r="L37" i="4"/>
  <c r="L25" i="4"/>
  <c r="L13" i="4"/>
  <c r="L432" i="4"/>
  <c r="L483" i="4"/>
  <c r="L408" i="4"/>
  <c r="L464" i="4"/>
  <c r="L384" i="4"/>
  <c r="L372" i="4"/>
  <c r="L360" i="4"/>
  <c r="L411" i="4"/>
  <c r="L391" i="4"/>
  <c r="L324" i="4"/>
  <c r="L312" i="4"/>
  <c r="L300" i="4"/>
  <c r="L288" i="4"/>
  <c r="L276" i="4"/>
  <c r="L264" i="4"/>
  <c r="L252" i="4"/>
  <c r="L240" i="4"/>
  <c r="L228" i="4"/>
  <c r="L281" i="4"/>
  <c r="L204" i="4"/>
  <c r="L192" i="4"/>
  <c r="L180" i="4"/>
  <c r="L168" i="4"/>
  <c r="L156" i="4"/>
  <c r="L144" i="4"/>
  <c r="L132" i="4"/>
  <c r="L120" i="4"/>
  <c r="L108" i="4"/>
  <c r="L216" i="4"/>
  <c r="L84" i="4"/>
  <c r="L72" i="4"/>
  <c r="L158" i="4"/>
  <c r="L96" i="4"/>
  <c r="L36" i="4"/>
  <c r="L24" i="4"/>
  <c r="L71" i="4"/>
  <c r="L479" i="4"/>
  <c r="L467" i="4"/>
  <c r="L455" i="4"/>
  <c r="L490" i="4"/>
  <c r="L431" i="4"/>
  <c r="L482" i="4"/>
  <c r="L407" i="4"/>
  <c r="L463" i="4"/>
  <c r="L383" i="4"/>
  <c r="L371" i="4"/>
  <c r="L420" i="4"/>
  <c r="L347" i="4"/>
  <c r="L335" i="4"/>
  <c r="L323" i="4"/>
  <c r="L311" i="4"/>
  <c r="L299" i="4"/>
  <c r="L336" i="4"/>
  <c r="L305" i="4"/>
  <c r="L297" i="4"/>
  <c r="L295" i="4"/>
  <c r="L239" i="4"/>
  <c r="L227" i="4"/>
  <c r="L280" i="4"/>
  <c r="L203" i="4"/>
  <c r="L191" i="4"/>
  <c r="L179" i="4"/>
  <c r="L167" i="4"/>
  <c r="L155" i="4"/>
  <c r="L143" i="4"/>
  <c r="L131" i="4"/>
  <c r="L119" i="4"/>
  <c r="L107" i="4"/>
  <c r="L215" i="4"/>
  <c r="L83" i="4"/>
  <c r="L183" i="4"/>
  <c r="L59" i="4"/>
  <c r="L47" i="4"/>
  <c r="L35" i="4"/>
  <c r="L23" i="4"/>
  <c r="L70"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<sst xmlns="http://schemas.openxmlformats.org/spreadsheetml/2006/main" count="52783" uniqueCount="337">
  <si>
    <t>work_year</t>
  </si>
  <si>
    <t>experience_level</t>
  </si>
  <si>
    <t>employment_type</t>
  </si>
  <si>
    <t>job_title</t>
  </si>
  <si>
    <t>salary</t>
  </si>
  <si>
    <t>salary_currency</t>
  </si>
  <si>
    <t>salary_in_usd</t>
  </si>
  <si>
    <t>employee_residence</t>
  </si>
  <si>
    <t>remote_ratio</t>
  </si>
  <si>
    <t>company_location</t>
  </si>
  <si>
    <t>company_size</t>
  </si>
  <si>
    <t>SE</t>
  </si>
  <si>
    <t>FT</t>
  </si>
  <si>
    <t>Principal Data Scientist</t>
  </si>
  <si>
    <t>EUR</t>
  </si>
  <si>
    <t>ES</t>
  </si>
  <si>
    <t>L</t>
  </si>
  <si>
    <t>MI</t>
  </si>
  <si>
    <t>CT</t>
  </si>
  <si>
    <t>ML Engineer</t>
  </si>
  <si>
    <t>USD</t>
  </si>
  <si>
    <t>US</t>
  </si>
  <si>
    <t>S</t>
  </si>
  <si>
    <t>Data Scientist</t>
  </si>
  <si>
    <t>CA</t>
  </si>
  <si>
    <t>M</t>
  </si>
  <si>
    <t>Applied Scientist</t>
  </si>
  <si>
    <t>Data Analyst</t>
  </si>
  <si>
    <t>EN</t>
  </si>
  <si>
    <t>Data Modeler</t>
  </si>
  <si>
    <t>Research Engineer</t>
  </si>
  <si>
    <t>DE</t>
  </si>
  <si>
    <t>Analytics Engineer</t>
  </si>
  <si>
    <t>GB</t>
  </si>
  <si>
    <t>Business Intelligence Engineer</t>
  </si>
  <si>
    <t>Machine Learning Engineer</t>
  </si>
  <si>
    <t>Data Strategist</t>
  </si>
  <si>
    <t>Data Engineer</t>
  </si>
  <si>
    <t>Computer Vision Engineer</t>
  </si>
  <si>
    <t>Data Quality Analyst</t>
  </si>
  <si>
    <t>NG</t>
  </si>
  <si>
    <t>Compliance Data Analyst</t>
  </si>
  <si>
    <t>INR</t>
  </si>
  <si>
    <t>IN</t>
  </si>
  <si>
    <t>EX</t>
  </si>
  <si>
    <t>Data Architect</t>
  </si>
  <si>
    <t>HKD</t>
  </si>
  <si>
    <t>HK</t>
  </si>
  <si>
    <t>PT</t>
  </si>
  <si>
    <t>Applied Machine Learning Engineer</t>
  </si>
  <si>
    <t>AI Developer</t>
  </si>
  <si>
    <t>NL</t>
  </si>
  <si>
    <t>Research Scientist</t>
  </si>
  <si>
    <t>CHF</t>
  </si>
  <si>
    <t>CH</t>
  </si>
  <si>
    <t>Data Analytics Manager</t>
  </si>
  <si>
    <t>Business Data Analyst</t>
  </si>
  <si>
    <t>Applied Data Scientist</t>
  </si>
  <si>
    <t>GBP</t>
  </si>
  <si>
    <t>CF</t>
  </si>
  <si>
    <t>Staff Data Analyst</t>
  </si>
  <si>
    <t>ETL Engineer</t>
  </si>
  <si>
    <t>Data DevOps Engineer</t>
  </si>
  <si>
    <t>FR</t>
  </si>
  <si>
    <t>AUD</t>
  </si>
  <si>
    <t>AU</t>
  </si>
  <si>
    <t>FI</t>
  </si>
  <si>
    <t>SGD</t>
  </si>
  <si>
    <t>Head of Data</t>
  </si>
  <si>
    <t>Data Science Manager</t>
  </si>
  <si>
    <t>Data Manager</t>
  </si>
  <si>
    <t>CAD</t>
  </si>
  <si>
    <t>FL</t>
  </si>
  <si>
    <t>Machine Learning Researcher</t>
  </si>
  <si>
    <t>UA</t>
  </si>
  <si>
    <t>Big Data Engineer</t>
  </si>
  <si>
    <t>Data Specialist</t>
  </si>
  <si>
    <t>Lead Data Analyst</t>
  </si>
  <si>
    <t>BI Data Engineer</t>
  </si>
  <si>
    <t>IE</t>
  </si>
  <si>
    <t>Director of Data Science</t>
  </si>
  <si>
    <t>Machine Learning Scientist</t>
  </si>
  <si>
    <t>MLOps Engineer</t>
  </si>
  <si>
    <t>AI Scientist</t>
  </si>
  <si>
    <t>ILS</t>
  </si>
  <si>
    <t>IL</t>
  </si>
  <si>
    <t>Autonomous Vehicle Technician</t>
  </si>
  <si>
    <t>GH</t>
  </si>
  <si>
    <t>Applied Machine Learning Scientist</t>
  </si>
  <si>
    <t>Lead Data Scientist</t>
  </si>
  <si>
    <t>AT</t>
  </si>
  <si>
    <t>Cloud Database Engineer</t>
  </si>
  <si>
    <t>CO</t>
  </si>
  <si>
    <t>Financial Data Analyst</t>
  </si>
  <si>
    <t>Data Infrastructure Engineer</t>
  </si>
  <si>
    <t>Software Data Engineer</t>
  </si>
  <si>
    <t>SG</t>
  </si>
  <si>
    <t>AI Programmer</t>
  </si>
  <si>
    <t>Data Operations Engineer</t>
  </si>
  <si>
    <t>SI</t>
  </si>
  <si>
    <t>BI Developer</t>
  </si>
  <si>
    <t>Data Science Lead</t>
  </si>
  <si>
    <t>Deep Learning Researcher</t>
  </si>
  <si>
    <t>BI Analyst</t>
  </si>
  <si>
    <t>Data Science Consultant</t>
  </si>
  <si>
    <t>Data Analytics Specialist</t>
  </si>
  <si>
    <t>MX</t>
  </si>
  <si>
    <t>UZ</t>
  </si>
  <si>
    <t>Machine Learning Infrastructure Engineer</t>
  </si>
  <si>
    <t>BRL</t>
  </si>
  <si>
    <t>BR</t>
  </si>
  <si>
    <t>RU</t>
  </si>
  <si>
    <t>BI Data Analyst</t>
  </si>
  <si>
    <t>THB</t>
  </si>
  <si>
    <t>TH</t>
  </si>
  <si>
    <t>Head of Data Science</t>
  </si>
  <si>
    <t>Insight Analyst</t>
  </si>
  <si>
    <t>Deep Learning Engineer</t>
  </si>
  <si>
    <t>Machine Learning Software Engineer</t>
  </si>
  <si>
    <t>HR</t>
  </si>
  <si>
    <t>PLN</t>
  </si>
  <si>
    <t>PL</t>
  </si>
  <si>
    <t>KW</t>
  </si>
  <si>
    <t>Big Data Architect</t>
  </si>
  <si>
    <t>VN</t>
  </si>
  <si>
    <t>Product Data Analyst</t>
  </si>
  <si>
    <t>Computer Vision Software Engineer</t>
  </si>
  <si>
    <t>Azure Data Engineer</t>
  </si>
  <si>
    <t>Marketing Data Engineer</t>
  </si>
  <si>
    <t>CY</t>
  </si>
  <si>
    <t>EE</t>
  </si>
  <si>
    <t>AR</t>
  </si>
  <si>
    <t>AM</t>
  </si>
  <si>
    <t>BA</t>
  </si>
  <si>
    <t>KE</t>
  </si>
  <si>
    <t>GR</t>
  </si>
  <si>
    <t>MK</t>
  </si>
  <si>
    <t>Data Analytics Lead</t>
  </si>
  <si>
    <t>LV</t>
  </si>
  <si>
    <t>RO</t>
  </si>
  <si>
    <t>Data Lead</t>
  </si>
  <si>
    <t>Data Science Engineer</t>
  </si>
  <si>
    <t>Machine Learning Research Engineer</t>
  </si>
  <si>
    <t>NLP Engineer</t>
  </si>
  <si>
    <t>Manager Data Management</t>
  </si>
  <si>
    <t>PK</t>
  </si>
  <si>
    <t>Machine Learning Developer</t>
  </si>
  <si>
    <t>IT</t>
  </si>
  <si>
    <t>MA</t>
  </si>
  <si>
    <t>3D Computer Vision Researcher</t>
  </si>
  <si>
    <t>AL</t>
  </si>
  <si>
    <t>Principal Machine Learning Engineer</t>
  </si>
  <si>
    <t>LT</t>
  </si>
  <si>
    <t>Data Analytics Engineer</t>
  </si>
  <si>
    <t>Data Analytics Consultant</t>
  </si>
  <si>
    <t>BE</t>
  </si>
  <si>
    <t>AS</t>
  </si>
  <si>
    <t>CR</t>
  </si>
  <si>
    <t>IR</t>
  </si>
  <si>
    <t>Data Management Specialist</t>
  </si>
  <si>
    <t>BS</t>
  </si>
  <si>
    <t>HUF</t>
  </si>
  <si>
    <t>HU</t>
  </si>
  <si>
    <t>Data Science Tech Lead</t>
  </si>
  <si>
    <t>Data Scientist Lead</t>
  </si>
  <si>
    <t>Cloud Data Engineer</t>
  </si>
  <si>
    <t>SK</t>
  </si>
  <si>
    <t>CN</t>
  </si>
  <si>
    <t>Data Operations Analyst</t>
  </si>
  <si>
    <t>Marketing Data Analyst</t>
  </si>
  <si>
    <t>Power BI Developer</t>
  </si>
  <si>
    <t>Product Data Scientist</t>
  </si>
  <si>
    <t>Principal Data Architect</t>
  </si>
  <si>
    <t>Machine Learning Manager</t>
  </si>
  <si>
    <t>Lead Machine Learning Engineer</t>
  </si>
  <si>
    <t>CZK</t>
  </si>
  <si>
    <t>CZ</t>
  </si>
  <si>
    <t>ETL Developer</t>
  </si>
  <si>
    <t>TR</t>
  </si>
  <si>
    <t>CL</t>
  </si>
  <si>
    <t>PR</t>
  </si>
  <si>
    <t>DKK</t>
  </si>
  <si>
    <t>DK</t>
  </si>
  <si>
    <t>BO</t>
  </si>
  <si>
    <t>PH</t>
  </si>
  <si>
    <t>DO</t>
  </si>
  <si>
    <t>ID</t>
  </si>
  <si>
    <t>Cloud Data Architect</t>
  </si>
  <si>
    <t>EG</t>
  </si>
  <si>
    <t>Lead Data Engineer</t>
  </si>
  <si>
    <t>Head of Machine Learning</t>
  </si>
  <si>
    <t>AE</t>
  </si>
  <si>
    <t>LU</t>
  </si>
  <si>
    <t>MY</t>
  </si>
  <si>
    <t>JP</t>
  </si>
  <si>
    <t>Principal Data Analyst</t>
  </si>
  <si>
    <t>HN</t>
  </si>
  <si>
    <t>TN</t>
  </si>
  <si>
    <t>JPY</t>
  </si>
  <si>
    <t>DZ</t>
  </si>
  <si>
    <t>Principal Data Engineer</t>
  </si>
  <si>
    <t>IQ</t>
  </si>
  <si>
    <t>BG</t>
  </si>
  <si>
    <t>MXN</t>
  </si>
  <si>
    <t>TRY</t>
  </si>
  <si>
    <t>JE</t>
  </si>
  <si>
    <t>Staff Data Scientist</t>
  </si>
  <si>
    <t>RS</t>
  </si>
  <si>
    <t>NZ</t>
  </si>
  <si>
    <t>CLP</t>
  </si>
  <si>
    <t>Finance Data Analyst</t>
  </si>
  <si>
    <t>MD</t>
  </si>
  <si>
    <t>MT</t>
  </si>
  <si>
    <t>Mid-level</t>
  </si>
  <si>
    <t>Entry-level</t>
  </si>
  <si>
    <t>Executive</t>
  </si>
  <si>
    <t>Full time</t>
  </si>
  <si>
    <t>Contract</t>
  </si>
  <si>
    <t>Part time</t>
  </si>
  <si>
    <t>Freelance</t>
  </si>
  <si>
    <t>Large</t>
  </si>
  <si>
    <t>Medium</t>
  </si>
  <si>
    <t>Small</t>
  </si>
  <si>
    <t>salary_bracket_usd</t>
  </si>
  <si>
    <t>salary_bracket_top_usd</t>
  </si>
  <si>
    <t>salary_bracket_bottom_usd</t>
  </si>
  <si>
    <t>Row ID</t>
  </si>
  <si>
    <t>job_keyword</t>
  </si>
  <si>
    <t>Row Labels</t>
  </si>
  <si>
    <t>Grand Total</t>
  </si>
  <si>
    <t>Average of salary_in_usd</t>
  </si>
  <si>
    <t>AE - United Arab Emirates</t>
  </si>
  <si>
    <t>AL - Albania</t>
  </si>
  <si>
    <t>AM - Armenia</t>
  </si>
  <si>
    <t>AR - Argentina</t>
  </si>
  <si>
    <t>AS - American Samoa</t>
  </si>
  <si>
    <t>AT - Austria</t>
  </si>
  <si>
    <t>AU - Australia</t>
  </si>
  <si>
    <t>BA - Bosnia and Herzegovina</t>
  </si>
  <si>
    <t>BE - Belgium</t>
  </si>
  <si>
    <t>BO - Bolivia</t>
  </si>
  <si>
    <t>BR - Brazil</t>
  </si>
  <si>
    <t>BS - Bahamas</t>
  </si>
  <si>
    <t>CA - Canada</t>
  </si>
  <si>
    <t>CF - Central African Republic</t>
  </si>
  <si>
    <t>CH - Switzerland</t>
  </si>
  <si>
    <t>CL - Chile</t>
  </si>
  <si>
    <t>CN - China</t>
  </si>
  <si>
    <t>CO - Colombia</t>
  </si>
  <si>
    <t>CR - Costa Rica</t>
  </si>
  <si>
    <t>CZ - Czech Republic</t>
  </si>
  <si>
    <t>DE - Germany</t>
  </si>
  <si>
    <t>DK - Denmark</t>
  </si>
  <si>
    <t>DZ - Algeria</t>
  </si>
  <si>
    <t>EE - Estonia</t>
  </si>
  <si>
    <t>EG - Egypt</t>
  </si>
  <si>
    <t>ES - Spain</t>
  </si>
  <si>
    <t>FI - Finland</t>
  </si>
  <si>
    <t>FR - France</t>
  </si>
  <si>
    <t>GB - United Kingdom</t>
  </si>
  <si>
    <t>GH - Ghana</t>
  </si>
  <si>
    <t>GR - Greece</t>
  </si>
  <si>
    <t>HK - Hong Kong</t>
  </si>
  <si>
    <t>HN - Honduras</t>
  </si>
  <si>
    <t>HR - Croatia</t>
  </si>
  <si>
    <t>HU - Hungary</t>
  </si>
  <si>
    <t>ID - Indonesia</t>
  </si>
  <si>
    <t>IE - Ireland</t>
  </si>
  <si>
    <t>IL - Israel</t>
  </si>
  <si>
    <t>IN - India</t>
  </si>
  <si>
    <t>IQ - Iraq</t>
  </si>
  <si>
    <t>IR - Iran</t>
  </si>
  <si>
    <t>IT - Italy</t>
  </si>
  <si>
    <t>JP - Japan</t>
  </si>
  <si>
    <t>KE - Kenya</t>
  </si>
  <si>
    <t>LT - Lithuania</t>
  </si>
  <si>
    <t>LU - Luxembourg</t>
  </si>
  <si>
    <t>LV - Latvia</t>
  </si>
  <si>
    <t>MA - Morocco</t>
  </si>
  <si>
    <t>MD - Moldova</t>
  </si>
  <si>
    <t>MK - North Macedonia</t>
  </si>
  <si>
    <t>MT - Malta</t>
  </si>
  <si>
    <t>MX - Mexico</t>
  </si>
  <si>
    <t>MY - Malaysia</t>
  </si>
  <si>
    <t>NG - Nigeria</t>
  </si>
  <si>
    <t>NL - Netherlands</t>
  </si>
  <si>
    <t>NZ - New Zealand</t>
  </si>
  <si>
    <t>PH - Philippines</t>
  </si>
  <si>
    <t>PK - Pakistan</t>
  </si>
  <si>
    <t>PL - Poland</t>
  </si>
  <si>
    <t>PR - Puerto Rico</t>
  </si>
  <si>
    <t>PT - Portugal</t>
  </si>
  <si>
    <t>RO - Romania</t>
  </si>
  <si>
    <t>RU - Russia</t>
  </si>
  <si>
    <t>SE - Sweden</t>
  </si>
  <si>
    <t>SG - Singapore</t>
  </si>
  <si>
    <t>SI - Slovenia</t>
  </si>
  <si>
    <t>SK - Slovakia</t>
  </si>
  <si>
    <t>TH - Thailand</t>
  </si>
  <si>
    <t>TR - Turkey</t>
  </si>
  <si>
    <t>UA - Ukraine</t>
  </si>
  <si>
    <t>US - United States</t>
  </si>
  <si>
    <t>VN - Vietnam</t>
  </si>
  <si>
    <t>Country Code</t>
  </si>
  <si>
    <t>Country Name</t>
  </si>
  <si>
    <t>Country Information</t>
  </si>
  <si>
    <t>employee_residence_name</t>
  </si>
  <si>
    <t>company_location_name</t>
  </si>
  <si>
    <t>Column Labels</t>
  </si>
  <si>
    <t>Analyst</t>
  </si>
  <si>
    <t>Architect</t>
  </si>
  <si>
    <t>Consultant</t>
  </si>
  <si>
    <t>Developer</t>
  </si>
  <si>
    <t>Engineer</t>
  </si>
  <si>
    <t>Lead</t>
  </si>
  <si>
    <t>Learning</t>
  </si>
  <si>
    <t>Management</t>
  </si>
  <si>
    <t>Manager</t>
  </si>
  <si>
    <t>Modeler</t>
  </si>
  <si>
    <t>Programmer</t>
  </si>
  <si>
    <t>Researcher</t>
  </si>
  <si>
    <t>Scientist</t>
  </si>
  <si>
    <t>Specialist</t>
  </si>
  <si>
    <t>Strategist</t>
  </si>
  <si>
    <t>Technician</t>
  </si>
  <si>
    <t>Director of DS</t>
  </si>
  <si>
    <t>remote_status</t>
  </si>
  <si>
    <t>Hybrid</t>
  </si>
  <si>
    <t>In Person</t>
  </si>
  <si>
    <t>Remote</t>
  </si>
  <si>
    <t>Senior-level</t>
  </si>
  <si>
    <t>Count of job_keyword</t>
  </si>
  <si>
    <t>Min</t>
  </si>
  <si>
    <t>Max</t>
  </si>
  <si>
    <t>By: Alejandro Reyes</t>
  </si>
  <si>
    <t>Other</t>
  </si>
  <si>
    <t>Analysis of Data Profession Salaries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</si>
</sst>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36"/>
      <color theme="0"/>
      <name val="Calibri"/>
      <family val="2"/>
      <scheme val="minor"/>
    </font>
    <font>
      <sz val="18"/>
      <color theme="0"/>
      <name val="Calibri"/>
      <family val="2"/>
      <scheme val="minor"/>
    </font>
    <font>
      <sz val="1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style="thin">
        <color theme="0"/>
      </left>
      <right/>
      <top/>
      <bottom/>
      <diagonal/>
    </border>
    <border>
      <left style="thin">
        <color theme="0"/>
      </left>
      <right/>
      <top style="thin">
        <color theme="0"/>
      </top>
      <bottom/>
      <diagonal/>
    </border>
    <border>
      <left/>
      <right/>
      <top style="thin">
        <color theme="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6" fillId="33" borderId="10" xfId="0" applyFont="1" applyFill="1" applyBorder="1"/>
    <xf numFmtId="0" fontId="0" fillId="0" borderId="0" xfId="0" pivotButton="1"/>
    <xf numFmtId="0" fontId="0" fillId="0" borderId="0" xfId="0" applyAlignment="1">
      <alignment horizontal="left"/>
    </xf>
    <xf numFmtId="164" fontId="0" fillId="0" borderId="0" xfId="0" applyNumberFormat="1"/>
    <xf numFmtId="10" fontId="0" fillId="0" borderId="0" xfId="0" applyNumberFormat="1"/>
    <xf numFmtId="43" fontId="0" fillId="0" borderId="0" xfId="0" applyNumberFormat="1"/>
    <xf numFmtId="0" fontId="0" fillId="0" borderId="0" xfId="0" applyAlignment="1">
      <alignment vertical="center"/>
    </xf>
    <xf numFmtId="0" fontId="19" fillId="0" borderId="0" xfId="0" applyFont="1" applyAlignment="1">
      <alignment horizontal="center" vertical="center"/>
    </xf>
    <xf numFmtId="0" fontId="20" fillId="0" borderId="0" xfId="0" applyFont="1" applyAlignment="1">
      <alignment horizontal="center" vertical="center"/>
    </xf>
    <xf numFmtId="0" fontId="18" fillId="0" borderId="12" xfId="0" applyFont="1" applyBorder="1" applyAlignment="1">
      <alignment horizontal="center" vertical="center"/>
    </xf>
    <xf numFmtId="0" fontId="18" fillId="0" borderId="13" xfId="0" applyFont="1" applyBorder="1" applyAlignment="1">
      <alignment horizontal="center" vertical="center"/>
    </xf>
    <xf numFmtId="0" fontId="18" fillId="0" borderId="11" xfId="0" applyFont="1" applyBorder="1" applyAlignment="1">
      <alignment horizontal="center" vertical="center"/>
    </xf>
    <xf numFmtId="0" fontId="18" fillId="0" borderId="0" xfId="0" applyFont="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
    <dxf>
      <numFmt numFmtId="164" formatCode="_(* #,##0_);_(* \(#,##0\);_(* &quot;-&quot;??_);_(@_)"/>
    </dxf>
    <dxf>
      <numFmt numFmtId="164" formatCode="_(* #,##0_);_(* \(#,##0\);_(* &quot;-&quot;??_);_(@_)"/>
    </dxf>
    <dxf>
      <numFmt numFmtId="164" formatCode="_(* #,##0_);_(* \(#,##0\);_(* &quot;-&quot;??_);_(@_)"/>
    </dxf>
    <dxf>
      <numFmt numFmtId="35" formatCode="_(* #,##0.00_);_(* \(#,##0.0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0" formatCode="General"/>
    </dxf>
    <dxf>
      <numFmt numFmtId="0" formatCode="General"/>
    </dxf>
    <dxf>
      <font>
        <sz val="12"/>
      </font>
    </dxf>
    <dxf>
      <font>
        <color theme="0"/>
      </font>
      <fill>
        <patternFill>
          <bgColor theme="1"/>
        </patternFill>
      </fill>
    </dxf>
  </dxfs>
  <tableStyles count="2" defaultTableStyle="TableStyleMedium2" defaultPivotStyle="PivotStyleLight16">
    <tableStyle name="Slicer Style 1" pivot="0" table="0" count="0" xr9:uid="{847134FD-F2BC-4F99-99FD-7F9719894F10}"/>
    <tableStyle name="Slicer Style 2" pivot="0" table="0" count="4" xr9:uid="{31EA0BC1-3719-4E65-8561-3C32E0BA62FC}">
      <tableStyleElement type="wholeTable" dxfId="12"/>
      <tableStyleElement type="headerRow" dxfId="11"/>
    </tableStyle>
  </tableStyles>
  <extLst>
    <ext xmlns:x14="http://schemas.microsoft.com/office/spreadsheetml/2009/9/main" uri="{46F421CA-312F-682f-3DD2-61675219B42D}">
      <x14:dxfs count="2">
        <dxf>
          <fill>
            <patternFill>
              <bgColor theme="4"/>
            </patternFill>
          </fill>
        </dxf>
        <dxf>
          <fill>
            <patternFill>
              <bgColor theme="6"/>
            </patternFill>
          </fill>
        </dxf>
      </x14:dxfs>
    </ext>
    <ext xmlns:x14="http://schemas.microsoft.com/office/spreadsheetml/2009/9/main" uri="{EB79DEF2-80B8-43e5-95BD-54CBDDF9020C}">
      <x14:slicerStyles defaultSlicerStyle="SlicerStyleLight1">
        <x14:slicerStyle name="Slicer Style 1"/>
        <x14:slicerStyle name="Slicer Style 2">
          <x14:slicerStyleElements>
            <x14:slicerStyleElement type="unselectedItemWithData" dxfId="1"/>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microsoft.com/office/2007/relationships/slicerCache" Target="slicerCaches/slicerCache5.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of Data Profession Salaries.xlsx]Pivot Tables!PivotTable2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Average Salaries of Data Professions (2020-2023)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c:f>
              <c:strCache>
                <c:ptCount val="1"/>
                <c:pt idx="0">
                  <c:v>Total</c:v>
                </c:pt>
              </c:strCache>
            </c:strRef>
          </c:tx>
          <c:spPr>
            <a:ln w="28575" cap="rnd">
              <a:solidFill>
                <a:schemeClr val="accent1"/>
              </a:solidFill>
              <a:round/>
            </a:ln>
            <a:effectLst/>
          </c:spPr>
          <c:marker>
            <c:symbol val="none"/>
          </c:marker>
          <c:cat>
            <c:strRef>
              <c:f>'Pivot Tables'!$A$4:$A$8</c:f>
              <c:strCache>
                <c:ptCount val="4"/>
                <c:pt idx="0">
                  <c:v>2020</c:v>
                </c:pt>
                <c:pt idx="1">
                  <c:v>2021</c:v>
                </c:pt>
                <c:pt idx="2">
                  <c:v>2022</c:v>
                </c:pt>
                <c:pt idx="3">
                  <c:v>2023</c:v>
                </c:pt>
              </c:strCache>
            </c:strRef>
          </c:cat>
          <c:val>
            <c:numRef>
              <c:f>'Pivot Tables'!$B$4:$B$8</c:f>
              <c:numCache>
                <c:formatCode>_(* #,##0_);_(* \(#,##0\);_(* "-"??_);_(@_)</c:formatCode>
                <c:ptCount val="4"/>
                <c:pt idx="0">
                  <c:v>92302.631578947374</c:v>
                </c:pt>
                <c:pt idx="1">
                  <c:v>94087.208695652167</c:v>
                </c:pt>
                <c:pt idx="2">
                  <c:v>133338.62079326922</c:v>
                </c:pt>
                <c:pt idx="3">
                  <c:v>149045.54117647058</c:v>
                </c:pt>
              </c:numCache>
            </c:numRef>
          </c:val>
          <c:smooth val="0"/>
          <c:extLst>
            <c:ext xmlns:c16="http://schemas.microsoft.com/office/drawing/2014/chart" uri="{C3380CC4-5D6E-409C-BE32-E72D297353CC}">
              <c16:uniqueId val="{00000000-53AE-4D95-A4F9-DA3873EB8AC3}"/>
            </c:ext>
          </c:extLst>
        </c:ser>
        <c:dLbls>
          <c:showLegendKey val="0"/>
          <c:showVal val="0"/>
          <c:showCatName val="0"/>
          <c:showSerName val="0"/>
          <c:showPercent val="0"/>
          <c:showBubbleSize val="0"/>
        </c:dLbls>
        <c:smooth val="0"/>
        <c:axId val="1680410495"/>
        <c:axId val="1680423455"/>
      </c:lineChart>
      <c:catAx>
        <c:axId val="16804104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0423455"/>
        <c:crosses val="autoZero"/>
        <c:auto val="1"/>
        <c:lblAlgn val="ctr"/>
        <c:lblOffset val="100"/>
        <c:noMultiLvlLbl val="0"/>
      </c:catAx>
      <c:valAx>
        <c:axId val="16804234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a:t>
                </a:r>
                <a:r>
                  <a:rPr lang="en-US" baseline="0"/>
                  <a:t> Salary (USD)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04104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of Data Profession Salaries.xlsx]Pivot Tables!PivotTable5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Salary of</a:t>
            </a:r>
            <a:r>
              <a:rPr lang="en-US" baseline="0"/>
              <a:t> Positions in Data Science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Tables'!$B$22</c:f>
              <c:strCache>
                <c:ptCount val="1"/>
                <c:pt idx="0">
                  <c:v>Total</c:v>
                </c:pt>
              </c:strCache>
            </c:strRef>
          </c:tx>
          <c:spPr>
            <a:solidFill>
              <a:schemeClr val="accent1"/>
            </a:solidFill>
            <a:ln>
              <a:noFill/>
            </a:ln>
            <a:effectLst/>
          </c:spPr>
          <c:invertIfNegative val="0"/>
          <c:cat>
            <c:strRef>
              <c:f>'Pivot Tables'!$A$23:$A$41</c:f>
              <c:strCache>
                <c:ptCount val="18"/>
                <c:pt idx="0">
                  <c:v>Head of Data</c:v>
                </c:pt>
                <c:pt idx="1">
                  <c:v>Lead</c:v>
                </c:pt>
                <c:pt idx="2">
                  <c:v>Director of DS</c:v>
                </c:pt>
                <c:pt idx="3">
                  <c:v>Manager</c:v>
                </c:pt>
                <c:pt idx="4">
                  <c:v>Architect</c:v>
                </c:pt>
                <c:pt idx="5">
                  <c:v>Scientist</c:v>
                </c:pt>
                <c:pt idx="6">
                  <c:v>Engineer</c:v>
                </c:pt>
                <c:pt idx="7">
                  <c:v>Management</c:v>
                </c:pt>
                <c:pt idx="8">
                  <c:v>Developer</c:v>
                </c:pt>
                <c:pt idx="9">
                  <c:v>Modeler</c:v>
                </c:pt>
                <c:pt idx="10">
                  <c:v>Specialist</c:v>
                </c:pt>
                <c:pt idx="11">
                  <c:v>Analyst</c:v>
                </c:pt>
                <c:pt idx="12">
                  <c:v>Consultant</c:v>
                </c:pt>
                <c:pt idx="13">
                  <c:v>Strategist</c:v>
                </c:pt>
                <c:pt idx="14">
                  <c:v>Researcher</c:v>
                </c:pt>
                <c:pt idx="15">
                  <c:v>Learning</c:v>
                </c:pt>
                <c:pt idx="16">
                  <c:v>Programmer</c:v>
                </c:pt>
                <c:pt idx="17">
                  <c:v>Technician</c:v>
                </c:pt>
              </c:strCache>
            </c:strRef>
          </c:cat>
          <c:val>
            <c:numRef>
              <c:f>'Pivot Tables'!$B$23:$B$41</c:f>
              <c:numCache>
                <c:formatCode>_(* #,##0_);_(* \(#,##0\);_(* "-"??_);_(@_)</c:formatCode>
                <c:ptCount val="18"/>
                <c:pt idx="0">
                  <c:v>183857.5</c:v>
                </c:pt>
                <c:pt idx="1">
                  <c:v>183032.66666666666</c:v>
                </c:pt>
                <c:pt idx="2">
                  <c:v>179593.65</c:v>
                </c:pt>
                <c:pt idx="3">
                  <c:v>161289.28571428571</c:v>
                </c:pt>
                <c:pt idx="4">
                  <c:v>160693.80952380953</c:v>
                </c:pt>
                <c:pt idx="5">
                  <c:v>144642.71777986831</c:v>
                </c:pt>
                <c:pt idx="6">
                  <c:v>144428.92012195123</c:v>
                </c:pt>
                <c:pt idx="7">
                  <c:v>125000</c:v>
                </c:pt>
                <c:pt idx="8">
                  <c:v>119830.95238095238</c:v>
                </c:pt>
                <c:pt idx="9">
                  <c:v>118900</c:v>
                </c:pt>
                <c:pt idx="10">
                  <c:v>113723.11764705883</c:v>
                </c:pt>
                <c:pt idx="11">
                  <c:v>105292.10380116959</c:v>
                </c:pt>
                <c:pt idx="12">
                  <c:v>86587.769230769234</c:v>
                </c:pt>
                <c:pt idx="13">
                  <c:v>81000</c:v>
                </c:pt>
                <c:pt idx="14">
                  <c:v>76731.818181818177</c:v>
                </c:pt>
                <c:pt idx="15">
                  <c:v>76309</c:v>
                </c:pt>
                <c:pt idx="16">
                  <c:v>55000</c:v>
                </c:pt>
                <c:pt idx="17">
                  <c:v>26277.5</c:v>
                </c:pt>
              </c:numCache>
            </c:numRef>
          </c:val>
          <c:extLst>
            <c:ext xmlns:c16="http://schemas.microsoft.com/office/drawing/2014/chart" uri="{C3380CC4-5D6E-409C-BE32-E72D297353CC}">
              <c16:uniqueId val="{00000000-3E87-4DFE-AFAB-87093F6CE45C}"/>
            </c:ext>
          </c:extLst>
        </c:ser>
        <c:dLbls>
          <c:showLegendKey val="0"/>
          <c:showVal val="0"/>
          <c:showCatName val="0"/>
          <c:showSerName val="0"/>
          <c:showPercent val="0"/>
          <c:showBubbleSize val="0"/>
        </c:dLbls>
        <c:gapWidth val="219"/>
        <c:overlap val="-27"/>
        <c:axId val="1680419135"/>
        <c:axId val="1680419615"/>
      </c:barChart>
      <c:catAx>
        <c:axId val="16804191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Position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0419615"/>
        <c:crosses val="autoZero"/>
        <c:auto val="1"/>
        <c:lblAlgn val="ctr"/>
        <c:lblOffset val="100"/>
        <c:noMultiLvlLbl val="0"/>
      </c:catAx>
      <c:valAx>
        <c:axId val="16804196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a:t>
                </a:r>
                <a:r>
                  <a:rPr lang="en-US" baseline="0"/>
                  <a:t> Income (USD)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04191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of Data Profession Salaries.xlsx]Pivot Tables!PivotTable6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Salary by Experience Level</a:t>
            </a:r>
            <a:r>
              <a:rPr lang="en-US" baseline="0"/>
              <a:t> and Remote Status</a:t>
            </a:r>
            <a:endParaRPr lang="en-US"/>
          </a:p>
        </c:rich>
      </c:tx>
      <c:layout>
        <c:manualLayout>
          <c:xMode val="edge"/>
          <c:yMode val="edge"/>
          <c:x val="0.21338101242196994"/>
          <c:y val="2.65978241444017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Tables'!$B$46:$B$47</c:f>
              <c:strCache>
                <c:ptCount val="1"/>
                <c:pt idx="0">
                  <c:v>Hybrid</c:v>
                </c:pt>
              </c:strCache>
            </c:strRef>
          </c:tx>
          <c:spPr>
            <a:solidFill>
              <a:schemeClr val="accent1"/>
            </a:solidFill>
            <a:ln>
              <a:noFill/>
            </a:ln>
            <a:effectLst/>
          </c:spPr>
          <c:invertIfNegative val="0"/>
          <c:cat>
            <c:strRef>
              <c:f>'Pivot Tables'!$A$48:$A$52</c:f>
              <c:strCache>
                <c:ptCount val="4"/>
                <c:pt idx="0">
                  <c:v>Entry-level</c:v>
                </c:pt>
                <c:pt idx="1">
                  <c:v>Executive</c:v>
                </c:pt>
                <c:pt idx="2">
                  <c:v>Mid-level</c:v>
                </c:pt>
                <c:pt idx="3">
                  <c:v>Senior-level</c:v>
                </c:pt>
              </c:strCache>
            </c:strRef>
          </c:cat>
          <c:val>
            <c:numRef>
              <c:f>'Pivot Tables'!$B$48:$B$52</c:f>
              <c:numCache>
                <c:formatCode>_(* #,##0_);_(* \(#,##0\);_(* "-"??_);_(@_)</c:formatCode>
                <c:ptCount val="4"/>
                <c:pt idx="0">
                  <c:v>61000</c:v>
                </c:pt>
                <c:pt idx="2">
                  <c:v>70629.5</c:v>
                </c:pt>
              </c:numCache>
            </c:numRef>
          </c:val>
          <c:extLst>
            <c:ext xmlns:c16="http://schemas.microsoft.com/office/drawing/2014/chart" uri="{C3380CC4-5D6E-409C-BE32-E72D297353CC}">
              <c16:uniqueId val="{00000000-FBCD-484F-AAF3-25BC18321B1E}"/>
            </c:ext>
          </c:extLst>
        </c:ser>
        <c:ser>
          <c:idx val="1"/>
          <c:order val="1"/>
          <c:tx>
            <c:strRef>
              <c:f>'Pivot Tables'!$C$46:$C$47</c:f>
              <c:strCache>
                <c:ptCount val="1"/>
                <c:pt idx="0">
                  <c:v>In Person</c:v>
                </c:pt>
              </c:strCache>
            </c:strRef>
          </c:tx>
          <c:spPr>
            <a:solidFill>
              <a:schemeClr val="accent2"/>
            </a:solidFill>
            <a:ln>
              <a:noFill/>
            </a:ln>
            <a:effectLst/>
          </c:spPr>
          <c:invertIfNegative val="0"/>
          <c:cat>
            <c:strRef>
              <c:f>'Pivot Tables'!$A$48:$A$52</c:f>
              <c:strCache>
                <c:ptCount val="4"/>
                <c:pt idx="0">
                  <c:v>Entry-level</c:v>
                </c:pt>
                <c:pt idx="1">
                  <c:v>Executive</c:v>
                </c:pt>
                <c:pt idx="2">
                  <c:v>Mid-level</c:v>
                </c:pt>
                <c:pt idx="3">
                  <c:v>Senior-level</c:v>
                </c:pt>
              </c:strCache>
            </c:strRef>
          </c:cat>
          <c:val>
            <c:numRef>
              <c:f>'Pivot Tables'!$C$48:$C$52</c:f>
              <c:numCache>
                <c:formatCode>_(* #,##0_);_(* \(#,##0\);_(* "-"??_);_(@_)</c:formatCode>
                <c:ptCount val="4"/>
                <c:pt idx="0">
                  <c:v>70400</c:v>
                </c:pt>
                <c:pt idx="2">
                  <c:v>116091.13402061856</c:v>
                </c:pt>
                <c:pt idx="3">
                  <c:v>127394.02617801048</c:v>
                </c:pt>
              </c:numCache>
            </c:numRef>
          </c:val>
          <c:extLst>
            <c:ext xmlns:c16="http://schemas.microsoft.com/office/drawing/2014/chart" uri="{C3380CC4-5D6E-409C-BE32-E72D297353CC}">
              <c16:uniqueId val="{00000004-FBCD-484F-AAF3-25BC18321B1E}"/>
            </c:ext>
          </c:extLst>
        </c:ser>
        <c:ser>
          <c:idx val="2"/>
          <c:order val="2"/>
          <c:tx>
            <c:strRef>
              <c:f>'Pivot Tables'!$D$46:$D$47</c:f>
              <c:strCache>
                <c:ptCount val="1"/>
                <c:pt idx="0">
                  <c:v>Remote</c:v>
                </c:pt>
              </c:strCache>
            </c:strRef>
          </c:tx>
          <c:spPr>
            <a:solidFill>
              <a:schemeClr val="accent3"/>
            </a:solidFill>
            <a:ln>
              <a:noFill/>
            </a:ln>
            <a:effectLst/>
          </c:spPr>
          <c:invertIfNegative val="0"/>
          <c:cat>
            <c:strRef>
              <c:f>'Pivot Tables'!$A$48:$A$52</c:f>
              <c:strCache>
                <c:ptCount val="4"/>
                <c:pt idx="0">
                  <c:v>Entry-level</c:v>
                </c:pt>
                <c:pt idx="1">
                  <c:v>Executive</c:v>
                </c:pt>
                <c:pt idx="2">
                  <c:v>Mid-level</c:v>
                </c:pt>
                <c:pt idx="3">
                  <c:v>Senior-level</c:v>
                </c:pt>
              </c:strCache>
            </c:strRef>
          </c:cat>
          <c:val>
            <c:numRef>
              <c:f>'Pivot Tables'!$D$48:$D$52</c:f>
              <c:numCache>
                <c:formatCode>_(* #,##0_);_(* \(#,##0\);_(* "-"??_);_(@_)</c:formatCode>
                <c:ptCount val="4"/>
                <c:pt idx="0">
                  <c:v>74203.225806451606</c:v>
                </c:pt>
                <c:pt idx="1">
                  <c:v>130000</c:v>
                </c:pt>
                <c:pt idx="2">
                  <c:v>101568.5</c:v>
                </c:pt>
                <c:pt idx="3">
                  <c:v>119909.58045977012</c:v>
                </c:pt>
              </c:numCache>
            </c:numRef>
          </c:val>
          <c:extLst>
            <c:ext xmlns:c16="http://schemas.microsoft.com/office/drawing/2014/chart" uri="{C3380CC4-5D6E-409C-BE32-E72D297353CC}">
              <c16:uniqueId val="{00000006-FBCD-484F-AAF3-25BC18321B1E}"/>
            </c:ext>
          </c:extLst>
        </c:ser>
        <c:dLbls>
          <c:showLegendKey val="0"/>
          <c:showVal val="0"/>
          <c:showCatName val="0"/>
          <c:showSerName val="0"/>
          <c:showPercent val="0"/>
          <c:showBubbleSize val="0"/>
        </c:dLbls>
        <c:gapWidth val="219"/>
        <c:overlap val="-27"/>
        <c:axId val="1915739695"/>
        <c:axId val="1915735375"/>
      </c:barChart>
      <c:catAx>
        <c:axId val="19157396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Experience Level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5735375"/>
        <c:crosses val="autoZero"/>
        <c:auto val="1"/>
        <c:lblAlgn val="ctr"/>
        <c:lblOffset val="100"/>
        <c:noMultiLvlLbl val="0"/>
      </c:catAx>
      <c:valAx>
        <c:axId val="19157353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Avg. Salary (USD)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57396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of Data Profession Salaries.xlsx]Pivot Tables!PivotTable7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Jobs by Remote Status </a:t>
            </a:r>
          </a:p>
        </c:rich>
      </c:tx>
      <c:layout>
        <c:manualLayout>
          <c:xMode val="edge"/>
          <c:yMode val="edge"/>
          <c:x val="0.10980891847172436"/>
          <c:y val="0.11272677658230466"/>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286628176552413"/>
          <c:y val="0.26820298751595112"/>
          <c:w val="0.49336180864309404"/>
          <c:h val="0.50747793890676263"/>
        </c:manualLayout>
      </c:layout>
      <c:lineChart>
        <c:grouping val="standard"/>
        <c:varyColors val="0"/>
        <c:ser>
          <c:idx val="0"/>
          <c:order val="0"/>
          <c:tx>
            <c:strRef>
              <c:f>'Pivot Tables'!$B$61:$B$62</c:f>
              <c:strCache>
                <c:ptCount val="1"/>
                <c:pt idx="0">
                  <c:v>Hybrid</c:v>
                </c:pt>
              </c:strCache>
            </c:strRef>
          </c:tx>
          <c:spPr>
            <a:ln w="28575" cap="rnd">
              <a:solidFill>
                <a:schemeClr val="accent1"/>
              </a:solidFill>
              <a:round/>
            </a:ln>
            <a:effectLst/>
          </c:spPr>
          <c:marker>
            <c:symbol val="none"/>
          </c:marker>
          <c:cat>
            <c:strRef>
              <c:f>'Pivot Tables'!$A$63:$A$67</c:f>
              <c:strCache>
                <c:ptCount val="4"/>
                <c:pt idx="0">
                  <c:v>2020</c:v>
                </c:pt>
                <c:pt idx="1">
                  <c:v>2021</c:v>
                </c:pt>
                <c:pt idx="2">
                  <c:v>2022</c:v>
                </c:pt>
                <c:pt idx="3">
                  <c:v>2023</c:v>
                </c:pt>
              </c:strCache>
            </c:strRef>
          </c:cat>
          <c:val>
            <c:numRef>
              <c:f>'Pivot Tables'!$B$63:$B$67</c:f>
              <c:numCache>
                <c:formatCode>General</c:formatCode>
                <c:ptCount val="4"/>
                <c:pt idx="1">
                  <c:v>1</c:v>
                </c:pt>
                <c:pt idx="2">
                  <c:v>6</c:v>
                </c:pt>
                <c:pt idx="3">
                  <c:v>2</c:v>
                </c:pt>
              </c:numCache>
            </c:numRef>
          </c:val>
          <c:smooth val="0"/>
          <c:extLst>
            <c:ext xmlns:c16="http://schemas.microsoft.com/office/drawing/2014/chart" uri="{C3380CC4-5D6E-409C-BE32-E72D297353CC}">
              <c16:uniqueId val="{00000003-D28A-4915-BF65-232A77BA167C}"/>
            </c:ext>
          </c:extLst>
        </c:ser>
        <c:ser>
          <c:idx val="1"/>
          <c:order val="1"/>
          <c:tx>
            <c:strRef>
              <c:f>'Pivot Tables'!$C$61:$C$62</c:f>
              <c:strCache>
                <c:ptCount val="1"/>
                <c:pt idx="0">
                  <c:v>In Person</c:v>
                </c:pt>
              </c:strCache>
            </c:strRef>
          </c:tx>
          <c:spPr>
            <a:ln w="28575" cap="rnd">
              <a:solidFill>
                <a:schemeClr val="accent2"/>
              </a:solidFill>
              <a:round/>
            </a:ln>
            <a:effectLst/>
          </c:spPr>
          <c:marker>
            <c:symbol val="none"/>
          </c:marker>
          <c:cat>
            <c:strRef>
              <c:f>'Pivot Tables'!$A$63:$A$67</c:f>
              <c:strCache>
                <c:ptCount val="4"/>
                <c:pt idx="0">
                  <c:v>2020</c:v>
                </c:pt>
                <c:pt idx="1">
                  <c:v>2021</c:v>
                </c:pt>
                <c:pt idx="2">
                  <c:v>2022</c:v>
                </c:pt>
                <c:pt idx="3">
                  <c:v>2023</c:v>
                </c:pt>
              </c:strCache>
            </c:strRef>
          </c:cat>
          <c:val>
            <c:numRef>
              <c:f>'Pivot Tables'!$C$63:$C$67</c:f>
              <c:numCache>
                <c:formatCode>General</c:formatCode>
                <c:ptCount val="4"/>
                <c:pt idx="2">
                  <c:v>2</c:v>
                </c:pt>
                <c:pt idx="3">
                  <c:v>8</c:v>
                </c:pt>
              </c:numCache>
            </c:numRef>
          </c:val>
          <c:smooth val="0"/>
          <c:extLst>
            <c:ext xmlns:c16="http://schemas.microsoft.com/office/drawing/2014/chart" uri="{C3380CC4-5D6E-409C-BE32-E72D297353CC}">
              <c16:uniqueId val="{00000006-D28A-4915-BF65-232A77BA167C}"/>
            </c:ext>
          </c:extLst>
        </c:ser>
        <c:ser>
          <c:idx val="2"/>
          <c:order val="2"/>
          <c:tx>
            <c:strRef>
              <c:f>'Pivot Tables'!$D$61:$D$62</c:f>
              <c:strCache>
                <c:ptCount val="1"/>
                <c:pt idx="0">
                  <c:v>Remote</c:v>
                </c:pt>
              </c:strCache>
            </c:strRef>
          </c:tx>
          <c:spPr>
            <a:ln w="28575" cap="rnd">
              <a:solidFill>
                <a:schemeClr val="accent3"/>
              </a:solidFill>
              <a:round/>
            </a:ln>
            <a:effectLst/>
          </c:spPr>
          <c:marker>
            <c:symbol val="none"/>
          </c:marker>
          <c:cat>
            <c:strRef>
              <c:f>'Pivot Tables'!$A$63:$A$67</c:f>
              <c:strCache>
                <c:ptCount val="4"/>
                <c:pt idx="0">
                  <c:v>2020</c:v>
                </c:pt>
                <c:pt idx="1">
                  <c:v>2021</c:v>
                </c:pt>
                <c:pt idx="2">
                  <c:v>2022</c:v>
                </c:pt>
                <c:pt idx="3">
                  <c:v>2023</c:v>
                </c:pt>
              </c:strCache>
            </c:strRef>
          </c:cat>
          <c:val>
            <c:numRef>
              <c:f>'Pivot Tables'!$D$63:$D$67</c:f>
              <c:numCache>
                <c:formatCode>General</c:formatCode>
                <c:ptCount val="4"/>
                <c:pt idx="0">
                  <c:v>2</c:v>
                </c:pt>
                <c:pt idx="1">
                  <c:v>4</c:v>
                </c:pt>
                <c:pt idx="2">
                  <c:v>6</c:v>
                </c:pt>
                <c:pt idx="3">
                  <c:v>19</c:v>
                </c:pt>
              </c:numCache>
            </c:numRef>
          </c:val>
          <c:smooth val="0"/>
          <c:extLst>
            <c:ext xmlns:c16="http://schemas.microsoft.com/office/drawing/2014/chart" uri="{C3380CC4-5D6E-409C-BE32-E72D297353CC}">
              <c16:uniqueId val="{00000008-D28A-4915-BF65-232A77BA167C}"/>
            </c:ext>
          </c:extLst>
        </c:ser>
        <c:dLbls>
          <c:showLegendKey val="0"/>
          <c:showVal val="0"/>
          <c:showCatName val="0"/>
          <c:showSerName val="0"/>
          <c:showPercent val="0"/>
          <c:showBubbleSize val="0"/>
        </c:dLbls>
        <c:smooth val="0"/>
        <c:axId val="1899605823"/>
        <c:axId val="1899607743"/>
      </c:lineChart>
      <c:catAx>
        <c:axId val="18996058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9607743"/>
        <c:crosses val="autoZero"/>
        <c:auto val="1"/>
        <c:lblAlgn val="ctr"/>
        <c:lblOffset val="100"/>
        <c:noMultiLvlLbl val="0"/>
      </c:catAx>
      <c:valAx>
        <c:axId val="18996077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96058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of Data Profession Salaries.xlsx]Pivot Tables!PivotTable8</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Salary by Remote Status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Tables'!$B$74:$B$75</c:f>
              <c:strCache>
                <c:ptCount val="1"/>
                <c:pt idx="0">
                  <c:v>Hybrid</c:v>
                </c:pt>
              </c:strCache>
            </c:strRef>
          </c:tx>
          <c:spPr>
            <a:ln w="28575" cap="rnd">
              <a:solidFill>
                <a:schemeClr val="accent1"/>
              </a:solidFill>
              <a:round/>
            </a:ln>
            <a:effectLst/>
          </c:spPr>
          <c:marker>
            <c:symbol val="none"/>
          </c:marker>
          <c:cat>
            <c:strRef>
              <c:f>'Pivot Tables'!$A$76:$A$80</c:f>
              <c:strCache>
                <c:ptCount val="4"/>
                <c:pt idx="0">
                  <c:v>2020</c:v>
                </c:pt>
                <c:pt idx="1">
                  <c:v>2021</c:v>
                </c:pt>
                <c:pt idx="2">
                  <c:v>2022</c:v>
                </c:pt>
                <c:pt idx="3">
                  <c:v>2023</c:v>
                </c:pt>
              </c:strCache>
            </c:strRef>
          </c:cat>
          <c:val>
            <c:numRef>
              <c:f>'Pivot Tables'!$B$76:$B$80</c:f>
              <c:numCache>
                <c:formatCode>_(* #,##0_);_(* \(#,##0\);_(* "-"??_);_(@_)</c:formatCode>
                <c:ptCount val="4"/>
                <c:pt idx="1">
                  <c:v>55000</c:v>
                </c:pt>
                <c:pt idx="2">
                  <c:v>57333.333333333336</c:v>
                </c:pt>
                <c:pt idx="3">
                  <c:v>75000</c:v>
                </c:pt>
              </c:numCache>
            </c:numRef>
          </c:val>
          <c:smooth val="0"/>
          <c:extLst>
            <c:ext xmlns:c16="http://schemas.microsoft.com/office/drawing/2014/chart" uri="{C3380CC4-5D6E-409C-BE32-E72D297353CC}">
              <c16:uniqueId val="{00000000-842C-4777-BD9A-2E44EC6288BD}"/>
            </c:ext>
          </c:extLst>
        </c:ser>
        <c:ser>
          <c:idx val="1"/>
          <c:order val="1"/>
          <c:tx>
            <c:strRef>
              <c:f>'Pivot Tables'!$C$74:$C$75</c:f>
              <c:strCache>
                <c:ptCount val="1"/>
                <c:pt idx="0">
                  <c:v>In Person</c:v>
                </c:pt>
              </c:strCache>
            </c:strRef>
          </c:tx>
          <c:spPr>
            <a:ln w="28575" cap="rnd">
              <a:solidFill>
                <a:schemeClr val="accent2"/>
              </a:solidFill>
              <a:round/>
            </a:ln>
            <a:effectLst/>
          </c:spPr>
          <c:marker>
            <c:symbol val="none"/>
          </c:marker>
          <c:cat>
            <c:strRef>
              <c:f>'Pivot Tables'!$A$76:$A$80</c:f>
              <c:strCache>
                <c:ptCount val="4"/>
                <c:pt idx="0">
                  <c:v>2020</c:v>
                </c:pt>
                <c:pt idx="1">
                  <c:v>2021</c:v>
                </c:pt>
                <c:pt idx="2">
                  <c:v>2022</c:v>
                </c:pt>
                <c:pt idx="3">
                  <c:v>2023</c:v>
                </c:pt>
              </c:strCache>
            </c:strRef>
          </c:cat>
          <c:val>
            <c:numRef>
              <c:f>'Pivot Tables'!$C$76:$C$80</c:f>
              <c:numCache>
                <c:formatCode>_(* #,##0_);_(* \(#,##0\);_(* "-"??_);_(@_)</c:formatCode>
                <c:ptCount val="4"/>
                <c:pt idx="2">
                  <c:v>51500</c:v>
                </c:pt>
                <c:pt idx="3">
                  <c:v>75125</c:v>
                </c:pt>
              </c:numCache>
            </c:numRef>
          </c:val>
          <c:smooth val="0"/>
          <c:extLst>
            <c:ext xmlns:c16="http://schemas.microsoft.com/office/drawing/2014/chart" uri="{C3380CC4-5D6E-409C-BE32-E72D297353CC}">
              <c16:uniqueId val="{00000004-842C-4777-BD9A-2E44EC6288BD}"/>
            </c:ext>
          </c:extLst>
        </c:ser>
        <c:ser>
          <c:idx val="2"/>
          <c:order val="2"/>
          <c:tx>
            <c:strRef>
              <c:f>'Pivot Tables'!$D$74:$D$75</c:f>
              <c:strCache>
                <c:ptCount val="1"/>
                <c:pt idx="0">
                  <c:v>Remote</c:v>
                </c:pt>
              </c:strCache>
            </c:strRef>
          </c:tx>
          <c:spPr>
            <a:ln w="28575" cap="rnd">
              <a:solidFill>
                <a:schemeClr val="accent3"/>
              </a:solidFill>
              <a:round/>
            </a:ln>
            <a:effectLst/>
          </c:spPr>
          <c:marker>
            <c:symbol val="none"/>
          </c:marker>
          <c:cat>
            <c:strRef>
              <c:f>'Pivot Tables'!$A$76:$A$80</c:f>
              <c:strCache>
                <c:ptCount val="4"/>
                <c:pt idx="0">
                  <c:v>2020</c:v>
                </c:pt>
                <c:pt idx="1">
                  <c:v>2021</c:v>
                </c:pt>
                <c:pt idx="2">
                  <c:v>2022</c:v>
                </c:pt>
                <c:pt idx="3">
                  <c:v>2023</c:v>
                </c:pt>
              </c:strCache>
            </c:strRef>
          </c:cat>
          <c:val>
            <c:numRef>
              <c:f>'Pivot Tables'!$D$76:$D$80</c:f>
              <c:numCache>
                <c:formatCode>_(* #,##0_);_(* \(#,##0\);_(* "-"??_);_(@_)</c:formatCode>
                <c:ptCount val="4"/>
                <c:pt idx="0">
                  <c:v>81500</c:v>
                </c:pt>
                <c:pt idx="1">
                  <c:v>70000</c:v>
                </c:pt>
                <c:pt idx="2">
                  <c:v>78666.666666666672</c:v>
                </c:pt>
                <c:pt idx="3">
                  <c:v>72910.526315789481</c:v>
                </c:pt>
              </c:numCache>
            </c:numRef>
          </c:val>
          <c:smooth val="0"/>
          <c:extLst>
            <c:ext xmlns:c16="http://schemas.microsoft.com/office/drawing/2014/chart" uri="{C3380CC4-5D6E-409C-BE32-E72D297353CC}">
              <c16:uniqueId val="{00000006-842C-4777-BD9A-2E44EC6288BD}"/>
            </c:ext>
          </c:extLst>
        </c:ser>
        <c:dLbls>
          <c:showLegendKey val="0"/>
          <c:showVal val="0"/>
          <c:showCatName val="0"/>
          <c:showSerName val="0"/>
          <c:showPercent val="0"/>
          <c:showBubbleSize val="0"/>
        </c:dLbls>
        <c:smooth val="0"/>
        <c:axId val="1464657727"/>
        <c:axId val="1464659647"/>
      </c:lineChart>
      <c:catAx>
        <c:axId val="14646577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4659647"/>
        <c:crosses val="autoZero"/>
        <c:auto val="1"/>
        <c:lblAlgn val="ctr"/>
        <c:lblOffset val="100"/>
        <c:noMultiLvlLbl val="0"/>
      </c:catAx>
      <c:valAx>
        <c:axId val="14646596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Avg. Salary</a:t>
                </a:r>
                <a:r>
                  <a:rPr lang="en-US" baseline="0"/>
                  <a:t> (USD)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4657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of Data Profession Salaries.xlsx]Pivot Tables!PivotTable3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Data Profession Jobs per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Tables'!$B$88</c:f>
              <c:strCache>
                <c:ptCount val="1"/>
                <c:pt idx="0">
                  <c:v>Total</c:v>
                </c:pt>
              </c:strCache>
            </c:strRef>
          </c:tx>
          <c:spPr>
            <a:ln w="28575" cap="rnd">
              <a:solidFill>
                <a:schemeClr val="accent1"/>
              </a:solidFill>
              <a:round/>
            </a:ln>
            <a:effectLst/>
          </c:spPr>
          <c:marker>
            <c:symbol val="none"/>
          </c:marker>
          <c:cat>
            <c:strRef>
              <c:f>'Pivot Tables'!$A$89:$A$93</c:f>
              <c:strCache>
                <c:ptCount val="4"/>
                <c:pt idx="0">
                  <c:v>2020</c:v>
                </c:pt>
                <c:pt idx="1">
                  <c:v>2021</c:v>
                </c:pt>
                <c:pt idx="2">
                  <c:v>2022</c:v>
                </c:pt>
                <c:pt idx="3">
                  <c:v>2023</c:v>
                </c:pt>
              </c:strCache>
            </c:strRef>
          </c:cat>
          <c:val>
            <c:numRef>
              <c:f>'Pivot Tables'!$B$89:$B$93</c:f>
              <c:numCache>
                <c:formatCode>General</c:formatCode>
                <c:ptCount val="4"/>
                <c:pt idx="0">
                  <c:v>2</c:v>
                </c:pt>
                <c:pt idx="1">
                  <c:v>5</c:v>
                </c:pt>
                <c:pt idx="2">
                  <c:v>14</c:v>
                </c:pt>
                <c:pt idx="3">
                  <c:v>29</c:v>
                </c:pt>
              </c:numCache>
            </c:numRef>
          </c:val>
          <c:smooth val="0"/>
          <c:extLst>
            <c:ext xmlns:c16="http://schemas.microsoft.com/office/drawing/2014/chart" uri="{C3380CC4-5D6E-409C-BE32-E72D297353CC}">
              <c16:uniqueId val="{00000014-0DAC-402A-9497-C7A2476364DC}"/>
            </c:ext>
          </c:extLst>
        </c:ser>
        <c:dLbls>
          <c:showLegendKey val="0"/>
          <c:showVal val="0"/>
          <c:showCatName val="0"/>
          <c:showSerName val="0"/>
          <c:showPercent val="0"/>
          <c:showBubbleSize val="0"/>
        </c:dLbls>
        <c:smooth val="0"/>
        <c:axId val="1074277647"/>
        <c:axId val="1074276207"/>
      </c:lineChart>
      <c:catAx>
        <c:axId val="10742776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4276207"/>
        <c:crosses val="autoZero"/>
        <c:auto val="1"/>
        <c:lblAlgn val="ctr"/>
        <c:lblOffset val="100"/>
        <c:noMultiLvlLbl val="0"/>
      </c:catAx>
      <c:valAx>
        <c:axId val="10742762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42776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of Data Profession Salaries.xlsx]Pivot Tables!PivotTable9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Job</a:t>
            </a:r>
            <a:r>
              <a:rPr lang="en-US" baseline="0"/>
              <a:t> Counts by Experience Level and Remote Status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Tables'!$B$104:$B$105</c:f>
              <c:strCache>
                <c:ptCount val="1"/>
                <c:pt idx="0">
                  <c:v>Hybrid</c:v>
                </c:pt>
              </c:strCache>
            </c:strRef>
          </c:tx>
          <c:spPr>
            <a:solidFill>
              <a:schemeClr val="accent1"/>
            </a:solidFill>
            <a:ln>
              <a:noFill/>
            </a:ln>
            <a:effectLst/>
          </c:spPr>
          <c:invertIfNegative val="0"/>
          <c:cat>
            <c:strRef>
              <c:f>'Pivot Tables'!$A$106:$A$110</c:f>
              <c:strCache>
                <c:ptCount val="4"/>
                <c:pt idx="0">
                  <c:v>Entry-level</c:v>
                </c:pt>
                <c:pt idx="1">
                  <c:v>Executive</c:v>
                </c:pt>
                <c:pt idx="2">
                  <c:v>Mid-level</c:v>
                </c:pt>
                <c:pt idx="3">
                  <c:v>Senior-level</c:v>
                </c:pt>
              </c:strCache>
            </c:strRef>
          </c:cat>
          <c:val>
            <c:numRef>
              <c:f>'Pivot Tables'!$B$106:$B$110</c:f>
              <c:numCache>
                <c:formatCode>General</c:formatCode>
                <c:ptCount val="4"/>
                <c:pt idx="0">
                  <c:v>9</c:v>
                </c:pt>
                <c:pt idx="2">
                  <c:v>2</c:v>
                </c:pt>
              </c:numCache>
            </c:numRef>
          </c:val>
          <c:extLst>
            <c:ext xmlns:c16="http://schemas.microsoft.com/office/drawing/2014/chart" uri="{C3380CC4-5D6E-409C-BE32-E72D297353CC}">
              <c16:uniqueId val="{00000000-27E9-423F-957C-26BE0FCD8AE8}"/>
            </c:ext>
          </c:extLst>
        </c:ser>
        <c:ser>
          <c:idx val="1"/>
          <c:order val="1"/>
          <c:tx>
            <c:strRef>
              <c:f>'Pivot Tables'!$C$104:$C$105</c:f>
              <c:strCache>
                <c:ptCount val="1"/>
                <c:pt idx="0">
                  <c:v>In Person</c:v>
                </c:pt>
              </c:strCache>
            </c:strRef>
          </c:tx>
          <c:spPr>
            <a:solidFill>
              <a:schemeClr val="accent2"/>
            </a:solidFill>
            <a:ln>
              <a:noFill/>
            </a:ln>
            <a:effectLst/>
          </c:spPr>
          <c:invertIfNegative val="0"/>
          <c:cat>
            <c:strRef>
              <c:f>'Pivot Tables'!$A$106:$A$110</c:f>
              <c:strCache>
                <c:ptCount val="4"/>
                <c:pt idx="0">
                  <c:v>Entry-level</c:v>
                </c:pt>
                <c:pt idx="1">
                  <c:v>Executive</c:v>
                </c:pt>
                <c:pt idx="2">
                  <c:v>Mid-level</c:v>
                </c:pt>
                <c:pt idx="3">
                  <c:v>Senior-level</c:v>
                </c:pt>
              </c:strCache>
            </c:strRef>
          </c:cat>
          <c:val>
            <c:numRef>
              <c:f>'Pivot Tables'!$C$106:$C$110</c:f>
              <c:numCache>
                <c:formatCode>General</c:formatCode>
                <c:ptCount val="4"/>
                <c:pt idx="0">
                  <c:v>10</c:v>
                </c:pt>
                <c:pt idx="2">
                  <c:v>97</c:v>
                </c:pt>
                <c:pt idx="3">
                  <c:v>191</c:v>
                </c:pt>
              </c:numCache>
            </c:numRef>
          </c:val>
          <c:extLst>
            <c:ext xmlns:c16="http://schemas.microsoft.com/office/drawing/2014/chart" uri="{C3380CC4-5D6E-409C-BE32-E72D297353CC}">
              <c16:uniqueId val="{0000000D-27E9-423F-957C-26BE0FCD8AE8}"/>
            </c:ext>
          </c:extLst>
        </c:ser>
        <c:ser>
          <c:idx val="2"/>
          <c:order val="2"/>
          <c:tx>
            <c:strRef>
              <c:f>'Pivot Tables'!$D$104:$D$105</c:f>
              <c:strCache>
                <c:ptCount val="1"/>
                <c:pt idx="0">
                  <c:v>Remote</c:v>
                </c:pt>
              </c:strCache>
            </c:strRef>
          </c:tx>
          <c:spPr>
            <a:solidFill>
              <a:schemeClr val="accent3"/>
            </a:solidFill>
            <a:ln>
              <a:noFill/>
            </a:ln>
            <a:effectLst/>
          </c:spPr>
          <c:invertIfNegative val="0"/>
          <c:cat>
            <c:strRef>
              <c:f>'Pivot Tables'!$A$106:$A$110</c:f>
              <c:strCache>
                <c:ptCount val="4"/>
                <c:pt idx="0">
                  <c:v>Entry-level</c:v>
                </c:pt>
                <c:pt idx="1">
                  <c:v>Executive</c:v>
                </c:pt>
                <c:pt idx="2">
                  <c:v>Mid-level</c:v>
                </c:pt>
                <c:pt idx="3">
                  <c:v>Senior-level</c:v>
                </c:pt>
              </c:strCache>
            </c:strRef>
          </c:cat>
          <c:val>
            <c:numRef>
              <c:f>'Pivot Tables'!$D$106:$D$110</c:f>
              <c:numCache>
                <c:formatCode>General</c:formatCode>
                <c:ptCount val="4"/>
                <c:pt idx="0">
                  <c:v>31</c:v>
                </c:pt>
                <c:pt idx="1">
                  <c:v>3</c:v>
                </c:pt>
                <c:pt idx="2">
                  <c:v>40</c:v>
                </c:pt>
                <c:pt idx="3">
                  <c:v>174</c:v>
                </c:pt>
              </c:numCache>
            </c:numRef>
          </c:val>
          <c:extLst>
            <c:ext xmlns:c16="http://schemas.microsoft.com/office/drawing/2014/chart" uri="{C3380CC4-5D6E-409C-BE32-E72D297353CC}">
              <c16:uniqueId val="{0000000F-27E9-423F-957C-26BE0FCD8AE8}"/>
            </c:ext>
          </c:extLst>
        </c:ser>
        <c:dLbls>
          <c:showLegendKey val="0"/>
          <c:showVal val="0"/>
          <c:showCatName val="0"/>
          <c:showSerName val="0"/>
          <c:showPercent val="0"/>
          <c:showBubbleSize val="0"/>
        </c:dLbls>
        <c:gapWidth val="219"/>
        <c:overlap val="-27"/>
        <c:axId val="1718169199"/>
        <c:axId val="1718175919"/>
      </c:barChart>
      <c:catAx>
        <c:axId val="17181691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Remote Status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8175919"/>
        <c:crosses val="autoZero"/>
        <c:auto val="1"/>
        <c:lblAlgn val="ctr"/>
        <c:lblOffset val="100"/>
        <c:noMultiLvlLbl val="0"/>
      </c:catAx>
      <c:valAx>
        <c:axId val="17181759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81691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Share of Data Professions By Percentage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2CE-4E5C-995E-430B59FA2E1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E2CE-4E5C-995E-430B59FA2E1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3-E2CE-4E5C-995E-430B59FA2E1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4-E2CE-4E5C-995E-430B59FA2E1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5-E2CE-4E5C-995E-430B59FA2E1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19FD-4874-9FB7-5EADE96F98ED}"/>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19FD-4874-9FB7-5EADE96F98ED}"/>
              </c:ext>
            </c:extLst>
          </c:dPt>
          <c:dLbls>
            <c:dLbl>
              <c:idx val="0"/>
              <c:layout>
                <c:manualLayout>
                  <c:x val="1.3839076022131398E-2"/>
                  <c:y val="1.5055553962560258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2CE-4E5C-995E-430B59FA2E13}"/>
                </c:ext>
              </c:extLst>
            </c:dLbl>
            <c:dLbl>
              <c:idx val="1"/>
              <c:layout>
                <c:manualLayout>
                  <c:x val="-3.0263195294634403E-2"/>
                  <c:y val="-3.1718245911694129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E2CE-4E5C-995E-430B59FA2E13}"/>
                </c:ext>
              </c:extLst>
            </c:dLbl>
            <c:dLbl>
              <c:idx val="2"/>
              <c:layout>
                <c:manualLayout>
                  <c:x val="-1.1673336745567248E-2"/>
                  <c:y val="-3.0047815502237573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2CE-4E5C-995E-430B59FA2E13}"/>
                </c:ext>
              </c:extLst>
            </c:dLbl>
            <c:dLbl>
              <c:idx val="3"/>
              <c:layout>
                <c:manualLayout>
                  <c:x val="-3.5660775416865445E-3"/>
                  <c:y val="6.4551277702673878E-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E2CE-4E5C-995E-430B59FA2E13}"/>
                </c:ext>
              </c:extLst>
            </c:dLbl>
            <c:dLbl>
              <c:idx val="4"/>
              <c:layout>
                <c:manualLayout>
                  <c:x val="-1.9590932727937872E-2"/>
                  <c:y val="-4.5732796874683103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E2CE-4E5C-995E-430B59FA2E1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Tables'!$D$117:$D$123</c:f>
              <c:strCache>
                <c:ptCount val="7"/>
                <c:pt idx="0">
                  <c:v>Engineer</c:v>
                </c:pt>
                <c:pt idx="1">
                  <c:v>Scientist</c:v>
                </c:pt>
                <c:pt idx="2">
                  <c:v>Analyst</c:v>
                </c:pt>
                <c:pt idx="3">
                  <c:v>Manager</c:v>
                </c:pt>
                <c:pt idx="4">
                  <c:v>Architect</c:v>
                </c:pt>
                <c:pt idx="5">
                  <c:v>Developer</c:v>
                </c:pt>
                <c:pt idx="6">
                  <c:v>Other</c:v>
                </c:pt>
              </c:strCache>
            </c:strRef>
          </c:cat>
          <c:val>
            <c:numRef>
              <c:f>'Pivot Tables'!$E$117:$E$123</c:f>
              <c:numCache>
                <c:formatCode>0.00%</c:formatCode>
                <c:ptCount val="7"/>
                <c:pt idx="0">
                  <c:v>0.43675099866844208</c:v>
                </c:pt>
                <c:pt idx="1">
                  <c:v>0.28308921438082557</c:v>
                </c:pt>
                <c:pt idx="2">
                  <c:v>0.18215712383488683</c:v>
                </c:pt>
                <c:pt idx="3">
                  <c:v>2.9826897470039946E-2</c:v>
                </c:pt>
                <c:pt idx="4">
                  <c:v>2.7962716378162451E-2</c:v>
                </c:pt>
                <c:pt idx="5">
                  <c:v>1.118508655126498E-2</c:v>
                </c:pt>
                <c:pt idx="6">
                  <c:v>2.9027962716378159E-2</c:v>
                </c:pt>
              </c:numCache>
            </c:numRef>
          </c:val>
          <c:extLst>
            <c:ext xmlns:c16="http://schemas.microsoft.com/office/drawing/2014/chart" uri="{C3380CC4-5D6E-409C-BE32-E72D297353CC}">
              <c16:uniqueId val="{00000000-E2CE-4E5C-995E-430B59FA2E13}"/>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of Data Profession Salaries.xlsx]Pivot Tables!PivotTable10</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Min and Max Salary by</a:t>
            </a:r>
            <a:r>
              <a:rPr lang="en-US" baseline="0"/>
              <a:t> Experience Level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Tables'!$Q$39</c:f>
              <c:strCache>
                <c:ptCount val="1"/>
                <c:pt idx="0">
                  <c:v>Min</c:v>
                </c:pt>
              </c:strCache>
            </c:strRef>
          </c:tx>
          <c:spPr>
            <a:solidFill>
              <a:schemeClr val="accent1"/>
            </a:solidFill>
            <a:ln>
              <a:noFill/>
            </a:ln>
            <a:effectLst/>
          </c:spPr>
          <c:invertIfNegative val="0"/>
          <c:cat>
            <c:strRef>
              <c:f>'Pivot Tables'!$P$40:$P$44</c:f>
              <c:strCache>
                <c:ptCount val="4"/>
                <c:pt idx="0">
                  <c:v>Entry-level</c:v>
                </c:pt>
                <c:pt idx="1">
                  <c:v>Executive</c:v>
                </c:pt>
                <c:pt idx="2">
                  <c:v>Mid-level</c:v>
                </c:pt>
                <c:pt idx="3">
                  <c:v>Senior-level</c:v>
                </c:pt>
              </c:strCache>
            </c:strRef>
          </c:cat>
          <c:val>
            <c:numRef>
              <c:f>'Pivot Tables'!$Q$40:$Q$44</c:f>
              <c:numCache>
                <c:formatCode>_(* #,##0.00_);_(* \(#,##0.00\);_(* "-"??_);_(@_)</c:formatCode>
                <c:ptCount val="4"/>
                <c:pt idx="0">
                  <c:v>20000</c:v>
                </c:pt>
                <c:pt idx="1">
                  <c:v>110000</c:v>
                </c:pt>
                <c:pt idx="2">
                  <c:v>36259</c:v>
                </c:pt>
                <c:pt idx="3">
                  <c:v>51962</c:v>
                </c:pt>
              </c:numCache>
            </c:numRef>
          </c:val>
          <c:extLst>
            <c:ext xmlns:c16="http://schemas.microsoft.com/office/drawing/2014/chart" uri="{C3380CC4-5D6E-409C-BE32-E72D297353CC}">
              <c16:uniqueId val="{00000000-0F41-42D9-8ADB-5753E393B59E}"/>
            </c:ext>
          </c:extLst>
        </c:ser>
        <c:ser>
          <c:idx val="1"/>
          <c:order val="1"/>
          <c:tx>
            <c:strRef>
              <c:f>'Pivot Tables'!$R$39</c:f>
              <c:strCache>
                <c:ptCount val="1"/>
                <c:pt idx="0">
                  <c:v>Max</c:v>
                </c:pt>
              </c:strCache>
            </c:strRef>
          </c:tx>
          <c:spPr>
            <a:solidFill>
              <a:schemeClr val="accent2"/>
            </a:solidFill>
            <a:ln>
              <a:noFill/>
            </a:ln>
            <a:effectLst/>
          </c:spPr>
          <c:invertIfNegative val="0"/>
          <c:cat>
            <c:strRef>
              <c:f>'Pivot Tables'!$P$40:$P$44</c:f>
              <c:strCache>
                <c:ptCount val="4"/>
                <c:pt idx="0">
                  <c:v>Entry-level</c:v>
                </c:pt>
                <c:pt idx="1">
                  <c:v>Executive</c:v>
                </c:pt>
                <c:pt idx="2">
                  <c:v>Mid-level</c:v>
                </c:pt>
                <c:pt idx="3">
                  <c:v>Senior-level</c:v>
                </c:pt>
              </c:strCache>
            </c:strRef>
          </c:cat>
          <c:val>
            <c:numRef>
              <c:f>'Pivot Tables'!$R$40:$R$44</c:f>
              <c:numCache>
                <c:formatCode>_(* #,##0.00_);_(* \(#,##0.00\);_(* "-"??_);_(@_)</c:formatCode>
                <c:ptCount val="4"/>
                <c:pt idx="0">
                  <c:v>150000</c:v>
                </c:pt>
                <c:pt idx="1">
                  <c:v>150000</c:v>
                </c:pt>
                <c:pt idx="2">
                  <c:v>216200</c:v>
                </c:pt>
                <c:pt idx="3">
                  <c:v>385000</c:v>
                </c:pt>
              </c:numCache>
            </c:numRef>
          </c:val>
          <c:extLst>
            <c:ext xmlns:c16="http://schemas.microsoft.com/office/drawing/2014/chart" uri="{C3380CC4-5D6E-409C-BE32-E72D297353CC}">
              <c16:uniqueId val="{00000001-0F41-42D9-8ADB-5753E393B59E}"/>
            </c:ext>
          </c:extLst>
        </c:ser>
        <c:dLbls>
          <c:showLegendKey val="0"/>
          <c:showVal val="0"/>
          <c:showCatName val="0"/>
          <c:showSerName val="0"/>
          <c:showPercent val="0"/>
          <c:showBubbleSize val="0"/>
        </c:dLbls>
        <c:gapWidth val="219"/>
        <c:overlap val="-27"/>
        <c:axId val="1322944527"/>
        <c:axId val="1322951247"/>
      </c:barChart>
      <c:catAx>
        <c:axId val="1322944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2951247"/>
        <c:crosses val="autoZero"/>
        <c:auto val="1"/>
        <c:lblAlgn val="ctr"/>
        <c:lblOffset val="100"/>
        <c:noMultiLvlLbl val="0"/>
      </c:catAx>
      <c:valAx>
        <c:axId val="13229512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Salary (USD)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294452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of Data Profession Salaries.xlsx]Pivot Tables!PivotTable14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Tables'!$L$3</c:f>
              <c:strCache>
                <c:ptCount val="1"/>
                <c:pt idx="0">
                  <c:v>Total</c:v>
                </c:pt>
              </c:strCache>
            </c:strRef>
          </c:tx>
          <c:spPr>
            <a:ln w="28575" cap="rnd">
              <a:solidFill>
                <a:schemeClr val="accent1"/>
              </a:solidFill>
              <a:round/>
            </a:ln>
            <a:effectLst/>
          </c:spPr>
          <c:marker>
            <c:symbol val="none"/>
          </c:marker>
          <c:cat>
            <c:strRef>
              <c:f>'Pivot Tables'!$K$4:$K$8</c:f>
              <c:strCache>
                <c:ptCount val="4"/>
                <c:pt idx="0">
                  <c:v>2020</c:v>
                </c:pt>
                <c:pt idx="1">
                  <c:v>2021</c:v>
                </c:pt>
                <c:pt idx="2">
                  <c:v>2022</c:v>
                </c:pt>
                <c:pt idx="3">
                  <c:v>2023</c:v>
                </c:pt>
              </c:strCache>
            </c:strRef>
          </c:cat>
          <c:val>
            <c:numRef>
              <c:f>'Pivot Tables'!$L$4:$L$8</c:f>
              <c:numCache>
                <c:formatCode>_(* #,##0_);_(* \(#,##0\);_(* "-"??_);_(@_)</c:formatCode>
                <c:ptCount val="4"/>
                <c:pt idx="0">
                  <c:v>81500</c:v>
                </c:pt>
                <c:pt idx="1">
                  <c:v>67000</c:v>
                </c:pt>
                <c:pt idx="2">
                  <c:v>65642.857142857145</c:v>
                </c:pt>
                <c:pt idx="3">
                  <c:v>73665.517241379304</c:v>
                </c:pt>
              </c:numCache>
            </c:numRef>
          </c:val>
          <c:smooth val="0"/>
          <c:extLst>
            <c:ext xmlns:c16="http://schemas.microsoft.com/office/drawing/2014/chart" uri="{C3380CC4-5D6E-409C-BE32-E72D297353CC}">
              <c16:uniqueId val="{00000000-FAA1-4E87-9389-5CA5AC4C684B}"/>
            </c:ext>
          </c:extLst>
        </c:ser>
        <c:dLbls>
          <c:showLegendKey val="0"/>
          <c:showVal val="0"/>
          <c:showCatName val="0"/>
          <c:showSerName val="0"/>
          <c:showPercent val="0"/>
          <c:showBubbleSize val="0"/>
        </c:dLbls>
        <c:smooth val="0"/>
        <c:axId val="1711247743"/>
        <c:axId val="1711248703"/>
      </c:lineChart>
      <c:catAx>
        <c:axId val="17112477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1248703"/>
        <c:crosses val="autoZero"/>
        <c:auto val="1"/>
        <c:lblAlgn val="ctr"/>
        <c:lblOffset val="100"/>
        <c:noMultiLvlLbl val="0"/>
      </c:catAx>
      <c:valAx>
        <c:axId val="1711248703"/>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12477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of Data Profession Salaries.xlsx]Pivot Tables!PivotTable5</c:name>
    <c:fmtId val="2"/>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Avg. Salary by Position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Tables'!$B$22</c:f>
              <c:strCache>
                <c:ptCount val="1"/>
                <c:pt idx="0">
                  <c:v>Total</c:v>
                </c:pt>
              </c:strCache>
            </c:strRef>
          </c:tx>
          <c:spPr>
            <a:solidFill>
              <a:schemeClr val="accent1"/>
            </a:solidFill>
            <a:ln>
              <a:noFill/>
            </a:ln>
            <a:effectLst/>
          </c:spPr>
          <c:invertIfNegative val="0"/>
          <c:cat>
            <c:strRef>
              <c:f>'Pivot Tables'!$A$23:$A$41</c:f>
              <c:strCache>
                <c:ptCount val="18"/>
                <c:pt idx="0">
                  <c:v>Head of Data</c:v>
                </c:pt>
                <c:pt idx="1">
                  <c:v>Lead</c:v>
                </c:pt>
                <c:pt idx="2">
                  <c:v>Director of DS</c:v>
                </c:pt>
                <c:pt idx="3">
                  <c:v>Manager</c:v>
                </c:pt>
                <c:pt idx="4">
                  <c:v>Architect</c:v>
                </c:pt>
                <c:pt idx="5">
                  <c:v>Scientist</c:v>
                </c:pt>
                <c:pt idx="6">
                  <c:v>Engineer</c:v>
                </c:pt>
                <c:pt idx="7">
                  <c:v>Management</c:v>
                </c:pt>
                <c:pt idx="8">
                  <c:v>Developer</c:v>
                </c:pt>
                <c:pt idx="9">
                  <c:v>Modeler</c:v>
                </c:pt>
                <c:pt idx="10">
                  <c:v>Specialist</c:v>
                </c:pt>
                <c:pt idx="11">
                  <c:v>Analyst</c:v>
                </c:pt>
                <c:pt idx="12">
                  <c:v>Consultant</c:v>
                </c:pt>
                <c:pt idx="13">
                  <c:v>Strategist</c:v>
                </c:pt>
                <c:pt idx="14">
                  <c:v>Researcher</c:v>
                </c:pt>
                <c:pt idx="15">
                  <c:v>Learning</c:v>
                </c:pt>
                <c:pt idx="16">
                  <c:v>Programmer</c:v>
                </c:pt>
                <c:pt idx="17">
                  <c:v>Technician</c:v>
                </c:pt>
              </c:strCache>
            </c:strRef>
          </c:cat>
          <c:val>
            <c:numRef>
              <c:f>'Pivot Tables'!$B$23:$B$41</c:f>
              <c:numCache>
                <c:formatCode>_(* #,##0_);_(* \(#,##0\);_(* "-"??_);_(@_)</c:formatCode>
                <c:ptCount val="18"/>
                <c:pt idx="0">
                  <c:v>183857.5</c:v>
                </c:pt>
                <c:pt idx="1">
                  <c:v>183032.66666666666</c:v>
                </c:pt>
                <c:pt idx="2">
                  <c:v>179593.65</c:v>
                </c:pt>
                <c:pt idx="3">
                  <c:v>161289.28571428571</c:v>
                </c:pt>
                <c:pt idx="4">
                  <c:v>160693.80952380953</c:v>
                </c:pt>
                <c:pt idx="5">
                  <c:v>144642.71777986831</c:v>
                </c:pt>
                <c:pt idx="6">
                  <c:v>144428.92012195123</c:v>
                </c:pt>
                <c:pt idx="7">
                  <c:v>125000</c:v>
                </c:pt>
                <c:pt idx="8">
                  <c:v>119830.95238095238</c:v>
                </c:pt>
                <c:pt idx="9">
                  <c:v>118900</c:v>
                </c:pt>
                <c:pt idx="10">
                  <c:v>113723.11764705883</c:v>
                </c:pt>
                <c:pt idx="11">
                  <c:v>105292.10380116959</c:v>
                </c:pt>
                <c:pt idx="12">
                  <c:v>86587.769230769234</c:v>
                </c:pt>
                <c:pt idx="13">
                  <c:v>81000</c:v>
                </c:pt>
                <c:pt idx="14">
                  <c:v>76731.818181818177</c:v>
                </c:pt>
                <c:pt idx="15">
                  <c:v>76309</c:v>
                </c:pt>
                <c:pt idx="16">
                  <c:v>55000</c:v>
                </c:pt>
                <c:pt idx="17">
                  <c:v>26277.5</c:v>
                </c:pt>
              </c:numCache>
            </c:numRef>
          </c:val>
          <c:extLst>
            <c:ext xmlns:c16="http://schemas.microsoft.com/office/drawing/2014/chart" uri="{C3380CC4-5D6E-409C-BE32-E72D297353CC}">
              <c16:uniqueId val="{00000000-7B36-4011-9D6D-20F7E763ED6D}"/>
            </c:ext>
          </c:extLst>
        </c:ser>
        <c:dLbls>
          <c:showLegendKey val="0"/>
          <c:showVal val="0"/>
          <c:showCatName val="0"/>
          <c:showSerName val="0"/>
          <c:showPercent val="0"/>
          <c:showBubbleSize val="0"/>
        </c:dLbls>
        <c:gapWidth val="219"/>
        <c:overlap val="-27"/>
        <c:axId val="1680419135"/>
        <c:axId val="1680419615"/>
      </c:barChart>
      <c:catAx>
        <c:axId val="16804191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US"/>
                  <a:t>Position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680419615"/>
        <c:crosses val="autoZero"/>
        <c:auto val="1"/>
        <c:lblAlgn val="ctr"/>
        <c:lblOffset val="100"/>
        <c:noMultiLvlLbl val="0"/>
      </c:catAx>
      <c:valAx>
        <c:axId val="16804196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US"/>
                  <a:t>Average Income (USD)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6804191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alpha val="40000"/>
      </a:schemeClr>
    </a:solidFill>
    <a:ln w="9525" cap="flat" cmpd="sng" algn="ctr">
      <a:solidFill>
        <a:schemeClr val="bg1"/>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of Data Profession Salaries.xlsx]Pivot Tables!PivotTable3</c:name>
    <c:fmtId val="2"/>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Count of Total Jobs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Tables'!$B$88</c:f>
              <c:strCache>
                <c:ptCount val="1"/>
                <c:pt idx="0">
                  <c:v>Total</c:v>
                </c:pt>
              </c:strCache>
            </c:strRef>
          </c:tx>
          <c:spPr>
            <a:ln w="28575" cap="rnd">
              <a:solidFill>
                <a:schemeClr val="accent1"/>
              </a:solidFill>
              <a:round/>
            </a:ln>
            <a:effectLst/>
          </c:spPr>
          <c:marker>
            <c:symbol val="none"/>
          </c:marker>
          <c:cat>
            <c:strRef>
              <c:f>'Pivot Tables'!$A$89:$A$93</c:f>
              <c:strCache>
                <c:ptCount val="4"/>
                <c:pt idx="0">
                  <c:v>2020</c:v>
                </c:pt>
                <c:pt idx="1">
                  <c:v>2021</c:v>
                </c:pt>
                <c:pt idx="2">
                  <c:v>2022</c:v>
                </c:pt>
                <c:pt idx="3">
                  <c:v>2023</c:v>
                </c:pt>
              </c:strCache>
            </c:strRef>
          </c:cat>
          <c:val>
            <c:numRef>
              <c:f>'Pivot Tables'!$B$89:$B$93</c:f>
              <c:numCache>
                <c:formatCode>General</c:formatCode>
                <c:ptCount val="4"/>
                <c:pt idx="0">
                  <c:v>2</c:v>
                </c:pt>
                <c:pt idx="1">
                  <c:v>5</c:v>
                </c:pt>
                <c:pt idx="2">
                  <c:v>14</c:v>
                </c:pt>
                <c:pt idx="3">
                  <c:v>29</c:v>
                </c:pt>
              </c:numCache>
            </c:numRef>
          </c:val>
          <c:smooth val="0"/>
          <c:extLst>
            <c:ext xmlns:c16="http://schemas.microsoft.com/office/drawing/2014/chart" uri="{C3380CC4-5D6E-409C-BE32-E72D297353CC}">
              <c16:uniqueId val="{00000000-1BBE-43F5-A2B7-EF7ADE833221}"/>
            </c:ext>
          </c:extLst>
        </c:ser>
        <c:dLbls>
          <c:showLegendKey val="0"/>
          <c:showVal val="0"/>
          <c:showCatName val="0"/>
          <c:showSerName val="0"/>
          <c:showPercent val="0"/>
          <c:showBubbleSize val="0"/>
        </c:dLbls>
        <c:smooth val="0"/>
        <c:axId val="1074277647"/>
        <c:axId val="1074276207"/>
      </c:lineChart>
      <c:catAx>
        <c:axId val="10742776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74276207"/>
        <c:crosses val="autoZero"/>
        <c:auto val="1"/>
        <c:lblAlgn val="ctr"/>
        <c:lblOffset val="100"/>
        <c:noMultiLvlLbl val="0"/>
      </c:catAx>
      <c:valAx>
        <c:axId val="10742762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US"/>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742776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alpha val="40000"/>
      </a:schemeClr>
    </a:solidFill>
    <a:ln w="9525" cap="flat" cmpd="sng" algn="ctr">
      <a:solidFill>
        <a:schemeClr val="bg1"/>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of Data Profession Salaries.xlsx]Pivot Tables!PivotTable7</c:name>
    <c:fmtId val="2"/>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Count of Jobs by Remote Status </a:t>
            </a:r>
          </a:p>
        </c:rich>
      </c:tx>
      <c:layout>
        <c:manualLayout>
          <c:xMode val="edge"/>
          <c:yMode val="edge"/>
          <c:x val="0.10980891847172436"/>
          <c:y val="0.11272677658230466"/>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286628176552413"/>
          <c:y val="0.26820298751595112"/>
          <c:w val="0.49336180864309404"/>
          <c:h val="0.50747793890676263"/>
        </c:manualLayout>
      </c:layout>
      <c:lineChart>
        <c:grouping val="standard"/>
        <c:varyColors val="0"/>
        <c:ser>
          <c:idx val="0"/>
          <c:order val="0"/>
          <c:tx>
            <c:strRef>
              <c:f>'Pivot Tables'!$B$61:$B$62</c:f>
              <c:strCache>
                <c:ptCount val="1"/>
                <c:pt idx="0">
                  <c:v>Hybrid</c:v>
                </c:pt>
              </c:strCache>
            </c:strRef>
          </c:tx>
          <c:spPr>
            <a:ln w="28575" cap="rnd">
              <a:solidFill>
                <a:schemeClr val="accent1"/>
              </a:solidFill>
              <a:round/>
            </a:ln>
            <a:effectLst/>
          </c:spPr>
          <c:marker>
            <c:symbol val="none"/>
          </c:marker>
          <c:cat>
            <c:strRef>
              <c:f>'Pivot Tables'!$A$63:$A$67</c:f>
              <c:strCache>
                <c:ptCount val="4"/>
                <c:pt idx="0">
                  <c:v>2020</c:v>
                </c:pt>
                <c:pt idx="1">
                  <c:v>2021</c:v>
                </c:pt>
                <c:pt idx="2">
                  <c:v>2022</c:v>
                </c:pt>
                <c:pt idx="3">
                  <c:v>2023</c:v>
                </c:pt>
              </c:strCache>
            </c:strRef>
          </c:cat>
          <c:val>
            <c:numRef>
              <c:f>'Pivot Tables'!$B$63:$B$67</c:f>
              <c:numCache>
                <c:formatCode>General</c:formatCode>
                <c:ptCount val="4"/>
                <c:pt idx="1">
                  <c:v>1</c:v>
                </c:pt>
                <c:pt idx="2">
                  <c:v>6</c:v>
                </c:pt>
                <c:pt idx="3">
                  <c:v>2</c:v>
                </c:pt>
              </c:numCache>
            </c:numRef>
          </c:val>
          <c:smooth val="0"/>
          <c:extLst>
            <c:ext xmlns:c16="http://schemas.microsoft.com/office/drawing/2014/chart" uri="{C3380CC4-5D6E-409C-BE32-E72D297353CC}">
              <c16:uniqueId val="{00000000-C309-496F-9F5D-9442EC1446C9}"/>
            </c:ext>
          </c:extLst>
        </c:ser>
        <c:ser>
          <c:idx val="1"/>
          <c:order val="1"/>
          <c:tx>
            <c:strRef>
              <c:f>'Pivot Tables'!$C$61:$C$62</c:f>
              <c:strCache>
                <c:ptCount val="1"/>
                <c:pt idx="0">
                  <c:v>In Person</c:v>
                </c:pt>
              </c:strCache>
            </c:strRef>
          </c:tx>
          <c:spPr>
            <a:ln w="28575" cap="rnd">
              <a:solidFill>
                <a:schemeClr val="accent2"/>
              </a:solidFill>
              <a:round/>
            </a:ln>
            <a:effectLst/>
          </c:spPr>
          <c:marker>
            <c:symbol val="none"/>
          </c:marker>
          <c:cat>
            <c:strRef>
              <c:f>'Pivot Tables'!$A$63:$A$67</c:f>
              <c:strCache>
                <c:ptCount val="4"/>
                <c:pt idx="0">
                  <c:v>2020</c:v>
                </c:pt>
                <c:pt idx="1">
                  <c:v>2021</c:v>
                </c:pt>
                <c:pt idx="2">
                  <c:v>2022</c:v>
                </c:pt>
                <c:pt idx="3">
                  <c:v>2023</c:v>
                </c:pt>
              </c:strCache>
            </c:strRef>
          </c:cat>
          <c:val>
            <c:numRef>
              <c:f>'Pivot Tables'!$C$63:$C$67</c:f>
              <c:numCache>
                <c:formatCode>General</c:formatCode>
                <c:ptCount val="4"/>
                <c:pt idx="2">
                  <c:v>2</c:v>
                </c:pt>
                <c:pt idx="3">
                  <c:v>8</c:v>
                </c:pt>
              </c:numCache>
            </c:numRef>
          </c:val>
          <c:smooth val="0"/>
          <c:extLst>
            <c:ext xmlns:c16="http://schemas.microsoft.com/office/drawing/2014/chart" uri="{C3380CC4-5D6E-409C-BE32-E72D297353CC}">
              <c16:uniqueId val="{00000003-C309-496F-9F5D-9442EC1446C9}"/>
            </c:ext>
          </c:extLst>
        </c:ser>
        <c:ser>
          <c:idx val="2"/>
          <c:order val="2"/>
          <c:tx>
            <c:strRef>
              <c:f>'Pivot Tables'!$D$61:$D$62</c:f>
              <c:strCache>
                <c:ptCount val="1"/>
                <c:pt idx="0">
                  <c:v>Remote</c:v>
                </c:pt>
              </c:strCache>
            </c:strRef>
          </c:tx>
          <c:spPr>
            <a:ln w="28575" cap="rnd">
              <a:solidFill>
                <a:schemeClr val="accent3"/>
              </a:solidFill>
              <a:round/>
            </a:ln>
            <a:effectLst/>
          </c:spPr>
          <c:marker>
            <c:symbol val="none"/>
          </c:marker>
          <c:cat>
            <c:strRef>
              <c:f>'Pivot Tables'!$A$63:$A$67</c:f>
              <c:strCache>
                <c:ptCount val="4"/>
                <c:pt idx="0">
                  <c:v>2020</c:v>
                </c:pt>
                <c:pt idx="1">
                  <c:v>2021</c:v>
                </c:pt>
                <c:pt idx="2">
                  <c:v>2022</c:v>
                </c:pt>
                <c:pt idx="3">
                  <c:v>2023</c:v>
                </c:pt>
              </c:strCache>
            </c:strRef>
          </c:cat>
          <c:val>
            <c:numRef>
              <c:f>'Pivot Tables'!$D$63:$D$67</c:f>
              <c:numCache>
                <c:formatCode>General</c:formatCode>
                <c:ptCount val="4"/>
                <c:pt idx="0">
                  <c:v>2</c:v>
                </c:pt>
                <c:pt idx="1">
                  <c:v>4</c:v>
                </c:pt>
                <c:pt idx="2">
                  <c:v>6</c:v>
                </c:pt>
                <c:pt idx="3">
                  <c:v>19</c:v>
                </c:pt>
              </c:numCache>
            </c:numRef>
          </c:val>
          <c:smooth val="0"/>
          <c:extLst>
            <c:ext xmlns:c16="http://schemas.microsoft.com/office/drawing/2014/chart" uri="{C3380CC4-5D6E-409C-BE32-E72D297353CC}">
              <c16:uniqueId val="{00000006-C309-496F-9F5D-9442EC1446C9}"/>
            </c:ext>
          </c:extLst>
        </c:ser>
        <c:dLbls>
          <c:showLegendKey val="0"/>
          <c:showVal val="0"/>
          <c:showCatName val="0"/>
          <c:showSerName val="0"/>
          <c:showPercent val="0"/>
          <c:showBubbleSize val="0"/>
        </c:dLbls>
        <c:smooth val="0"/>
        <c:axId val="1899605823"/>
        <c:axId val="1899607743"/>
      </c:lineChart>
      <c:catAx>
        <c:axId val="18996058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899607743"/>
        <c:crosses val="autoZero"/>
        <c:auto val="1"/>
        <c:lblAlgn val="ctr"/>
        <c:lblOffset val="100"/>
        <c:noMultiLvlLbl val="0"/>
      </c:catAx>
      <c:valAx>
        <c:axId val="18996077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US"/>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8996058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alpha val="40000"/>
      </a:schemeClr>
    </a:solidFill>
    <a:ln w="9525" cap="flat" cmpd="sng" algn="ctr">
      <a:solidFill>
        <a:schemeClr val="bg1"/>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of Data Profession Salaries.xlsx]Pivot Tables!PivotTable8</c:name>
    <c:fmtId val="3"/>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Avg. Salary by Remote Status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Tables'!$B$74:$B$75</c:f>
              <c:strCache>
                <c:ptCount val="1"/>
                <c:pt idx="0">
                  <c:v>Hybrid</c:v>
                </c:pt>
              </c:strCache>
            </c:strRef>
          </c:tx>
          <c:spPr>
            <a:ln w="28575" cap="rnd">
              <a:solidFill>
                <a:schemeClr val="accent1"/>
              </a:solidFill>
              <a:round/>
            </a:ln>
            <a:effectLst/>
          </c:spPr>
          <c:marker>
            <c:symbol val="none"/>
          </c:marker>
          <c:cat>
            <c:strRef>
              <c:f>'Pivot Tables'!$A$76:$A$80</c:f>
              <c:strCache>
                <c:ptCount val="4"/>
                <c:pt idx="0">
                  <c:v>2020</c:v>
                </c:pt>
                <c:pt idx="1">
                  <c:v>2021</c:v>
                </c:pt>
                <c:pt idx="2">
                  <c:v>2022</c:v>
                </c:pt>
                <c:pt idx="3">
                  <c:v>2023</c:v>
                </c:pt>
              </c:strCache>
            </c:strRef>
          </c:cat>
          <c:val>
            <c:numRef>
              <c:f>'Pivot Tables'!$B$76:$B$80</c:f>
              <c:numCache>
                <c:formatCode>_(* #,##0_);_(* \(#,##0\);_(* "-"??_);_(@_)</c:formatCode>
                <c:ptCount val="4"/>
                <c:pt idx="1">
                  <c:v>55000</c:v>
                </c:pt>
                <c:pt idx="2">
                  <c:v>57333.333333333336</c:v>
                </c:pt>
                <c:pt idx="3">
                  <c:v>75000</c:v>
                </c:pt>
              </c:numCache>
            </c:numRef>
          </c:val>
          <c:smooth val="0"/>
          <c:extLst>
            <c:ext xmlns:c16="http://schemas.microsoft.com/office/drawing/2014/chart" uri="{C3380CC4-5D6E-409C-BE32-E72D297353CC}">
              <c16:uniqueId val="{00000000-4A53-44F2-80E3-FB02E619D802}"/>
            </c:ext>
          </c:extLst>
        </c:ser>
        <c:ser>
          <c:idx val="1"/>
          <c:order val="1"/>
          <c:tx>
            <c:strRef>
              <c:f>'Pivot Tables'!$C$74:$C$75</c:f>
              <c:strCache>
                <c:ptCount val="1"/>
                <c:pt idx="0">
                  <c:v>In Person</c:v>
                </c:pt>
              </c:strCache>
            </c:strRef>
          </c:tx>
          <c:spPr>
            <a:ln w="28575" cap="rnd">
              <a:solidFill>
                <a:schemeClr val="accent2"/>
              </a:solidFill>
              <a:round/>
            </a:ln>
            <a:effectLst/>
          </c:spPr>
          <c:marker>
            <c:symbol val="none"/>
          </c:marker>
          <c:cat>
            <c:strRef>
              <c:f>'Pivot Tables'!$A$76:$A$80</c:f>
              <c:strCache>
                <c:ptCount val="4"/>
                <c:pt idx="0">
                  <c:v>2020</c:v>
                </c:pt>
                <c:pt idx="1">
                  <c:v>2021</c:v>
                </c:pt>
                <c:pt idx="2">
                  <c:v>2022</c:v>
                </c:pt>
                <c:pt idx="3">
                  <c:v>2023</c:v>
                </c:pt>
              </c:strCache>
            </c:strRef>
          </c:cat>
          <c:val>
            <c:numRef>
              <c:f>'Pivot Tables'!$C$76:$C$80</c:f>
              <c:numCache>
                <c:formatCode>_(* #,##0_);_(* \(#,##0\);_(* "-"??_);_(@_)</c:formatCode>
                <c:ptCount val="4"/>
                <c:pt idx="2">
                  <c:v>51500</c:v>
                </c:pt>
                <c:pt idx="3">
                  <c:v>75125</c:v>
                </c:pt>
              </c:numCache>
            </c:numRef>
          </c:val>
          <c:smooth val="0"/>
          <c:extLst>
            <c:ext xmlns:c16="http://schemas.microsoft.com/office/drawing/2014/chart" uri="{C3380CC4-5D6E-409C-BE32-E72D297353CC}">
              <c16:uniqueId val="{00000003-4A53-44F2-80E3-FB02E619D802}"/>
            </c:ext>
          </c:extLst>
        </c:ser>
        <c:ser>
          <c:idx val="2"/>
          <c:order val="2"/>
          <c:tx>
            <c:strRef>
              <c:f>'Pivot Tables'!$D$74:$D$75</c:f>
              <c:strCache>
                <c:ptCount val="1"/>
                <c:pt idx="0">
                  <c:v>Remote</c:v>
                </c:pt>
              </c:strCache>
            </c:strRef>
          </c:tx>
          <c:spPr>
            <a:ln w="28575" cap="rnd">
              <a:solidFill>
                <a:schemeClr val="accent3"/>
              </a:solidFill>
              <a:round/>
            </a:ln>
            <a:effectLst/>
          </c:spPr>
          <c:marker>
            <c:symbol val="none"/>
          </c:marker>
          <c:cat>
            <c:strRef>
              <c:f>'Pivot Tables'!$A$76:$A$80</c:f>
              <c:strCache>
                <c:ptCount val="4"/>
                <c:pt idx="0">
                  <c:v>2020</c:v>
                </c:pt>
                <c:pt idx="1">
                  <c:v>2021</c:v>
                </c:pt>
                <c:pt idx="2">
                  <c:v>2022</c:v>
                </c:pt>
                <c:pt idx="3">
                  <c:v>2023</c:v>
                </c:pt>
              </c:strCache>
            </c:strRef>
          </c:cat>
          <c:val>
            <c:numRef>
              <c:f>'Pivot Tables'!$D$76:$D$80</c:f>
              <c:numCache>
                <c:formatCode>_(* #,##0_);_(* \(#,##0\);_(* "-"??_);_(@_)</c:formatCode>
                <c:ptCount val="4"/>
                <c:pt idx="0">
                  <c:v>81500</c:v>
                </c:pt>
                <c:pt idx="1">
                  <c:v>70000</c:v>
                </c:pt>
                <c:pt idx="2">
                  <c:v>78666.666666666672</c:v>
                </c:pt>
                <c:pt idx="3">
                  <c:v>72910.526315789481</c:v>
                </c:pt>
              </c:numCache>
            </c:numRef>
          </c:val>
          <c:smooth val="0"/>
          <c:extLst>
            <c:ext xmlns:c16="http://schemas.microsoft.com/office/drawing/2014/chart" uri="{C3380CC4-5D6E-409C-BE32-E72D297353CC}">
              <c16:uniqueId val="{00000006-4A53-44F2-80E3-FB02E619D802}"/>
            </c:ext>
          </c:extLst>
        </c:ser>
        <c:dLbls>
          <c:showLegendKey val="0"/>
          <c:showVal val="0"/>
          <c:showCatName val="0"/>
          <c:showSerName val="0"/>
          <c:showPercent val="0"/>
          <c:showBubbleSize val="0"/>
        </c:dLbls>
        <c:smooth val="0"/>
        <c:axId val="1464657727"/>
        <c:axId val="1464659647"/>
      </c:lineChart>
      <c:catAx>
        <c:axId val="14646577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64659647"/>
        <c:crosses val="autoZero"/>
        <c:auto val="1"/>
        <c:lblAlgn val="ctr"/>
        <c:lblOffset val="100"/>
        <c:noMultiLvlLbl val="0"/>
      </c:catAx>
      <c:valAx>
        <c:axId val="14646596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US"/>
                  <a:t>Avg. Salary (USD)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64657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alpha val="40000"/>
      </a:schemeClr>
    </a:solidFill>
    <a:ln w="9525" cap="flat" cmpd="sng" algn="ctr">
      <a:solidFill>
        <a:schemeClr val="bg1"/>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Positions By Percentage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7D7-4094-915B-9ECDDB1991C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7D7-4094-915B-9ECDDB1991C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7D7-4094-915B-9ECDDB1991C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7D7-4094-915B-9ECDDB1991C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17D7-4094-915B-9ECDDB1991C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17D7-4094-915B-9ECDDB1991C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17D7-4094-915B-9ECDDB1991C1}"/>
              </c:ext>
            </c:extLst>
          </c:dPt>
          <c:dLbls>
            <c:dLbl>
              <c:idx val="0"/>
              <c:layout>
                <c:manualLayout>
                  <c:x val="1.3839076022131398E-2"/>
                  <c:y val="1.5055553962560258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7D7-4094-915B-9ECDDB1991C1}"/>
                </c:ext>
              </c:extLst>
            </c:dLbl>
            <c:dLbl>
              <c:idx val="1"/>
              <c:layout>
                <c:manualLayout>
                  <c:x val="-3.0263195294634403E-2"/>
                  <c:y val="-3.1718245911694129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7D7-4094-915B-9ECDDB1991C1}"/>
                </c:ext>
              </c:extLst>
            </c:dLbl>
            <c:dLbl>
              <c:idx val="2"/>
              <c:layout>
                <c:manualLayout>
                  <c:x val="-1.1673336745567248E-2"/>
                  <c:y val="-3.0047815502237573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17D7-4094-915B-9ECDDB1991C1}"/>
                </c:ext>
              </c:extLst>
            </c:dLbl>
            <c:dLbl>
              <c:idx val="3"/>
              <c:layout>
                <c:manualLayout>
                  <c:x val="-3.5660775416865445E-3"/>
                  <c:y val="6.4551277702673878E-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17D7-4094-915B-9ECDDB1991C1}"/>
                </c:ext>
              </c:extLst>
            </c:dLbl>
            <c:dLbl>
              <c:idx val="4"/>
              <c:layout>
                <c:manualLayout>
                  <c:x val="-1.9590932727937872E-2"/>
                  <c:y val="-4.5732796874683103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17D7-4094-915B-9ECDDB1991C1}"/>
                </c:ext>
              </c:extLst>
            </c:dLbl>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Tables'!$D$117:$D$123</c:f>
              <c:strCache>
                <c:ptCount val="7"/>
                <c:pt idx="0">
                  <c:v>Engineer</c:v>
                </c:pt>
                <c:pt idx="1">
                  <c:v>Scientist</c:v>
                </c:pt>
                <c:pt idx="2">
                  <c:v>Analyst</c:v>
                </c:pt>
                <c:pt idx="3">
                  <c:v>Manager</c:v>
                </c:pt>
                <c:pt idx="4">
                  <c:v>Architect</c:v>
                </c:pt>
                <c:pt idx="5">
                  <c:v>Developer</c:v>
                </c:pt>
                <c:pt idx="6">
                  <c:v>Other</c:v>
                </c:pt>
              </c:strCache>
            </c:strRef>
          </c:cat>
          <c:val>
            <c:numRef>
              <c:f>'Pivot Tables'!$E$117:$E$123</c:f>
              <c:numCache>
                <c:formatCode>0.00%</c:formatCode>
                <c:ptCount val="7"/>
                <c:pt idx="0">
                  <c:v>0.43675099866844208</c:v>
                </c:pt>
                <c:pt idx="1">
                  <c:v>0.28308921438082557</c:v>
                </c:pt>
                <c:pt idx="2">
                  <c:v>0.18215712383488683</c:v>
                </c:pt>
                <c:pt idx="3">
                  <c:v>2.9826897470039946E-2</c:v>
                </c:pt>
                <c:pt idx="4">
                  <c:v>2.7962716378162451E-2</c:v>
                </c:pt>
                <c:pt idx="5">
                  <c:v>1.118508655126498E-2</c:v>
                </c:pt>
                <c:pt idx="6">
                  <c:v>2.9027962716378159E-2</c:v>
                </c:pt>
              </c:numCache>
            </c:numRef>
          </c:val>
          <c:extLst>
            <c:ext xmlns:c16="http://schemas.microsoft.com/office/drawing/2014/chart" uri="{C3380CC4-5D6E-409C-BE32-E72D297353CC}">
              <c16:uniqueId val="{0000000E-17D7-4094-915B-9ECDDB1991C1}"/>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3293081639479474"/>
          <c:y val="0.20353777446546634"/>
          <c:w val="0.2464474128608404"/>
          <c:h val="0.7463232401933939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alpha val="40000"/>
      </a:schemeClr>
    </a:solidFill>
    <a:ln w="9525" cap="flat" cmpd="sng" algn="ctr">
      <a:solidFill>
        <a:schemeClr val="bg1"/>
      </a:solid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of Data Profession Salaries.xlsx]Pivot Tables!PivotTable10</c:name>
    <c:fmtId val="2"/>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Min and Max Salary by Experience Level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Tables'!$Q$39</c:f>
              <c:strCache>
                <c:ptCount val="1"/>
                <c:pt idx="0">
                  <c:v>Min</c:v>
                </c:pt>
              </c:strCache>
            </c:strRef>
          </c:tx>
          <c:spPr>
            <a:solidFill>
              <a:schemeClr val="accent1"/>
            </a:solidFill>
            <a:ln>
              <a:noFill/>
            </a:ln>
            <a:effectLst/>
          </c:spPr>
          <c:invertIfNegative val="0"/>
          <c:cat>
            <c:strRef>
              <c:f>'Pivot Tables'!$P$40:$P$44</c:f>
              <c:strCache>
                <c:ptCount val="4"/>
                <c:pt idx="0">
                  <c:v>Entry-level</c:v>
                </c:pt>
                <c:pt idx="1">
                  <c:v>Executive</c:v>
                </c:pt>
                <c:pt idx="2">
                  <c:v>Mid-level</c:v>
                </c:pt>
                <c:pt idx="3">
                  <c:v>Senior-level</c:v>
                </c:pt>
              </c:strCache>
            </c:strRef>
          </c:cat>
          <c:val>
            <c:numRef>
              <c:f>'Pivot Tables'!$Q$40:$Q$44</c:f>
              <c:numCache>
                <c:formatCode>_(* #,##0.00_);_(* \(#,##0.00\);_(* "-"??_);_(@_)</c:formatCode>
                <c:ptCount val="4"/>
                <c:pt idx="0">
                  <c:v>20000</c:v>
                </c:pt>
                <c:pt idx="1">
                  <c:v>110000</c:v>
                </c:pt>
                <c:pt idx="2">
                  <c:v>36259</c:v>
                </c:pt>
                <c:pt idx="3">
                  <c:v>51962</c:v>
                </c:pt>
              </c:numCache>
            </c:numRef>
          </c:val>
          <c:extLst>
            <c:ext xmlns:c16="http://schemas.microsoft.com/office/drawing/2014/chart" uri="{C3380CC4-5D6E-409C-BE32-E72D297353CC}">
              <c16:uniqueId val="{00000003-E948-4666-A93A-19D636EE0419}"/>
            </c:ext>
          </c:extLst>
        </c:ser>
        <c:ser>
          <c:idx val="1"/>
          <c:order val="1"/>
          <c:tx>
            <c:strRef>
              <c:f>'Pivot Tables'!$R$39</c:f>
              <c:strCache>
                <c:ptCount val="1"/>
                <c:pt idx="0">
                  <c:v>Max</c:v>
                </c:pt>
              </c:strCache>
            </c:strRef>
          </c:tx>
          <c:spPr>
            <a:solidFill>
              <a:schemeClr val="accent2"/>
            </a:solidFill>
            <a:ln>
              <a:noFill/>
            </a:ln>
            <a:effectLst/>
          </c:spPr>
          <c:invertIfNegative val="0"/>
          <c:cat>
            <c:strRef>
              <c:f>'Pivot Tables'!$P$40:$P$44</c:f>
              <c:strCache>
                <c:ptCount val="4"/>
                <c:pt idx="0">
                  <c:v>Entry-level</c:v>
                </c:pt>
                <c:pt idx="1">
                  <c:v>Executive</c:v>
                </c:pt>
                <c:pt idx="2">
                  <c:v>Mid-level</c:v>
                </c:pt>
                <c:pt idx="3">
                  <c:v>Senior-level</c:v>
                </c:pt>
              </c:strCache>
            </c:strRef>
          </c:cat>
          <c:val>
            <c:numRef>
              <c:f>'Pivot Tables'!$R$40:$R$44</c:f>
              <c:numCache>
                <c:formatCode>_(* #,##0.00_);_(* \(#,##0.00\);_(* "-"??_);_(@_)</c:formatCode>
                <c:ptCount val="4"/>
                <c:pt idx="0">
                  <c:v>150000</c:v>
                </c:pt>
                <c:pt idx="1">
                  <c:v>150000</c:v>
                </c:pt>
                <c:pt idx="2">
                  <c:v>216200</c:v>
                </c:pt>
                <c:pt idx="3">
                  <c:v>385000</c:v>
                </c:pt>
              </c:numCache>
            </c:numRef>
          </c:val>
          <c:extLst>
            <c:ext xmlns:c16="http://schemas.microsoft.com/office/drawing/2014/chart" uri="{C3380CC4-5D6E-409C-BE32-E72D297353CC}">
              <c16:uniqueId val="{00000005-E948-4666-A93A-19D636EE0419}"/>
            </c:ext>
          </c:extLst>
        </c:ser>
        <c:dLbls>
          <c:showLegendKey val="0"/>
          <c:showVal val="0"/>
          <c:showCatName val="0"/>
          <c:showSerName val="0"/>
          <c:showPercent val="0"/>
          <c:showBubbleSize val="0"/>
        </c:dLbls>
        <c:gapWidth val="219"/>
        <c:overlap val="-27"/>
        <c:axId val="1322944527"/>
        <c:axId val="1322951247"/>
      </c:barChart>
      <c:catAx>
        <c:axId val="1322944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322951247"/>
        <c:crosses val="autoZero"/>
        <c:auto val="1"/>
        <c:lblAlgn val="ctr"/>
        <c:lblOffset val="100"/>
        <c:noMultiLvlLbl val="0"/>
      </c:catAx>
      <c:valAx>
        <c:axId val="13229512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US"/>
                  <a:t>Salary (USD)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32294452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bg1"/>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extLst/>
  </c:chart>
  <c:spPr>
    <a:solidFill>
      <a:schemeClr val="tx1">
        <a:alpha val="40000"/>
      </a:schemeClr>
    </a:solidFill>
    <a:ln w="9525" cap="flat" cmpd="sng" algn="ctr">
      <a:solidFill>
        <a:schemeClr val="bg1"/>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of Data Profession Salaries.xlsx]Pivot Tables!PivotTable6</c:name>
    <c:fmtId val="2"/>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Avg. Salary by Experience Level and Remote Status</a:t>
            </a:r>
          </a:p>
        </c:rich>
      </c:tx>
      <c:layout>
        <c:manualLayout>
          <c:xMode val="edge"/>
          <c:yMode val="edge"/>
          <c:x val="0.21338101242196994"/>
          <c:y val="2.65978241444017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Tables'!$B$46:$B$47</c:f>
              <c:strCache>
                <c:ptCount val="1"/>
                <c:pt idx="0">
                  <c:v>Hybrid</c:v>
                </c:pt>
              </c:strCache>
            </c:strRef>
          </c:tx>
          <c:spPr>
            <a:solidFill>
              <a:schemeClr val="accent1"/>
            </a:solidFill>
            <a:ln>
              <a:noFill/>
            </a:ln>
            <a:effectLst/>
          </c:spPr>
          <c:invertIfNegative val="0"/>
          <c:cat>
            <c:strRef>
              <c:f>'Pivot Tables'!$A$48:$A$52</c:f>
              <c:strCache>
                <c:ptCount val="4"/>
                <c:pt idx="0">
                  <c:v>Entry-level</c:v>
                </c:pt>
                <c:pt idx="1">
                  <c:v>Executive</c:v>
                </c:pt>
                <c:pt idx="2">
                  <c:v>Mid-level</c:v>
                </c:pt>
                <c:pt idx="3">
                  <c:v>Senior-level</c:v>
                </c:pt>
              </c:strCache>
            </c:strRef>
          </c:cat>
          <c:val>
            <c:numRef>
              <c:f>'Pivot Tables'!$B$48:$B$52</c:f>
              <c:numCache>
                <c:formatCode>_(* #,##0_);_(* \(#,##0\);_(* "-"??_);_(@_)</c:formatCode>
                <c:ptCount val="4"/>
                <c:pt idx="0">
                  <c:v>61000</c:v>
                </c:pt>
                <c:pt idx="2">
                  <c:v>70629.5</c:v>
                </c:pt>
              </c:numCache>
            </c:numRef>
          </c:val>
          <c:extLst>
            <c:ext xmlns:c16="http://schemas.microsoft.com/office/drawing/2014/chart" uri="{C3380CC4-5D6E-409C-BE32-E72D297353CC}">
              <c16:uniqueId val="{00000000-1489-45A7-AB3F-80AADEE97BD4}"/>
            </c:ext>
          </c:extLst>
        </c:ser>
        <c:ser>
          <c:idx val="1"/>
          <c:order val="1"/>
          <c:tx>
            <c:strRef>
              <c:f>'Pivot Tables'!$C$46:$C$47</c:f>
              <c:strCache>
                <c:ptCount val="1"/>
                <c:pt idx="0">
                  <c:v>In Person</c:v>
                </c:pt>
              </c:strCache>
            </c:strRef>
          </c:tx>
          <c:spPr>
            <a:solidFill>
              <a:schemeClr val="accent2"/>
            </a:solidFill>
            <a:ln>
              <a:noFill/>
            </a:ln>
            <a:effectLst/>
          </c:spPr>
          <c:invertIfNegative val="0"/>
          <c:cat>
            <c:strRef>
              <c:f>'Pivot Tables'!$A$48:$A$52</c:f>
              <c:strCache>
                <c:ptCount val="4"/>
                <c:pt idx="0">
                  <c:v>Entry-level</c:v>
                </c:pt>
                <c:pt idx="1">
                  <c:v>Executive</c:v>
                </c:pt>
                <c:pt idx="2">
                  <c:v>Mid-level</c:v>
                </c:pt>
                <c:pt idx="3">
                  <c:v>Senior-level</c:v>
                </c:pt>
              </c:strCache>
            </c:strRef>
          </c:cat>
          <c:val>
            <c:numRef>
              <c:f>'Pivot Tables'!$C$48:$C$52</c:f>
              <c:numCache>
                <c:formatCode>_(* #,##0_);_(* \(#,##0\);_(* "-"??_);_(@_)</c:formatCode>
                <c:ptCount val="4"/>
                <c:pt idx="0">
                  <c:v>70400</c:v>
                </c:pt>
                <c:pt idx="2">
                  <c:v>116091.13402061856</c:v>
                </c:pt>
                <c:pt idx="3">
                  <c:v>127394.02617801048</c:v>
                </c:pt>
              </c:numCache>
            </c:numRef>
          </c:val>
          <c:extLst>
            <c:ext xmlns:c16="http://schemas.microsoft.com/office/drawing/2014/chart" uri="{C3380CC4-5D6E-409C-BE32-E72D297353CC}">
              <c16:uniqueId val="{00000003-1489-45A7-AB3F-80AADEE97BD4}"/>
            </c:ext>
          </c:extLst>
        </c:ser>
        <c:ser>
          <c:idx val="2"/>
          <c:order val="2"/>
          <c:tx>
            <c:strRef>
              <c:f>'Pivot Tables'!$D$46:$D$47</c:f>
              <c:strCache>
                <c:ptCount val="1"/>
                <c:pt idx="0">
                  <c:v>Remote</c:v>
                </c:pt>
              </c:strCache>
            </c:strRef>
          </c:tx>
          <c:spPr>
            <a:solidFill>
              <a:schemeClr val="accent3"/>
            </a:solidFill>
            <a:ln>
              <a:noFill/>
            </a:ln>
            <a:effectLst/>
          </c:spPr>
          <c:invertIfNegative val="0"/>
          <c:cat>
            <c:strRef>
              <c:f>'Pivot Tables'!$A$48:$A$52</c:f>
              <c:strCache>
                <c:ptCount val="4"/>
                <c:pt idx="0">
                  <c:v>Entry-level</c:v>
                </c:pt>
                <c:pt idx="1">
                  <c:v>Executive</c:v>
                </c:pt>
                <c:pt idx="2">
                  <c:v>Mid-level</c:v>
                </c:pt>
                <c:pt idx="3">
                  <c:v>Senior-level</c:v>
                </c:pt>
              </c:strCache>
            </c:strRef>
          </c:cat>
          <c:val>
            <c:numRef>
              <c:f>'Pivot Tables'!$D$48:$D$52</c:f>
              <c:numCache>
                <c:formatCode>_(* #,##0_);_(* \(#,##0\);_(* "-"??_);_(@_)</c:formatCode>
                <c:ptCount val="4"/>
                <c:pt idx="0">
                  <c:v>74203.225806451606</c:v>
                </c:pt>
                <c:pt idx="1">
                  <c:v>130000</c:v>
                </c:pt>
                <c:pt idx="2">
                  <c:v>101568.5</c:v>
                </c:pt>
                <c:pt idx="3">
                  <c:v>119909.58045977012</c:v>
                </c:pt>
              </c:numCache>
            </c:numRef>
          </c:val>
          <c:extLst>
            <c:ext xmlns:c16="http://schemas.microsoft.com/office/drawing/2014/chart" uri="{C3380CC4-5D6E-409C-BE32-E72D297353CC}">
              <c16:uniqueId val="{00000006-1489-45A7-AB3F-80AADEE97BD4}"/>
            </c:ext>
          </c:extLst>
        </c:ser>
        <c:dLbls>
          <c:showLegendKey val="0"/>
          <c:showVal val="0"/>
          <c:showCatName val="0"/>
          <c:showSerName val="0"/>
          <c:showPercent val="0"/>
          <c:showBubbleSize val="0"/>
        </c:dLbls>
        <c:gapWidth val="219"/>
        <c:overlap val="-27"/>
        <c:axId val="1915739695"/>
        <c:axId val="1915735375"/>
      </c:barChart>
      <c:catAx>
        <c:axId val="19157396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US"/>
                  <a:t>Experience Level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915735375"/>
        <c:crosses val="autoZero"/>
        <c:auto val="1"/>
        <c:lblAlgn val="ctr"/>
        <c:lblOffset val="100"/>
        <c:noMultiLvlLbl val="0"/>
      </c:catAx>
      <c:valAx>
        <c:axId val="19157353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US"/>
                  <a:t>Avg. Salary (USD)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9157396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alpha val="40000"/>
      </a:schemeClr>
    </a:solidFill>
    <a:ln w="9525" cap="flat" cmpd="sng" algn="ctr">
      <a:solidFill>
        <a:schemeClr val="bg1"/>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of Data Profession Salaries.xlsx]Pivot Tables!PivotTable9</c:name>
    <c:fmtId val="2"/>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Job Counts by Experience Level and Remote 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Tables'!$B$104:$B$105</c:f>
              <c:strCache>
                <c:ptCount val="1"/>
                <c:pt idx="0">
                  <c:v>Hybrid</c:v>
                </c:pt>
              </c:strCache>
            </c:strRef>
          </c:tx>
          <c:spPr>
            <a:solidFill>
              <a:schemeClr val="accent1"/>
            </a:solidFill>
            <a:ln>
              <a:noFill/>
            </a:ln>
            <a:effectLst/>
          </c:spPr>
          <c:invertIfNegative val="0"/>
          <c:cat>
            <c:strRef>
              <c:f>'Pivot Tables'!$A$106:$A$110</c:f>
              <c:strCache>
                <c:ptCount val="4"/>
                <c:pt idx="0">
                  <c:v>Entry-level</c:v>
                </c:pt>
                <c:pt idx="1">
                  <c:v>Executive</c:v>
                </c:pt>
                <c:pt idx="2">
                  <c:v>Mid-level</c:v>
                </c:pt>
                <c:pt idx="3">
                  <c:v>Senior-level</c:v>
                </c:pt>
              </c:strCache>
            </c:strRef>
          </c:cat>
          <c:val>
            <c:numRef>
              <c:f>'Pivot Tables'!$B$106:$B$110</c:f>
              <c:numCache>
                <c:formatCode>General</c:formatCode>
                <c:ptCount val="4"/>
                <c:pt idx="0">
                  <c:v>9</c:v>
                </c:pt>
                <c:pt idx="2">
                  <c:v>2</c:v>
                </c:pt>
              </c:numCache>
            </c:numRef>
          </c:val>
          <c:extLst>
            <c:ext xmlns:c16="http://schemas.microsoft.com/office/drawing/2014/chart" uri="{C3380CC4-5D6E-409C-BE32-E72D297353CC}">
              <c16:uniqueId val="{00000000-B681-4610-B67D-E0C1842CB72D}"/>
            </c:ext>
          </c:extLst>
        </c:ser>
        <c:ser>
          <c:idx val="1"/>
          <c:order val="1"/>
          <c:tx>
            <c:strRef>
              <c:f>'Pivot Tables'!$C$104:$C$105</c:f>
              <c:strCache>
                <c:ptCount val="1"/>
                <c:pt idx="0">
                  <c:v>In Person</c:v>
                </c:pt>
              </c:strCache>
            </c:strRef>
          </c:tx>
          <c:spPr>
            <a:solidFill>
              <a:schemeClr val="accent2"/>
            </a:solidFill>
            <a:ln>
              <a:noFill/>
            </a:ln>
            <a:effectLst/>
          </c:spPr>
          <c:invertIfNegative val="0"/>
          <c:cat>
            <c:strRef>
              <c:f>'Pivot Tables'!$A$106:$A$110</c:f>
              <c:strCache>
                <c:ptCount val="4"/>
                <c:pt idx="0">
                  <c:v>Entry-level</c:v>
                </c:pt>
                <c:pt idx="1">
                  <c:v>Executive</c:v>
                </c:pt>
                <c:pt idx="2">
                  <c:v>Mid-level</c:v>
                </c:pt>
                <c:pt idx="3">
                  <c:v>Senior-level</c:v>
                </c:pt>
              </c:strCache>
            </c:strRef>
          </c:cat>
          <c:val>
            <c:numRef>
              <c:f>'Pivot Tables'!$C$106:$C$110</c:f>
              <c:numCache>
                <c:formatCode>General</c:formatCode>
                <c:ptCount val="4"/>
                <c:pt idx="0">
                  <c:v>10</c:v>
                </c:pt>
                <c:pt idx="2">
                  <c:v>97</c:v>
                </c:pt>
                <c:pt idx="3">
                  <c:v>191</c:v>
                </c:pt>
              </c:numCache>
            </c:numRef>
          </c:val>
          <c:extLst>
            <c:ext xmlns:c16="http://schemas.microsoft.com/office/drawing/2014/chart" uri="{C3380CC4-5D6E-409C-BE32-E72D297353CC}">
              <c16:uniqueId val="{00000003-B681-4610-B67D-E0C1842CB72D}"/>
            </c:ext>
          </c:extLst>
        </c:ser>
        <c:ser>
          <c:idx val="2"/>
          <c:order val="2"/>
          <c:tx>
            <c:strRef>
              <c:f>'Pivot Tables'!$D$104:$D$105</c:f>
              <c:strCache>
                <c:ptCount val="1"/>
                <c:pt idx="0">
                  <c:v>Remote</c:v>
                </c:pt>
              </c:strCache>
            </c:strRef>
          </c:tx>
          <c:spPr>
            <a:solidFill>
              <a:schemeClr val="accent3"/>
            </a:solidFill>
            <a:ln>
              <a:noFill/>
            </a:ln>
            <a:effectLst/>
          </c:spPr>
          <c:invertIfNegative val="0"/>
          <c:cat>
            <c:strRef>
              <c:f>'Pivot Tables'!$A$106:$A$110</c:f>
              <c:strCache>
                <c:ptCount val="4"/>
                <c:pt idx="0">
                  <c:v>Entry-level</c:v>
                </c:pt>
                <c:pt idx="1">
                  <c:v>Executive</c:v>
                </c:pt>
                <c:pt idx="2">
                  <c:v>Mid-level</c:v>
                </c:pt>
                <c:pt idx="3">
                  <c:v>Senior-level</c:v>
                </c:pt>
              </c:strCache>
            </c:strRef>
          </c:cat>
          <c:val>
            <c:numRef>
              <c:f>'Pivot Tables'!$D$106:$D$110</c:f>
              <c:numCache>
                <c:formatCode>General</c:formatCode>
                <c:ptCount val="4"/>
                <c:pt idx="0">
                  <c:v>31</c:v>
                </c:pt>
                <c:pt idx="1">
                  <c:v>3</c:v>
                </c:pt>
                <c:pt idx="2">
                  <c:v>40</c:v>
                </c:pt>
                <c:pt idx="3">
                  <c:v>174</c:v>
                </c:pt>
              </c:numCache>
            </c:numRef>
          </c:val>
          <c:extLst>
            <c:ext xmlns:c16="http://schemas.microsoft.com/office/drawing/2014/chart" uri="{C3380CC4-5D6E-409C-BE32-E72D297353CC}">
              <c16:uniqueId val="{00000006-B681-4610-B67D-E0C1842CB72D}"/>
            </c:ext>
          </c:extLst>
        </c:ser>
        <c:dLbls>
          <c:showLegendKey val="0"/>
          <c:showVal val="0"/>
          <c:showCatName val="0"/>
          <c:showSerName val="0"/>
          <c:showPercent val="0"/>
          <c:showBubbleSize val="0"/>
        </c:dLbls>
        <c:gapWidth val="219"/>
        <c:overlap val="-27"/>
        <c:axId val="1718169199"/>
        <c:axId val="1718175919"/>
      </c:barChart>
      <c:catAx>
        <c:axId val="17181691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US"/>
                  <a:t>Remote Status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18175919"/>
        <c:crosses val="autoZero"/>
        <c:auto val="1"/>
        <c:lblAlgn val="ctr"/>
        <c:lblOffset val="100"/>
        <c:noMultiLvlLbl val="0"/>
      </c:catAx>
      <c:valAx>
        <c:axId val="17181759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US"/>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181691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alpha val="40000"/>
      </a:schemeClr>
    </a:solidFill>
    <a:ln w="9525" cap="flat" cmpd="sng" algn="ctr">
      <a:solidFill>
        <a:schemeClr val="bg1"/>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of Data Profession Salaries.xlsx]Pivot Tables!PivotTable14</c:name>
    <c:fmtId val="2"/>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Avg. Salary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Tables'!$L$3</c:f>
              <c:strCache>
                <c:ptCount val="1"/>
                <c:pt idx="0">
                  <c:v>Total</c:v>
                </c:pt>
              </c:strCache>
            </c:strRef>
          </c:tx>
          <c:spPr>
            <a:ln w="28575" cap="rnd">
              <a:solidFill>
                <a:schemeClr val="accent1"/>
              </a:solidFill>
              <a:round/>
            </a:ln>
            <a:effectLst/>
          </c:spPr>
          <c:marker>
            <c:symbol val="none"/>
          </c:marker>
          <c:cat>
            <c:strRef>
              <c:f>'Pivot Tables'!$K$4:$K$8</c:f>
              <c:strCache>
                <c:ptCount val="4"/>
                <c:pt idx="0">
                  <c:v>2020</c:v>
                </c:pt>
                <c:pt idx="1">
                  <c:v>2021</c:v>
                </c:pt>
                <c:pt idx="2">
                  <c:v>2022</c:v>
                </c:pt>
                <c:pt idx="3">
                  <c:v>2023</c:v>
                </c:pt>
              </c:strCache>
            </c:strRef>
          </c:cat>
          <c:val>
            <c:numRef>
              <c:f>'Pivot Tables'!$L$4:$L$8</c:f>
              <c:numCache>
                <c:formatCode>_(* #,##0_);_(* \(#,##0\);_(* "-"??_);_(@_)</c:formatCode>
                <c:ptCount val="4"/>
                <c:pt idx="0">
                  <c:v>81500</c:v>
                </c:pt>
                <c:pt idx="1">
                  <c:v>67000</c:v>
                </c:pt>
                <c:pt idx="2">
                  <c:v>65642.857142857145</c:v>
                </c:pt>
                <c:pt idx="3">
                  <c:v>73665.517241379304</c:v>
                </c:pt>
              </c:numCache>
            </c:numRef>
          </c:val>
          <c:smooth val="0"/>
          <c:extLst>
            <c:ext xmlns:c16="http://schemas.microsoft.com/office/drawing/2014/chart" uri="{C3380CC4-5D6E-409C-BE32-E72D297353CC}">
              <c16:uniqueId val="{00000000-71CB-4CBC-BD6F-C39BE2C6465C}"/>
            </c:ext>
          </c:extLst>
        </c:ser>
        <c:dLbls>
          <c:showLegendKey val="0"/>
          <c:showVal val="0"/>
          <c:showCatName val="0"/>
          <c:showSerName val="0"/>
          <c:showPercent val="0"/>
          <c:showBubbleSize val="0"/>
        </c:dLbls>
        <c:smooth val="0"/>
        <c:axId val="1711247743"/>
        <c:axId val="1711248703"/>
      </c:lineChart>
      <c:catAx>
        <c:axId val="17112477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11248703"/>
        <c:crosses val="autoZero"/>
        <c:auto val="1"/>
        <c:lblAlgn val="ctr"/>
        <c:lblOffset val="100"/>
        <c:noMultiLvlLbl val="0"/>
      </c:catAx>
      <c:valAx>
        <c:axId val="17112487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US"/>
                  <a:t>Avg. Salary (USD)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112477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alpha val="40000"/>
      </a:schemeClr>
    </a:solidFill>
    <a:ln w="9525" cap="flat" cmpd="sng" algn="ctr">
      <a:solidFill>
        <a:schemeClr val="bg1"/>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8.xml"/><Relationship Id="rId3" Type="http://schemas.openxmlformats.org/officeDocument/2006/relationships/chart" Target="../charts/chart13.xml"/><Relationship Id="rId7" Type="http://schemas.openxmlformats.org/officeDocument/2006/relationships/chart" Target="../charts/chart17.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6.xml"/><Relationship Id="rId5" Type="http://schemas.openxmlformats.org/officeDocument/2006/relationships/chart" Target="../charts/chart15.xml"/><Relationship Id="rId4" Type="http://schemas.openxmlformats.org/officeDocument/2006/relationships/chart" Target="../charts/chart14.xml"/><Relationship Id="rId9"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2</xdr:col>
      <xdr:colOff>74855</xdr:colOff>
      <xdr:row>1</xdr:row>
      <xdr:rowOff>19050</xdr:rowOff>
    </xdr:from>
    <xdr:to>
      <xdr:col>8</xdr:col>
      <xdr:colOff>215152</xdr:colOff>
      <xdr:row>15</xdr:row>
      <xdr:rowOff>116541</xdr:rowOff>
    </xdr:to>
    <xdr:graphicFrame macro="">
      <xdr:nvGraphicFramePr>
        <xdr:cNvPr id="2" name="Chart 1">
          <a:extLst>
            <a:ext uri="{FF2B5EF4-FFF2-40B4-BE49-F238E27FC236}">
              <a16:creationId xmlns:a16="http://schemas.microsoft.com/office/drawing/2014/main" id="{C4A57D4D-0179-124C-65B7-CEB1D5FF88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160020</xdr:colOff>
      <xdr:row>19</xdr:row>
      <xdr:rowOff>152400</xdr:rowOff>
    </xdr:from>
    <xdr:to>
      <xdr:col>10</xdr:col>
      <xdr:colOff>426720</xdr:colOff>
      <xdr:row>35</xdr:row>
      <xdr:rowOff>87630</xdr:rowOff>
    </xdr:to>
    <xdr:graphicFrame macro="">
      <xdr:nvGraphicFramePr>
        <xdr:cNvPr id="3" name="Chart 2">
          <a:extLst>
            <a:ext uri="{FF2B5EF4-FFF2-40B4-BE49-F238E27FC236}">
              <a16:creationId xmlns:a16="http://schemas.microsoft.com/office/drawing/2014/main" id="{3B557D47-960B-F0BE-D246-D1DCE03B21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342900</xdr:colOff>
      <xdr:row>37</xdr:row>
      <xdr:rowOff>144780</xdr:rowOff>
    </xdr:from>
    <xdr:to>
      <xdr:col>14</xdr:col>
      <xdr:colOff>7620</xdr:colOff>
      <xdr:row>53</xdr:row>
      <xdr:rowOff>140970</xdr:rowOff>
    </xdr:to>
    <xdr:graphicFrame macro="">
      <xdr:nvGraphicFramePr>
        <xdr:cNvPr id="4" name="Chart 3">
          <a:extLst>
            <a:ext uri="{FF2B5EF4-FFF2-40B4-BE49-F238E27FC236}">
              <a16:creationId xmlns:a16="http://schemas.microsoft.com/office/drawing/2014/main" id="{F733E89E-40F4-9775-88E1-E44BE03698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579120</xdr:colOff>
      <xdr:row>55</xdr:row>
      <xdr:rowOff>34290</xdr:rowOff>
    </xdr:from>
    <xdr:to>
      <xdr:col>10</xdr:col>
      <xdr:colOff>266700</xdr:colOff>
      <xdr:row>69</xdr:row>
      <xdr:rowOff>38100</xdr:rowOff>
    </xdr:to>
    <xdr:graphicFrame macro="">
      <xdr:nvGraphicFramePr>
        <xdr:cNvPr id="5" name="Chart 4">
          <a:extLst>
            <a:ext uri="{FF2B5EF4-FFF2-40B4-BE49-F238E27FC236}">
              <a16:creationId xmlns:a16="http://schemas.microsoft.com/office/drawing/2014/main" id="{E4E428D9-883B-62A3-5BE2-471ED04A8D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468630</xdr:colOff>
      <xdr:row>70</xdr:row>
      <xdr:rowOff>148590</xdr:rowOff>
    </xdr:from>
    <xdr:to>
      <xdr:col>11</xdr:col>
      <xdr:colOff>556260</xdr:colOff>
      <xdr:row>84</xdr:row>
      <xdr:rowOff>106680</xdr:rowOff>
    </xdr:to>
    <xdr:graphicFrame macro="">
      <xdr:nvGraphicFramePr>
        <xdr:cNvPr id="9" name="Chart 8">
          <a:extLst>
            <a:ext uri="{FF2B5EF4-FFF2-40B4-BE49-F238E27FC236}">
              <a16:creationId xmlns:a16="http://schemas.microsoft.com/office/drawing/2014/main" id="{435AE148-2CB5-0267-CA92-DDCD155845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137160</xdr:colOff>
      <xdr:row>87</xdr:row>
      <xdr:rowOff>80010</xdr:rowOff>
    </xdr:from>
    <xdr:to>
      <xdr:col>8</xdr:col>
      <xdr:colOff>106680</xdr:colOff>
      <xdr:row>99</xdr:row>
      <xdr:rowOff>152400</xdr:rowOff>
    </xdr:to>
    <xdr:graphicFrame macro="">
      <xdr:nvGraphicFramePr>
        <xdr:cNvPr id="6" name="Chart 5">
          <a:extLst>
            <a:ext uri="{FF2B5EF4-FFF2-40B4-BE49-F238E27FC236}">
              <a16:creationId xmlns:a16="http://schemas.microsoft.com/office/drawing/2014/main" id="{25CA53EB-1742-FCD6-3A8A-F5CCBC7AF0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318247</xdr:colOff>
      <xdr:row>94</xdr:row>
      <xdr:rowOff>125505</xdr:rowOff>
    </xdr:from>
    <xdr:to>
      <xdr:col>14</xdr:col>
      <xdr:colOff>528918</xdr:colOff>
      <xdr:row>111</xdr:row>
      <xdr:rowOff>80682</xdr:rowOff>
    </xdr:to>
    <xdr:graphicFrame macro="">
      <xdr:nvGraphicFramePr>
        <xdr:cNvPr id="8" name="Chart 7">
          <a:extLst>
            <a:ext uri="{FF2B5EF4-FFF2-40B4-BE49-F238E27FC236}">
              <a16:creationId xmlns:a16="http://schemas.microsoft.com/office/drawing/2014/main" id="{60BD4E16-3571-CE53-2253-488C8AFB7C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xdr:col>
      <xdr:colOff>31376</xdr:colOff>
      <xdr:row>112</xdr:row>
      <xdr:rowOff>143435</xdr:rowOff>
    </xdr:from>
    <xdr:to>
      <xdr:col>13</xdr:col>
      <xdr:colOff>466164</xdr:colOff>
      <xdr:row>128</xdr:row>
      <xdr:rowOff>134471</xdr:rowOff>
    </xdr:to>
    <xdr:graphicFrame macro="">
      <xdr:nvGraphicFramePr>
        <xdr:cNvPr id="12" name="Chart 11">
          <a:extLst>
            <a:ext uri="{FF2B5EF4-FFF2-40B4-BE49-F238E27FC236}">
              <a16:creationId xmlns:a16="http://schemas.microsoft.com/office/drawing/2014/main" id="{4EC7446B-5A81-29E2-7327-D5B6CBFACE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900953</xdr:colOff>
      <xdr:row>18</xdr:row>
      <xdr:rowOff>170330</xdr:rowOff>
    </xdr:from>
    <xdr:to>
      <xdr:col>20</xdr:col>
      <xdr:colOff>295835</xdr:colOff>
      <xdr:row>36</xdr:row>
      <xdr:rowOff>44824</xdr:rowOff>
    </xdr:to>
    <xdr:graphicFrame macro="">
      <xdr:nvGraphicFramePr>
        <xdr:cNvPr id="13" name="Chart 12">
          <a:extLst>
            <a:ext uri="{FF2B5EF4-FFF2-40B4-BE49-F238E27FC236}">
              <a16:creationId xmlns:a16="http://schemas.microsoft.com/office/drawing/2014/main" id="{5E1D3A66-D679-3BBD-5726-B4E07CC271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165848</xdr:colOff>
      <xdr:row>2</xdr:row>
      <xdr:rowOff>71717</xdr:rowOff>
    </xdr:from>
    <xdr:to>
      <xdr:col>13</xdr:col>
      <xdr:colOff>452719</xdr:colOff>
      <xdr:row>17</xdr:row>
      <xdr:rowOff>125505</xdr:rowOff>
    </xdr:to>
    <xdr:graphicFrame macro="">
      <xdr:nvGraphicFramePr>
        <xdr:cNvPr id="14" name="Chart 13">
          <a:extLst>
            <a:ext uri="{FF2B5EF4-FFF2-40B4-BE49-F238E27FC236}">
              <a16:creationId xmlns:a16="http://schemas.microsoft.com/office/drawing/2014/main" id="{E80CBED5-9B53-FA15-617F-FD3E92F2C9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430307</xdr:colOff>
      <xdr:row>10</xdr:row>
      <xdr:rowOff>32359</xdr:rowOff>
    </xdr:from>
    <xdr:to>
      <xdr:col>9</xdr:col>
      <xdr:colOff>172316</xdr:colOff>
      <xdr:row>25</xdr:row>
      <xdr:rowOff>1923</xdr:rowOff>
    </xdr:to>
    <xdr:graphicFrame macro="">
      <xdr:nvGraphicFramePr>
        <xdr:cNvPr id="2" name="Chart 1">
          <a:extLst>
            <a:ext uri="{FF2B5EF4-FFF2-40B4-BE49-F238E27FC236}">
              <a16:creationId xmlns:a16="http://schemas.microsoft.com/office/drawing/2014/main" id="{BB52499A-F9E2-4E4B-A894-FBDD9646E5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464821</xdr:colOff>
      <xdr:row>26</xdr:row>
      <xdr:rowOff>147917</xdr:rowOff>
    </xdr:from>
    <xdr:to>
      <xdr:col>6</xdr:col>
      <xdr:colOff>571501</xdr:colOff>
      <xdr:row>41</xdr:row>
      <xdr:rowOff>102197</xdr:rowOff>
    </xdr:to>
    <xdr:graphicFrame macro="">
      <xdr:nvGraphicFramePr>
        <xdr:cNvPr id="4" name="Chart 3">
          <a:extLst>
            <a:ext uri="{FF2B5EF4-FFF2-40B4-BE49-F238E27FC236}">
              <a16:creationId xmlns:a16="http://schemas.microsoft.com/office/drawing/2014/main" id="{31EE0816-3860-4CA7-9976-D160E84CDD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464820</xdr:colOff>
      <xdr:row>42</xdr:row>
      <xdr:rowOff>66339</xdr:rowOff>
    </xdr:from>
    <xdr:to>
      <xdr:col>6</xdr:col>
      <xdr:colOff>563880</xdr:colOff>
      <xdr:row>56</xdr:row>
      <xdr:rowOff>23532</xdr:rowOff>
    </xdr:to>
    <xdr:graphicFrame macro="">
      <xdr:nvGraphicFramePr>
        <xdr:cNvPr id="5" name="Chart 4">
          <a:extLst>
            <a:ext uri="{FF2B5EF4-FFF2-40B4-BE49-F238E27FC236}">
              <a16:creationId xmlns:a16="http://schemas.microsoft.com/office/drawing/2014/main" id="{AEBD027E-3D7A-4F8A-91A2-3101E38CA1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245633</xdr:colOff>
      <xdr:row>42</xdr:row>
      <xdr:rowOff>47065</xdr:rowOff>
    </xdr:from>
    <xdr:to>
      <xdr:col>17</xdr:col>
      <xdr:colOff>93233</xdr:colOff>
      <xdr:row>56</xdr:row>
      <xdr:rowOff>4930</xdr:rowOff>
    </xdr:to>
    <xdr:graphicFrame macro="">
      <xdr:nvGraphicFramePr>
        <xdr:cNvPr id="6" name="Chart 5">
          <a:extLst>
            <a:ext uri="{FF2B5EF4-FFF2-40B4-BE49-F238E27FC236}">
              <a16:creationId xmlns:a16="http://schemas.microsoft.com/office/drawing/2014/main" id="{EA7D2631-C095-41A7-A5FF-BE1FE95ED1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254853</xdr:colOff>
      <xdr:row>10</xdr:row>
      <xdr:rowOff>36500</xdr:rowOff>
    </xdr:from>
    <xdr:to>
      <xdr:col>17</xdr:col>
      <xdr:colOff>280979</xdr:colOff>
      <xdr:row>25</xdr:row>
      <xdr:rowOff>3843</xdr:rowOff>
    </xdr:to>
    <xdr:graphicFrame macro="">
      <xdr:nvGraphicFramePr>
        <xdr:cNvPr id="7" name="Chart 6">
          <a:extLst>
            <a:ext uri="{FF2B5EF4-FFF2-40B4-BE49-F238E27FC236}">
              <a16:creationId xmlns:a16="http://schemas.microsoft.com/office/drawing/2014/main" id="{CDE4CA7A-005E-4E09-96FA-320AF886DB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606463</xdr:colOff>
      <xdr:row>73</xdr:row>
      <xdr:rowOff>17929</xdr:rowOff>
    </xdr:from>
    <xdr:to>
      <xdr:col>13</xdr:col>
      <xdr:colOff>324523</xdr:colOff>
      <xdr:row>90</xdr:row>
      <xdr:rowOff>166743</xdr:rowOff>
    </xdr:to>
    <xdr:graphicFrame macro="">
      <xdr:nvGraphicFramePr>
        <xdr:cNvPr id="8" name="Chart 7">
          <a:extLst>
            <a:ext uri="{FF2B5EF4-FFF2-40B4-BE49-F238E27FC236}">
              <a16:creationId xmlns:a16="http://schemas.microsoft.com/office/drawing/2014/main" id="{3E02589F-2652-49A6-9116-2081626C93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126403</xdr:colOff>
      <xdr:row>57</xdr:row>
      <xdr:rowOff>15240</xdr:rowOff>
    </xdr:from>
    <xdr:to>
      <xdr:col>16</xdr:col>
      <xdr:colOff>537883</xdr:colOff>
      <xdr:row>72</xdr:row>
      <xdr:rowOff>22860</xdr:rowOff>
    </xdr:to>
    <xdr:graphicFrame macro="">
      <xdr:nvGraphicFramePr>
        <xdr:cNvPr id="9" name="Chart 8">
          <a:extLst>
            <a:ext uri="{FF2B5EF4-FFF2-40B4-BE49-F238E27FC236}">
              <a16:creationId xmlns:a16="http://schemas.microsoft.com/office/drawing/2014/main" id="{71EE8241-6130-41AF-9A7E-2B46EC99C2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335729</xdr:colOff>
      <xdr:row>57</xdr:row>
      <xdr:rowOff>6277</xdr:rowOff>
    </xdr:from>
    <xdr:to>
      <xdr:col>7</xdr:col>
      <xdr:colOff>465268</xdr:colOff>
      <xdr:row>72</xdr:row>
      <xdr:rowOff>6276</xdr:rowOff>
    </xdr:to>
    <xdr:graphicFrame macro="">
      <xdr:nvGraphicFramePr>
        <xdr:cNvPr id="10" name="Chart 9">
          <a:extLst>
            <a:ext uri="{FF2B5EF4-FFF2-40B4-BE49-F238E27FC236}">
              <a16:creationId xmlns:a16="http://schemas.microsoft.com/office/drawing/2014/main" id="{CA7E8790-CB67-45A3-85A8-6F18090A1D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17</xdr:col>
      <xdr:colOff>385482</xdr:colOff>
      <xdr:row>72</xdr:row>
      <xdr:rowOff>55583</xdr:rowOff>
    </xdr:from>
    <xdr:to>
      <xdr:col>21</xdr:col>
      <xdr:colOff>42582</xdr:colOff>
      <xdr:row>80</xdr:row>
      <xdr:rowOff>134472</xdr:rowOff>
    </xdr:to>
    <mc:AlternateContent xmlns:mc="http://schemas.openxmlformats.org/markup-compatibility/2006" xmlns:a14="http://schemas.microsoft.com/office/drawing/2010/main">
      <mc:Choice Requires="a14">
        <xdr:graphicFrame macro="">
          <xdr:nvGraphicFramePr>
            <xdr:cNvPr id="11" name="employment_type">
              <a:extLst>
                <a:ext uri="{FF2B5EF4-FFF2-40B4-BE49-F238E27FC236}">
                  <a16:creationId xmlns:a16="http://schemas.microsoft.com/office/drawing/2014/main" id="{4AEF9A61-2EBF-1079-DF56-4DDC6CF00818}"/>
                </a:ext>
              </a:extLst>
            </xdr:cNvPr>
            <xdr:cNvGraphicFramePr/>
          </xdr:nvGraphicFramePr>
          <xdr:xfrm>
            <a:off x="0" y="0"/>
            <a:ext cx="0" cy="0"/>
          </xdr:xfrm>
          <a:graphic>
            <a:graphicData uri="http://schemas.microsoft.com/office/drawing/2010/slicer">
              <sle:slicer xmlns:sle="http://schemas.microsoft.com/office/drawing/2010/slicer" name="employment_type"/>
            </a:graphicData>
          </a:graphic>
        </xdr:graphicFrame>
      </mc:Choice>
      <mc:Fallback xmlns="">
        <xdr:sp macro="" textlink="">
          <xdr:nvSpPr>
            <xdr:cNvPr id="0" name=""/>
            <xdr:cNvSpPr>
              <a:spLocks noTextEdit="1"/>
            </xdr:cNvSpPr>
          </xdr:nvSpPr>
          <xdr:spPr>
            <a:xfrm>
              <a:off x="10748682" y="12964759"/>
              <a:ext cx="2095500" cy="151324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348390</xdr:colOff>
      <xdr:row>43</xdr:row>
      <xdr:rowOff>5379</xdr:rowOff>
    </xdr:from>
    <xdr:to>
      <xdr:col>21</xdr:col>
      <xdr:colOff>20730</xdr:colOff>
      <xdr:row>56</xdr:row>
      <xdr:rowOff>91327</xdr:rowOff>
    </xdr:to>
    <mc:AlternateContent xmlns:mc="http://schemas.openxmlformats.org/markup-compatibility/2006" xmlns:a14="http://schemas.microsoft.com/office/drawing/2010/main">
      <mc:Choice Requires="a14">
        <xdr:graphicFrame macro="">
          <xdr:nvGraphicFramePr>
            <xdr:cNvPr id="12" name="job_keyword">
              <a:extLst>
                <a:ext uri="{FF2B5EF4-FFF2-40B4-BE49-F238E27FC236}">
                  <a16:creationId xmlns:a16="http://schemas.microsoft.com/office/drawing/2014/main" id="{7BFC7F56-635D-7CCA-D09B-EC1A38561872}"/>
                </a:ext>
              </a:extLst>
            </xdr:cNvPr>
            <xdr:cNvGraphicFramePr/>
          </xdr:nvGraphicFramePr>
          <xdr:xfrm>
            <a:off x="0" y="0"/>
            <a:ext cx="0" cy="0"/>
          </xdr:xfrm>
          <a:graphic>
            <a:graphicData uri="http://schemas.microsoft.com/office/drawing/2010/slicer">
              <sle:slicer xmlns:sle="http://schemas.microsoft.com/office/drawing/2010/slicer" name="job_keyword"/>
            </a:graphicData>
          </a:graphic>
        </xdr:graphicFrame>
      </mc:Choice>
      <mc:Fallback xmlns="">
        <xdr:sp macro="" textlink="">
          <xdr:nvSpPr>
            <xdr:cNvPr id="0" name=""/>
            <xdr:cNvSpPr>
              <a:spLocks noTextEdit="1"/>
            </xdr:cNvSpPr>
          </xdr:nvSpPr>
          <xdr:spPr>
            <a:xfrm>
              <a:off x="10711590" y="7715026"/>
              <a:ext cx="2110740" cy="24167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357131</xdr:colOff>
      <xdr:row>65</xdr:row>
      <xdr:rowOff>48408</xdr:rowOff>
    </xdr:from>
    <xdr:to>
      <xdr:col>21</xdr:col>
      <xdr:colOff>59951</xdr:colOff>
      <xdr:row>72</xdr:row>
      <xdr:rowOff>1</xdr:rowOff>
    </xdr:to>
    <mc:AlternateContent xmlns:mc="http://schemas.openxmlformats.org/markup-compatibility/2006" xmlns:a14="http://schemas.microsoft.com/office/drawing/2010/main">
      <mc:Choice Requires="a14">
        <xdr:graphicFrame macro="">
          <xdr:nvGraphicFramePr>
            <xdr:cNvPr id="13" name="remote_status">
              <a:extLst>
                <a:ext uri="{FF2B5EF4-FFF2-40B4-BE49-F238E27FC236}">
                  <a16:creationId xmlns:a16="http://schemas.microsoft.com/office/drawing/2014/main" id="{A37FE5B9-22EA-0ADE-B0FF-4BDC6B588C2E}"/>
                </a:ext>
              </a:extLst>
            </xdr:cNvPr>
            <xdr:cNvGraphicFramePr/>
          </xdr:nvGraphicFramePr>
          <xdr:xfrm>
            <a:off x="0" y="0"/>
            <a:ext cx="0" cy="0"/>
          </xdr:xfrm>
          <a:graphic>
            <a:graphicData uri="http://schemas.microsoft.com/office/drawing/2010/slicer">
              <sle:slicer xmlns:sle="http://schemas.microsoft.com/office/drawing/2010/slicer" name="remote_status"/>
            </a:graphicData>
          </a:graphic>
        </xdr:graphicFrame>
      </mc:Choice>
      <mc:Fallback xmlns="">
        <xdr:sp macro="" textlink="">
          <xdr:nvSpPr>
            <xdr:cNvPr id="0" name=""/>
            <xdr:cNvSpPr>
              <a:spLocks noTextEdit="1"/>
            </xdr:cNvSpPr>
          </xdr:nvSpPr>
          <xdr:spPr>
            <a:xfrm>
              <a:off x="10720331" y="11702526"/>
              <a:ext cx="2141220" cy="12066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376518</xdr:colOff>
      <xdr:row>29</xdr:row>
      <xdr:rowOff>55581</xdr:rowOff>
    </xdr:from>
    <xdr:to>
      <xdr:col>20</xdr:col>
      <xdr:colOff>551778</xdr:colOff>
      <xdr:row>42</xdr:row>
      <xdr:rowOff>145115</xdr:rowOff>
    </xdr:to>
    <mc:AlternateContent xmlns:mc="http://schemas.openxmlformats.org/markup-compatibility/2006" xmlns:a14="http://schemas.microsoft.com/office/drawing/2010/main">
      <mc:Choice Requires="a14">
        <xdr:graphicFrame macro="">
          <xdr:nvGraphicFramePr>
            <xdr:cNvPr id="15" name="company_location_name">
              <a:extLst>
                <a:ext uri="{FF2B5EF4-FFF2-40B4-BE49-F238E27FC236}">
                  <a16:creationId xmlns:a16="http://schemas.microsoft.com/office/drawing/2014/main" id="{9DC0547C-E781-3A89-9B7E-709D6C3DE3EC}"/>
                </a:ext>
              </a:extLst>
            </xdr:cNvPr>
            <xdr:cNvGraphicFramePr/>
          </xdr:nvGraphicFramePr>
          <xdr:xfrm>
            <a:off x="0" y="0"/>
            <a:ext cx="0" cy="0"/>
          </xdr:xfrm>
          <a:graphic>
            <a:graphicData uri="http://schemas.microsoft.com/office/drawing/2010/slicer">
              <sle:slicer xmlns:sle="http://schemas.microsoft.com/office/drawing/2010/slicer" name="company_location_name"/>
            </a:graphicData>
          </a:graphic>
        </xdr:graphicFrame>
      </mc:Choice>
      <mc:Fallback xmlns="">
        <xdr:sp macro="" textlink="">
          <xdr:nvSpPr>
            <xdr:cNvPr id="0" name=""/>
            <xdr:cNvSpPr>
              <a:spLocks noTextEdit="1"/>
            </xdr:cNvSpPr>
          </xdr:nvSpPr>
          <xdr:spPr>
            <a:xfrm>
              <a:off x="10739718" y="5255110"/>
              <a:ext cx="2004060" cy="242035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340884</xdr:colOff>
      <xdr:row>56</xdr:row>
      <xdr:rowOff>138057</xdr:rowOff>
    </xdr:from>
    <xdr:to>
      <xdr:col>20</xdr:col>
      <xdr:colOff>569484</xdr:colOff>
      <xdr:row>65</xdr:row>
      <xdr:rowOff>8966</xdr:rowOff>
    </xdr:to>
    <mc:AlternateContent xmlns:mc="http://schemas.openxmlformats.org/markup-compatibility/2006" xmlns:a14="http://schemas.microsoft.com/office/drawing/2010/main">
      <mc:Choice Requires="a14">
        <xdr:graphicFrame macro="">
          <xdr:nvGraphicFramePr>
            <xdr:cNvPr id="16" name="experience_level">
              <a:extLst>
                <a:ext uri="{FF2B5EF4-FFF2-40B4-BE49-F238E27FC236}">
                  <a16:creationId xmlns:a16="http://schemas.microsoft.com/office/drawing/2014/main" id="{BDF5EF3E-D671-7C9A-063C-86917ACD50E8}"/>
                </a:ext>
              </a:extLst>
            </xdr:cNvPr>
            <xdr:cNvGraphicFramePr/>
          </xdr:nvGraphicFramePr>
          <xdr:xfrm>
            <a:off x="0" y="0"/>
            <a:ext cx="0" cy="0"/>
          </xdr:xfrm>
          <a:graphic>
            <a:graphicData uri="http://schemas.microsoft.com/office/drawing/2010/slicer">
              <sle:slicer xmlns:sle="http://schemas.microsoft.com/office/drawing/2010/slicer" name="experience_level"/>
            </a:graphicData>
          </a:graphic>
        </xdr:graphicFrame>
      </mc:Choice>
      <mc:Fallback xmlns="">
        <xdr:sp macro="" textlink="">
          <xdr:nvSpPr>
            <xdr:cNvPr id="0" name=""/>
            <xdr:cNvSpPr>
              <a:spLocks noTextEdit="1"/>
            </xdr:cNvSpPr>
          </xdr:nvSpPr>
          <xdr:spPr>
            <a:xfrm>
              <a:off x="10704084" y="10178528"/>
              <a:ext cx="2057400" cy="148455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312419</xdr:colOff>
      <xdr:row>27</xdr:row>
      <xdr:rowOff>12102</xdr:rowOff>
    </xdr:from>
    <xdr:to>
      <xdr:col>17</xdr:col>
      <xdr:colOff>137159</xdr:colOff>
      <xdr:row>41</xdr:row>
      <xdr:rowOff>153296</xdr:rowOff>
    </xdr:to>
    <xdr:graphicFrame macro="">
      <xdr:nvGraphicFramePr>
        <xdr:cNvPr id="19" name="Chart 18">
          <a:extLst>
            <a:ext uri="{FF2B5EF4-FFF2-40B4-BE49-F238E27FC236}">
              <a16:creationId xmlns:a16="http://schemas.microsoft.com/office/drawing/2014/main" id="{60102407-C141-43E2-8262-5400809A8D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17</xdr:col>
      <xdr:colOff>376519</xdr:colOff>
      <xdr:row>26</xdr:row>
      <xdr:rowOff>17929</xdr:rowOff>
    </xdr:from>
    <xdr:to>
      <xdr:col>20</xdr:col>
      <xdr:colOff>475131</xdr:colOff>
      <xdr:row>28</xdr:row>
      <xdr:rowOff>179293</xdr:rowOff>
    </xdr:to>
    <xdr:sp macro="" textlink="">
      <xdr:nvSpPr>
        <xdr:cNvPr id="28" name="Rectangle 27">
          <a:extLst>
            <a:ext uri="{FF2B5EF4-FFF2-40B4-BE49-F238E27FC236}">
              <a16:creationId xmlns:a16="http://schemas.microsoft.com/office/drawing/2014/main" id="{297B9E7D-1CA6-C5C0-0509-EDD997565007}"/>
            </a:ext>
          </a:extLst>
        </xdr:cNvPr>
        <xdr:cNvSpPr/>
      </xdr:nvSpPr>
      <xdr:spPr>
        <a:xfrm>
          <a:off x="10739719" y="4679576"/>
          <a:ext cx="1927412" cy="519952"/>
        </a:xfrm>
        <a:prstGeom prst="rect">
          <a:avLst/>
        </a:prstGeom>
        <a:solidFill>
          <a:schemeClr val="dk1">
            <a:alpha val="40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421342</xdr:colOff>
      <xdr:row>26</xdr:row>
      <xdr:rowOff>107576</xdr:rowOff>
    </xdr:from>
    <xdr:to>
      <xdr:col>20</xdr:col>
      <xdr:colOff>430307</xdr:colOff>
      <xdr:row>28</xdr:row>
      <xdr:rowOff>143435</xdr:rowOff>
    </xdr:to>
    <xdr:sp macro="" textlink="">
      <xdr:nvSpPr>
        <xdr:cNvPr id="29" name="TextBox 28">
          <a:extLst>
            <a:ext uri="{FF2B5EF4-FFF2-40B4-BE49-F238E27FC236}">
              <a16:creationId xmlns:a16="http://schemas.microsoft.com/office/drawing/2014/main" id="{E157239F-634A-1B54-CCA2-2679283344C5}"/>
            </a:ext>
          </a:extLst>
        </xdr:cNvPr>
        <xdr:cNvSpPr txBox="1"/>
      </xdr:nvSpPr>
      <xdr:spPr>
        <a:xfrm>
          <a:off x="10784542" y="4769223"/>
          <a:ext cx="1837765" cy="394447"/>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2000">
              <a:solidFill>
                <a:schemeClr val="bg1"/>
              </a:solidFill>
            </a:rPr>
            <a:t>Data Filters:</a:t>
          </a:r>
        </a:p>
      </xdr:txBody>
    </xdr:sp>
    <xdr:clientData/>
  </xdr:twoCellAnchor>
  <xdr:twoCellAnchor>
    <xdr:from>
      <xdr:col>1</xdr:col>
      <xdr:colOff>237564</xdr:colOff>
      <xdr:row>1</xdr:row>
      <xdr:rowOff>1495</xdr:rowOff>
    </xdr:from>
    <xdr:to>
      <xdr:col>15</xdr:col>
      <xdr:colOff>419846</xdr:colOff>
      <xdr:row>7</xdr:row>
      <xdr:rowOff>127001</xdr:rowOff>
    </xdr:to>
    <xdr:sp macro="" textlink="">
      <xdr:nvSpPr>
        <xdr:cNvPr id="30" name="TextBox 29">
          <a:extLst>
            <a:ext uri="{FF2B5EF4-FFF2-40B4-BE49-F238E27FC236}">
              <a16:creationId xmlns:a16="http://schemas.microsoft.com/office/drawing/2014/main" id="{471DD0FB-56C6-62D2-C9E3-F7B890688DEF}"/>
            </a:ext>
          </a:extLst>
        </xdr:cNvPr>
        <xdr:cNvSpPr txBox="1"/>
      </xdr:nvSpPr>
      <xdr:spPr>
        <a:xfrm>
          <a:off x="850152" y="180789"/>
          <a:ext cx="8758518" cy="1201271"/>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ejandro Reyes" refreshedDate="45055.444041898147" createdVersion="8" refreshedVersion="8" minRefreshableVersion="3" recordCount="3755" xr:uid="{00000000-000A-0000-FFFF-FFFF3C000000}">
  <cacheSource type="worksheet">
    <worksheetSource name="Table"/>
  </cacheSource>
  <cacheFields count="19">
    <cacheField name="Row ID" numFmtId="0">
      <sharedItems containsSemiMixedTypes="0" containsString="0" containsNumber="1" containsInteger="1" minValue="1" maxValue="3755"/>
    </cacheField>
    <cacheField name="work_year" numFmtId="0">
      <sharedItems containsSemiMixedTypes="0" containsString="0" containsNumber="1" containsInteger="1" minValue="2020" maxValue="2023" count="4">
        <n v="2023"/>
        <n v="2022"/>
        <n v="2021"/>
        <n v="2020"/>
      </sharedItems>
    </cacheField>
    <cacheField name="experience_level" numFmtId="0">
      <sharedItems count="5">
        <s v="Executive"/>
        <s v="Mid-level"/>
        <s v="Senior-level"/>
        <s v="Entry-level"/>
        <s v="Senior" u="1"/>
      </sharedItems>
    </cacheField>
    <cacheField name="employment_type" numFmtId="0">
      <sharedItems count="4">
        <s v="Full time"/>
        <s v="Contract"/>
        <s v="Freelance"/>
        <s v="Part time"/>
      </sharedItems>
    </cacheField>
    <cacheField name="job_title" numFmtId="0">
      <sharedItems/>
    </cacheField>
    <cacheField name="job_keyword" numFmtId="0">
      <sharedItems count="20">
        <s v="Director of DS"/>
        <s v="Engineer"/>
        <s v="Analyst"/>
        <s v="Modeler"/>
        <s v="Strategist"/>
        <s v="Scientist"/>
        <s v="Architect"/>
        <s v="Developer"/>
        <s v="Manager"/>
        <s v="Head of Data"/>
        <s v="Researcher"/>
        <s v="Specialist"/>
        <s v="Technician"/>
        <s v="Programmer"/>
        <s v="Lead"/>
        <s v="Consultant"/>
        <s v="Management"/>
        <s v="Learning"/>
        <s v="Data" u="1"/>
        <s v="Science" u="1"/>
      </sharedItems>
    </cacheField>
    <cacheField name="salary" numFmtId="0">
      <sharedItems containsSemiMixedTypes="0" containsString="0" containsNumber="1" containsInteger="1" minValue="6000" maxValue="30400000"/>
    </cacheField>
    <cacheField name="salary_currency" numFmtId="0">
      <sharedItems/>
    </cacheField>
    <cacheField name="salary_in_usd" numFmtId="0">
      <sharedItems containsSemiMixedTypes="0" containsString="0" containsNumber="1" containsInteger="1" minValue="5132" maxValue="450000"/>
    </cacheField>
    <cacheField name="salary_bracket_bottom_usd" numFmtId="0">
      <sharedItems containsSemiMixedTypes="0" containsString="0" containsNumber="1" containsInteger="1" minValue="0" maxValue="450000"/>
    </cacheField>
    <cacheField name="salary_bracket_top_usd" numFmtId="0">
      <sharedItems containsSemiMixedTypes="0" containsString="0" containsNumber="1" containsInteger="1" minValue="50000" maxValue="500000"/>
    </cacheField>
    <cacheField name="salary_bracket_usd" numFmtId="0">
      <sharedItems/>
    </cacheField>
    <cacheField name="employee_residence" numFmtId="0">
      <sharedItems/>
    </cacheField>
    <cacheField name="employee_residence_name" numFmtId="0">
      <sharedItems/>
    </cacheField>
    <cacheField name="remote_ratio" numFmtId="0">
      <sharedItems containsSemiMixedTypes="0" containsString="0" containsNumber="1" containsInteger="1" minValue="0" maxValue="100"/>
    </cacheField>
    <cacheField name="remote_status" numFmtId="0">
      <sharedItems count="3">
        <s v="In Person"/>
        <s v="Remote"/>
        <s v="Hybrid"/>
      </sharedItems>
    </cacheField>
    <cacheField name="company_location" numFmtId="0">
      <sharedItems count="72">
        <s v="US"/>
        <s v="GB"/>
        <s v="CA"/>
        <s v="IN"/>
        <s v="FR"/>
        <s v="DE"/>
        <s v="NG"/>
        <s v="RU"/>
        <s v="PL"/>
        <s v="JP"/>
        <s v="ES"/>
        <s v="NL"/>
        <s v="CH"/>
        <s v="CF"/>
        <s v="HK"/>
        <s v="FI"/>
        <s v="UA"/>
        <s v="IE"/>
        <s v="GH"/>
        <s v="IL"/>
        <s v="CO"/>
        <s v="SG"/>
        <s v="AU"/>
        <s v="SE"/>
        <s v="SI"/>
        <s v="MX"/>
        <s v="BR"/>
        <s v="PT"/>
        <s v="TH"/>
        <s v="HR"/>
        <s v="VN"/>
        <s v="AM"/>
        <s v="EE"/>
        <s v="BA"/>
        <s v="GR"/>
        <s v="MK"/>
        <s v="KE"/>
        <s v="LV"/>
        <s v="RO"/>
        <s v="IT"/>
        <s v="PK"/>
        <s v="MA"/>
        <s v="AL"/>
        <s v="AR"/>
        <s v="LT"/>
        <s v="AS"/>
        <s v="CR"/>
        <s v="IR"/>
        <s v="BS"/>
        <s v="HU"/>
        <s v="AT"/>
        <s v="SK"/>
        <s v="CZ"/>
        <s v="TR"/>
        <s v="PR"/>
        <s v="DK"/>
        <s v="BO"/>
        <s v="PH"/>
        <s v="BE"/>
        <s v="ID"/>
        <s v="EG"/>
        <s v="AE"/>
        <s v="LU"/>
        <s v="HN"/>
        <s v="MY"/>
        <s v="DZ"/>
        <s v="IQ"/>
        <s v="CN"/>
        <s v="NZ"/>
        <s v="CL"/>
        <s v="MD"/>
        <s v="MT"/>
      </sharedItems>
    </cacheField>
    <cacheField name="company_location_name" numFmtId="0">
      <sharedItems count="72">
        <s v="United States"/>
        <s v="United Kingdom"/>
        <s v="Canada"/>
        <s v="India"/>
        <s v="France"/>
        <s v="Germany"/>
        <s v="Nigeria"/>
        <s v="Russia"/>
        <s v="Poland"/>
        <s v="Japan"/>
        <s v="Spain"/>
        <s v="Netherlands"/>
        <s v="Switzerland"/>
        <s v="Central African Republic"/>
        <s v="Hong Kong"/>
        <s v="Finland"/>
        <s v="Ukraine"/>
        <s v="Ireland"/>
        <s v="Ghana"/>
        <s v="Israel"/>
        <s v="Colombia"/>
        <s v="Singapore"/>
        <s v="Australia"/>
        <s v="Sweden"/>
        <s v="Slovenia"/>
        <s v="Mexico"/>
        <s v="Brazil"/>
        <s v="Portugal"/>
        <s v="Thailand"/>
        <s v="Croatia"/>
        <s v="Vietnam"/>
        <s v="Armenia"/>
        <s v="Estonia"/>
        <s v="Bosnia and Herzegovina"/>
        <s v="Greece"/>
        <s v="North Macedonia"/>
        <s v="Kenya"/>
        <s v="Latvia"/>
        <s v="Romania"/>
        <s v="Italy"/>
        <s v="Pakistan"/>
        <s v="Morocco"/>
        <s v="Albania"/>
        <s v="Argentina"/>
        <s v="Lithuania"/>
        <s v="American Samoa"/>
        <s v="Costa Rica"/>
        <s v="Iran"/>
        <s v="Bahamas"/>
        <s v="Hungary"/>
        <s v="Austria"/>
        <s v="Slovakia"/>
        <s v="Czech Republic"/>
        <s v="Turkey"/>
        <s v="Puerto Rico"/>
        <s v="Denmark"/>
        <s v="Bolivia"/>
        <s v="Philippines"/>
        <s v="Belgium"/>
        <s v="Indonesia"/>
        <s v="Egypt"/>
        <s v="United Arab Emirates"/>
        <s v="Luxembourg"/>
        <s v="Honduras"/>
        <s v="Malaysia"/>
        <s v="Algeria"/>
        <s v="Iraq"/>
        <s v="China"/>
        <s v="New Zealand"/>
        <s v="Chile"/>
        <s v="Moldova"/>
        <s v="Malta"/>
      </sharedItems>
    </cacheField>
    <cacheField name="company_size" numFmtId="0">
      <sharedItems/>
    </cacheField>
  </cacheFields>
  <extLst>
    <ext xmlns:x14="http://schemas.microsoft.com/office/spreadsheetml/2009/9/main" uri="{725AE2AE-9491-48be-B2B4-4EB974FC3084}">
      <x14:pivotCacheDefinition pivotCacheId="70967920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ejandro Reyes" refreshedDate="45055.444044212963" createdVersion="8" refreshedVersion="8" minRefreshableVersion="3" recordCount="3755" xr:uid="{00000000-000A-0000-FFFF-FFFF12000000}">
  <cacheSource type="worksheet">
    <worksheetSource ref="A1:S3756" sheet="Working Sheet"/>
  </cacheSource>
  <cacheFields count="19">
    <cacheField name="Row ID" numFmtId="0">
      <sharedItems containsSemiMixedTypes="0" containsString="0" containsNumber="1" containsInteger="1" minValue="1" maxValue="3755"/>
    </cacheField>
    <cacheField name="work_year" numFmtId="0">
      <sharedItems containsSemiMixedTypes="0" containsString="0" containsNumber="1" containsInteger="1" minValue="2020" maxValue="2023" count="4">
        <n v="2023"/>
        <n v="2022"/>
        <n v="2021"/>
        <n v="2020"/>
      </sharedItems>
    </cacheField>
    <cacheField name="experience_level" numFmtId="0">
      <sharedItems/>
    </cacheField>
    <cacheField name="employment_type" numFmtId="0">
      <sharedItems/>
    </cacheField>
    <cacheField name="job_title" numFmtId="0">
      <sharedItems/>
    </cacheField>
    <cacheField name="job_keyword" numFmtId="0">
      <sharedItems/>
    </cacheField>
    <cacheField name="salary" numFmtId="0">
      <sharedItems containsSemiMixedTypes="0" containsString="0" containsNumber="1" containsInteger="1" minValue="6000" maxValue="30400000"/>
    </cacheField>
    <cacheField name="salary_currency" numFmtId="0">
      <sharedItems/>
    </cacheField>
    <cacheField name="salary_in_usd" numFmtId="0">
      <sharedItems containsSemiMixedTypes="0" containsString="0" containsNumber="1" containsInteger="1" minValue="5132" maxValue="450000"/>
    </cacheField>
    <cacheField name="salary_bracket_bottom_usd" numFmtId="0">
      <sharedItems containsSemiMixedTypes="0" containsString="0" containsNumber="1" containsInteger="1" minValue="0" maxValue="450000"/>
    </cacheField>
    <cacheField name="salary_bracket_top_usd" numFmtId="0">
      <sharedItems containsSemiMixedTypes="0" containsString="0" containsNumber="1" containsInteger="1" minValue="50000" maxValue="500000"/>
    </cacheField>
    <cacheField name="salary_bracket_usd" numFmtId="0">
      <sharedItems/>
    </cacheField>
    <cacheField name="employee_residence" numFmtId="0">
      <sharedItems/>
    </cacheField>
    <cacheField name="employee_residence_name" numFmtId="0">
      <sharedItems/>
    </cacheField>
    <cacheField name="remote_ratio" numFmtId="0">
      <sharedItems containsSemiMixedTypes="0" containsString="0" containsNumber="1" containsInteger="1" minValue="0" maxValue="100"/>
    </cacheField>
    <cacheField name="remote_status" numFmtId="0">
      <sharedItems/>
    </cacheField>
    <cacheField name="company_location" numFmtId="0">
      <sharedItems count="72">
        <s v="US"/>
        <s v="GB"/>
        <s v="CA"/>
        <s v="IN"/>
        <s v="FR"/>
        <s v="DE"/>
        <s v="NG"/>
        <s v="RU"/>
        <s v="PL"/>
        <s v="JP"/>
        <s v="ES"/>
        <s v="NL"/>
        <s v="CH"/>
        <s v="CF"/>
        <s v="HK"/>
        <s v="FI"/>
        <s v="UA"/>
        <s v="IE"/>
        <s v="GH"/>
        <s v="IL"/>
        <s v="CO"/>
        <s v="SG"/>
        <s v="AU"/>
        <s v="SE"/>
        <s v="SI"/>
        <s v="MX"/>
        <s v="BR"/>
        <s v="PT"/>
        <s v="TH"/>
        <s v="HR"/>
        <s v="VN"/>
        <s v="AM"/>
        <s v="EE"/>
        <s v="BA"/>
        <s v="GR"/>
        <s v="MK"/>
        <s v="KE"/>
        <s v="LV"/>
        <s v="RO"/>
        <s v="IT"/>
        <s v="PK"/>
        <s v="MA"/>
        <s v="AL"/>
        <s v="AR"/>
        <s v="LT"/>
        <s v="AS"/>
        <s v="CR"/>
        <s v="IR"/>
        <s v="BS"/>
        <s v="HU"/>
        <s v="AT"/>
        <s v="SK"/>
        <s v="CZ"/>
        <s v="TR"/>
        <s v="PR"/>
        <s v="DK"/>
        <s v="BO"/>
        <s v="PH"/>
        <s v="BE"/>
        <s v="ID"/>
        <s v="EG"/>
        <s v="AE"/>
        <s v="LU"/>
        <s v="HN"/>
        <s v="MY"/>
        <s v="DZ"/>
        <s v="IQ"/>
        <s v="CN"/>
        <s v="NZ"/>
        <s v="CL"/>
        <s v="MD"/>
        <s v="MT"/>
      </sharedItems>
    </cacheField>
    <cacheField name="company_location_name" numFmtId="0">
      <sharedItems/>
    </cacheField>
    <cacheField name="company_size" numFmtId="0">
      <sharedItems/>
    </cacheField>
  </cacheFields>
  <extLst>
    <ext xmlns:x14="http://schemas.microsoft.com/office/spreadsheetml/2009/9/main" uri="{725AE2AE-9491-48be-B2B4-4EB974FC3084}">
      <x14:pivotCacheDefinition pivotCacheId="16625499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55">
  <r>
    <n v="479"/>
    <x v="0"/>
    <x v="0"/>
    <x v="0"/>
    <s v="Director of Data Science"/>
    <x v="0"/>
    <n v="353200"/>
    <s v="USD"/>
    <n v="353200"/>
    <n v="350000"/>
    <n v="400000"/>
    <s v="350000-400000"/>
    <s v="US"/>
    <s v="United States"/>
    <n v="0"/>
    <x v="0"/>
    <x v="0"/>
    <x v="0"/>
    <s v="Medium"/>
  </r>
  <r>
    <n v="2"/>
    <x v="0"/>
    <x v="1"/>
    <x v="1"/>
    <s v="ML Engineer"/>
    <x v="1"/>
    <n v="30000"/>
    <s v="USD"/>
    <n v="30000"/>
    <n v="0"/>
    <n v="50000"/>
    <s v="0-50000"/>
    <s v="US"/>
    <s v="United States"/>
    <n v="100"/>
    <x v="1"/>
    <x v="0"/>
    <x v="0"/>
    <s v="Small"/>
  </r>
  <r>
    <n v="3"/>
    <x v="0"/>
    <x v="1"/>
    <x v="1"/>
    <s v="ML Engineer"/>
    <x v="1"/>
    <n v="25500"/>
    <s v="USD"/>
    <n v="25500"/>
    <n v="0"/>
    <n v="50000"/>
    <s v="0-50000"/>
    <s v="US"/>
    <s v="United States"/>
    <n v="100"/>
    <x v="1"/>
    <x v="0"/>
    <x v="0"/>
    <s v="Small"/>
  </r>
  <r>
    <n v="480"/>
    <x v="0"/>
    <x v="0"/>
    <x v="0"/>
    <s v="Director of Data Science"/>
    <x v="0"/>
    <n v="249300"/>
    <s v="USD"/>
    <n v="249300"/>
    <n v="200000"/>
    <n v="250000"/>
    <s v="200000-250000"/>
    <s v="US"/>
    <s v="United States"/>
    <n v="0"/>
    <x v="0"/>
    <x v="0"/>
    <x v="0"/>
    <s v="Medium"/>
  </r>
  <r>
    <n v="1035"/>
    <x v="0"/>
    <x v="0"/>
    <x v="0"/>
    <s v="Head of Data Science"/>
    <x v="0"/>
    <n v="131899"/>
    <s v="GBP"/>
    <n v="160288"/>
    <n v="150000"/>
    <n v="200000"/>
    <s v="150000-200000"/>
    <s v="GB"/>
    <s v="United Kingdom"/>
    <n v="0"/>
    <x v="0"/>
    <x v="1"/>
    <x v="1"/>
    <s v="Medium"/>
  </r>
  <r>
    <n v="1036"/>
    <x v="0"/>
    <x v="0"/>
    <x v="0"/>
    <s v="Head of Data Science"/>
    <x v="0"/>
    <n v="104891"/>
    <s v="GBP"/>
    <n v="127467"/>
    <n v="100000"/>
    <n v="150000"/>
    <s v="100000-150000"/>
    <s v="GB"/>
    <s v="United Kingdom"/>
    <n v="0"/>
    <x v="0"/>
    <x v="1"/>
    <x v="1"/>
    <s v="Medium"/>
  </r>
  <r>
    <n v="1340"/>
    <x v="0"/>
    <x v="2"/>
    <x v="0"/>
    <s v="Director of Data Science"/>
    <x v="0"/>
    <n v="170000"/>
    <s v="CAD"/>
    <n v="125686"/>
    <n v="100000"/>
    <n v="150000"/>
    <s v="100000-150000"/>
    <s v="CA"/>
    <s v="Canada"/>
    <n v="50"/>
    <x v="2"/>
    <x v="2"/>
    <x v="2"/>
    <s v="Medium"/>
  </r>
  <r>
    <n v="1397"/>
    <x v="0"/>
    <x v="0"/>
    <x v="0"/>
    <s v="Head of Data Science"/>
    <x v="0"/>
    <n v="314100"/>
    <s v="USD"/>
    <n v="314100"/>
    <n v="300000"/>
    <n v="350000"/>
    <s v="300000-350000"/>
    <s v="US"/>
    <s v="United States"/>
    <n v="0"/>
    <x v="0"/>
    <x v="0"/>
    <x v="0"/>
    <s v="Medium"/>
  </r>
  <r>
    <n v="1398"/>
    <x v="0"/>
    <x v="0"/>
    <x v="0"/>
    <s v="Head of Data Science"/>
    <x v="0"/>
    <n v="195800"/>
    <s v="USD"/>
    <n v="195800"/>
    <n v="150000"/>
    <n v="200000"/>
    <s v="150000-200000"/>
    <s v="US"/>
    <s v="United States"/>
    <n v="0"/>
    <x v="0"/>
    <x v="0"/>
    <x v="0"/>
    <s v="Medium"/>
  </r>
  <r>
    <n v="1463"/>
    <x v="0"/>
    <x v="1"/>
    <x v="0"/>
    <s v="Head of Data Science"/>
    <x v="0"/>
    <n v="5000000"/>
    <s v="INR"/>
    <n v="60795"/>
    <n v="50000"/>
    <n v="100000"/>
    <s v="50000-100000"/>
    <s v="IN"/>
    <s v="India"/>
    <n v="50"/>
    <x v="2"/>
    <x v="3"/>
    <x v="3"/>
    <s v="Large"/>
  </r>
  <r>
    <n v="2850"/>
    <x v="1"/>
    <x v="2"/>
    <x v="0"/>
    <s v="Director of Data Science"/>
    <x v="0"/>
    <n v="55000"/>
    <s v="EUR"/>
    <n v="57786"/>
    <n v="50000"/>
    <n v="100000"/>
    <s v="50000-100000"/>
    <s v="FR"/>
    <s v="France"/>
    <n v="50"/>
    <x v="2"/>
    <x v="4"/>
    <x v="4"/>
    <s v="Large"/>
  </r>
  <r>
    <n v="12"/>
    <x v="0"/>
    <x v="2"/>
    <x v="0"/>
    <s v="Data Analyst"/>
    <x v="2"/>
    <n v="130000"/>
    <s v="USD"/>
    <n v="130000"/>
    <n v="100000"/>
    <n v="150000"/>
    <s v="100000-150000"/>
    <s v="US"/>
    <s v="United States"/>
    <n v="100"/>
    <x v="1"/>
    <x v="0"/>
    <x v="0"/>
    <s v="Medium"/>
  </r>
  <r>
    <n v="13"/>
    <x v="0"/>
    <x v="2"/>
    <x v="0"/>
    <s v="Data Analyst"/>
    <x v="2"/>
    <n v="100000"/>
    <s v="USD"/>
    <n v="100000"/>
    <n v="100000"/>
    <n v="150000"/>
    <s v="100000-150000"/>
    <s v="US"/>
    <s v="United States"/>
    <n v="100"/>
    <x v="1"/>
    <x v="0"/>
    <x v="0"/>
    <s v="Medium"/>
  </r>
  <r>
    <n v="3311"/>
    <x v="1"/>
    <x v="0"/>
    <x v="0"/>
    <s v="Head of Data Science"/>
    <x v="0"/>
    <n v="224000"/>
    <s v="USD"/>
    <n v="224000"/>
    <n v="200000"/>
    <n v="250000"/>
    <s v="200000-250000"/>
    <s v="US"/>
    <s v="United States"/>
    <n v="100"/>
    <x v="1"/>
    <x v="0"/>
    <x v="0"/>
    <s v="Medium"/>
  </r>
  <r>
    <n v="3312"/>
    <x v="1"/>
    <x v="0"/>
    <x v="0"/>
    <s v="Head of Data Science"/>
    <x v="0"/>
    <n v="167875"/>
    <s v="USD"/>
    <n v="167875"/>
    <n v="150000"/>
    <n v="200000"/>
    <s v="150000-200000"/>
    <s v="US"/>
    <s v="United States"/>
    <n v="100"/>
    <x v="1"/>
    <x v="0"/>
    <x v="0"/>
    <s v="Medium"/>
  </r>
  <r>
    <n v="16"/>
    <x v="0"/>
    <x v="2"/>
    <x v="0"/>
    <s v="Data Modeler"/>
    <x v="3"/>
    <n v="147100"/>
    <s v="USD"/>
    <n v="147100"/>
    <n v="100000"/>
    <n v="150000"/>
    <s v="100000-150000"/>
    <s v="US"/>
    <s v="United States"/>
    <n v="0"/>
    <x v="0"/>
    <x v="0"/>
    <x v="0"/>
    <s v="Medium"/>
  </r>
  <r>
    <n v="17"/>
    <x v="0"/>
    <x v="2"/>
    <x v="0"/>
    <s v="Data Modeler"/>
    <x v="3"/>
    <n v="90700"/>
    <s v="USD"/>
    <n v="90700"/>
    <n v="50000"/>
    <n v="100000"/>
    <s v="50000-100000"/>
    <s v="US"/>
    <s v="United States"/>
    <n v="0"/>
    <x v="0"/>
    <x v="0"/>
    <x v="0"/>
    <s v="Medium"/>
  </r>
  <r>
    <n v="3421"/>
    <x v="1"/>
    <x v="0"/>
    <x v="0"/>
    <s v="Director of Data Science"/>
    <x v="0"/>
    <n v="250000"/>
    <s v="CAD"/>
    <n v="192037"/>
    <n v="150000"/>
    <n v="200000"/>
    <s v="150000-200000"/>
    <s v="CA"/>
    <s v="Canada"/>
    <n v="50"/>
    <x v="2"/>
    <x v="2"/>
    <x v="2"/>
    <s v="Large"/>
  </r>
  <r>
    <n v="3513"/>
    <x v="2"/>
    <x v="0"/>
    <x v="0"/>
    <s v="Director of Data Science"/>
    <x v="0"/>
    <n v="250000"/>
    <s v="USD"/>
    <n v="250000"/>
    <n v="250000"/>
    <n v="300000"/>
    <s v="250000-300000"/>
    <s v="US"/>
    <s v="United States"/>
    <n v="0"/>
    <x v="0"/>
    <x v="0"/>
    <x v="0"/>
    <s v="Large"/>
  </r>
  <r>
    <n v="20"/>
    <x v="0"/>
    <x v="1"/>
    <x v="0"/>
    <s v="Data Analyst"/>
    <x v="2"/>
    <n v="150000"/>
    <s v="USD"/>
    <n v="150000"/>
    <n v="150000"/>
    <n v="200000"/>
    <s v="150000-200000"/>
    <s v="US"/>
    <s v="United States"/>
    <n v="100"/>
    <x v="1"/>
    <x v="0"/>
    <x v="0"/>
    <s v="Medium"/>
  </r>
  <r>
    <n v="21"/>
    <x v="0"/>
    <x v="1"/>
    <x v="0"/>
    <s v="Data Analyst"/>
    <x v="2"/>
    <n v="110000"/>
    <s v="USD"/>
    <n v="110000"/>
    <n v="100000"/>
    <n v="150000"/>
    <s v="100000-150000"/>
    <s v="US"/>
    <s v="United States"/>
    <n v="100"/>
    <x v="1"/>
    <x v="0"/>
    <x v="0"/>
    <s v="Medium"/>
  </r>
  <r>
    <n v="22"/>
    <x v="0"/>
    <x v="2"/>
    <x v="0"/>
    <s v="Research Engineer"/>
    <x v="1"/>
    <n v="275000"/>
    <s v="USD"/>
    <n v="275000"/>
    <n v="250000"/>
    <n v="300000"/>
    <s v="250000-300000"/>
    <s v="DE"/>
    <s v="Germany"/>
    <n v="0"/>
    <x v="0"/>
    <x v="5"/>
    <x v="5"/>
    <s v="Medium"/>
  </r>
  <r>
    <n v="23"/>
    <x v="0"/>
    <x v="2"/>
    <x v="0"/>
    <s v="Research Engineer"/>
    <x v="1"/>
    <n v="174000"/>
    <s v="USD"/>
    <n v="174000"/>
    <n v="150000"/>
    <n v="200000"/>
    <s v="150000-200000"/>
    <s v="DE"/>
    <s v="Germany"/>
    <n v="0"/>
    <x v="0"/>
    <x v="5"/>
    <x v="5"/>
    <s v="Medium"/>
  </r>
  <r>
    <n v="24"/>
    <x v="0"/>
    <x v="2"/>
    <x v="0"/>
    <s v="Analytics Engineer"/>
    <x v="1"/>
    <n v="230000"/>
    <s v="USD"/>
    <n v="230000"/>
    <n v="200000"/>
    <n v="250000"/>
    <s v="200000-250000"/>
    <s v="GB"/>
    <s v="United Kingdom"/>
    <n v="100"/>
    <x v="1"/>
    <x v="1"/>
    <x v="1"/>
    <s v="Medium"/>
  </r>
  <r>
    <n v="25"/>
    <x v="0"/>
    <x v="2"/>
    <x v="0"/>
    <s v="Analytics Engineer"/>
    <x v="1"/>
    <n v="143200"/>
    <s v="USD"/>
    <n v="143200"/>
    <n v="100000"/>
    <n v="150000"/>
    <s v="100000-150000"/>
    <s v="GB"/>
    <s v="United Kingdom"/>
    <n v="100"/>
    <x v="1"/>
    <x v="1"/>
    <x v="1"/>
    <s v="Medium"/>
  </r>
  <r>
    <n v="26"/>
    <x v="0"/>
    <x v="2"/>
    <x v="0"/>
    <s v="Business Intelligence Engineer"/>
    <x v="1"/>
    <n v="225000"/>
    <s v="USD"/>
    <n v="225000"/>
    <n v="200000"/>
    <n v="250000"/>
    <s v="200000-250000"/>
    <s v="US"/>
    <s v="United States"/>
    <n v="0"/>
    <x v="0"/>
    <x v="0"/>
    <x v="0"/>
    <s v="Medium"/>
  </r>
  <r>
    <n v="27"/>
    <x v="0"/>
    <x v="2"/>
    <x v="0"/>
    <s v="Business Intelligence Engineer"/>
    <x v="1"/>
    <n v="156400"/>
    <s v="USD"/>
    <n v="156400"/>
    <n v="150000"/>
    <n v="200000"/>
    <s v="150000-200000"/>
    <s v="US"/>
    <s v="United States"/>
    <n v="0"/>
    <x v="0"/>
    <x v="0"/>
    <x v="0"/>
    <s v="Medium"/>
  </r>
  <r>
    <n v="28"/>
    <x v="0"/>
    <x v="2"/>
    <x v="0"/>
    <s v="Machine Learning Engineer"/>
    <x v="1"/>
    <n v="200000"/>
    <s v="USD"/>
    <n v="200000"/>
    <n v="200000"/>
    <n v="250000"/>
    <s v="200000-250000"/>
    <s v="US"/>
    <s v="United States"/>
    <n v="0"/>
    <x v="0"/>
    <x v="0"/>
    <x v="0"/>
    <s v="Medium"/>
  </r>
  <r>
    <n v="29"/>
    <x v="0"/>
    <x v="2"/>
    <x v="0"/>
    <s v="Machine Learning Engineer"/>
    <x v="1"/>
    <n v="130000"/>
    <s v="USD"/>
    <n v="130000"/>
    <n v="100000"/>
    <n v="150000"/>
    <s v="100000-150000"/>
    <s v="US"/>
    <s v="United States"/>
    <n v="0"/>
    <x v="0"/>
    <x v="0"/>
    <x v="0"/>
    <s v="Medium"/>
  </r>
  <r>
    <n v="30"/>
    <x v="0"/>
    <x v="2"/>
    <x v="0"/>
    <s v="Data Strategist"/>
    <x v="4"/>
    <n v="90000"/>
    <s v="USD"/>
    <n v="90000"/>
    <n v="50000"/>
    <n v="100000"/>
    <s v="50000-100000"/>
    <s v="CA"/>
    <s v="Canada"/>
    <n v="0"/>
    <x v="0"/>
    <x v="2"/>
    <x v="2"/>
    <s v="Medium"/>
  </r>
  <r>
    <n v="31"/>
    <x v="0"/>
    <x v="2"/>
    <x v="0"/>
    <s v="Data Strategist"/>
    <x v="4"/>
    <n v="72000"/>
    <s v="USD"/>
    <n v="72000"/>
    <n v="50000"/>
    <n v="100000"/>
    <s v="50000-100000"/>
    <s v="CA"/>
    <s v="Canada"/>
    <n v="0"/>
    <x v="0"/>
    <x v="2"/>
    <x v="2"/>
    <s v="Medium"/>
  </r>
  <r>
    <n v="32"/>
    <x v="0"/>
    <x v="2"/>
    <x v="0"/>
    <s v="Data Engineer"/>
    <x v="1"/>
    <n v="253200"/>
    <s v="USD"/>
    <n v="253200"/>
    <n v="250000"/>
    <n v="300000"/>
    <s v="250000-300000"/>
    <s v="US"/>
    <s v="United States"/>
    <n v="0"/>
    <x v="0"/>
    <x v="0"/>
    <x v="0"/>
    <s v="Medium"/>
  </r>
  <r>
    <n v="33"/>
    <x v="0"/>
    <x v="2"/>
    <x v="0"/>
    <s v="Data Engineer"/>
    <x v="1"/>
    <n v="90700"/>
    <s v="USD"/>
    <n v="90700"/>
    <n v="50000"/>
    <n v="100000"/>
    <s v="50000-100000"/>
    <s v="US"/>
    <s v="United States"/>
    <n v="0"/>
    <x v="0"/>
    <x v="0"/>
    <x v="0"/>
    <s v="Medium"/>
  </r>
  <r>
    <n v="34"/>
    <x v="0"/>
    <x v="2"/>
    <x v="0"/>
    <s v="Computer Vision Engineer"/>
    <x v="1"/>
    <n v="342810"/>
    <s v="USD"/>
    <n v="342810"/>
    <n v="300000"/>
    <n v="350000"/>
    <s v="300000-350000"/>
    <s v="US"/>
    <s v="United States"/>
    <n v="0"/>
    <x v="0"/>
    <x v="0"/>
    <x v="0"/>
    <s v="Medium"/>
  </r>
  <r>
    <n v="35"/>
    <x v="0"/>
    <x v="2"/>
    <x v="0"/>
    <s v="Computer Vision Engineer"/>
    <x v="1"/>
    <n v="184590"/>
    <s v="USD"/>
    <n v="184590"/>
    <n v="150000"/>
    <n v="200000"/>
    <s v="150000-200000"/>
    <s v="US"/>
    <s v="United States"/>
    <n v="0"/>
    <x v="0"/>
    <x v="0"/>
    <x v="0"/>
    <s v="Medium"/>
  </r>
  <r>
    <n v="36"/>
    <x v="0"/>
    <x v="1"/>
    <x v="0"/>
    <s v="Data Engineer"/>
    <x v="1"/>
    <n v="162500"/>
    <s v="USD"/>
    <n v="162500"/>
    <n v="150000"/>
    <n v="200000"/>
    <s v="150000-200000"/>
    <s v="US"/>
    <s v="United States"/>
    <n v="0"/>
    <x v="0"/>
    <x v="0"/>
    <x v="0"/>
    <s v="Medium"/>
  </r>
  <r>
    <n v="37"/>
    <x v="0"/>
    <x v="1"/>
    <x v="0"/>
    <s v="Data Engineer"/>
    <x v="1"/>
    <n v="130000"/>
    <s v="USD"/>
    <n v="130000"/>
    <n v="100000"/>
    <n v="150000"/>
    <s v="100000-150000"/>
    <s v="US"/>
    <s v="United States"/>
    <n v="0"/>
    <x v="0"/>
    <x v="0"/>
    <x v="0"/>
    <s v="Medium"/>
  </r>
  <r>
    <n v="38"/>
    <x v="0"/>
    <x v="1"/>
    <x v="0"/>
    <s v="Data Analyst"/>
    <x v="2"/>
    <n v="105380"/>
    <s v="USD"/>
    <n v="105380"/>
    <n v="100000"/>
    <n v="150000"/>
    <s v="100000-150000"/>
    <s v="US"/>
    <s v="United States"/>
    <n v="0"/>
    <x v="0"/>
    <x v="0"/>
    <x v="0"/>
    <s v="Medium"/>
  </r>
  <r>
    <n v="39"/>
    <x v="0"/>
    <x v="1"/>
    <x v="0"/>
    <s v="Data Analyst"/>
    <x v="2"/>
    <n v="64500"/>
    <s v="USD"/>
    <n v="64500"/>
    <n v="50000"/>
    <n v="100000"/>
    <s v="50000-100000"/>
    <s v="US"/>
    <s v="United States"/>
    <n v="0"/>
    <x v="0"/>
    <x v="0"/>
    <x v="0"/>
    <s v="Medium"/>
  </r>
  <r>
    <n v="40"/>
    <x v="0"/>
    <x v="3"/>
    <x v="0"/>
    <s v="Data Quality Analyst"/>
    <x v="2"/>
    <n v="100000"/>
    <s v="USD"/>
    <n v="100000"/>
    <n v="100000"/>
    <n v="150000"/>
    <s v="100000-150000"/>
    <s v="NG"/>
    <s v="Nigeria"/>
    <n v="100"/>
    <x v="1"/>
    <x v="6"/>
    <x v="6"/>
    <s v="Large"/>
  </r>
  <r>
    <n v="41"/>
    <x v="0"/>
    <x v="3"/>
    <x v="0"/>
    <s v="Compliance Data Analyst"/>
    <x v="2"/>
    <n v="30000"/>
    <s v="USD"/>
    <n v="30000"/>
    <n v="0"/>
    <n v="50000"/>
    <s v="0-50000"/>
    <s v="NG"/>
    <s v="Nigeria"/>
    <n v="100"/>
    <x v="1"/>
    <x v="6"/>
    <x v="6"/>
    <s v="Large"/>
  </r>
  <r>
    <n v="42"/>
    <x v="1"/>
    <x v="1"/>
    <x v="0"/>
    <s v="Machine Learning Engineer"/>
    <x v="1"/>
    <n v="1650000"/>
    <s v="INR"/>
    <n v="20984"/>
    <n v="0"/>
    <n v="50000"/>
    <s v="0-50000"/>
    <s v="IN"/>
    <s v="India"/>
    <n v="50"/>
    <x v="2"/>
    <x v="3"/>
    <x v="3"/>
    <s v="Large"/>
  </r>
  <r>
    <n v="3516"/>
    <x v="2"/>
    <x v="0"/>
    <x v="0"/>
    <s v="Director of Data Science"/>
    <x v="0"/>
    <n v="110000"/>
    <s v="EUR"/>
    <n v="130026"/>
    <n v="100000"/>
    <n v="150000"/>
    <s v="100000-150000"/>
    <s v="DE"/>
    <s v="Germany"/>
    <n v="50"/>
    <x v="2"/>
    <x v="5"/>
    <x v="5"/>
    <s v="Medium"/>
  </r>
  <r>
    <n v="3519"/>
    <x v="2"/>
    <x v="0"/>
    <x v="0"/>
    <s v="Head of Data Science"/>
    <x v="0"/>
    <n v="85000"/>
    <s v="USD"/>
    <n v="85000"/>
    <n v="50000"/>
    <n v="100000"/>
    <s v="50000-100000"/>
    <s v="RU"/>
    <s v="Russia"/>
    <n v="0"/>
    <x v="0"/>
    <x v="7"/>
    <x v="7"/>
    <s v="Medium"/>
  </r>
  <r>
    <n v="45"/>
    <x v="0"/>
    <x v="2"/>
    <x v="0"/>
    <s v="Data Engineer"/>
    <x v="1"/>
    <n v="270703"/>
    <s v="USD"/>
    <n v="270703"/>
    <n v="250000"/>
    <n v="300000"/>
    <s v="250000-300000"/>
    <s v="US"/>
    <s v="United States"/>
    <n v="0"/>
    <x v="0"/>
    <x v="0"/>
    <x v="0"/>
    <s v="Medium"/>
  </r>
  <r>
    <n v="46"/>
    <x v="0"/>
    <x v="2"/>
    <x v="0"/>
    <s v="Data Engineer"/>
    <x v="1"/>
    <n v="221484"/>
    <s v="USD"/>
    <n v="221484"/>
    <n v="200000"/>
    <n v="250000"/>
    <s v="200000-250000"/>
    <s v="US"/>
    <s v="United States"/>
    <n v="0"/>
    <x v="0"/>
    <x v="0"/>
    <x v="0"/>
    <s v="Medium"/>
  </r>
  <r>
    <n v="3542"/>
    <x v="2"/>
    <x v="0"/>
    <x v="0"/>
    <s v="Director of Data Science"/>
    <x v="0"/>
    <n v="130000"/>
    <s v="EUR"/>
    <n v="153667"/>
    <n v="150000"/>
    <n v="200000"/>
    <s v="150000-200000"/>
    <s v="IT"/>
    <s v="Italy"/>
    <n v="100"/>
    <x v="1"/>
    <x v="8"/>
    <x v="8"/>
    <s v="Large"/>
  </r>
  <r>
    <n v="3611"/>
    <x v="2"/>
    <x v="1"/>
    <x v="0"/>
    <s v="Head of Data Science"/>
    <x v="0"/>
    <n v="110000"/>
    <s v="USD"/>
    <n v="110000"/>
    <n v="100000"/>
    <n v="150000"/>
    <s v="100000-150000"/>
    <s v="US"/>
    <s v="United States"/>
    <n v="0"/>
    <x v="0"/>
    <x v="0"/>
    <x v="0"/>
    <s v="Small"/>
  </r>
  <r>
    <n v="3644"/>
    <x v="2"/>
    <x v="0"/>
    <x v="0"/>
    <s v="Director of Data Science"/>
    <x v="0"/>
    <n v="120000"/>
    <s v="EUR"/>
    <n v="141846"/>
    <n v="100000"/>
    <n v="150000"/>
    <s v="100000-150000"/>
    <s v="DE"/>
    <s v="Germany"/>
    <n v="0"/>
    <x v="0"/>
    <x v="5"/>
    <x v="5"/>
    <s v="Large"/>
  </r>
  <r>
    <n v="3698"/>
    <x v="3"/>
    <x v="0"/>
    <x v="0"/>
    <s v="Director of Data Science"/>
    <x v="0"/>
    <n v="325000"/>
    <s v="USD"/>
    <n v="325000"/>
    <n v="300000"/>
    <n v="350000"/>
    <s v="300000-350000"/>
    <s v="US"/>
    <s v="United States"/>
    <n v="100"/>
    <x v="1"/>
    <x v="0"/>
    <x v="0"/>
    <s v="Large"/>
  </r>
  <r>
    <n v="3746"/>
    <x v="2"/>
    <x v="2"/>
    <x v="0"/>
    <s v="Director of Data Science"/>
    <x v="0"/>
    <n v="168000"/>
    <s v="USD"/>
    <n v="168000"/>
    <n v="150000"/>
    <n v="200000"/>
    <s v="150000-200000"/>
    <s v="JP"/>
    <s v="Japan"/>
    <n v="0"/>
    <x v="0"/>
    <x v="9"/>
    <x v="9"/>
    <s v="Small"/>
  </r>
  <r>
    <n v="1"/>
    <x v="0"/>
    <x v="2"/>
    <x v="0"/>
    <s v="Principal Data Scientist"/>
    <x v="5"/>
    <n v="80000"/>
    <s v="EUR"/>
    <n v="85847"/>
    <n v="50000"/>
    <n v="100000"/>
    <s v="50000-100000"/>
    <s v="ES"/>
    <s v="Spain"/>
    <n v="100"/>
    <x v="1"/>
    <x v="10"/>
    <x v="10"/>
    <s v="Large"/>
  </r>
  <r>
    <n v="4"/>
    <x v="0"/>
    <x v="2"/>
    <x v="0"/>
    <s v="Data Scientist"/>
    <x v="5"/>
    <n v="175000"/>
    <s v="USD"/>
    <n v="175000"/>
    <n v="150000"/>
    <n v="200000"/>
    <s v="150000-200000"/>
    <s v="CA"/>
    <s v="Canada"/>
    <n v="100"/>
    <x v="1"/>
    <x v="2"/>
    <x v="2"/>
    <s v="Medium"/>
  </r>
  <r>
    <n v="5"/>
    <x v="0"/>
    <x v="2"/>
    <x v="0"/>
    <s v="Data Scientist"/>
    <x v="5"/>
    <n v="120000"/>
    <s v="USD"/>
    <n v="120000"/>
    <n v="100000"/>
    <n v="150000"/>
    <s v="100000-150000"/>
    <s v="CA"/>
    <s v="Canada"/>
    <n v="100"/>
    <x v="1"/>
    <x v="2"/>
    <x v="2"/>
    <s v="Medium"/>
  </r>
  <r>
    <n v="55"/>
    <x v="0"/>
    <x v="2"/>
    <x v="0"/>
    <s v="Data Engineer"/>
    <x v="1"/>
    <n v="203300"/>
    <s v="USD"/>
    <n v="203300"/>
    <n v="200000"/>
    <n v="250000"/>
    <s v="200000-250000"/>
    <s v="US"/>
    <s v="United States"/>
    <n v="100"/>
    <x v="1"/>
    <x v="0"/>
    <x v="0"/>
    <s v="Medium"/>
  </r>
  <r>
    <n v="56"/>
    <x v="0"/>
    <x v="2"/>
    <x v="0"/>
    <s v="Data Engineer"/>
    <x v="1"/>
    <n v="123600"/>
    <s v="USD"/>
    <n v="123600"/>
    <n v="100000"/>
    <n v="150000"/>
    <s v="100000-150000"/>
    <s v="US"/>
    <s v="United States"/>
    <n v="100"/>
    <x v="1"/>
    <x v="0"/>
    <x v="0"/>
    <s v="Medium"/>
  </r>
  <r>
    <n v="57"/>
    <x v="0"/>
    <x v="2"/>
    <x v="0"/>
    <s v="Research Engineer"/>
    <x v="1"/>
    <n v="189110"/>
    <s v="USD"/>
    <n v="189110"/>
    <n v="150000"/>
    <n v="200000"/>
    <s v="150000-200000"/>
    <s v="US"/>
    <s v="United States"/>
    <n v="0"/>
    <x v="0"/>
    <x v="0"/>
    <x v="0"/>
    <s v="Medium"/>
  </r>
  <r>
    <n v="58"/>
    <x v="0"/>
    <x v="2"/>
    <x v="0"/>
    <s v="Research Engineer"/>
    <x v="1"/>
    <n v="139000"/>
    <s v="USD"/>
    <n v="139000"/>
    <n v="100000"/>
    <n v="150000"/>
    <s v="100000-150000"/>
    <s v="US"/>
    <s v="United States"/>
    <n v="0"/>
    <x v="0"/>
    <x v="0"/>
    <x v="0"/>
    <s v="Medium"/>
  </r>
  <r>
    <n v="6"/>
    <x v="0"/>
    <x v="2"/>
    <x v="0"/>
    <s v="Applied Scientist"/>
    <x v="5"/>
    <n v="222200"/>
    <s v="USD"/>
    <n v="222200"/>
    <n v="200000"/>
    <n v="250000"/>
    <s v="200000-250000"/>
    <s v="US"/>
    <s v="United States"/>
    <n v="0"/>
    <x v="0"/>
    <x v="0"/>
    <x v="0"/>
    <s v="Large"/>
  </r>
  <r>
    <n v="7"/>
    <x v="0"/>
    <x v="2"/>
    <x v="0"/>
    <s v="Applied Scientist"/>
    <x v="5"/>
    <n v="136000"/>
    <s v="USD"/>
    <n v="136000"/>
    <n v="100000"/>
    <n v="150000"/>
    <s v="100000-150000"/>
    <s v="US"/>
    <s v="United States"/>
    <n v="0"/>
    <x v="0"/>
    <x v="0"/>
    <x v="0"/>
    <s v="Large"/>
  </r>
  <r>
    <n v="61"/>
    <x v="0"/>
    <x v="2"/>
    <x v="0"/>
    <s v="Data Engineer"/>
    <x v="1"/>
    <n v="231500"/>
    <s v="USD"/>
    <n v="231500"/>
    <n v="200000"/>
    <n v="250000"/>
    <s v="200000-250000"/>
    <s v="US"/>
    <s v="United States"/>
    <n v="100"/>
    <x v="1"/>
    <x v="0"/>
    <x v="0"/>
    <s v="Medium"/>
  </r>
  <r>
    <n v="62"/>
    <x v="0"/>
    <x v="2"/>
    <x v="0"/>
    <s v="Data Engineer"/>
    <x v="1"/>
    <n v="166000"/>
    <s v="USD"/>
    <n v="166000"/>
    <n v="150000"/>
    <n v="200000"/>
    <s v="150000-200000"/>
    <s v="US"/>
    <s v="United States"/>
    <n v="100"/>
    <x v="1"/>
    <x v="0"/>
    <x v="0"/>
    <s v="Medium"/>
  </r>
  <r>
    <n v="8"/>
    <x v="0"/>
    <x v="2"/>
    <x v="0"/>
    <s v="Data Scientist"/>
    <x v="5"/>
    <n v="219000"/>
    <s v="USD"/>
    <n v="219000"/>
    <n v="200000"/>
    <n v="250000"/>
    <s v="200000-250000"/>
    <s v="CA"/>
    <s v="Canada"/>
    <n v="0"/>
    <x v="0"/>
    <x v="2"/>
    <x v="2"/>
    <s v="Medium"/>
  </r>
  <r>
    <n v="9"/>
    <x v="0"/>
    <x v="2"/>
    <x v="0"/>
    <s v="Data Scientist"/>
    <x v="5"/>
    <n v="141000"/>
    <s v="USD"/>
    <n v="141000"/>
    <n v="100000"/>
    <n v="150000"/>
    <s v="100000-150000"/>
    <s v="CA"/>
    <s v="Canada"/>
    <n v="0"/>
    <x v="0"/>
    <x v="2"/>
    <x v="2"/>
    <s v="Medium"/>
  </r>
  <r>
    <n v="65"/>
    <x v="0"/>
    <x v="2"/>
    <x v="0"/>
    <s v="Data Engineer"/>
    <x v="1"/>
    <n v="238000"/>
    <s v="USD"/>
    <n v="238000"/>
    <n v="200000"/>
    <n v="250000"/>
    <s v="200000-250000"/>
    <s v="US"/>
    <s v="United States"/>
    <n v="0"/>
    <x v="0"/>
    <x v="0"/>
    <x v="0"/>
    <s v="Medium"/>
  </r>
  <r>
    <n v="66"/>
    <x v="0"/>
    <x v="2"/>
    <x v="0"/>
    <s v="Data Engineer"/>
    <x v="1"/>
    <n v="176000"/>
    <s v="USD"/>
    <n v="176000"/>
    <n v="150000"/>
    <n v="200000"/>
    <s v="150000-200000"/>
    <s v="US"/>
    <s v="United States"/>
    <n v="0"/>
    <x v="0"/>
    <x v="0"/>
    <x v="0"/>
    <s v="Medium"/>
  </r>
  <r>
    <n v="67"/>
    <x v="0"/>
    <x v="2"/>
    <x v="0"/>
    <s v="Data Engineer"/>
    <x v="1"/>
    <n v="237000"/>
    <s v="USD"/>
    <n v="237000"/>
    <n v="200000"/>
    <n v="250000"/>
    <s v="200000-250000"/>
    <s v="US"/>
    <s v="United States"/>
    <n v="100"/>
    <x v="1"/>
    <x v="0"/>
    <x v="0"/>
    <s v="Medium"/>
  </r>
  <r>
    <n v="68"/>
    <x v="0"/>
    <x v="2"/>
    <x v="0"/>
    <s v="Data Engineer"/>
    <x v="1"/>
    <n v="201450"/>
    <s v="USD"/>
    <n v="201450"/>
    <n v="200000"/>
    <n v="250000"/>
    <s v="200000-250000"/>
    <s v="US"/>
    <s v="United States"/>
    <n v="100"/>
    <x v="1"/>
    <x v="0"/>
    <x v="0"/>
    <s v="Medium"/>
  </r>
  <r>
    <n v="10"/>
    <x v="0"/>
    <x v="2"/>
    <x v="0"/>
    <s v="Data Scientist"/>
    <x v="5"/>
    <n v="147100"/>
    <s v="USD"/>
    <n v="147100"/>
    <n v="100000"/>
    <n v="150000"/>
    <s v="100000-150000"/>
    <s v="US"/>
    <s v="United States"/>
    <n v="0"/>
    <x v="0"/>
    <x v="0"/>
    <x v="0"/>
    <s v="Medium"/>
  </r>
  <r>
    <n v="11"/>
    <x v="0"/>
    <x v="2"/>
    <x v="0"/>
    <s v="Data Scientist"/>
    <x v="5"/>
    <n v="90700"/>
    <s v="USD"/>
    <n v="90700"/>
    <n v="50000"/>
    <n v="100000"/>
    <s v="50000-100000"/>
    <s v="US"/>
    <s v="United States"/>
    <n v="0"/>
    <x v="0"/>
    <x v="0"/>
    <x v="0"/>
    <s v="Medium"/>
  </r>
  <r>
    <n v="71"/>
    <x v="0"/>
    <x v="2"/>
    <x v="0"/>
    <s v="Data Engineer"/>
    <x v="1"/>
    <n v="115000"/>
    <s v="USD"/>
    <n v="115000"/>
    <n v="100000"/>
    <n v="150000"/>
    <s v="100000-150000"/>
    <s v="US"/>
    <s v="United States"/>
    <n v="0"/>
    <x v="0"/>
    <x v="0"/>
    <x v="0"/>
    <s v="Medium"/>
  </r>
  <r>
    <n v="72"/>
    <x v="0"/>
    <x v="2"/>
    <x v="0"/>
    <s v="Data Engineer"/>
    <x v="1"/>
    <n v="81500"/>
    <s v="USD"/>
    <n v="81500"/>
    <n v="50000"/>
    <n v="100000"/>
    <s v="50000-100000"/>
    <s v="US"/>
    <s v="United States"/>
    <n v="0"/>
    <x v="0"/>
    <x v="0"/>
    <x v="0"/>
    <s v="Medium"/>
  </r>
  <r>
    <n v="14"/>
    <x v="0"/>
    <x v="3"/>
    <x v="0"/>
    <s v="Applied Scientist"/>
    <x v="5"/>
    <n v="213660"/>
    <s v="USD"/>
    <n v="213660"/>
    <n v="200000"/>
    <n v="250000"/>
    <s v="200000-250000"/>
    <s v="US"/>
    <s v="United States"/>
    <n v="0"/>
    <x v="0"/>
    <x v="0"/>
    <x v="0"/>
    <s v="Large"/>
  </r>
  <r>
    <n v="15"/>
    <x v="0"/>
    <x v="3"/>
    <x v="0"/>
    <s v="Applied Scientist"/>
    <x v="5"/>
    <n v="130760"/>
    <s v="USD"/>
    <n v="130760"/>
    <n v="100000"/>
    <n v="150000"/>
    <s v="100000-150000"/>
    <s v="US"/>
    <s v="United States"/>
    <n v="0"/>
    <x v="0"/>
    <x v="0"/>
    <x v="0"/>
    <s v="Large"/>
  </r>
  <r>
    <n v="75"/>
    <x v="0"/>
    <x v="2"/>
    <x v="0"/>
    <s v="Computer Vision Engineer"/>
    <x v="1"/>
    <n v="280000"/>
    <s v="USD"/>
    <n v="280000"/>
    <n v="250000"/>
    <n v="300000"/>
    <s v="250000-300000"/>
    <s v="US"/>
    <s v="United States"/>
    <n v="0"/>
    <x v="0"/>
    <x v="0"/>
    <x v="0"/>
    <s v="Medium"/>
  </r>
  <r>
    <n v="76"/>
    <x v="0"/>
    <x v="2"/>
    <x v="0"/>
    <s v="Computer Vision Engineer"/>
    <x v="1"/>
    <n v="210000"/>
    <s v="USD"/>
    <n v="210000"/>
    <n v="200000"/>
    <n v="250000"/>
    <s v="200000-250000"/>
    <s v="US"/>
    <s v="United States"/>
    <n v="0"/>
    <x v="0"/>
    <x v="0"/>
    <x v="0"/>
    <s v="Medium"/>
  </r>
  <r>
    <n v="77"/>
    <x v="0"/>
    <x v="2"/>
    <x v="0"/>
    <s v="Data Architect"/>
    <x v="6"/>
    <n v="280100"/>
    <s v="USD"/>
    <n v="280100"/>
    <n v="250000"/>
    <n v="300000"/>
    <s v="250000-300000"/>
    <s v="US"/>
    <s v="United States"/>
    <n v="100"/>
    <x v="1"/>
    <x v="0"/>
    <x v="0"/>
    <s v="Medium"/>
  </r>
  <r>
    <n v="78"/>
    <x v="0"/>
    <x v="2"/>
    <x v="0"/>
    <s v="Data Architect"/>
    <x v="6"/>
    <n v="168100"/>
    <s v="USD"/>
    <n v="168100"/>
    <n v="150000"/>
    <n v="200000"/>
    <s v="150000-200000"/>
    <s v="US"/>
    <s v="United States"/>
    <n v="100"/>
    <x v="1"/>
    <x v="0"/>
    <x v="0"/>
    <s v="Medium"/>
  </r>
  <r>
    <n v="79"/>
    <x v="0"/>
    <x v="2"/>
    <x v="0"/>
    <s v="Data Engineer"/>
    <x v="1"/>
    <n v="193500"/>
    <s v="USD"/>
    <n v="193500"/>
    <n v="150000"/>
    <n v="200000"/>
    <s v="150000-200000"/>
    <s v="US"/>
    <s v="United States"/>
    <n v="100"/>
    <x v="1"/>
    <x v="0"/>
    <x v="0"/>
    <s v="Medium"/>
  </r>
  <r>
    <n v="80"/>
    <x v="0"/>
    <x v="2"/>
    <x v="0"/>
    <s v="Data Engineer"/>
    <x v="1"/>
    <n v="139000"/>
    <s v="USD"/>
    <n v="139000"/>
    <n v="100000"/>
    <n v="150000"/>
    <s v="100000-150000"/>
    <s v="US"/>
    <s v="United States"/>
    <n v="100"/>
    <x v="1"/>
    <x v="0"/>
    <x v="0"/>
    <s v="Medium"/>
  </r>
  <r>
    <n v="18"/>
    <x v="0"/>
    <x v="2"/>
    <x v="0"/>
    <s v="Data Scientist"/>
    <x v="5"/>
    <n v="170000"/>
    <s v="USD"/>
    <n v="170000"/>
    <n v="150000"/>
    <n v="200000"/>
    <s v="150000-200000"/>
    <s v="US"/>
    <s v="United States"/>
    <n v="0"/>
    <x v="0"/>
    <x v="0"/>
    <x v="0"/>
    <s v="Medium"/>
  </r>
  <r>
    <n v="82"/>
    <x v="0"/>
    <x v="2"/>
    <x v="0"/>
    <s v="Machine Learning Engineer"/>
    <x v="1"/>
    <n v="150000"/>
    <s v="USD"/>
    <n v="150000"/>
    <n v="150000"/>
    <n v="200000"/>
    <s v="150000-200000"/>
    <s v="PT"/>
    <s v="Portugal"/>
    <n v="100"/>
    <x v="1"/>
    <x v="0"/>
    <x v="0"/>
    <s v="Medium"/>
  </r>
  <r>
    <n v="83"/>
    <x v="0"/>
    <x v="1"/>
    <x v="0"/>
    <s v="Applied Machine Learning Engineer"/>
    <x v="1"/>
    <n v="65000"/>
    <s v="EUR"/>
    <n v="69751"/>
    <n v="50000"/>
    <n v="100000"/>
    <s v="50000-100000"/>
    <s v="IN"/>
    <s v="India"/>
    <n v="100"/>
    <x v="1"/>
    <x v="5"/>
    <x v="5"/>
    <s v="Small"/>
  </r>
  <r>
    <n v="84"/>
    <x v="1"/>
    <x v="3"/>
    <x v="0"/>
    <s v="AI Developer"/>
    <x v="7"/>
    <n v="300000"/>
    <s v="USD"/>
    <n v="300000"/>
    <n v="300000"/>
    <n v="350000"/>
    <s v="300000-350000"/>
    <s v="IN"/>
    <s v="India"/>
    <n v="50"/>
    <x v="2"/>
    <x v="3"/>
    <x v="3"/>
    <s v="Large"/>
  </r>
  <r>
    <n v="85"/>
    <x v="0"/>
    <x v="1"/>
    <x v="0"/>
    <s v="Machine Learning Engineer"/>
    <x v="1"/>
    <n v="90000"/>
    <s v="EUR"/>
    <n v="96578"/>
    <n v="50000"/>
    <n v="100000"/>
    <s v="50000-100000"/>
    <s v="NL"/>
    <s v="Netherlands"/>
    <n v="100"/>
    <x v="1"/>
    <x v="11"/>
    <x v="11"/>
    <s v="Large"/>
  </r>
  <r>
    <n v="86"/>
    <x v="0"/>
    <x v="2"/>
    <x v="0"/>
    <s v="Business Intelligence Engineer"/>
    <x v="1"/>
    <n v="185900"/>
    <s v="USD"/>
    <n v="185900"/>
    <n v="150000"/>
    <n v="200000"/>
    <s v="150000-200000"/>
    <s v="US"/>
    <s v="United States"/>
    <n v="0"/>
    <x v="0"/>
    <x v="0"/>
    <x v="0"/>
    <s v="Medium"/>
  </r>
  <r>
    <n v="87"/>
    <x v="0"/>
    <x v="2"/>
    <x v="0"/>
    <s v="Business Intelligence Engineer"/>
    <x v="1"/>
    <n v="129300"/>
    <s v="USD"/>
    <n v="129300"/>
    <n v="100000"/>
    <n v="150000"/>
    <s v="100000-150000"/>
    <s v="US"/>
    <s v="United States"/>
    <n v="0"/>
    <x v="0"/>
    <x v="0"/>
    <x v="0"/>
    <s v="Medium"/>
  </r>
  <r>
    <n v="88"/>
    <x v="0"/>
    <x v="2"/>
    <x v="0"/>
    <s v="Data Engineer"/>
    <x v="1"/>
    <n v="225000"/>
    <s v="USD"/>
    <n v="225000"/>
    <n v="200000"/>
    <n v="250000"/>
    <s v="200000-250000"/>
    <s v="US"/>
    <s v="United States"/>
    <n v="100"/>
    <x v="1"/>
    <x v="0"/>
    <x v="0"/>
    <s v="Medium"/>
  </r>
  <r>
    <n v="89"/>
    <x v="0"/>
    <x v="2"/>
    <x v="0"/>
    <s v="Data Engineer"/>
    <x v="1"/>
    <n v="175000"/>
    <s v="USD"/>
    <n v="175000"/>
    <n v="150000"/>
    <n v="200000"/>
    <s v="150000-200000"/>
    <s v="US"/>
    <s v="United States"/>
    <n v="100"/>
    <x v="1"/>
    <x v="0"/>
    <x v="0"/>
    <s v="Medium"/>
  </r>
  <r>
    <n v="90"/>
    <x v="0"/>
    <x v="2"/>
    <x v="0"/>
    <s v="Data Engineer"/>
    <x v="1"/>
    <n v="185000"/>
    <s v="USD"/>
    <n v="185000"/>
    <n v="150000"/>
    <n v="200000"/>
    <s v="150000-200000"/>
    <s v="US"/>
    <s v="United States"/>
    <n v="0"/>
    <x v="0"/>
    <x v="0"/>
    <x v="0"/>
    <s v="Medium"/>
  </r>
  <r>
    <n v="91"/>
    <x v="0"/>
    <x v="2"/>
    <x v="0"/>
    <s v="Data Engineer"/>
    <x v="1"/>
    <n v="140000"/>
    <s v="USD"/>
    <n v="140000"/>
    <n v="100000"/>
    <n v="150000"/>
    <s v="100000-150000"/>
    <s v="US"/>
    <s v="United States"/>
    <n v="0"/>
    <x v="0"/>
    <x v="0"/>
    <x v="0"/>
    <s v="Medium"/>
  </r>
  <r>
    <n v="19"/>
    <x v="0"/>
    <x v="2"/>
    <x v="0"/>
    <s v="Data Scientist"/>
    <x v="5"/>
    <n v="150000"/>
    <s v="USD"/>
    <n v="150000"/>
    <n v="150000"/>
    <n v="200000"/>
    <s v="150000-200000"/>
    <s v="US"/>
    <s v="United States"/>
    <n v="0"/>
    <x v="0"/>
    <x v="0"/>
    <x v="0"/>
    <s v="Medium"/>
  </r>
  <r>
    <n v="43"/>
    <x v="0"/>
    <x v="3"/>
    <x v="0"/>
    <s v="Applied Scientist"/>
    <x v="5"/>
    <n v="204620"/>
    <s v="USD"/>
    <n v="204620"/>
    <n v="200000"/>
    <n v="250000"/>
    <s v="200000-250000"/>
    <s v="US"/>
    <s v="United States"/>
    <n v="0"/>
    <x v="0"/>
    <x v="0"/>
    <x v="0"/>
    <s v="Large"/>
  </r>
  <r>
    <n v="44"/>
    <x v="0"/>
    <x v="3"/>
    <x v="0"/>
    <s v="Applied Scientist"/>
    <x v="5"/>
    <n v="110680"/>
    <s v="USD"/>
    <n v="110680"/>
    <n v="100000"/>
    <n v="150000"/>
    <s v="100000-150000"/>
    <s v="US"/>
    <s v="United States"/>
    <n v="0"/>
    <x v="0"/>
    <x v="0"/>
    <x v="0"/>
    <s v="Large"/>
  </r>
  <r>
    <n v="47"/>
    <x v="0"/>
    <x v="2"/>
    <x v="0"/>
    <s v="Data Scientist"/>
    <x v="5"/>
    <n v="212750"/>
    <s v="USD"/>
    <n v="212750"/>
    <n v="200000"/>
    <n v="250000"/>
    <s v="200000-250000"/>
    <s v="US"/>
    <s v="United States"/>
    <n v="100"/>
    <x v="1"/>
    <x v="0"/>
    <x v="0"/>
    <s v="Medium"/>
  </r>
  <r>
    <n v="96"/>
    <x v="0"/>
    <x v="3"/>
    <x v="0"/>
    <s v="Machine Learning Engineer"/>
    <x v="1"/>
    <n v="163196"/>
    <s v="USD"/>
    <n v="163196"/>
    <n v="150000"/>
    <n v="200000"/>
    <s v="150000-200000"/>
    <s v="US"/>
    <s v="United States"/>
    <n v="0"/>
    <x v="0"/>
    <x v="0"/>
    <x v="0"/>
    <s v="Medium"/>
  </r>
  <r>
    <n v="97"/>
    <x v="0"/>
    <x v="3"/>
    <x v="0"/>
    <s v="Machine Learning Engineer"/>
    <x v="1"/>
    <n v="145885"/>
    <s v="USD"/>
    <n v="145885"/>
    <n v="100000"/>
    <n v="150000"/>
    <s v="100000-150000"/>
    <s v="US"/>
    <s v="United States"/>
    <n v="0"/>
    <x v="0"/>
    <x v="0"/>
    <x v="0"/>
    <s v="Medium"/>
  </r>
  <r>
    <n v="98"/>
    <x v="0"/>
    <x v="2"/>
    <x v="0"/>
    <s v="Data Engineer"/>
    <x v="1"/>
    <n v="217000"/>
    <s v="USD"/>
    <n v="217000"/>
    <n v="200000"/>
    <n v="250000"/>
    <s v="200000-250000"/>
    <s v="US"/>
    <s v="United States"/>
    <n v="100"/>
    <x v="1"/>
    <x v="0"/>
    <x v="0"/>
    <s v="Medium"/>
  </r>
  <r>
    <n v="99"/>
    <x v="0"/>
    <x v="2"/>
    <x v="0"/>
    <s v="Data Engineer"/>
    <x v="1"/>
    <n v="185000"/>
    <s v="USD"/>
    <n v="185000"/>
    <n v="150000"/>
    <n v="200000"/>
    <s v="150000-200000"/>
    <s v="US"/>
    <s v="United States"/>
    <n v="100"/>
    <x v="1"/>
    <x v="0"/>
    <x v="0"/>
    <s v="Medium"/>
  </r>
  <r>
    <n v="100"/>
    <x v="0"/>
    <x v="2"/>
    <x v="0"/>
    <s v="Data Analyst"/>
    <x v="2"/>
    <n v="202800"/>
    <s v="USD"/>
    <n v="202800"/>
    <n v="200000"/>
    <n v="250000"/>
    <s v="200000-250000"/>
    <s v="US"/>
    <s v="United States"/>
    <n v="0"/>
    <x v="0"/>
    <x v="0"/>
    <x v="0"/>
    <s v="Large"/>
  </r>
  <r>
    <n v="101"/>
    <x v="0"/>
    <x v="2"/>
    <x v="0"/>
    <s v="Data Analyst"/>
    <x v="2"/>
    <n v="104300"/>
    <s v="USD"/>
    <n v="104300"/>
    <n v="100000"/>
    <n v="150000"/>
    <s v="100000-150000"/>
    <s v="US"/>
    <s v="United States"/>
    <n v="0"/>
    <x v="0"/>
    <x v="0"/>
    <x v="0"/>
    <s v="Large"/>
  </r>
  <r>
    <n v="102"/>
    <x v="0"/>
    <x v="2"/>
    <x v="0"/>
    <s v="Data Analyst"/>
    <x v="2"/>
    <n v="145000"/>
    <s v="USD"/>
    <n v="145000"/>
    <n v="100000"/>
    <n v="150000"/>
    <s v="100000-150000"/>
    <s v="US"/>
    <s v="United States"/>
    <n v="0"/>
    <x v="0"/>
    <x v="0"/>
    <x v="0"/>
    <s v="Medium"/>
  </r>
  <r>
    <n v="103"/>
    <x v="0"/>
    <x v="2"/>
    <x v="0"/>
    <s v="Data Analyst"/>
    <x v="2"/>
    <n v="65000"/>
    <s v="USD"/>
    <n v="65000"/>
    <n v="50000"/>
    <n v="100000"/>
    <s v="50000-100000"/>
    <s v="US"/>
    <s v="United States"/>
    <n v="0"/>
    <x v="0"/>
    <x v="0"/>
    <x v="0"/>
    <s v="Medium"/>
  </r>
  <r>
    <n v="104"/>
    <x v="0"/>
    <x v="2"/>
    <x v="0"/>
    <s v="Data Engineer"/>
    <x v="1"/>
    <n v="165000"/>
    <s v="USD"/>
    <n v="165000"/>
    <n v="150000"/>
    <n v="200000"/>
    <s v="150000-200000"/>
    <s v="US"/>
    <s v="United States"/>
    <n v="0"/>
    <x v="0"/>
    <x v="0"/>
    <x v="0"/>
    <s v="Medium"/>
  </r>
  <r>
    <n v="105"/>
    <x v="0"/>
    <x v="2"/>
    <x v="0"/>
    <s v="Data Engineer"/>
    <x v="1"/>
    <n v="132300"/>
    <s v="USD"/>
    <n v="132300"/>
    <n v="100000"/>
    <n v="150000"/>
    <s v="100000-150000"/>
    <s v="US"/>
    <s v="United States"/>
    <n v="0"/>
    <x v="0"/>
    <x v="0"/>
    <x v="0"/>
    <s v="Medium"/>
  </r>
  <r>
    <n v="106"/>
    <x v="0"/>
    <x v="2"/>
    <x v="0"/>
    <s v="Data Engineer"/>
    <x v="1"/>
    <n v="179170"/>
    <s v="USD"/>
    <n v="179170"/>
    <n v="150000"/>
    <n v="200000"/>
    <s v="150000-200000"/>
    <s v="US"/>
    <s v="United States"/>
    <n v="0"/>
    <x v="0"/>
    <x v="0"/>
    <x v="0"/>
    <s v="Medium"/>
  </r>
  <r>
    <n v="107"/>
    <x v="0"/>
    <x v="2"/>
    <x v="0"/>
    <s v="Data Engineer"/>
    <x v="1"/>
    <n v="94300"/>
    <s v="USD"/>
    <n v="94300"/>
    <n v="50000"/>
    <n v="100000"/>
    <s v="50000-100000"/>
    <s v="US"/>
    <s v="United States"/>
    <n v="0"/>
    <x v="0"/>
    <x v="0"/>
    <x v="0"/>
    <s v="Medium"/>
  </r>
  <r>
    <n v="108"/>
    <x v="0"/>
    <x v="2"/>
    <x v="0"/>
    <s v="Analytics Engineer"/>
    <x v="1"/>
    <n v="152500"/>
    <s v="USD"/>
    <n v="152500"/>
    <n v="150000"/>
    <n v="200000"/>
    <s v="150000-200000"/>
    <s v="US"/>
    <s v="United States"/>
    <n v="0"/>
    <x v="0"/>
    <x v="0"/>
    <x v="0"/>
    <s v="Medium"/>
  </r>
  <r>
    <n v="109"/>
    <x v="0"/>
    <x v="2"/>
    <x v="0"/>
    <s v="Analytics Engineer"/>
    <x v="1"/>
    <n v="116450"/>
    <s v="USD"/>
    <n v="116450"/>
    <n v="100000"/>
    <n v="150000"/>
    <s v="100000-150000"/>
    <s v="US"/>
    <s v="United States"/>
    <n v="0"/>
    <x v="0"/>
    <x v="0"/>
    <x v="0"/>
    <s v="Medium"/>
  </r>
  <r>
    <n v="110"/>
    <x v="0"/>
    <x v="2"/>
    <x v="0"/>
    <s v="Data Engineer"/>
    <x v="1"/>
    <n v="247300"/>
    <s v="USD"/>
    <n v="247300"/>
    <n v="200000"/>
    <n v="250000"/>
    <s v="200000-250000"/>
    <s v="US"/>
    <s v="United States"/>
    <n v="0"/>
    <x v="0"/>
    <x v="0"/>
    <x v="0"/>
    <s v="Medium"/>
  </r>
  <r>
    <n v="111"/>
    <x v="0"/>
    <x v="2"/>
    <x v="0"/>
    <s v="Data Engineer"/>
    <x v="1"/>
    <n v="133800"/>
    <s v="USD"/>
    <n v="133800"/>
    <n v="100000"/>
    <n v="150000"/>
    <s v="100000-150000"/>
    <s v="US"/>
    <s v="United States"/>
    <n v="0"/>
    <x v="0"/>
    <x v="0"/>
    <x v="0"/>
    <s v="Medium"/>
  </r>
  <r>
    <n v="112"/>
    <x v="0"/>
    <x v="2"/>
    <x v="0"/>
    <s v="Research Engineer"/>
    <x v="1"/>
    <n v="203000"/>
    <s v="USD"/>
    <n v="203000"/>
    <n v="200000"/>
    <n v="250000"/>
    <s v="200000-250000"/>
    <s v="US"/>
    <s v="United States"/>
    <n v="0"/>
    <x v="0"/>
    <x v="0"/>
    <x v="0"/>
    <s v="Medium"/>
  </r>
  <r>
    <n v="113"/>
    <x v="0"/>
    <x v="2"/>
    <x v="0"/>
    <s v="Research Engineer"/>
    <x v="1"/>
    <n v="133000"/>
    <s v="USD"/>
    <n v="133000"/>
    <n v="100000"/>
    <n v="150000"/>
    <s v="100000-150000"/>
    <s v="US"/>
    <s v="United States"/>
    <n v="0"/>
    <x v="0"/>
    <x v="0"/>
    <x v="0"/>
    <s v="Medium"/>
  </r>
  <r>
    <n v="48"/>
    <x v="0"/>
    <x v="2"/>
    <x v="0"/>
    <s v="Data Scientist"/>
    <x v="5"/>
    <n v="185000"/>
    <s v="USD"/>
    <n v="185000"/>
    <n v="150000"/>
    <n v="200000"/>
    <s v="150000-200000"/>
    <s v="US"/>
    <s v="United States"/>
    <n v="100"/>
    <x v="1"/>
    <x v="0"/>
    <x v="0"/>
    <s v="Medium"/>
  </r>
  <r>
    <n v="115"/>
    <x v="1"/>
    <x v="3"/>
    <x v="0"/>
    <s v="Machine Learning Engineer"/>
    <x v="1"/>
    <n v="54000"/>
    <s v="CHF"/>
    <n v="56536"/>
    <n v="50000"/>
    <n v="100000"/>
    <s v="50000-100000"/>
    <s v="CH"/>
    <s v="Switzerland"/>
    <n v="100"/>
    <x v="1"/>
    <x v="12"/>
    <x v="12"/>
    <s v="Small"/>
  </r>
  <r>
    <n v="49"/>
    <x v="0"/>
    <x v="2"/>
    <x v="0"/>
    <s v="Data Scientist"/>
    <x v="5"/>
    <n v="262000"/>
    <s v="USD"/>
    <n v="262000"/>
    <n v="250000"/>
    <n v="300000"/>
    <s v="250000-300000"/>
    <s v="US"/>
    <s v="United States"/>
    <n v="100"/>
    <x v="1"/>
    <x v="0"/>
    <x v="0"/>
    <s v="Medium"/>
  </r>
  <r>
    <n v="50"/>
    <x v="0"/>
    <x v="2"/>
    <x v="0"/>
    <s v="Data Scientist"/>
    <x v="5"/>
    <n v="245000"/>
    <s v="USD"/>
    <n v="245000"/>
    <n v="200000"/>
    <n v="250000"/>
    <s v="200000-250000"/>
    <s v="US"/>
    <s v="United States"/>
    <n v="100"/>
    <x v="1"/>
    <x v="0"/>
    <x v="0"/>
    <s v="Medium"/>
  </r>
  <r>
    <n v="118"/>
    <x v="0"/>
    <x v="2"/>
    <x v="0"/>
    <s v="Analytics Engineer"/>
    <x v="1"/>
    <n v="289800"/>
    <s v="USD"/>
    <n v="289800"/>
    <n v="250000"/>
    <n v="300000"/>
    <s v="250000-300000"/>
    <s v="US"/>
    <s v="United States"/>
    <n v="0"/>
    <x v="0"/>
    <x v="0"/>
    <x v="0"/>
    <s v="Medium"/>
  </r>
  <r>
    <n v="119"/>
    <x v="0"/>
    <x v="2"/>
    <x v="0"/>
    <s v="Analytics Engineer"/>
    <x v="1"/>
    <n v="214000"/>
    <s v="USD"/>
    <n v="214000"/>
    <n v="200000"/>
    <n v="250000"/>
    <s v="200000-250000"/>
    <s v="US"/>
    <s v="United States"/>
    <n v="0"/>
    <x v="0"/>
    <x v="0"/>
    <x v="0"/>
    <s v="Medium"/>
  </r>
  <r>
    <n v="120"/>
    <x v="0"/>
    <x v="2"/>
    <x v="0"/>
    <s v="Analytics Engineer"/>
    <x v="1"/>
    <n v="179820"/>
    <s v="USD"/>
    <n v="179820"/>
    <n v="150000"/>
    <n v="200000"/>
    <s v="150000-200000"/>
    <s v="US"/>
    <s v="United States"/>
    <n v="0"/>
    <x v="0"/>
    <x v="0"/>
    <x v="0"/>
    <s v="Medium"/>
  </r>
  <r>
    <n v="121"/>
    <x v="0"/>
    <x v="2"/>
    <x v="0"/>
    <s v="Analytics Engineer"/>
    <x v="1"/>
    <n v="143860"/>
    <s v="USD"/>
    <n v="143860"/>
    <n v="100000"/>
    <n v="150000"/>
    <s v="100000-150000"/>
    <s v="US"/>
    <s v="United States"/>
    <n v="0"/>
    <x v="0"/>
    <x v="0"/>
    <x v="0"/>
    <s v="Medium"/>
  </r>
  <r>
    <n v="122"/>
    <x v="0"/>
    <x v="2"/>
    <x v="0"/>
    <s v="Machine Learning Engineer"/>
    <x v="1"/>
    <n v="283200"/>
    <s v="USD"/>
    <n v="283200"/>
    <n v="250000"/>
    <n v="300000"/>
    <s v="250000-300000"/>
    <s v="US"/>
    <s v="United States"/>
    <n v="100"/>
    <x v="1"/>
    <x v="0"/>
    <x v="0"/>
    <s v="Medium"/>
  </r>
  <r>
    <n v="123"/>
    <x v="0"/>
    <x v="2"/>
    <x v="0"/>
    <s v="Machine Learning Engineer"/>
    <x v="1"/>
    <n v="188800"/>
    <s v="USD"/>
    <n v="188800"/>
    <n v="150000"/>
    <n v="200000"/>
    <s v="150000-200000"/>
    <s v="US"/>
    <s v="United States"/>
    <n v="100"/>
    <x v="1"/>
    <x v="0"/>
    <x v="0"/>
    <s v="Medium"/>
  </r>
  <r>
    <n v="124"/>
    <x v="0"/>
    <x v="2"/>
    <x v="0"/>
    <s v="Analytics Engineer"/>
    <x v="1"/>
    <n v="289800"/>
    <s v="USD"/>
    <n v="289800"/>
    <n v="250000"/>
    <n v="300000"/>
    <s v="250000-300000"/>
    <s v="US"/>
    <s v="United States"/>
    <n v="0"/>
    <x v="0"/>
    <x v="0"/>
    <x v="0"/>
    <s v="Medium"/>
  </r>
  <r>
    <n v="125"/>
    <x v="0"/>
    <x v="2"/>
    <x v="0"/>
    <s v="Analytics Engineer"/>
    <x v="1"/>
    <n v="214200"/>
    <s v="USD"/>
    <n v="214200"/>
    <n v="200000"/>
    <n v="250000"/>
    <s v="200000-250000"/>
    <s v="US"/>
    <s v="United States"/>
    <n v="0"/>
    <x v="0"/>
    <x v="0"/>
    <x v="0"/>
    <s v="Medium"/>
  </r>
  <r>
    <n v="126"/>
    <x v="0"/>
    <x v="2"/>
    <x v="0"/>
    <s v="Data Engineer"/>
    <x v="1"/>
    <n v="185900"/>
    <s v="USD"/>
    <n v="185900"/>
    <n v="150000"/>
    <n v="200000"/>
    <s v="150000-200000"/>
    <s v="US"/>
    <s v="United States"/>
    <n v="0"/>
    <x v="0"/>
    <x v="0"/>
    <x v="0"/>
    <s v="Medium"/>
  </r>
  <r>
    <n v="127"/>
    <x v="0"/>
    <x v="2"/>
    <x v="0"/>
    <s v="Data Engineer"/>
    <x v="1"/>
    <n v="129300"/>
    <s v="USD"/>
    <n v="129300"/>
    <n v="100000"/>
    <n v="150000"/>
    <s v="100000-150000"/>
    <s v="US"/>
    <s v="United States"/>
    <n v="0"/>
    <x v="0"/>
    <x v="0"/>
    <x v="0"/>
    <s v="Medium"/>
  </r>
  <r>
    <n v="128"/>
    <x v="0"/>
    <x v="2"/>
    <x v="0"/>
    <s v="Data Engineer"/>
    <x v="1"/>
    <n v="252000"/>
    <s v="USD"/>
    <n v="252000"/>
    <n v="250000"/>
    <n v="300000"/>
    <s v="250000-300000"/>
    <s v="US"/>
    <s v="United States"/>
    <n v="0"/>
    <x v="0"/>
    <x v="0"/>
    <x v="0"/>
    <s v="Medium"/>
  </r>
  <r>
    <n v="129"/>
    <x v="0"/>
    <x v="2"/>
    <x v="0"/>
    <s v="Data Engineer"/>
    <x v="1"/>
    <n v="129000"/>
    <s v="USD"/>
    <n v="129000"/>
    <n v="100000"/>
    <n v="150000"/>
    <s v="100000-150000"/>
    <s v="US"/>
    <s v="United States"/>
    <n v="0"/>
    <x v="0"/>
    <x v="0"/>
    <x v="0"/>
    <s v="Medium"/>
  </r>
  <r>
    <n v="130"/>
    <x v="0"/>
    <x v="1"/>
    <x v="0"/>
    <s v="Data Analytics Manager"/>
    <x v="8"/>
    <n v="155000"/>
    <s v="USD"/>
    <n v="155000"/>
    <n v="150000"/>
    <n v="200000"/>
    <s v="150000-200000"/>
    <s v="US"/>
    <s v="United States"/>
    <n v="0"/>
    <x v="0"/>
    <x v="0"/>
    <x v="0"/>
    <s v="Medium"/>
  </r>
  <r>
    <n v="131"/>
    <x v="0"/>
    <x v="1"/>
    <x v="0"/>
    <s v="Data Analytics Manager"/>
    <x v="8"/>
    <n v="140000"/>
    <s v="USD"/>
    <n v="140000"/>
    <n v="100000"/>
    <n v="150000"/>
    <s v="100000-150000"/>
    <s v="US"/>
    <s v="United States"/>
    <n v="0"/>
    <x v="0"/>
    <x v="0"/>
    <x v="0"/>
    <s v="Medium"/>
  </r>
  <r>
    <n v="132"/>
    <x v="0"/>
    <x v="2"/>
    <x v="0"/>
    <s v="Data Engineer"/>
    <x v="1"/>
    <n v="161800"/>
    <s v="USD"/>
    <n v="161800"/>
    <n v="150000"/>
    <n v="200000"/>
    <s v="150000-200000"/>
    <s v="US"/>
    <s v="United States"/>
    <n v="100"/>
    <x v="1"/>
    <x v="0"/>
    <x v="0"/>
    <s v="Medium"/>
  </r>
  <r>
    <n v="133"/>
    <x v="0"/>
    <x v="2"/>
    <x v="0"/>
    <s v="Data Engineer"/>
    <x v="1"/>
    <n v="141600"/>
    <s v="USD"/>
    <n v="141600"/>
    <n v="100000"/>
    <n v="150000"/>
    <s v="100000-150000"/>
    <s v="US"/>
    <s v="United States"/>
    <n v="100"/>
    <x v="1"/>
    <x v="0"/>
    <x v="0"/>
    <s v="Medium"/>
  </r>
  <r>
    <n v="134"/>
    <x v="0"/>
    <x v="2"/>
    <x v="0"/>
    <s v="Machine Learning Engineer"/>
    <x v="1"/>
    <n v="342300"/>
    <s v="USD"/>
    <n v="342300"/>
    <n v="300000"/>
    <n v="350000"/>
    <s v="300000-350000"/>
    <s v="US"/>
    <s v="United States"/>
    <n v="0"/>
    <x v="0"/>
    <x v="0"/>
    <x v="0"/>
    <s v="Large"/>
  </r>
  <r>
    <n v="135"/>
    <x v="0"/>
    <x v="2"/>
    <x v="0"/>
    <s v="Machine Learning Engineer"/>
    <x v="1"/>
    <n v="176100"/>
    <s v="USD"/>
    <n v="176100"/>
    <n v="150000"/>
    <n v="200000"/>
    <s v="150000-200000"/>
    <s v="US"/>
    <s v="United States"/>
    <n v="0"/>
    <x v="0"/>
    <x v="0"/>
    <x v="0"/>
    <s v="Large"/>
  </r>
  <r>
    <n v="136"/>
    <x v="0"/>
    <x v="1"/>
    <x v="0"/>
    <s v="Data Engineer"/>
    <x v="1"/>
    <n v="100000"/>
    <s v="USD"/>
    <n v="100000"/>
    <n v="100000"/>
    <n v="150000"/>
    <s v="100000-150000"/>
    <s v="US"/>
    <s v="United States"/>
    <n v="100"/>
    <x v="1"/>
    <x v="0"/>
    <x v="0"/>
    <s v="Medium"/>
  </r>
  <r>
    <n v="137"/>
    <x v="0"/>
    <x v="1"/>
    <x v="0"/>
    <s v="Data Engineer"/>
    <x v="1"/>
    <n v="70000"/>
    <s v="USD"/>
    <n v="70000"/>
    <n v="50000"/>
    <n v="100000"/>
    <s v="50000-100000"/>
    <s v="US"/>
    <s v="United States"/>
    <n v="100"/>
    <x v="1"/>
    <x v="0"/>
    <x v="0"/>
    <s v="Medium"/>
  </r>
  <r>
    <n v="138"/>
    <x v="0"/>
    <x v="3"/>
    <x v="0"/>
    <s v="Data Engineer"/>
    <x v="1"/>
    <n v="85000"/>
    <s v="USD"/>
    <n v="85000"/>
    <n v="50000"/>
    <n v="100000"/>
    <s v="50000-100000"/>
    <s v="US"/>
    <s v="United States"/>
    <n v="0"/>
    <x v="0"/>
    <x v="0"/>
    <x v="0"/>
    <s v="Medium"/>
  </r>
  <r>
    <n v="139"/>
    <x v="0"/>
    <x v="3"/>
    <x v="0"/>
    <s v="Data Engineer"/>
    <x v="1"/>
    <n v="65000"/>
    <s v="USD"/>
    <n v="65000"/>
    <n v="50000"/>
    <n v="100000"/>
    <s v="50000-100000"/>
    <s v="US"/>
    <s v="United States"/>
    <n v="0"/>
    <x v="0"/>
    <x v="0"/>
    <x v="0"/>
    <s v="Medium"/>
  </r>
  <r>
    <n v="51"/>
    <x v="0"/>
    <x v="2"/>
    <x v="0"/>
    <s v="Data Scientist"/>
    <x v="5"/>
    <n v="275300"/>
    <s v="USD"/>
    <n v="275300"/>
    <n v="250000"/>
    <n v="300000"/>
    <s v="250000-300000"/>
    <s v="US"/>
    <s v="United States"/>
    <n v="100"/>
    <x v="1"/>
    <x v="0"/>
    <x v="0"/>
    <s v="Medium"/>
  </r>
  <r>
    <n v="52"/>
    <x v="0"/>
    <x v="2"/>
    <x v="0"/>
    <s v="Data Scientist"/>
    <x v="5"/>
    <n v="183500"/>
    <s v="USD"/>
    <n v="183500"/>
    <n v="150000"/>
    <n v="200000"/>
    <s v="150000-200000"/>
    <s v="US"/>
    <s v="United States"/>
    <n v="100"/>
    <x v="1"/>
    <x v="0"/>
    <x v="0"/>
    <s v="Medium"/>
  </r>
  <r>
    <n v="142"/>
    <x v="0"/>
    <x v="3"/>
    <x v="0"/>
    <s v="Data Analyst"/>
    <x v="2"/>
    <n v="75000"/>
    <s v="USD"/>
    <n v="75000"/>
    <n v="50000"/>
    <n v="100000"/>
    <s v="50000-100000"/>
    <s v="US"/>
    <s v="United States"/>
    <n v="0"/>
    <x v="0"/>
    <x v="0"/>
    <x v="0"/>
    <s v="Medium"/>
  </r>
  <r>
    <n v="143"/>
    <x v="0"/>
    <x v="3"/>
    <x v="0"/>
    <s v="Data Analyst"/>
    <x v="2"/>
    <n v="70000"/>
    <s v="USD"/>
    <n v="70000"/>
    <n v="50000"/>
    <n v="100000"/>
    <s v="50000-100000"/>
    <s v="US"/>
    <s v="United States"/>
    <n v="0"/>
    <x v="0"/>
    <x v="0"/>
    <x v="0"/>
    <s v="Medium"/>
  </r>
  <r>
    <n v="144"/>
    <x v="0"/>
    <x v="2"/>
    <x v="0"/>
    <s v="Data Analyst"/>
    <x v="2"/>
    <n v="204500"/>
    <s v="USD"/>
    <n v="204500"/>
    <n v="200000"/>
    <n v="250000"/>
    <s v="200000-250000"/>
    <s v="US"/>
    <s v="United States"/>
    <n v="0"/>
    <x v="0"/>
    <x v="0"/>
    <x v="0"/>
    <s v="Medium"/>
  </r>
  <r>
    <n v="145"/>
    <x v="0"/>
    <x v="2"/>
    <x v="0"/>
    <s v="Data Analyst"/>
    <x v="2"/>
    <n v="138900"/>
    <s v="USD"/>
    <n v="138900"/>
    <n v="100000"/>
    <n v="150000"/>
    <s v="100000-150000"/>
    <s v="US"/>
    <s v="United States"/>
    <n v="0"/>
    <x v="0"/>
    <x v="0"/>
    <x v="0"/>
    <s v="Medium"/>
  </r>
  <r>
    <n v="146"/>
    <x v="0"/>
    <x v="2"/>
    <x v="0"/>
    <s v="Machine Learning Engineer"/>
    <x v="1"/>
    <n v="318300"/>
    <s v="USD"/>
    <n v="318300"/>
    <n v="300000"/>
    <n v="350000"/>
    <s v="300000-350000"/>
    <s v="US"/>
    <s v="United States"/>
    <n v="100"/>
    <x v="1"/>
    <x v="0"/>
    <x v="0"/>
    <s v="Medium"/>
  </r>
  <r>
    <n v="147"/>
    <x v="0"/>
    <x v="2"/>
    <x v="0"/>
    <s v="Machine Learning Engineer"/>
    <x v="1"/>
    <n v="212200"/>
    <s v="USD"/>
    <n v="212200"/>
    <n v="200000"/>
    <n v="250000"/>
    <s v="200000-250000"/>
    <s v="US"/>
    <s v="United States"/>
    <n v="100"/>
    <x v="1"/>
    <x v="0"/>
    <x v="0"/>
    <s v="Medium"/>
  </r>
  <r>
    <n v="148"/>
    <x v="0"/>
    <x v="2"/>
    <x v="0"/>
    <s v="Data Engineer"/>
    <x v="1"/>
    <n v="95000"/>
    <s v="USD"/>
    <n v="95000"/>
    <n v="50000"/>
    <n v="100000"/>
    <s v="50000-100000"/>
    <s v="US"/>
    <s v="United States"/>
    <n v="100"/>
    <x v="1"/>
    <x v="0"/>
    <x v="0"/>
    <s v="Medium"/>
  </r>
  <r>
    <n v="149"/>
    <x v="0"/>
    <x v="2"/>
    <x v="0"/>
    <s v="Data Engineer"/>
    <x v="1"/>
    <n v="75000"/>
    <s v="USD"/>
    <n v="75000"/>
    <n v="50000"/>
    <n v="100000"/>
    <s v="50000-100000"/>
    <s v="US"/>
    <s v="United States"/>
    <n v="100"/>
    <x v="1"/>
    <x v="0"/>
    <x v="0"/>
    <s v="Medium"/>
  </r>
  <r>
    <n v="53"/>
    <x v="0"/>
    <x v="2"/>
    <x v="0"/>
    <s v="Data Scientist"/>
    <x v="5"/>
    <n v="218500"/>
    <s v="USD"/>
    <n v="218500"/>
    <n v="200000"/>
    <n v="250000"/>
    <s v="200000-250000"/>
    <s v="US"/>
    <s v="United States"/>
    <n v="100"/>
    <x v="1"/>
    <x v="0"/>
    <x v="0"/>
    <s v="Medium"/>
  </r>
  <r>
    <n v="54"/>
    <x v="0"/>
    <x v="2"/>
    <x v="0"/>
    <s v="Data Scientist"/>
    <x v="5"/>
    <n v="199098"/>
    <s v="USD"/>
    <n v="199098"/>
    <n v="150000"/>
    <n v="200000"/>
    <s v="150000-200000"/>
    <s v="US"/>
    <s v="United States"/>
    <n v="100"/>
    <x v="1"/>
    <x v="0"/>
    <x v="0"/>
    <s v="Medium"/>
  </r>
  <r>
    <n v="152"/>
    <x v="0"/>
    <x v="2"/>
    <x v="0"/>
    <s v="Analytics Engineer"/>
    <x v="1"/>
    <n v="230000"/>
    <s v="USD"/>
    <n v="230000"/>
    <n v="200000"/>
    <n v="250000"/>
    <s v="200000-250000"/>
    <s v="US"/>
    <s v="United States"/>
    <n v="0"/>
    <x v="0"/>
    <x v="0"/>
    <x v="0"/>
    <s v="Medium"/>
  </r>
  <r>
    <n v="153"/>
    <x v="0"/>
    <x v="2"/>
    <x v="0"/>
    <s v="Analytics Engineer"/>
    <x v="1"/>
    <n v="143200"/>
    <s v="USD"/>
    <n v="143200"/>
    <n v="100000"/>
    <n v="150000"/>
    <s v="100000-150000"/>
    <s v="US"/>
    <s v="United States"/>
    <n v="0"/>
    <x v="0"/>
    <x v="0"/>
    <x v="0"/>
    <s v="Medium"/>
  </r>
  <r>
    <n v="154"/>
    <x v="0"/>
    <x v="1"/>
    <x v="0"/>
    <s v="Data Engineer"/>
    <x v="1"/>
    <n v="100000"/>
    <s v="USD"/>
    <n v="100000"/>
    <n v="100000"/>
    <n v="150000"/>
    <s v="100000-150000"/>
    <s v="US"/>
    <s v="United States"/>
    <n v="100"/>
    <x v="1"/>
    <x v="0"/>
    <x v="0"/>
    <s v="Medium"/>
  </r>
  <r>
    <n v="155"/>
    <x v="0"/>
    <x v="1"/>
    <x v="0"/>
    <s v="Data Engineer"/>
    <x v="1"/>
    <n v="70000"/>
    <s v="USD"/>
    <n v="70000"/>
    <n v="50000"/>
    <n v="100000"/>
    <s v="50000-100000"/>
    <s v="US"/>
    <s v="United States"/>
    <n v="100"/>
    <x v="1"/>
    <x v="0"/>
    <x v="0"/>
    <s v="Medium"/>
  </r>
  <r>
    <n v="156"/>
    <x v="0"/>
    <x v="1"/>
    <x v="0"/>
    <s v="Business Data Analyst"/>
    <x v="2"/>
    <n v="105000"/>
    <s v="USD"/>
    <n v="105000"/>
    <n v="100000"/>
    <n v="150000"/>
    <s v="100000-150000"/>
    <s v="US"/>
    <s v="United States"/>
    <n v="50"/>
    <x v="2"/>
    <x v="0"/>
    <x v="0"/>
    <s v="Large"/>
  </r>
  <r>
    <n v="59"/>
    <x v="0"/>
    <x v="0"/>
    <x v="0"/>
    <s v="Data Scientist"/>
    <x v="5"/>
    <n v="258750"/>
    <s v="USD"/>
    <n v="258750"/>
    <n v="250000"/>
    <n v="300000"/>
    <s v="250000-300000"/>
    <s v="US"/>
    <s v="United States"/>
    <n v="0"/>
    <x v="0"/>
    <x v="0"/>
    <x v="0"/>
    <s v="Medium"/>
  </r>
  <r>
    <n v="158"/>
    <x v="0"/>
    <x v="1"/>
    <x v="0"/>
    <s v="Data Analyst"/>
    <x v="2"/>
    <n v="38000"/>
    <s v="GBP"/>
    <n v="46178"/>
    <n v="0"/>
    <n v="50000"/>
    <s v="0-50000"/>
    <s v="GB"/>
    <s v="United Kingdom"/>
    <n v="0"/>
    <x v="0"/>
    <x v="1"/>
    <x v="1"/>
    <s v="Medium"/>
  </r>
  <r>
    <n v="159"/>
    <x v="0"/>
    <x v="1"/>
    <x v="0"/>
    <s v="Data Analyst"/>
    <x v="2"/>
    <n v="35000"/>
    <s v="GBP"/>
    <n v="42533"/>
    <n v="0"/>
    <n v="50000"/>
    <s v="0-50000"/>
    <s v="GB"/>
    <s v="United Kingdom"/>
    <n v="0"/>
    <x v="0"/>
    <x v="1"/>
    <x v="1"/>
    <s v="Medium"/>
  </r>
  <r>
    <n v="160"/>
    <x v="0"/>
    <x v="2"/>
    <x v="0"/>
    <s v="Data Engineer"/>
    <x v="1"/>
    <n v="145000"/>
    <s v="USD"/>
    <n v="145000"/>
    <n v="100000"/>
    <n v="150000"/>
    <s v="100000-150000"/>
    <s v="US"/>
    <s v="United States"/>
    <n v="0"/>
    <x v="0"/>
    <x v="0"/>
    <x v="0"/>
    <s v="Medium"/>
  </r>
  <r>
    <n v="161"/>
    <x v="0"/>
    <x v="2"/>
    <x v="0"/>
    <s v="Data Engineer"/>
    <x v="1"/>
    <n v="115000"/>
    <s v="USD"/>
    <n v="115000"/>
    <n v="100000"/>
    <n v="150000"/>
    <s v="100000-150000"/>
    <s v="US"/>
    <s v="United States"/>
    <n v="0"/>
    <x v="0"/>
    <x v="0"/>
    <x v="0"/>
    <s v="Medium"/>
  </r>
  <r>
    <n v="162"/>
    <x v="0"/>
    <x v="2"/>
    <x v="0"/>
    <s v="Data Analyst"/>
    <x v="2"/>
    <n v="168400"/>
    <s v="USD"/>
    <n v="168400"/>
    <n v="150000"/>
    <n v="200000"/>
    <s v="150000-200000"/>
    <s v="US"/>
    <s v="United States"/>
    <n v="0"/>
    <x v="0"/>
    <x v="0"/>
    <x v="0"/>
    <s v="Medium"/>
  </r>
  <r>
    <n v="163"/>
    <x v="0"/>
    <x v="2"/>
    <x v="0"/>
    <s v="Data Analyst"/>
    <x v="2"/>
    <n v="105200"/>
    <s v="USD"/>
    <n v="105200"/>
    <n v="100000"/>
    <n v="150000"/>
    <s v="100000-150000"/>
    <s v="US"/>
    <s v="United States"/>
    <n v="0"/>
    <x v="0"/>
    <x v="0"/>
    <x v="0"/>
    <s v="Medium"/>
  </r>
  <r>
    <n v="60"/>
    <x v="0"/>
    <x v="0"/>
    <x v="0"/>
    <s v="Data Scientist"/>
    <x v="5"/>
    <n v="185000"/>
    <s v="USD"/>
    <n v="185000"/>
    <n v="150000"/>
    <n v="200000"/>
    <s v="150000-200000"/>
    <s v="US"/>
    <s v="United States"/>
    <n v="0"/>
    <x v="0"/>
    <x v="0"/>
    <x v="0"/>
    <s v="Medium"/>
  </r>
  <r>
    <n v="63"/>
    <x v="0"/>
    <x v="2"/>
    <x v="0"/>
    <s v="Data Scientist"/>
    <x v="5"/>
    <n v="172500"/>
    <s v="USD"/>
    <n v="172500"/>
    <n v="150000"/>
    <n v="200000"/>
    <s v="150000-200000"/>
    <s v="US"/>
    <s v="United States"/>
    <n v="100"/>
    <x v="1"/>
    <x v="0"/>
    <x v="0"/>
    <s v="Medium"/>
  </r>
  <r>
    <n v="166"/>
    <x v="0"/>
    <x v="2"/>
    <x v="0"/>
    <s v="Machine Learning Engineer"/>
    <x v="1"/>
    <n v="190000"/>
    <s v="USD"/>
    <n v="190000"/>
    <n v="150000"/>
    <n v="200000"/>
    <s v="150000-200000"/>
    <s v="US"/>
    <s v="United States"/>
    <n v="0"/>
    <x v="0"/>
    <x v="0"/>
    <x v="0"/>
    <s v="Medium"/>
  </r>
  <r>
    <n v="167"/>
    <x v="0"/>
    <x v="2"/>
    <x v="0"/>
    <s v="Machine Learning Engineer"/>
    <x v="1"/>
    <n v="150000"/>
    <s v="USD"/>
    <n v="150000"/>
    <n v="150000"/>
    <n v="200000"/>
    <s v="150000-200000"/>
    <s v="US"/>
    <s v="United States"/>
    <n v="0"/>
    <x v="0"/>
    <x v="0"/>
    <x v="0"/>
    <s v="Medium"/>
  </r>
  <r>
    <n v="168"/>
    <x v="0"/>
    <x v="1"/>
    <x v="0"/>
    <s v="Data Engineer"/>
    <x v="1"/>
    <n v="162500"/>
    <s v="USD"/>
    <n v="162500"/>
    <n v="150000"/>
    <n v="200000"/>
    <s v="150000-200000"/>
    <s v="US"/>
    <s v="United States"/>
    <n v="0"/>
    <x v="0"/>
    <x v="0"/>
    <x v="0"/>
    <s v="Medium"/>
  </r>
  <r>
    <n v="169"/>
    <x v="0"/>
    <x v="1"/>
    <x v="0"/>
    <s v="Data Engineer"/>
    <x v="1"/>
    <n v="130000"/>
    <s v="USD"/>
    <n v="130000"/>
    <n v="100000"/>
    <n v="150000"/>
    <s v="100000-150000"/>
    <s v="US"/>
    <s v="United States"/>
    <n v="0"/>
    <x v="0"/>
    <x v="0"/>
    <x v="0"/>
    <s v="Medium"/>
  </r>
  <r>
    <n v="170"/>
    <x v="0"/>
    <x v="2"/>
    <x v="0"/>
    <s v="Analytics Engineer"/>
    <x v="1"/>
    <n v="150000"/>
    <s v="USD"/>
    <n v="150000"/>
    <n v="150000"/>
    <n v="200000"/>
    <s v="150000-200000"/>
    <s v="US"/>
    <s v="United States"/>
    <n v="100"/>
    <x v="1"/>
    <x v="0"/>
    <x v="0"/>
    <s v="Medium"/>
  </r>
  <r>
    <n v="171"/>
    <x v="0"/>
    <x v="2"/>
    <x v="0"/>
    <s v="Analytics Engineer"/>
    <x v="1"/>
    <n v="120000"/>
    <s v="USD"/>
    <n v="120000"/>
    <n v="100000"/>
    <n v="150000"/>
    <s v="100000-150000"/>
    <s v="US"/>
    <s v="United States"/>
    <n v="100"/>
    <x v="1"/>
    <x v="0"/>
    <x v="0"/>
    <s v="Medium"/>
  </r>
  <r>
    <n v="172"/>
    <x v="0"/>
    <x v="2"/>
    <x v="0"/>
    <s v="Data Engineer"/>
    <x v="1"/>
    <n v="145000"/>
    <s v="USD"/>
    <n v="145000"/>
    <n v="100000"/>
    <n v="150000"/>
    <s v="100000-150000"/>
    <s v="US"/>
    <s v="United States"/>
    <n v="0"/>
    <x v="0"/>
    <x v="0"/>
    <x v="0"/>
    <s v="Medium"/>
  </r>
  <r>
    <n v="173"/>
    <x v="0"/>
    <x v="2"/>
    <x v="0"/>
    <s v="Data Engineer"/>
    <x v="1"/>
    <n v="120000"/>
    <s v="USD"/>
    <n v="120000"/>
    <n v="100000"/>
    <n v="150000"/>
    <s v="100000-150000"/>
    <s v="US"/>
    <s v="United States"/>
    <n v="0"/>
    <x v="0"/>
    <x v="0"/>
    <x v="0"/>
    <s v="Medium"/>
  </r>
  <r>
    <n v="64"/>
    <x v="0"/>
    <x v="2"/>
    <x v="0"/>
    <s v="Data Scientist"/>
    <x v="5"/>
    <n v="110500"/>
    <s v="USD"/>
    <n v="110500"/>
    <n v="100000"/>
    <n v="150000"/>
    <s v="100000-150000"/>
    <s v="US"/>
    <s v="United States"/>
    <n v="100"/>
    <x v="1"/>
    <x v="0"/>
    <x v="0"/>
    <s v="Medium"/>
  </r>
  <r>
    <n v="69"/>
    <x v="0"/>
    <x v="2"/>
    <x v="0"/>
    <s v="Applied Scientist"/>
    <x v="5"/>
    <n v="309400"/>
    <s v="USD"/>
    <n v="309400"/>
    <n v="300000"/>
    <n v="350000"/>
    <s v="300000-350000"/>
    <s v="US"/>
    <s v="United States"/>
    <n v="0"/>
    <x v="0"/>
    <x v="0"/>
    <x v="0"/>
    <s v="Large"/>
  </r>
  <r>
    <n v="176"/>
    <x v="0"/>
    <x v="2"/>
    <x v="0"/>
    <s v="Data Analyst"/>
    <x v="2"/>
    <n v="45000"/>
    <s v="GBP"/>
    <n v="54685"/>
    <n v="50000"/>
    <n v="100000"/>
    <s v="50000-100000"/>
    <s v="CF"/>
    <s v="Central African Republic"/>
    <n v="100"/>
    <x v="1"/>
    <x v="13"/>
    <x v="13"/>
    <s v="Medium"/>
  </r>
  <r>
    <n v="177"/>
    <x v="0"/>
    <x v="2"/>
    <x v="0"/>
    <s v="Data Analyst"/>
    <x v="2"/>
    <n v="35000"/>
    <s v="GBP"/>
    <n v="42533"/>
    <n v="0"/>
    <n v="50000"/>
    <s v="0-50000"/>
    <s v="CF"/>
    <s v="Central African Republic"/>
    <n v="100"/>
    <x v="1"/>
    <x v="13"/>
    <x v="13"/>
    <s v="Medium"/>
  </r>
  <r>
    <n v="178"/>
    <x v="0"/>
    <x v="2"/>
    <x v="0"/>
    <s v="Data Engineer"/>
    <x v="1"/>
    <n v="241000"/>
    <s v="USD"/>
    <n v="241000"/>
    <n v="200000"/>
    <n v="250000"/>
    <s v="200000-250000"/>
    <s v="US"/>
    <s v="United States"/>
    <n v="0"/>
    <x v="0"/>
    <x v="0"/>
    <x v="0"/>
    <s v="Medium"/>
  </r>
  <r>
    <n v="179"/>
    <x v="0"/>
    <x v="2"/>
    <x v="0"/>
    <s v="Data Engineer"/>
    <x v="1"/>
    <n v="155000"/>
    <s v="USD"/>
    <n v="155000"/>
    <n v="150000"/>
    <n v="200000"/>
    <s v="150000-200000"/>
    <s v="US"/>
    <s v="United States"/>
    <n v="0"/>
    <x v="0"/>
    <x v="0"/>
    <x v="0"/>
    <s v="Medium"/>
  </r>
  <r>
    <n v="180"/>
    <x v="0"/>
    <x v="2"/>
    <x v="0"/>
    <s v="Data Engineer"/>
    <x v="1"/>
    <n v="220000"/>
    <s v="USD"/>
    <n v="220000"/>
    <n v="200000"/>
    <n v="250000"/>
    <s v="200000-250000"/>
    <s v="US"/>
    <s v="United States"/>
    <n v="100"/>
    <x v="1"/>
    <x v="0"/>
    <x v="0"/>
    <s v="Medium"/>
  </r>
  <r>
    <n v="181"/>
    <x v="0"/>
    <x v="2"/>
    <x v="0"/>
    <s v="Data Engineer"/>
    <x v="1"/>
    <n v="190000"/>
    <s v="USD"/>
    <n v="190000"/>
    <n v="150000"/>
    <n v="200000"/>
    <s v="150000-200000"/>
    <s v="US"/>
    <s v="United States"/>
    <n v="100"/>
    <x v="1"/>
    <x v="0"/>
    <x v="0"/>
    <s v="Medium"/>
  </r>
  <r>
    <n v="70"/>
    <x v="0"/>
    <x v="2"/>
    <x v="0"/>
    <s v="Applied Scientist"/>
    <x v="5"/>
    <n v="159100"/>
    <s v="USD"/>
    <n v="159100"/>
    <n v="150000"/>
    <n v="200000"/>
    <s v="150000-200000"/>
    <s v="US"/>
    <s v="United States"/>
    <n v="0"/>
    <x v="0"/>
    <x v="0"/>
    <x v="0"/>
    <s v="Large"/>
  </r>
  <r>
    <n v="73"/>
    <x v="0"/>
    <x v="2"/>
    <x v="0"/>
    <s v="Data Scientist"/>
    <x v="5"/>
    <n v="237000"/>
    <s v="USD"/>
    <n v="237000"/>
    <n v="200000"/>
    <n v="250000"/>
    <s v="200000-250000"/>
    <s v="US"/>
    <s v="United States"/>
    <n v="100"/>
    <x v="1"/>
    <x v="0"/>
    <x v="0"/>
    <s v="Medium"/>
  </r>
  <r>
    <n v="184"/>
    <x v="3"/>
    <x v="0"/>
    <x v="0"/>
    <s v="Staff Data Analyst"/>
    <x v="2"/>
    <n v="15000"/>
    <s v="USD"/>
    <n v="15000"/>
    <n v="0"/>
    <n v="50000"/>
    <s v="0-50000"/>
    <s v="NG"/>
    <s v="Nigeria"/>
    <n v="0"/>
    <x v="0"/>
    <x v="2"/>
    <x v="2"/>
    <s v="Medium"/>
  </r>
  <r>
    <n v="185"/>
    <x v="0"/>
    <x v="1"/>
    <x v="0"/>
    <s v="ETL Engineer"/>
    <x v="1"/>
    <n v="70000"/>
    <s v="GBP"/>
    <n v="85066"/>
    <n v="50000"/>
    <n v="100000"/>
    <s v="50000-100000"/>
    <s v="GB"/>
    <s v="United Kingdom"/>
    <n v="100"/>
    <x v="1"/>
    <x v="1"/>
    <x v="1"/>
    <s v="Medium"/>
  </r>
  <r>
    <n v="186"/>
    <x v="0"/>
    <x v="1"/>
    <x v="0"/>
    <s v="ETL Engineer"/>
    <x v="1"/>
    <n v="47500"/>
    <s v="GBP"/>
    <n v="57723"/>
    <n v="50000"/>
    <n v="100000"/>
    <s v="50000-100000"/>
    <s v="GB"/>
    <s v="United Kingdom"/>
    <n v="100"/>
    <x v="1"/>
    <x v="1"/>
    <x v="1"/>
    <s v="Medium"/>
  </r>
  <r>
    <n v="187"/>
    <x v="0"/>
    <x v="3"/>
    <x v="0"/>
    <s v="Data Analyst"/>
    <x v="2"/>
    <n v="85000"/>
    <s v="USD"/>
    <n v="85000"/>
    <n v="50000"/>
    <n v="100000"/>
    <s v="50000-100000"/>
    <s v="US"/>
    <s v="United States"/>
    <n v="100"/>
    <x v="1"/>
    <x v="0"/>
    <x v="0"/>
    <s v="Medium"/>
  </r>
  <r>
    <n v="188"/>
    <x v="0"/>
    <x v="3"/>
    <x v="0"/>
    <s v="Data Analyst"/>
    <x v="2"/>
    <n v="75000"/>
    <s v="USD"/>
    <n v="75000"/>
    <n v="50000"/>
    <n v="100000"/>
    <s v="50000-100000"/>
    <s v="US"/>
    <s v="United States"/>
    <n v="100"/>
    <x v="1"/>
    <x v="0"/>
    <x v="0"/>
    <s v="Medium"/>
  </r>
  <r>
    <n v="189"/>
    <x v="0"/>
    <x v="2"/>
    <x v="0"/>
    <s v="Data Engineer"/>
    <x v="1"/>
    <n v="160000"/>
    <s v="USD"/>
    <n v="160000"/>
    <n v="150000"/>
    <n v="200000"/>
    <s v="150000-200000"/>
    <s v="US"/>
    <s v="United States"/>
    <n v="0"/>
    <x v="0"/>
    <x v="0"/>
    <x v="0"/>
    <s v="Medium"/>
  </r>
  <r>
    <n v="190"/>
    <x v="0"/>
    <x v="2"/>
    <x v="0"/>
    <s v="Data Engineer"/>
    <x v="1"/>
    <n v="140000"/>
    <s v="USD"/>
    <n v="140000"/>
    <n v="100000"/>
    <n v="150000"/>
    <s v="100000-150000"/>
    <s v="US"/>
    <s v="United States"/>
    <n v="0"/>
    <x v="0"/>
    <x v="0"/>
    <x v="0"/>
    <s v="Medium"/>
  </r>
  <r>
    <n v="191"/>
    <x v="0"/>
    <x v="1"/>
    <x v="0"/>
    <s v="Machine Learning Engineer"/>
    <x v="1"/>
    <n v="300000"/>
    <s v="USD"/>
    <n v="300000"/>
    <n v="300000"/>
    <n v="350000"/>
    <s v="300000-350000"/>
    <s v="US"/>
    <s v="United States"/>
    <n v="0"/>
    <x v="0"/>
    <x v="0"/>
    <x v="0"/>
    <s v="Medium"/>
  </r>
  <r>
    <n v="192"/>
    <x v="0"/>
    <x v="1"/>
    <x v="0"/>
    <s v="Machine Learning Engineer"/>
    <x v="1"/>
    <n v="250000"/>
    <s v="USD"/>
    <n v="250000"/>
    <n v="250000"/>
    <n v="300000"/>
    <s v="250000-300000"/>
    <s v="US"/>
    <s v="United States"/>
    <n v="0"/>
    <x v="0"/>
    <x v="0"/>
    <x v="0"/>
    <s v="Medium"/>
  </r>
  <r>
    <n v="74"/>
    <x v="0"/>
    <x v="2"/>
    <x v="0"/>
    <s v="Data Scientist"/>
    <x v="5"/>
    <n v="201450"/>
    <s v="USD"/>
    <n v="201450"/>
    <n v="200000"/>
    <n v="250000"/>
    <s v="200000-250000"/>
    <s v="US"/>
    <s v="United States"/>
    <n v="100"/>
    <x v="1"/>
    <x v="0"/>
    <x v="0"/>
    <s v="Medium"/>
  </r>
  <r>
    <n v="81"/>
    <x v="0"/>
    <x v="1"/>
    <x v="0"/>
    <s v="Data Scientist"/>
    <x v="5"/>
    <n v="510000"/>
    <s v="HKD"/>
    <n v="65062"/>
    <n v="50000"/>
    <n v="100000"/>
    <s v="50000-100000"/>
    <s v="HK"/>
    <s v="Hong Kong"/>
    <n v="0"/>
    <x v="0"/>
    <x v="14"/>
    <x v="14"/>
    <s v="Large"/>
  </r>
  <r>
    <n v="92"/>
    <x v="0"/>
    <x v="2"/>
    <x v="0"/>
    <s v="Data Scientist"/>
    <x v="5"/>
    <n v="45000"/>
    <s v="EUR"/>
    <n v="48289"/>
    <n v="0"/>
    <n v="50000"/>
    <s v="0-50000"/>
    <s v="ES"/>
    <s v="Spain"/>
    <n v="0"/>
    <x v="0"/>
    <x v="10"/>
    <x v="10"/>
    <s v="Medium"/>
  </r>
  <r>
    <n v="93"/>
    <x v="0"/>
    <x v="2"/>
    <x v="0"/>
    <s v="Data Scientist"/>
    <x v="5"/>
    <n v="36000"/>
    <s v="EUR"/>
    <n v="38631"/>
    <n v="0"/>
    <n v="50000"/>
    <s v="0-50000"/>
    <s v="ES"/>
    <s v="Spain"/>
    <n v="0"/>
    <x v="0"/>
    <x v="10"/>
    <x v="10"/>
    <s v="Medium"/>
  </r>
  <r>
    <n v="197"/>
    <x v="0"/>
    <x v="1"/>
    <x v="0"/>
    <s v="Research Engineer"/>
    <x v="1"/>
    <n v="230000"/>
    <s v="USD"/>
    <n v="230000"/>
    <n v="200000"/>
    <n v="250000"/>
    <s v="200000-250000"/>
    <s v="US"/>
    <s v="United States"/>
    <n v="0"/>
    <x v="0"/>
    <x v="0"/>
    <x v="0"/>
    <s v="Medium"/>
  </r>
  <r>
    <n v="198"/>
    <x v="0"/>
    <x v="1"/>
    <x v="0"/>
    <s v="Research Engineer"/>
    <x v="1"/>
    <n v="200000"/>
    <s v="USD"/>
    <n v="200000"/>
    <n v="200000"/>
    <n v="250000"/>
    <s v="200000-250000"/>
    <s v="US"/>
    <s v="United States"/>
    <n v="0"/>
    <x v="0"/>
    <x v="0"/>
    <x v="0"/>
    <s v="Medium"/>
  </r>
  <r>
    <n v="199"/>
    <x v="0"/>
    <x v="2"/>
    <x v="0"/>
    <s v="Data Architect"/>
    <x v="6"/>
    <n v="180000"/>
    <s v="USD"/>
    <n v="180000"/>
    <n v="150000"/>
    <n v="200000"/>
    <s v="150000-200000"/>
    <s v="US"/>
    <s v="United States"/>
    <n v="100"/>
    <x v="1"/>
    <x v="0"/>
    <x v="0"/>
    <s v="Medium"/>
  </r>
  <r>
    <n v="200"/>
    <x v="0"/>
    <x v="2"/>
    <x v="0"/>
    <s v="Data Architect"/>
    <x v="6"/>
    <n v="115000"/>
    <s v="USD"/>
    <n v="115000"/>
    <n v="100000"/>
    <n v="150000"/>
    <s v="100000-150000"/>
    <s v="US"/>
    <s v="United States"/>
    <n v="100"/>
    <x v="1"/>
    <x v="0"/>
    <x v="0"/>
    <s v="Medium"/>
  </r>
  <r>
    <n v="201"/>
    <x v="0"/>
    <x v="2"/>
    <x v="0"/>
    <s v="Data Architect"/>
    <x v="6"/>
    <n v="200000"/>
    <s v="USD"/>
    <n v="200000"/>
    <n v="200000"/>
    <n v="250000"/>
    <s v="200000-250000"/>
    <s v="US"/>
    <s v="United States"/>
    <n v="100"/>
    <x v="1"/>
    <x v="0"/>
    <x v="0"/>
    <s v="Medium"/>
  </r>
  <r>
    <n v="202"/>
    <x v="0"/>
    <x v="2"/>
    <x v="0"/>
    <s v="Data Architect"/>
    <x v="6"/>
    <n v="115000"/>
    <s v="USD"/>
    <n v="115000"/>
    <n v="100000"/>
    <n v="150000"/>
    <s v="100000-150000"/>
    <s v="US"/>
    <s v="United States"/>
    <n v="100"/>
    <x v="1"/>
    <x v="0"/>
    <x v="0"/>
    <s v="Medium"/>
  </r>
  <r>
    <n v="203"/>
    <x v="0"/>
    <x v="2"/>
    <x v="0"/>
    <s v="Data DevOps Engineer"/>
    <x v="1"/>
    <n v="50000"/>
    <s v="EUR"/>
    <n v="53654"/>
    <n v="50000"/>
    <n v="100000"/>
    <s v="50000-100000"/>
    <s v="FR"/>
    <s v="France"/>
    <n v="50"/>
    <x v="2"/>
    <x v="4"/>
    <x v="4"/>
    <s v="Small"/>
  </r>
  <r>
    <n v="204"/>
    <x v="0"/>
    <x v="0"/>
    <x v="0"/>
    <s v="Data Engineer"/>
    <x v="1"/>
    <n v="220000"/>
    <s v="USD"/>
    <n v="220000"/>
    <n v="200000"/>
    <n v="250000"/>
    <s v="200000-250000"/>
    <s v="US"/>
    <s v="United States"/>
    <n v="0"/>
    <x v="0"/>
    <x v="0"/>
    <x v="0"/>
    <s v="Medium"/>
  </r>
  <r>
    <n v="205"/>
    <x v="0"/>
    <x v="0"/>
    <x v="0"/>
    <s v="Data Engineer"/>
    <x v="1"/>
    <n v="205000"/>
    <s v="USD"/>
    <n v="205000"/>
    <n v="200000"/>
    <n v="250000"/>
    <s v="200000-250000"/>
    <s v="US"/>
    <s v="United States"/>
    <n v="0"/>
    <x v="0"/>
    <x v="0"/>
    <x v="0"/>
    <s v="Medium"/>
  </r>
  <r>
    <n v="206"/>
    <x v="0"/>
    <x v="1"/>
    <x v="0"/>
    <s v="Data Engineer"/>
    <x v="1"/>
    <n v="180000"/>
    <s v="USD"/>
    <n v="180000"/>
    <n v="150000"/>
    <n v="200000"/>
    <s v="150000-200000"/>
    <s v="US"/>
    <s v="United States"/>
    <n v="0"/>
    <x v="0"/>
    <x v="0"/>
    <x v="0"/>
    <s v="Medium"/>
  </r>
  <r>
    <n v="207"/>
    <x v="0"/>
    <x v="1"/>
    <x v="0"/>
    <s v="Data Engineer"/>
    <x v="1"/>
    <n v="130000"/>
    <s v="USD"/>
    <n v="130000"/>
    <n v="100000"/>
    <n v="150000"/>
    <s v="100000-150000"/>
    <s v="US"/>
    <s v="United States"/>
    <n v="0"/>
    <x v="0"/>
    <x v="0"/>
    <x v="0"/>
    <s v="Medium"/>
  </r>
  <r>
    <n v="208"/>
    <x v="0"/>
    <x v="2"/>
    <x v="0"/>
    <s v="Data Engineer"/>
    <x v="1"/>
    <n v="200000"/>
    <s v="USD"/>
    <n v="200000"/>
    <n v="200000"/>
    <n v="250000"/>
    <s v="200000-250000"/>
    <s v="US"/>
    <s v="United States"/>
    <n v="100"/>
    <x v="1"/>
    <x v="0"/>
    <x v="0"/>
    <s v="Medium"/>
  </r>
  <r>
    <n v="209"/>
    <x v="0"/>
    <x v="2"/>
    <x v="0"/>
    <s v="Data Engineer"/>
    <x v="1"/>
    <n v="150000"/>
    <s v="USD"/>
    <n v="150000"/>
    <n v="150000"/>
    <n v="200000"/>
    <s v="150000-200000"/>
    <s v="US"/>
    <s v="United States"/>
    <n v="100"/>
    <x v="1"/>
    <x v="0"/>
    <x v="0"/>
    <s v="Medium"/>
  </r>
  <r>
    <n v="210"/>
    <x v="0"/>
    <x v="2"/>
    <x v="0"/>
    <s v="Computer Vision Engineer"/>
    <x v="1"/>
    <n v="215000"/>
    <s v="USD"/>
    <n v="215000"/>
    <n v="200000"/>
    <n v="250000"/>
    <s v="200000-250000"/>
    <s v="US"/>
    <s v="United States"/>
    <n v="0"/>
    <x v="0"/>
    <x v="0"/>
    <x v="0"/>
    <s v="Medium"/>
  </r>
  <r>
    <n v="211"/>
    <x v="0"/>
    <x v="2"/>
    <x v="0"/>
    <s v="Computer Vision Engineer"/>
    <x v="1"/>
    <n v="170000"/>
    <s v="USD"/>
    <n v="170000"/>
    <n v="150000"/>
    <n v="200000"/>
    <s v="150000-200000"/>
    <s v="US"/>
    <s v="United States"/>
    <n v="0"/>
    <x v="0"/>
    <x v="0"/>
    <x v="0"/>
    <s v="Medium"/>
  </r>
  <r>
    <n v="212"/>
    <x v="0"/>
    <x v="2"/>
    <x v="0"/>
    <s v="Machine Learning Engineer"/>
    <x v="1"/>
    <n v="247500"/>
    <s v="USD"/>
    <n v="247500"/>
    <n v="200000"/>
    <n v="250000"/>
    <s v="200000-250000"/>
    <s v="US"/>
    <s v="United States"/>
    <n v="0"/>
    <x v="0"/>
    <x v="0"/>
    <x v="0"/>
    <s v="Medium"/>
  </r>
  <r>
    <n v="213"/>
    <x v="0"/>
    <x v="2"/>
    <x v="0"/>
    <s v="Machine Learning Engineer"/>
    <x v="1"/>
    <n v="172200"/>
    <s v="USD"/>
    <n v="172200"/>
    <n v="150000"/>
    <n v="200000"/>
    <s v="150000-200000"/>
    <s v="US"/>
    <s v="United States"/>
    <n v="0"/>
    <x v="0"/>
    <x v="0"/>
    <x v="0"/>
    <s v="Medium"/>
  </r>
  <r>
    <n v="94"/>
    <x v="0"/>
    <x v="2"/>
    <x v="0"/>
    <s v="Data Scientist"/>
    <x v="5"/>
    <n v="105000"/>
    <s v="USD"/>
    <n v="105000"/>
    <n v="100000"/>
    <n v="150000"/>
    <s v="100000-150000"/>
    <s v="US"/>
    <s v="United States"/>
    <n v="0"/>
    <x v="0"/>
    <x v="0"/>
    <x v="0"/>
    <s v="Medium"/>
  </r>
  <r>
    <n v="95"/>
    <x v="0"/>
    <x v="2"/>
    <x v="0"/>
    <s v="Data Scientist"/>
    <x v="5"/>
    <n v="70000"/>
    <s v="USD"/>
    <n v="70000"/>
    <n v="50000"/>
    <n v="100000"/>
    <s v="50000-100000"/>
    <s v="US"/>
    <s v="United States"/>
    <n v="0"/>
    <x v="0"/>
    <x v="0"/>
    <x v="0"/>
    <s v="Medium"/>
  </r>
  <r>
    <n v="216"/>
    <x v="0"/>
    <x v="2"/>
    <x v="0"/>
    <s v="Data Analyst"/>
    <x v="2"/>
    <n v="120000"/>
    <s v="USD"/>
    <n v="120000"/>
    <n v="100000"/>
    <n v="150000"/>
    <s v="100000-150000"/>
    <s v="US"/>
    <s v="United States"/>
    <n v="100"/>
    <x v="1"/>
    <x v="0"/>
    <x v="0"/>
    <s v="Medium"/>
  </r>
  <r>
    <n v="217"/>
    <x v="0"/>
    <x v="2"/>
    <x v="0"/>
    <s v="Data Analyst"/>
    <x v="2"/>
    <n v="75000"/>
    <s v="USD"/>
    <n v="75000"/>
    <n v="50000"/>
    <n v="100000"/>
    <s v="50000-100000"/>
    <s v="US"/>
    <s v="United States"/>
    <n v="100"/>
    <x v="1"/>
    <x v="0"/>
    <x v="0"/>
    <s v="Medium"/>
  </r>
  <r>
    <n v="218"/>
    <x v="0"/>
    <x v="3"/>
    <x v="0"/>
    <s v="Data Engineer"/>
    <x v="1"/>
    <n v="1400000"/>
    <s v="INR"/>
    <n v="17022"/>
    <n v="0"/>
    <n v="50000"/>
    <s v="0-50000"/>
    <s v="IN"/>
    <s v="India"/>
    <n v="100"/>
    <x v="1"/>
    <x v="3"/>
    <x v="3"/>
    <s v="Large"/>
  </r>
  <r>
    <n v="114"/>
    <x v="0"/>
    <x v="3"/>
    <x v="0"/>
    <s v="Research Scientist"/>
    <x v="5"/>
    <n v="220000"/>
    <s v="USD"/>
    <n v="220000"/>
    <n v="200000"/>
    <n v="250000"/>
    <s v="200000-250000"/>
    <s v="US"/>
    <s v="United States"/>
    <n v="50"/>
    <x v="2"/>
    <x v="0"/>
    <x v="0"/>
    <s v="Large"/>
  </r>
  <r>
    <n v="220"/>
    <x v="0"/>
    <x v="1"/>
    <x v="0"/>
    <s v="AI Developer"/>
    <x v="7"/>
    <n v="100000"/>
    <s v="SGD"/>
    <n v="75020"/>
    <n v="50000"/>
    <n v="100000"/>
    <s v="50000-100000"/>
    <s v="FI"/>
    <s v="Finland"/>
    <n v="0"/>
    <x v="0"/>
    <x v="15"/>
    <x v="15"/>
    <s v="Medium"/>
  </r>
  <r>
    <n v="221"/>
    <x v="0"/>
    <x v="2"/>
    <x v="0"/>
    <s v="Data Analyst"/>
    <x v="2"/>
    <n v="140000"/>
    <s v="USD"/>
    <n v="140000"/>
    <n v="100000"/>
    <n v="150000"/>
    <s v="100000-150000"/>
    <s v="US"/>
    <s v="United States"/>
    <n v="0"/>
    <x v="0"/>
    <x v="0"/>
    <x v="0"/>
    <s v="Medium"/>
  </r>
  <r>
    <n v="222"/>
    <x v="0"/>
    <x v="2"/>
    <x v="0"/>
    <s v="Data Analyst"/>
    <x v="2"/>
    <n v="120000"/>
    <s v="USD"/>
    <n v="120000"/>
    <n v="100000"/>
    <n v="150000"/>
    <s v="100000-150000"/>
    <s v="US"/>
    <s v="United States"/>
    <n v="0"/>
    <x v="0"/>
    <x v="0"/>
    <x v="0"/>
    <s v="Medium"/>
  </r>
  <r>
    <n v="223"/>
    <x v="0"/>
    <x v="2"/>
    <x v="0"/>
    <s v="Data Engineer"/>
    <x v="1"/>
    <n v="128000"/>
    <s v="USD"/>
    <n v="128000"/>
    <n v="100000"/>
    <n v="150000"/>
    <s v="100000-150000"/>
    <s v="US"/>
    <s v="United States"/>
    <n v="0"/>
    <x v="0"/>
    <x v="0"/>
    <x v="0"/>
    <s v="Medium"/>
  </r>
  <r>
    <n v="224"/>
    <x v="0"/>
    <x v="2"/>
    <x v="0"/>
    <s v="Data Engineer"/>
    <x v="1"/>
    <n v="81500"/>
    <s v="USD"/>
    <n v="81500"/>
    <n v="50000"/>
    <n v="100000"/>
    <s v="50000-100000"/>
    <s v="US"/>
    <s v="United States"/>
    <n v="0"/>
    <x v="0"/>
    <x v="0"/>
    <x v="0"/>
    <s v="Medium"/>
  </r>
  <r>
    <n v="225"/>
    <x v="0"/>
    <x v="2"/>
    <x v="0"/>
    <s v="Data Engineer"/>
    <x v="1"/>
    <n v="145000"/>
    <s v="USD"/>
    <n v="145000"/>
    <n v="100000"/>
    <n v="150000"/>
    <s v="100000-150000"/>
    <s v="US"/>
    <s v="United States"/>
    <n v="0"/>
    <x v="0"/>
    <x v="0"/>
    <x v="0"/>
    <s v="Medium"/>
  </r>
  <r>
    <n v="226"/>
    <x v="0"/>
    <x v="2"/>
    <x v="0"/>
    <s v="Data Engineer"/>
    <x v="1"/>
    <n v="115000"/>
    <s v="USD"/>
    <n v="115000"/>
    <n v="100000"/>
    <n v="150000"/>
    <s v="100000-150000"/>
    <s v="US"/>
    <s v="United States"/>
    <n v="0"/>
    <x v="0"/>
    <x v="0"/>
    <x v="0"/>
    <s v="Medium"/>
  </r>
  <r>
    <n v="227"/>
    <x v="0"/>
    <x v="2"/>
    <x v="0"/>
    <s v="Data Engineer"/>
    <x v="1"/>
    <n v="185000"/>
    <s v="USD"/>
    <n v="185000"/>
    <n v="150000"/>
    <n v="200000"/>
    <s v="150000-200000"/>
    <s v="US"/>
    <s v="United States"/>
    <n v="0"/>
    <x v="0"/>
    <x v="0"/>
    <x v="0"/>
    <s v="Medium"/>
  </r>
  <r>
    <n v="228"/>
    <x v="0"/>
    <x v="2"/>
    <x v="0"/>
    <s v="Data Engineer"/>
    <x v="1"/>
    <n v="140000"/>
    <s v="USD"/>
    <n v="140000"/>
    <n v="100000"/>
    <n v="150000"/>
    <s v="100000-150000"/>
    <s v="US"/>
    <s v="United States"/>
    <n v="0"/>
    <x v="0"/>
    <x v="0"/>
    <x v="0"/>
    <s v="Medium"/>
  </r>
  <r>
    <n v="229"/>
    <x v="0"/>
    <x v="0"/>
    <x v="0"/>
    <s v="Head of Data"/>
    <x v="9"/>
    <n v="329500"/>
    <s v="USD"/>
    <n v="329500"/>
    <n v="300000"/>
    <n v="350000"/>
    <s v="300000-350000"/>
    <s v="US"/>
    <s v="United States"/>
    <n v="0"/>
    <x v="0"/>
    <x v="0"/>
    <x v="0"/>
    <s v="Medium"/>
  </r>
  <r>
    <n v="230"/>
    <x v="0"/>
    <x v="0"/>
    <x v="0"/>
    <s v="Head of Data"/>
    <x v="9"/>
    <n v="269600"/>
    <s v="USD"/>
    <n v="269600"/>
    <n v="250000"/>
    <n v="300000"/>
    <s v="250000-300000"/>
    <s v="US"/>
    <s v="United States"/>
    <n v="0"/>
    <x v="0"/>
    <x v="0"/>
    <x v="0"/>
    <s v="Medium"/>
  </r>
  <r>
    <n v="231"/>
    <x v="0"/>
    <x v="2"/>
    <x v="0"/>
    <s v="Data Quality Analyst"/>
    <x v="2"/>
    <n v="100000"/>
    <s v="USD"/>
    <n v="100000"/>
    <n v="100000"/>
    <n v="150000"/>
    <s v="100000-150000"/>
    <s v="US"/>
    <s v="United States"/>
    <n v="0"/>
    <x v="0"/>
    <x v="0"/>
    <x v="0"/>
    <s v="Medium"/>
  </r>
  <r>
    <n v="232"/>
    <x v="0"/>
    <x v="2"/>
    <x v="0"/>
    <s v="Data Quality Analyst"/>
    <x v="2"/>
    <n v="80000"/>
    <s v="USD"/>
    <n v="80000"/>
    <n v="50000"/>
    <n v="100000"/>
    <s v="50000-100000"/>
    <s v="US"/>
    <s v="United States"/>
    <n v="0"/>
    <x v="0"/>
    <x v="0"/>
    <x v="0"/>
    <s v="Medium"/>
  </r>
  <r>
    <n v="116"/>
    <x v="0"/>
    <x v="2"/>
    <x v="0"/>
    <s v="Data Scientist"/>
    <x v="5"/>
    <n v="150000"/>
    <s v="USD"/>
    <n v="150000"/>
    <n v="150000"/>
    <n v="200000"/>
    <s v="150000-200000"/>
    <s v="US"/>
    <s v="United States"/>
    <n v="0"/>
    <x v="0"/>
    <x v="0"/>
    <x v="0"/>
    <s v="Medium"/>
  </r>
  <r>
    <n v="117"/>
    <x v="0"/>
    <x v="2"/>
    <x v="0"/>
    <s v="Data Scientist"/>
    <x v="5"/>
    <n v="120000"/>
    <s v="USD"/>
    <n v="120000"/>
    <n v="100000"/>
    <n v="150000"/>
    <s v="100000-150000"/>
    <s v="US"/>
    <s v="United States"/>
    <n v="0"/>
    <x v="0"/>
    <x v="0"/>
    <x v="0"/>
    <s v="Medium"/>
  </r>
  <r>
    <n v="235"/>
    <x v="0"/>
    <x v="1"/>
    <x v="0"/>
    <s v="AI Developer"/>
    <x v="7"/>
    <n v="200000"/>
    <s v="USD"/>
    <n v="200000"/>
    <n v="200000"/>
    <n v="250000"/>
    <s v="200000-250000"/>
    <s v="US"/>
    <s v="United States"/>
    <n v="100"/>
    <x v="1"/>
    <x v="0"/>
    <x v="0"/>
    <s v="Medium"/>
  </r>
  <r>
    <n v="236"/>
    <x v="0"/>
    <x v="2"/>
    <x v="0"/>
    <s v="Data Engineer"/>
    <x v="1"/>
    <n v="145000"/>
    <s v="USD"/>
    <n v="145000"/>
    <n v="100000"/>
    <n v="150000"/>
    <s v="100000-150000"/>
    <s v="US"/>
    <s v="United States"/>
    <n v="0"/>
    <x v="0"/>
    <x v="0"/>
    <x v="0"/>
    <s v="Medium"/>
  </r>
  <r>
    <n v="237"/>
    <x v="0"/>
    <x v="2"/>
    <x v="0"/>
    <s v="Data Engineer"/>
    <x v="1"/>
    <n v="100000"/>
    <s v="USD"/>
    <n v="100000"/>
    <n v="100000"/>
    <n v="150000"/>
    <s v="100000-150000"/>
    <s v="US"/>
    <s v="United States"/>
    <n v="0"/>
    <x v="0"/>
    <x v="0"/>
    <x v="0"/>
    <s v="Medium"/>
  </r>
  <r>
    <n v="238"/>
    <x v="0"/>
    <x v="0"/>
    <x v="0"/>
    <s v="Data Engineer"/>
    <x v="1"/>
    <n v="145000"/>
    <s v="USD"/>
    <n v="145000"/>
    <n v="100000"/>
    <n v="150000"/>
    <s v="100000-150000"/>
    <s v="US"/>
    <s v="United States"/>
    <n v="0"/>
    <x v="0"/>
    <x v="0"/>
    <x v="0"/>
    <s v="Medium"/>
  </r>
  <r>
    <n v="239"/>
    <x v="0"/>
    <x v="0"/>
    <x v="0"/>
    <s v="Data Engineer"/>
    <x v="1"/>
    <n v="115000"/>
    <s v="USD"/>
    <n v="115000"/>
    <n v="100000"/>
    <n v="150000"/>
    <s v="100000-150000"/>
    <s v="US"/>
    <s v="United States"/>
    <n v="0"/>
    <x v="0"/>
    <x v="0"/>
    <x v="0"/>
    <s v="Medium"/>
  </r>
  <r>
    <n v="140"/>
    <x v="0"/>
    <x v="2"/>
    <x v="0"/>
    <s v="Data Scientist"/>
    <x v="5"/>
    <n v="138784"/>
    <s v="USD"/>
    <n v="138784"/>
    <n v="100000"/>
    <n v="150000"/>
    <s v="100000-150000"/>
    <s v="US"/>
    <s v="United States"/>
    <n v="100"/>
    <x v="1"/>
    <x v="0"/>
    <x v="0"/>
    <s v="Medium"/>
  </r>
  <r>
    <n v="141"/>
    <x v="0"/>
    <x v="2"/>
    <x v="0"/>
    <s v="Data Scientist"/>
    <x v="5"/>
    <n v="83270"/>
    <s v="USD"/>
    <n v="83270"/>
    <n v="50000"/>
    <n v="100000"/>
    <s v="50000-100000"/>
    <s v="US"/>
    <s v="United States"/>
    <n v="100"/>
    <x v="1"/>
    <x v="0"/>
    <x v="0"/>
    <s v="Medium"/>
  </r>
  <r>
    <n v="150"/>
    <x v="0"/>
    <x v="2"/>
    <x v="0"/>
    <s v="Data Scientist"/>
    <x v="5"/>
    <n v="195000"/>
    <s v="USD"/>
    <n v="195000"/>
    <n v="150000"/>
    <n v="200000"/>
    <s v="150000-200000"/>
    <s v="US"/>
    <s v="United States"/>
    <n v="0"/>
    <x v="0"/>
    <x v="0"/>
    <x v="0"/>
    <s v="Medium"/>
  </r>
  <r>
    <n v="151"/>
    <x v="0"/>
    <x v="2"/>
    <x v="0"/>
    <s v="Data Scientist"/>
    <x v="5"/>
    <n v="160000"/>
    <s v="USD"/>
    <n v="160000"/>
    <n v="150000"/>
    <n v="200000"/>
    <s v="150000-200000"/>
    <s v="US"/>
    <s v="United States"/>
    <n v="0"/>
    <x v="0"/>
    <x v="0"/>
    <x v="0"/>
    <s v="Medium"/>
  </r>
  <r>
    <n v="157"/>
    <x v="0"/>
    <x v="1"/>
    <x v="0"/>
    <s v="Applied Data Scientist"/>
    <x v="5"/>
    <n v="1700000"/>
    <s v="INR"/>
    <n v="20670"/>
    <n v="0"/>
    <n v="50000"/>
    <s v="0-50000"/>
    <s v="IN"/>
    <s v="India"/>
    <n v="100"/>
    <x v="1"/>
    <x v="3"/>
    <x v="3"/>
    <s v="Large"/>
  </r>
  <r>
    <n v="164"/>
    <x v="0"/>
    <x v="2"/>
    <x v="0"/>
    <s v="Applied Scientist"/>
    <x v="5"/>
    <n v="309400"/>
    <s v="USD"/>
    <n v="309400"/>
    <n v="300000"/>
    <n v="350000"/>
    <s v="300000-350000"/>
    <s v="US"/>
    <s v="United States"/>
    <n v="0"/>
    <x v="0"/>
    <x v="0"/>
    <x v="0"/>
    <s v="Large"/>
  </r>
  <r>
    <n v="246"/>
    <x v="0"/>
    <x v="2"/>
    <x v="0"/>
    <s v="Data Science Manager"/>
    <x v="8"/>
    <n v="191765"/>
    <s v="USD"/>
    <n v="191765"/>
    <n v="150000"/>
    <n v="200000"/>
    <s v="150000-200000"/>
    <s v="US"/>
    <s v="United States"/>
    <n v="0"/>
    <x v="0"/>
    <x v="0"/>
    <x v="0"/>
    <s v="Medium"/>
  </r>
  <r>
    <n v="247"/>
    <x v="0"/>
    <x v="2"/>
    <x v="0"/>
    <s v="Data Science Manager"/>
    <x v="8"/>
    <n v="134236"/>
    <s v="USD"/>
    <n v="134236"/>
    <n v="100000"/>
    <n v="150000"/>
    <s v="100000-150000"/>
    <s v="US"/>
    <s v="United States"/>
    <n v="0"/>
    <x v="0"/>
    <x v="0"/>
    <x v="0"/>
    <s v="Medium"/>
  </r>
  <r>
    <n v="248"/>
    <x v="0"/>
    <x v="2"/>
    <x v="0"/>
    <s v="Analytics Engineer"/>
    <x v="1"/>
    <n v="190000"/>
    <s v="USD"/>
    <n v="190000"/>
    <n v="150000"/>
    <n v="200000"/>
    <s v="150000-200000"/>
    <s v="US"/>
    <s v="United States"/>
    <n v="100"/>
    <x v="1"/>
    <x v="0"/>
    <x v="0"/>
    <s v="Medium"/>
  </r>
  <r>
    <n v="249"/>
    <x v="0"/>
    <x v="2"/>
    <x v="0"/>
    <s v="Analytics Engineer"/>
    <x v="1"/>
    <n v="112000"/>
    <s v="USD"/>
    <n v="112000"/>
    <n v="100000"/>
    <n v="150000"/>
    <s v="100000-150000"/>
    <s v="US"/>
    <s v="United States"/>
    <n v="100"/>
    <x v="1"/>
    <x v="0"/>
    <x v="0"/>
    <s v="Medium"/>
  </r>
  <r>
    <n v="165"/>
    <x v="0"/>
    <x v="2"/>
    <x v="0"/>
    <s v="Applied Scientist"/>
    <x v="5"/>
    <n v="159100"/>
    <s v="USD"/>
    <n v="159100"/>
    <n v="150000"/>
    <n v="200000"/>
    <s v="150000-200000"/>
    <s v="US"/>
    <s v="United States"/>
    <n v="0"/>
    <x v="0"/>
    <x v="0"/>
    <x v="0"/>
    <s v="Large"/>
  </r>
  <r>
    <n v="251"/>
    <x v="0"/>
    <x v="3"/>
    <x v="0"/>
    <s v="Data Engineer"/>
    <x v="1"/>
    <n v="85000"/>
    <s v="USD"/>
    <n v="85000"/>
    <n v="50000"/>
    <n v="100000"/>
    <s v="50000-100000"/>
    <s v="US"/>
    <s v="United States"/>
    <n v="0"/>
    <x v="0"/>
    <x v="0"/>
    <x v="0"/>
    <s v="Medium"/>
  </r>
  <r>
    <n v="252"/>
    <x v="0"/>
    <x v="3"/>
    <x v="0"/>
    <s v="Data Engineer"/>
    <x v="1"/>
    <n v="65000"/>
    <s v="USD"/>
    <n v="65000"/>
    <n v="50000"/>
    <n v="100000"/>
    <s v="50000-100000"/>
    <s v="US"/>
    <s v="United States"/>
    <n v="0"/>
    <x v="0"/>
    <x v="0"/>
    <x v="0"/>
    <s v="Medium"/>
  </r>
  <r>
    <n v="253"/>
    <x v="0"/>
    <x v="2"/>
    <x v="0"/>
    <s v="Data Analyst"/>
    <x v="2"/>
    <n v="135000"/>
    <s v="USD"/>
    <n v="135000"/>
    <n v="100000"/>
    <n v="150000"/>
    <s v="100000-150000"/>
    <s v="US"/>
    <s v="United States"/>
    <n v="0"/>
    <x v="0"/>
    <x v="0"/>
    <x v="0"/>
    <s v="Medium"/>
  </r>
  <r>
    <n v="254"/>
    <x v="0"/>
    <x v="2"/>
    <x v="0"/>
    <s v="Data Analyst"/>
    <x v="2"/>
    <n v="105500"/>
    <s v="USD"/>
    <n v="105500"/>
    <n v="100000"/>
    <n v="150000"/>
    <s v="100000-150000"/>
    <s v="US"/>
    <s v="United States"/>
    <n v="0"/>
    <x v="0"/>
    <x v="0"/>
    <x v="0"/>
    <s v="Medium"/>
  </r>
  <r>
    <n v="255"/>
    <x v="0"/>
    <x v="2"/>
    <x v="0"/>
    <s v="Research Engineer"/>
    <x v="1"/>
    <n v="293000"/>
    <s v="USD"/>
    <n v="293000"/>
    <n v="250000"/>
    <n v="300000"/>
    <s v="250000-300000"/>
    <s v="US"/>
    <s v="United States"/>
    <n v="0"/>
    <x v="0"/>
    <x v="0"/>
    <x v="0"/>
    <s v="Medium"/>
  </r>
  <r>
    <n v="256"/>
    <x v="0"/>
    <x v="2"/>
    <x v="0"/>
    <s v="Research Engineer"/>
    <x v="1"/>
    <n v="185000"/>
    <s v="USD"/>
    <n v="185000"/>
    <n v="150000"/>
    <n v="200000"/>
    <s v="150000-200000"/>
    <s v="US"/>
    <s v="United States"/>
    <n v="0"/>
    <x v="0"/>
    <x v="0"/>
    <x v="0"/>
    <s v="Medium"/>
  </r>
  <r>
    <n v="257"/>
    <x v="0"/>
    <x v="2"/>
    <x v="0"/>
    <s v="Data Analyst"/>
    <x v="2"/>
    <n v="80000"/>
    <s v="USD"/>
    <n v="80000"/>
    <n v="50000"/>
    <n v="100000"/>
    <s v="50000-100000"/>
    <s v="US"/>
    <s v="United States"/>
    <n v="0"/>
    <x v="0"/>
    <x v="0"/>
    <x v="0"/>
    <s v="Medium"/>
  </r>
  <r>
    <n v="258"/>
    <x v="0"/>
    <x v="2"/>
    <x v="0"/>
    <s v="Data Analyst"/>
    <x v="2"/>
    <n v="70000"/>
    <s v="USD"/>
    <n v="70000"/>
    <n v="50000"/>
    <n v="100000"/>
    <s v="50000-100000"/>
    <s v="US"/>
    <s v="United States"/>
    <n v="0"/>
    <x v="0"/>
    <x v="0"/>
    <x v="0"/>
    <s v="Medium"/>
  </r>
  <r>
    <n v="259"/>
    <x v="0"/>
    <x v="2"/>
    <x v="0"/>
    <s v="Data Engineer"/>
    <x v="1"/>
    <n v="220000"/>
    <s v="USD"/>
    <n v="220000"/>
    <n v="200000"/>
    <n v="250000"/>
    <s v="200000-250000"/>
    <s v="US"/>
    <s v="United States"/>
    <n v="100"/>
    <x v="1"/>
    <x v="0"/>
    <x v="0"/>
    <s v="Medium"/>
  </r>
  <r>
    <n v="260"/>
    <x v="0"/>
    <x v="2"/>
    <x v="0"/>
    <s v="Data Engineer"/>
    <x v="1"/>
    <n v="160000"/>
    <s v="USD"/>
    <n v="160000"/>
    <n v="150000"/>
    <n v="200000"/>
    <s v="150000-200000"/>
    <s v="US"/>
    <s v="United States"/>
    <n v="100"/>
    <x v="1"/>
    <x v="0"/>
    <x v="0"/>
    <s v="Medium"/>
  </r>
  <r>
    <n v="174"/>
    <x v="0"/>
    <x v="2"/>
    <x v="0"/>
    <s v="Applied Scientist"/>
    <x v="5"/>
    <n v="222200"/>
    <s v="USD"/>
    <n v="222200"/>
    <n v="200000"/>
    <n v="250000"/>
    <s v="200000-250000"/>
    <s v="US"/>
    <s v="United States"/>
    <n v="0"/>
    <x v="0"/>
    <x v="0"/>
    <x v="0"/>
    <s v="Large"/>
  </r>
  <r>
    <n v="175"/>
    <x v="0"/>
    <x v="2"/>
    <x v="0"/>
    <s v="Applied Scientist"/>
    <x v="5"/>
    <n v="136000"/>
    <s v="USD"/>
    <n v="136000"/>
    <n v="100000"/>
    <n v="150000"/>
    <s v="100000-150000"/>
    <s v="US"/>
    <s v="United States"/>
    <n v="0"/>
    <x v="0"/>
    <x v="0"/>
    <x v="0"/>
    <s v="Large"/>
  </r>
  <r>
    <n v="263"/>
    <x v="0"/>
    <x v="2"/>
    <x v="0"/>
    <s v="Data Analyst"/>
    <x v="2"/>
    <n v="200000"/>
    <s v="USD"/>
    <n v="200000"/>
    <n v="200000"/>
    <n v="250000"/>
    <s v="200000-250000"/>
    <s v="US"/>
    <s v="United States"/>
    <n v="0"/>
    <x v="0"/>
    <x v="0"/>
    <x v="0"/>
    <s v="Medium"/>
  </r>
  <r>
    <n v="264"/>
    <x v="0"/>
    <x v="2"/>
    <x v="0"/>
    <s v="Data Analyst"/>
    <x v="2"/>
    <n v="148500"/>
    <s v="USD"/>
    <n v="148500"/>
    <n v="100000"/>
    <n v="150000"/>
    <s v="100000-150000"/>
    <s v="US"/>
    <s v="United States"/>
    <n v="0"/>
    <x v="0"/>
    <x v="0"/>
    <x v="0"/>
    <s v="Medium"/>
  </r>
  <r>
    <n v="182"/>
    <x v="0"/>
    <x v="1"/>
    <x v="0"/>
    <s v="Data Scientist"/>
    <x v="5"/>
    <n v="55000"/>
    <s v="GBP"/>
    <n v="66837"/>
    <n v="50000"/>
    <n v="100000"/>
    <s v="50000-100000"/>
    <s v="GB"/>
    <s v="United Kingdom"/>
    <n v="0"/>
    <x v="0"/>
    <x v="1"/>
    <x v="1"/>
    <s v="Medium"/>
  </r>
  <r>
    <n v="183"/>
    <x v="0"/>
    <x v="1"/>
    <x v="0"/>
    <s v="Data Scientist"/>
    <x v="5"/>
    <n v="45000"/>
    <s v="GBP"/>
    <n v="54685"/>
    <n v="50000"/>
    <n v="100000"/>
    <s v="50000-100000"/>
    <s v="GB"/>
    <s v="United Kingdom"/>
    <n v="0"/>
    <x v="0"/>
    <x v="1"/>
    <x v="1"/>
    <s v="Medium"/>
  </r>
  <r>
    <n v="267"/>
    <x v="0"/>
    <x v="2"/>
    <x v="0"/>
    <s v="Data Engineer"/>
    <x v="1"/>
    <n v="240500"/>
    <s v="USD"/>
    <n v="240500"/>
    <n v="200000"/>
    <n v="250000"/>
    <s v="200000-250000"/>
    <s v="US"/>
    <s v="United States"/>
    <n v="0"/>
    <x v="0"/>
    <x v="0"/>
    <x v="0"/>
    <s v="Large"/>
  </r>
  <r>
    <n v="268"/>
    <x v="0"/>
    <x v="2"/>
    <x v="0"/>
    <s v="Data Engineer"/>
    <x v="1"/>
    <n v="123700"/>
    <s v="USD"/>
    <n v="123700"/>
    <n v="100000"/>
    <n v="150000"/>
    <s v="100000-150000"/>
    <s v="US"/>
    <s v="United States"/>
    <n v="0"/>
    <x v="0"/>
    <x v="0"/>
    <x v="0"/>
    <s v="Large"/>
  </r>
  <r>
    <n v="269"/>
    <x v="0"/>
    <x v="2"/>
    <x v="0"/>
    <s v="Analytics Engineer"/>
    <x v="1"/>
    <n v="152900"/>
    <s v="USD"/>
    <n v="152900"/>
    <n v="150000"/>
    <n v="200000"/>
    <s v="150000-200000"/>
    <s v="US"/>
    <s v="United States"/>
    <n v="100"/>
    <x v="1"/>
    <x v="0"/>
    <x v="0"/>
    <s v="Medium"/>
  </r>
  <r>
    <n v="270"/>
    <x v="0"/>
    <x v="2"/>
    <x v="0"/>
    <s v="Analytics Engineer"/>
    <x v="1"/>
    <n v="117100"/>
    <s v="USD"/>
    <n v="117100"/>
    <n v="100000"/>
    <n v="150000"/>
    <s v="100000-150000"/>
    <s v="US"/>
    <s v="United States"/>
    <n v="100"/>
    <x v="1"/>
    <x v="0"/>
    <x v="0"/>
    <s v="Medium"/>
  </r>
  <r>
    <n v="271"/>
    <x v="0"/>
    <x v="2"/>
    <x v="0"/>
    <s v="Analytics Engineer"/>
    <x v="1"/>
    <n v="173000"/>
    <s v="USD"/>
    <n v="173000"/>
    <n v="150000"/>
    <n v="200000"/>
    <s v="150000-200000"/>
    <s v="US"/>
    <s v="United States"/>
    <n v="100"/>
    <x v="1"/>
    <x v="0"/>
    <x v="0"/>
    <s v="Medium"/>
  </r>
  <r>
    <n v="272"/>
    <x v="0"/>
    <x v="2"/>
    <x v="0"/>
    <s v="Analytics Engineer"/>
    <x v="1"/>
    <n v="113000"/>
    <s v="USD"/>
    <n v="113000"/>
    <n v="100000"/>
    <n v="150000"/>
    <s v="100000-150000"/>
    <s v="US"/>
    <s v="United States"/>
    <n v="100"/>
    <x v="1"/>
    <x v="0"/>
    <x v="0"/>
    <s v="Medium"/>
  </r>
  <r>
    <n v="193"/>
    <x v="0"/>
    <x v="2"/>
    <x v="0"/>
    <s v="Data Scientist"/>
    <x v="5"/>
    <n v="228000"/>
    <s v="USD"/>
    <n v="228000"/>
    <n v="200000"/>
    <n v="250000"/>
    <s v="200000-250000"/>
    <s v="US"/>
    <s v="United States"/>
    <n v="0"/>
    <x v="0"/>
    <x v="0"/>
    <x v="0"/>
    <s v="Medium"/>
  </r>
  <r>
    <n v="194"/>
    <x v="0"/>
    <x v="2"/>
    <x v="0"/>
    <s v="Data Scientist"/>
    <x v="5"/>
    <n v="186000"/>
    <s v="USD"/>
    <n v="186000"/>
    <n v="150000"/>
    <n v="200000"/>
    <s v="150000-200000"/>
    <s v="US"/>
    <s v="United States"/>
    <n v="0"/>
    <x v="0"/>
    <x v="0"/>
    <x v="0"/>
    <s v="Medium"/>
  </r>
  <r>
    <n v="275"/>
    <x v="0"/>
    <x v="0"/>
    <x v="0"/>
    <s v="Data Engineer"/>
    <x v="1"/>
    <n v="175000"/>
    <s v="USD"/>
    <n v="175000"/>
    <n v="150000"/>
    <n v="200000"/>
    <s v="150000-200000"/>
    <s v="US"/>
    <s v="United States"/>
    <n v="0"/>
    <x v="0"/>
    <x v="0"/>
    <x v="0"/>
    <s v="Medium"/>
  </r>
  <r>
    <n v="276"/>
    <x v="0"/>
    <x v="0"/>
    <x v="0"/>
    <s v="Data Engineer"/>
    <x v="1"/>
    <n v="110000"/>
    <s v="USD"/>
    <n v="110000"/>
    <n v="100000"/>
    <n v="150000"/>
    <s v="100000-150000"/>
    <s v="US"/>
    <s v="United States"/>
    <n v="0"/>
    <x v="0"/>
    <x v="0"/>
    <x v="0"/>
    <s v="Medium"/>
  </r>
  <r>
    <n v="195"/>
    <x v="0"/>
    <x v="2"/>
    <x v="0"/>
    <s v="Data Scientist"/>
    <x v="5"/>
    <n v="190000"/>
    <s v="USD"/>
    <n v="190000"/>
    <n v="150000"/>
    <n v="200000"/>
    <s v="150000-200000"/>
    <s v="US"/>
    <s v="United States"/>
    <n v="0"/>
    <x v="0"/>
    <x v="0"/>
    <x v="0"/>
    <s v="Medium"/>
  </r>
  <r>
    <n v="196"/>
    <x v="0"/>
    <x v="2"/>
    <x v="0"/>
    <s v="Data Scientist"/>
    <x v="5"/>
    <n v="170000"/>
    <s v="USD"/>
    <n v="170000"/>
    <n v="150000"/>
    <n v="200000"/>
    <s v="150000-200000"/>
    <s v="US"/>
    <s v="United States"/>
    <n v="0"/>
    <x v="0"/>
    <x v="0"/>
    <x v="0"/>
    <s v="Medium"/>
  </r>
  <r>
    <n v="214"/>
    <x v="0"/>
    <x v="2"/>
    <x v="0"/>
    <s v="Data Scientist"/>
    <x v="5"/>
    <n v="224000"/>
    <s v="USD"/>
    <n v="224000"/>
    <n v="200000"/>
    <n v="250000"/>
    <s v="200000-250000"/>
    <s v="CA"/>
    <s v="Canada"/>
    <n v="0"/>
    <x v="0"/>
    <x v="2"/>
    <x v="2"/>
    <s v="Medium"/>
  </r>
  <r>
    <n v="215"/>
    <x v="0"/>
    <x v="2"/>
    <x v="0"/>
    <s v="Data Scientist"/>
    <x v="5"/>
    <n v="176000"/>
    <s v="USD"/>
    <n v="176000"/>
    <n v="150000"/>
    <n v="200000"/>
    <s v="150000-200000"/>
    <s v="CA"/>
    <s v="Canada"/>
    <n v="0"/>
    <x v="0"/>
    <x v="2"/>
    <x v="2"/>
    <s v="Medium"/>
  </r>
  <r>
    <n v="219"/>
    <x v="0"/>
    <x v="2"/>
    <x v="0"/>
    <s v="Applied Data Scientist"/>
    <x v="5"/>
    <n v="100000"/>
    <s v="AUD"/>
    <n v="68318"/>
    <n v="50000"/>
    <n v="100000"/>
    <s v="50000-100000"/>
    <s v="AU"/>
    <s v="Australia"/>
    <n v="100"/>
    <x v="1"/>
    <x v="15"/>
    <x v="15"/>
    <s v="Medium"/>
  </r>
  <r>
    <n v="233"/>
    <x v="0"/>
    <x v="2"/>
    <x v="0"/>
    <s v="Data Scientist"/>
    <x v="5"/>
    <n v="250000"/>
    <s v="USD"/>
    <n v="250000"/>
    <n v="250000"/>
    <n v="300000"/>
    <s v="250000-300000"/>
    <s v="US"/>
    <s v="United States"/>
    <n v="0"/>
    <x v="0"/>
    <x v="0"/>
    <x v="0"/>
    <s v="Medium"/>
  </r>
  <r>
    <n v="283"/>
    <x v="0"/>
    <x v="2"/>
    <x v="0"/>
    <s v="Data Analyst"/>
    <x v="2"/>
    <n v="149500"/>
    <s v="USD"/>
    <n v="149500"/>
    <n v="100000"/>
    <n v="150000"/>
    <s v="100000-150000"/>
    <s v="US"/>
    <s v="United States"/>
    <n v="100"/>
    <x v="1"/>
    <x v="0"/>
    <x v="0"/>
    <s v="Medium"/>
  </r>
  <r>
    <n v="284"/>
    <x v="0"/>
    <x v="2"/>
    <x v="0"/>
    <s v="Data Analyst"/>
    <x v="2"/>
    <n v="127075"/>
    <s v="USD"/>
    <n v="127075"/>
    <n v="100000"/>
    <n v="150000"/>
    <s v="100000-150000"/>
    <s v="US"/>
    <s v="United States"/>
    <n v="100"/>
    <x v="1"/>
    <x v="0"/>
    <x v="0"/>
    <s v="Medium"/>
  </r>
  <r>
    <n v="234"/>
    <x v="0"/>
    <x v="2"/>
    <x v="0"/>
    <s v="Data Scientist"/>
    <x v="5"/>
    <n v="162500"/>
    <s v="USD"/>
    <n v="162500"/>
    <n v="150000"/>
    <n v="200000"/>
    <s v="150000-200000"/>
    <s v="US"/>
    <s v="United States"/>
    <n v="0"/>
    <x v="0"/>
    <x v="0"/>
    <x v="0"/>
    <s v="Medium"/>
  </r>
  <r>
    <n v="240"/>
    <x v="0"/>
    <x v="2"/>
    <x v="0"/>
    <s v="Data Scientist"/>
    <x v="5"/>
    <n v="203500"/>
    <s v="USD"/>
    <n v="203500"/>
    <n v="200000"/>
    <n v="250000"/>
    <s v="200000-250000"/>
    <s v="US"/>
    <s v="United States"/>
    <n v="0"/>
    <x v="0"/>
    <x v="0"/>
    <x v="0"/>
    <s v="Medium"/>
  </r>
  <r>
    <n v="287"/>
    <x v="0"/>
    <x v="2"/>
    <x v="0"/>
    <s v="Data Engineer"/>
    <x v="1"/>
    <n v="219535"/>
    <s v="USD"/>
    <n v="219535"/>
    <n v="200000"/>
    <n v="250000"/>
    <s v="200000-250000"/>
    <s v="US"/>
    <s v="United States"/>
    <n v="100"/>
    <x v="1"/>
    <x v="0"/>
    <x v="0"/>
    <s v="Medium"/>
  </r>
  <r>
    <n v="288"/>
    <x v="0"/>
    <x v="2"/>
    <x v="0"/>
    <s v="Data Engineer"/>
    <x v="1"/>
    <n v="146115"/>
    <s v="USD"/>
    <n v="146115"/>
    <n v="100000"/>
    <n v="150000"/>
    <s v="100000-150000"/>
    <s v="US"/>
    <s v="United States"/>
    <n v="100"/>
    <x v="1"/>
    <x v="0"/>
    <x v="0"/>
    <s v="Medium"/>
  </r>
  <r>
    <n v="241"/>
    <x v="0"/>
    <x v="2"/>
    <x v="0"/>
    <s v="Data Scientist"/>
    <x v="5"/>
    <n v="152000"/>
    <s v="USD"/>
    <n v="152000"/>
    <n v="150000"/>
    <n v="200000"/>
    <s v="150000-200000"/>
    <s v="US"/>
    <s v="United States"/>
    <n v="0"/>
    <x v="0"/>
    <x v="0"/>
    <x v="0"/>
    <s v="Medium"/>
  </r>
  <r>
    <n v="242"/>
    <x v="0"/>
    <x v="2"/>
    <x v="0"/>
    <s v="Data Scientist"/>
    <x v="5"/>
    <n v="239000"/>
    <s v="USD"/>
    <n v="239000"/>
    <n v="200000"/>
    <n v="250000"/>
    <s v="200000-250000"/>
    <s v="US"/>
    <s v="United States"/>
    <n v="0"/>
    <x v="0"/>
    <x v="0"/>
    <x v="0"/>
    <s v="Large"/>
  </r>
  <r>
    <n v="243"/>
    <x v="0"/>
    <x v="2"/>
    <x v="0"/>
    <s v="Data Scientist"/>
    <x v="5"/>
    <n v="122900"/>
    <s v="USD"/>
    <n v="122900"/>
    <n v="100000"/>
    <n v="150000"/>
    <s v="100000-150000"/>
    <s v="US"/>
    <s v="United States"/>
    <n v="0"/>
    <x v="0"/>
    <x v="0"/>
    <x v="0"/>
    <s v="Large"/>
  </r>
  <r>
    <n v="244"/>
    <x v="0"/>
    <x v="2"/>
    <x v="0"/>
    <s v="Data Scientist"/>
    <x v="5"/>
    <n v="237000"/>
    <s v="USD"/>
    <n v="237000"/>
    <n v="200000"/>
    <n v="250000"/>
    <s v="200000-250000"/>
    <s v="US"/>
    <s v="United States"/>
    <n v="0"/>
    <x v="0"/>
    <x v="0"/>
    <x v="0"/>
    <s v="Medium"/>
  </r>
  <r>
    <n v="245"/>
    <x v="0"/>
    <x v="2"/>
    <x v="0"/>
    <s v="Data Scientist"/>
    <x v="5"/>
    <n v="145000"/>
    <s v="USD"/>
    <n v="145000"/>
    <n v="100000"/>
    <n v="150000"/>
    <s v="100000-150000"/>
    <s v="US"/>
    <s v="United States"/>
    <n v="0"/>
    <x v="0"/>
    <x v="0"/>
    <x v="0"/>
    <s v="Medium"/>
  </r>
  <r>
    <n v="250"/>
    <x v="1"/>
    <x v="2"/>
    <x v="0"/>
    <s v="Data Scientist"/>
    <x v="5"/>
    <n v="84000"/>
    <s v="EUR"/>
    <n v="88256"/>
    <n v="50000"/>
    <n v="100000"/>
    <s v="50000-100000"/>
    <s v="ES"/>
    <s v="Spain"/>
    <n v="100"/>
    <x v="1"/>
    <x v="1"/>
    <x v="1"/>
    <s v="Large"/>
  </r>
  <r>
    <n v="261"/>
    <x v="0"/>
    <x v="2"/>
    <x v="0"/>
    <s v="Data Scientist"/>
    <x v="5"/>
    <n v="175000"/>
    <s v="USD"/>
    <n v="175000"/>
    <n v="150000"/>
    <n v="200000"/>
    <s v="150000-200000"/>
    <s v="US"/>
    <s v="United States"/>
    <n v="100"/>
    <x v="1"/>
    <x v="0"/>
    <x v="0"/>
    <s v="Medium"/>
  </r>
  <r>
    <n v="262"/>
    <x v="0"/>
    <x v="2"/>
    <x v="0"/>
    <s v="Data Scientist"/>
    <x v="5"/>
    <n v="145000"/>
    <s v="USD"/>
    <n v="145000"/>
    <n v="100000"/>
    <n v="150000"/>
    <s v="100000-150000"/>
    <s v="US"/>
    <s v="United States"/>
    <n v="100"/>
    <x v="1"/>
    <x v="0"/>
    <x v="0"/>
    <s v="Medium"/>
  </r>
  <r>
    <n v="297"/>
    <x v="0"/>
    <x v="0"/>
    <x v="0"/>
    <s v="Analytics Engineer"/>
    <x v="1"/>
    <n v="221000"/>
    <s v="USD"/>
    <n v="221000"/>
    <n v="200000"/>
    <n v="250000"/>
    <s v="200000-250000"/>
    <s v="US"/>
    <s v="United States"/>
    <n v="100"/>
    <x v="1"/>
    <x v="0"/>
    <x v="0"/>
    <s v="Medium"/>
  </r>
  <r>
    <n v="298"/>
    <x v="0"/>
    <x v="0"/>
    <x v="0"/>
    <s v="Analytics Engineer"/>
    <x v="1"/>
    <n v="153000"/>
    <s v="USD"/>
    <n v="153000"/>
    <n v="150000"/>
    <n v="200000"/>
    <s v="150000-200000"/>
    <s v="US"/>
    <s v="United States"/>
    <n v="100"/>
    <x v="1"/>
    <x v="0"/>
    <x v="0"/>
    <s v="Medium"/>
  </r>
  <r>
    <n v="299"/>
    <x v="0"/>
    <x v="2"/>
    <x v="0"/>
    <s v="Data Analyst"/>
    <x v="2"/>
    <n v="187000"/>
    <s v="USD"/>
    <n v="187000"/>
    <n v="150000"/>
    <n v="200000"/>
    <s v="150000-200000"/>
    <s v="US"/>
    <s v="United States"/>
    <n v="0"/>
    <x v="0"/>
    <x v="0"/>
    <x v="0"/>
    <s v="Medium"/>
  </r>
  <r>
    <n v="300"/>
    <x v="0"/>
    <x v="2"/>
    <x v="0"/>
    <s v="Data Analyst"/>
    <x v="2"/>
    <n v="128000"/>
    <s v="USD"/>
    <n v="128000"/>
    <n v="100000"/>
    <n v="150000"/>
    <s v="100000-150000"/>
    <s v="US"/>
    <s v="United States"/>
    <n v="0"/>
    <x v="0"/>
    <x v="0"/>
    <x v="0"/>
    <s v="Medium"/>
  </r>
  <r>
    <n v="265"/>
    <x v="0"/>
    <x v="2"/>
    <x v="0"/>
    <s v="Data Scientist"/>
    <x v="5"/>
    <n v="45000"/>
    <s v="EUR"/>
    <n v="48289"/>
    <n v="0"/>
    <n v="50000"/>
    <s v="0-50000"/>
    <s v="ES"/>
    <s v="Spain"/>
    <n v="0"/>
    <x v="0"/>
    <x v="10"/>
    <x v="10"/>
    <s v="Medium"/>
  </r>
  <r>
    <n v="266"/>
    <x v="0"/>
    <x v="2"/>
    <x v="0"/>
    <s v="Data Scientist"/>
    <x v="5"/>
    <n v="36000"/>
    <s v="EUR"/>
    <n v="38631"/>
    <n v="0"/>
    <n v="50000"/>
    <s v="0-50000"/>
    <s v="ES"/>
    <s v="Spain"/>
    <n v="0"/>
    <x v="0"/>
    <x v="10"/>
    <x v="10"/>
    <s v="Medium"/>
  </r>
  <r>
    <n v="273"/>
    <x v="0"/>
    <x v="2"/>
    <x v="0"/>
    <s v="Applied Scientist"/>
    <x v="5"/>
    <n v="260000"/>
    <s v="USD"/>
    <n v="260000"/>
    <n v="250000"/>
    <n v="300000"/>
    <s v="250000-300000"/>
    <s v="US"/>
    <s v="United States"/>
    <n v="0"/>
    <x v="0"/>
    <x v="0"/>
    <x v="0"/>
    <s v="Large"/>
  </r>
  <r>
    <n v="274"/>
    <x v="0"/>
    <x v="2"/>
    <x v="0"/>
    <s v="Applied Scientist"/>
    <x v="5"/>
    <n v="136000"/>
    <s v="USD"/>
    <n v="136000"/>
    <n v="100000"/>
    <n v="150000"/>
    <s v="100000-150000"/>
    <s v="US"/>
    <s v="United States"/>
    <n v="0"/>
    <x v="0"/>
    <x v="0"/>
    <x v="0"/>
    <s v="Large"/>
  </r>
  <r>
    <n v="305"/>
    <x v="0"/>
    <x v="2"/>
    <x v="0"/>
    <s v="Data Engineer"/>
    <x v="1"/>
    <n v="179000"/>
    <s v="USD"/>
    <n v="179000"/>
    <n v="150000"/>
    <n v="200000"/>
    <s v="150000-200000"/>
    <s v="US"/>
    <s v="United States"/>
    <n v="0"/>
    <x v="0"/>
    <x v="0"/>
    <x v="0"/>
    <s v="Medium"/>
  </r>
  <r>
    <n v="306"/>
    <x v="0"/>
    <x v="2"/>
    <x v="0"/>
    <s v="Data Engineer"/>
    <x v="1"/>
    <n v="109000"/>
    <s v="USD"/>
    <n v="109000"/>
    <n v="100000"/>
    <n v="150000"/>
    <s v="100000-150000"/>
    <s v="US"/>
    <s v="United States"/>
    <n v="0"/>
    <x v="0"/>
    <x v="0"/>
    <x v="0"/>
    <s v="Medium"/>
  </r>
  <r>
    <n v="277"/>
    <x v="0"/>
    <x v="2"/>
    <x v="0"/>
    <s v="Applied Scientist"/>
    <x v="5"/>
    <n v="260000"/>
    <s v="USD"/>
    <n v="260000"/>
    <n v="250000"/>
    <n v="300000"/>
    <s v="250000-300000"/>
    <s v="US"/>
    <s v="United States"/>
    <n v="0"/>
    <x v="0"/>
    <x v="0"/>
    <x v="0"/>
    <s v="Large"/>
  </r>
  <r>
    <n v="278"/>
    <x v="0"/>
    <x v="2"/>
    <x v="0"/>
    <s v="Applied Scientist"/>
    <x v="5"/>
    <n v="136000"/>
    <s v="USD"/>
    <n v="136000"/>
    <n v="100000"/>
    <n v="150000"/>
    <s v="100000-150000"/>
    <s v="US"/>
    <s v="United States"/>
    <n v="0"/>
    <x v="0"/>
    <x v="0"/>
    <x v="0"/>
    <s v="Large"/>
  </r>
  <r>
    <n v="309"/>
    <x v="0"/>
    <x v="2"/>
    <x v="0"/>
    <s v="Data Analyst"/>
    <x v="2"/>
    <n v="142000"/>
    <s v="USD"/>
    <n v="142000"/>
    <n v="100000"/>
    <n v="150000"/>
    <s v="100000-150000"/>
    <s v="US"/>
    <s v="United States"/>
    <n v="100"/>
    <x v="1"/>
    <x v="0"/>
    <x v="0"/>
    <s v="Medium"/>
  </r>
  <r>
    <n v="310"/>
    <x v="0"/>
    <x v="2"/>
    <x v="0"/>
    <s v="Data Analyst"/>
    <x v="2"/>
    <n v="75000"/>
    <s v="USD"/>
    <n v="75000"/>
    <n v="50000"/>
    <n v="100000"/>
    <s v="50000-100000"/>
    <s v="US"/>
    <s v="United States"/>
    <n v="100"/>
    <x v="1"/>
    <x v="0"/>
    <x v="0"/>
    <s v="Medium"/>
  </r>
  <r>
    <n v="311"/>
    <x v="0"/>
    <x v="2"/>
    <x v="0"/>
    <s v="Data Manager"/>
    <x v="8"/>
    <n v="198800"/>
    <s v="USD"/>
    <n v="198800"/>
    <n v="150000"/>
    <n v="200000"/>
    <s v="150000-200000"/>
    <s v="US"/>
    <s v="United States"/>
    <n v="0"/>
    <x v="0"/>
    <x v="0"/>
    <x v="0"/>
    <s v="Medium"/>
  </r>
  <r>
    <n v="312"/>
    <x v="0"/>
    <x v="2"/>
    <x v="0"/>
    <s v="Data Manager"/>
    <x v="8"/>
    <n v="105200"/>
    <s v="USD"/>
    <n v="105200"/>
    <n v="100000"/>
    <n v="150000"/>
    <s v="100000-150000"/>
    <s v="US"/>
    <s v="United States"/>
    <n v="0"/>
    <x v="0"/>
    <x v="0"/>
    <x v="0"/>
    <s v="Medium"/>
  </r>
  <r>
    <n v="313"/>
    <x v="0"/>
    <x v="2"/>
    <x v="0"/>
    <s v="Data Analyst"/>
    <x v="2"/>
    <n v="125000"/>
    <s v="USD"/>
    <n v="125000"/>
    <n v="100000"/>
    <n v="150000"/>
    <s v="100000-150000"/>
    <s v="US"/>
    <s v="United States"/>
    <n v="100"/>
    <x v="1"/>
    <x v="0"/>
    <x v="0"/>
    <s v="Medium"/>
  </r>
  <r>
    <n v="314"/>
    <x v="0"/>
    <x v="2"/>
    <x v="0"/>
    <s v="Data Analyst"/>
    <x v="2"/>
    <n v="112000"/>
    <s v="USD"/>
    <n v="112000"/>
    <n v="100000"/>
    <n v="150000"/>
    <s v="100000-150000"/>
    <s v="US"/>
    <s v="United States"/>
    <n v="100"/>
    <x v="1"/>
    <x v="0"/>
    <x v="0"/>
    <s v="Medium"/>
  </r>
  <r>
    <n v="279"/>
    <x v="0"/>
    <x v="2"/>
    <x v="0"/>
    <s v="Research Scientist"/>
    <x v="5"/>
    <n v="130000"/>
    <s v="USD"/>
    <n v="130000"/>
    <n v="100000"/>
    <n v="150000"/>
    <s v="100000-150000"/>
    <s v="US"/>
    <s v="United States"/>
    <n v="100"/>
    <x v="1"/>
    <x v="0"/>
    <x v="0"/>
    <s v="Medium"/>
  </r>
  <r>
    <n v="280"/>
    <x v="0"/>
    <x v="2"/>
    <x v="0"/>
    <s v="Research Scientist"/>
    <x v="5"/>
    <n v="110000"/>
    <s v="USD"/>
    <n v="110000"/>
    <n v="100000"/>
    <n v="150000"/>
    <s v="100000-150000"/>
    <s v="US"/>
    <s v="United States"/>
    <n v="100"/>
    <x v="1"/>
    <x v="0"/>
    <x v="0"/>
    <s v="Medium"/>
  </r>
  <r>
    <n v="317"/>
    <x v="0"/>
    <x v="2"/>
    <x v="0"/>
    <s v="Data Manager"/>
    <x v="8"/>
    <n v="115000"/>
    <s v="USD"/>
    <n v="115000"/>
    <n v="100000"/>
    <n v="150000"/>
    <s v="100000-150000"/>
    <s v="US"/>
    <s v="United States"/>
    <n v="100"/>
    <x v="1"/>
    <x v="0"/>
    <x v="0"/>
    <s v="Medium"/>
  </r>
  <r>
    <n v="318"/>
    <x v="0"/>
    <x v="2"/>
    <x v="0"/>
    <s v="Data Manager"/>
    <x v="8"/>
    <n v="86000"/>
    <s v="USD"/>
    <n v="86000"/>
    <n v="50000"/>
    <n v="100000"/>
    <s v="50000-100000"/>
    <s v="US"/>
    <s v="United States"/>
    <n v="100"/>
    <x v="1"/>
    <x v="0"/>
    <x v="0"/>
    <s v="Medium"/>
  </r>
  <r>
    <n v="281"/>
    <x v="0"/>
    <x v="2"/>
    <x v="0"/>
    <s v="Applied Scientist"/>
    <x v="5"/>
    <n v="205000"/>
    <s v="USD"/>
    <n v="205000"/>
    <n v="200000"/>
    <n v="250000"/>
    <s v="200000-250000"/>
    <s v="US"/>
    <s v="United States"/>
    <n v="100"/>
    <x v="1"/>
    <x v="0"/>
    <x v="0"/>
    <s v="Medium"/>
  </r>
  <r>
    <n v="282"/>
    <x v="0"/>
    <x v="2"/>
    <x v="0"/>
    <s v="Applied Scientist"/>
    <x v="5"/>
    <n v="184000"/>
    <s v="USD"/>
    <n v="184000"/>
    <n v="150000"/>
    <n v="200000"/>
    <s v="150000-200000"/>
    <s v="US"/>
    <s v="United States"/>
    <n v="100"/>
    <x v="1"/>
    <x v="0"/>
    <x v="0"/>
    <s v="Medium"/>
  </r>
  <r>
    <n v="321"/>
    <x v="0"/>
    <x v="2"/>
    <x v="0"/>
    <s v="Data Analyst"/>
    <x v="2"/>
    <n v="139000"/>
    <s v="USD"/>
    <n v="139000"/>
    <n v="100000"/>
    <n v="150000"/>
    <s v="100000-150000"/>
    <s v="US"/>
    <s v="United States"/>
    <n v="0"/>
    <x v="0"/>
    <x v="0"/>
    <x v="0"/>
    <s v="Medium"/>
  </r>
  <r>
    <n v="322"/>
    <x v="0"/>
    <x v="2"/>
    <x v="0"/>
    <s v="Data Analyst"/>
    <x v="2"/>
    <n v="106000"/>
    <s v="USD"/>
    <n v="106000"/>
    <n v="100000"/>
    <n v="150000"/>
    <s v="100000-150000"/>
    <s v="US"/>
    <s v="United States"/>
    <n v="0"/>
    <x v="0"/>
    <x v="0"/>
    <x v="0"/>
    <s v="Medium"/>
  </r>
  <r>
    <n v="323"/>
    <x v="0"/>
    <x v="3"/>
    <x v="0"/>
    <s v="Data Analyst"/>
    <x v="2"/>
    <n v="55000"/>
    <s v="CAD"/>
    <n v="40663"/>
    <n v="0"/>
    <n v="50000"/>
    <s v="0-50000"/>
    <s v="CA"/>
    <s v="Canada"/>
    <n v="0"/>
    <x v="0"/>
    <x v="2"/>
    <x v="2"/>
    <s v="Large"/>
  </r>
  <r>
    <n v="324"/>
    <x v="1"/>
    <x v="2"/>
    <x v="0"/>
    <s v="AI Developer"/>
    <x v="7"/>
    <n v="275000"/>
    <s v="USD"/>
    <n v="275000"/>
    <n v="250000"/>
    <n v="300000"/>
    <s v="250000-300000"/>
    <s v="CA"/>
    <s v="Canada"/>
    <n v="0"/>
    <x v="0"/>
    <x v="2"/>
    <x v="2"/>
    <s v="Small"/>
  </r>
  <r>
    <n v="325"/>
    <x v="0"/>
    <x v="2"/>
    <x v="2"/>
    <s v="Machine Learning Researcher"/>
    <x v="10"/>
    <n v="50000"/>
    <s v="USD"/>
    <n v="50000"/>
    <n v="50000"/>
    <n v="100000"/>
    <s v="50000-100000"/>
    <s v="UA"/>
    <s v="Ukraine"/>
    <n v="50"/>
    <x v="2"/>
    <x v="16"/>
    <x v="16"/>
    <s v="Small"/>
  </r>
  <r>
    <n v="326"/>
    <x v="0"/>
    <x v="1"/>
    <x v="0"/>
    <s v="Machine Learning Engineer"/>
    <x v="1"/>
    <n v="280700"/>
    <s v="USD"/>
    <n v="280700"/>
    <n v="250000"/>
    <n v="300000"/>
    <s v="250000-300000"/>
    <s v="US"/>
    <s v="United States"/>
    <n v="100"/>
    <x v="1"/>
    <x v="0"/>
    <x v="0"/>
    <s v="Medium"/>
  </r>
  <r>
    <n v="327"/>
    <x v="0"/>
    <x v="1"/>
    <x v="0"/>
    <s v="Machine Learning Engineer"/>
    <x v="1"/>
    <n v="150450"/>
    <s v="USD"/>
    <n v="150450"/>
    <n v="150000"/>
    <n v="200000"/>
    <s v="150000-200000"/>
    <s v="US"/>
    <s v="United States"/>
    <n v="100"/>
    <x v="1"/>
    <x v="0"/>
    <x v="0"/>
    <s v="Medium"/>
  </r>
  <r>
    <n v="285"/>
    <x v="0"/>
    <x v="2"/>
    <x v="0"/>
    <s v="Data Scientist"/>
    <x v="5"/>
    <n v="195000"/>
    <s v="USD"/>
    <n v="195000"/>
    <n v="150000"/>
    <n v="200000"/>
    <s v="150000-200000"/>
    <s v="US"/>
    <s v="United States"/>
    <n v="0"/>
    <x v="0"/>
    <x v="0"/>
    <x v="0"/>
    <s v="Medium"/>
  </r>
  <r>
    <n v="329"/>
    <x v="0"/>
    <x v="2"/>
    <x v="0"/>
    <s v="Data Architect"/>
    <x v="6"/>
    <n v="250500"/>
    <s v="USD"/>
    <n v="250500"/>
    <n v="250000"/>
    <n v="300000"/>
    <s v="250000-300000"/>
    <s v="US"/>
    <s v="United States"/>
    <n v="0"/>
    <x v="0"/>
    <x v="0"/>
    <x v="0"/>
    <s v="Medium"/>
  </r>
  <r>
    <n v="330"/>
    <x v="0"/>
    <x v="2"/>
    <x v="0"/>
    <s v="Data Architect"/>
    <x v="6"/>
    <n v="159500"/>
    <s v="USD"/>
    <n v="159500"/>
    <n v="150000"/>
    <n v="200000"/>
    <s v="150000-200000"/>
    <s v="US"/>
    <s v="United States"/>
    <n v="0"/>
    <x v="0"/>
    <x v="0"/>
    <x v="0"/>
    <s v="Medium"/>
  </r>
  <r>
    <n v="331"/>
    <x v="0"/>
    <x v="2"/>
    <x v="0"/>
    <s v="Data Engineer"/>
    <x v="1"/>
    <n v="145000"/>
    <s v="USD"/>
    <n v="145000"/>
    <n v="100000"/>
    <n v="150000"/>
    <s v="100000-150000"/>
    <s v="US"/>
    <s v="United States"/>
    <n v="0"/>
    <x v="0"/>
    <x v="0"/>
    <x v="0"/>
    <s v="Medium"/>
  </r>
  <r>
    <n v="332"/>
    <x v="0"/>
    <x v="2"/>
    <x v="0"/>
    <s v="Data Engineer"/>
    <x v="1"/>
    <n v="115000"/>
    <s v="USD"/>
    <n v="115000"/>
    <n v="100000"/>
    <n v="150000"/>
    <s v="100000-150000"/>
    <s v="US"/>
    <s v="United States"/>
    <n v="0"/>
    <x v="0"/>
    <x v="0"/>
    <x v="0"/>
    <s v="Medium"/>
  </r>
  <r>
    <n v="333"/>
    <x v="0"/>
    <x v="2"/>
    <x v="0"/>
    <s v="Data Analyst"/>
    <x v="2"/>
    <n v="140000"/>
    <s v="USD"/>
    <n v="140000"/>
    <n v="100000"/>
    <n v="150000"/>
    <s v="100000-150000"/>
    <s v="US"/>
    <s v="United States"/>
    <n v="0"/>
    <x v="0"/>
    <x v="0"/>
    <x v="0"/>
    <s v="Medium"/>
  </r>
  <r>
    <n v="334"/>
    <x v="0"/>
    <x v="2"/>
    <x v="0"/>
    <s v="Data Analyst"/>
    <x v="2"/>
    <n v="120000"/>
    <s v="USD"/>
    <n v="120000"/>
    <n v="100000"/>
    <n v="150000"/>
    <s v="100000-150000"/>
    <s v="US"/>
    <s v="United States"/>
    <n v="0"/>
    <x v="0"/>
    <x v="0"/>
    <x v="0"/>
    <s v="Medium"/>
  </r>
  <r>
    <n v="286"/>
    <x v="0"/>
    <x v="2"/>
    <x v="0"/>
    <s v="Data Scientist"/>
    <x v="5"/>
    <n v="160000"/>
    <s v="USD"/>
    <n v="160000"/>
    <n v="150000"/>
    <n v="200000"/>
    <s v="150000-200000"/>
    <s v="US"/>
    <s v="United States"/>
    <n v="0"/>
    <x v="0"/>
    <x v="0"/>
    <x v="0"/>
    <s v="Medium"/>
  </r>
  <r>
    <n v="289"/>
    <x v="0"/>
    <x v="2"/>
    <x v="0"/>
    <s v="Data Scientist"/>
    <x v="5"/>
    <n v="170000"/>
    <s v="USD"/>
    <n v="170000"/>
    <n v="150000"/>
    <n v="200000"/>
    <s v="150000-200000"/>
    <s v="US"/>
    <s v="United States"/>
    <n v="0"/>
    <x v="0"/>
    <x v="0"/>
    <x v="0"/>
    <s v="Medium"/>
  </r>
  <r>
    <n v="290"/>
    <x v="0"/>
    <x v="2"/>
    <x v="0"/>
    <s v="Data Scientist"/>
    <x v="5"/>
    <n v="135000"/>
    <s v="USD"/>
    <n v="135000"/>
    <n v="100000"/>
    <n v="150000"/>
    <s v="100000-150000"/>
    <s v="US"/>
    <s v="United States"/>
    <n v="0"/>
    <x v="0"/>
    <x v="0"/>
    <x v="0"/>
    <s v="Medium"/>
  </r>
  <r>
    <n v="291"/>
    <x v="0"/>
    <x v="2"/>
    <x v="0"/>
    <s v="Data Scientist"/>
    <x v="5"/>
    <n v="175000"/>
    <s v="USD"/>
    <n v="175000"/>
    <n v="150000"/>
    <n v="200000"/>
    <s v="150000-200000"/>
    <s v="US"/>
    <s v="United States"/>
    <n v="100"/>
    <x v="1"/>
    <x v="0"/>
    <x v="0"/>
    <s v="Medium"/>
  </r>
  <r>
    <n v="339"/>
    <x v="0"/>
    <x v="2"/>
    <x v="0"/>
    <s v="Data Analyst"/>
    <x v="2"/>
    <n v="175000"/>
    <s v="USD"/>
    <n v="175000"/>
    <n v="150000"/>
    <n v="200000"/>
    <s v="150000-200000"/>
    <s v="CA"/>
    <s v="Canada"/>
    <n v="100"/>
    <x v="1"/>
    <x v="2"/>
    <x v="2"/>
    <s v="Medium"/>
  </r>
  <r>
    <n v="340"/>
    <x v="0"/>
    <x v="2"/>
    <x v="0"/>
    <s v="Data Analyst"/>
    <x v="2"/>
    <n v="135000"/>
    <s v="USD"/>
    <n v="135000"/>
    <n v="100000"/>
    <n v="150000"/>
    <s v="100000-150000"/>
    <s v="CA"/>
    <s v="Canada"/>
    <n v="100"/>
    <x v="1"/>
    <x v="2"/>
    <x v="2"/>
    <s v="Medium"/>
  </r>
  <r>
    <n v="341"/>
    <x v="0"/>
    <x v="3"/>
    <x v="0"/>
    <s v="Data Engineer"/>
    <x v="1"/>
    <n v="85000"/>
    <s v="USD"/>
    <n v="85000"/>
    <n v="50000"/>
    <n v="100000"/>
    <s v="50000-100000"/>
    <s v="US"/>
    <s v="United States"/>
    <n v="0"/>
    <x v="0"/>
    <x v="0"/>
    <x v="0"/>
    <s v="Medium"/>
  </r>
  <r>
    <n v="342"/>
    <x v="0"/>
    <x v="3"/>
    <x v="0"/>
    <s v="Data Engineer"/>
    <x v="1"/>
    <n v="65000"/>
    <s v="USD"/>
    <n v="65000"/>
    <n v="50000"/>
    <n v="100000"/>
    <s v="50000-100000"/>
    <s v="US"/>
    <s v="United States"/>
    <n v="0"/>
    <x v="0"/>
    <x v="0"/>
    <x v="0"/>
    <s v="Medium"/>
  </r>
  <r>
    <n v="343"/>
    <x v="0"/>
    <x v="2"/>
    <x v="0"/>
    <s v="Machine Learning Engineer"/>
    <x v="1"/>
    <n v="257000"/>
    <s v="USD"/>
    <n v="257000"/>
    <n v="250000"/>
    <n v="300000"/>
    <s v="250000-300000"/>
    <s v="US"/>
    <s v="United States"/>
    <n v="0"/>
    <x v="0"/>
    <x v="0"/>
    <x v="0"/>
    <s v="Medium"/>
  </r>
  <r>
    <n v="344"/>
    <x v="0"/>
    <x v="2"/>
    <x v="0"/>
    <s v="Machine Learning Engineer"/>
    <x v="1"/>
    <n v="147000"/>
    <s v="USD"/>
    <n v="147000"/>
    <n v="100000"/>
    <n v="150000"/>
    <s v="100000-150000"/>
    <s v="US"/>
    <s v="United States"/>
    <n v="0"/>
    <x v="0"/>
    <x v="0"/>
    <x v="0"/>
    <s v="Medium"/>
  </r>
  <r>
    <n v="345"/>
    <x v="0"/>
    <x v="2"/>
    <x v="0"/>
    <s v="Data Engineer"/>
    <x v="1"/>
    <n v="222000"/>
    <s v="USD"/>
    <n v="222000"/>
    <n v="200000"/>
    <n v="250000"/>
    <s v="200000-250000"/>
    <s v="US"/>
    <s v="United States"/>
    <n v="100"/>
    <x v="1"/>
    <x v="0"/>
    <x v="0"/>
    <s v="Medium"/>
  </r>
  <r>
    <n v="346"/>
    <x v="0"/>
    <x v="2"/>
    <x v="0"/>
    <s v="Data Engineer"/>
    <x v="1"/>
    <n v="175000"/>
    <s v="USD"/>
    <n v="175000"/>
    <n v="150000"/>
    <n v="200000"/>
    <s v="150000-200000"/>
    <s v="US"/>
    <s v="United States"/>
    <n v="100"/>
    <x v="1"/>
    <x v="0"/>
    <x v="0"/>
    <s v="Medium"/>
  </r>
  <r>
    <n v="292"/>
    <x v="0"/>
    <x v="2"/>
    <x v="0"/>
    <s v="Data Scientist"/>
    <x v="5"/>
    <n v="145000"/>
    <s v="USD"/>
    <n v="145000"/>
    <n v="100000"/>
    <n v="150000"/>
    <s v="100000-150000"/>
    <s v="US"/>
    <s v="United States"/>
    <n v="100"/>
    <x v="1"/>
    <x v="0"/>
    <x v="0"/>
    <s v="Medium"/>
  </r>
  <r>
    <n v="293"/>
    <x v="0"/>
    <x v="2"/>
    <x v="0"/>
    <s v="Data Scientist"/>
    <x v="5"/>
    <n v="199000"/>
    <s v="USD"/>
    <n v="199000"/>
    <n v="150000"/>
    <n v="200000"/>
    <s v="150000-200000"/>
    <s v="US"/>
    <s v="United States"/>
    <n v="0"/>
    <x v="0"/>
    <x v="0"/>
    <x v="0"/>
    <s v="Medium"/>
  </r>
  <r>
    <n v="294"/>
    <x v="0"/>
    <x v="2"/>
    <x v="0"/>
    <s v="Data Scientist"/>
    <x v="5"/>
    <n v="162000"/>
    <s v="USD"/>
    <n v="162000"/>
    <n v="150000"/>
    <n v="200000"/>
    <s v="150000-200000"/>
    <s v="US"/>
    <s v="United States"/>
    <n v="0"/>
    <x v="0"/>
    <x v="0"/>
    <x v="0"/>
    <s v="Medium"/>
  </r>
  <r>
    <n v="295"/>
    <x v="0"/>
    <x v="2"/>
    <x v="0"/>
    <s v="Applied Scientist"/>
    <x v="5"/>
    <n v="222200"/>
    <s v="USD"/>
    <n v="222200"/>
    <n v="200000"/>
    <n v="250000"/>
    <s v="200000-250000"/>
    <s v="US"/>
    <s v="United States"/>
    <n v="0"/>
    <x v="0"/>
    <x v="0"/>
    <x v="0"/>
    <s v="Large"/>
  </r>
  <r>
    <n v="351"/>
    <x v="0"/>
    <x v="2"/>
    <x v="0"/>
    <s v="Data Engineer"/>
    <x v="1"/>
    <n v="221000"/>
    <s v="USD"/>
    <n v="221000"/>
    <n v="200000"/>
    <n v="250000"/>
    <s v="200000-250000"/>
    <s v="US"/>
    <s v="United States"/>
    <n v="0"/>
    <x v="0"/>
    <x v="0"/>
    <x v="0"/>
    <s v="Medium"/>
  </r>
  <r>
    <n v="352"/>
    <x v="0"/>
    <x v="2"/>
    <x v="0"/>
    <s v="Data Engineer"/>
    <x v="1"/>
    <n v="147000"/>
    <s v="USD"/>
    <n v="147000"/>
    <n v="100000"/>
    <n v="150000"/>
    <s v="100000-150000"/>
    <s v="US"/>
    <s v="United States"/>
    <n v="0"/>
    <x v="0"/>
    <x v="0"/>
    <x v="0"/>
    <s v="Medium"/>
  </r>
  <r>
    <n v="353"/>
    <x v="0"/>
    <x v="2"/>
    <x v="0"/>
    <s v="Data Quality Analyst"/>
    <x v="2"/>
    <n v="100000"/>
    <s v="USD"/>
    <n v="100000"/>
    <n v="100000"/>
    <n v="150000"/>
    <s v="100000-150000"/>
    <s v="US"/>
    <s v="United States"/>
    <n v="0"/>
    <x v="0"/>
    <x v="0"/>
    <x v="0"/>
    <s v="Medium"/>
  </r>
  <r>
    <n v="354"/>
    <x v="0"/>
    <x v="2"/>
    <x v="0"/>
    <s v="Data Quality Analyst"/>
    <x v="2"/>
    <n v="80000"/>
    <s v="USD"/>
    <n v="80000"/>
    <n v="50000"/>
    <n v="100000"/>
    <s v="50000-100000"/>
    <s v="US"/>
    <s v="United States"/>
    <n v="0"/>
    <x v="0"/>
    <x v="0"/>
    <x v="0"/>
    <s v="Medium"/>
  </r>
  <r>
    <n v="296"/>
    <x v="0"/>
    <x v="2"/>
    <x v="0"/>
    <s v="Applied Scientist"/>
    <x v="5"/>
    <n v="136000"/>
    <s v="USD"/>
    <n v="136000"/>
    <n v="100000"/>
    <n v="150000"/>
    <s v="100000-150000"/>
    <s v="US"/>
    <s v="United States"/>
    <n v="0"/>
    <x v="0"/>
    <x v="0"/>
    <x v="0"/>
    <s v="Large"/>
  </r>
  <r>
    <n v="301"/>
    <x v="0"/>
    <x v="2"/>
    <x v="0"/>
    <s v="Research Scientist"/>
    <x v="5"/>
    <n v="210000"/>
    <s v="USD"/>
    <n v="210000"/>
    <n v="200000"/>
    <n v="250000"/>
    <s v="200000-250000"/>
    <s v="US"/>
    <s v="United States"/>
    <n v="0"/>
    <x v="0"/>
    <x v="0"/>
    <x v="0"/>
    <s v="Medium"/>
  </r>
  <r>
    <n v="302"/>
    <x v="0"/>
    <x v="2"/>
    <x v="0"/>
    <s v="Research Scientist"/>
    <x v="5"/>
    <n v="136000"/>
    <s v="USD"/>
    <n v="136000"/>
    <n v="100000"/>
    <n v="150000"/>
    <s v="100000-150000"/>
    <s v="US"/>
    <s v="United States"/>
    <n v="0"/>
    <x v="0"/>
    <x v="0"/>
    <x v="0"/>
    <s v="Medium"/>
  </r>
  <r>
    <n v="303"/>
    <x v="0"/>
    <x v="2"/>
    <x v="0"/>
    <s v="Data Scientist"/>
    <x v="5"/>
    <n v="175000"/>
    <s v="USD"/>
    <n v="175000"/>
    <n v="150000"/>
    <n v="200000"/>
    <s v="150000-200000"/>
    <s v="US"/>
    <s v="United States"/>
    <n v="100"/>
    <x v="1"/>
    <x v="0"/>
    <x v="0"/>
    <s v="Medium"/>
  </r>
  <r>
    <n v="359"/>
    <x v="0"/>
    <x v="2"/>
    <x v="0"/>
    <s v="Machine Learning Engineer"/>
    <x v="1"/>
    <n v="304000"/>
    <s v="USD"/>
    <n v="304000"/>
    <n v="300000"/>
    <n v="350000"/>
    <s v="300000-350000"/>
    <s v="US"/>
    <s v="United States"/>
    <n v="100"/>
    <x v="1"/>
    <x v="0"/>
    <x v="0"/>
    <s v="Medium"/>
  </r>
  <r>
    <n v="360"/>
    <x v="0"/>
    <x v="2"/>
    <x v="0"/>
    <s v="Machine Learning Engineer"/>
    <x v="1"/>
    <n v="199000"/>
    <s v="USD"/>
    <n v="199000"/>
    <n v="150000"/>
    <n v="200000"/>
    <s v="150000-200000"/>
    <s v="US"/>
    <s v="United States"/>
    <n v="100"/>
    <x v="1"/>
    <x v="0"/>
    <x v="0"/>
    <s v="Medium"/>
  </r>
  <r>
    <n v="361"/>
    <x v="0"/>
    <x v="1"/>
    <x v="0"/>
    <s v="Big Data Engineer"/>
    <x v="1"/>
    <n v="45000"/>
    <s v="EUR"/>
    <n v="48289"/>
    <n v="0"/>
    <n v="50000"/>
    <s v="0-50000"/>
    <s v="ES"/>
    <s v="Spain"/>
    <n v="100"/>
    <x v="1"/>
    <x v="10"/>
    <x v="10"/>
    <s v="Medium"/>
  </r>
  <r>
    <n v="362"/>
    <x v="0"/>
    <x v="2"/>
    <x v="0"/>
    <s v="Data Engineer"/>
    <x v="1"/>
    <n v="150000"/>
    <s v="USD"/>
    <n v="150000"/>
    <n v="150000"/>
    <n v="200000"/>
    <s v="150000-200000"/>
    <s v="US"/>
    <s v="United States"/>
    <n v="0"/>
    <x v="0"/>
    <x v="0"/>
    <x v="0"/>
    <s v="Medium"/>
  </r>
  <r>
    <n v="363"/>
    <x v="0"/>
    <x v="2"/>
    <x v="0"/>
    <s v="Data Engineer"/>
    <x v="1"/>
    <n v="130000"/>
    <s v="USD"/>
    <n v="130000"/>
    <n v="100000"/>
    <n v="150000"/>
    <s v="100000-150000"/>
    <s v="US"/>
    <s v="United States"/>
    <n v="0"/>
    <x v="0"/>
    <x v="0"/>
    <x v="0"/>
    <s v="Medium"/>
  </r>
  <r>
    <n v="304"/>
    <x v="0"/>
    <x v="2"/>
    <x v="0"/>
    <s v="Data Scientist"/>
    <x v="5"/>
    <n v="100000"/>
    <s v="USD"/>
    <n v="100000"/>
    <n v="100000"/>
    <n v="150000"/>
    <s v="100000-150000"/>
    <s v="US"/>
    <s v="United States"/>
    <n v="100"/>
    <x v="1"/>
    <x v="0"/>
    <x v="0"/>
    <s v="Medium"/>
  </r>
  <r>
    <n v="307"/>
    <x v="0"/>
    <x v="2"/>
    <x v="0"/>
    <s v="Data Scientist"/>
    <x v="5"/>
    <n v="245000"/>
    <s v="USD"/>
    <n v="245000"/>
    <n v="200000"/>
    <n v="250000"/>
    <s v="200000-250000"/>
    <s v="US"/>
    <s v="United States"/>
    <n v="0"/>
    <x v="0"/>
    <x v="0"/>
    <x v="0"/>
    <s v="Medium"/>
  </r>
  <r>
    <n v="366"/>
    <x v="0"/>
    <x v="1"/>
    <x v="0"/>
    <s v="Data Analyst"/>
    <x v="2"/>
    <n v="90000"/>
    <s v="USD"/>
    <n v="90000"/>
    <n v="50000"/>
    <n v="100000"/>
    <s v="50000-100000"/>
    <s v="US"/>
    <s v="United States"/>
    <n v="0"/>
    <x v="0"/>
    <x v="0"/>
    <x v="0"/>
    <s v="Medium"/>
  </r>
  <r>
    <n v="367"/>
    <x v="0"/>
    <x v="1"/>
    <x v="0"/>
    <s v="Data Analyst"/>
    <x v="2"/>
    <n v="75000"/>
    <s v="USD"/>
    <n v="75000"/>
    <n v="50000"/>
    <n v="100000"/>
    <s v="50000-100000"/>
    <s v="US"/>
    <s v="United States"/>
    <n v="0"/>
    <x v="0"/>
    <x v="0"/>
    <x v="0"/>
    <s v="Medium"/>
  </r>
  <r>
    <n v="308"/>
    <x v="0"/>
    <x v="2"/>
    <x v="0"/>
    <s v="Data Scientist"/>
    <x v="5"/>
    <n v="180000"/>
    <s v="USD"/>
    <n v="180000"/>
    <n v="150000"/>
    <n v="200000"/>
    <s v="150000-200000"/>
    <s v="US"/>
    <s v="United States"/>
    <n v="0"/>
    <x v="0"/>
    <x v="0"/>
    <x v="0"/>
    <s v="Medium"/>
  </r>
  <r>
    <n v="315"/>
    <x v="0"/>
    <x v="2"/>
    <x v="0"/>
    <s v="Data Scientist"/>
    <x v="5"/>
    <n v="210000"/>
    <s v="USD"/>
    <n v="210000"/>
    <n v="200000"/>
    <n v="250000"/>
    <s v="200000-250000"/>
    <s v="US"/>
    <s v="United States"/>
    <n v="0"/>
    <x v="0"/>
    <x v="0"/>
    <x v="0"/>
    <s v="Medium"/>
  </r>
  <r>
    <n v="370"/>
    <x v="0"/>
    <x v="2"/>
    <x v="0"/>
    <s v="Data Engineer"/>
    <x v="1"/>
    <n v="240000"/>
    <s v="USD"/>
    <n v="240000"/>
    <n v="200000"/>
    <n v="250000"/>
    <s v="200000-250000"/>
    <s v="US"/>
    <s v="United States"/>
    <n v="0"/>
    <x v="0"/>
    <x v="0"/>
    <x v="0"/>
    <s v="Medium"/>
  </r>
  <r>
    <n v="371"/>
    <x v="0"/>
    <x v="2"/>
    <x v="0"/>
    <s v="Data Engineer"/>
    <x v="1"/>
    <n v="183600"/>
    <s v="USD"/>
    <n v="183600"/>
    <n v="150000"/>
    <n v="200000"/>
    <s v="150000-200000"/>
    <s v="US"/>
    <s v="United States"/>
    <n v="0"/>
    <x v="0"/>
    <x v="0"/>
    <x v="0"/>
    <s v="Medium"/>
  </r>
  <r>
    <n v="372"/>
    <x v="0"/>
    <x v="1"/>
    <x v="0"/>
    <s v="Data Specialist"/>
    <x v="11"/>
    <n v="130000"/>
    <s v="USD"/>
    <n v="130000"/>
    <n v="100000"/>
    <n v="150000"/>
    <s v="100000-150000"/>
    <s v="US"/>
    <s v="United States"/>
    <n v="0"/>
    <x v="0"/>
    <x v="0"/>
    <x v="0"/>
    <s v="Medium"/>
  </r>
  <r>
    <n v="373"/>
    <x v="0"/>
    <x v="1"/>
    <x v="0"/>
    <s v="Data Specialist"/>
    <x v="11"/>
    <n v="80000"/>
    <s v="USD"/>
    <n v="80000"/>
    <n v="50000"/>
    <n v="100000"/>
    <s v="50000-100000"/>
    <s v="US"/>
    <s v="United States"/>
    <n v="0"/>
    <x v="0"/>
    <x v="0"/>
    <x v="0"/>
    <s v="Medium"/>
  </r>
  <r>
    <n v="374"/>
    <x v="0"/>
    <x v="2"/>
    <x v="0"/>
    <s v="Data Engineer"/>
    <x v="1"/>
    <n v="250000"/>
    <s v="USD"/>
    <n v="250000"/>
    <n v="250000"/>
    <n v="300000"/>
    <s v="250000-300000"/>
    <s v="US"/>
    <s v="United States"/>
    <n v="0"/>
    <x v="0"/>
    <x v="0"/>
    <x v="0"/>
    <s v="Medium"/>
  </r>
  <r>
    <n v="375"/>
    <x v="0"/>
    <x v="2"/>
    <x v="0"/>
    <s v="Data Engineer"/>
    <x v="1"/>
    <n v="150000"/>
    <s v="USD"/>
    <n v="150000"/>
    <n v="150000"/>
    <n v="200000"/>
    <s v="150000-200000"/>
    <s v="US"/>
    <s v="United States"/>
    <n v="0"/>
    <x v="0"/>
    <x v="0"/>
    <x v="0"/>
    <s v="Medium"/>
  </r>
  <r>
    <n v="376"/>
    <x v="0"/>
    <x v="2"/>
    <x v="0"/>
    <s v="Data Analytics Manager"/>
    <x v="8"/>
    <n v="160000"/>
    <s v="USD"/>
    <n v="160000"/>
    <n v="150000"/>
    <n v="200000"/>
    <s v="150000-200000"/>
    <s v="US"/>
    <s v="United States"/>
    <n v="100"/>
    <x v="1"/>
    <x v="0"/>
    <x v="0"/>
    <s v="Medium"/>
  </r>
  <r>
    <n v="377"/>
    <x v="0"/>
    <x v="2"/>
    <x v="0"/>
    <s v="Data Analytics Manager"/>
    <x v="8"/>
    <n v="120000"/>
    <s v="USD"/>
    <n v="120000"/>
    <n v="100000"/>
    <n v="150000"/>
    <s v="100000-150000"/>
    <s v="US"/>
    <s v="United States"/>
    <n v="100"/>
    <x v="1"/>
    <x v="0"/>
    <x v="0"/>
    <s v="Medium"/>
  </r>
  <r>
    <n v="378"/>
    <x v="0"/>
    <x v="2"/>
    <x v="0"/>
    <s v="Machine Learning Engineer"/>
    <x v="1"/>
    <n v="289076"/>
    <s v="USD"/>
    <n v="289076"/>
    <n v="250000"/>
    <n v="300000"/>
    <s v="250000-300000"/>
    <s v="US"/>
    <s v="United States"/>
    <n v="0"/>
    <x v="0"/>
    <x v="0"/>
    <x v="0"/>
    <s v="Medium"/>
  </r>
  <r>
    <n v="379"/>
    <x v="0"/>
    <x v="2"/>
    <x v="0"/>
    <s v="Machine Learning Engineer"/>
    <x v="1"/>
    <n v="202353"/>
    <s v="USD"/>
    <n v="202353"/>
    <n v="200000"/>
    <n v="250000"/>
    <s v="200000-250000"/>
    <s v="US"/>
    <s v="United States"/>
    <n v="0"/>
    <x v="0"/>
    <x v="0"/>
    <x v="0"/>
    <s v="Medium"/>
  </r>
  <r>
    <n v="380"/>
    <x v="0"/>
    <x v="2"/>
    <x v="0"/>
    <s v="Data Engineer"/>
    <x v="1"/>
    <n v="145000"/>
    <s v="USD"/>
    <n v="145000"/>
    <n v="100000"/>
    <n v="150000"/>
    <s v="100000-150000"/>
    <s v="US"/>
    <s v="United States"/>
    <n v="0"/>
    <x v="0"/>
    <x v="0"/>
    <x v="0"/>
    <s v="Medium"/>
  </r>
  <r>
    <n v="381"/>
    <x v="0"/>
    <x v="2"/>
    <x v="0"/>
    <s v="Data Engineer"/>
    <x v="1"/>
    <n v="120000"/>
    <s v="USD"/>
    <n v="120000"/>
    <n v="100000"/>
    <n v="150000"/>
    <s v="100000-150000"/>
    <s v="US"/>
    <s v="United States"/>
    <n v="0"/>
    <x v="0"/>
    <x v="0"/>
    <x v="0"/>
    <s v="Medium"/>
  </r>
  <r>
    <n v="382"/>
    <x v="0"/>
    <x v="2"/>
    <x v="0"/>
    <s v="Data Analyst"/>
    <x v="2"/>
    <n v="155000"/>
    <s v="USD"/>
    <n v="155000"/>
    <n v="150000"/>
    <n v="200000"/>
    <s v="150000-200000"/>
    <s v="US"/>
    <s v="United States"/>
    <n v="0"/>
    <x v="0"/>
    <x v="0"/>
    <x v="0"/>
    <s v="Medium"/>
  </r>
  <r>
    <n v="383"/>
    <x v="0"/>
    <x v="2"/>
    <x v="0"/>
    <s v="Data Analyst"/>
    <x v="2"/>
    <n v="106000"/>
    <s v="USD"/>
    <n v="106000"/>
    <n v="100000"/>
    <n v="150000"/>
    <s v="100000-150000"/>
    <s v="US"/>
    <s v="United States"/>
    <n v="0"/>
    <x v="0"/>
    <x v="0"/>
    <x v="0"/>
    <s v="Medium"/>
  </r>
  <r>
    <n v="384"/>
    <x v="0"/>
    <x v="2"/>
    <x v="0"/>
    <s v="Data Engineer"/>
    <x v="1"/>
    <n v="200000"/>
    <s v="USD"/>
    <n v="200000"/>
    <n v="200000"/>
    <n v="250000"/>
    <s v="200000-250000"/>
    <s v="US"/>
    <s v="United States"/>
    <n v="0"/>
    <x v="0"/>
    <x v="0"/>
    <x v="0"/>
    <s v="Medium"/>
  </r>
  <r>
    <n v="385"/>
    <x v="0"/>
    <x v="2"/>
    <x v="0"/>
    <s v="Data Engineer"/>
    <x v="1"/>
    <n v="160000"/>
    <s v="USD"/>
    <n v="160000"/>
    <n v="150000"/>
    <n v="200000"/>
    <s v="150000-200000"/>
    <s v="US"/>
    <s v="United States"/>
    <n v="0"/>
    <x v="0"/>
    <x v="0"/>
    <x v="0"/>
    <s v="Medium"/>
  </r>
  <r>
    <n v="316"/>
    <x v="0"/>
    <x v="2"/>
    <x v="0"/>
    <s v="Data Scientist"/>
    <x v="5"/>
    <n v="155000"/>
    <s v="USD"/>
    <n v="155000"/>
    <n v="150000"/>
    <n v="200000"/>
    <s v="150000-200000"/>
    <s v="US"/>
    <s v="United States"/>
    <n v="0"/>
    <x v="0"/>
    <x v="0"/>
    <x v="0"/>
    <s v="Medium"/>
  </r>
  <r>
    <n v="319"/>
    <x v="0"/>
    <x v="2"/>
    <x v="0"/>
    <s v="Data Scientist"/>
    <x v="5"/>
    <n v="165000"/>
    <s v="USD"/>
    <n v="165000"/>
    <n v="150000"/>
    <n v="200000"/>
    <s v="150000-200000"/>
    <s v="US"/>
    <s v="United States"/>
    <n v="0"/>
    <x v="0"/>
    <x v="0"/>
    <x v="0"/>
    <s v="Medium"/>
  </r>
  <r>
    <n v="320"/>
    <x v="0"/>
    <x v="2"/>
    <x v="0"/>
    <s v="Data Scientist"/>
    <x v="5"/>
    <n v="140000"/>
    <s v="USD"/>
    <n v="140000"/>
    <n v="100000"/>
    <n v="150000"/>
    <s v="100000-150000"/>
    <s v="US"/>
    <s v="United States"/>
    <n v="0"/>
    <x v="0"/>
    <x v="0"/>
    <x v="0"/>
    <s v="Medium"/>
  </r>
  <r>
    <n v="328"/>
    <x v="0"/>
    <x v="3"/>
    <x v="0"/>
    <s v="Data Scientist"/>
    <x v="5"/>
    <n v="70000"/>
    <s v="CAD"/>
    <n v="51753"/>
    <n v="50000"/>
    <n v="100000"/>
    <s v="50000-100000"/>
    <s v="CA"/>
    <s v="Canada"/>
    <n v="100"/>
    <x v="1"/>
    <x v="2"/>
    <x v="2"/>
    <s v="Large"/>
  </r>
  <r>
    <n v="335"/>
    <x v="0"/>
    <x v="3"/>
    <x v="0"/>
    <s v="Data Scientist"/>
    <x v="5"/>
    <n v="130001"/>
    <s v="USD"/>
    <n v="130001"/>
    <n v="100000"/>
    <n v="150000"/>
    <s v="100000-150000"/>
    <s v="US"/>
    <s v="United States"/>
    <n v="100"/>
    <x v="1"/>
    <x v="0"/>
    <x v="0"/>
    <s v="Medium"/>
  </r>
  <r>
    <n v="336"/>
    <x v="0"/>
    <x v="3"/>
    <x v="0"/>
    <s v="Data Scientist"/>
    <x v="5"/>
    <n v="71907"/>
    <s v="USD"/>
    <n v="71907"/>
    <n v="50000"/>
    <n v="100000"/>
    <s v="50000-100000"/>
    <s v="US"/>
    <s v="United States"/>
    <n v="100"/>
    <x v="1"/>
    <x v="0"/>
    <x v="0"/>
    <s v="Medium"/>
  </r>
  <r>
    <n v="392"/>
    <x v="0"/>
    <x v="1"/>
    <x v="0"/>
    <s v="Lead Data Analyst"/>
    <x v="2"/>
    <n v="68000"/>
    <s v="USD"/>
    <n v="68000"/>
    <n v="50000"/>
    <n v="100000"/>
    <s v="50000-100000"/>
    <s v="US"/>
    <s v="United States"/>
    <n v="0"/>
    <x v="0"/>
    <x v="0"/>
    <x v="0"/>
    <s v="Large"/>
  </r>
  <r>
    <n v="393"/>
    <x v="0"/>
    <x v="3"/>
    <x v="0"/>
    <s v="BI Data Engineer"/>
    <x v="1"/>
    <n v="60000"/>
    <s v="USD"/>
    <n v="60000"/>
    <n v="50000"/>
    <n v="100000"/>
    <s v="50000-100000"/>
    <s v="US"/>
    <s v="United States"/>
    <n v="100"/>
    <x v="1"/>
    <x v="0"/>
    <x v="0"/>
    <s v="Medium"/>
  </r>
  <r>
    <n v="337"/>
    <x v="0"/>
    <x v="1"/>
    <x v="0"/>
    <s v="Data Scientist"/>
    <x v="5"/>
    <n v="93918"/>
    <s v="USD"/>
    <n v="93918"/>
    <n v="50000"/>
    <n v="100000"/>
    <s v="50000-100000"/>
    <s v="US"/>
    <s v="United States"/>
    <n v="100"/>
    <x v="1"/>
    <x v="0"/>
    <x v="0"/>
    <s v="Medium"/>
  </r>
  <r>
    <n v="338"/>
    <x v="0"/>
    <x v="1"/>
    <x v="0"/>
    <s v="Data Scientist"/>
    <x v="5"/>
    <n v="51962"/>
    <s v="USD"/>
    <n v="51962"/>
    <n v="50000"/>
    <n v="100000"/>
    <s v="50000-100000"/>
    <s v="US"/>
    <s v="United States"/>
    <n v="100"/>
    <x v="1"/>
    <x v="0"/>
    <x v="0"/>
    <s v="Medium"/>
  </r>
  <r>
    <n v="396"/>
    <x v="0"/>
    <x v="3"/>
    <x v="0"/>
    <s v="Data Engineer"/>
    <x v="1"/>
    <n v="85000"/>
    <s v="USD"/>
    <n v="85000"/>
    <n v="50000"/>
    <n v="100000"/>
    <s v="50000-100000"/>
    <s v="US"/>
    <s v="United States"/>
    <n v="0"/>
    <x v="0"/>
    <x v="0"/>
    <x v="0"/>
    <s v="Medium"/>
  </r>
  <r>
    <n v="397"/>
    <x v="0"/>
    <x v="3"/>
    <x v="0"/>
    <s v="Data Engineer"/>
    <x v="1"/>
    <n v="65000"/>
    <s v="USD"/>
    <n v="65000"/>
    <n v="50000"/>
    <n v="100000"/>
    <s v="50000-100000"/>
    <s v="US"/>
    <s v="United States"/>
    <n v="0"/>
    <x v="0"/>
    <x v="0"/>
    <x v="0"/>
    <s v="Medium"/>
  </r>
  <r>
    <n v="398"/>
    <x v="0"/>
    <x v="1"/>
    <x v="0"/>
    <s v="Data Engineer"/>
    <x v="1"/>
    <n v="125000"/>
    <s v="USD"/>
    <n v="125000"/>
    <n v="100000"/>
    <n v="150000"/>
    <s v="100000-150000"/>
    <s v="US"/>
    <s v="United States"/>
    <n v="0"/>
    <x v="0"/>
    <x v="0"/>
    <x v="0"/>
    <s v="Medium"/>
  </r>
  <r>
    <n v="399"/>
    <x v="0"/>
    <x v="1"/>
    <x v="0"/>
    <s v="Data Engineer"/>
    <x v="1"/>
    <n v="90000"/>
    <s v="USD"/>
    <n v="90000"/>
    <n v="50000"/>
    <n v="100000"/>
    <s v="50000-100000"/>
    <s v="US"/>
    <s v="United States"/>
    <n v="0"/>
    <x v="0"/>
    <x v="0"/>
    <x v="0"/>
    <s v="Medium"/>
  </r>
  <r>
    <n v="400"/>
    <x v="0"/>
    <x v="2"/>
    <x v="0"/>
    <s v="Data Analyst"/>
    <x v="2"/>
    <n v="105000"/>
    <s v="USD"/>
    <n v="105000"/>
    <n v="100000"/>
    <n v="150000"/>
    <s v="100000-150000"/>
    <s v="US"/>
    <s v="United States"/>
    <n v="100"/>
    <x v="1"/>
    <x v="0"/>
    <x v="0"/>
    <s v="Medium"/>
  </r>
  <r>
    <n v="401"/>
    <x v="0"/>
    <x v="2"/>
    <x v="0"/>
    <s v="Data Analyst"/>
    <x v="2"/>
    <n v="90000"/>
    <s v="USD"/>
    <n v="90000"/>
    <n v="50000"/>
    <n v="100000"/>
    <s v="50000-100000"/>
    <s v="US"/>
    <s v="United States"/>
    <n v="100"/>
    <x v="1"/>
    <x v="0"/>
    <x v="0"/>
    <s v="Medium"/>
  </r>
  <r>
    <n v="402"/>
    <x v="0"/>
    <x v="2"/>
    <x v="0"/>
    <s v="Analytics Engineer"/>
    <x v="1"/>
    <n v="179820"/>
    <s v="USD"/>
    <n v="179820"/>
    <n v="150000"/>
    <n v="200000"/>
    <s v="150000-200000"/>
    <s v="US"/>
    <s v="United States"/>
    <n v="0"/>
    <x v="0"/>
    <x v="0"/>
    <x v="0"/>
    <s v="Medium"/>
  </r>
  <r>
    <n v="403"/>
    <x v="0"/>
    <x v="2"/>
    <x v="0"/>
    <s v="Analytics Engineer"/>
    <x v="1"/>
    <n v="143860"/>
    <s v="USD"/>
    <n v="143860"/>
    <n v="100000"/>
    <n v="150000"/>
    <s v="100000-150000"/>
    <s v="US"/>
    <s v="United States"/>
    <n v="0"/>
    <x v="0"/>
    <x v="0"/>
    <x v="0"/>
    <s v="Medium"/>
  </r>
  <r>
    <n v="404"/>
    <x v="0"/>
    <x v="2"/>
    <x v="0"/>
    <s v="Data Analyst"/>
    <x v="2"/>
    <n v="135000"/>
    <s v="USD"/>
    <n v="135000"/>
    <n v="100000"/>
    <n v="150000"/>
    <s v="100000-150000"/>
    <s v="US"/>
    <s v="United States"/>
    <n v="0"/>
    <x v="0"/>
    <x v="0"/>
    <x v="0"/>
    <s v="Medium"/>
  </r>
  <r>
    <n v="405"/>
    <x v="0"/>
    <x v="2"/>
    <x v="0"/>
    <s v="Data Analyst"/>
    <x v="2"/>
    <n v="105500"/>
    <s v="USD"/>
    <n v="105500"/>
    <n v="100000"/>
    <n v="150000"/>
    <s v="100000-150000"/>
    <s v="US"/>
    <s v="United States"/>
    <n v="0"/>
    <x v="0"/>
    <x v="0"/>
    <x v="0"/>
    <s v="Medium"/>
  </r>
  <r>
    <n v="406"/>
    <x v="0"/>
    <x v="3"/>
    <x v="0"/>
    <s v="Research Engineer"/>
    <x v="1"/>
    <n v="155000"/>
    <s v="USD"/>
    <n v="155000"/>
    <n v="150000"/>
    <n v="200000"/>
    <s v="150000-200000"/>
    <s v="US"/>
    <s v="United States"/>
    <n v="0"/>
    <x v="0"/>
    <x v="0"/>
    <x v="0"/>
    <s v="Medium"/>
  </r>
  <r>
    <n v="407"/>
    <x v="0"/>
    <x v="3"/>
    <x v="0"/>
    <s v="Research Engineer"/>
    <x v="1"/>
    <n v="125000"/>
    <s v="USD"/>
    <n v="125000"/>
    <n v="100000"/>
    <n v="150000"/>
    <s v="100000-150000"/>
    <s v="US"/>
    <s v="United States"/>
    <n v="0"/>
    <x v="0"/>
    <x v="0"/>
    <x v="0"/>
    <s v="Medium"/>
  </r>
  <r>
    <n v="408"/>
    <x v="0"/>
    <x v="2"/>
    <x v="0"/>
    <s v="Machine Learning Engineer"/>
    <x v="1"/>
    <n v="241000"/>
    <s v="USD"/>
    <n v="241000"/>
    <n v="200000"/>
    <n v="250000"/>
    <s v="200000-250000"/>
    <s v="US"/>
    <s v="United States"/>
    <n v="0"/>
    <x v="0"/>
    <x v="0"/>
    <x v="0"/>
    <s v="Medium"/>
  </r>
  <r>
    <n v="409"/>
    <x v="0"/>
    <x v="2"/>
    <x v="0"/>
    <s v="Machine Learning Engineer"/>
    <x v="1"/>
    <n v="181000"/>
    <s v="USD"/>
    <n v="181000"/>
    <n v="150000"/>
    <n v="200000"/>
    <s v="150000-200000"/>
    <s v="US"/>
    <s v="United States"/>
    <n v="0"/>
    <x v="0"/>
    <x v="0"/>
    <x v="0"/>
    <s v="Medium"/>
  </r>
  <r>
    <n v="347"/>
    <x v="0"/>
    <x v="2"/>
    <x v="0"/>
    <s v="Data Scientist"/>
    <x v="5"/>
    <n v="203000"/>
    <s v="USD"/>
    <n v="203000"/>
    <n v="200000"/>
    <n v="250000"/>
    <s v="200000-250000"/>
    <s v="US"/>
    <s v="United States"/>
    <n v="100"/>
    <x v="1"/>
    <x v="0"/>
    <x v="0"/>
    <s v="Medium"/>
  </r>
  <r>
    <n v="348"/>
    <x v="0"/>
    <x v="2"/>
    <x v="0"/>
    <s v="Data Scientist"/>
    <x v="5"/>
    <n v="133200"/>
    <s v="USD"/>
    <n v="133200"/>
    <n v="100000"/>
    <n v="150000"/>
    <s v="100000-150000"/>
    <s v="US"/>
    <s v="United States"/>
    <n v="100"/>
    <x v="1"/>
    <x v="0"/>
    <x v="0"/>
    <s v="Medium"/>
  </r>
  <r>
    <n v="412"/>
    <x v="0"/>
    <x v="0"/>
    <x v="0"/>
    <s v="Data Architect"/>
    <x v="6"/>
    <n v="180000"/>
    <s v="USD"/>
    <n v="180000"/>
    <n v="150000"/>
    <n v="200000"/>
    <s v="150000-200000"/>
    <s v="US"/>
    <s v="United States"/>
    <n v="0"/>
    <x v="0"/>
    <x v="0"/>
    <x v="0"/>
    <s v="Medium"/>
  </r>
  <r>
    <n v="413"/>
    <x v="0"/>
    <x v="0"/>
    <x v="0"/>
    <s v="Data Architect"/>
    <x v="6"/>
    <n v="155000"/>
    <s v="USD"/>
    <n v="155000"/>
    <n v="150000"/>
    <n v="200000"/>
    <s v="150000-200000"/>
    <s v="US"/>
    <s v="United States"/>
    <n v="0"/>
    <x v="0"/>
    <x v="0"/>
    <x v="0"/>
    <s v="Medium"/>
  </r>
  <r>
    <n v="349"/>
    <x v="0"/>
    <x v="3"/>
    <x v="0"/>
    <s v="Applied Scientist"/>
    <x v="5"/>
    <n v="213660"/>
    <s v="USD"/>
    <n v="213660"/>
    <n v="200000"/>
    <n v="250000"/>
    <s v="200000-250000"/>
    <s v="US"/>
    <s v="United States"/>
    <n v="0"/>
    <x v="0"/>
    <x v="0"/>
    <x v="0"/>
    <s v="Large"/>
  </r>
  <r>
    <n v="350"/>
    <x v="0"/>
    <x v="3"/>
    <x v="0"/>
    <s v="Applied Scientist"/>
    <x v="5"/>
    <n v="130760"/>
    <s v="USD"/>
    <n v="130760"/>
    <n v="100000"/>
    <n v="150000"/>
    <s v="100000-150000"/>
    <s v="US"/>
    <s v="United States"/>
    <n v="0"/>
    <x v="0"/>
    <x v="0"/>
    <x v="0"/>
    <s v="Large"/>
  </r>
  <r>
    <n v="355"/>
    <x v="0"/>
    <x v="2"/>
    <x v="0"/>
    <s v="Data Scientist"/>
    <x v="5"/>
    <n v="185900"/>
    <s v="USD"/>
    <n v="185900"/>
    <n v="150000"/>
    <n v="200000"/>
    <s v="150000-200000"/>
    <s v="US"/>
    <s v="United States"/>
    <n v="0"/>
    <x v="0"/>
    <x v="0"/>
    <x v="0"/>
    <s v="Medium"/>
  </r>
  <r>
    <n v="356"/>
    <x v="0"/>
    <x v="2"/>
    <x v="0"/>
    <s v="Data Scientist"/>
    <x v="5"/>
    <n v="129300"/>
    <s v="USD"/>
    <n v="129300"/>
    <n v="100000"/>
    <n v="150000"/>
    <s v="100000-150000"/>
    <s v="US"/>
    <s v="United States"/>
    <n v="0"/>
    <x v="0"/>
    <x v="0"/>
    <x v="0"/>
    <s v="Medium"/>
  </r>
  <r>
    <n v="357"/>
    <x v="0"/>
    <x v="2"/>
    <x v="0"/>
    <s v="Data Scientist"/>
    <x v="5"/>
    <n v="238000"/>
    <s v="USD"/>
    <n v="238000"/>
    <n v="200000"/>
    <n v="250000"/>
    <s v="200000-250000"/>
    <s v="US"/>
    <s v="United States"/>
    <n v="100"/>
    <x v="1"/>
    <x v="0"/>
    <x v="0"/>
    <s v="Medium"/>
  </r>
  <r>
    <n v="358"/>
    <x v="0"/>
    <x v="2"/>
    <x v="0"/>
    <s v="Data Scientist"/>
    <x v="5"/>
    <n v="156000"/>
    <s v="USD"/>
    <n v="156000"/>
    <n v="150000"/>
    <n v="200000"/>
    <s v="150000-200000"/>
    <s v="US"/>
    <s v="United States"/>
    <n v="100"/>
    <x v="1"/>
    <x v="0"/>
    <x v="0"/>
    <s v="Medium"/>
  </r>
  <r>
    <n v="420"/>
    <x v="0"/>
    <x v="3"/>
    <x v="0"/>
    <s v="Research Engineer"/>
    <x v="1"/>
    <n v="155000"/>
    <s v="USD"/>
    <n v="155000"/>
    <n v="150000"/>
    <n v="200000"/>
    <s v="150000-200000"/>
    <s v="US"/>
    <s v="United States"/>
    <n v="0"/>
    <x v="0"/>
    <x v="0"/>
    <x v="0"/>
    <s v="Medium"/>
  </r>
  <r>
    <n v="421"/>
    <x v="0"/>
    <x v="3"/>
    <x v="0"/>
    <s v="Research Engineer"/>
    <x v="1"/>
    <n v="125000"/>
    <s v="USD"/>
    <n v="125000"/>
    <n v="100000"/>
    <n v="150000"/>
    <s v="100000-150000"/>
    <s v="US"/>
    <s v="United States"/>
    <n v="0"/>
    <x v="0"/>
    <x v="0"/>
    <x v="0"/>
    <s v="Medium"/>
  </r>
  <r>
    <n v="422"/>
    <x v="0"/>
    <x v="2"/>
    <x v="0"/>
    <s v="Data Analyst"/>
    <x v="2"/>
    <n v="80000"/>
    <s v="USD"/>
    <n v="80000"/>
    <n v="50000"/>
    <n v="100000"/>
    <s v="50000-100000"/>
    <s v="US"/>
    <s v="United States"/>
    <n v="0"/>
    <x v="0"/>
    <x v="0"/>
    <x v="0"/>
    <s v="Medium"/>
  </r>
  <r>
    <n v="423"/>
    <x v="0"/>
    <x v="2"/>
    <x v="0"/>
    <s v="Data Analyst"/>
    <x v="2"/>
    <n v="70000"/>
    <s v="USD"/>
    <n v="70000"/>
    <n v="50000"/>
    <n v="100000"/>
    <s v="50000-100000"/>
    <s v="US"/>
    <s v="United States"/>
    <n v="0"/>
    <x v="0"/>
    <x v="0"/>
    <x v="0"/>
    <s v="Medium"/>
  </r>
  <r>
    <n v="424"/>
    <x v="0"/>
    <x v="2"/>
    <x v="0"/>
    <s v="Data Engineer"/>
    <x v="1"/>
    <n v="146000"/>
    <s v="USD"/>
    <n v="146000"/>
    <n v="100000"/>
    <n v="150000"/>
    <s v="100000-150000"/>
    <s v="US"/>
    <s v="United States"/>
    <n v="0"/>
    <x v="0"/>
    <x v="0"/>
    <x v="0"/>
    <s v="Medium"/>
  </r>
  <r>
    <n v="425"/>
    <x v="0"/>
    <x v="2"/>
    <x v="0"/>
    <s v="Data Engineer"/>
    <x v="1"/>
    <n v="75000"/>
    <s v="USD"/>
    <n v="75000"/>
    <n v="50000"/>
    <n v="100000"/>
    <s v="50000-100000"/>
    <s v="US"/>
    <s v="United States"/>
    <n v="0"/>
    <x v="0"/>
    <x v="0"/>
    <x v="0"/>
    <s v="Medium"/>
  </r>
  <r>
    <n v="426"/>
    <x v="0"/>
    <x v="3"/>
    <x v="0"/>
    <s v="Data Analyst"/>
    <x v="2"/>
    <n v="64200"/>
    <s v="USD"/>
    <n v="64200"/>
    <n v="50000"/>
    <n v="100000"/>
    <s v="50000-100000"/>
    <s v="US"/>
    <s v="United States"/>
    <n v="100"/>
    <x v="1"/>
    <x v="0"/>
    <x v="0"/>
    <s v="Medium"/>
  </r>
  <r>
    <n v="427"/>
    <x v="0"/>
    <x v="3"/>
    <x v="0"/>
    <s v="Data Analyst"/>
    <x v="2"/>
    <n v="56100"/>
    <s v="USD"/>
    <n v="56100"/>
    <n v="50000"/>
    <n v="100000"/>
    <s v="50000-100000"/>
    <s v="US"/>
    <s v="United States"/>
    <n v="100"/>
    <x v="1"/>
    <x v="0"/>
    <x v="0"/>
    <s v="Medium"/>
  </r>
  <r>
    <n v="428"/>
    <x v="0"/>
    <x v="2"/>
    <x v="0"/>
    <s v="Machine Learning Engineer"/>
    <x v="1"/>
    <n v="170000"/>
    <s v="USD"/>
    <n v="170000"/>
    <n v="150000"/>
    <n v="200000"/>
    <s v="150000-200000"/>
    <s v="US"/>
    <s v="United States"/>
    <n v="0"/>
    <x v="0"/>
    <x v="0"/>
    <x v="0"/>
    <s v="Medium"/>
  </r>
  <r>
    <n v="429"/>
    <x v="0"/>
    <x v="2"/>
    <x v="0"/>
    <s v="Machine Learning Engineer"/>
    <x v="1"/>
    <n v="130000"/>
    <s v="USD"/>
    <n v="130000"/>
    <n v="100000"/>
    <n v="150000"/>
    <s v="100000-150000"/>
    <s v="US"/>
    <s v="United States"/>
    <n v="0"/>
    <x v="0"/>
    <x v="0"/>
    <x v="0"/>
    <s v="Medium"/>
  </r>
  <r>
    <n v="430"/>
    <x v="0"/>
    <x v="2"/>
    <x v="0"/>
    <s v="Data Analyst"/>
    <x v="2"/>
    <n v="208450"/>
    <s v="USD"/>
    <n v="208450"/>
    <n v="200000"/>
    <n v="250000"/>
    <s v="200000-250000"/>
    <s v="US"/>
    <s v="United States"/>
    <n v="100"/>
    <x v="1"/>
    <x v="0"/>
    <x v="0"/>
    <s v="Medium"/>
  </r>
  <r>
    <n v="431"/>
    <x v="0"/>
    <x v="2"/>
    <x v="0"/>
    <s v="Data Analyst"/>
    <x v="2"/>
    <n v="170550"/>
    <s v="USD"/>
    <n v="170550"/>
    <n v="150000"/>
    <n v="200000"/>
    <s v="150000-200000"/>
    <s v="US"/>
    <s v="United States"/>
    <n v="100"/>
    <x v="1"/>
    <x v="0"/>
    <x v="0"/>
    <s v="Medium"/>
  </r>
  <r>
    <n v="432"/>
    <x v="0"/>
    <x v="2"/>
    <x v="0"/>
    <s v="Machine Learning Engineer"/>
    <x v="1"/>
    <n v="125000"/>
    <s v="USD"/>
    <n v="125000"/>
    <n v="100000"/>
    <n v="150000"/>
    <s v="100000-150000"/>
    <s v="US"/>
    <s v="United States"/>
    <n v="0"/>
    <x v="0"/>
    <x v="0"/>
    <x v="0"/>
    <s v="Medium"/>
  </r>
  <r>
    <n v="433"/>
    <x v="0"/>
    <x v="2"/>
    <x v="0"/>
    <s v="Machine Learning Engineer"/>
    <x v="1"/>
    <n v="100000"/>
    <s v="USD"/>
    <n v="100000"/>
    <n v="100000"/>
    <n v="150000"/>
    <s v="100000-150000"/>
    <s v="US"/>
    <s v="United States"/>
    <n v="0"/>
    <x v="0"/>
    <x v="0"/>
    <x v="0"/>
    <s v="Medium"/>
  </r>
  <r>
    <n v="434"/>
    <x v="0"/>
    <x v="1"/>
    <x v="0"/>
    <s v="Data Manager"/>
    <x v="8"/>
    <n v="135000"/>
    <s v="USD"/>
    <n v="135000"/>
    <n v="100000"/>
    <n v="150000"/>
    <s v="100000-150000"/>
    <s v="US"/>
    <s v="United States"/>
    <n v="0"/>
    <x v="0"/>
    <x v="0"/>
    <x v="0"/>
    <s v="Medium"/>
  </r>
  <r>
    <n v="435"/>
    <x v="0"/>
    <x v="1"/>
    <x v="0"/>
    <s v="Data Manager"/>
    <x v="8"/>
    <n v="120000"/>
    <s v="USD"/>
    <n v="120000"/>
    <n v="100000"/>
    <n v="150000"/>
    <s v="100000-150000"/>
    <s v="US"/>
    <s v="United States"/>
    <n v="0"/>
    <x v="0"/>
    <x v="0"/>
    <x v="0"/>
    <s v="Medium"/>
  </r>
  <r>
    <n v="364"/>
    <x v="0"/>
    <x v="2"/>
    <x v="0"/>
    <s v="Data Scientist"/>
    <x v="5"/>
    <n v="140000"/>
    <s v="USD"/>
    <n v="140000"/>
    <n v="100000"/>
    <n v="150000"/>
    <s v="100000-150000"/>
    <s v="US"/>
    <s v="United States"/>
    <n v="100"/>
    <x v="1"/>
    <x v="0"/>
    <x v="0"/>
    <s v="Medium"/>
  </r>
  <r>
    <n v="365"/>
    <x v="0"/>
    <x v="2"/>
    <x v="0"/>
    <s v="Data Scientist"/>
    <x v="5"/>
    <n v="110000"/>
    <s v="USD"/>
    <n v="110000"/>
    <n v="100000"/>
    <n v="150000"/>
    <s v="100000-150000"/>
    <s v="US"/>
    <s v="United States"/>
    <n v="100"/>
    <x v="1"/>
    <x v="0"/>
    <x v="0"/>
    <s v="Medium"/>
  </r>
  <r>
    <n v="368"/>
    <x v="0"/>
    <x v="1"/>
    <x v="0"/>
    <s v="Research Scientist"/>
    <x v="5"/>
    <n v="161200"/>
    <s v="GBP"/>
    <n v="195895"/>
    <n v="150000"/>
    <n v="200000"/>
    <s v="150000-200000"/>
    <s v="GB"/>
    <s v="United Kingdom"/>
    <n v="0"/>
    <x v="0"/>
    <x v="1"/>
    <x v="1"/>
    <s v="Medium"/>
  </r>
  <r>
    <n v="369"/>
    <x v="0"/>
    <x v="1"/>
    <x v="0"/>
    <s v="Research Scientist"/>
    <x v="5"/>
    <n v="84570"/>
    <s v="GBP"/>
    <n v="102772"/>
    <n v="100000"/>
    <n v="150000"/>
    <s v="100000-150000"/>
    <s v="GB"/>
    <s v="United Kingdom"/>
    <n v="0"/>
    <x v="0"/>
    <x v="1"/>
    <x v="1"/>
    <s v="Medium"/>
  </r>
  <r>
    <n v="386"/>
    <x v="0"/>
    <x v="2"/>
    <x v="0"/>
    <s v="Data Scientist"/>
    <x v="5"/>
    <n v="157750"/>
    <s v="USD"/>
    <n v="157750"/>
    <n v="150000"/>
    <n v="200000"/>
    <s v="150000-200000"/>
    <s v="US"/>
    <s v="United States"/>
    <n v="100"/>
    <x v="1"/>
    <x v="0"/>
    <x v="0"/>
    <s v="Medium"/>
  </r>
  <r>
    <n v="387"/>
    <x v="0"/>
    <x v="2"/>
    <x v="0"/>
    <s v="Data Scientist"/>
    <x v="5"/>
    <n v="104650"/>
    <s v="USD"/>
    <n v="104650"/>
    <n v="100000"/>
    <n v="150000"/>
    <s v="100000-150000"/>
    <s v="US"/>
    <s v="United States"/>
    <n v="100"/>
    <x v="1"/>
    <x v="0"/>
    <x v="0"/>
    <s v="Medium"/>
  </r>
  <r>
    <n v="388"/>
    <x v="0"/>
    <x v="1"/>
    <x v="0"/>
    <s v="Data Scientist"/>
    <x v="5"/>
    <n v="180000"/>
    <s v="USD"/>
    <n v="180000"/>
    <n v="150000"/>
    <n v="200000"/>
    <s v="150000-200000"/>
    <s v="US"/>
    <s v="United States"/>
    <n v="100"/>
    <x v="1"/>
    <x v="0"/>
    <x v="0"/>
    <s v="Medium"/>
  </r>
  <r>
    <n v="389"/>
    <x v="0"/>
    <x v="1"/>
    <x v="0"/>
    <s v="Data Scientist"/>
    <x v="5"/>
    <n v="140000"/>
    <s v="USD"/>
    <n v="140000"/>
    <n v="100000"/>
    <n v="150000"/>
    <s v="100000-150000"/>
    <s v="US"/>
    <s v="United States"/>
    <n v="100"/>
    <x v="1"/>
    <x v="0"/>
    <x v="0"/>
    <s v="Medium"/>
  </r>
  <r>
    <n v="444"/>
    <x v="0"/>
    <x v="2"/>
    <x v="0"/>
    <s v="Data Analyst"/>
    <x v="2"/>
    <n v="153600"/>
    <s v="USD"/>
    <n v="153600"/>
    <n v="150000"/>
    <n v="200000"/>
    <s v="150000-200000"/>
    <s v="US"/>
    <s v="United States"/>
    <n v="0"/>
    <x v="0"/>
    <x v="0"/>
    <x v="0"/>
    <s v="Medium"/>
  </r>
  <r>
    <n v="445"/>
    <x v="0"/>
    <x v="2"/>
    <x v="0"/>
    <s v="Data Analyst"/>
    <x v="2"/>
    <n v="100500"/>
    <s v="USD"/>
    <n v="100500"/>
    <n v="100000"/>
    <n v="150000"/>
    <s v="100000-150000"/>
    <s v="US"/>
    <s v="United States"/>
    <n v="0"/>
    <x v="0"/>
    <x v="0"/>
    <x v="0"/>
    <s v="Medium"/>
  </r>
  <r>
    <n v="390"/>
    <x v="0"/>
    <x v="0"/>
    <x v="0"/>
    <s v="Data Scientist"/>
    <x v="5"/>
    <n v="200000"/>
    <s v="USD"/>
    <n v="200000"/>
    <n v="200000"/>
    <n v="250000"/>
    <s v="200000-250000"/>
    <s v="US"/>
    <s v="United States"/>
    <n v="0"/>
    <x v="0"/>
    <x v="0"/>
    <x v="0"/>
    <s v="Medium"/>
  </r>
  <r>
    <n v="391"/>
    <x v="0"/>
    <x v="0"/>
    <x v="0"/>
    <s v="Data Scientist"/>
    <x v="5"/>
    <n v="145000"/>
    <s v="USD"/>
    <n v="145000"/>
    <n v="100000"/>
    <n v="150000"/>
    <s v="100000-150000"/>
    <s v="US"/>
    <s v="United States"/>
    <n v="0"/>
    <x v="0"/>
    <x v="0"/>
    <x v="0"/>
    <s v="Medium"/>
  </r>
  <r>
    <n v="448"/>
    <x v="0"/>
    <x v="2"/>
    <x v="0"/>
    <s v="Machine Learning Engineer"/>
    <x v="1"/>
    <n v="115000"/>
    <s v="USD"/>
    <n v="115000"/>
    <n v="100000"/>
    <n v="150000"/>
    <s v="100000-150000"/>
    <s v="CA"/>
    <s v="Canada"/>
    <n v="100"/>
    <x v="1"/>
    <x v="2"/>
    <x v="2"/>
    <s v="Medium"/>
  </r>
  <r>
    <n v="449"/>
    <x v="0"/>
    <x v="2"/>
    <x v="0"/>
    <s v="Machine Learning Engineer"/>
    <x v="1"/>
    <n v="95000"/>
    <s v="USD"/>
    <n v="95000"/>
    <n v="50000"/>
    <n v="100000"/>
    <s v="50000-100000"/>
    <s v="CA"/>
    <s v="Canada"/>
    <n v="100"/>
    <x v="1"/>
    <x v="2"/>
    <x v="2"/>
    <s v="Medium"/>
  </r>
  <r>
    <n v="450"/>
    <x v="0"/>
    <x v="1"/>
    <x v="0"/>
    <s v="Data Analyst"/>
    <x v="2"/>
    <n v="182500"/>
    <s v="USD"/>
    <n v="182500"/>
    <n v="150000"/>
    <n v="200000"/>
    <s v="150000-200000"/>
    <s v="US"/>
    <s v="United States"/>
    <n v="0"/>
    <x v="0"/>
    <x v="0"/>
    <x v="0"/>
    <s v="Medium"/>
  </r>
  <r>
    <n v="451"/>
    <x v="0"/>
    <x v="1"/>
    <x v="0"/>
    <s v="Data Analyst"/>
    <x v="2"/>
    <n v="121500"/>
    <s v="USD"/>
    <n v="121500"/>
    <n v="100000"/>
    <n v="150000"/>
    <s v="100000-150000"/>
    <s v="US"/>
    <s v="United States"/>
    <n v="0"/>
    <x v="0"/>
    <x v="0"/>
    <x v="0"/>
    <s v="Medium"/>
  </r>
  <r>
    <n v="452"/>
    <x v="0"/>
    <x v="2"/>
    <x v="0"/>
    <s v="Data Engineer"/>
    <x v="1"/>
    <n v="203100"/>
    <s v="USD"/>
    <n v="203100"/>
    <n v="200000"/>
    <n v="250000"/>
    <s v="200000-250000"/>
    <s v="US"/>
    <s v="United States"/>
    <n v="0"/>
    <x v="0"/>
    <x v="0"/>
    <x v="0"/>
    <s v="Medium"/>
  </r>
  <r>
    <n v="453"/>
    <x v="0"/>
    <x v="2"/>
    <x v="0"/>
    <s v="Data Engineer"/>
    <x v="1"/>
    <n v="114500"/>
    <s v="USD"/>
    <n v="114500"/>
    <n v="100000"/>
    <n v="150000"/>
    <s v="100000-150000"/>
    <s v="US"/>
    <s v="United States"/>
    <n v="0"/>
    <x v="0"/>
    <x v="0"/>
    <x v="0"/>
    <s v="Medium"/>
  </r>
  <r>
    <n v="454"/>
    <x v="0"/>
    <x v="1"/>
    <x v="0"/>
    <s v="Data Analyst"/>
    <x v="2"/>
    <n v="60000"/>
    <s v="GBP"/>
    <n v="72914"/>
    <n v="50000"/>
    <n v="100000"/>
    <s v="50000-100000"/>
    <s v="GB"/>
    <s v="United Kingdom"/>
    <n v="0"/>
    <x v="0"/>
    <x v="1"/>
    <x v="1"/>
    <s v="Medium"/>
  </r>
  <r>
    <n v="455"/>
    <x v="0"/>
    <x v="1"/>
    <x v="0"/>
    <s v="Data Analyst"/>
    <x v="2"/>
    <n v="45000"/>
    <s v="GBP"/>
    <n v="54685"/>
    <n v="50000"/>
    <n v="100000"/>
    <s v="50000-100000"/>
    <s v="GB"/>
    <s v="United Kingdom"/>
    <n v="0"/>
    <x v="0"/>
    <x v="1"/>
    <x v="1"/>
    <s v="Medium"/>
  </r>
  <r>
    <n v="456"/>
    <x v="0"/>
    <x v="2"/>
    <x v="0"/>
    <s v="Data Engineer"/>
    <x v="1"/>
    <n v="252000"/>
    <s v="USD"/>
    <n v="252000"/>
    <n v="250000"/>
    <n v="300000"/>
    <s v="250000-300000"/>
    <s v="US"/>
    <s v="United States"/>
    <n v="0"/>
    <x v="0"/>
    <x v="0"/>
    <x v="0"/>
    <s v="Medium"/>
  </r>
  <r>
    <n v="457"/>
    <x v="0"/>
    <x v="2"/>
    <x v="0"/>
    <s v="Data Engineer"/>
    <x v="1"/>
    <n v="129000"/>
    <s v="USD"/>
    <n v="129000"/>
    <n v="100000"/>
    <n v="150000"/>
    <s v="100000-150000"/>
    <s v="US"/>
    <s v="United States"/>
    <n v="0"/>
    <x v="0"/>
    <x v="0"/>
    <x v="0"/>
    <s v="Medium"/>
  </r>
  <r>
    <n v="458"/>
    <x v="0"/>
    <x v="3"/>
    <x v="0"/>
    <s v="Data Engineer"/>
    <x v="1"/>
    <n v="92700"/>
    <s v="USD"/>
    <n v="92700"/>
    <n v="50000"/>
    <n v="100000"/>
    <s v="50000-100000"/>
    <s v="US"/>
    <s v="United States"/>
    <n v="100"/>
    <x v="1"/>
    <x v="0"/>
    <x v="0"/>
    <s v="Medium"/>
  </r>
  <r>
    <n v="459"/>
    <x v="0"/>
    <x v="3"/>
    <x v="0"/>
    <s v="Data Engineer"/>
    <x v="1"/>
    <n v="61800"/>
    <s v="USD"/>
    <n v="61800"/>
    <n v="50000"/>
    <n v="100000"/>
    <s v="50000-100000"/>
    <s v="US"/>
    <s v="United States"/>
    <n v="100"/>
    <x v="1"/>
    <x v="0"/>
    <x v="0"/>
    <s v="Medium"/>
  </r>
  <r>
    <n v="460"/>
    <x v="0"/>
    <x v="2"/>
    <x v="0"/>
    <s v="Data Engineer"/>
    <x v="1"/>
    <n v="160000"/>
    <s v="USD"/>
    <n v="160000"/>
    <n v="150000"/>
    <n v="200000"/>
    <s v="150000-200000"/>
    <s v="US"/>
    <s v="United States"/>
    <n v="100"/>
    <x v="1"/>
    <x v="0"/>
    <x v="0"/>
    <s v="Medium"/>
  </r>
  <r>
    <n v="461"/>
    <x v="0"/>
    <x v="2"/>
    <x v="0"/>
    <s v="Data Engineer"/>
    <x v="1"/>
    <n v="130000"/>
    <s v="USD"/>
    <n v="130000"/>
    <n v="100000"/>
    <n v="150000"/>
    <s v="100000-150000"/>
    <s v="US"/>
    <s v="United States"/>
    <n v="100"/>
    <x v="1"/>
    <x v="0"/>
    <x v="0"/>
    <s v="Medium"/>
  </r>
  <r>
    <n v="394"/>
    <x v="0"/>
    <x v="2"/>
    <x v="0"/>
    <s v="Data Scientist"/>
    <x v="5"/>
    <n v="45000"/>
    <s v="EUR"/>
    <n v="48289"/>
    <n v="0"/>
    <n v="50000"/>
    <s v="0-50000"/>
    <s v="ES"/>
    <s v="Spain"/>
    <n v="0"/>
    <x v="0"/>
    <x v="10"/>
    <x v="10"/>
    <s v="Medium"/>
  </r>
  <r>
    <n v="395"/>
    <x v="0"/>
    <x v="2"/>
    <x v="0"/>
    <s v="Data Scientist"/>
    <x v="5"/>
    <n v="36000"/>
    <s v="EUR"/>
    <n v="38631"/>
    <n v="0"/>
    <n v="50000"/>
    <s v="0-50000"/>
    <s v="ES"/>
    <s v="Spain"/>
    <n v="0"/>
    <x v="0"/>
    <x v="10"/>
    <x v="10"/>
    <s v="Medium"/>
  </r>
  <r>
    <n v="410"/>
    <x v="0"/>
    <x v="2"/>
    <x v="0"/>
    <s v="Data Scientist"/>
    <x v="5"/>
    <n v="252000"/>
    <s v="USD"/>
    <n v="252000"/>
    <n v="250000"/>
    <n v="300000"/>
    <s v="250000-300000"/>
    <s v="US"/>
    <s v="United States"/>
    <n v="0"/>
    <x v="0"/>
    <x v="0"/>
    <x v="0"/>
    <s v="Medium"/>
  </r>
  <r>
    <n v="411"/>
    <x v="0"/>
    <x v="2"/>
    <x v="0"/>
    <s v="Data Scientist"/>
    <x v="5"/>
    <n v="154000"/>
    <s v="USD"/>
    <n v="154000"/>
    <n v="150000"/>
    <n v="200000"/>
    <s v="150000-200000"/>
    <s v="US"/>
    <s v="United States"/>
    <n v="0"/>
    <x v="0"/>
    <x v="0"/>
    <x v="0"/>
    <s v="Medium"/>
  </r>
  <r>
    <n v="466"/>
    <x v="0"/>
    <x v="1"/>
    <x v="0"/>
    <s v="Data Architect"/>
    <x v="6"/>
    <n v="167500"/>
    <s v="USD"/>
    <n v="167500"/>
    <n v="150000"/>
    <n v="200000"/>
    <s v="150000-200000"/>
    <s v="US"/>
    <s v="United States"/>
    <n v="0"/>
    <x v="0"/>
    <x v="0"/>
    <x v="0"/>
    <s v="Medium"/>
  </r>
  <r>
    <n v="467"/>
    <x v="0"/>
    <x v="1"/>
    <x v="0"/>
    <s v="Data Architect"/>
    <x v="6"/>
    <n v="106500"/>
    <s v="USD"/>
    <n v="106500"/>
    <n v="100000"/>
    <n v="150000"/>
    <s v="100000-150000"/>
    <s v="US"/>
    <s v="United States"/>
    <n v="0"/>
    <x v="0"/>
    <x v="0"/>
    <x v="0"/>
    <s v="Medium"/>
  </r>
  <r>
    <n v="414"/>
    <x v="0"/>
    <x v="2"/>
    <x v="0"/>
    <s v="Data Scientist"/>
    <x v="5"/>
    <n v="191765"/>
    <s v="USD"/>
    <n v="191765"/>
    <n v="150000"/>
    <n v="200000"/>
    <s v="150000-200000"/>
    <s v="US"/>
    <s v="United States"/>
    <n v="0"/>
    <x v="0"/>
    <x v="0"/>
    <x v="0"/>
    <s v="Medium"/>
  </r>
  <r>
    <n v="415"/>
    <x v="0"/>
    <x v="2"/>
    <x v="0"/>
    <s v="Data Scientist"/>
    <x v="5"/>
    <n v="134236"/>
    <s v="USD"/>
    <n v="134236"/>
    <n v="100000"/>
    <n v="150000"/>
    <s v="100000-150000"/>
    <s v="US"/>
    <s v="United States"/>
    <n v="0"/>
    <x v="0"/>
    <x v="0"/>
    <x v="0"/>
    <s v="Medium"/>
  </r>
  <r>
    <n v="470"/>
    <x v="0"/>
    <x v="1"/>
    <x v="0"/>
    <s v="Data Engineer"/>
    <x v="1"/>
    <n v="146000"/>
    <s v="USD"/>
    <n v="146000"/>
    <n v="100000"/>
    <n v="150000"/>
    <s v="100000-150000"/>
    <s v="US"/>
    <s v="United States"/>
    <n v="0"/>
    <x v="0"/>
    <x v="0"/>
    <x v="0"/>
    <s v="Medium"/>
  </r>
  <r>
    <n v="471"/>
    <x v="0"/>
    <x v="1"/>
    <x v="0"/>
    <s v="Data Engineer"/>
    <x v="1"/>
    <n v="75000"/>
    <s v="USD"/>
    <n v="75000"/>
    <n v="50000"/>
    <n v="100000"/>
    <s v="50000-100000"/>
    <s v="US"/>
    <s v="United States"/>
    <n v="0"/>
    <x v="0"/>
    <x v="0"/>
    <x v="0"/>
    <s v="Medium"/>
  </r>
  <r>
    <n v="472"/>
    <x v="1"/>
    <x v="3"/>
    <x v="0"/>
    <s v="Data Engineer"/>
    <x v="1"/>
    <n v="57000"/>
    <s v="EUR"/>
    <n v="59888"/>
    <n v="50000"/>
    <n v="100000"/>
    <s v="50000-100000"/>
    <s v="NL"/>
    <s v="Netherlands"/>
    <n v="100"/>
    <x v="1"/>
    <x v="11"/>
    <x v="11"/>
    <s v="Large"/>
  </r>
  <r>
    <n v="473"/>
    <x v="0"/>
    <x v="0"/>
    <x v="0"/>
    <s v="Data Engineer"/>
    <x v="1"/>
    <n v="286000"/>
    <s v="USD"/>
    <n v="286000"/>
    <n v="250000"/>
    <n v="300000"/>
    <s v="250000-300000"/>
    <s v="US"/>
    <s v="United States"/>
    <n v="100"/>
    <x v="1"/>
    <x v="0"/>
    <x v="0"/>
    <s v="Medium"/>
  </r>
  <r>
    <n v="474"/>
    <x v="0"/>
    <x v="0"/>
    <x v="0"/>
    <s v="Data Engineer"/>
    <x v="1"/>
    <n v="207000"/>
    <s v="USD"/>
    <n v="207000"/>
    <n v="200000"/>
    <n v="250000"/>
    <s v="200000-250000"/>
    <s v="US"/>
    <s v="United States"/>
    <n v="100"/>
    <x v="1"/>
    <x v="0"/>
    <x v="0"/>
    <s v="Medium"/>
  </r>
  <r>
    <n v="475"/>
    <x v="0"/>
    <x v="2"/>
    <x v="0"/>
    <s v="Data Analyst"/>
    <x v="2"/>
    <n v="100000"/>
    <s v="USD"/>
    <n v="100000"/>
    <n v="100000"/>
    <n v="150000"/>
    <s v="100000-150000"/>
    <s v="US"/>
    <s v="United States"/>
    <n v="100"/>
    <x v="1"/>
    <x v="0"/>
    <x v="0"/>
    <s v="Medium"/>
  </r>
  <r>
    <n v="476"/>
    <x v="0"/>
    <x v="2"/>
    <x v="0"/>
    <s v="Data Analyst"/>
    <x v="2"/>
    <n v="80000"/>
    <s v="USD"/>
    <n v="80000"/>
    <n v="50000"/>
    <n v="100000"/>
    <s v="50000-100000"/>
    <s v="US"/>
    <s v="United States"/>
    <n v="100"/>
    <x v="1"/>
    <x v="0"/>
    <x v="0"/>
    <s v="Medium"/>
  </r>
  <r>
    <n v="477"/>
    <x v="0"/>
    <x v="2"/>
    <x v="0"/>
    <s v="Data Engineer"/>
    <x v="1"/>
    <n v="223250"/>
    <s v="USD"/>
    <n v="223250"/>
    <n v="200000"/>
    <n v="250000"/>
    <s v="200000-250000"/>
    <s v="US"/>
    <s v="United States"/>
    <n v="0"/>
    <x v="0"/>
    <x v="0"/>
    <x v="0"/>
    <s v="Medium"/>
  </r>
  <r>
    <n v="478"/>
    <x v="0"/>
    <x v="2"/>
    <x v="0"/>
    <s v="Data Engineer"/>
    <x v="1"/>
    <n v="178600"/>
    <s v="USD"/>
    <n v="178600"/>
    <n v="150000"/>
    <n v="200000"/>
    <s v="150000-200000"/>
    <s v="US"/>
    <s v="United States"/>
    <n v="0"/>
    <x v="0"/>
    <x v="0"/>
    <x v="0"/>
    <s v="Medium"/>
  </r>
  <r>
    <n v="416"/>
    <x v="0"/>
    <x v="2"/>
    <x v="0"/>
    <s v="Data Scientist"/>
    <x v="5"/>
    <n v="175000"/>
    <s v="USD"/>
    <n v="175000"/>
    <n v="150000"/>
    <n v="200000"/>
    <s v="150000-200000"/>
    <s v="US"/>
    <s v="United States"/>
    <n v="100"/>
    <x v="1"/>
    <x v="0"/>
    <x v="0"/>
    <s v="Medium"/>
  </r>
  <r>
    <n v="417"/>
    <x v="0"/>
    <x v="2"/>
    <x v="0"/>
    <s v="Data Scientist"/>
    <x v="5"/>
    <n v="145000"/>
    <s v="USD"/>
    <n v="145000"/>
    <n v="100000"/>
    <n v="150000"/>
    <s v="100000-150000"/>
    <s v="US"/>
    <s v="United States"/>
    <n v="100"/>
    <x v="1"/>
    <x v="0"/>
    <x v="0"/>
    <s v="Medium"/>
  </r>
  <r>
    <n v="418"/>
    <x v="0"/>
    <x v="2"/>
    <x v="0"/>
    <s v="Data Scientist"/>
    <x v="5"/>
    <n v="237000"/>
    <s v="USD"/>
    <n v="237000"/>
    <n v="200000"/>
    <n v="250000"/>
    <s v="200000-250000"/>
    <s v="US"/>
    <s v="United States"/>
    <n v="100"/>
    <x v="1"/>
    <x v="0"/>
    <x v="0"/>
    <s v="Medium"/>
  </r>
  <r>
    <n v="419"/>
    <x v="0"/>
    <x v="2"/>
    <x v="0"/>
    <s v="Data Scientist"/>
    <x v="5"/>
    <n v="145000"/>
    <s v="USD"/>
    <n v="145000"/>
    <n v="100000"/>
    <n v="150000"/>
    <s v="100000-150000"/>
    <s v="US"/>
    <s v="United States"/>
    <n v="100"/>
    <x v="1"/>
    <x v="0"/>
    <x v="0"/>
    <s v="Medium"/>
  </r>
  <r>
    <n v="436"/>
    <x v="0"/>
    <x v="2"/>
    <x v="0"/>
    <s v="Data Scientist"/>
    <x v="5"/>
    <n v="200000"/>
    <s v="USD"/>
    <n v="200000"/>
    <n v="200000"/>
    <n v="250000"/>
    <s v="200000-250000"/>
    <s v="US"/>
    <s v="United States"/>
    <n v="100"/>
    <x v="1"/>
    <x v="0"/>
    <x v="0"/>
    <s v="Medium"/>
  </r>
  <r>
    <n v="437"/>
    <x v="0"/>
    <x v="2"/>
    <x v="0"/>
    <s v="Data Scientist"/>
    <x v="5"/>
    <n v="170000"/>
    <s v="USD"/>
    <n v="170000"/>
    <n v="150000"/>
    <n v="200000"/>
    <s v="150000-200000"/>
    <s v="US"/>
    <s v="United States"/>
    <n v="100"/>
    <x v="1"/>
    <x v="0"/>
    <x v="0"/>
    <s v="Medium"/>
  </r>
  <r>
    <n v="438"/>
    <x v="0"/>
    <x v="2"/>
    <x v="0"/>
    <s v="Data Scientist"/>
    <x v="5"/>
    <n v="171250"/>
    <s v="USD"/>
    <n v="171250"/>
    <n v="150000"/>
    <n v="200000"/>
    <s v="150000-200000"/>
    <s v="IE"/>
    <s v="Ireland"/>
    <n v="0"/>
    <x v="0"/>
    <x v="17"/>
    <x v="17"/>
    <s v="Medium"/>
  </r>
  <r>
    <n v="439"/>
    <x v="0"/>
    <x v="2"/>
    <x v="0"/>
    <s v="Data Scientist"/>
    <x v="5"/>
    <n v="113750"/>
    <s v="USD"/>
    <n v="113750"/>
    <n v="100000"/>
    <n v="150000"/>
    <s v="100000-150000"/>
    <s v="IE"/>
    <s v="Ireland"/>
    <n v="0"/>
    <x v="0"/>
    <x v="17"/>
    <x v="17"/>
    <s v="Medium"/>
  </r>
  <r>
    <n v="440"/>
    <x v="0"/>
    <x v="2"/>
    <x v="0"/>
    <s v="Applied Scientist"/>
    <x v="5"/>
    <n v="222200"/>
    <s v="USD"/>
    <n v="222200"/>
    <n v="200000"/>
    <n v="250000"/>
    <s v="200000-250000"/>
    <s v="US"/>
    <s v="United States"/>
    <n v="0"/>
    <x v="0"/>
    <x v="0"/>
    <x v="0"/>
    <s v="Large"/>
  </r>
  <r>
    <n v="441"/>
    <x v="0"/>
    <x v="2"/>
    <x v="0"/>
    <s v="Applied Scientist"/>
    <x v="5"/>
    <n v="136000"/>
    <s v="USD"/>
    <n v="136000"/>
    <n v="100000"/>
    <n v="150000"/>
    <s v="100000-150000"/>
    <s v="US"/>
    <s v="United States"/>
    <n v="0"/>
    <x v="0"/>
    <x v="0"/>
    <x v="0"/>
    <s v="Large"/>
  </r>
  <r>
    <n v="442"/>
    <x v="0"/>
    <x v="2"/>
    <x v="0"/>
    <s v="Applied Scientist"/>
    <x v="5"/>
    <n v="260000"/>
    <s v="USD"/>
    <n v="260000"/>
    <n v="250000"/>
    <n v="300000"/>
    <s v="250000-300000"/>
    <s v="US"/>
    <s v="United States"/>
    <n v="0"/>
    <x v="0"/>
    <x v="0"/>
    <x v="0"/>
    <s v="Large"/>
  </r>
  <r>
    <n v="443"/>
    <x v="0"/>
    <x v="2"/>
    <x v="0"/>
    <s v="Applied Scientist"/>
    <x v="5"/>
    <n v="136000"/>
    <s v="USD"/>
    <n v="136000"/>
    <n v="100000"/>
    <n v="150000"/>
    <s v="100000-150000"/>
    <s v="US"/>
    <s v="United States"/>
    <n v="0"/>
    <x v="0"/>
    <x v="0"/>
    <x v="0"/>
    <s v="Large"/>
  </r>
  <r>
    <n v="491"/>
    <x v="0"/>
    <x v="2"/>
    <x v="0"/>
    <s v="Data Engineer"/>
    <x v="1"/>
    <n v="128000"/>
    <s v="USD"/>
    <n v="128000"/>
    <n v="100000"/>
    <n v="150000"/>
    <s v="100000-150000"/>
    <s v="US"/>
    <s v="United States"/>
    <n v="0"/>
    <x v="0"/>
    <x v="0"/>
    <x v="0"/>
    <s v="Medium"/>
  </r>
  <r>
    <n v="492"/>
    <x v="0"/>
    <x v="2"/>
    <x v="0"/>
    <s v="Data Engineer"/>
    <x v="1"/>
    <n v="81500"/>
    <s v="USD"/>
    <n v="81500"/>
    <n v="50000"/>
    <n v="100000"/>
    <s v="50000-100000"/>
    <s v="US"/>
    <s v="United States"/>
    <n v="0"/>
    <x v="0"/>
    <x v="0"/>
    <x v="0"/>
    <s v="Medium"/>
  </r>
  <r>
    <n v="493"/>
    <x v="0"/>
    <x v="3"/>
    <x v="0"/>
    <s v="Business Data Analyst"/>
    <x v="2"/>
    <n v="20000"/>
    <s v="EUR"/>
    <n v="21461"/>
    <n v="0"/>
    <n v="50000"/>
    <s v="0-50000"/>
    <s v="ES"/>
    <s v="Spain"/>
    <n v="0"/>
    <x v="0"/>
    <x v="10"/>
    <x v="10"/>
    <s v="Medium"/>
  </r>
  <r>
    <n v="494"/>
    <x v="0"/>
    <x v="2"/>
    <x v="0"/>
    <s v="AI Developer"/>
    <x v="7"/>
    <n v="108000"/>
    <s v="USD"/>
    <n v="108000"/>
    <n v="100000"/>
    <n v="150000"/>
    <s v="100000-150000"/>
    <s v="UA"/>
    <s v="Ukraine"/>
    <n v="0"/>
    <x v="0"/>
    <x v="16"/>
    <x v="16"/>
    <s v="Medium"/>
  </r>
  <r>
    <n v="495"/>
    <x v="0"/>
    <x v="2"/>
    <x v="0"/>
    <s v="AI Developer"/>
    <x v="7"/>
    <n v="60000"/>
    <s v="USD"/>
    <n v="60000"/>
    <n v="50000"/>
    <n v="100000"/>
    <s v="50000-100000"/>
    <s v="UA"/>
    <s v="Ukraine"/>
    <n v="0"/>
    <x v="0"/>
    <x v="16"/>
    <x v="16"/>
    <s v="Medium"/>
  </r>
  <r>
    <n v="496"/>
    <x v="0"/>
    <x v="1"/>
    <x v="0"/>
    <s v="MLOps Engineer"/>
    <x v="1"/>
    <n v="134000"/>
    <s v="USD"/>
    <n v="134000"/>
    <n v="100000"/>
    <n v="150000"/>
    <s v="100000-150000"/>
    <s v="US"/>
    <s v="United States"/>
    <n v="100"/>
    <x v="1"/>
    <x v="0"/>
    <x v="0"/>
    <s v="Medium"/>
  </r>
  <r>
    <n v="497"/>
    <x v="0"/>
    <x v="1"/>
    <x v="0"/>
    <s v="MLOps Engineer"/>
    <x v="1"/>
    <n v="124000"/>
    <s v="USD"/>
    <n v="124000"/>
    <n v="100000"/>
    <n v="150000"/>
    <s v="100000-150000"/>
    <s v="US"/>
    <s v="United States"/>
    <n v="100"/>
    <x v="1"/>
    <x v="0"/>
    <x v="0"/>
    <s v="Medium"/>
  </r>
  <r>
    <n v="498"/>
    <x v="0"/>
    <x v="2"/>
    <x v="0"/>
    <s v="Data Engineer"/>
    <x v="1"/>
    <n v="171250"/>
    <s v="USD"/>
    <n v="171250"/>
    <n v="150000"/>
    <n v="200000"/>
    <s v="150000-200000"/>
    <s v="US"/>
    <s v="United States"/>
    <n v="0"/>
    <x v="0"/>
    <x v="0"/>
    <x v="0"/>
    <s v="Medium"/>
  </r>
  <r>
    <n v="499"/>
    <x v="0"/>
    <x v="2"/>
    <x v="0"/>
    <s v="Data Engineer"/>
    <x v="1"/>
    <n v="113750"/>
    <s v="USD"/>
    <n v="113750"/>
    <n v="100000"/>
    <n v="150000"/>
    <s v="100000-150000"/>
    <s v="US"/>
    <s v="United States"/>
    <n v="0"/>
    <x v="0"/>
    <x v="0"/>
    <x v="0"/>
    <s v="Medium"/>
  </r>
  <r>
    <n v="500"/>
    <x v="0"/>
    <x v="2"/>
    <x v="0"/>
    <s v="Data Engineer"/>
    <x v="1"/>
    <n v="165000"/>
    <s v="USD"/>
    <n v="165000"/>
    <n v="150000"/>
    <n v="200000"/>
    <s v="150000-200000"/>
    <s v="US"/>
    <s v="United States"/>
    <n v="0"/>
    <x v="0"/>
    <x v="0"/>
    <x v="0"/>
    <s v="Medium"/>
  </r>
  <r>
    <n v="501"/>
    <x v="0"/>
    <x v="2"/>
    <x v="0"/>
    <s v="Data Engineer"/>
    <x v="1"/>
    <n v="132300"/>
    <s v="USD"/>
    <n v="132300"/>
    <n v="100000"/>
    <n v="150000"/>
    <s v="100000-150000"/>
    <s v="US"/>
    <s v="United States"/>
    <n v="0"/>
    <x v="0"/>
    <x v="0"/>
    <x v="0"/>
    <s v="Medium"/>
  </r>
  <r>
    <n v="446"/>
    <x v="0"/>
    <x v="2"/>
    <x v="0"/>
    <s v="Applied Scientist"/>
    <x v="5"/>
    <n v="205000"/>
    <s v="USD"/>
    <n v="205000"/>
    <n v="200000"/>
    <n v="250000"/>
    <s v="200000-250000"/>
    <s v="US"/>
    <s v="United States"/>
    <n v="100"/>
    <x v="1"/>
    <x v="0"/>
    <x v="0"/>
    <s v="Medium"/>
  </r>
  <r>
    <n v="447"/>
    <x v="0"/>
    <x v="2"/>
    <x v="0"/>
    <s v="Applied Scientist"/>
    <x v="5"/>
    <n v="184000"/>
    <s v="USD"/>
    <n v="184000"/>
    <n v="150000"/>
    <n v="200000"/>
    <s v="150000-200000"/>
    <s v="US"/>
    <s v="United States"/>
    <n v="100"/>
    <x v="1"/>
    <x v="0"/>
    <x v="0"/>
    <s v="Medium"/>
  </r>
  <r>
    <n v="504"/>
    <x v="0"/>
    <x v="2"/>
    <x v="0"/>
    <s v="Data Engineer"/>
    <x v="1"/>
    <n v="230000"/>
    <s v="USD"/>
    <n v="230000"/>
    <n v="200000"/>
    <n v="250000"/>
    <s v="200000-250000"/>
    <s v="US"/>
    <s v="United States"/>
    <n v="0"/>
    <x v="0"/>
    <x v="0"/>
    <x v="0"/>
    <s v="Medium"/>
  </r>
  <r>
    <n v="505"/>
    <x v="0"/>
    <x v="2"/>
    <x v="0"/>
    <s v="Data Engineer"/>
    <x v="1"/>
    <n v="124500"/>
    <s v="USD"/>
    <n v="124500"/>
    <n v="100000"/>
    <n v="150000"/>
    <s v="100000-150000"/>
    <s v="US"/>
    <s v="United States"/>
    <n v="0"/>
    <x v="0"/>
    <x v="0"/>
    <x v="0"/>
    <s v="Medium"/>
  </r>
  <r>
    <n v="506"/>
    <x v="0"/>
    <x v="2"/>
    <x v="0"/>
    <s v="Machine Learning Engineer"/>
    <x v="1"/>
    <n v="247500"/>
    <s v="USD"/>
    <n v="247500"/>
    <n v="200000"/>
    <n v="250000"/>
    <s v="200000-250000"/>
    <s v="US"/>
    <s v="United States"/>
    <n v="0"/>
    <x v="0"/>
    <x v="0"/>
    <x v="0"/>
    <s v="Medium"/>
  </r>
  <r>
    <n v="507"/>
    <x v="0"/>
    <x v="2"/>
    <x v="0"/>
    <s v="Machine Learning Engineer"/>
    <x v="1"/>
    <n v="172200"/>
    <s v="USD"/>
    <n v="172200"/>
    <n v="150000"/>
    <n v="200000"/>
    <s v="150000-200000"/>
    <s v="US"/>
    <s v="United States"/>
    <n v="0"/>
    <x v="0"/>
    <x v="0"/>
    <x v="0"/>
    <s v="Medium"/>
  </r>
  <r>
    <n v="508"/>
    <x v="0"/>
    <x v="2"/>
    <x v="0"/>
    <s v="Data Analyst"/>
    <x v="2"/>
    <n v="175000"/>
    <s v="USD"/>
    <n v="175000"/>
    <n v="150000"/>
    <n v="200000"/>
    <s v="150000-200000"/>
    <s v="US"/>
    <s v="United States"/>
    <n v="0"/>
    <x v="0"/>
    <x v="0"/>
    <x v="0"/>
    <s v="Medium"/>
  </r>
  <r>
    <n v="509"/>
    <x v="0"/>
    <x v="2"/>
    <x v="0"/>
    <s v="Data Analyst"/>
    <x v="2"/>
    <n v="145000"/>
    <s v="USD"/>
    <n v="145000"/>
    <n v="100000"/>
    <n v="150000"/>
    <s v="100000-150000"/>
    <s v="US"/>
    <s v="United States"/>
    <n v="0"/>
    <x v="0"/>
    <x v="0"/>
    <x v="0"/>
    <s v="Medium"/>
  </r>
  <r>
    <n v="510"/>
    <x v="0"/>
    <x v="2"/>
    <x v="0"/>
    <s v="Data Analyst"/>
    <x v="2"/>
    <n v="148700"/>
    <s v="USD"/>
    <n v="148700"/>
    <n v="100000"/>
    <n v="150000"/>
    <s v="100000-150000"/>
    <s v="US"/>
    <s v="United States"/>
    <n v="0"/>
    <x v="0"/>
    <x v="0"/>
    <x v="0"/>
    <s v="Medium"/>
  </r>
  <r>
    <n v="511"/>
    <x v="0"/>
    <x v="2"/>
    <x v="0"/>
    <s v="Data Analyst"/>
    <x v="2"/>
    <n v="125600"/>
    <s v="USD"/>
    <n v="125600"/>
    <n v="100000"/>
    <n v="150000"/>
    <s v="100000-150000"/>
    <s v="US"/>
    <s v="United States"/>
    <n v="0"/>
    <x v="0"/>
    <x v="0"/>
    <x v="0"/>
    <s v="Medium"/>
  </r>
  <r>
    <n v="512"/>
    <x v="0"/>
    <x v="2"/>
    <x v="0"/>
    <s v="Data Engineer"/>
    <x v="1"/>
    <n v="145000"/>
    <s v="USD"/>
    <n v="145000"/>
    <n v="100000"/>
    <n v="150000"/>
    <s v="100000-150000"/>
    <s v="US"/>
    <s v="United States"/>
    <n v="0"/>
    <x v="0"/>
    <x v="0"/>
    <x v="0"/>
    <s v="Medium"/>
  </r>
  <r>
    <n v="513"/>
    <x v="0"/>
    <x v="2"/>
    <x v="0"/>
    <s v="Data Engineer"/>
    <x v="1"/>
    <n v="115000"/>
    <s v="USD"/>
    <n v="115000"/>
    <n v="100000"/>
    <n v="150000"/>
    <s v="100000-150000"/>
    <s v="US"/>
    <s v="United States"/>
    <n v="0"/>
    <x v="0"/>
    <x v="0"/>
    <x v="0"/>
    <s v="Medium"/>
  </r>
  <r>
    <n v="462"/>
    <x v="0"/>
    <x v="2"/>
    <x v="0"/>
    <s v="Data Scientist"/>
    <x v="5"/>
    <n v="258000"/>
    <s v="USD"/>
    <n v="258000"/>
    <n v="250000"/>
    <n v="300000"/>
    <s v="250000-300000"/>
    <s v="CA"/>
    <s v="Canada"/>
    <n v="0"/>
    <x v="0"/>
    <x v="2"/>
    <x v="2"/>
    <s v="Medium"/>
  </r>
  <r>
    <n v="463"/>
    <x v="0"/>
    <x v="2"/>
    <x v="0"/>
    <s v="Data Scientist"/>
    <x v="5"/>
    <n v="190000"/>
    <s v="USD"/>
    <n v="190000"/>
    <n v="150000"/>
    <n v="200000"/>
    <s v="150000-200000"/>
    <s v="CA"/>
    <s v="Canada"/>
    <n v="0"/>
    <x v="0"/>
    <x v="2"/>
    <x v="2"/>
    <s v="Medium"/>
  </r>
  <r>
    <n v="516"/>
    <x v="0"/>
    <x v="3"/>
    <x v="0"/>
    <s v="Research Engineer"/>
    <x v="1"/>
    <n v="160000"/>
    <s v="USD"/>
    <n v="160000"/>
    <n v="150000"/>
    <n v="200000"/>
    <s v="150000-200000"/>
    <s v="US"/>
    <s v="United States"/>
    <n v="0"/>
    <x v="0"/>
    <x v="0"/>
    <x v="0"/>
    <s v="Medium"/>
  </r>
  <r>
    <n v="517"/>
    <x v="0"/>
    <x v="3"/>
    <x v="0"/>
    <s v="Research Engineer"/>
    <x v="1"/>
    <n v="120000"/>
    <s v="USD"/>
    <n v="120000"/>
    <n v="100000"/>
    <n v="150000"/>
    <s v="100000-150000"/>
    <s v="US"/>
    <s v="United States"/>
    <n v="0"/>
    <x v="0"/>
    <x v="0"/>
    <x v="0"/>
    <s v="Medium"/>
  </r>
  <r>
    <n v="518"/>
    <x v="0"/>
    <x v="2"/>
    <x v="0"/>
    <s v="Data Analyst"/>
    <x v="2"/>
    <n v="185000"/>
    <s v="USD"/>
    <n v="185000"/>
    <n v="150000"/>
    <n v="200000"/>
    <s v="150000-200000"/>
    <s v="US"/>
    <s v="United States"/>
    <n v="100"/>
    <x v="1"/>
    <x v="0"/>
    <x v="0"/>
    <s v="Medium"/>
  </r>
  <r>
    <n v="519"/>
    <x v="0"/>
    <x v="2"/>
    <x v="0"/>
    <s v="Data Analyst"/>
    <x v="2"/>
    <n v="120250"/>
    <s v="USD"/>
    <n v="120250"/>
    <n v="100000"/>
    <n v="150000"/>
    <s v="100000-150000"/>
    <s v="US"/>
    <s v="United States"/>
    <n v="100"/>
    <x v="1"/>
    <x v="0"/>
    <x v="0"/>
    <s v="Medium"/>
  </r>
  <r>
    <n v="464"/>
    <x v="0"/>
    <x v="2"/>
    <x v="0"/>
    <s v="Data Scientist"/>
    <x v="5"/>
    <n v="170000"/>
    <s v="USD"/>
    <n v="170000"/>
    <n v="150000"/>
    <n v="200000"/>
    <s v="150000-200000"/>
    <s v="US"/>
    <s v="United States"/>
    <n v="0"/>
    <x v="0"/>
    <x v="0"/>
    <x v="0"/>
    <s v="Medium"/>
  </r>
  <r>
    <n v="465"/>
    <x v="0"/>
    <x v="2"/>
    <x v="0"/>
    <s v="Data Scientist"/>
    <x v="5"/>
    <n v="135000"/>
    <s v="USD"/>
    <n v="135000"/>
    <n v="100000"/>
    <n v="150000"/>
    <s v="100000-150000"/>
    <s v="US"/>
    <s v="United States"/>
    <n v="0"/>
    <x v="0"/>
    <x v="0"/>
    <x v="0"/>
    <s v="Medium"/>
  </r>
  <r>
    <n v="522"/>
    <x v="0"/>
    <x v="2"/>
    <x v="0"/>
    <s v="Data Architect"/>
    <x v="6"/>
    <n v="170000"/>
    <s v="USD"/>
    <n v="170000"/>
    <n v="150000"/>
    <n v="200000"/>
    <s v="150000-200000"/>
    <s v="US"/>
    <s v="United States"/>
    <n v="100"/>
    <x v="1"/>
    <x v="0"/>
    <x v="0"/>
    <s v="Medium"/>
  </r>
  <r>
    <n v="523"/>
    <x v="0"/>
    <x v="2"/>
    <x v="0"/>
    <s v="Data Architect"/>
    <x v="6"/>
    <n v="125000"/>
    <s v="USD"/>
    <n v="125000"/>
    <n v="100000"/>
    <n v="150000"/>
    <s v="100000-150000"/>
    <s v="US"/>
    <s v="United States"/>
    <n v="100"/>
    <x v="1"/>
    <x v="0"/>
    <x v="0"/>
    <s v="Medium"/>
  </r>
  <r>
    <n v="524"/>
    <x v="0"/>
    <x v="1"/>
    <x v="0"/>
    <s v="Data Architect"/>
    <x v="6"/>
    <n v="167500"/>
    <s v="USD"/>
    <n v="167500"/>
    <n v="150000"/>
    <n v="200000"/>
    <s v="150000-200000"/>
    <s v="US"/>
    <s v="United States"/>
    <n v="0"/>
    <x v="0"/>
    <x v="0"/>
    <x v="0"/>
    <s v="Medium"/>
  </r>
  <r>
    <n v="525"/>
    <x v="0"/>
    <x v="1"/>
    <x v="0"/>
    <s v="Data Architect"/>
    <x v="6"/>
    <n v="106500"/>
    <s v="USD"/>
    <n v="106500"/>
    <n v="100000"/>
    <n v="150000"/>
    <s v="100000-150000"/>
    <s v="US"/>
    <s v="United States"/>
    <n v="0"/>
    <x v="0"/>
    <x v="0"/>
    <x v="0"/>
    <s v="Medium"/>
  </r>
  <r>
    <n v="468"/>
    <x v="0"/>
    <x v="2"/>
    <x v="0"/>
    <s v="Data Scientist"/>
    <x v="5"/>
    <n v="195000"/>
    <s v="USD"/>
    <n v="195000"/>
    <n v="150000"/>
    <n v="200000"/>
    <s v="150000-200000"/>
    <s v="US"/>
    <s v="United States"/>
    <n v="0"/>
    <x v="0"/>
    <x v="0"/>
    <x v="0"/>
    <s v="Medium"/>
  </r>
  <r>
    <n v="469"/>
    <x v="0"/>
    <x v="2"/>
    <x v="0"/>
    <s v="Data Scientist"/>
    <x v="5"/>
    <n v="160000"/>
    <s v="USD"/>
    <n v="160000"/>
    <n v="150000"/>
    <n v="200000"/>
    <s v="150000-200000"/>
    <s v="US"/>
    <s v="United States"/>
    <n v="0"/>
    <x v="0"/>
    <x v="0"/>
    <x v="0"/>
    <s v="Medium"/>
  </r>
  <r>
    <n v="528"/>
    <x v="0"/>
    <x v="1"/>
    <x v="0"/>
    <s v="Machine Learning Engineer"/>
    <x v="1"/>
    <n v="135000"/>
    <s v="USD"/>
    <n v="135000"/>
    <n v="100000"/>
    <n v="150000"/>
    <s v="100000-150000"/>
    <s v="US"/>
    <s v="United States"/>
    <n v="50"/>
    <x v="2"/>
    <x v="0"/>
    <x v="0"/>
    <s v="Large"/>
  </r>
  <r>
    <n v="481"/>
    <x v="0"/>
    <x v="1"/>
    <x v="0"/>
    <s v="Machine Learning Scientist"/>
    <x v="5"/>
    <n v="230000"/>
    <s v="USD"/>
    <n v="230000"/>
    <n v="200000"/>
    <n v="250000"/>
    <s v="200000-250000"/>
    <s v="US"/>
    <s v="United States"/>
    <n v="0"/>
    <x v="0"/>
    <x v="0"/>
    <x v="0"/>
    <s v="Medium"/>
  </r>
  <r>
    <n v="530"/>
    <x v="0"/>
    <x v="2"/>
    <x v="0"/>
    <s v="Machine Learning Engineer"/>
    <x v="1"/>
    <n v="216000"/>
    <s v="USD"/>
    <n v="216000"/>
    <n v="200000"/>
    <n v="250000"/>
    <s v="200000-250000"/>
    <s v="US"/>
    <s v="United States"/>
    <n v="100"/>
    <x v="1"/>
    <x v="0"/>
    <x v="0"/>
    <s v="Medium"/>
  </r>
  <r>
    <n v="531"/>
    <x v="0"/>
    <x v="2"/>
    <x v="0"/>
    <s v="Machine Learning Engineer"/>
    <x v="1"/>
    <n v="184000"/>
    <s v="USD"/>
    <n v="184000"/>
    <n v="150000"/>
    <n v="200000"/>
    <s v="150000-200000"/>
    <s v="US"/>
    <s v="United States"/>
    <n v="100"/>
    <x v="1"/>
    <x v="0"/>
    <x v="0"/>
    <s v="Medium"/>
  </r>
  <r>
    <n v="532"/>
    <x v="0"/>
    <x v="2"/>
    <x v="0"/>
    <s v="Data Engineer"/>
    <x v="1"/>
    <n v="180000"/>
    <s v="USD"/>
    <n v="180000"/>
    <n v="150000"/>
    <n v="200000"/>
    <s v="150000-200000"/>
    <s v="US"/>
    <s v="United States"/>
    <n v="100"/>
    <x v="1"/>
    <x v="0"/>
    <x v="0"/>
    <s v="Medium"/>
  </r>
  <r>
    <n v="533"/>
    <x v="0"/>
    <x v="2"/>
    <x v="0"/>
    <s v="Data Engineer"/>
    <x v="1"/>
    <n v="165000"/>
    <s v="USD"/>
    <n v="165000"/>
    <n v="150000"/>
    <n v="200000"/>
    <s v="150000-200000"/>
    <s v="US"/>
    <s v="United States"/>
    <n v="100"/>
    <x v="1"/>
    <x v="0"/>
    <x v="0"/>
    <s v="Medium"/>
  </r>
  <r>
    <n v="482"/>
    <x v="0"/>
    <x v="1"/>
    <x v="0"/>
    <s v="Machine Learning Scientist"/>
    <x v="5"/>
    <n v="220000"/>
    <s v="USD"/>
    <n v="220000"/>
    <n v="200000"/>
    <n v="250000"/>
    <s v="200000-250000"/>
    <s v="US"/>
    <s v="United States"/>
    <n v="0"/>
    <x v="0"/>
    <x v="0"/>
    <x v="0"/>
    <s v="Medium"/>
  </r>
  <r>
    <n v="483"/>
    <x v="0"/>
    <x v="2"/>
    <x v="0"/>
    <s v="Data Scientist"/>
    <x v="5"/>
    <n v="297300"/>
    <s v="USD"/>
    <n v="297300"/>
    <n v="250000"/>
    <n v="300000"/>
    <s v="250000-300000"/>
    <s v="US"/>
    <s v="United States"/>
    <n v="100"/>
    <x v="1"/>
    <x v="0"/>
    <x v="0"/>
    <s v="Medium"/>
  </r>
  <r>
    <n v="536"/>
    <x v="0"/>
    <x v="2"/>
    <x v="0"/>
    <s v="Data Engineer"/>
    <x v="1"/>
    <n v="145000"/>
    <s v="USD"/>
    <n v="145000"/>
    <n v="100000"/>
    <n v="150000"/>
    <s v="100000-150000"/>
    <s v="US"/>
    <s v="United States"/>
    <n v="0"/>
    <x v="0"/>
    <x v="0"/>
    <x v="0"/>
    <s v="Medium"/>
  </r>
  <r>
    <n v="537"/>
    <x v="0"/>
    <x v="2"/>
    <x v="0"/>
    <s v="Data Engineer"/>
    <x v="1"/>
    <n v="120000"/>
    <s v="USD"/>
    <n v="120000"/>
    <n v="100000"/>
    <n v="150000"/>
    <s v="100000-150000"/>
    <s v="US"/>
    <s v="United States"/>
    <n v="0"/>
    <x v="0"/>
    <x v="0"/>
    <x v="0"/>
    <s v="Medium"/>
  </r>
  <r>
    <n v="538"/>
    <x v="0"/>
    <x v="1"/>
    <x v="0"/>
    <s v="Data Engineer"/>
    <x v="1"/>
    <n v="143865"/>
    <s v="USD"/>
    <n v="143865"/>
    <n v="100000"/>
    <n v="150000"/>
    <s v="100000-150000"/>
    <s v="US"/>
    <s v="United States"/>
    <n v="0"/>
    <x v="0"/>
    <x v="0"/>
    <x v="0"/>
    <s v="Medium"/>
  </r>
  <r>
    <n v="539"/>
    <x v="0"/>
    <x v="1"/>
    <x v="0"/>
    <s v="Data Engineer"/>
    <x v="1"/>
    <n v="115092"/>
    <s v="USD"/>
    <n v="115092"/>
    <n v="100000"/>
    <n v="150000"/>
    <s v="100000-150000"/>
    <s v="US"/>
    <s v="United States"/>
    <n v="0"/>
    <x v="0"/>
    <x v="0"/>
    <x v="0"/>
    <s v="Medium"/>
  </r>
  <r>
    <n v="540"/>
    <x v="0"/>
    <x v="1"/>
    <x v="0"/>
    <s v="Machine Learning Engineer"/>
    <x v="1"/>
    <n v="130000"/>
    <s v="USD"/>
    <n v="130000"/>
    <n v="100000"/>
    <n v="150000"/>
    <s v="100000-150000"/>
    <s v="US"/>
    <s v="United States"/>
    <n v="0"/>
    <x v="0"/>
    <x v="0"/>
    <x v="0"/>
    <s v="Medium"/>
  </r>
  <r>
    <n v="541"/>
    <x v="0"/>
    <x v="1"/>
    <x v="0"/>
    <s v="Machine Learning Engineer"/>
    <x v="1"/>
    <n v="90000"/>
    <s v="USD"/>
    <n v="90000"/>
    <n v="50000"/>
    <n v="100000"/>
    <s v="50000-100000"/>
    <s v="US"/>
    <s v="United States"/>
    <n v="0"/>
    <x v="0"/>
    <x v="0"/>
    <x v="0"/>
    <s v="Medium"/>
  </r>
  <r>
    <n v="484"/>
    <x v="0"/>
    <x v="2"/>
    <x v="0"/>
    <s v="Data Scientist"/>
    <x v="5"/>
    <n v="198200"/>
    <s v="USD"/>
    <n v="198200"/>
    <n v="150000"/>
    <n v="200000"/>
    <s v="150000-200000"/>
    <s v="US"/>
    <s v="United States"/>
    <n v="100"/>
    <x v="1"/>
    <x v="0"/>
    <x v="0"/>
    <s v="Medium"/>
  </r>
  <r>
    <n v="485"/>
    <x v="0"/>
    <x v="1"/>
    <x v="0"/>
    <s v="Research Scientist"/>
    <x v="5"/>
    <n v="210000"/>
    <s v="USD"/>
    <n v="210000"/>
    <n v="200000"/>
    <n v="250000"/>
    <s v="200000-250000"/>
    <s v="US"/>
    <s v="United States"/>
    <n v="100"/>
    <x v="1"/>
    <x v="0"/>
    <x v="0"/>
    <s v="Medium"/>
  </r>
  <r>
    <n v="544"/>
    <x v="0"/>
    <x v="2"/>
    <x v="0"/>
    <s v="Data Analyst"/>
    <x v="2"/>
    <n v="208049"/>
    <s v="USD"/>
    <n v="208049"/>
    <n v="200000"/>
    <n v="250000"/>
    <s v="200000-250000"/>
    <s v="US"/>
    <s v="United States"/>
    <n v="0"/>
    <x v="0"/>
    <x v="0"/>
    <x v="0"/>
    <s v="Medium"/>
  </r>
  <r>
    <n v="545"/>
    <x v="0"/>
    <x v="2"/>
    <x v="0"/>
    <s v="Data Analyst"/>
    <x v="2"/>
    <n v="128500"/>
    <s v="USD"/>
    <n v="128500"/>
    <n v="100000"/>
    <n v="150000"/>
    <s v="100000-150000"/>
    <s v="US"/>
    <s v="United States"/>
    <n v="0"/>
    <x v="0"/>
    <x v="0"/>
    <x v="0"/>
    <s v="Medium"/>
  </r>
  <r>
    <n v="546"/>
    <x v="0"/>
    <x v="2"/>
    <x v="0"/>
    <s v="Analytics Engineer"/>
    <x v="1"/>
    <n v="179820"/>
    <s v="USD"/>
    <n v="179820"/>
    <n v="150000"/>
    <n v="200000"/>
    <s v="150000-200000"/>
    <s v="US"/>
    <s v="United States"/>
    <n v="0"/>
    <x v="0"/>
    <x v="0"/>
    <x v="0"/>
    <s v="Medium"/>
  </r>
  <r>
    <n v="547"/>
    <x v="0"/>
    <x v="2"/>
    <x v="0"/>
    <s v="Analytics Engineer"/>
    <x v="1"/>
    <n v="143860"/>
    <s v="USD"/>
    <n v="143860"/>
    <n v="100000"/>
    <n v="150000"/>
    <s v="100000-150000"/>
    <s v="US"/>
    <s v="United States"/>
    <n v="0"/>
    <x v="0"/>
    <x v="0"/>
    <x v="0"/>
    <s v="Medium"/>
  </r>
  <r>
    <n v="548"/>
    <x v="0"/>
    <x v="2"/>
    <x v="0"/>
    <s v="Data Engineer"/>
    <x v="1"/>
    <n v="167500"/>
    <s v="USD"/>
    <n v="167500"/>
    <n v="150000"/>
    <n v="200000"/>
    <s v="150000-200000"/>
    <s v="US"/>
    <s v="United States"/>
    <n v="0"/>
    <x v="0"/>
    <x v="0"/>
    <x v="0"/>
    <s v="Medium"/>
  </r>
  <r>
    <n v="549"/>
    <x v="0"/>
    <x v="2"/>
    <x v="0"/>
    <s v="Data Engineer"/>
    <x v="1"/>
    <n v="106500"/>
    <s v="USD"/>
    <n v="106500"/>
    <n v="100000"/>
    <n v="150000"/>
    <s v="100000-150000"/>
    <s v="US"/>
    <s v="United States"/>
    <n v="0"/>
    <x v="0"/>
    <x v="0"/>
    <x v="0"/>
    <s v="Medium"/>
  </r>
  <r>
    <n v="486"/>
    <x v="0"/>
    <x v="1"/>
    <x v="0"/>
    <s v="Research Scientist"/>
    <x v="5"/>
    <n v="151800"/>
    <s v="USD"/>
    <n v="151800"/>
    <n v="150000"/>
    <n v="200000"/>
    <s v="150000-200000"/>
    <s v="US"/>
    <s v="United States"/>
    <n v="100"/>
    <x v="1"/>
    <x v="0"/>
    <x v="0"/>
    <s v="Medium"/>
  </r>
  <r>
    <n v="487"/>
    <x v="0"/>
    <x v="2"/>
    <x v="0"/>
    <s v="Data Scientist"/>
    <x v="5"/>
    <n v="200000"/>
    <s v="USD"/>
    <n v="200000"/>
    <n v="200000"/>
    <n v="250000"/>
    <s v="200000-250000"/>
    <s v="US"/>
    <s v="United States"/>
    <n v="100"/>
    <x v="1"/>
    <x v="0"/>
    <x v="0"/>
    <s v="Medium"/>
  </r>
  <r>
    <n v="552"/>
    <x v="0"/>
    <x v="1"/>
    <x v="0"/>
    <s v="Data Engineer"/>
    <x v="1"/>
    <n v="149600"/>
    <s v="USD"/>
    <n v="149600"/>
    <n v="100000"/>
    <n v="150000"/>
    <s v="100000-150000"/>
    <s v="US"/>
    <s v="United States"/>
    <n v="0"/>
    <x v="0"/>
    <x v="0"/>
    <x v="0"/>
    <s v="Medium"/>
  </r>
  <r>
    <n v="553"/>
    <x v="0"/>
    <x v="1"/>
    <x v="0"/>
    <s v="Data Engineer"/>
    <x v="1"/>
    <n v="102000"/>
    <s v="USD"/>
    <n v="102000"/>
    <n v="100000"/>
    <n v="150000"/>
    <s v="100000-150000"/>
    <s v="US"/>
    <s v="United States"/>
    <n v="0"/>
    <x v="0"/>
    <x v="0"/>
    <x v="0"/>
    <s v="Medium"/>
  </r>
  <r>
    <n v="488"/>
    <x v="0"/>
    <x v="2"/>
    <x v="0"/>
    <s v="Data Scientist"/>
    <x v="5"/>
    <n v="170000"/>
    <s v="USD"/>
    <n v="170000"/>
    <n v="150000"/>
    <n v="200000"/>
    <s v="150000-200000"/>
    <s v="US"/>
    <s v="United States"/>
    <n v="100"/>
    <x v="1"/>
    <x v="0"/>
    <x v="0"/>
    <s v="Medium"/>
  </r>
  <r>
    <n v="489"/>
    <x v="0"/>
    <x v="2"/>
    <x v="0"/>
    <s v="Data Scientist"/>
    <x v="5"/>
    <n v="317070"/>
    <s v="USD"/>
    <n v="317070"/>
    <n v="300000"/>
    <n v="350000"/>
    <s v="300000-350000"/>
    <s v="US"/>
    <s v="United States"/>
    <n v="0"/>
    <x v="0"/>
    <x v="0"/>
    <x v="0"/>
    <s v="Medium"/>
  </r>
  <r>
    <n v="556"/>
    <x v="0"/>
    <x v="2"/>
    <x v="0"/>
    <s v="Data Analyst"/>
    <x v="2"/>
    <n v="190000"/>
    <s v="USD"/>
    <n v="190000"/>
    <n v="150000"/>
    <n v="200000"/>
    <s v="150000-200000"/>
    <s v="US"/>
    <s v="United States"/>
    <n v="100"/>
    <x v="1"/>
    <x v="0"/>
    <x v="0"/>
    <s v="Medium"/>
  </r>
  <r>
    <n v="557"/>
    <x v="0"/>
    <x v="2"/>
    <x v="0"/>
    <s v="Data Analyst"/>
    <x v="2"/>
    <n v="95000"/>
    <s v="USD"/>
    <n v="95000"/>
    <n v="50000"/>
    <n v="100000"/>
    <s v="50000-100000"/>
    <s v="US"/>
    <s v="United States"/>
    <n v="100"/>
    <x v="1"/>
    <x v="0"/>
    <x v="0"/>
    <s v="Medium"/>
  </r>
  <r>
    <n v="558"/>
    <x v="0"/>
    <x v="2"/>
    <x v="0"/>
    <s v="Data Analyst"/>
    <x v="2"/>
    <n v="153600"/>
    <s v="USD"/>
    <n v="153600"/>
    <n v="150000"/>
    <n v="200000"/>
    <s v="150000-200000"/>
    <s v="US"/>
    <s v="United States"/>
    <n v="0"/>
    <x v="0"/>
    <x v="0"/>
    <x v="0"/>
    <s v="Medium"/>
  </r>
  <r>
    <n v="559"/>
    <x v="0"/>
    <x v="2"/>
    <x v="0"/>
    <s v="Data Analyst"/>
    <x v="2"/>
    <n v="106800"/>
    <s v="USD"/>
    <n v="106800"/>
    <n v="100000"/>
    <n v="150000"/>
    <s v="100000-150000"/>
    <s v="US"/>
    <s v="United States"/>
    <n v="0"/>
    <x v="0"/>
    <x v="0"/>
    <x v="0"/>
    <s v="Medium"/>
  </r>
  <r>
    <n v="490"/>
    <x v="0"/>
    <x v="2"/>
    <x v="0"/>
    <s v="Data Scientist"/>
    <x v="5"/>
    <n v="170730"/>
    <s v="USD"/>
    <n v="170730"/>
    <n v="150000"/>
    <n v="200000"/>
    <s v="150000-200000"/>
    <s v="US"/>
    <s v="United States"/>
    <n v="0"/>
    <x v="0"/>
    <x v="0"/>
    <x v="0"/>
    <s v="Medium"/>
  </r>
  <r>
    <n v="502"/>
    <x v="0"/>
    <x v="2"/>
    <x v="0"/>
    <s v="Data Scientist"/>
    <x v="5"/>
    <n v="225000"/>
    <s v="USD"/>
    <n v="225000"/>
    <n v="200000"/>
    <n v="250000"/>
    <s v="200000-250000"/>
    <s v="US"/>
    <s v="United States"/>
    <n v="0"/>
    <x v="0"/>
    <x v="0"/>
    <x v="0"/>
    <s v="Medium"/>
  </r>
  <r>
    <n v="562"/>
    <x v="0"/>
    <x v="1"/>
    <x v="0"/>
    <s v="Data Analyst"/>
    <x v="2"/>
    <n v="128000"/>
    <s v="USD"/>
    <n v="128000"/>
    <n v="100000"/>
    <n v="150000"/>
    <s v="100000-150000"/>
    <s v="US"/>
    <s v="United States"/>
    <n v="0"/>
    <x v="0"/>
    <x v="0"/>
    <x v="0"/>
    <s v="Medium"/>
  </r>
  <r>
    <n v="563"/>
    <x v="0"/>
    <x v="1"/>
    <x v="0"/>
    <s v="Data Analyst"/>
    <x v="2"/>
    <n v="85000"/>
    <s v="USD"/>
    <n v="85000"/>
    <n v="50000"/>
    <n v="100000"/>
    <s v="50000-100000"/>
    <s v="US"/>
    <s v="United States"/>
    <n v="0"/>
    <x v="0"/>
    <x v="0"/>
    <x v="0"/>
    <s v="Medium"/>
  </r>
  <r>
    <n v="564"/>
    <x v="0"/>
    <x v="1"/>
    <x v="0"/>
    <s v="Data Engineer"/>
    <x v="1"/>
    <n v="151000"/>
    <s v="USD"/>
    <n v="151000"/>
    <n v="150000"/>
    <n v="200000"/>
    <s v="150000-200000"/>
    <s v="US"/>
    <s v="United States"/>
    <n v="0"/>
    <x v="0"/>
    <x v="0"/>
    <x v="0"/>
    <s v="Medium"/>
  </r>
  <r>
    <n v="565"/>
    <x v="0"/>
    <x v="1"/>
    <x v="0"/>
    <s v="Data Engineer"/>
    <x v="1"/>
    <n v="140000"/>
    <s v="USD"/>
    <n v="140000"/>
    <n v="100000"/>
    <n v="150000"/>
    <s v="100000-150000"/>
    <s v="US"/>
    <s v="United States"/>
    <n v="0"/>
    <x v="0"/>
    <x v="0"/>
    <x v="0"/>
    <s v="Medium"/>
  </r>
  <r>
    <n v="503"/>
    <x v="0"/>
    <x v="2"/>
    <x v="0"/>
    <s v="Data Scientist"/>
    <x v="5"/>
    <n v="175000"/>
    <s v="USD"/>
    <n v="175000"/>
    <n v="150000"/>
    <n v="200000"/>
    <s v="150000-200000"/>
    <s v="US"/>
    <s v="United States"/>
    <n v="0"/>
    <x v="0"/>
    <x v="0"/>
    <x v="0"/>
    <s v="Medium"/>
  </r>
  <r>
    <n v="514"/>
    <x v="0"/>
    <x v="2"/>
    <x v="0"/>
    <s v="Research Scientist"/>
    <x v="5"/>
    <n v="200000"/>
    <s v="USD"/>
    <n v="200000"/>
    <n v="200000"/>
    <n v="250000"/>
    <s v="200000-250000"/>
    <s v="US"/>
    <s v="United States"/>
    <n v="0"/>
    <x v="0"/>
    <x v="0"/>
    <x v="0"/>
    <s v="Medium"/>
  </r>
  <r>
    <n v="515"/>
    <x v="0"/>
    <x v="2"/>
    <x v="0"/>
    <s v="Research Scientist"/>
    <x v="5"/>
    <n v="150000"/>
    <s v="USD"/>
    <n v="150000"/>
    <n v="150000"/>
    <n v="200000"/>
    <s v="150000-200000"/>
    <s v="US"/>
    <s v="United States"/>
    <n v="0"/>
    <x v="0"/>
    <x v="0"/>
    <x v="0"/>
    <s v="Medium"/>
  </r>
  <r>
    <n v="520"/>
    <x v="0"/>
    <x v="2"/>
    <x v="0"/>
    <s v="Data Scientist"/>
    <x v="5"/>
    <n v="275300"/>
    <s v="USD"/>
    <n v="275300"/>
    <n v="250000"/>
    <n v="300000"/>
    <s v="250000-300000"/>
    <s v="US"/>
    <s v="United States"/>
    <n v="100"/>
    <x v="1"/>
    <x v="0"/>
    <x v="0"/>
    <s v="Medium"/>
  </r>
  <r>
    <n v="570"/>
    <x v="0"/>
    <x v="2"/>
    <x v="0"/>
    <s v="Data Analyst"/>
    <x v="2"/>
    <n v="135000"/>
    <s v="USD"/>
    <n v="135000"/>
    <n v="100000"/>
    <n v="150000"/>
    <s v="100000-150000"/>
    <s v="US"/>
    <s v="United States"/>
    <n v="0"/>
    <x v="0"/>
    <x v="0"/>
    <x v="0"/>
    <s v="Medium"/>
  </r>
  <r>
    <n v="571"/>
    <x v="0"/>
    <x v="2"/>
    <x v="0"/>
    <s v="Data Analyst"/>
    <x v="2"/>
    <n v="105500"/>
    <s v="USD"/>
    <n v="105500"/>
    <n v="100000"/>
    <n v="150000"/>
    <s v="100000-150000"/>
    <s v="US"/>
    <s v="United States"/>
    <n v="0"/>
    <x v="0"/>
    <x v="0"/>
    <x v="0"/>
    <s v="Medium"/>
  </r>
  <r>
    <n v="572"/>
    <x v="0"/>
    <x v="2"/>
    <x v="0"/>
    <s v="Data Analyst"/>
    <x v="2"/>
    <n v="100000"/>
    <s v="USD"/>
    <n v="100000"/>
    <n v="100000"/>
    <n v="150000"/>
    <s v="100000-150000"/>
    <s v="US"/>
    <s v="United States"/>
    <n v="100"/>
    <x v="1"/>
    <x v="0"/>
    <x v="0"/>
    <s v="Medium"/>
  </r>
  <r>
    <n v="573"/>
    <x v="0"/>
    <x v="2"/>
    <x v="0"/>
    <s v="Data Analyst"/>
    <x v="2"/>
    <n v="80000"/>
    <s v="USD"/>
    <n v="80000"/>
    <n v="50000"/>
    <n v="100000"/>
    <s v="50000-100000"/>
    <s v="US"/>
    <s v="United States"/>
    <n v="100"/>
    <x v="1"/>
    <x v="0"/>
    <x v="0"/>
    <s v="Medium"/>
  </r>
  <r>
    <n v="574"/>
    <x v="0"/>
    <x v="3"/>
    <x v="0"/>
    <s v="Autonomous Vehicle Technician"/>
    <x v="12"/>
    <n v="7000"/>
    <s v="USD"/>
    <n v="7000"/>
    <n v="0"/>
    <n v="50000"/>
    <s v="0-50000"/>
    <s v="GH"/>
    <s v="Ghana"/>
    <n v="0"/>
    <x v="0"/>
    <x v="18"/>
    <x v="18"/>
    <s v="Small"/>
  </r>
  <r>
    <n v="521"/>
    <x v="0"/>
    <x v="2"/>
    <x v="0"/>
    <s v="Data Scientist"/>
    <x v="5"/>
    <n v="183000"/>
    <s v="USD"/>
    <n v="183000"/>
    <n v="150000"/>
    <n v="200000"/>
    <s v="150000-200000"/>
    <s v="US"/>
    <s v="United States"/>
    <n v="100"/>
    <x v="1"/>
    <x v="0"/>
    <x v="0"/>
    <s v="Medium"/>
  </r>
  <r>
    <n v="576"/>
    <x v="0"/>
    <x v="2"/>
    <x v="0"/>
    <s v="Data Engineer"/>
    <x v="1"/>
    <n v="160000"/>
    <s v="USD"/>
    <n v="160000"/>
    <n v="150000"/>
    <n v="200000"/>
    <s v="150000-200000"/>
    <s v="CA"/>
    <s v="Canada"/>
    <n v="100"/>
    <x v="1"/>
    <x v="2"/>
    <x v="2"/>
    <s v="Medium"/>
  </r>
  <r>
    <n v="577"/>
    <x v="0"/>
    <x v="2"/>
    <x v="0"/>
    <s v="Data Engineer"/>
    <x v="1"/>
    <n v="145000"/>
    <s v="USD"/>
    <n v="145000"/>
    <n v="100000"/>
    <n v="150000"/>
    <s v="100000-150000"/>
    <s v="CA"/>
    <s v="Canada"/>
    <n v="100"/>
    <x v="1"/>
    <x v="2"/>
    <x v="2"/>
    <s v="Medium"/>
  </r>
  <r>
    <n v="578"/>
    <x v="0"/>
    <x v="1"/>
    <x v="0"/>
    <s v="Data Analyst"/>
    <x v="2"/>
    <n v="154000"/>
    <s v="USD"/>
    <n v="154000"/>
    <n v="150000"/>
    <n v="200000"/>
    <s v="150000-200000"/>
    <s v="US"/>
    <s v="United States"/>
    <n v="0"/>
    <x v="0"/>
    <x v="0"/>
    <x v="0"/>
    <s v="Medium"/>
  </r>
  <r>
    <n v="579"/>
    <x v="0"/>
    <x v="1"/>
    <x v="0"/>
    <s v="Data Analyst"/>
    <x v="2"/>
    <n v="143000"/>
    <s v="USD"/>
    <n v="143000"/>
    <n v="100000"/>
    <n v="150000"/>
    <s v="100000-150000"/>
    <s v="US"/>
    <s v="United States"/>
    <n v="0"/>
    <x v="0"/>
    <x v="0"/>
    <x v="0"/>
    <s v="Medium"/>
  </r>
  <r>
    <n v="526"/>
    <x v="0"/>
    <x v="2"/>
    <x v="0"/>
    <s v="Research Scientist"/>
    <x v="5"/>
    <n v="250000"/>
    <s v="USD"/>
    <n v="250000"/>
    <n v="250000"/>
    <n v="300000"/>
    <s v="250000-300000"/>
    <s v="US"/>
    <s v="United States"/>
    <n v="0"/>
    <x v="0"/>
    <x v="0"/>
    <x v="0"/>
    <s v="Medium"/>
  </r>
  <r>
    <n v="527"/>
    <x v="0"/>
    <x v="2"/>
    <x v="0"/>
    <s v="Research Scientist"/>
    <x v="5"/>
    <n v="200000"/>
    <s v="USD"/>
    <n v="200000"/>
    <n v="200000"/>
    <n v="250000"/>
    <s v="200000-250000"/>
    <s v="US"/>
    <s v="United States"/>
    <n v="0"/>
    <x v="0"/>
    <x v="0"/>
    <x v="0"/>
    <s v="Medium"/>
  </r>
  <r>
    <n v="529"/>
    <x v="0"/>
    <x v="2"/>
    <x v="0"/>
    <s v="AI Scientist"/>
    <x v="5"/>
    <n v="1500000"/>
    <s v="ILS"/>
    <n v="423834"/>
    <n v="400000"/>
    <n v="450000"/>
    <s v="400000-450000"/>
    <s v="IL"/>
    <s v="Israel"/>
    <n v="0"/>
    <x v="0"/>
    <x v="19"/>
    <x v="19"/>
    <s v="Large"/>
  </r>
  <r>
    <n v="534"/>
    <x v="0"/>
    <x v="2"/>
    <x v="0"/>
    <s v="Data Scientist"/>
    <x v="5"/>
    <n v="185900"/>
    <s v="USD"/>
    <n v="185900"/>
    <n v="150000"/>
    <n v="200000"/>
    <s v="150000-200000"/>
    <s v="US"/>
    <s v="United States"/>
    <n v="0"/>
    <x v="0"/>
    <x v="0"/>
    <x v="0"/>
    <s v="Medium"/>
  </r>
  <r>
    <n v="535"/>
    <x v="0"/>
    <x v="2"/>
    <x v="0"/>
    <s v="Data Scientist"/>
    <x v="5"/>
    <n v="129300"/>
    <s v="USD"/>
    <n v="129300"/>
    <n v="100000"/>
    <n v="150000"/>
    <s v="100000-150000"/>
    <s v="US"/>
    <s v="United States"/>
    <n v="0"/>
    <x v="0"/>
    <x v="0"/>
    <x v="0"/>
    <s v="Medium"/>
  </r>
  <r>
    <n v="542"/>
    <x v="0"/>
    <x v="2"/>
    <x v="0"/>
    <s v="Data Scientist"/>
    <x v="5"/>
    <n v="173000"/>
    <s v="USD"/>
    <n v="173000"/>
    <n v="150000"/>
    <n v="200000"/>
    <s v="150000-200000"/>
    <s v="US"/>
    <s v="United States"/>
    <n v="100"/>
    <x v="1"/>
    <x v="0"/>
    <x v="0"/>
    <s v="Medium"/>
  </r>
  <r>
    <n v="543"/>
    <x v="0"/>
    <x v="2"/>
    <x v="0"/>
    <s v="Data Scientist"/>
    <x v="5"/>
    <n v="132000"/>
    <s v="USD"/>
    <n v="132000"/>
    <n v="100000"/>
    <n v="150000"/>
    <s v="100000-150000"/>
    <s v="US"/>
    <s v="United States"/>
    <n v="100"/>
    <x v="1"/>
    <x v="0"/>
    <x v="0"/>
    <s v="Medium"/>
  </r>
  <r>
    <n v="550"/>
    <x v="0"/>
    <x v="2"/>
    <x v="0"/>
    <s v="Data Scientist"/>
    <x v="5"/>
    <n v="275300"/>
    <s v="USD"/>
    <n v="275300"/>
    <n v="250000"/>
    <n v="300000"/>
    <s v="250000-300000"/>
    <s v="US"/>
    <s v="United States"/>
    <n v="100"/>
    <x v="1"/>
    <x v="0"/>
    <x v="0"/>
    <s v="Medium"/>
  </r>
  <r>
    <n v="588"/>
    <x v="0"/>
    <x v="2"/>
    <x v="0"/>
    <s v="Data Engineer"/>
    <x v="1"/>
    <n v="150000"/>
    <s v="USD"/>
    <n v="150000"/>
    <n v="150000"/>
    <n v="200000"/>
    <s v="150000-200000"/>
    <s v="US"/>
    <s v="United States"/>
    <n v="0"/>
    <x v="0"/>
    <x v="0"/>
    <x v="0"/>
    <s v="Medium"/>
  </r>
  <r>
    <n v="589"/>
    <x v="0"/>
    <x v="2"/>
    <x v="0"/>
    <s v="Data Engineer"/>
    <x v="1"/>
    <n v="111000"/>
    <s v="USD"/>
    <n v="111000"/>
    <n v="100000"/>
    <n v="150000"/>
    <s v="100000-150000"/>
    <s v="US"/>
    <s v="United States"/>
    <n v="0"/>
    <x v="0"/>
    <x v="0"/>
    <x v="0"/>
    <s v="Medium"/>
  </r>
  <r>
    <n v="590"/>
    <x v="0"/>
    <x v="0"/>
    <x v="0"/>
    <s v="Data Engineer"/>
    <x v="1"/>
    <n v="265000"/>
    <s v="USD"/>
    <n v="265000"/>
    <n v="250000"/>
    <n v="300000"/>
    <s v="250000-300000"/>
    <s v="US"/>
    <s v="United States"/>
    <n v="0"/>
    <x v="0"/>
    <x v="0"/>
    <x v="0"/>
    <s v="Medium"/>
  </r>
  <r>
    <n v="591"/>
    <x v="0"/>
    <x v="0"/>
    <x v="0"/>
    <s v="Data Engineer"/>
    <x v="1"/>
    <n v="235000"/>
    <s v="USD"/>
    <n v="235000"/>
    <n v="200000"/>
    <n v="250000"/>
    <s v="200000-250000"/>
    <s v="US"/>
    <s v="United States"/>
    <n v="0"/>
    <x v="0"/>
    <x v="0"/>
    <x v="0"/>
    <s v="Medium"/>
  </r>
  <r>
    <n v="551"/>
    <x v="0"/>
    <x v="2"/>
    <x v="0"/>
    <s v="Data Scientist"/>
    <x v="5"/>
    <n v="183500"/>
    <s v="USD"/>
    <n v="183500"/>
    <n v="150000"/>
    <n v="200000"/>
    <s v="150000-200000"/>
    <s v="US"/>
    <s v="United States"/>
    <n v="100"/>
    <x v="1"/>
    <x v="0"/>
    <x v="0"/>
    <s v="Medium"/>
  </r>
  <r>
    <n v="554"/>
    <x v="0"/>
    <x v="0"/>
    <x v="0"/>
    <s v="Data Scientist"/>
    <x v="5"/>
    <n v="145000"/>
    <s v="USD"/>
    <n v="145000"/>
    <n v="100000"/>
    <n v="150000"/>
    <s v="100000-150000"/>
    <s v="US"/>
    <s v="United States"/>
    <n v="0"/>
    <x v="0"/>
    <x v="0"/>
    <x v="0"/>
    <s v="Medium"/>
  </r>
  <r>
    <n v="594"/>
    <x v="0"/>
    <x v="2"/>
    <x v="0"/>
    <s v="Data Engineer"/>
    <x v="1"/>
    <n v="160000"/>
    <s v="USD"/>
    <n v="160000"/>
    <n v="150000"/>
    <n v="200000"/>
    <s v="150000-200000"/>
    <s v="US"/>
    <s v="United States"/>
    <n v="100"/>
    <x v="1"/>
    <x v="0"/>
    <x v="0"/>
    <s v="Medium"/>
  </r>
  <r>
    <n v="595"/>
    <x v="0"/>
    <x v="2"/>
    <x v="0"/>
    <s v="Data Engineer"/>
    <x v="1"/>
    <n v="130000"/>
    <s v="USD"/>
    <n v="130000"/>
    <n v="100000"/>
    <n v="150000"/>
    <s v="100000-150000"/>
    <s v="US"/>
    <s v="United States"/>
    <n v="100"/>
    <x v="1"/>
    <x v="0"/>
    <x v="0"/>
    <s v="Medium"/>
  </r>
  <r>
    <n v="596"/>
    <x v="0"/>
    <x v="1"/>
    <x v="0"/>
    <s v="Data Engineer"/>
    <x v="1"/>
    <n v="75000"/>
    <s v="USD"/>
    <n v="75000"/>
    <n v="50000"/>
    <n v="100000"/>
    <s v="50000-100000"/>
    <s v="US"/>
    <s v="United States"/>
    <n v="100"/>
    <x v="1"/>
    <x v="0"/>
    <x v="0"/>
    <s v="Medium"/>
  </r>
  <r>
    <n v="597"/>
    <x v="0"/>
    <x v="1"/>
    <x v="0"/>
    <s v="Data Engineer"/>
    <x v="1"/>
    <n v="60400"/>
    <s v="USD"/>
    <n v="60400"/>
    <n v="50000"/>
    <n v="100000"/>
    <s v="50000-100000"/>
    <s v="US"/>
    <s v="United States"/>
    <n v="100"/>
    <x v="1"/>
    <x v="0"/>
    <x v="0"/>
    <s v="Medium"/>
  </r>
  <r>
    <n v="598"/>
    <x v="0"/>
    <x v="3"/>
    <x v="0"/>
    <s v="Data Analyst"/>
    <x v="2"/>
    <n v="85000"/>
    <s v="USD"/>
    <n v="85000"/>
    <n v="50000"/>
    <n v="100000"/>
    <s v="50000-100000"/>
    <s v="US"/>
    <s v="United States"/>
    <n v="100"/>
    <x v="1"/>
    <x v="0"/>
    <x v="0"/>
    <s v="Medium"/>
  </r>
  <r>
    <n v="599"/>
    <x v="0"/>
    <x v="3"/>
    <x v="0"/>
    <s v="Data Analyst"/>
    <x v="2"/>
    <n v="75000"/>
    <s v="USD"/>
    <n v="75000"/>
    <n v="50000"/>
    <n v="100000"/>
    <s v="50000-100000"/>
    <s v="US"/>
    <s v="United States"/>
    <n v="100"/>
    <x v="1"/>
    <x v="0"/>
    <x v="0"/>
    <s v="Medium"/>
  </r>
  <r>
    <n v="600"/>
    <x v="0"/>
    <x v="2"/>
    <x v="0"/>
    <s v="Data Engineer"/>
    <x v="1"/>
    <n v="252000"/>
    <s v="USD"/>
    <n v="252000"/>
    <n v="250000"/>
    <n v="300000"/>
    <s v="250000-300000"/>
    <s v="US"/>
    <s v="United States"/>
    <n v="0"/>
    <x v="0"/>
    <x v="0"/>
    <x v="0"/>
    <s v="Medium"/>
  </r>
  <r>
    <n v="601"/>
    <x v="0"/>
    <x v="2"/>
    <x v="0"/>
    <s v="Data Engineer"/>
    <x v="1"/>
    <n v="129000"/>
    <s v="USD"/>
    <n v="129000"/>
    <n v="100000"/>
    <n v="150000"/>
    <s v="100000-150000"/>
    <s v="US"/>
    <s v="United States"/>
    <n v="0"/>
    <x v="0"/>
    <x v="0"/>
    <x v="0"/>
    <s v="Medium"/>
  </r>
  <r>
    <n v="602"/>
    <x v="0"/>
    <x v="3"/>
    <x v="0"/>
    <s v="Data Engineer"/>
    <x v="1"/>
    <n v="92700"/>
    <s v="USD"/>
    <n v="92700"/>
    <n v="50000"/>
    <n v="100000"/>
    <s v="50000-100000"/>
    <s v="US"/>
    <s v="United States"/>
    <n v="100"/>
    <x v="1"/>
    <x v="0"/>
    <x v="0"/>
    <s v="Medium"/>
  </r>
  <r>
    <n v="603"/>
    <x v="0"/>
    <x v="3"/>
    <x v="0"/>
    <s v="Data Engineer"/>
    <x v="1"/>
    <n v="61800"/>
    <s v="USD"/>
    <n v="61800"/>
    <n v="50000"/>
    <n v="100000"/>
    <s v="50000-100000"/>
    <s v="US"/>
    <s v="United States"/>
    <n v="100"/>
    <x v="1"/>
    <x v="0"/>
    <x v="0"/>
    <s v="Medium"/>
  </r>
  <r>
    <n v="555"/>
    <x v="0"/>
    <x v="0"/>
    <x v="0"/>
    <s v="Data Scientist"/>
    <x v="5"/>
    <n v="100000"/>
    <s v="USD"/>
    <n v="100000"/>
    <n v="100000"/>
    <n v="150000"/>
    <s v="100000-150000"/>
    <s v="US"/>
    <s v="United States"/>
    <n v="0"/>
    <x v="0"/>
    <x v="0"/>
    <x v="0"/>
    <s v="Medium"/>
  </r>
  <r>
    <n v="560"/>
    <x v="0"/>
    <x v="1"/>
    <x v="0"/>
    <s v="Data Scientist"/>
    <x v="5"/>
    <n v="90000"/>
    <s v="EUR"/>
    <n v="96578"/>
    <n v="50000"/>
    <n v="100000"/>
    <s v="50000-100000"/>
    <s v="IE"/>
    <s v="Ireland"/>
    <n v="0"/>
    <x v="0"/>
    <x v="17"/>
    <x v="17"/>
    <s v="Medium"/>
  </r>
  <r>
    <n v="606"/>
    <x v="0"/>
    <x v="1"/>
    <x v="0"/>
    <s v="Data Analyst"/>
    <x v="2"/>
    <n v="83500"/>
    <s v="USD"/>
    <n v="83500"/>
    <n v="50000"/>
    <n v="100000"/>
    <s v="50000-100000"/>
    <s v="US"/>
    <s v="United States"/>
    <n v="100"/>
    <x v="1"/>
    <x v="0"/>
    <x v="0"/>
    <s v="Medium"/>
  </r>
  <r>
    <n v="607"/>
    <x v="0"/>
    <x v="1"/>
    <x v="0"/>
    <s v="Data Analyst"/>
    <x v="2"/>
    <n v="52500"/>
    <s v="USD"/>
    <n v="52500"/>
    <n v="50000"/>
    <n v="100000"/>
    <s v="50000-100000"/>
    <s v="US"/>
    <s v="United States"/>
    <n v="100"/>
    <x v="1"/>
    <x v="0"/>
    <x v="0"/>
    <s v="Medium"/>
  </r>
  <r>
    <n v="561"/>
    <x v="0"/>
    <x v="1"/>
    <x v="0"/>
    <s v="Data Scientist"/>
    <x v="5"/>
    <n v="75000"/>
    <s v="EUR"/>
    <n v="80481"/>
    <n v="50000"/>
    <n v="100000"/>
    <s v="50000-100000"/>
    <s v="IE"/>
    <s v="Ireland"/>
    <n v="0"/>
    <x v="0"/>
    <x v="17"/>
    <x v="17"/>
    <s v="Medium"/>
  </r>
  <r>
    <n v="566"/>
    <x v="0"/>
    <x v="2"/>
    <x v="0"/>
    <s v="Data Scientist"/>
    <x v="5"/>
    <n v="275300"/>
    <s v="USD"/>
    <n v="275300"/>
    <n v="250000"/>
    <n v="300000"/>
    <s v="250000-300000"/>
    <s v="US"/>
    <s v="United States"/>
    <n v="100"/>
    <x v="1"/>
    <x v="0"/>
    <x v="0"/>
    <s v="Medium"/>
  </r>
  <r>
    <n v="610"/>
    <x v="0"/>
    <x v="2"/>
    <x v="0"/>
    <s v="Data Analyst"/>
    <x v="2"/>
    <n v="165000"/>
    <s v="USD"/>
    <n v="165000"/>
    <n v="150000"/>
    <n v="200000"/>
    <s v="150000-200000"/>
    <s v="US"/>
    <s v="United States"/>
    <n v="100"/>
    <x v="1"/>
    <x v="0"/>
    <x v="0"/>
    <s v="Medium"/>
  </r>
  <r>
    <n v="611"/>
    <x v="0"/>
    <x v="2"/>
    <x v="0"/>
    <s v="Data Analyst"/>
    <x v="2"/>
    <n v="140000"/>
    <s v="USD"/>
    <n v="140000"/>
    <n v="100000"/>
    <n v="150000"/>
    <s v="100000-150000"/>
    <s v="US"/>
    <s v="United States"/>
    <n v="100"/>
    <x v="1"/>
    <x v="0"/>
    <x v="0"/>
    <s v="Medium"/>
  </r>
  <r>
    <n v="612"/>
    <x v="0"/>
    <x v="3"/>
    <x v="0"/>
    <s v="Data Engineer"/>
    <x v="1"/>
    <n v="62000"/>
    <s v="USD"/>
    <n v="62000"/>
    <n v="50000"/>
    <n v="100000"/>
    <s v="50000-100000"/>
    <s v="US"/>
    <s v="United States"/>
    <n v="100"/>
    <x v="1"/>
    <x v="0"/>
    <x v="0"/>
    <s v="Medium"/>
  </r>
  <r>
    <n v="613"/>
    <x v="0"/>
    <x v="3"/>
    <x v="0"/>
    <s v="Data Engineer"/>
    <x v="1"/>
    <n v="58000"/>
    <s v="USD"/>
    <n v="58000"/>
    <n v="50000"/>
    <n v="100000"/>
    <s v="50000-100000"/>
    <s v="US"/>
    <s v="United States"/>
    <n v="100"/>
    <x v="1"/>
    <x v="0"/>
    <x v="0"/>
    <s v="Medium"/>
  </r>
  <r>
    <n v="567"/>
    <x v="0"/>
    <x v="2"/>
    <x v="0"/>
    <s v="Data Scientist"/>
    <x v="5"/>
    <n v="183500"/>
    <s v="USD"/>
    <n v="183500"/>
    <n v="150000"/>
    <n v="200000"/>
    <s v="150000-200000"/>
    <s v="US"/>
    <s v="United States"/>
    <n v="100"/>
    <x v="1"/>
    <x v="0"/>
    <x v="0"/>
    <s v="Medium"/>
  </r>
  <r>
    <n v="568"/>
    <x v="0"/>
    <x v="2"/>
    <x v="0"/>
    <s v="Machine Learning Scientist"/>
    <x v="5"/>
    <n v="220000"/>
    <s v="USD"/>
    <n v="220000"/>
    <n v="200000"/>
    <n v="250000"/>
    <s v="200000-250000"/>
    <s v="US"/>
    <s v="United States"/>
    <n v="0"/>
    <x v="0"/>
    <x v="0"/>
    <x v="0"/>
    <s v="Medium"/>
  </r>
  <r>
    <n v="616"/>
    <x v="0"/>
    <x v="3"/>
    <x v="0"/>
    <s v="Data Engineer"/>
    <x v="1"/>
    <n v="125000"/>
    <s v="USD"/>
    <n v="125000"/>
    <n v="100000"/>
    <n v="150000"/>
    <s v="100000-150000"/>
    <s v="US"/>
    <s v="United States"/>
    <n v="0"/>
    <x v="0"/>
    <x v="0"/>
    <x v="0"/>
    <s v="Medium"/>
  </r>
  <r>
    <n v="617"/>
    <x v="0"/>
    <x v="3"/>
    <x v="0"/>
    <s v="Data Engineer"/>
    <x v="1"/>
    <n v="90000"/>
    <s v="USD"/>
    <n v="90000"/>
    <n v="50000"/>
    <n v="100000"/>
    <s v="50000-100000"/>
    <s v="US"/>
    <s v="United States"/>
    <n v="0"/>
    <x v="0"/>
    <x v="0"/>
    <x v="0"/>
    <s v="Medium"/>
  </r>
  <r>
    <n v="618"/>
    <x v="0"/>
    <x v="2"/>
    <x v="0"/>
    <s v="Data Engineer"/>
    <x v="1"/>
    <n v="163800"/>
    <s v="USD"/>
    <n v="163800"/>
    <n v="150000"/>
    <n v="200000"/>
    <s v="150000-200000"/>
    <s v="US"/>
    <s v="United States"/>
    <n v="0"/>
    <x v="0"/>
    <x v="0"/>
    <x v="0"/>
    <s v="Medium"/>
  </r>
  <r>
    <n v="619"/>
    <x v="0"/>
    <x v="2"/>
    <x v="0"/>
    <s v="Data Engineer"/>
    <x v="1"/>
    <n v="126000"/>
    <s v="USD"/>
    <n v="126000"/>
    <n v="100000"/>
    <n v="150000"/>
    <s v="100000-150000"/>
    <s v="US"/>
    <s v="United States"/>
    <n v="0"/>
    <x v="0"/>
    <x v="0"/>
    <x v="0"/>
    <s v="Medium"/>
  </r>
  <r>
    <n v="569"/>
    <x v="0"/>
    <x v="2"/>
    <x v="0"/>
    <s v="Machine Learning Scientist"/>
    <x v="5"/>
    <n v="170000"/>
    <s v="USD"/>
    <n v="170000"/>
    <n v="150000"/>
    <n v="200000"/>
    <s v="150000-200000"/>
    <s v="US"/>
    <s v="United States"/>
    <n v="0"/>
    <x v="0"/>
    <x v="0"/>
    <x v="0"/>
    <s v="Medium"/>
  </r>
  <r>
    <n v="575"/>
    <x v="0"/>
    <x v="3"/>
    <x v="0"/>
    <s v="Applied Machine Learning Scientist"/>
    <x v="5"/>
    <n v="40000"/>
    <s v="EUR"/>
    <n v="42923"/>
    <n v="0"/>
    <n v="50000"/>
    <s v="0-50000"/>
    <s v="DE"/>
    <s v="Germany"/>
    <n v="50"/>
    <x v="2"/>
    <x v="5"/>
    <x v="5"/>
    <s v="Medium"/>
  </r>
  <r>
    <n v="622"/>
    <x v="0"/>
    <x v="1"/>
    <x v="0"/>
    <s v="Data Engineer"/>
    <x v="1"/>
    <n v="90000"/>
    <s v="USD"/>
    <n v="90000"/>
    <n v="50000"/>
    <n v="100000"/>
    <s v="50000-100000"/>
    <s v="US"/>
    <s v="United States"/>
    <n v="100"/>
    <x v="1"/>
    <x v="0"/>
    <x v="0"/>
    <s v="Medium"/>
  </r>
  <r>
    <n v="623"/>
    <x v="0"/>
    <x v="1"/>
    <x v="0"/>
    <s v="Data Engineer"/>
    <x v="1"/>
    <n v="90000"/>
    <s v="USD"/>
    <n v="90000"/>
    <n v="50000"/>
    <n v="100000"/>
    <s v="50000-100000"/>
    <s v="US"/>
    <s v="United States"/>
    <n v="100"/>
    <x v="1"/>
    <x v="0"/>
    <x v="0"/>
    <s v="Medium"/>
  </r>
  <r>
    <n v="624"/>
    <x v="0"/>
    <x v="2"/>
    <x v="0"/>
    <s v="Data Engineer"/>
    <x v="1"/>
    <n v="139500"/>
    <s v="USD"/>
    <n v="139500"/>
    <n v="100000"/>
    <n v="150000"/>
    <s v="100000-150000"/>
    <s v="US"/>
    <s v="United States"/>
    <n v="0"/>
    <x v="0"/>
    <x v="0"/>
    <x v="0"/>
    <s v="Medium"/>
  </r>
  <r>
    <n v="625"/>
    <x v="0"/>
    <x v="2"/>
    <x v="0"/>
    <s v="Data Engineer"/>
    <x v="1"/>
    <n v="109400"/>
    <s v="USD"/>
    <n v="109400"/>
    <n v="100000"/>
    <n v="150000"/>
    <s v="100000-150000"/>
    <s v="US"/>
    <s v="United States"/>
    <n v="0"/>
    <x v="0"/>
    <x v="0"/>
    <x v="0"/>
    <s v="Medium"/>
  </r>
  <r>
    <n v="580"/>
    <x v="0"/>
    <x v="1"/>
    <x v="0"/>
    <s v="Data Scientist"/>
    <x v="5"/>
    <n v="65000"/>
    <s v="GBP"/>
    <n v="78990"/>
    <n v="50000"/>
    <n v="100000"/>
    <s v="50000-100000"/>
    <s v="GB"/>
    <s v="United Kingdom"/>
    <n v="0"/>
    <x v="0"/>
    <x v="1"/>
    <x v="1"/>
    <s v="Medium"/>
  </r>
  <r>
    <n v="581"/>
    <x v="0"/>
    <x v="1"/>
    <x v="0"/>
    <s v="Data Scientist"/>
    <x v="5"/>
    <n v="42000"/>
    <s v="GBP"/>
    <n v="51039"/>
    <n v="50000"/>
    <n v="100000"/>
    <s v="50000-100000"/>
    <s v="GB"/>
    <s v="United Kingdom"/>
    <n v="0"/>
    <x v="0"/>
    <x v="1"/>
    <x v="1"/>
    <s v="Medium"/>
  </r>
  <r>
    <n v="628"/>
    <x v="0"/>
    <x v="1"/>
    <x v="0"/>
    <s v="Data Engineer"/>
    <x v="1"/>
    <n v="145000"/>
    <s v="USD"/>
    <n v="145000"/>
    <n v="100000"/>
    <n v="150000"/>
    <s v="100000-150000"/>
    <s v="US"/>
    <s v="United States"/>
    <n v="0"/>
    <x v="0"/>
    <x v="0"/>
    <x v="0"/>
    <s v="Medium"/>
  </r>
  <r>
    <n v="629"/>
    <x v="0"/>
    <x v="1"/>
    <x v="0"/>
    <s v="Data Engineer"/>
    <x v="1"/>
    <n v="120000"/>
    <s v="USD"/>
    <n v="120000"/>
    <n v="100000"/>
    <n v="150000"/>
    <s v="100000-150000"/>
    <s v="US"/>
    <s v="United States"/>
    <n v="0"/>
    <x v="0"/>
    <x v="0"/>
    <x v="0"/>
    <s v="Medium"/>
  </r>
  <r>
    <n v="630"/>
    <x v="0"/>
    <x v="2"/>
    <x v="0"/>
    <s v="Data Engineer"/>
    <x v="1"/>
    <n v="205600"/>
    <s v="USD"/>
    <n v="205600"/>
    <n v="200000"/>
    <n v="250000"/>
    <s v="200000-250000"/>
    <s v="US"/>
    <s v="United States"/>
    <n v="0"/>
    <x v="0"/>
    <x v="0"/>
    <x v="0"/>
    <s v="Large"/>
  </r>
  <r>
    <n v="631"/>
    <x v="0"/>
    <x v="2"/>
    <x v="0"/>
    <s v="Data Engineer"/>
    <x v="1"/>
    <n v="105700"/>
    <s v="USD"/>
    <n v="105700"/>
    <n v="100000"/>
    <n v="150000"/>
    <s v="100000-150000"/>
    <s v="US"/>
    <s v="United States"/>
    <n v="0"/>
    <x v="0"/>
    <x v="0"/>
    <x v="0"/>
    <s v="Large"/>
  </r>
  <r>
    <n v="632"/>
    <x v="0"/>
    <x v="2"/>
    <x v="0"/>
    <s v="Data Engineer"/>
    <x v="1"/>
    <n v="252000"/>
    <s v="USD"/>
    <n v="252000"/>
    <n v="250000"/>
    <n v="300000"/>
    <s v="250000-300000"/>
    <s v="US"/>
    <s v="United States"/>
    <n v="0"/>
    <x v="0"/>
    <x v="0"/>
    <x v="0"/>
    <s v="Medium"/>
  </r>
  <r>
    <n v="633"/>
    <x v="0"/>
    <x v="2"/>
    <x v="0"/>
    <s v="Data Engineer"/>
    <x v="1"/>
    <n v="129000"/>
    <s v="USD"/>
    <n v="129000"/>
    <n v="100000"/>
    <n v="150000"/>
    <s v="100000-150000"/>
    <s v="US"/>
    <s v="United States"/>
    <n v="0"/>
    <x v="0"/>
    <x v="0"/>
    <x v="0"/>
    <s v="Medium"/>
  </r>
  <r>
    <n v="582"/>
    <x v="0"/>
    <x v="3"/>
    <x v="0"/>
    <s v="Data Scientist"/>
    <x v="5"/>
    <n v="190000"/>
    <s v="USD"/>
    <n v="190000"/>
    <n v="150000"/>
    <n v="200000"/>
    <s v="150000-200000"/>
    <s v="US"/>
    <s v="United States"/>
    <n v="0"/>
    <x v="0"/>
    <x v="0"/>
    <x v="0"/>
    <s v="Medium"/>
  </r>
  <r>
    <n v="583"/>
    <x v="0"/>
    <x v="3"/>
    <x v="0"/>
    <s v="Data Scientist"/>
    <x v="5"/>
    <n v="120000"/>
    <s v="USD"/>
    <n v="120000"/>
    <n v="100000"/>
    <n v="150000"/>
    <s v="100000-150000"/>
    <s v="US"/>
    <s v="United States"/>
    <n v="0"/>
    <x v="0"/>
    <x v="0"/>
    <x v="0"/>
    <s v="Medium"/>
  </r>
  <r>
    <n v="584"/>
    <x v="0"/>
    <x v="1"/>
    <x v="0"/>
    <s v="Data Scientist"/>
    <x v="5"/>
    <n v="70000"/>
    <s v="GBP"/>
    <n v="85066"/>
    <n v="50000"/>
    <n v="100000"/>
    <s v="50000-100000"/>
    <s v="GB"/>
    <s v="United Kingdom"/>
    <n v="0"/>
    <x v="0"/>
    <x v="1"/>
    <x v="1"/>
    <s v="Medium"/>
  </r>
  <r>
    <n v="585"/>
    <x v="0"/>
    <x v="1"/>
    <x v="0"/>
    <s v="Data Scientist"/>
    <x v="5"/>
    <n v="42000"/>
    <s v="GBP"/>
    <n v="51039"/>
    <n v="50000"/>
    <n v="100000"/>
    <s v="50000-100000"/>
    <s v="GB"/>
    <s v="United Kingdom"/>
    <n v="0"/>
    <x v="0"/>
    <x v="1"/>
    <x v="1"/>
    <s v="Medium"/>
  </r>
  <r>
    <n v="638"/>
    <x v="0"/>
    <x v="2"/>
    <x v="0"/>
    <s v="Data Engineer"/>
    <x v="1"/>
    <n v="165000"/>
    <s v="USD"/>
    <n v="165000"/>
    <n v="150000"/>
    <n v="200000"/>
    <s v="150000-200000"/>
    <s v="US"/>
    <s v="United States"/>
    <n v="0"/>
    <x v="0"/>
    <x v="0"/>
    <x v="0"/>
    <s v="Medium"/>
  </r>
  <r>
    <n v="639"/>
    <x v="0"/>
    <x v="2"/>
    <x v="0"/>
    <s v="Data Engineer"/>
    <x v="1"/>
    <n v="132300"/>
    <s v="USD"/>
    <n v="132300"/>
    <n v="100000"/>
    <n v="150000"/>
    <s v="100000-150000"/>
    <s v="US"/>
    <s v="United States"/>
    <n v="0"/>
    <x v="0"/>
    <x v="0"/>
    <x v="0"/>
    <s v="Medium"/>
  </r>
  <r>
    <n v="586"/>
    <x v="0"/>
    <x v="1"/>
    <x v="0"/>
    <s v="Data Scientist"/>
    <x v="5"/>
    <n v="90000"/>
    <s v="GBP"/>
    <n v="109371"/>
    <n v="100000"/>
    <n v="150000"/>
    <s v="100000-150000"/>
    <s v="GB"/>
    <s v="United Kingdom"/>
    <n v="0"/>
    <x v="0"/>
    <x v="1"/>
    <x v="1"/>
    <s v="Medium"/>
  </r>
  <r>
    <n v="587"/>
    <x v="0"/>
    <x v="1"/>
    <x v="0"/>
    <s v="Data Scientist"/>
    <x v="5"/>
    <n v="60000"/>
    <s v="GBP"/>
    <n v="72914"/>
    <n v="50000"/>
    <n v="100000"/>
    <s v="50000-100000"/>
    <s v="GB"/>
    <s v="United Kingdom"/>
    <n v="0"/>
    <x v="0"/>
    <x v="1"/>
    <x v="1"/>
    <s v="Medium"/>
  </r>
  <r>
    <n v="642"/>
    <x v="0"/>
    <x v="2"/>
    <x v="0"/>
    <s v="Data Architect"/>
    <x v="6"/>
    <n v="149040"/>
    <s v="USD"/>
    <n v="149040"/>
    <n v="100000"/>
    <n v="150000"/>
    <s v="100000-150000"/>
    <s v="US"/>
    <s v="United States"/>
    <n v="100"/>
    <x v="1"/>
    <x v="0"/>
    <x v="0"/>
    <s v="Medium"/>
  </r>
  <r>
    <n v="643"/>
    <x v="0"/>
    <x v="2"/>
    <x v="0"/>
    <s v="Data Architect"/>
    <x v="6"/>
    <n v="113900"/>
    <s v="USD"/>
    <n v="113900"/>
    <n v="100000"/>
    <n v="150000"/>
    <s v="100000-150000"/>
    <s v="US"/>
    <s v="United States"/>
    <n v="100"/>
    <x v="1"/>
    <x v="0"/>
    <x v="0"/>
    <s v="Medium"/>
  </r>
  <r>
    <n v="644"/>
    <x v="0"/>
    <x v="2"/>
    <x v="0"/>
    <s v="Data Engineer"/>
    <x v="1"/>
    <n v="153600"/>
    <s v="USD"/>
    <n v="153600"/>
    <n v="150000"/>
    <n v="200000"/>
    <s v="150000-200000"/>
    <s v="US"/>
    <s v="United States"/>
    <n v="100"/>
    <x v="1"/>
    <x v="0"/>
    <x v="0"/>
    <s v="Medium"/>
  </r>
  <r>
    <n v="645"/>
    <x v="0"/>
    <x v="2"/>
    <x v="0"/>
    <s v="Data Engineer"/>
    <x v="1"/>
    <n v="106800"/>
    <s v="USD"/>
    <n v="106800"/>
    <n v="100000"/>
    <n v="150000"/>
    <s v="100000-150000"/>
    <s v="US"/>
    <s v="United States"/>
    <n v="100"/>
    <x v="1"/>
    <x v="0"/>
    <x v="0"/>
    <s v="Medium"/>
  </r>
  <r>
    <n v="646"/>
    <x v="0"/>
    <x v="2"/>
    <x v="0"/>
    <s v="Data Engineer"/>
    <x v="1"/>
    <n v="172600"/>
    <s v="USD"/>
    <n v="172600"/>
    <n v="150000"/>
    <n v="200000"/>
    <s v="150000-200000"/>
    <s v="US"/>
    <s v="United States"/>
    <n v="100"/>
    <x v="1"/>
    <x v="0"/>
    <x v="0"/>
    <s v="Medium"/>
  </r>
  <r>
    <n v="647"/>
    <x v="0"/>
    <x v="2"/>
    <x v="0"/>
    <s v="Data Engineer"/>
    <x v="1"/>
    <n v="107900"/>
    <s v="USD"/>
    <n v="107900"/>
    <n v="100000"/>
    <n v="150000"/>
    <s v="100000-150000"/>
    <s v="US"/>
    <s v="United States"/>
    <n v="100"/>
    <x v="1"/>
    <x v="0"/>
    <x v="0"/>
    <s v="Medium"/>
  </r>
  <r>
    <n v="648"/>
    <x v="0"/>
    <x v="2"/>
    <x v="0"/>
    <s v="Data Analyst"/>
    <x v="2"/>
    <n v="180180"/>
    <s v="USD"/>
    <n v="180180"/>
    <n v="150000"/>
    <n v="200000"/>
    <s v="150000-200000"/>
    <s v="US"/>
    <s v="United States"/>
    <n v="0"/>
    <x v="0"/>
    <x v="0"/>
    <x v="0"/>
    <s v="Medium"/>
  </r>
  <r>
    <n v="649"/>
    <x v="0"/>
    <x v="2"/>
    <x v="0"/>
    <s v="Data Analyst"/>
    <x v="2"/>
    <n v="106020"/>
    <s v="USD"/>
    <n v="106020"/>
    <n v="100000"/>
    <n v="150000"/>
    <s v="100000-150000"/>
    <s v="US"/>
    <s v="United States"/>
    <n v="0"/>
    <x v="0"/>
    <x v="0"/>
    <x v="0"/>
    <s v="Medium"/>
  </r>
  <r>
    <n v="650"/>
    <x v="0"/>
    <x v="2"/>
    <x v="0"/>
    <s v="Data Architect"/>
    <x v="6"/>
    <n v="376080"/>
    <s v="USD"/>
    <n v="376080"/>
    <n v="350000"/>
    <n v="400000"/>
    <s v="350000-400000"/>
    <s v="US"/>
    <s v="United States"/>
    <n v="100"/>
    <x v="1"/>
    <x v="0"/>
    <x v="0"/>
    <s v="Medium"/>
  </r>
  <r>
    <n v="651"/>
    <x v="0"/>
    <x v="2"/>
    <x v="0"/>
    <s v="Data Architect"/>
    <x v="6"/>
    <n v="213120"/>
    <s v="USD"/>
    <n v="213120"/>
    <n v="200000"/>
    <n v="250000"/>
    <s v="200000-250000"/>
    <s v="US"/>
    <s v="United States"/>
    <n v="100"/>
    <x v="1"/>
    <x v="0"/>
    <x v="0"/>
    <s v="Medium"/>
  </r>
  <r>
    <n v="652"/>
    <x v="0"/>
    <x v="2"/>
    <x v="0"/>
    <s v="Data Analyst"/>
    <x v="2"/>
    <n v="153600"/>
    <s v="USD"/>
    <n v="153600"/>
    <n v="150000"/>
    <n v="200000"/>
    <s v="150000-200000"/>
    <s v="US"/>
    <s v="United States"/>
    <n v="0"/>
    <x v="0"/>
    <x v="0"/>
    <x v="0"/>
    <s v="Medium"/>
  </r>
  <r>
    <n v="653"/>
    <x v="0"/>
    <x v="2"/>
    <x v="0"/>
    <s v="Data Analyst"/>
    <x v="2"/>
    <n v="100500"/>
    <s v="USD"/>
    <n v="100500"/>
    <n v="100000"/>
    <n v="150000"/>
    <s v="100000-150000"/>
    <s v="US"/>
    <s v="United States"/>
    <n v="0"/>
    <x v="0"/>
    <x v="0"/>
    <x v="0"/>
    <s v="Medium"/>
  </r>
  <r>
    <n v="654"/>
    <x v="0"/>
    <x v="2"/>
    <x v="0"/>
    <s v="Data Analyst"/>
    <x v="2"/>
    <n v="206500"/>
    <s v="USD"/>
    <n v="206500"/>
    <n v="200000"/>
    <n v="250000"/>
    <s v="200000-250000"/>
    <s v="US"/>
    <s v="United States"/>
    <n v="100"/>
    <x v="1"/>
    <x v="0"/>
    <x v="0"/>
    <s v="Medium"/>
  </r>
  <r>
    <n v="655"/>
    <x v="0"/>
    <x v="2"/>
    <x v="0"/>
    <s v="Data Analyst"/>
    <x v="2"/>
    <n v="121600"/>
    <s v="USD"/>
    <n v="121600"/>
    <n v="100000"/>
    <n v="150000"/>
    <s v="100000-150000"/>
    <s v="US"/>
    <s v="United States"/>
    <n v="100"/>
    <x v="1"/>
    <x v="0"/>
    <x v="0"/>
    <s v="Medium"/>
  </r>
  <r>
    <n v="656"/>
    <x v="0"/>
    <x v="2"/>
    <x v="0"/>
    <s v="Data Engineer"/>
    <x v="1"/>
    <n v="260000"/>
    <s v="USD"/>
    <n v="260000"/>
    <n v="250000"/>
    <n v="300000"/>
    <s v="250000-300000"/>
    <s v="US"/>
    <s v="United States"/>
    <n v="0"/>
    <x v="0"/>
    <x v="0"/>
    <x v="0"/>
    <s v="Medium"/>
  </r>
  <r>
    <n v="657"/>
    <x v="0"/>
    <x v="2"/>
    <x v="0"/>
    <s v="Data Engineer"/>
    <x v="1"/>
    <n v="225000"/>
    <s v="USD"/>
    <n v="225000"/>
    <n v="200000"/>
    <n v="250000"/>
    <s v="200000-250000"/>
    <s v="US"/>
    <s v="United States"/>
    <n v="0"/>
    <x v="0"/>
    <x v="0"/>
    <x v="0"/>
    <s v="Medium"/>
  </r>
  <r>
    <n v="658"/>
    <x v="0"/>
    <x v="0"/>
    <x v="0"/>
    <s v="Data Engineer"/>
    <x v="1"/>
    <n v="194500"/>
    <s v="USD"/>
    <n v="194500"/>
    <n v="150000"/>
    <n v="200000"/>
    <s v="150000-200000"/>
    <s v="US"/>
    <s v="United States"/>
    <n v="0"/>
    <x v="0"/>
    <x v="0"/>
    <x v="0"/>
    <s v="Medium"/>
  </r>
  <r>
    <n v="659"/>
    <x v="0"/>
    <x v="0"/>
    <x v="0"/>
    <s v="Data Engineer"/>
    <x v="1"/>
    <n v="115500"/>
    <s v="USD"/>
    <n v="115500"/>
    <n v="100000"/>
    <n v="150000"/>
    <s v="100000-150000"/>
    <s v="US"/>
    <s v="United States"/>
    <n v="0"/>
    <x v="0"/>
    <x v="0"/>
    <x v="0"/>
    <s v="Medium"/>
  </r>
  <r>
    <n v="660"/>
    <x v="0"/>
    <x v="2"/>
    <x v="0"/>
    <s v="Cloud Database Engineer"/>
    <x v="1"/>
    <n v="170000"/>
    <s v="USD"/>
    <n v="170000"/>
    <n v="150000"/>
    <n v="200000"/>
    <s v="150000-200000"/>
    <s v="US"/>
    <s v="United States"/>
    <n v="100"/>
    <x v="1"/>
    <x v="0"/>
    <x v="0"/>
    <s v="Large"/>
  </r>
  <r>
    <n v="592"/>
    <x v="0"/>
    <x v="3"/>
    <x v="0"/>
    <s v="Data Scientist"/>
    <x v="5"/>
    <n v="112000"/>
    <s v="CHF"/>
    <n v="121093"/>
    <n v="100000"/>
    <n v="150000"/>
    <s v="100000-150000"/>
    <s v="CH"/>
    <s v="Switzerland"/>
    <n v="50"/>
    <x v="2"/>
    <x v="12"/>
    <x v="12"/>
    <s v="Large"/>
  </r>
  <r>
    <n v="662"/>
    <x v="0"/>
    <x v="3"/>
    <x v="0"/>
    <s v="Data Analyst"/>
    <x v="2"/>
    <n v="95000"/>
    <s v="USD"/>
    <n v="95000"/>
    <n v="50000"/>
    <n v="100000"/>
    <s v="50000-100000"/>
    <s v="US"/>
    <s v="United States"/>
    <n v="100"/>
    <x v="1"/>
    <x v="0"/>
    <x v="0"/>
    <s v="Medium"/>
  </r>
  <r>
    <n v="663"/>
    <x v="0"/>
    <x v="3"/>
    <x v="0"/>
    <s v="Data Analyst"/>
    <x v="2"/>
    <n v="70000"/>
    <s v="USD"/>
    <n v="70000"/>
    <n v="50000"/>
    <n v="100000"/>
    <s v="50000-100000"/>
    <s v="US"/>
    <s v="United States"/>
    <n v="100"/>
    <x v="1"/>
    <x v="0"/>
    <x v="0"/>
    <s v="Medium"/>
  </r>
  <r>
    <n v="664"/>
    <x v="0"/>
    <x v="2"/>
    <x v="0"/>
    <s v="Data Engineer"/>
    <x v="1"/>
    <n v="275000"/>
    <s v="USD"/>
    <n v="275000"/>
    <n v="250000"/>
    <n v="300000"/>
    <s v="250000-300000"/>
    <s v="US"/>
    <s v="United States"/>
    <n v="0"/>
    <x v="0"/>
    <x v="0"/>
    <x v="0"/>
    <s v="Medium"/>
  </r>
  <r>
    <n v="665"/>
    <x v="0"/>
    <x v="2"/>
    <x v="0"/>
    <s v="Data Engineer"/>
    <x v="1"/>
    <n v="160000"/>
    <s v="USD"/>
    <n v="160000"/>
    <n v="150000"/>
    <n v="200000"/>
    <s v="150000-200000"/>
    <s v="US"/>
    <s v="United States"/>
    <n v="0"/>
    <x v="0"/>
    <x v="0"/>
    <x v="0"/>
    <s v="Medium"/>
  </r>
  <r>
    <n v="666"/>
    <x v="0"/>
    <x v="2"/>
    <x v="0"/>
    <s v="Data Analyst"/>
    <x v="2"/>
    <n v="115934"/>
    <s v="USD"/>
    <n v="115934"/>
    <n v="100000"/>
    <n v="150000"/>
    <s v="100000-150000"/>
    <s v="US"/>
    <s v="United States"/>
    <n v="100"/>
    <x v="1"/>
    <x v="0"/>
    <x v="0"/>
    <s v="Medium"/>
  </r>
  <r>
    <n v="667"/>
    <x v="0"/>
    <x v="2"/>
    <x v="0"/>
    <s v="Data Analyst"/>
    <x v="2"/>
    <n v="81666"/>
    <s v="USD"/>
    <n v="81666"/>
    <n v="50000"/>
    <n v="100000"/>
    <s v="50000-100000"/>
    <s v="US"/>
    <s v="United States"/>
    <n v="100"/>
    <x v="1"/>
    <x v="0"/>
    <x v="0"/>
    <s v="Medium"/>
  </r>
  <r>
    <n v="593"/>
    <x v="1"/>
    <x v="1"/>
    <x v="0"/>
    <s v="Data Scientist"/>
    <x v="5"/>
    <n v="70000"/>
    <s v="EUR"/>
    <n v="73546"/>
    <n v="50000"/>
    <n v="100000"/>
    <s v="50000-100000"/>
    <s v="DE"/>
    <s v="Germany"/>
    <n v="100"/>
    <x v="1"/>
    <x v="5"/>
    <x v="5"/>
    <s v="Medium"/>
  </r>
  <r>
    <n v="604"/>
    <x v="1"/>
    <x v="2"/>
    <x v="0"/>
    <s v="Lead Data Scientist"/>
    <x v="5"/>
    <n v="164000"/>
    <s v="EUR"/>
    <n v="172309"/>
    <n v="150000"/>
    <n v="200000"/>
    <s v="150000-200000"/>
    <s v="IE"/>
    <s v="Ireland"/>
    <n v="100"/>
    <x v="1"/>
    <x v="17"/>
    <x v="17"/>
    <s v="Large"/>
  </r>
  <r>
    <n v="670"/>
    <x v="0"/>
    <x v="2"/>
    <x v="0"/>
    <s v="Machine Learning Engineer"/>
    <x v="1"/>
    <n v="150000"/>
    <s v="USD"/>
    <n v="150000"/>
    <n v="150000"/>
    <n v="200000"/>
    <s v="150000-200000"/>
    <s v="US"/>
    <s v="United States"/>
    <n v="100"/>
    <x v="1"/>
    <x v="0"/>
    <x v="0"/>
    <s v="Medium"/>
  </r>
  <r>
    <n v="671"/>
    <x v="0"/>
    <x v="2"/>
    <x v="0"/>
    <s v="Machine Learning Engineer"/>
    <x v="1"/>
    <n v="120000"/>
    <s v="USD"/>
    <n v="120000"/>
    <n v="100000"/>
    <n v="150000"/>
    <s v="100000-150000"/>
    <s v="US"/>
    <s v="United States"/>
    <n v="100"/>
    <x v="1"/>
    <x v="0"/>
    <x v="0"/>
    <s v="Medium"/>
  </r>
  <r>
    <n v="672"/>
    <x v="0"/>
    <x v="2"/>
    <x v="0"/>
    <s v="Research Engineer"/>
    <x v="1"/>
    <n v="200000"/>
    <s v="USD"/>
    <n v="200000"/>
    <n v="200000"/>
    <n v="250000"/>
    <s v="200000-250000"/>
    <s v="US"/>
    <s v="United States"/>
    <n v="0"/>
    <x v="0"/>
    <x v="0"/>
    <x v="0"/>
    <s v="Medium"/>
  </r>
  <r>
    <n v="673"/>
    <x v="0"/>
    <x v="2"/>
    <x v="0"/>
    <s v="Research Engineer"/>
    <x v="1"/>
    <n v="175000"/>
    <s v="USD"/>
    <n v="175000"/>
    <n v="150000"/>
    <n v="200000"/>
    <s v="150000-200000"/>
    <s v="US"/>
    <s v="United States"/>
    <n v="0"/>
    <x v="0"/>
    <x v="0"/>
    <x v="0"/>
    <s v="Medium"/>
  </r>
  <r>
    <n v="674"/>
    <x v="0"/>
    <x v="1"/>
    <x v="0"/>
    <s v="Data Analyst"/>
    <x v="2"/>
    <n v="206000"/>
    <s v="USD"/>
    <n v="206000"/>
    <n v="200000"/>
    <n v="250000"/>
    <s v="200000-250000"/>
    <s v="US"/>
    <s v="United States"/>
    <n v="0"/>
    <x v="0"/>
    <x v="0"/>
    <x v="0"/>
    <s v="Medium"/>
  </r>
  <r>
    <n v="675"/>
    <x v="0"/>
    <x v="1"/>
    <x v="0"/>
    <s v="Data Analyst"/>
    <x v="2"/>
    <n v="130000"/>
    <s v="USD"/>
    <n v="130000"/>
    <n v="100000"/>
    <n v="150000"/>
    <s v="100000-150000"/>
    <s v="US"/>
    <s v="United States"/>
    <n v="0"/>
    <x v="0"/>
    <x v="0"/>
    <x v="0"/>
    <s v="Medium"/>
  </r>
  <r>
    <n v="676"/>
    <x v="0"/>
    <x v="2"/>
    <x v="0"/>
    <s v="Data Architect"/>
    <x v="6"/>
    <n v="138000"/>
    <s v="USD"/>
    <n v="138000"/>
    <n v="100000"/>
    <n v="150000"/>
    <s v="100000-150000"/>
    <s v="GB"/>
    <s v="United Kingdom"/>
    <n v="100"/>
    <x v="1"/>
    <x v="1"/>
    <x v="1"/>
    <s v="Medium"/>
  </r>
  <r>
    <n v="677"/>
    <x v="0"/>
    <x v="2"/>
    <x v="0"/>
    <s v="Data Architect"/>
    <x v="6"/>
    <n v="92000"/>
    <s v="USD"/>
    <n v="92000"/>
    <n v="50000"/>
    <n v="100000"/>
    <s v="50000-100000"/>
    <s v="GB"/>
    <s v="United Kingdom"/>
    <n v="100"/>
    <x v="1"/>
    <x v="1"/>
    <x v="1"/>
    <s v="Medium"/>
  </r>
  <r>
    <n v="678"/>
    <x v="0"/>
    <x v="2"/>
    <x v="0"/>
    <s v="Data Manager"/>
    <x v="8"/>
    <n v="65000"/>
    <s v="USD"/>
    <n v="65000"/>
    <n v="50000"/>
    <n v="100000"/>
    <s v="50000-100000"/>
    <s v="CO"/>
    <s v="Colombia"/>
    <n v="0"/>
    <x v="0"/>
    <x v="20"/>
    <x v="20"/>
    <s v="Medium"/>
  </r>
  <r>
    <n v="679"/>
    <x v="0"/>
    <x v="2"/>
    <x v="0"/>
    <s v="Data Manager"/>
    <x v="8"/>
    <n v="48000"/>
    <s v="USD"/>
    <n v="48000"/>
    <n v="0"/>
    <n v="50000"/>
    <s v="0-50000"/>
    <s v="CO"/>
    <s v="Colombia"/>
    <n v="0"/>
    <x v="0"/>
    <x v="20"/>
    <x v="20"/>
    <s v="Medium"/>
  </r>
  <r>
    <n v="680"/>
    <x v="0"/>
    <x v="2"/>
    <x v="0"/>
    <s v="Data Analyst"/>
    <x v="2"/>
    <n v="110000"/>
    <s v="USD"/>
    <n v="110000"/>
    <n v="100000"/>
    <n v="150000"/>
    <s v="100000-150000"/>
    <s v="US"/>
    <s v="United States"/>
    <n v="100"/>
    <x v="1"/>
    <x v="0"/>
    <x v="0"/>
    <s v="Medium"/>
  </r>
  <r>
    <n v="681"/>
    <x v="0"/>
    <x v="2"/>
    <x v="0"/>
    <s v="Data Analyst"/>
    <x v="2"/>
    <n v="75000"/>
    <s v="USD"/>
    <n v="75000"/>
    <n v="50000"/>
    <n v="100000"/>
    <s v="50000-100000"/>
    <s v="US"/>
    <s v="United States"/>
    <n v="100"/>
    <x v="1"/>
    <x v="0"/>
    <x v="0"/>
    <s v="Medium"/>
  </r>
  <r>
    <n v="682"/>
    <x v="0"/>
    <x v="2"/>
    <x v="0"/>
    <s v="Analytics Engineer"/>
    <x v="1"/>
    <n v="130000"/>
    <s v="USD"/>
    <n v="130000"/>
    <n v="100000"/>
    <n v="150000"/>
    <s v="100000-150000"/>
    <s v="US"/>
    <s v="United States"/>
    <n v="0"/>
    <x v="0"/>
    <x v="0"/>
    <x v="0"/>
    <s v="Medium"/>
  </r>
  <r>
    <n v="683"/>
    <x v="0"/>
    <x v="2"/>
    <x v="0"/>
    <s v="Analytics Engineer"/>
    <x v="1"/>
    <n v="87000"/>
    <s v="USD"/>
    <n v="87000"/>
    <n v="50000"/>
    <n v="100000"/>
    <s v="50000-100000"/>
    <s v="US"/>
    <s v="United States"/>
    <n v="0"/>
    <x v="0"/>
    <x v="0"/>
    <x v="0"/>
    <s v="Medium"/>
  </r>
  <r>
    <n v="684"/>
    <x v="0"/>
    <x v="1"/>
    <x v="0"/>
    <s v="Data Analyst"/>
    <x v="2"/>
    <n v="160000"/>
    <s v="USD"/>
    <n v="160000"/>
    <n v="150000"/>
    <n v="200000"/>
    <s v="150000-200000"/>
    <s v="US"/>
    <s v="United States"/>
    <n v="0"/>
    <x v="0"/>
    <x v="0"/>
    <x v="0"/>
    <s v="Medium"/>
  </r>
  <r>
    <n v="685"/>
    <x v="0"/>
    <x v="1"/>
    <x v="0"/>
    <s v="Data Analyst"/>
    <x v="2"/>
    <n v="112000"/>
    <s v="USD"/>
    <n v="112000"/>
    <n v="100000"/>
    <n v="150000"/>
    <s v="100000-150000"/>
    <s v="US"/>
    <s v="United States"/>
    <n v="0"/>
    <x v="0"/>
    <x v="0"/>
    <x v="0"/>
    <s v="Medium"/>
  </r>
  <r>
    <n v="686"/>
    <x v="0"/>
    <x v="1"/>
    <x v="0"/>
    <s v="Data Engineer"/>
    <x v="1"/>
    <n v="162500"/>
    <s v="USD"/>
    <n v="162500"/>
    <n v="150000"/>
    <n v="200000"/>
    <s v="150000-200000"/>
    <s v="US"/>
    <s v="United States"/>
    <n v="0"/>
    <x v="0"/>
    <x v="0"/>
    <x v="0"/>
    <s v="Medium"/>
  </r>
  <r>
    <n v="687"/>
    <x v="0"/>
    <x v="1"/>
    <x v="0"/>
    <s v="Data Engineer"/>
    <x v="1"/>
    <n v="130000"/>
    <s v="USD"/>
    <n v="130000"/>
    <n v="100000"/>
    <n v="150000"/>
    <s v="100000-150000"/>
    <s v="US"/>
    <s v="United States"/>
    <n v="0"/>
    <x v="0"/>
    <x v="0"/>
    <x v="0"/>
    <s v="Medium"/>
  </r>
  <r>
    <n v="688"/>
    <x v="0"/>
    <x v="2"/>
    <x v="0"/>
    <s v="Data Science Manager"/>
    <x v="8"/>
    <n v="299500"/>
    <s v="USD"/>
    <n v="299500"/>
    <n v="250000"/>
    <n v="300000"/>
    <s v="250000-300000"/>
    <s v="US"/>
    <s v="United States"/>
    <n v="0"/>
    <x v="0"/>
    <x v="0"/>
    <x v="0"/>
    <s v="Medium"/>
  </r>
  <r>
    <n v="689"/>
    <x v="0"/>
    <x v="2"/>
    <x v="0"/>
    <s v="Data Science Manager"/>
    <x v="8"/>
    <n v="245100"/>
    <s v="USD"/>
    <n v="245100"/>
    <n v="200000"/>
    <n v="250000"/>
    <s v="200000-250000"/>
    <s v="US"/>
    <s v="United States"/>
    <n v="0"/>
    <x v="0"/>
    <x v="0"/>
    <x v="0"/>
    <s v="Medium"/>
  </r>
  <r>
    <n v="605"/>
    <x v="0"/>
    <x v="1"/>
    <x v="0"/>
    <s v="Data Scientist"/>
    <x v="5"/>
    <n v="56000"/>
    <s v="EUR"/>
    <n v="60093"/>
    <n v="50000"/>
    <n v="100000"/>
    <s v="50000-100000"/>
    <s v="AT"/>
    <s v="Austria"/>
    <n v="100"/>
    <x v="1"/>
    <x v="5"/>
    <x v="5"/>
    <s v="Medium"/>
  </r>
  <r>
    <n v="608"/>
    <x v="0"/>
    <x v="2"/>
    <x v="0"/>
    <s v="Data Scientist"/>
    <x v="5"/>
    <n v="201036"/>
    <s v="USD"/>
    <n v="201036"/>
    <n v="200000"/>
    <n v="250000"/>
    <s v="200000-250000"/>
    <s v="US"/>
    <s v="United States"/>
    <n v="0"/>
    <x v="0"/>
    <x v="0"/>
    <x v="0"/>
    <s v="Medium"/>
  </r>
  <r>
    <n v="692"/>
    <x v="0"/>
    <x v="2"/>
    <x v="0"/>
    <s v="Data Engineer"/>
    <x v="1"/>
    <n v="147100"/>
    <s v="USD"/>
    <n v="147100"/>
    <n v="100000"/>
    <n v="150000"/>
    <s v="100000-150000"/>
    <s v="US"/>
    <s v="United States"/>
    <n v="0"/>
    <x v="0"/>
    <x v="0"/>
    <x v="0"/>
    <s v="Medium"/>
  </r>
  <r>
    <n v="693"/>
    <x v="0"/>
    <x v="2"/>
    <x v="0"/>
    <s v="Data Engineer"/>
    <x v="1"/>
    <n v="90700"/>
    <s v="USD"/>
    <n v="90700"/>
    <n v="50000"/>
    <n v="100000"/>
    <s v="50000-100000"/>
    <s v="US"/>
    <s v="United States"/>
    <n v="0"/>
    <x v="0"/>
    <x v="0"/>
    <x v="0"/>
    <s v="Medium"/>
  </r>
  <r>
    <n v="694"/>
    <x v="0"/>
    <x v="3"/>
    <x v="0"/>
    <s v="Data Engineer"/>
    <x v="1"/>
    <n v="115100"/>
    <s v="USD"/>
    <n v="115100"/>
    <n v="100000"/>
    <n v="150000"/>
    <s v="100000-150000"/>
    <s v="US"/>
    <s v="United States"/>
    <n v="0"/>
    <x v="0"/>
    <x v="0"/>
    <x v="0"/>
    <s v="Medium"/>
  </r>
  <r>
    <n v="695"/>
    <x v="0"/>
    <x v="3"/>
    <x v="0"/>
    <s v="Data Engineer"/>
    <x v="1"/>
    <n v="73900"/>
    <s v="USD"/>
    <n v="73900"/>
    <n v="50000"/>
    <n v="100000"/>
    <s v="50000-100000"/>
    <s v="US"/>
    <s v="United States"/>
    <n v="0"/>
    <x v="0"/>
    <x v="0"/>
    <x v="0"/>
    <s v="Medium"/>
  </r>
  <r>
    <n v="696"/>
    <x v="0"/>
    <x v="2"/>
    <x v="0"/>
    <s v="Data Engineer"/>
    <x v="1"/>
    <n v="168400"/>
    <s v="USD"/>
    <n v="168400"/>
    <n v="150000"/>
    <n v="200000"/>
    <s v="150000-200000"/>
    <s v="US"/>
    <s v="United States"/>
    <n v="0"/>
    <x v="0"/>
    <x v="0"/>
    <x v="0"/>
    <s v="Medium"/>
  </r>
  <r>
    <n v="697"/>
    <x v="0"/>
    <x v="2"/>
    <x v="0"/>
    <s v="Data Engineer"/>
    <x v="1"/>
    <n v="105200"/>
    <s v="USD"/>
    <n v="105200"/>
    <n v="100000"/>
    <n v="150000"/>
    <s v="100000-150000"/>
    <s v="US"/>
    <s v="United States"/>
    <n v="0"/>
    <x v="0"/>
    <x v="0"/>
    <x v="0"/>
    <s v="Medium"/>
  </r>
  <r>
    <n v="609"/>
    <x v="0"/>
    <x v="2"/>
    <x v="0"/>
    <s v="Data Scientist"/>
    <x v="5"/>
    <n v="134024"/>
    <s v="USD"/>
    <n v="134024"/>
    <n v="100000"/>
    <n v="150000"/>
    <s v="100000-150000"/>
    <s v="US"/>
    <s v="United States"/>
    <n v="0"/>
    <x v="0"/>
    <x v="0"/>
    <x v="0"/>
    <s v="Medium"/>
  </r>
  <r>
    <n v="614"/>
    <x v="0"/>
    <x v="2"/>
    <x v="0"/>
    <s v="Data Scientist"/>
    <x v="5"/>
    <n v="172000"/>
    <s v="USD"/>
    <n v="172000"/>
    <n v="150000"/>
    <n v="200000"/>
    <s v="150000-200000"/>
    <s v="US"/>
    <s v="United States"/>
    <n v="0"/>
    <x v="0"/>
    <x v="0"/>
    <x v="0"/>
    <s v="Medium"/>
  </r>
  <r>
    <n v="615"/>
    <x v="0"/>
    <x v="2"/>
    <x v="0"/>
    <s v="Data Scientist"/>
    <x v="5"/>
    <n v="115000"/>
    <s v="USD"/>
    <n v="115000"/>
    <n v="100000"/>
    <n v="150000"/>
    <s v="100000-150000"/>
    <s v="US"/>
    <s v="United States"/>
    <n v="0"/>
    <x v="0"/>
    <x v="0"/>
    <x v="0"/>
    <s v="Medium"/>
  </r>
  <r>
    <n v="620"/>
    <x v="0"/>
    <x v="2"/>
    <x v="0"/>
    <s v="Data Scientist"/>
    <x v="5"/>
    <n v="237000"/>
    <s v="USD"/>
    <n v="237000"/>
    <n v="200000"/>
    <n v="250000"/>
    <s v="200000-250000"/>
    <s v="US"/>
    <s v="United States"/>
    <n v="100"/>
    <x v="1"/>
    <x v="0"/>
    <x v="0"/>
    <s v="Medium"/>
  </r>
  <r>
    <n v="621"/>
    <x v="0"/>
    <x v="2"/>
    <x v="0"/>
    <s v="Data Scientist"/>
    <x v="5"/>
    <n v="145000"/>
    <s v="USD"/>
    <n v="145000"/>
    <n v="100000"/>
    <n v="150000"/>
    <s v="100000-150000"/>
    <s v="US"/>
    <s v="United States"/>
    <n v="100"/>
    <x v="1"/>
    <x v="0"/>
    <x v="0"/>
    <s v="Medium"/>
  </r>
  <r>
    <n v="626"/>
    <x v="0"/>
    <x v="2"/>
    <x v="0"/>
    <s v="Data Scientist"/>
    <x v="5"/>
    <n v="258000"/>
    <s v="USD"/>
    <n v="258000"/>
    <n v="250000"/>
    <n v="300000"/>
    <s v="250000-300000"/>
    <s v="CA"/>
    <s v="Canada"/>
    <n v="0"/>
    <x v="0"/>
    <x v="2"/>
    <x v="2"/>
    <s v="Medium"/>
  </r>
  <r>
    <n v="704"/>
    <x v="0"/>
    <x v="1"/>
    <x v="0"/>
    <s v="Data Analyst"/>
    <x v="2"/>
    <n v="100000"/>
    <s v="USD"/>
    <n v="100000"/>
    <n v="100000"/>
    <n v="150000"/>
    <s v="100000-150000"/>
    <s v="US"/>
    <s v="United States"/>
    <n v="0"/>
    <x v="0"/>
    <x v="0"/>
    <x v="0"/>
    <s v="Medium"/>
  </r>
  <r>
    <n v="705"/>
    <x v="0"/>
    <x v="1"/>
    <x v="0"/>
    <s v="Data Analyst"/>
    <x v="2"/>
    <n v="85000"/>
    <s v="USD"/>
    <n v="85000"/>
    <n v="50000"/>
    <n v="100000"/>
    <s v="50000-100000"/>
    <s v="US"/>
    <s v="United States"/>
    <n v="0"/>
    <x v="0"/>
    <x v="0"/>
    <x v="0"/>
    <s v="Medium"/>
  </r>
  <r>
    <n v="706"/>
    <x v="0"/>
    <x v="1"/>
    <x v="0"/>
    <s v="Data Engineer"/>
    <x v="1"/>
    <n v="70000"/>
    <s v="GBP"/>
    <n v="85066"/>
    <n v="50000"/>
    <n v="100000"/>
    <s v="50000-100000"/>
    <s v="GB"/>
    <s v="United Kingdom"/>
    <n v="100"/>
    <x v="1"/>
    <x v="1"/>
    <x v="1"/>
    <s v="Medium"/>
  </r>
  <r>
    <n v="707"/>
    <x v="0"/>
    <x v="1"/>
    <x v="0"/>
    <s v="Data Engineer"/>
    <x v="1"/>
    <n v="47500"/>
    <s v="GBP"/>
    <n v="57723"/>
    <n v="50000"/>
    <n v="100000"/>
    <s v="50000-100000"/>
    <s v="GB"/>
    <s v="United Kingdom"/>
    <n v="100"/>
    <x v="1"/>
    <x v="1"/>
    <x v="1"/>
    <s v="Medium"/>
  </r>
  <r>
    <n v="627"/>
    <x v="0"/>
    <x v="2"/>
    <x v="0"/>
    <s v="Data Scientist"/>
    <x v="5"/>
    <n v="190000"/>
    <s v="USD"/>
    <n v="190000"/>
    <n v="150000"/>
    <n v="200000"/>
    <s v="150000-200000"/>
    <s v="CA"/>
    <s v="Canada"/>
    <n v="0"/>
    <x v="0"/>
    <x v="2"/>
    <x v="2"/>
    <s v="Medium"/>
  </r>
  <r>
    <n v="634"/>
    <x v="0"/>
    <x v="2"/>
    <x v="0"/>
    <s v="Data Scientist"/>
    <x v="5"/>
    <n v="239748"/>
    <s v="USD"/>
    <n v="239748"/>
    <n v="200000"/>
    <n v="250000"/>
    <s v="200000-250000"/>
    <s v="US"/>
    <s v="United States"/>
    <n v="0"/>
    <x v="0"/>
    <x v="0"/>
    <x v="0"/>
    <s v="Medium"/>
  </r>
  <r>
    <n v="710"/>
    <x v="0"/>
    <x v="1"/>
    <x v="0"/>
    <s v="Data Engineer"/>
    <x v="1"/>
    <n v="140000"/>
    <s v="USD"/>
    <n v="140000"/>
    <n v="100000"/>
    <n v="150000"/>
    <s v="100000-150000"/>
    <s v="US"/>
    <s v="United States"/>
    <n v="0"/>
    <x v="0"/>
    <x v="0"/>
    <x v="0"/>
    <s v="Medium"/>
  </r>
  <r>
    <n v="711"/>
    <x v="0"/>
    <x v="1"/>
    <x v="0"/>
    <s v="Data Engineer"/>
    <x v="1"/>
    <n v="95000"/>
    <s v="USD"/>
    <n v="95000"/>
    <n v="50000"/>
    <n v="100000"/>
    <s v="50000-100000"/>
    <s v="US"/>
    <s v="United States"/>
    <n v="0"/>
    <x v="0"/>
    <x v="0"/>
    <x v="0"/>
    <s v="Medium"/>
  </r>
  <r>
    <n v="712"/>
    <x v="0"/>
    <x v="2"/>
    <x v="0"/>
    <s v="Data Analyst"/>
    <x v="2"/>
    <n v="185000"/>
    <s v="USD"/>
    <n v="185000"/>
    <n v="150000"/>
    <n v="200000"/>
    <s v="150000-200000"/>
    <s v="US"/>
    <s v="United States"/>
    <n v="100"/>
    <x v="1"/>
    <x v="0"/>
    <x v="0"/>
    <s v="Medium"/>
  </r>
  <r>
    <n v="713"/>
    <x v="0"/>
    <x v="2"/>
    <x v="0"/>
    <s v="Data Analyst"/>
    <x v="2"/>
    <n v="120250"/>
    <s v="USD"/>
    <n v="120250"/>
    <n v="100000"/>
    <n v="150000"/>
    <s v="100000-150000"/>
    <s v="US"/>
    <s v="United States"/>
    <n v="100"/>
    <x v="1"/>
    <x v="0"/>
    <x v="0"/>
    <s v="Medium"/>
  </r>
  <r>
    <n v="714"/>
    <x v="0"/>
    <x v="1"/>
    <x v="0"/>
    <s v="Financial Data Analyst"/>
    <x v="2"/>
    <n v="130000"/>
    <s v="USD"/>
    <n v="130000"/>
    <n v="100000"/>
    <n v="150000"/>
    <s v="100000-150000"/>
    <s v="US"/>
    <s v="United States"/>
    <n v="100"/>
    <x v="1"/>
    <x v="0"/>
    <x v="0"/>
    <s v="Large"/>
  </r>
  <r>
    <n v="635"/>
    <x v="0"/>
    <x v="2"/>
    <x v="0"/>
    <s v="Data Scientist"/>
    <x v="5"/>
    <n v="159832"/>
    <s v="USD"/>
    <n v="159832"/>
    <n v="150000"/>
    <n v="200000"/>
    <s v="150000-200000"/>
    <s v="US"/>
    <s v="United States"/>
    <n v="0"/>
    <x v="0"/>
    <x v="0"/>
    <x v="0"/>
    <s v="Medium"/>
  </r>
  <r>
    <n v="636"/>
    <x v="0"/>
    <x v="2"/>
    <x v="0"/>
    <s v="Data Scientist"/>
    <x v="5"/>
    <n v="186300"/>
    <s v="USD"/>
    <n v="186300"/>
    <n v="150000"/>
    <n v="200000"/>
    <s v="150000-200000"/>
    <s v="US"/>
    <s v="United States"/>
    <n v="100"/>
    <x v="1"/>
    <x v="0"/>
    <x v="0"/>
    <s v="Medium"/>
  </r>
  <r>
    <n v="637"/>
    <x v="0"/>
    <x v="2"/>
    <x v="0"/>
    <s v="Data Scientist"/>
    <x v="5"/>
    <n v="102500"/>
    <s v="USD"/>
    <n v="102500"/>
    <n v="100000"/>
    <n v="150000"/>
    <s v="100000-150000"/>
    <s v="US"/>
    <s v="United States"/>
    <n v="100"/>
    <x v="1"/>
    <x v="0"/>
    <x v="0"/>
    <s v="Medium"/>
  </r>
  <r>
    <n v="640"/>
    <x v="0"/>
    <x v="2"/>
    <x v="0"/>
    <s v="Data Scientist"/>
    <x v="5"/>
    <n v="190000"/>
    <s v="USD"/>
    <n v="190000"/>
    <n v="150000"/>
    <n v="200000"/>
    <s v="150000-200000"/>
    <s v="US"/>
    <s v="United States"/>
    <n v="0"/>
    <x v="0"/>
    <x v="0"/>
    <x v="0"/>
    <s v="Medium"/>
  </r>
  <r>
    <n v="641"/>
    <x v="0"/>
    <x v="2"/>
    <x v="0"/>
    <s v="Data Scientist"/>
    <x v="5"/>
    <n v="126000"/>
    <s v="USD"/>
    <n v="126000"/>
    <n v="100000"/>
    <n v="150000"/>
    <s v="100000-150000"/>
    <s v="US"/>
    <s v="United States"/>
    <n v="0"/>
    <x v="0"/>
    <x v="0"/>
    <x v="0"/>
    <s v="Medium"/>
  </r>
  <r>
    <n v="661"/>
    <x v="0"/>
    <x v="2"/>
    <x v="0"/>
    <s v="Applied Machine Learning Scientist"/>
    <x v="5"/>
    <n v="90000"/>
    <s v="USD"/>
    <n v="90000"/>
    <n v="50000"/>
    <n v="100000"/>
    <s v="50000-100000"/>
    <s v="US"/>
    <s v="United States"/>
    <n v="100"/>
    <x v="1"/>
    <x v="0"/>
    <x v="0"/>
    <s v="Large"/>
  </r>
  <r>
    <n v="721"/>
    <x v="0"/>
    <x v="2"/>
    <x v="0"/>
    <s v="Data Infrastructure Engineer"/>
    <x v="1"/>
    <n v="184000"/>
    <s v="USD"/>
    <n v="184000"/>
    <n v="150000"/>
    <n v="200000"/>
    <s v="150000-200000"/>
    <s v="US"/>
    <s v="United States"/>
    <n v="100"/>
    <x v="1"/>
    <x v="0"/>
    <x v="0"/>
    <s v="Medium"/>
  </r>
  <r>
    <n v="722"/>
    <x v="0"/>
    <x v="2"/>
    <x v="0"/>
    <s v="Data Infrastructure Engineer"/>
    <x v="1"/>
    <n v="143000"/>
    <s v="USD"/>
    <n v="143000"/>
    <n v="100000"/>
    <n v="150000"/>
    <s v="100000-150000"/>
    <s v="US"/>
    <s v="United States"/>
    <n v="100"/>
    <x v="1"/>
    <x v="0"/>
    <x v="0"/>
    <s v="Medium"/>
  </r>
  <r>
    <n v="723"/>
    <x v="0"/>
    <x v="2"/>
    <x v="0"/>
    <s v="Data Analyst"/>
    <x v="2"/>
    <n v="70000"/>
    <s v="USD"/>
    <n v="70000"/>
    <n v="50000"/>
    <n v="100000"/>
    <s v="50000-100000"/>
    <s v="US"/>
    <s v="United States"/>
    <n v="0"/>
    <x v="0"/>
    <x v="0"/>
    <x v="0"/>
    <s v="Medium"/>
  </r>
  <r>
    <n v="724"/>
    <x v="0"/>
    <x v="2"/>
    <x v="0"/>
    <s v="Data Analyst"/>
    <x v="2"/>
    <n v="55000"/>
    <s v="USD"/>
    <n v="55000"/>
    <n v="50000"/>
    <n v="100000"/>
    <s v="50000-100000"/>
    <s v="US"/>
    <s v="United States"/>
    <n v="0"/>
    <x v="0"/>
    <x v="0"/>
    <x v="0"/>
    <s v="Medium"/>
  </r>
  <r>
    <n v="725"/>
    <x v="0"/>
    <x v="2"/>
    <x v="0"/>
    <s v="Analytics Engineer"/>
    <x v="1"/>
    <n v="275300"/>
    <s v="USD"/>
    <n v="275300"/>
    <n v="250000"/>
    <n v="300000"/>
    <s v="250000-300000"/>
    <s v="US"/>
    <s v="United States"/>
    <n v="100"/>
    <x v="1"/>
    <x v="0"/>
    <x v="0"/>
    <s v="Medium"/>
  </r>
  <r>
    <n v="726"/>
    <x v="0"/>
    <x v="2"/>
    <x v="0"/>
    <s v="Analytics Engineer"/>
    <x v="1"/>
    <n v="183500"/>
    <s v="USD"/>
    <n v="183500"/>
    <n v="150000"/>
    <n v="200000"/>
    <s v="150000-200000"/>
    <s v="US"/>
    <s v="United States"/>
    <n v="100"/>
    <x v="1"/>
    <x v="0"/>
    <x v="0"/>
    <s v="Medium"/>
  </r>
  <r>
    <n v="727"/>
    <x v="0"/>
    <x v="1"/>
    <x v="0"/>
    <s v="Data Analyst"/>
    <x v="2"/>
    <n v="75000"/>
    <s v="USD"/>
    <n v="75000"/>
    <n v="50000"/>
    <n v="100000"/>
    <s v="50000-100000"/>
    <s v="US"/>
    <s v="United States"/>
    <n v="100"/>
    <x v="1"/>
    <x v="0"/>
    <x v="0"/>
    <s v="Medium"/>
  </r>
  <r>
    <n v="728"/>
    <x v="0"/>
    <x v="1"/>
    <x v="0"/>
    <s v="Data Analyst"/>
    <x v="2"/>
    <n v="65000"/>
    <s v="USD"/>
    <n v="65000"/>
    <n v="50000"/>
    <n v="100000"/>
    <s v="50000-100000"/>
    <s v="US"/>
    <s v="United States"/>
    <n v="100"/>
    <x v="1"/>
    <x v="0"/>
    <x v="0"/>
    <s v="Medium"/>
  </r>
  <r>
    <n v="729"/>
    <x v="0"/>
    <x v="1"/>
    <x v="0"/>
    <s v="ML Engineer"/>
    <x v="1"/>
    <n v="160000"/>
    <s v="USD"/>
    <n v="160000"/>
    <n v="150000"/>
    <n v="200000"/>
    <s v="150000-200000"/>
    <s v="US"/>
    <s v="United States"/>
    <n v="0"/>
    <x v="0"/>
    <x v="0"/>
    <x v="0"/>
    <s v="Medium"/>
  </r>
  <r>
    <n v="730"/>
    <x v="0"/>
    <x v="1"/>
    <x v="0"/>
    <s v="ML Engineer"/>
    <x v="1"/>
    <n v="147000"/>
    <s v="USD"/>
    <n v="147000"/>
    <n v="100000"/>
    <n v="150000"/>
    <s v="100000-150000"/>
    <s v="US"/>
    <s v="United States"/>
    <n v="0"/>
    <x v="0"/>
    <x v="0"/>
    <x v="0"/>
    <s v="Medium"/>
  </r>
  <r>
    <n v="731"/>
    <x v="0"/>
    <x v="2"/>
    <x v="0"/>
    <s v="Data Architect"/>
    <x v="6"/>
    <n v="149040"/>
    <s v="USD"/>
    <n v="149040"/>
    <n v="100000"/>
    <n v="150000"/>
    <s v="100000-150000"/>
    <s v="US"/>
    <s v="United States"/>
    <n v="100"/>
    <x v="1"/>
    <x v="0"/>
    <x v="0"/>
    <s v="Medium"/>
  </r>
  <r>
    <n v="732"/>
    <x v="0"/>
    <x v="2"/>
    <x v="0"/>
    <s v="Data Architect"/>
    <x v="6"/>
    <n v="113900"/>
    <s v="USD"/>
    <n v="113900"/>
    <n v="100000"/>
    <n v="150000"/>
    <s v="100000-150000"/>
    <s v="US"/>
    <s v="United States"/>
    <n v="100"/>
    <x v="1"/>
    <x v="0"/>
    <x v="0"/>
    <s v="Medium"/>
  </r>
  <r>
    <n v="733"/>
    <x v="0"/>
    <x v="1"/>
    <x v="0"/>
    <s v="Software Data Engineer"/>
    <x v="1"/>
    <n v="100000"/>
    <s v="SGD"/>
    <n v="75020"/>
    <n v="50000"/>
    <n v="100000"/>
    <s v="50000-100000"/>
    <s v="SG"/>
    <s v="Singapore"/>
    <n v="100"/>
    <x v="1"/>
    <x v="21"/>
    <x v="21"/>
    <s v="Large"/>
  </r>
  <r>
    <n v="734"/>
    <x v="0"/>
    <x v="2"/>
    <x v="0"/>
    <s v="Data Analyst"/>
    <x v="2"/>
    <n v="180180"/>
    <s v="USD"/>
    <n v="180180"/>
    <n v="150000"/>
    <n v="200000"/>
    <s v="150000-200000"/>
    <s v="US"/>
    <s v="United States"/>
    <n v="0"/>
    <x v="0"/>
    <x v="0"/>
    <x v="0"/>
    <s v="Medium"/>
  </r>
  <r>
    <n v="735"/>
    <x v="0"/>
    <x v="2"/>
    <x v="0"/>
    <s v="Data Analyst"/>
    <x v="2"/>
    <n v="106020"/>
    <s v="USD"/>
    <n v="106020"/>
    <n v="100000"/>
    <n v="150000"/>
    <s v="100000-150000"/>
    <s v="US"/>
    <s v="United States"/>
    <n v="0"/>
    <x v="0"/>
    <x v="0"/>
    <x v="0"/>
    <s v="Medium"/>
  </r>
  <r>
    <n v="668"/>
    <x v="0"/>
    <x v="2"/>
    <x v="0"/>
    <s v="Data Scientist"/>
    <x v="5"/>
    <n v="175000"/>
    <s v="USD"/>
    <n v="175000"/>
    <n v="150000"/>
    <n v="200000"/>
    <s v="150000-200000"/>
    <s v="US"/>
    <s v="United States"/>
    <n v="0"/>
    <x v="0"/>
    <x v="0"/>
    <x v="0"/>
    <s v="Medium"/>
  </r>
  <r>
    <n v="737"/>
    <x v="0"/>
    <x v="3"/>
    <x v="0"/>
    <s v="AI Programmer"/>
    <x v="13"/>
    <n v="70000"/>
    <s v="USD"/>
    <n v="70000"/>
    <n v="50000"/>
    <n v="100000"/>
    <s v="50000-100000"/>
    <s v="IN"/>
    <s v="India"/>
    <n v="0"/>
    <x v="0"/>
    <x v="22"/>
    <x v="22"/>
    <s v="Large"/>
  </r>
  <r>
    <n v="738"/>
    <x v="0"/>
    <x v="3"/>
    <x v="0"/>
    <s v="AI Developer"/>
    <x v="7"/>
    <n v="80000"/>
    <s v="USD"/>
    <n v="80000"/>
    <n v="50000"/>
    <n v="100000"/>
    <s v="50000-100000"/>
    <s v="SE"/>
    <s v="Sweden"/>
    <n v="50"/>
    <x v="2"/>
    <x v="23"/>
    <x v="23"/>
    <s v="Medium"/>
  </r>
  <r>
    <n v="739"/>
    <x v="0"/>
    <x v="1"/>
    <x v="0"/>
    <s v="Lead Data Analyst"/>
    <x v="2"/>
    <n v="1500000"/>
    <s v="INR"/>
    <n v="18238"/>
    <n v="0"/>
    <n v="50000"/>
    <s v="0-50000"/>
    <s v="IN"/>
    <s v="India"/>
    <n v="50"/>
    <x v="2"/>
    <x v="3"/>
    <x v="3"/>
    <s v="Large"/>
  </r>
  <r>
    <n v="740"/>
    <x v="0"/>
    <x v="1"/>
    <x v="0"/>
    <s v="Machine Learning Engineer"/>
    <x v="1"/>
    <n v="250000"/>
    <s v="USD"/>
    <n v="250000"/>
    <n v="250000"/>
    <n v="300000"/>
    <s v="250000-300000"/>
    <s v="US"/>
    <s v="United States"/>
    <n v="0"/>
    <x v="0"/>
    <x v="0"/>
    <x v="0"/>
    <s v="Medium"/>
  </r>
  <r>
    <n v="741"/>
    <x v="0"/>
    <x v="1"/>
    <x v="0"/>
    <s v="Machine Learning Engineer"/>
    <x v="1"/>
    <n v="150000"/>
    <s v="USD"/>
    <n v="150000"/>
    <n v="150000"/>
    <n v="200000"/>
    <s v="150000-200000"/>
    <s v="US"/>
    <s v="United States"/>
    <n v="0"/>
    <x v="0"/>
    <x v="0"/>
    <x v="0"/>
    <s v="Medium"/>
  </r>
  <r>
    <n v="742"/>
    <x v="0"/>
    <x v="2"/>
    <x v="0"/>
    <s v="Data Engineer"/>
    <x v="1"/>
    <n v="139500"/>
    <s v="USD"/>
    <n v="139500"/>
    <n v="100000"/>
    <n v="150000"/>
    <s v="100000-150000"/>
    <s v="US"/>
    <s v="United States"/>
    <n v="0"/>
    <x v="0"/>
    <x v="0"/>
    <x v="0"/>
    <s v="Medium"/>
  </r>
  <r>
    <n v="743"/>
    <x v="0"/>
    <x v="2"/>
    <x v="0"/>
    <s v="Data Engineer"/>
    <x v="1"/>
    <n v="109400"/>
    <s v="USD"/>
    <n v="109400"/>
    <n v="100000"/>
    <n v="150000"/>
    <s v="100000-150000"/>
    <s v="US"/>
    <s v="United States"/>
    <n v="0"/>
    <x v="0"/>
    <x v="0"/>
    <x v="0"/>
    <s v="Medium"/>
  </r>
  <r>
    <n v="669"/>
    <x v="0"/>
    <x v="2"/>
    <x v="0"/>
    <s v="Data Scientist"/>
    <x v="5"/>
    <n v="120000"/>
    <s v="USD"/>
    <n v="120000"/>
    <n v="100000"/>
    <n v="150000"/>
    <s v="100000-150000"/>
    <s v="US"/>
    <s v="United States"/>
    <n v="0"/>
    <x v="0"/>
    <x v="0"/>
    <x v="0"/>
    <s v="Medium"/>
  </r>
  <r>
    <n v="690"/>
    <x v="0"/>
    <x v="1"/>
    <x v="0"/>
    <s v="Data Scientist"/>
    <x v="5"/>
    <n v="145000"/>
    <s v="USD"/>
    <n v="145000"/>
    <n v="100000"/>
    <n v="150000"/>
    <s v="100000-150000"/>
    <s v="US"/>
    <s v="United States"/>
    <n v="0"/>
    <x v="0"/>
    <x v="0"/>
    <x v="0"/>
    <s v="Medium"/>
  </r>
  <r>
    <n v="746"/>
    <x v="0"/>
    <x v="0"/>
    <x v="0"/>
    <s v="Data Engineer"/>
    <x v="1"/>
    <n v="210914"/>
    <s v="USD"/>
    <n v="210914"/>
    <n v="200000"/>
    <n v="250000"/>
    <s v="200000-250000"/>
    <s v="US"/>
    <s v="United States"/>
    <n v="100"/>
    <x v="1"/>
    <x v="0"/>
    <x v="0"/>
    <s v="Medium"/>
  </r>
  <r>
    <n v="747"/>
    <x v="0"/>
    <x v="0"/>
    <x v="0"/>
    <s v="Data Engineer"/>
    <x v="1"/>
    <n v="116704"/>
    <s v="USD"/>
    <n v="116704"/>
    <n v="100000"/>
    <n v="150000"/>
    <s v="100000-150000"/>
    <s v="US"/>
    <s v="United States"/>
    <n v="100"/>
    <x v="1"/>
    <x v="0"/>
    <x v="0"/>
    <s v="Medium"/>
  </r>
  <r>
    <n v="691"/>
    <x v="0"/>
    <x v="1"/>
    <x v="0"/>
    <s v="Data Scientist"/>
    <x v="5"/>
    <n v="100000"/>
    <s v="USD"/>
    <n v="100000"/>
    <n v="100000"/>
    <n v="150000"/>
    <s v="100000-150000"/>
    <s v="US"/>
    <s v="United States"/>
    <n v="0"/>
    <x v="0"/>
    <x v="0"/>
    <x v="0"/>
    <s v="Medium"/>
  </r>
  <r>
    <n v="698"/>
    <x v="0"/>
    <x v="2"/>
    <x v="0"/>
    <s v="Data Scientist"/>
    <x v="5"/>
    <n v="210000"/>
    <s v="USD"/>
    <n v="210000"/>
    <n v="200000"/>
    <n v="250000"/>
    <s v="200000-250000"/>
    <s v="US"/>
    <s v="United States"/>
    <n v="0"/>
    <x v="0"/>
    <x v="0"/>
    <x v="0"/>
    <s v="Medium"/>
  </r>
  <r>
    <n v="750"/>
    <x v="0"/>
    <x v="2"/>
    <x v="0"/>
    <s v="Data Engineer"/>
    <x v="1"/>
    <n v="146000"/>
    <s v="USD"/>
    <n v="146000"/>
    <n v="100000"/>
    <n v="150000"/>
    <s v="100000-150000"/>
    <s v="US"/>
    <s v="United States"/>
    <n v="0"/>
    <x v="0"/>
    <x v="0"/>
    <x v="0"/>
    <s v="Medium"/>
  </r>
  <r>
    <n v="751"/>
    <x v="0"/>
    <x v="2"/>
    <x v="0"/>
    <s v="Data Engineer"/>
    <x v="1"/>
    <n v="75000"/>
    <s v="USD"/>
    <n v="75000"/>
    <n v="50000"/>
    <n v="100000"/>
    <s v="50000-100000"/>
    <s v="US"/>
    <s v="United States"/>
    <n v="0"/>
    <x v="0"/>
    <x v="0"/>
    <x v="0"/>
    <s v="Medium"/>
  </r>
  <r>
    <n v="752"/>
    <x v="0"/>
    <x v="3"/>
    <x v="0"/>
    <s v="Data Analyst"/>
    <x v="2"/>
    <n v="75000"/>
    <s v="USD"/>
    <n v="75000"/>
    <n v="50000"/>
    <n v="100000"/>
    <s v="50000-100000"/>
    <s v="US"/>
    <s v="United States"/>
    <n v="100"/>
    <x v="1"/>
    <x v="0"/>
    <x v="0"/>
    <s v="Medium"/>
  </r>
  <r>
    <n v="753"/>
    <x v="0"/>
    <x v="3"/>
    <x v="0"/>
    <s v="Data Analyst"/>
    <x v="2"/>
    <n v="60000"/>
    <s v="USD"/>
    <n v="60000"/>
    <n v="50000"/>
    <n v="100000"/>
    <s v="50000-100000"/>
    <s v="US"/>
    <s v="United States"/>
    <n v="100"/>
    <x v="1"/>
    <x v="0"/>
    <x v="0"/>
    <s v="Medium"/>
  </r>
  <r>
    <n v="754"/>
    <x v="0"/>
    <x v="1"/>
    <x v="0"/>
    <s v="Analytics Engineer"/>
    <x v="1"/>
    <n v="185700"/>
    <s v="USD"/>
    <n v="185700"/>
    <n v="150000"/>
    <n v="200000"/>
    <s v="150000-200000"/>
    <s v="US"/>
    <s v="United States"/>
    <n v="0"/>
    <x v="0"/>
    <x v="0"/>
    <x v="0"/>
    <s v="Medium"/>
  </r>
  <r>
    <n v="755"/>
    <x v="0"/>
    <x v="1"/>
    <x v="0"/>
    <s v="Analytics Engineer"/>
    <x v="1"/>
    <n v="165000"/>
    <s v="USD"/>
    <n v="165000"/>
    <n v="150000"/>
    <n v="200000"/>
    <s v="150000-200000"/>
    <s v="US"/>
    <s v="United States"/>
    <n v="0"/>
    <x v="0"/>
    <x v="0"/>
    <x v="0"/>
    <s v="Medium"/>
  </r>
  <r>
    <n v="756"/>
    <x v="0"/>
    <x v="2"/>
    <x v="0"/>
    <s v="Data Engineer"/>
    <x v="1"/>
    <n v="160000"/>
    <s v="USD"/>
    <n v="160000"/>
    <n v="150000"/>
    <n v="200000"/>
    <s v="150000-200000"/>
    <s v="US"/>
    <s v="United States"/>
    <n v="100"/>
    <x v="1"/>
    <x v="0"/>
    <x v="0"/>
    <s v="Medium"/>
  </r>
  <r>
    <n v="757"/>
    <x v="0"/>
    <x v="2"/>
    <x v="0"/>
    <s v="Data Engineer"/>
    <x v="1"/>
    <n v="130000"/>
    <s v="USD"/>
    <n v="130000"/>
    <n v="100000"/>
    <n v="150000"/>
    <s v="100000-150000"/>
    <s v="US"/>
    <s v="United States"/>
    <n v="100"/>
    <x v="1"/>
    <x v="0"/>
    <x v="0"/>
    <s v="Medium"/>
  </r>
  <r>
    <n v="758"/>
    <x v="0"/>
    <x v="2"/>
    <x v="0"/>
    <s v="Data Analyst"/>
    <x v="2"/>
    <n v="169000"/>
    <s v="USD"/>
    <n v="169000"/>
    <n v="150000"/>
    <n v="200000"/>
    <s v="150000-200000"/>
    <s v="US"/>
    <s v="United States"/>
    <n v="0"/>
    <x v="0"/>
    <x v="0"/>
    <x v="0"/>
    <s v="Medium"/>
  </r>
  <r>
    <n v="759"/>
    <x v="0"/>
    <x v="2"/>
    <x v="0"/>
    <s v="Data Analyst"/>
    <x v="2"/>
    <n v="110600"/>
    <s v="USD"/>
    <n v="110600"/>
    <n v="100000"/>
    <n v="150000"/>
    <s v="100000-150000"/>
    <s v="US"/>
    <s v="United States"/>
    <n v="0"/>
    <x v="0"/>
    <x v="0"/>
    <x v="0"/>
    <s v="Medium"/>
  </r>
  <r>
    <n v="760"/>
    <x v="0"/>
    <x v="2"/>
    <x v="0"/>
    <s v="Data Operations Engineer"/>
    <x v="1"/>
    <n v="193000"/>
    <s v="USD"/>
    <n v="193000"/>
    <n v="150000"/>
    <n v="200000"/>
    <s v="150000-200000"/>
    <s v="US"/>
    <s v="United States"/>
    <n v="100"/>
    <x v="1"/>
    <x v="0"/>
    <x v="0"/>
    <s v="Medium"/>
  </r>
  <r>
    <n v="761"/>
    <x v="0"/>
    <x v="2"/>
    <x v="0"/>
    <s v="Data Operations Engineer"/>
    <x v="1"/>
    <n v="136850"/>
    <s v="USD"/>
    <n v="136850"/>
    <n v="100000"/>
    <n v="150000"/>
    <s v="100000-150000"/>
    <s v="US"/>
    <s v="United States"/>
    <n v="100"/>
    <x v="1"/>
    <x v="0"/>
    <x v="0"/>
    <s v="Medium"/>
  </r>
  <r>
    <n v="762"/>
    <x v="0"/>
    <x v="2"/>
    <x v="0"/>
    <s v="Machine Learning Engineer"/>
    <x v="1"/>
    <n v="139500"/>
    <s v="USD"/>
    <n v="139500"/>
    <n v="100000"/>
    <n v="150000"/>
    <s v="100000-150000"/>
    <s v="US"/>
    <s v="United States"/>
    <n v="0"/>
    <x v="0"/>
    <x v="0"/>
    <x v="0"/>
    <s v="Medium"/>
  </r>
  <r>
    <n v="763"/>
    <x v="0"/>
    <x v="2"/>
    <x v="0"/>
    <s v="Machine Learning Engineer"/>
    <x v="1"/>
    <n v="109400"/>
    <s v="USD"/>
    <n v="109400"/>
    <n v="100000"/>
    <n v="150000"/>
    <s v="100000-150000"/>
    <s v="US"/>
    <s v="United States"/>
    <n v="0"/>
    <x v="0"/>
    <x v="0"/>
    <x v="0"/>
    <s v="Medium"/>
  </r>
  <r>
    <n v="764"/>
    <x v="0"/>
    <x v="2"/>
    <x v="0"/>
    <s v="Data Engineer"/>
    <x v="1"/>
    <n v="276000"/>
    <s v="USD"/>
    <n v="276000"/>
    <n v="250000"/>
    <n v="300000"/>
    <s v="250000-300000"/>
    <s v="US"/>
    <s v="United States"/>
    <n v="100"/>
    <x v="1"/>
    <x v="0"/>
    <x v="0"/>
    <s v="Medium"/>
  </r>
  <r>
    <n v="765"/>
    <x v="0"/>
    <x v="2"/>
    <x v="0"/>
    <s v="Data Engineer"/>
    <x v="1"/>
    <n v="178500"/>
    <s v="USD"/>
    <n v="178500"/>
    <n v="150000"/>
    <n v="200000"/>
    <s v="150000-200000"/>
    <s v="US"/>
    <s v="United States"/>
    <n v="100"/>
    <x v="1"/>
    <x v="0"/>
    <x v="0"/>
    <s v="Medium"/>
  </r>
  <r>
    <n v="699"/>
    <x v="0"/>
    <x v="2"/>
    <x v="0"/>
    <s v="Data Scientist"/>
    <x v="5"/>
    <n v="160000"/>
    <s v="USD"/>
    <n v="160000"/>
    <n v="150000"/>
    <n v="200000"/>
    <s v="150000-200000"/>
    <s v="US"/>
    <s v="United States"/>
    <n v="0"/>
    <x v="0"/>
    <x v="0"/>
    <x v="0"/>
    <s v="Medium"/>
  </r>
  <r>
    <n v="700"/>
    <x v="0"/>
    <x v="1"/>
    <x v="0"/>
    <s v="Data Scientist"/>
    <x v="5"/>
    <n v="145000"/>
    <s v="USD"/>
    <n v="145000"/>
    <n v="100000"/>
    <n v="150000"/>
    <s v="100000-150000"/>
    <s v="US"/>
    <s v="United States"/>
    <n v="0"/>
    <x v="0"/>
    <x v="0"/>
    <x v="0"/>
    <s v="Medium"/>
  </r>
  <r>
    <n v="768"/>
    <x v="0"/>
    <x v="1"/>
    <x v="0"/>
    <s v="Data Engineer"/>
    <x v="1"/>
    <n v="70000"/>
    <s v="EUR"/>
    <n v="75116"/>
    <n v="50000"/>
    <n v="100000"/>
    <s v="50000-100000"/>
    <s v="SI"/>
    <s v="Slovenia"/>
    <n v="100"/>
    <x v="1"/>
    <x v="24"/>
    <x v="24"/>
    <s v="Medium"/>
  </r>
  <r>
    <n v="769"/>
    <x v="0"/>
    <x v="1"/>
    <x v="0"/>
    <s v="Data Engineer"/>
    <x v="1"/>
    <n v="45000"/>
    <s v="EUR"/>
    <n v="48289"/>
    <n v="0"/>
    <n v="50000"/>
    <s v="0-50000"/>
    <s v="SI"/>
    <s v="Slovenia"/>
    <n v="100"/>
    <x v="1"/>
    <x v="24"/>
    <x v="24"/>
    <s v="Medium"/>
  </r>
  <r>
    <n v="770"/>
    <x v="0"/>
    <x v="2"/>
    <x v="0"/>
    <s v="Machine Learning Engineer"/>
    <x v="1"/>
    <n v="161000"/>
    <s v="GBP"/>
    <n v="195652"/>
    <n v="150000"/>
    <n v="200000"/>
    <s v="150000-200000"/>
    <s v="GB"/>
    <s v="United Kingdom"/>
    <n v="0"/>
    <x v="0"/>
    <x v="1"/>
    <x v="1"/>
    <s v="Medium"/>
  </r>
  <r>
    <n v="771"/>
    <x v="0"/>
    <x v="2"/>
    <x v="0"/>
    <s v="Machine Learning Engineer"/>
    <x v="1"/>
    <n v="83300"/>
    <s v="GBP"/>
    <n v="101228"/>
    <n v="100000"/>
    <n v="150000"/>
    <s v="100000-150000"/>
    <s v="GB"/>
    <s v="United Kingdom"/>
    <n v="0"/>
    <x v="0"/>
    <x v="1"/>
    <x v="1"/>
    <s v="Medium"/>
  </r>
  <r>
    <n v="772"/>
    <x v="0"/>
    <x v="2"/>
    <x v="0"/>
    <s v="Data Engineer"/>
    <x v="1"/>
    <n v="112700"/>
    <s v="GBP"/>
    <n v="136956"/>
    <n v="100000"/>
    <n v="150000"/>
    <s v="100000-150000"/>
    <s v="GB"/>
    <s v="United Kingdom"/>
    <n v="0"/>
    <x v="0"/>
    <x v="1"/>
    <x v="1"/>
    <s v="Medium"/>
  </r>
  <r>
    <n v="773"/>
    <x v="0"/>
    <x v="2"/>
    <x v="0"/>
    <s v="Data Engineer"/>
    <x v="1"/>
    <n v="83300"/>
    <s v="GBP"/>
    <n v="101228"/>
    <n v="100000"/>
    <n v="150000"/>
    <s v="100000-150000"/>
    <s v="GB"/>
    <s v="United Kingdom"/>
    <n v="0"/>
    <x v="0"/>
    <x v="1"/>
    <x v="1"/>
    <s v="Medium"/>
  </r>
  <r>
    <n v="774"/>
    <x v="0"/>
    <x v="2"/>
    <x v="0"/>
    <s v="Data Engineer"/>
    <x v="1"/>
    <n v="252000"/>
    <s v="USD"/>
    <n v="252000"/>
    <n v="250000"/>
    <n v="300000"/>
    <s v="250000-300000"/>
    <s v="US"/>
    <s v="United States"/>
    <n v="0"/>
    <x v="0"/>
    <x v="0"/>
    <x v="0"/>
    <s v="Medium"/>
  </r>
  <r>
    <n v="775"/>
    <x v="0"/>
    <x v="2"/>
    <x v="0"/>
    <s v="Data Engineer"/>
    <x v="1"/>
    <n v="129000"/>
    <s v="USD"/>
    <n v="129000"/>
    <n v="100000"/>
    <n v="150000"/>
    <s v="100000-150000"/>
    <s v="US"/>
    <s v="United States"/>
    <n v="0"/>
    <x v="0"/>
    <x v="0"/>
    <x v="0"/>
    <s v="Medium"/>
  </r>
  <r>
    <n v="776"/>
    <x v="1"/>
    <x v="2"/>
    <x v="0"/>
    <s v="BI Developer"/>
    <x v="7"/>
    <n v="130000"/>
    <s v="USD"/>
    <n v="130000"/>
    <n v="100000"/>
    <n v="150000"/>
    <s v="100000-150000"/>
    <s v="US"/>
    <s v="United States"/>
    <n v="100"/>
    <x v="1"/>
    <x v="0"/>
    <x v="0"/>
    <s v="Large"/>
  </r>
  <r>
    <n v="777"/>
    <x v="2"/>
    <x v="1"/>
    <x v="0"/>
    <s v="Data Science Lead"/>
    <x v="14"/>
    <n v="150000"/>
    <s v="USD"/>
    <n v="150000"/>
    <n v="150000"/>
    <n v="200000"/>
    <s v="150000-200000"/>
    <s v="US"/>
    <s v="United States"/>
    <n v="100"/>
    <x v="1"/>
    <x v="0"/>
    <x v="0"/>
    <s v="Medium"/>
  </r>
  <r>
    <n v="778"/>
    <x v="0"/>
    <x v="2"/>
    <x v="0"/>
    <s v="Data Engineer"/>
    <x v="1"/>
    <n v="163800"/>
    <s v="USD"/>
    <n v="163800"/>
    <n v="150000"/>
    <n v="200000"/>
    <s v="150000-200000"/>
    <s v="US"/>
    <s v="United States"/>
    <n v="0"/>
    <x v="0"/>
    <x v="0"/>
    <x v="0"/>
    <s v="Medium"/>
  </r>
  <r>
    <n v="779"/>
    <x v="0"/>
    <x v="2"/>
    <x v="0"/>
    <s v="Data Engineer"/>
    <x v="1"/>
    <n v="126000"/>
    <s v="USD"/>
    <n v="126000"/>
    <n v="100000"/>
    <n v="150000"/>
    <s v="100000-150000"/>
    <s v="US"/>
    <s v="United States"/>
    <n v="0"/>
    <x v="0"/>
    <x v="0"/>
    <x v="0"/>
    <s v="Medium"/>
  </r>
  <r>
    <n v="780"/>
    <x v="0"/>
    <x v="2"/>
    <x v="0"/>
    <s v="ML Engineer"/>
    <x v="1"/>
    <n v="260000"/>
    <s v="USD"/>
    <n v="260000"/>
    <n v="250000"/>
    <n v="300000"/>
    <s v="250000-300000"/>
    <s v="CA"/>
    <s v="Canada"/>
    <n v="100"/>
    <x v="1"/>
    <x v="2"/>
    <x v="2"/>
    <s v="Medium"/>
  </r>
  <r>
    <n v="781"/>
    <x v="0"/>
    <x v="2"/>
    <x v="0"/>
    <s v="ML Engineer"/>
    <x v="1"/>
    <n v="110000"/>
    <s v="USD"/>
    <n v="110000"/>
    <n v="100000"/>
    <n v="150000"/>
    <s v="100000-150000"/>
    <s v="CA"/>
    <s v="Canada"/>
    <n v="100"/>
    <x v="1"/>
    <x v="2"/>
    <x v="2"/>
    <s v="Medium"/>
  </r>
  <r>
    <n v="782"/>
    <x v="0"/>
    <x v="2"/>
    <x v="0"/>
    <s v="Analytics Engineer"/>
    <x v="1"/>
    <n v="170000"/>
    <s v="USD"/>
    <n v="170000"/>
    <n v="150000"/>
    <n v="200000"/>
    <s v="150000-200000"/>
    <s v="US"/>
    <s v="United States"/>
    <n v="100"/>
    <x v="1"/>
    <x v="0"/>
    <x v="0"/>
    <s v="Medium"/>
  </r>
  <r>
    <n v="783"/>
    <x v="0"/>
    <x v="2"/>
    <x v="0"/>
    <s v="Analytics Engineer"/>
    <x v="1"/>
    <n v="130000"/>
    <s v="USD"/>
    <n v="130000"/>
    <n v="100000"/>
    <n v="150000"/>
    <s v="100000-150000"/>
    <s v="US"/>
    <s v="United States"/>
    <n v="100"/>
    <x v="1"/>
    <x v="0"/>
    <x v="0"/>
    <s v="Medium"/>
  </r>
  <r>
    <n v="784"/>
    <x v="0"/>
    <x v="2"/>
    <x v="0"/>
    <s v="Machine Learning Engineer"/>
    <x v="1"/>
    <n v="247500"/>
    <s v="USD"/>
    <n v="247500"/>
    <n v="200000"/>
    <n v="250000"/>
    <s v="200000-250000"/>
    <s v="US"/>
    <s v="United States"/>
    <n v="0"/>
    <x v="0"/>
    <x v="0"/>
    <x v="0"/>
    <s v="Medium"/>
  </r>
  <r>
    <n v="785"/>
    <x v="0"/>
    <x v="2"/>
    <x v="0"/>
    <s v="Machine Learning Engineer"/>
    <x v="1"/>
    <n v="172200"/>
    <s v="USD"/>
    <n v="172200"/>
    <n v="150000"/>
    <n v="200000"/>
    <s v="150000-200000"/>
    <s v="US"/>
    <s v="United States"/>
    <n v="0"/>
    <x v="0"/>
    <x v="0"/>
    <x v="0"/>
    <s v="Medium"/>
  </r>
  <r>
    <n v="701"/>
    <x v="0"/>
    <x v="1"/>
    <x v="0"/>
    <s v="Data Scientist"/>
    <x v="5"/>
    <n v="100000"/>
    <s v="USD"/>
    <n v="100000"/>
    <n v="100000"/>
    <n v="150000"/>
    <s v="100000-150000"/>
    <s v="US"/>
    <s v="United States"/>
    <n v="0"/>
    <x v="0"/>
    <x v="0"/>
    <x v="0"/>
    <s v="Medium"/>
  </r>
  <r>
    <n v="702"/>
    <x v="0"/>
    <x v="2"/>
    <x v="0"/>
    <s v="Applied Scientist"/>
    <x v="5"/>
    <n v="222200"/>
    <s v="USD"/>
    <n v="222200"/>
    <n v="200000"/>
    <n v="250000"/>
    <s v="200000-250000"/>
    <s v="US"/>
    <s v="United States"/>
    <n v="0"/>
    <x v="0"/>
    <x v="0"/>
    <x v="0"/>
    <s v="Large"/>
  </r>
  <r>
    <n v="788"/>
    <x v="0"/>
    <x v="2"/>
    <x v="0"/>
    <s v="Machine Learning Engineer"/>
    <x v="1"/>
    <n v="163800"/>
    <s v="USD"/>
    <n v="163800"/>
    <n v="150000"/>
    <n v="200000"/>
    <s v="150000-200000"/>
    <s v="US"/>
    <s v="United States"/>
    <n v="0"/>
    <x v="0"/>
    <x v="0"/>
    <x v="0"/>
    <s v="Medium"/>
  </r>
  <r>
    <n v="789"/>
    <x v="0"/>
    <x v="2"/>
    <x v="0"/>
    <s v="Machine Learning Engineer"/>
    <x v="1"/>
    <n v="126000"/>
    <s v="USD"/>
    <n v="126000"/>
    <n v="100000"/>
    <n v="150000"/>
    <s v="100000-150000"/>
    <s v="US"/>
    <s v="United States"/>
    <n v="0"/>
    <x v="0"/>
    <x v="0"/>
    <x v="0"/>
    <s v="Medium"/>
  </r>
  <r>
    <n v="703"/>
    <x v="0"/>
    <x v="2"/>
    <x v="0"/>
    <s v="Applied Scientist"/>
    <x v="5"/>
    <n v="136000"/>
    <s v="USD"/>
    <n v="136000"/>
    <n v="100000"/>
    <n v="150000"/>
    <s v="100000-150000"/>
    <s v="US"/>
    <s v="United States"/>
    <n v="0"/>
    <x v="0"/>
    <x v="0"/>
    <x v="0"/>
    <s v="Large"/>
  </r>
  <r>
    <n v="708"/>
    <x v="0"/>
    <x v="0"/>
    <x v="0"/>
    <s v="Data Scientist"/>
    <x v="5"/>
    <n v="200000"/>
    <s v="USD"/>
    <n v="200000"/>
    <n v="200000"/>
    <n v="250000"/>
    <s v="200000-250000"/>
    <s v="US"/>
    <s v="United States"/>
    <n v="0"/>
    <x v="0"/>
    <x v="0"/>
    <x v="0"/>
    <s v="Medium"/>
  </r>
  <r>
    <n v="792"/>
    <x v="0"/>
    <x v="2"/>
    <x v="0"/>
    <s v="Data Engineer"/>
    <x v="1"/>
    <n v="252000"/>
    <s v="USD"/>
    <n v="252000"/>
    <n v="250000"/>
    <n v="300000"/>
    <s v="250000-300000"/>
    <s v="US"/>
    <s v="United States"/>
    <n v="0"/>
    <x v="0"/>
    <x v="0"/>
    <x v="0"/>
    <s v="Medium"/>
  </r>
  <r>
    <n v="793"/>
    <x v="0"/>
    <x v="2"/>
    <x v="0"/>
    <s v="Data Engineer"/>
    <x v="1"/>
    <n v="129000"/>
    <s v="USD"/>
    <n v="129000"/>
    <n v="100000"/>
    <n v="150000"/>
    <s v="100000-150000"/>
    <s v="US"/>
    <s v="United States"/>
    <n v="0"/>
    <x v="0"/>
    <x v="0"/>
    <x v="0"/>
    <s v="Medium"/>
  </r>
  <r>
    <n v="794"/>
    <x v="0"/>
    <x v="2"/>
    <x v="0"/>
    <s v="Data Science Manager"/>
    <x v="8"/>
    <n v="299500"/>
    <s v="USD"/>
    <n v="299500"/>
    <n v="250000"/>
    <n v="300000"/>
    <s v="250000-300000"/>
    <s v="US"/>
    <s v="United States"/>
    <n v="0"/>
    <x v="0"/>
    <x v="0"/>
    <x v="0"/>
    <s v="Medium"/>
  </r>
  <r>
    <n v="795"/>
    <x v="0"/>
    <x v="2"/>
    <x v="0"/>
    <s v="Data Science Manager"/>
    <x v="8"/>
    <n v="245100"/>
    <s v="USD"/>
    <n v="245100"/>
    <n v="200000"/>
    <n v="250000"/>
    <s v="200000-250000"/>
    <s v="US"/>
    <s v="United States"/>
    <n v="0"/>
    <x v="0"/>
    <x v="0"/>
    <x v="0"/>
    <s v="Medium"/>
  </r>
  <r>
    <n v="796"/>
    <x v="0"/>
    <x v="1"/>
    <x v="0"/>
    <s v="Data Analytics Manager"/>
    <x v="8"/>
    <n v="155000"/>
    <s v="USD"/>
    <n v="155000"/>
    <n v="150000"/>
    <n v="200000"/>
    <s v="150000-200000"/>
    <s v="US"/>
    <s v="United States"/>
    <n v="0"/>
    <x v="0"/>
    <x v="0"/>
    <x v="0"/>
    <s v="Medium"/>
  </r>
  <r>
    <n v="797"/>
    <x v="0"/>
    <x v="1"/>
    <x v="0"/>
    <s v="Data Analytics Manager"/>
    <x v="8"/>
    <n v="140000"/>
    <s v="USD"/>
    <n v="140000"/>
    <n v="100000"/>
    <n v="150000"/>
    <s v="100000-150000"/>
    <s v="US"/>
    <s v="United States"/>
    <n v="0"/>
    <x v="0"/>
    <x v="0"/>
    <x v="0"/>
    <s v="Medium"/>
  </r>
  <r>
    <n v="798"/>
    <x v="0"/>
    <x v="0"/>
    <x v="0"/>
    <s v="Data Engineer"/>
    <x v="1"/>
    <n v="167500"/>
    <s v="USD"/>
    <n v="167500"/>
    <n v="150000"/>
    <n v="200000"/>
    <s v="150000-200000"/>
    <s v="US"/>
    <s v="United States"/>
    <n v="0"/>
    <x v="0"/>
    <x v="0"/>
    <x v="0"/>
    <s v="Medium"/>
  </r>
  <r>
    <n v="799"/>
    <x v="0"/>
    <x v="0"/>
    <x v="0"/>
    <s v="Data Engineer"/>
    <x v="1"/>
    <n v="106500"/>
    <s v="USD"/>
    <n v="106500"/>
    <n v="100000"/>
    <n v="150000"/>
    <s v="100000-150000"/>
    <s v="US"/>
    <s v="United States"/>
    <n v="0"/>
    <x v="0"/>
    <x v="0"/>
    <x v="0"/>
    <s v="Medium"/>
  </r>
  <r>
    <n v="800"/>
    <x v="0"/>
    <x v="2"/>
    <x v="0"/>
    <s v="Data Architect"/>
    <x v="6"/>
    <n v="188500"/>
    <s v="USD"/>
    <n v="188500"/>
    <n v="150000"/>
    <n v="200000"/>
    <s v="150000-200000"/>
    <s v="US"/>
    <s v="United States"/>
    <n v="100"/>
    <x v="1"/>
    <x v="0"/>
    <x v="0"/>
    <s v="Medium"/>
  </r>
  <r>
    <n v="801"/>
    <x v="0"/>
    <x v="2"/>
    <x v="0"/>
    <s v="Data Architect"/>
    <x v="6"/>
    <n v="117000"/>
    <s v="USD"/>
    <n v="117000"/>
    <n v="100000"/>
    <n v="150000"/>
    <s v="100000-150000"/>
    <s v="US"/>
    <s v="United States"/>
    <n v="100"/>
    <x v="1"/>
    <x v="0"/>
    <x v="0"/>
    <s v="Medium"/>
  </r>
  <r>
    <n v="802"/>
    <x v="0"/>
    <x v="2"/>
    <x v="0"/>
    <s v="Data Analyst"/>
    <x v="2"/>
    <n v="250000"/>
    <s v="USD"/>
    <n v="250000"/>
    <n v="250000"/>
    <n v="300000"/>
    <s v="250000-300000"/>
    <s v="US"/>
    <s v="United States"/>
    <n v="100"/>
    <x v="1"/>
    <x v="0"/>
    <x v="0"/>
    <s v="Medium"/>
  </r>
  <r>
    <n v="803"/>
    <x v="0"/>
    <x v="2"/>
    <x v="0"/>
    <s v="Data Analyst"/>
    <x v="2"/>
    <n v="138000"/>
    <s v="USD"/>
    <n v="138000"/>
    <n v="100000"/>
    <n v="150000"/>
    <s v="100000-150000"/>
    <s v="US"/>
    <s v="United States"/>
    <n v="100"/>
    <x v="1"/>
    <x v="0"/>
    <x v="0"/>
    <s v="Medium"/>
  </r>
  <r>
    <n v="804"/>
    <x v="0"/>
    <x v="1"/>
    <x v="0"/>
    <s v="Data Analyst"/>
    <x v="2"/>
    <n v="130000"/>
    <s v="USD"/>
    <n v="130000"/>
    <n v="100000"/>
    <n v="150000"/>
    <s v="100000-150000"/>
    <s v="CA"/>
    <s v="Canada"/>
    <n v="100"/>
    <x v="1"/>
    <x v="2"/>
    <x v="2"/>
    <s v="Medium"/>
  </r>
  <r>
    <n v="805"/>
    <x v="0"/>
    <x v="1"/>
    <x v="0"/>
    <s v="Data Analyst"/>
    <x v="2"/>
    <n v="100000"/>
    <s v="USD"/>
    <n v="100000"/>
    <n v="100000"/>
    <n v="150000"/>
    <s v="100000-150000"/>
    <s v="CA"/>
    <s v="Canada"/>
    <n v="100"/>
    <x v="1"/>
    <x v="2"/>
    <x v="2"/>
    <s v="Medium"/>
  </r>
  <r>
    <n v="806"/>
    <x v="0"/>
    <x v="2"/>
    <x v="0"/>
    <s v="Deep Learning Researcher"/>
    <x v="10"/>
    <n v="115000"/>
    <s v="EUR"/>
    <n v="123405"/>
    <n v="100000"/>
    <n v="150000"/>
    <s v="100000-150000"/>
    <s v="DE"/>
    <s v="Germany"/>
    <n v="0"/>
    <x v="0"/>
    <x v="5"/>
    <x v="5"/>
    <s v="Large"/>
  </r>
  <r>
    <n v="807"/>
    <x v="0"/>
    <x v="2"/>
    <x v="0"/>
    <s v="Data Engineer"/>
    <x v="1"/>
    <n v="140000"/>
    <s v="USD"/>
    <n v="140000"/>
    <n v="100000"/>
    <n v="150000"/>
    <s v="100000-150000"/>
    <s v="US"/>
    <s v="United States"/>
    <n v="0"/>
    <x v="0"/>
    <x v="0"/>
    <x v="0"/>
    <s v="Medium"/>
  </r>
  <r>
    <n v="808"/>
    <x v="0"/>
    <x v="2"/>
    <x v="0"/>
    <s v="Data Engineer"/>
    <x v="1"/>
    <n v="120000"/>
    <s v="USD"/>
    <n v="120000"/>
    <n v="100000"/>
    <n v="150000"/>
    <s v="100000-150000"/>
    <s v="US"/>
    <s v="United States"/>
    <n v="0"/>
    <x v="0"/>
    <x v="0"/>
    <x v="0"/>
    <s v="Medium"/>
  </r>
  <r>
    <n v="809"/>
    <x v="0"/>
    <x v="2"/>
    <x v="0"/>
    <s v="BI Analyst"/>
    <x v="2"/>
    <n v="160000"/>
    <s v="USD"/>
    <n v="160000"/>
    <n v="150000"/>
    <n v="200000"/>
    <s v="150000-200000"/>
    <s v="US"/>
    <s v="United States"/>
    <n v="0"/>
    <x v="0"/>
    <x v="0"/>
    <x v="0"/>
    <s v="Medium"/>
  </r>
  <r>
    <n v="810"/>
    <x v="0"/>
    <x v="2"/>
    <x v="0"/>
    <s v="BI Analyst"/>
    <x v="2"/>
    <n v="135000"/>
    <s v="USD"/>
    <n v="135000"/>
    <n v="100000"/>
    <n v="150000"/>
    <s v="100000-150000"/>
    <s v="US"/>
    <s v="United States"/>
    <n v="0"/>
    <x v="0"/>
    <x v="0"/>
    <x v="0"/>
    <s v="Medium"/>
  </r>
  <r>
    <n v="811"/>
    <x v="0"/>
    <x v="1"/>
    <x v="0"/>
    <s v="Data Science Manager"/>
    <x v="8"/>
    <n v="104500"/>
    <s v="USD"/>
    <n v="104500"/>
    <n v="100000"/>
    <n v="150000"/>
    <s v="100000-150000"/>
    <s v="US"/>
    <s v="United States"/>
    <n v="0"/>
    <x v="0"/>
    <x v="0"/>
    <x v="0"/>
    <s v="Medium"/>
  </r>
  <r>
    <n v="812"/>
    <x v="0"/>
    <x v="1"/>
    <x v="0"/>
    <s v="Data Science Manager"/>
    <x v="8"/>
    <n v="70000"/>
    <s v="USD"/>
    <n v="70000"/>
    <n v="50000"/>
    <n v="100000"/>
    <s v="50000-100000"/>
    <s v="US"/>
    <s v="United States"/>
    <n v="0"/>
    <x v="0"/>
    <x v="0"/>
    <x v="0"/>
    <s v="Medium"/>
  </r>
  <r>
    <n v="813"/>
    <x v="0"/>
    <x v="1"/>
    <x v="0"/>
    <s v="Data Science Consultant"/>
    <x v="15"/>
    <n v="90000"/>
    <s v="USD"/>
    <n v="90000"/>
    <n v="50000"/>
    <n v="100000"/>
    <s v="50000-100000"/>
    <s v="US"/>
    <s v="United States"/>
    <n v="0"/>
    <x v="0"/>
    <x v="0"/>
    <x v="0"/>
    <s v="Medium"/>
  </r>
  <r>
    <n v="814"/>
    <x v="0"/>
    <x v="1"/>
    <x v="0"/>
    <s v="Data Science Consultant"/>
    <x v="15"/>
    <n v="70000"/>
    <s v="USD"/>
    <n v="70000"/>
    <n v="50000"/>
    <n v="100000"/>
    <s v="50000-100000"/>
    <s v="US"/>
    <s v="United States"/>
    <n v="0"/>
    <x v="0"/>
    <x v="0"/>
    <x v="0"/>
    <s v="Medium"/>
  </r>
  <r>
    <n v="815"/>
    <x v="0"/>
    <x v="2"/>
    <x v="0"/>
    <s v="Data Engineer"/>
    <x v="1"/>
    <n v="153600"/>
    <s v="USD"/>
    <n v="153600"/>
    <n v="150000"/>
    <n v="200000"/>
    <s v="150000-200000"/>
    <s v="US"/>
    <s v="United States"/>
    <n v="100"/>
    <x v="1"/>
    <x v="0"/>
    <x v="0"/>
    <s v="Medium"/>
  </r>
  <r>
    <n v="816"/>
    <x v="0"/>
    <x v="2"/>
    <x v="0"/>
    <s v="Data Engineer"/>
    <x v="1"/>
    <n v="106800"/>
    <s v="USD"/>
    <n v="106800"/>
    <n v="100000"/>
    <n v="150000"/>
    <s v="100000-150000"/>
    <s v="US"/>
    <s v="United States"/>
    <n v="100"/>
    <x v="1"/>
    <x v="0"/>
    <x v="0"/>
    <s v="Medium"/>
  </r>
  <r>
    <n v="817"/>
    <x v="0"/>
    <x v="3"/>
    <x v="0"/>
    <s v="Data Engineer"/>
    <x v="1"/>
    <n v="125000"/>
    <s v="USD"/>
    <n v="125000"/>
    <n v="100000"/>
    <n v="150000"/>
    <s v="100000-150000"/>
    <s v="US"/>
    <s v="United States"/>
    <n v="0"/>
    <x v="0"/>
    <x v="0"/>
    <x v="0"/>
    <s v="Medium"/>
  </r>
  <r>
    <n v="818"/>
    <x v="0"/>
    <x v="3"/>
    <x v="0"/>
    <s v="Data Engineer"/>
    <x v="1"/>
    <n v="90000"/>
    <s v="USD"/>
    <n v="90000"/>
    <n v="50000"/>
    <n v="100000"/>
    <s v="50000-100000"/>
    <s v="US"/>
    <s v="United States"/>
    <n v="0"/>
    <x v="0"/>
    <x v="0"/>
    <x v="0"/>
    <s v="Medium"/>
  </r>
  <r>
    <n v="709"/>
    <x v="0"/>
    <x v="0"/>
    <x v="0"/>
    <s v="Data Scientist"/>
    <x v="5"/>
    <n v="145000"/>
    <s v="USD"/>
    <n v="145000"/>
    <n v="100000"/>
    <n v="150000"/>
    <s v="100000-150000"/>
    <s v="US"/>
    <s v="United States"/>
    <n v="0"/>
    <x v="0"/>
    <x v="0"/>
    <x v="0"/>
    <s v="Medium"/>
  </r>
  <r>
    <n v="715"/>
    <x v="0"/>
    <x v="2"/>
    <x v="0"/>
    <s v="Data Scientist"/>
    <x v="5"/>
    <n v="205000"/>
    <s v="USD"/>
    <n v="205000"/>
    <n v="200000"/>
    <n v="250000"/>
    <s v="200000-250000"/>
    <s v="US"/>
    <s v="United States"/>
    <n v="0"/>
    <x v="0"/>
    <x v="0"/>
    <x v="0"/>
    <s v="Medium"/>
  </r>
  <r>
    <n v="821"/>
    <x v="0"/>
    <x v="2"/>
    <x v="0"/>
    <s v="Data Analyst"/>
    <x v="2"/>
    <n v="127000"/>
    <s v="USD"/>
    <n v="127000"/>
    <n v="100000"/>
    <n v="150000"/>
    <s v="100000-150000"/>
    <s v="US"/>
    <s v="United States"/>
    <n v="100"/>
    <x v="1"/>
    <x v="0"/>
    <x v="0"/>
    <s v="Medium"/>
  </r>
  <r>
    <n v="822"/>
    <x v="0"/>
    <x v="2"/>
    <x v="0"/>
    <s v="Data Analyst"/>
    <x v="2"/>
    <n v="94000"/>
    <s v="USD"/>
    <n v="94000"/>
    <n v="50000"/>
    <n v="100000"/>
    <s v="50000-100000"/>
    <s v="US"/>
    <s v="United States"/>
    <n v="100"/>
    <x v="1"/>
    <x v="0"/>
    <x v="0"/>
    <s v="Medium"/>
  </r>
  <r>
    <n v="716"/>
    <x v="0"/>
    <x v="2"/>
    <x v="0"/>
    <s v="Data Scientist"/>
    <x v="5"/>
    <n v="140000"/>
    <s v="USD"/>
    <n v="140000"/>
    <n v="100000"/>
    <n v="150000"/>
    <s v="100000-150000"/>
    <s v="US"/>
    <s v="United States"/>
    <n v="0"/>
    <x v="0"/>
    <x v="0"/>
    <x v="0"/>
    <s v="Medium"/>
  </r>
  <r>
    <n v="717"/>
    <x v="0"/>
    <x v="2"/>
    <x v="0"/>
    <s v="Data Scientist"/>
    <x v="5"/>
    <n v="297300"/>
    <s v="USD"/>
    <n v="297300"/>
    <n v="250000"/>
    <n v="300000"/>
    <s v="250000-300000"/>
    <s v="US"/>
    <s v="United States"/>
    <n v="100"/>
    <x v="1"/>
    <x v="0"/>
    <x v="0"/>
    <s v="Medium"/>
  </r>
  <r>
    <n v="718"/>
    <x v="0"/>
    <x v="2"/>
    <x v="0"/>
    <s v="Data Scientist"/>
    <x v="5"/>
    <n v="198200"/>
    <s v="USD"/>
    <n v="198200"/>
    <n v="150000"/>
    <n v="200000"/>
    <s v="150000-200000"/>
    <s v="US"/>
    <s v="United States"/>
    <n v="100"/>
    <x v="1"/>
    <x v="0"/>
    <x v="0"/>
    <s v="Medium"/>
  </r>
  <r>
    <n v="719"/>
    <x v="0"/>
    <x v="2"/>
    <x v="0"/>
    <s v="Research Scientist"/>
    <x v="5"/>
    <n v="141288"/>
    <s v="USD"/>
    <n v="141288"/>
    <n v="100000"/>
    <n v="150000"/>
    <s v="100000-150000"/>
    <s v="US"/>
    <s v="United States"/>
    <n v="0"/>
    <x v="0"/>
    <x v="0"/>
    <x v="0"/>
    <s v="Medium"/>
  </r>
  <r>
    <n v="827"/>
    <x v="0"/>
    <x v="2"/>
    <x v="0"/>
    <s v="Data Analyst"/>
    <x v="2"/>
    <n v="161500"/>
    <s v="USD"/>
    <n v="161500"/>
    <n v="150000"/>
    <n v="200000"/>
    <s v="150000-200000"/>
    <s v="US"/>
    <s v="United States"/>
    <n v="100"/>
    <x v="1"/>
    <x v="0"/>
    <x v="0"/>
    <s v="Medium"/>
  </r>
  <r>
    <n v="828"/>
    <x v="0"/>
    <x v="2"/>
    <x v="0"/>
    <s v="Data Analyst"/>
    <x v="2"/>
    <n v="119500"/>
    <s v="USD"/>
    <n v="119500"/>
    <n v="100000"/>
    <n v="150000"/>
    <s v="100000-150000"/>
    <s v="US"/>
    <s v="United States"/>
    <n v="100"/>
    <x v="1"/>
    <x v="0"/>
    <x v="0"/>
    <s v="Medium"/>
  </r>
  <r>
    <n v="829"/>
    <x v="0"/>
    <x v="2"/>
    <x v="0"/>
    <s v="Data Analyst"/>
    <x v="2"/>
    <n v="175000"/>
    <s v="USD"/>
    <n v="175000"/>
    <n v="150000"/>
    <n v="200000"/>
    <s v="150000-200000"/>
    <s v="US"/>
    <s v="United States"/>
    <n v="0"/>
    <x v="0"/>
    <x v="0"/>
    <x v="0"/>
    <s v="Medium"/>
  </r>
  <r>
    <n v="830"/>
    <x v="0"/>
    <x v="2"/>
    <x v="0"/>
    <s v="Data Analyst"/>
    <x v="2"/>
    <n v="145000"/>
    <s v="USD"/>
    <n v="145000"/>
    <n v="100000"/>
    <n v="150000"/>
    <s v="100000-150000"/>
    <s v="US"/>
    <s v="United States"/>
    <n v="0"/>
    <x v="0"/>
    <x v="0"/>
    <x v="0"/>
    <s v="Medium"/>
  </r>
  <r>
    <n v="720"/>
    <x v="0"/>
    <x v="2"/>
    <x v="0"/>
    <s v="Research Scientist"/>
    <x v="5"/>
    <n v="94192"/>
    <s v="USD"/>
    <n v="94192"/>
    <n v="50000"/>
    <n v="100000"/>
    <s v="50000-100000"/>
    <s v="US"/>
    <s v="United States"/>
    <n v="0"/>
    <x v="0"/>
    <x v="0"/>
    <x v="0"/>
    <s v="Medium"/>
  </r>
  <r>
    <n v="736"/>
    <x v="0"/>
    <x v="1"/>
    <x v="0"/>
    <s v="Data Scientist"/>
    <x v="5"/>
    <n v="1400000"/>
    <s v="INR"/>
    <n v="17022"/>
    <n v="0"/>
    <n v="50000"/>
    <s v="0-50000"/>
    <s v="IN"/>
    <s v="India"/>
    <n v="100"/>
    <x v="1"/>
    <x v="3"/>
    <x v="3"/>
    <s v="Large"/>
  </r>
  <r>
    <n v="833"/>
    <x v="0"/>
    <x v="2"/>
    <x v="0"/>
    <s v="Data Analytics Specialist"/>
    <x v="11"/>
    <n v="105000"/>
    <s v="USD"/>
    <n v="105000"/>
    <n v="100000"/>
    <n v="150000"/>
    <s v="100000-150000"/>
    <s v="US"/>
    <s v="United States"/>
    <n v="0"/>
    <x v="0"/>
    <x v="0"/>
    <x v="0"/>
    <s v="Medium"/>
  </r>
  <r>
    <n v="834"/>
    <x v="0"/>
    <x v="2"/>
    <x v="0"/>
    <s v="Data Analytics Specialist"/>
    <x v="11"/>
    <n v="85000"/>
    <s v="USD"/>
    <n v="85000"/>
    <n v="50000"/>
    <n v="100000"/>
    <s v="50000-100000"/>
    <s v="US"/>
    <s v="United States"/>
    <n v="0"/>
    <x v="0"/>
    <x v="0"/>
    <x v="0"/>
    <s v="Medium"/>
  </r>
  <r>
    <n v="744"/>
    <x v="0"/>
    <x v="2"/>
    <x v="0"/>
    <s v="Data Scientist"/>
    <x v="5"/>
    <n v="105000"/>
    <s v="USD"/>
    <n v="105000"/>
    <n v="100000"/>
    <n v="150000"/>
    <s v="100000-150000"/>
    <s v="US"/>
    <s v="United States"/>
    <n v="0"/>
    <x v="0"/>
    <x v="0"/>
    <x v="0"/>
    <s v="Medium"/>
  </r>
  <r>
    <n v="745"/>
    <x v="0"/>
    <x v="2"/>
    <x v="0"/>
    <s v="Data Scientist"/>
    <x v="5"/>
    <n v="70000"/>
    <s v="USD"/>
    <n v="70000"/>
    <n v="50000"/>
    <n v="100000"/>
    <s v="50000-100000"/>
    <s v="US"/>
    <s v="United States"/>
    <n v="0"/>
    <x v="0"/>
    <x v="0"/>
    <x v="0"/>
    <s v="Medium"/>
  </r>
  <r>
    <n v="837"/>
    <x v="0"/>
    <x v="3"/>
    <x v="0"/>
    <s v="AI Developer"/>
    <x v="7"/>
    <n v="200000"/>
    <s v="EUR"/>
    <n v="214618"/>
    <n v="200000"/>
    <n v="250000"/>
    <s v="200000-250000"/>
    <s v="DE"/>
    <s v="Germany"/>
    <n v="100"/>
    <x v="1"/>
    <x v="5"/>
    <x v="5"/>
    <s v="Large"/>
  </r>
  <r>
    <n v="838"/>
    <x v="0"/>
    <x v="1"/>
    <x v="0"/>
    <s v="Data Engineer"/>
    <x v="1"/>
    <n v="72000"/>
    <s v="USD"/>
    <n v="72000"/>
    <n v="50000"/>
    <n v="100000"/>
    <s v="50000-100000"/>
    <s v="MX"/>
    <s v="Mexico"/>
    <n v="100"/>
    <x v="1"/>
    <x v="25"/>
    <x v="25"/>
    <s v="Medium"/>
  </r>
  <r>
    <n v="839"/>
    <x v="0"/>
    <x v="1"/>
    <x v="0"/>
    <s v="Data Engineer"/>
    <x v="1"/>
    <n v="60000"/>
    <s v="USD"/>
    <n v="60000"/>
    <n v="50000"/>
    <n v="100000"/>
    <s v="50000-100000"/>
    <s v="MX"/>
    <s v="Mexico"/>
    <n v="100"/>
    <x v="1"/>
    <x v="25"/>
    <x v="25"/>
    <s v="Medium"/>
  </r>
  <r>
    <n v="840"/>
    <x v="0"/>
    <x v="2"/>
    <x v="0"/>
    <s v="Machine Learning Engineer"/>
    <x v="1"/>
    <n v="153400"/>
    <s v="USD"/>
    <n v="153400"/>
    <n v="150000"/>
    <n v="200000"/>
    <s v="150000-200000"/>
    <s v="US"/>
    <s v="United States"/>
    <n v="0"/>
    <x v="0"/>
    <x v="0"/>
    <x v="0"/>
    <s v="Medium"/>
  </r>
  <r>
    <n v="841"/>
    <x v="0"/>
    <x v="2"/>
    <x v="0"/>
    <s v="Machine Learning Engineer"/>
    <x v="1"/>
    <n v="122700"/>
    <s v="USD"/>
    <n v="122700"/>
    <n v="100000"/>
    <n v="150000"/>
    <s v="100000-150000"/>
    <s v="US"/>
    <s v="United States"/>
    <n v="0"/>
    <x v="0"/>
    <x v="0"/>
    <x v="0"/>
    <s v="Medium"/>
  </r>
  <r>
    <n v="842"/>
    <x v="0"/>
    <x v="1"/>
    <x v="0"/>
    <s v="Data Engineer"/>
    <x v="1"/>
    <n v="260000"/>
    <s v="USD"/>
    <n v="260000"/>
    <n v="250000"/>
    <n v="300000"/>
    <s v="250000-300000"/>
    <s v="US"/>
    <s v="United States"/>
    <n v="0"/>
    <x v="0"/>
    <x v="0"/>
    <x v="0"/>
    <s v="Medium"/>
  </r>
  <r>
    <n v="843"/>
    <x v="0"/>
    <x v="1"/>
    <x v="0"/>
    <s v="Data Engineer"/>
    <x v="1"/>
    <n v="175000"/>
    <s v="USD"/>
    <n v="175000"/>
    <n v="150000"/>
    <n v="200000"/>
    <s v="150000-200000"/>
    <s v="US"/>
    <s v="United States"/>
    <n v="0"/>
    <x v="0"/>
    <x v="0"/>
    <x v="0"/>
    <s v="Medium"/>
  </r>
  <r>
    <n v="748"/>
    <x v="0"/>
    <x v="3"/>
    <x v="0"/>
    <s v="Research Scientist"/>
    <x v="5"/>
    <n v="150000"/>
    <s v="USD"/>
    <n v="150000"/>
    <n v="150000"/>
    <n v="200000"/>
    <s v="150000-200000"/>
    <s v="US"/>
    <s v="United States"/>
    <n v="0"/>
    <x v="0"/>
    <x v="0"/>
    <x v="0"/>
    <s v="Medium"/>
  </r>
  <r>
    <n v="749"/>
    <x v="0"/>
    <x v="3"/>
    <x v="0"/>
    <s v="Research Scientist"/>
    <x v="5"/>
    <n v="100000"/>
    <s v="USD"/>
    <n v="100000"/>
    <n v="100000"/>
    <n v="150000"/>
    <s v="100000-150000"/>
    <s v="US"/>
    <s v="United States"/>
    <n v="0"/>
    <x v="0"/>
    <x v="0"/>
    <x v="0"/>
    <s v="Medium"/>
  </r>
  <r>
    <n v="766"/>
    <x v="0"/>
    <x v="1"/>
    <x v="0"/>
    <s v="Data Scientist"/>
    <x v="5"/>
    <n v="55000"/>
    <s v="EUR"/>
    <n v="59020"/>
    <n v="50000"/>
    <n v="100000"/>
    <s v="50000-100000"/>
    <s v="ES"/>
    <s v="Spain"/>
    <n v="0"/>
    <x v="0"/>
    <x v="10"/>
    <x v="10"/>
    <s v="Medium"/>
  </r>
  <r>
    <n v="767"/>
    <x v="0"/>
    <x v="1"/>
    <x v="0"/>
    <s v="Data Scientist"/>
    <x v="5"/>
    <n v="45000"/>
    <s v="EUR"/>
    <n v="48289"/>
    <n v="0"/>
    <n v="50000"/>
    <s v="0-50000"/>
    <s v="ES"/>
    <s v="Spain"/>
    <n v="0"/>
    <x v="0"/>
    <x v="10"/>
    <x v="10"/>
    <s v="Medium"/>
  </r>
  <r>
    <n v="848"/>
    <x v="0"/>
    <x v="2"/>
    <x v="0"/>
    <s v="Machine Learning Engineer"/>
    <x v="1"/>
    <n v="153400"/>
    <s v="USD"/>
    <n v="153400"/>
    <n v="150000"/>
    <n v="200000"/>
    <s v="150000-200000"/>
    <s v="US"/>
    <s v="United States"/>
    <n v="0"/>
    <x v="0"/>
    <x v="0"/>
    <x v="0"/>
    <s v="Medium"/>
  </r>
  <r>
    <n v="849"/>
    <x v="0"/>
    <x v="2"/>
    <x v="0"/>
    <s v="Machine Learning Engineer"/>
    <x v="1"/>
    <n v="122700"/>
    <s v="USD"/>
    <n v="122700"/>
    <n v="100000"/>
    <n v="150000"/>
    <s v="100000-150000"/>
    <s v="US"/>
    <s v="United States"/>
    <n v="0"/>
    <x v="0"/>
    <x v="0"/>
    <x v="0"/>
    <s v="Medium"/>
  </r>
  <r>
    <n v="850"/>
    <x v="0"/>
    <x v="1"/>
    <x v="0"/>
    <s v="Data Engineer"/>
    <x v="1"/>
    <n v="250000"/>
    <s v="USD"/>
    <n v="250000"/>
    <n v="250000"/>
    <n v="300000"/>
    <s v="250000-300000"/>
    <s v="US"/>
    <s v="United States"/>
    <n v="0"/>
    <x v="0"/>
    <x v="0"/>
    <x v="0"/>
    <s v="Medium"/>
  </r>
  <r>
    <n v="851"/>
    <x v="0"/>
    <x v="1"/>
    <x v="0"/>
    <s v="Data Engineer"/>
    <x v="1"/>
    <n v="175000"/>
    <s v="USD"/>
    <n v="175000"/>
    <n v="150000"/>
    <n v="200000"/>
    <s v="150000-200000"/>
    <s v="US"/>
    <s v="United States"/>
    <n v="0"/>
    <x v="0"/>
    <x v="0"/>
    <x v="0"/>
    <s v="Medium"/>
  </r>
  <r>
    <n v="786"/>
    <x v="0"/>
    <x v="2"/>
    <x v="0"/>
    <s v="Data Scientist"/>
    <x v="5"/>
    <n v="239748"/>
    <s v="USD"/>
    <n v="239748"/>
    <n v="200000"/>
    <n v="250000"/>
    <s v="200000-250000"/>
    <s v="US"/>
    <s v="United States"/>
    <n v="0"/>
    <x v="0"/>
    <x v="0"/>
    <x v="0"/>
    <s v="Medium"/>
  </r>
  <r>
    <n v="853"/>
    <x v="0"/>
    <x v="2"/>
    <x v="0"/>
    <s v="Data Analyst"/>
    <x v="2"/>
    <n v="185900"/>
    <s v="USD"/>
    <n v="185900"/>
    <n v="150000"/>
    <n v="200000"/>
    <s v="150000-200000"/>
    <s v="US"/>
    <s v="United States"/>
    <n v="0"/>
    <x v="0"/>
    <x v="0"/>
    <x v="0"/>
    <s v="Medium"/>
  </r>
  <r>
    <n v="854"/>
    <x v="0"/>
    <x v="2"/>
    <x v="0"/>
    <s v="Data Analyst"/>
    <x v="2"/>
    <n v="121700"/>
    <s v="USD"/>
    <n v="121700"/>
    <n v="100000"/>
    <n v="150000"/>
    <s v="100000-150000"/>
    <s v="US"/>
    <s v="United States"/>
    <n v="0"/>
    <x v="0"/>
    <x v="0"/>
    <x v="0"/>
    <s v="Medium"/>
  </r>
  <r>
    <n v="855"/>
    <x v="0"/>
    <x v="2"/>
    <x v="0"/>
    <s v="Data Analyst"/>
    <x v="2"/>
    <n v="153600"/>
    <s v="USD"/>
    <n v="153600"/>
    <n v="150000"/>
    <n v="200000"/>
    <s v="150000-200000"/>
    <s v="US"/>
    <s v="United States"/>
    <n v="0"/>
    <x v="0"/>
    <x v="0"/>
    <x v="0"/>
    <s v="Medium"/>
  </r>
  <r>
    <n v="856"/>
    <x v="0"/>
    <x v="2"/>
    <x v="0"/>
    <s v="Data Analyst"/>
    <x v="2"/>
    <n v="106800"/>
    <s v="USD"/>
    <n v="106800"/>
    <n v="100000"/>
    <n v="150000"/>
    <s v="100000-150000"/>
    <s v="US"/>
    <s v="United States"/>
    <n v="0"/>
    <x v="0"/>
    <x v="0"/>
    <x v="0"/>
    <s v="Medium"/>
  </r>
  <r>
    <n v="857"/>
    <x v="0"/>
    <x v="2"/>
    <x v="2"/>
    <s v="Software Data Engineer"/>
    <x v="1"/>
    <n v="50000"/>
    <s v="USD"/>
    <n v="50000"/>
    <n v="50000"/>
    <n v="100000"/>
    <s v="50000-100000"/>
    <s v="NG"/>
    <s v="Nigeria"/>
    <n v="50"/>
    <x v="2"/>
    <x v="22"/>
    <x v="22"/>
    <s v="Medium"/>
  </r>
  <r>
    <n v="858"/>
    <x v="0"/>
    <x v="3"/>
    <x v="0"/>
    <s v="Data Analyst"/>
    <x v="2"/>
    <n v="100000"/>
    <s v="USD"/>
    <n v="100000"/>
    <n v="100000"/>
    <n v="150000"/>
    <s v="100000-150000"/>
    <s v="UZ"/>
    <e v="#N/A"/>
    <n v="100"/>
    <x v="1"/>
    <x v="0"/>
    <x v="0"/>
    <s v="Large"/>
  </r>
  <r>
    <n v="859"/>
    <x v="0"/>
    <x v="2"/>
    <x v="0"/>
    <s v="Machine Learning Engineer"/>
    <x v="1"/>
    <n v="247500"/>
    <s v="USD"/>
    <n v="247500"/>
    <n v="200000"/>
    <n v="250000"/>
    <s v="200000-250000"/>
    <s v="US"/>
    <s v="United States"/>
    <n v="0"/>
    <x v="0"/>
    <x v="0"/>
    <x v="0"/>
    <s v="Medium"/>
  </r>
  <r>
    <n v="860"/>
    <x v="0"/>
    <x v="2"/>
    <x v="0"/>
    <s v="Machine Learning Engineer"/>
    <x v="1"/>
    <n v="172200"/>
    <s v="USD"/>
    <n v="172200"/>
    <n v="150000"/>
    <n v="200000"/>
    <s v="150000-200000"/>
    <s v="US"/>
    <s v="United States"/>
    <n v="0"/>
    <x v="0"/>
    <x v="0"/>
    <x v="0"/>
    <s v="Medium"/>
  </r>
  <r>
    <n v="861"/>
    <x v="0"/>
    <x v="0"/>
    <x v="0"/>
    <s v="Data Engineer"/>
    <x v="1"/>
    <n v="310000"/>
    <s v="USD"/>
    <n v="310000"/>
    <n v="300000"/>
    <n v="350000"/>
    <s v="300000-350000"/>
    <s v="US"/>
    <s v="United States"/>
    <n v="100"/>
    <x v="1"/>
    <x v="0"/>
    <x v="0"/>
    <s v="Medium"/>
  </r>
  <r>
    <n v="862"/>
    <x v="0"/>
    <x v="0"/>
    <x v="0"/>
    <s v="Data Engineer"/>
    <x v="1"/>
    <n v="239000"/>
    <s v="USD"/>
    <n v="239000"/>
    <n v="200000"/>
    <n v="250000"/>
    <s v="200000-250000"/>
    <s v="US"/>
    <s v="United States"/>
    <n v="100"/>
    <x v="1"/>
    <x v="0"/>
    <x v="0"/>
    <s v="Medium"/>
  </r>
  <r>
    <n v="863"/>
    <x v="0"/>
    <x v="2"/>
    <x v="0"/>
    <s v="Data Analyst"/>
    <x v="2"/>
    <n v="125000"/>
    <s v="USD"/>
    <n v="125000"/>
    <n v="100000"/>
    <n v="150000"/>
    <s v="100000-150000"/>
    <s v="US"/>
    <s v="United States"/>
    <n v="0"/>
    <x v="0"/>
    <x v="0"/>
    <x v="0"/>
    <s v="Medium"/>
  </r>
  <r>
    <n v="864"/>
    <x v="0"/>
    <x v="2"/>
    <x v="0"/>
    <s v="Data Analyst"/>
    <x v="2"/>
    <n v="110000"/>
    <s v="USD"/>
    <n v="110000"/>
    <n v="100000"/>
    <n v="150000"/>
    <s v="100000-150000"/>
    <s v="US"/>
    <s v="United States"/>
    <n v="0"/>
    <x v="0"/>
    <x v="0"/>
    <x v="0"/>
    <s v="Medium"/>
  </r>
  <r>
    <n v="865"/>
    <x v="0"/>
    <x v="3"/>
    <x v="0"/>
    <s v="Data Analyst"/>
    <x v="2"/>
    <n v="150000"/>
    <s v="USD"/>
    <n v="150000"/>
    <n v="150000"/>
    <n v="200000"/>
    <s v="150000-200000"/>
    <s v="US"/>
    <s v="United States"/>
    <n v="0"/>
    <x v="0"/>
    <x v="0"/>
    <x v="0"/>
    <s v="Medium"/>
  </r>
  <r>
    <n v="866"/>
    <x v="0"/>
    <x v="3"/>
    <x v="0"/>
    <s v="Data Analyst"/>
    <x v="2"/>
    <n v="100000"/>
    <s v="USD"/>
    <n v="100000"/>
    <n v="100000"/>
    <n v="150000"/>
    <s v="100000-150000"/>
    <s v="US"/>
    <s v="United States"/>
    <n v="0"/>
    <x v="0"/>
    <x v="0"/>
    <x v="0"/>
    <s v="Medium"/>
  </r>
  <r>
    <n v="787"/>
    <x v="0"/>
    <x v="2"/>
    <x v="0"/>
    <s v="Data Scientist"/>
    <x v="5"/>
    <n v="159832"/>
    <s v="USD"/>
    <n v="159832"/>
    <n v="150000"/>
    <n v="200000"/>
    <s v="150000-200000"/>
    <s v="US"/>
    <s v="United States"/>
    <n v="0"/>
    <x v="0"/>
    <x v="0"/>
    <x v="0"/>
    <s v="Medium"/>
  </r>
  <r>
    <n v="790"/>
    <x v="0"/>
    <x v="1"/>
    <x v="0"/>
    <s v="Data Scientist"/>
    <x v="5"/>
    <n v="128750"/>
    <s v="USD"/>
    <n v="128750"/>
    <n v="100000"/>
    <n v="150000"/>
    <s v="100000-150000"/>
    <s v="US"/>
    <s v="United States"/>
    <n v="0"/>
    <x v="0"/>
    <x v="0"/>
    <x v="0"/>
    <s v="Medium"/>
  </r>
  <r>
    <n v="869"/>
    <x v="0"/>
    <x v="1"/>
    <x v="0"/>
    <s v="Data Engineer"/>
    <x v="1"/>
    <n v="146000"/>
    <s v="USD"/>
    <n v="146000"/>
    <n v="100000"/>
    <n v="150000"/>
    <s v="100000-150000"/>
    <s v="US"/>
    <s v="United States"/>
    <n v="0"/>
    <x v="0"/>
    <x v="0"/>
    <x v="0"/>
    <s v="Medium"/>
  </r>
  <r>
    <n v="870"/>
    <x v="0"/>
    <x v="1"/>
    <x v="0"/>
    <s v="Data Engineer"/>
    <x v="1"/>
    <n v="75000"/>
    <s v="USD"/>
    <n v="75000"/>
    <n v="50000"/>
    <n v="100000"/>
    <s v="50000-100000"/>
    <s v="US"/>
    <s v="United States"/>
    <n v="0"/>
    <x v="0"/>
    <x v="0"/>
    <x v="0"/>
    <s v="Medium"/>
  </r>
  <r>
    <n v="871"/>
    <x v="0"/>
    <x v="2"/>
    <x v="0"/>
    <s v="Machine Learning Engineer"/>
    <x v="1"/>
    <n v="139500"/>
    <s v="USD"/>
    <n v="139500"/>
    <n v="100000"/>
    <n v="150000"/>
    <s v="100000-150000"/>
    <s v="US"/>
    <s v="United States"/>
    <n v="0"/>
    <x v="0"/>
    <x v="0"/>
    <x v="0"/>
    <s v="Medium"/>
  </r>
  <r>
    <n v="872"/>
    <x v="0"/>
    <x v="2"/>
    <x v="0"/>
    <s v="Machine Learning Engineer"/>
    <x v="1"/>
    <n v="109400"/>
    <s v="USD"/>
    <n v="109400"/>
    <n v="100000"/>
    <n v="150000"/>
    <s v="100000-150000"/>
    <s v="US"/>
    <s v="United States"/>
    <n v="0"/>
    <x v="0"/>
    <x v="0"/>
    <x v="0"/>
    <s v="Medium"/>
  </r>
  <r>
    <n v="873"/>
    <x v="0"/>
    <x v="2"/>
    <x v="0"/>
    <s v="Data Engineer"/>
    <x v="1"/>
    <n v="139500"/>
    <s v="USD"/>
    <n v="139500"/>
    <n v="100000"/>
    <n v="150000"/>
    <s v="100000-150000"/>
    <s v="US"/>
    <s v="United States"/>
    <n v="0"/>
    <x v="0"/>
    <x v="0"/>
    <x v="0"/>
    <s v="Medium"/>
  </r>
  <r>
    <n v="874"/>
    <x v="0"/>
    <x v="2"/>
    <x v="0"/>
    <s v="Data Engineer"/>
    <x v="1"/>
    <n v="109400"/>
    <s v="USD"/>
    <n v="109400"/>
    <n v="100000"/>
    <n v="150000"/>
    <s v="100000-150000"/>
    <s v="US"/>
    <s v="United States"/>
    <n v="0"/>
    <x v="0"/>
    <x v="0"/>
    <x v="0"/>
    <s v="Medium"/>
  </r>
  <r>
    <n v="875"/>
    <x v="0"/>
    <x v="1"/>
    <x v="0"/>
    <s v="Data Engineer"/>
    <x v="1"/>
    <n v="149600"/>
    <s v="USD"/>
    <n v="149600"/>
    <n v="100000"/>
    <n v="150000"/>
    <s v="100000-150000"/>
    <s v="US"/>
    <s v="United States"/>
    <n v="0"/>
    <x v="0"/>
    <x v="0"/>
    <x v="0"/>
    <s v="Medium"/>
  </r>
  <r>
    <n v="876"/>
    <x v="0"/>
    <x v="1"/>
    <x v="0"/>
    <s v="Data Engineer"/>
    <x v="1"/>
    <n v="102000"/>
    <s v="USD"/>
    <n v="102000"/>
    <n v="100000"/>
    <n v="150000"/>
    <s v="100000-150000"/>
    <s v="US"/>
    <s v="United States"/>
    <n v="0"/>
    <x v="0"/>
    <x v="0"/>
    <x v="0"/>
    <s v="Medium"/>
  </r>
  <r>
    <n v="877"/>
    <x v="0"/>
    <x v="1"/>
    <x v="0"/>
    <s v="Data Analyst"/>
    <x v="2"/>
    <n v="80000"/>
    <s v="GBP"/>
    <n v="97218"/>
    <n v="50000"/>
    <n v="100000"/>
    <s v="50000-100000"/>
    <s v="GB"/>
    <s v="United Kingdom"/>
    <n v="0"/>
    <x v="0"/>
    <x v="1"/>
    <x v="1"/>
    <s v="Medium"/>
  </r>
  <r>
    <n v="878"/>
    <x v="0"/>
    <x v="1"/>
    <x v="0"/>
    <s v="Data Analyst"/>
    <x v="2"/>
    <n v="40000"/>
    <s v="GBP"/>
    <n v="48609"/>
    <n v="0"/>
    <n v="50000"/>
    <s v="0-50000"/>
    <s v="GB"/>
    <s v="United Kingdom"/>
    <n v="0"/>
    <x v="0"/>
    <x v="1"/>
    <x v="1"/>
    <s v="Medium"/>
  </r>
  <r>
    <n v="879"/>
    <x v="0"/>
    <x v="2"/>
    <x v="0"/>
    <s v="Data Engineer"/>
    <x v="1"/>
    <n v="252000"/>
    <s v="USD"/>
    <n v="252000"/>
    <n v="250000"/>
    <n v="300000"/>
    <s v="250000-300000"/>
    <s v="US"/>
    <s v="United States"/>
    <n v="0"/>
    <x v="0"/>
    <x v="0"/>
    <x v="0"/>
    <s v="Medium"/>
  </r>
  <r>
    <n v="880"/>
    <x v="0"/>
    <x v="2"/>
    <x v="0"/>
    <s v="Data Engineer"/>
    <x v="1"/>
    <n v="129000"/>
    <s v="USD"/>
    <n v="129000"/>
    <n v="100000"/>
    <n v="150000"/>
    <s v="100000-150000"/>
    <s v="US"/>
    <s v="United States"/>
    <n v="0"/>
    <x v="0"/>
    <x v="0"/>
    <x v="0"/>
    <s v="Medium"/>
  </r>
  <r>
    <n v="881"/>
    <x v="0"/>
    <x v="2"/>
    <x v="0"/>
    <s v="Data Analyst"/>
    <x v="2"/>
    <n v="95000"/>
    <s v="USD"/>
    <n v="95000"/>
    <n v="50000"/>
    <n v="100000"/>
    <s v="50000-100000"/>
    <s v="US"/>
    <s v="United States"/>
    <n v="0"/>
    <x v="0"/>
    <x v="0"/>
    <x v="0"/>
    <s v="Medium"/>
  </r>
  <r>
    <n v="882"/>
    <x v="0"/>
    <x v="2"/>
    <x v="0"/>
    <s v="Data Analyst"/>
    <x v="2"/>
    <n v="85500"/>
    <s v="USD"/>
    <n v="85500"/>
    <n v="50000"/>
    <n v="100000"/>
    <s v="50000-100000"/>
    <s v="US"/>
    <s v="United States"/>
    <n v="0"/>
    <x v="0"/>
    <x v="0"/>
    <x v="0"/>
    <s v="Medium"/>
  </r>
  <r>
    <n v="883"/>
    <x v="0"/>
    <x v="2"/>
    <x v="0"/>
    <s v="Data Analyst"/>
    <x v="2"/>
    <n v="185900"/>
    <s v="USD"/>
    <n v="185900"/>
    <n v="150000"/>
    <n v="200000"/>
    <s v="150000-200000"/>
    <s v="US"/>
    <s v="United States"/>
    <n v="0"/>
    <x v="0"/>
    <x v="0"/>
    <x v="0"/>
    <s v="Medium"/>
  </r>
  <r>
    <n v="884"/>
    <x v="0"/>
    <x v="2"/>
    <x v="0"/>
    <s v="Data Analyst"/>
    <x v="2"/>
    <n v="121700"/>
    <s v="USD"/>
    <n v="121700"/>
    <n v="100000"/>
    <n v="150000"/>
    <s v="100000-150000"/>
    <s v="US"/>
    <s v="United States"/>
    <n v="0"/>
    <x v="0"/>
    <x v="0"/>
    <x v="0"/>
    <s v="Medium"/>
  </r>
  <r>
    <n v="791"/>
    <x v="0"/>
    <x v="1"/>
    <x v="0"/>
    <s v="Data Scientist"/>
    <x v="5"/>
    <n v="106250"/>
    <s v="USD"/>
    <n v="106250"/>
    <n v="100000"/>
    <n v="150000"/>
    <s v="100000-150000"/>
    <s v="US"/>
    <s v="United States"/>
    <n v="0"/>
    <x v="0"/>
    <x v="0"/>
    <x v="0"/>
    <s v="Medium"/>
  </r>
  <r>
    <n v="819"/>
    <x v="0"/>
    <x v="1"/>
    <x v="0"/>
    <s v="Research Scientist"/>
    <x v="5"/>
    <n v="185000"/>
    <s v="USD"/>
    <n v="185000"/>
    <n v="150000"/>
    <n v="200000"/>
    <s v="150000-200000"/>
    <s v="US"/>
    <s v="United States"/>
    <n v="100"/>
    <x v="1"/>
    <x v="0"/>
    <x v="0"/>
    <s v="Medium"/>
  </r>
  <r>
    <n v="887"/>
    <x v="0"/>
    <x v="1"/>
    <x v="0"/>
    <s v="Data Engineer"/>
    <x v="1"/>
    <n v="145000"/>
    <s v="USD"/>
    <n v="145000"/>
    <n v="100000"/>
    <n v="150000"/>
    <s v="100000-150000"/>
    <s v="US"/>
    <s v="United States"/>
    <n v="0"/>
    <x v="0"/>
    <x v="0"/>
    <x v="0"/>
    <s v="Medium"/>
  </r>
  <r>
    <n v="888"/>
    <x v="0"/>
    <x v="1"/>
    <x v="0"/>
    <s v="Data Engineer"/>
    <x v="1"/>
    <n v="125000"/>
    <s v="USD"/>
    <n v="125000"/>
    <n v="100000"/>
    <n v="150000"/>
    <s v="100000-150000"/>
    <s v="US"/>
    <s v="United States"/>
    <n v="0"/>
    <x v="0"/>
    <x v="0"/>
    <x v="0"/>
    <s v="Medium"/>
  </r>
  <r>
    <n v="820"/>
    <x v="0"/>
    <x v="1"/>
    <x v="0"/>
    <s v="Research Scientist"/>
    <x v="5"/>
    <n v="125000"/>
    <s v="USD"/>
    <n v="125000"/>
    <n v="100000"/>
    <n v="150000"/>
    <s v="100000-150000"/>
    <s v="US"/>
    <s v="United States"/>
    <n v="100"/>
    <x v="1"/>
    <x v="0"/>
    <x v="0"/>
    <s v="Medium"/>
  </r>
  <r>
    <n v="823"/>
    <x v="0"/>
    <x v="2"/>
    <x v="0"/>
    <s v="Data Scientist"/>
    <x v="5"/>
    <n v="210550"/>
    <s v="USD"/>
    <n v="210550"/>
    <n v="200000"/>
    <n v="250000"/>
    <s v="200000-250000"/>
    <s v="US"/>
    <s v="United States"/>
    <n v="0"/>
    <x v="0"/>
    <x v="0"/>
    <x v="0"/>
    <s v="Medium"/>
  </r>
  <r>
    <n v="824"/>
    <x v="0"/>
    <x v="2"/>
    <x v="0"/>
    <s v="Data Scientist"/>
    <x v="5"/>
    <n v="153300"/>
    <s v="USD"/>
    <n v="153300"/>
    <n v="150000"/>
    <n v="200000"/>
    <s v="150000-200000"/>
    <s v="US"/>
    <s v="United States"/>
    <n v="0"/>
    <x v="0"/>
    <x v="0"/>
    <x v="0"/>
    <s v="Medium"/>
  </r>
  <r>
    <n v="825"/>
    <x v="0"/>
    <x v="1"/>
    <x v="0"/>
    <s v="Data Scientist"/>
    <x v="5"/>
    <n v="200000"/>
    <s v="USD"/>
    <n v="200000"/>
    <n v="200000"/>
    <n v="250000"/>
    <s v="200000-250000"/>
    <s v="US"/>
    <s v="United States"/>
    <n v="100"/>
    <x v="1"/>
    <x v="0"/>
    <x v="0"/>
    <s v="Medium"/>
  </r>
  <r>
    <n v="893"/>
    <x v="0"/>
    <x v="2"/>
    <x v="0"/>
    <s v="Data Engineer"/>
    <x v="1"/>
    <n v="252000"/>
    <s v="USD"/>
    <n v="252000"/>
    <n v="250000"/>
    <n v="300000"/>
    <s v="250000-300000"/>
    <s v="US"/>
    <s v="United States"/>
    <n v="0"/>
    <x v="0"/>
    <x v="0"/>
    <x v="0"/>
    <s v="Medium"/>
  </r>
  <r>
    <n v="894"/>
    <x v="0"/>
    <x v="2"/>
    <x v="0"/>
    <s v="Data Engineer"/>
    <x v="1"/>
    <n v="129000"/>
    <s v="USD"/>
    <n v="129000"/>
    <n v="100000"/>
    <n v="150000"/>
    <s v="100000-150000"/>
    <s v="US"/>
    <s v="United States"/>
    <n v="0"/>
    <x v="0"/>
    <x v="0"/>
    <x v="0"/>
    <s v="Medium"/>
  </r>
  <r>
    <n v="895"/>
    <x v="0"/>
    <x v="2"/>
    <x v="0"/>
    <s v="Data Analyst"/>
    <x v="2"/>
    <n v="120000"/>
    <s v="USD"/>
    <n v="120000"/>
    <n v="100000"/>
    <n v="150000"/>
    <s v="100000-150000"/>
    <s v="US"/>
    <s v="United States"/>
    <n v="100"/>
    <x v="1"/>
    <x v="0"/>
    <x v="0"/>
    <s v="Medium"/>
  </r>
  <r>
    <n v="896"/>
    <x v="0"/>
    <x v="2"/>
    <x v="0"/>
    <s v="Data Analyst"/>
    <x v="2"/>
    <n v="75000"/>
    <s v="USD"/>
    <n v="75000"/>
    <n v="50000"/>
    <n v="100000"/>
    <s v="50000-100000"/>
    <s v="US"/>
    <s v="United States"/>
    <n v="100"/>
    <x v="1"/>
    <x v="0"/>
    <x v="0"/>
    <s v="Medium"/>
  </r>
  <r>
    <n v="826"/>
    <x v="0"/>
    <x v="1"/>
    <x v="0"/>
    <s v="Data Scientist"/>
    <x v="5"/>
    <n v="150000"/>
    <s v="USD"/>
    <n v="150000"/>
    <n v="150000"/>
    <n v="200000"/>
    <s v="150000-200000"/>
    <s v="US"/>
    <s v="United States"/>
    <n v="100"/>
    <x v="1"/>
    <x v="0"/>
    <x v="0"/>
    <s v="Medium"/>
  </r>
  <r>
    <n v="831"/>
    <x v="0"/>
    <x v="2"/>
    <x v="0"/>
    <s v="Data Scientist"/>
    <x v="5"/>
    <n v="175000"/>
    <s v="USD"/>
    <n v="175000"/>
    <n v="150000"/>
    <n v="200000"/>
    <s v="150000-200000"/>
    <s v="US"/>
    <s v="United States"/>
    <n v="0"/>
    <x v="0"/>
    <x v="0"/>
    <x v="0"/>
    <s v="Medium"/>
  </r>
  <r>
    <n v="832"/>
    <x v="0"/>
    <x v="2"/>
    <x v="0"/>
    <s v="Data Scientist"/>
    <x v="5"/>
    <n v="148750"/>
    <s v="USD"/>
    <n v="148750"/>
    <n v="100000"/>
    <n v="150000"/>
    <s v="100000-150000"/>
    <s v="US"/>
    <s v="United States"/>
    <n v="0"/>
    <x v="0"/>
    <x v="0"/>
    <x v="0"/>
    <s v="Medium"/>
  </r>
  <r>
    <n v="835"/>
    <x v="0"/>
    <x v="2"/>
    <x v="0"/>
    <s v="Research Scientist"/>
    <x v="5"/>
    <n v="215000"/>
    <s v="USD"/>
    <n v="215000"/>
    <n v="200000"/>
    <n v="250000"/>
    <s v="200000-250000"/>
    <s v="US"/>
    <s v="United States"/>
    <n v="0"/>
    <x v="0"/>
    <x v="0"/>
    <x v="0"/>
    <s v="Medium"/>
  </r>
  <r>
    <n v="836"/>
    <x v="0"/>
    <x v="2"/>
    <x v="0"/>
    <s v="Research Scientist"/>
    <x v="5"/>
    <n v="146300"/>
    <s v="USD"/>
    <n v="146300"/>
    <n v="100000"/>
    <n v="150000"/>
    <s v="100000-150000"/>
    <s v="US"/>
    <s v="United States"/>
    <n v="0"/>
    <x v="0"/>
    <x v="0"/>
    <x v="0"/>
    <s v="Medium"/>
  </r>
  <r>
    <n v="844"/>
    <x v="0"/>
    <x v="2"/>
    <x v="0"/>
    <s v="Data Scientist"/>
    <x v="5"/>
    <n v="186300"/>
    <s v="USD"/>
    <n v="186300"/>
    <n v="150000"/>
    <n v="200000"/>
    <s v="150000-200000"/>
    <s v="US"/>
    <s v="United States"/>
    <n v="100"/>
    <x v="1"/>
    <x v="0"/>
    <x v="0"/>
    <s v="Medium"/>
  </r>
  <r>
    <n v="845"/>
    <x v="0"/>
    <x v="2"/>
    <x v="0"/>
    <s v="Data Scientist"/>
    <x v="5"/>
    <n v="123900"/>
    <s v="USD"/>
    <n v="123900"/>
    <n v="100000"/>
    <n v="150000"/>
    <s v="100000-150000"/>
    <s v="US"/>
    <s v="United States"/>
    <n v="100"/>
    <x v="1"/>
    <x v="0"/>
    <x v="0"/>
    <s v="Medium"/>
  </r>
  <r>
    <n v="846"/>
    <x v="0"/>
    <x v="1"/>
    <x v="0"/>
    <s v="Research Scientist"/>
    <x v="5"/>
    <n v="340000"/>
    <s v="USD"/>
    <n v="340000"/>
    <n v="300000"/>
    <n v="350000"/>
    <s v="300000-350000"/>
    <s v="US"/>
    <s v="United States"/>
    <n v="100"/>
    <x v="1"/>
    <x v="0"/>
    <x v="0"/>
    <s v="Medium"/>
  </r>
  <r>
    <n v="905"/>
    <x v="0"/>
    <x v="2"/>
    <x v="0"/>
    <s v="Machine Learning Engineer"/>
    <x v="1"/>
    <n v="204500"/>
    <s v="USD"/>
    <n v="204500"/>
    <n v="200000"/>
    <n v="250000"/>
    <s v="200000-250000"/>
    <s v="US"/>
    <s v="United States"/>
    <n v="0"/>
    <x v="0"/>
    <x v="0"/>
    <x v="0"/>
    <s v="Medium"/>
  </r>
  <r>
    <n v="906"/>
    <x v="0"/>
    <x v="2"/>
    <x v="0"/>
    <s v="Machine Learning Engineer"/>
    <x v="1"/>
    <n v="142200"/>
    <s v="USD"/>
    <n v="142200"/>
    <n v="100000"/>
    <n v="150000"/>
    <s v="100000-150000"/>
    <s v="US"/>
    <s v="United States"/>
    <n v="0"/>
    <x v="0"/>
    <x v="0"/>
    <x v="0"/>
    <s v="Medium"/>
  </r>
  <r>
    <n v="907"/>
    <x v="0"/>
    <x v="2"/>
    <x v="0"/>
    <s v="Data Manager"/>
    <x v="8"/>
    <n v="155000"/>
    <s v="USD"/>
    <n v="155000"/>
    <n v="150000"/>
    <n v="200000"/>
    <s v="150000-200000"/>
    <s v="US"/>
    <s v="United States"/>
    <n v="0"/>
    <x v="0"/>
    <x v="0"/>
    <x v="0"/>
    <s v="Medium"/>
  </r>
  <r>
    <n v="908"/>
    <x v="0"/>
    <x v="2"/>
    <x v="0"/>
    <s v="Data Manager"/>
    <x v="8"/>
    <n v="140000"/>
    <s v="USD"/>
    <n v="140000"/>
    <n v="100000"/>
    <n v="150000"/>
    <s v="100000-150000"/>
    <s v="US"/>
    <s v="United States"/>
    <n v="0"/>
    <x v="0"/>
    <x v="0"/>
    <x v="0"/>
    <s v="Medium"/>
  </r>
  <r>
    <n v="909"/>
    <x v="0"/>
    <x v="1"/>
    <x v="0"/>
    <s v="Machine Learning Infrastructure Engineer"/>
    <x v="1"/>
    <n v="205920"/>
    <s v="USD"/>
    <n v="205920"/>
    <n v="200000"/>
    <n v="250000"/>
    <s v="200000-250000"/>
    <s v="US"/>
    <s v="United States"/>
    <n v="0"/>
    <x v="0"/>
    <x v="0"/>
    <x v="0"/>
    <s v="Medium"/>
  </r>
  <r>
    <n v="910"/>
    <x v="0"/>
    <x v="1"/>
    <x v="0"/>
    <s v="Machine Learning Infrastructure Engineer"/>
    <x v="1"/>
    <n v="171600"/>
    <s v="USD"/>
    <n v="171600"/>
    <n v="150000"/>
    <n v="200000"/>
    <s v="150000-200000"/>
    <s v="US"/>
    <s v="United States"/>
    <n v="0"/>
    <x v="0"/>
    <x v="0"/>
    <x v="0"/>
    <s v="Medium"/>
  </r>
  <r>
    <n v="911"/>
    <x v="0"/>
    <x v="2"/>
    <x v="0"/>
    <s v="Data Engineer"/>
    <x v="1"/>
    <n v="121500"/>
    <s v="USD"/>
    <n v="121500"/>
    <n v="100000"/>
    <n v="150000"/>
    <s v="100000-150000"/>
    <s v="US"/>
    <s v="United States"/>
    <n v="100"/>
    <x v="1"/>
    <x v="0"/>
    <x v="0"/>
    <s v="Medium"/>
  </r>
  <r>
    <n v="912"/>
    <x v="0"/>
    <x v="2"/>
    <x v="0"/>
    <s v="Data Engineer"/>
    <x v="1"/>
    <n v="78000"/>
    <s v="USD"/>
    <n v="78000"/>
    <n v="50000"/>
    <n v="100000"/>
    <s v="50000-100000"/>
    <s v="US"/>
    <s v="United States"/>
    <n v="100"/>
    <x v="1"/>
    <x v="0"/>
    <x v="0"/>
    <s v="Medium"/>
  </r>
  <r>
    <n v="913"/>
    <x v="0"/>
    <x v="1"/>
    <x v="0"/>
    <s v="Data Engineer"/>
    <x v="1"/>
    <n v="154000"/>
    <s v="USD"/>
    <n v="154000"/>
    <n v="150000"/>
    <n v="200000"/>
    <s v="150000-200000"/>
    <s v="US"/>
    <s v="United States"/>
    <n v="0"/>
    <x v="0"/>
    <x v="0"/>
    <x v="0"/>
    <s v="Medium"/>
  </r>
  <r>
    <n v="914"/>
    <x v="0"/>
    <x v="1"/>
    <x v="0"/>
    <s v="Data Engineer"/>
    <x v="1"/>
    <n v="116000"/>
    <s v="USD"/>
    <n v="116000"/>
    <n v="100000"/>
    <n v="150000"/>
    <s v="100000-150000"/>
    <s v="US"/>
    <s v="United States"/>
    <n v="0"/>
    <x v="0"/>
    <x v="0"/>
    <x v="0"/>
    <s v="Medium"/>
  </r>
  <r>
    <n v="847"/>
    <x v="0"/>
    <x v="1"/>
    <x v="0"/>
    <s v="Research Scientist"/>
    <x v="5"/>
    <n v="150000"/>
    <s v="USD"/>
    <n v="150000"/>
    <n v="150000"/>
    <n v="200000"/>
    <s v="150000-200000"/>
    <s v="US"/>
    <s v="United States"/>
    <n v="100"/>
    <x v="1"/>
    <x v="0"/>
    <x v="0"/>
    <s v="Medium"/>
  </r>
  <r>
    <n v="852"/>
    <x v="0"/>
    <x v="1"/>
    <x v="0"/>
    <s v="Data Scientist"/>
    <x v="5"/>
    <n v="60000"/>
    <s v="EUR"/>
    <n v="64385"/>
    <n v="50000"/>
    <n v="100000"/>
    <s v="50000-100000"/>
    <s v="FR"/>
    <s v="France"/>
    <n v="50"/>
    <x v="2"/>
    <x v="4"/>
    <x v="4"/>
    <s v="Medium"/>
  </r>
  <r>
    <n v="917"/>
    <x v="0"/>
    <x v="1"/>
    <x v="0"/>
    <s v="Data Analyst"/>
    <x v="2"/>
    <n v="65000"/>
    <s v="GBP"/>
    <n v="78990"/>
    <n v="50000"/>
    <n v="100000"/>
    <s v="50000-100000"/>
    <s v="GB"/>
    <s v="United Kingdom"/>
    <n v="100"/>
    <x v="1"/>
    <x v="1"/>
    <x v="1"/>
    <s v="Medium"/>
  </r>
  <r>
    <n v="918"/>
    <x v="0"/>
    <x v="1"/>
    <x v="0"/>
    <s v="Data Analyst"/>
    <x v="2"/>
    <n v="36050"/>
    <s v="GBP"/>
    <n v="43809"/>
    <n v="0"/>
    <n v="50000"/>
    <s v="0-50000"/>
    <s v="GB"/>
    <s v="United Kingdom"/>
    <n v="100"/>
    <x v="1"/>
    <x v="1"/>
    <x v="1"/>
    <s v="Medium"/>
  </r>
  <r>
    <n v="919"/>
    <x v="0"/>
    <x v="2"/>
    <x v="0"/>
    <s v="Data Analyst"/>
    <x v="2"/>
    <n v="180000"/>
    <s v="USD"/>
    <n v="180000"/>
    <n v="150000"/>
    <n v="200000"/>
    <s v="150000-200000"/>
    <s v="US"/>
    <s v="United States"/>
    <n v="0"/>
    <x v="0"/>
    <x v="0"/>
    <x v="0"/>
    <s v="Medium"/>
  </r>
  <r>
    <n v="920"/>
    <x v="0"/>
    <x v="2"/>
    <x v="0"/>
    <s v="Data Analyst"/>
    <x v="2"/>
    <n v="110000"/>
    <s v="USD"/>
    <n v="110000"/>
    <n v="100000"/>
    <n v="150000"/>
    <s v="100000-150000"/>
    <s v="US"/>
    <s v="United States"/>
    <n v="0"/>
    <x v="0"/>
    <x v="0"/>
    <x v="0"/>
    <s v="Medium"/>
  </r>
  <r>
    <n v="867"/>
    <x v="0"/>
    <x v="2"/>
    <x v="0"/>
    <s v="Data Scientist"/>
    <x v="5"/>
    <n v="149076"/>
    <s v="USD"/>
    <n v="149076"/>
    <n v="100000"/>
    <n v="150000"/>
    <s v="100000-150000"/>
    <s v="US"/>
    <s v="United States"/>
    <n v="0"/>
    <x v="0"/>
    <x v="0"/>
    <x v="0"/>
    <s v="Medium"/>
  </r>
  <r>
    <n v="868"/>
    <x v="0"/>
    <x v="2"/>
    <x v="0"/>
    <s v="Data Scientist"/>
    <x v="5"/>
    <n v="82365"/>
    <s v="USD"/>
    <n v="82365"/>
    <n v="50000"/>
    <n v="100000"/>
    <s v="50000-100000"/>
    <s v="US"/>
    <s v="United States"/>
    <n v="0"/>
    <x v="0"/>
    <x v="0"/>
    <x v="0"/>
    <s v="Medium"/>
  </r>
  <r>
    <n v="923"/>
    <x v="0"/>
    <x v="2"/>
    <x v="0"/>
    <s v="Data Engineer"/>
    <x v="1"/>
    <n v="170000"/>
    <s v="USD"/>
    <n v="170000"/>
    <n v="150000"/>
    <n v="200000"/>
    <s v="150000-200000"/>
    <s v="US"/>
    <s v="United States"/>
    <n v="0"/>
    <x v="0"/>
    <x v="0"/>
    <x v="0"/>
    <s v="Medium"/>
  </r>
  <r>
    <n v="924"/>
    <x v="0"/>
    <x v="2"/>
    <x v="0"/>
    <s v="Data Engineer"/>
    <x v="1"/>
    <n v="140000"/>
    <s v="USD"/>
    <n v="140000"/>
    <n v="100000"/>
    <n v="150000"/>
    <s v="100000-150000"/>
    <s v="US"/>
    <s v="United States"/>
    <n v="0"/>
    <x v="0"/>
    <x v="0"/>
    <x v="0"/>
    <s v="Medium"/>
  </r>
  <r>
    <n v="925"/>
    <x v="0"/>
    <x v="2"/>
    <x v="0"/>
    <s v="Data Engineer"/>
    <x v="1"/>
    <n v="154000"/>
    <s v="USD"/>
    <n v="154000"/>
    <n v="150000"/>
    <n v="200000"/>
    <s v="150000-200000"/>
    <s v="US"/>
    <s v="United States"/>
    <n v="0"/>
    <x v="0"/>
    <x v="0"/>
    <x v="0"/>
    <s v="Medium"/>
  </r>
  <r>
    <n v="926"/>
    <x v="0"/>
    <x v="2"/>
    <x v="0"/>
    <s v="Data Engineer"/>
    <x v="1"/>
    <n v="116000"/>
    <s v="USD"/>
    <n v="116000"/>
    <n v="100000"/>
    <n v="150000"/>
    <s v="100000-150000"/>
    <s v="US"/>
    <s v="United States"/>
    <n v="0"/>
    <x v="0"/>
    <x v="0"/>
    <x v="0"/>
    <s v="Medium"/>
  </r>
  <r>
    <n v="927"/>
    <x v="0"/>
    <x v="2"/>
    <x v="0"/>
    <s v="Data Engineer"/>
    <x v="1"/>
    <n v="160000"/>
    <s v="USD"/>
    <n v="160000"/>
    <n v="150000"/>
    <n v="200000"/>
    <s v="150000-200000"/>
    <s v="US"/>
    <s v="United States"/>
    <n v="100"/>
    <x v="1"/>
    <x v="0"/>
    <x v="0"/>
    <s v="Medium"/>
  </r>
  <r>
    <n v="928"/>
    <x v="0"/>
    <x v="2"/>
    <x v="0"/>
    <s v="Data Engineer"/>
    <x v="1"/>
    <n v="130000"/>
    <s v="USD"/>
    <n v="130000"/>
    <n v="100000"/>
    <n v="150000"/>
    <s v="100000-150000"/>
    <s v="US"/>
    <s v="United States"/>
    <n v="100"/>
    <x v="1"/>
    <x v="0"/>
    <x v="0"/>
    <s v="Medium"/>
  </r>
  <r>
    <n v="929"/>
    <x v="0"/>
    <x v="1"/>
    <x v="0"/>
    <s v="Data Engineer"/>
    <x v="1"/>
    <n v="200000"/>
    <s v="USD"/>
    <n v="200000"/>
    <n v="200000"/>
    <n v="250000"/>
    <s v="200000-250000"/>
    <s v="US"/>
    <s v="United States"/>
    <n v="0"/>
    <x v="0"/>
    <x v="0"/>
    <x v="0"/>
    <s v="Medium"/>
  </r>
  <r>
    <n v="930"/>
    <x v="0"/>
    <x v="1"/>
    <x v="0"/>
    <s v="Data Engineer"/>
    <x v="1"/>
    <n v="120000"/>
    <s v="USD"/>
    <n v="120000"/>
    <n v="100000"/>
    <n v="150000"/>
    <s v="100000-150000"/>
    <s v="US"/>
    <s v="United States"/>
    <n v="0"/>
    <x v="0"/>
    <x v="0"/>
    <x v="0"/>
    <s v="Medium"/>
  </r>
  <r>
    <n v="885"/>
    <x v="0"/>
    <x v="3"/>
    <x v="0"/>
    <s v="Research Scientist"/>
    <x v="5"/>
    <n v="150000"/>
    <s v="USD"/>
    <n v="150000"/>
    <n v="150000"/>
    <n v="200000"/>
    <s v="150000-200000"/>
    <s v="US"/>
    <s v="United States"/>
    <n v="0"/>
    <x v="0"/>
    <x v="0"/>
    <x v="0"/>
    <s v="Medium"/>
  </r>
  <r>
    <n v="886"/>
    <x v="0"/>
    <x v="3"/>
    <x v="0"/>
    <s v="Research Scientist"/>
    <x v="5"/>
    <n v="100000"/>
    <s v="USD"/>
    <n v="100000"/>
    <n v="100000"/>
    <n v="150000"/>
    <s v="100000-150000"/>
    <s v="US"/>
    <s v="United States"/>
    <n v="0"/>
    <x v="0"/>
    <x v="0"/>
    <x v="0"/>
    <s v="Medium"/>
  </r>
  <r>
    <n v="933"/>
    <x v="0"/>
    <x v="1"/>
    <x v="0"/>
    <s v="Data Engineer"/>
    <x v="1"/>
    <n v="105000"/>
    <s v="GBP"/>
    <n v="127599"/>
    <n v="100000"/>
    <n v="150000"/>
    <s v="100000-150000"/>
    <s v="GB"/>
    <s v="United Kingdom"/>
    <n v="0"/>
    <x v="0"/>
    <x v="1"/>
    <x v="1"/>
    <s v="Medium"/>
  </r>
  <r>
    <n v="934"/>
    <x v="0"/>
    <x v="1"/>
    <x v="0"/>
    <s v="Data Engineer"/>
    <x v="1"/>
    <n v="85000"/>
    <s v="GBP"/>
    <n v="103294"/>
    <n v="100000"/>
    <n v="150000"/>
    <s v="100000-150000"/>
    <s v="GB"/>
    <s v="United Kingdom"/>
    <n v="0"/>
    <x v="0"/>
    <x v="1"/>
    <x v="1"/>
    <s v="Medium"/>
  </r>
  <r>
    <n v="935"/>
    <x v="0"/>
    <x v="2"/>
    <x v="0"/>
    <s v="Data Engineer"/>
    <x v="1"/>
    <n v="153600"/>
    <s v="USD"/>
    <n v="153600"/>
    <n v="150000"/>
    <n v="200000"/>
    <s v="150000-200000"/>
    <s v="US"/>
    <s v="United States"/>
    <n v="0"/>
    <x v="0"/>
    <x v="0"/>
    <x v="0"/>
    <s v="Medium"/>
  </r>
  <r>
    <n v="936"/>
    <x v="0"/>
    <x v="2"/>
    <x v="0"/>
    <s v="Data Engineer"/>
    <x v="1"/>
    <n v="106800"/>
    <s v="USD"/>
    <n v="106800"/>
    <n v="100000"/>
    <n v="150000"/>
    <s v="100000-150000"/>
    <s v="US"/>
    <s v="United States"/>
    <n v="0"/>
    <x v="0"/>
    <x v="0"/>
    <x v="0"/>
    <s v="Medium"/>
  </r>
  <r>
    <n v="937"/>
    <x v="0"/>
    <x v="3"/>
    <x v="0"/>
    <s v="Data Analyst"/>
    <x v="2"/>
    <n v="85000"/>
    <s v="USD"/>
    <n v="85000"/>
    <n v="50000"/>
    <n v="100000"/>
    <s v="50000-100000"/>
    <s v="US"/>
    <s v="United States"/>
    <n v="100"/>
    <x v="1"/>
    <x v="0"/>
    <x v="0"/>
    <s v="Medium"/>
  </r>
  <r>
    <n v="938"/>
    <x v="0"/>
    <x v="3"/>
    <x v="0"/>
    <s v="Data Analyst"/>
    <x v="2"/>
    <n v="75000"/>
    <s v="USD"/>
    <n v="75000"/>
    <n v="50000"/>
    <n v="100000"/>
    <s v="50000-100000"/>
    <s v="US"/>
    <s v="United States"/>
    <n v="100"/>
    <x v="1"/>
    <x v="0"/>
    <x v="0"/>
    <s v="Medium"/>
  </r>
  <r>
    <n v="889"/>
    <x v="0"/>
    <x v="1"/>
    <x v="0"/>
    <s v="Data Scientist"/>
    <x v="5"/>
    <n v="150000"/>
    <s v="USD"/>
    <n v="150000"/>
    <n v="150000"/>
    <n v="200000"/>
    <s v="150000-200000"/>
    <s v="US"/>
    <s v="United States"/>
    <n v="100"/>
    <x v="1"/>
    <x v="0"/>
    <x v="0"/>
    <s v="Medium"/>
  </r>
  <r>
    <n v="890"/>
    <x v="0"/>
    <x v="1"/>
    <x v="0"/>
    <s v="Data Scientist"/>
    <x v="5"/>
    <n v="97750"/>
    <s v="USD"/>
    <n v="97750"/>
    <n v="50000"/>
    <n v="100000"/>
    <s v="50000-100000"/>
    <s v="US"/>
    <s v="United States"/>
    <n v="100"/>
    <x v="1"/>
    <x v="0"/>
    <x v="0"/>
    <s v="Medium"/>
  </r>
  <r>
    <n v="941"/>
    <x v="0"/>
    <x v="2"/>
    <x v="0"/>
    <s v="Analytics Engineer"/>
    <x v="1"/>
    <n v="150000"/>
    <s v="USD"/>
    <n v="150000"/>
    <n v="150000"/>
    <n v="200000"/>
    <s v="150000-200000"/>
    <s v="US"/>
    <s v="United States"/>
    <n v="0"/>
    <x v="0"/>
    <x v="0"/>
    <x v="0"/>
    <s v="Medium"/>
  </r>
  <r>
    <n v="942"/>
    <x v="0"/>
    <x v="2"/>
    <x v="0"/>
    <s v="Analytics Engineer"/>
    <x v="1"/>
    <n v="120000"/>
    <s v="USD"/>
    <n v="120000"/>
    <n v="100000"/>
    <n v="150000"/>
    <s v="100000-150000"/>
    <s v="US"/>
    <s v="United States"/>
    <n v="0"/>
    <x v="0"/>
    <x v="0"/>
    <x v="0"/>
    <s v="Medium"/>
  </r>
  <r>
    <n v="943"/>
    <x v="0"/>
    <x v="2"/>
    <x v="0"/>
    <s v="Machine Learning Engineer"/>
    <x v="1"/>
    <n v="163800"/>
    <s v="USD"/>
    <n v="163800"/>
    <n v="150000"/>
    <n v="200000"/>
    <s v="150000-200000"/>
    <s v="US"/>
    <s v="United States"/>
    <n v="0"/>
    <x v="0"/>
    <x v="0"/>
    <x v="0"/>
    <s v="Medium"/>
  </r>
  <r>
    <n v="944"/>
    <x v="0"/>
    <x v="2"/>
    <x v="0"/>
    <s v="Machine Learning Engineer"/>
    <x v="1"/>
    <n v="126000"/>
    <s v="USD"/>
    <n v="126000"/>
    <n v="100000"/>
    <n v="150000"/>
    <s v="100000-150000"/>
    <s v="US"/>
    <s v="United States"/>
    <n v="0"/>
    <x v="0"/>
    <x v="0"/>
    <x v="0"/>
    <s v="Medium"/>
  </r>
  <r>
    <n v="945"/>
    <x v="0"/>
    <x v="2"/>
    <x v="0"/>
    <s v="Data Analyst"/>
    <x v="2"/>
    <n v="145000"/>
    <s v="USD"/>
    <n v="145000"/>
    <n v="100000"/>
    <n v="150000"/>
    <s v="100000-150000"/>
    <s v="US"/>
    <s v="United States"/>
    <n v="100"/>
    <x v="1"/>
    <x v="0"/>
    <x v="0"/>
    <s v="Medium"/>
  </r>
  <r>
    <n v="946"/>
    <x v="0"/>
    <x v="2"/>
    <x v="0"/>
    <s v="Data Analyst"/>
    <x v="2"/>
    <n v="90000"/>
    <s v="USD"/>
    <n v="90000"/>
    <n v="50000"/>
    <n v="100000"/>
    <s v="50000-100000"/>
    <s v="US"/>
    <s v="United States"/>
    <n v="100"/>
    <x v="1"/>
    <x v="0"/>
    <x v="0"/>
    <s v="Medium"/>
  </r>
  <r>
    <n v="947"/>
    <x v="0"/>
    <x v="2"/>
    <x v="0"/>
    <s v="Machine Learning Engineer"/>
    <x v="1"/>
    <n v="204500"/>
    <s v="USD"/>
    <n v="204500"/>
    <n v="200000"/>
    <n v="250000"/>
    <s v="200000-250000"/>
    <s v="US"/>
    <s v="United States"/>
    <n v="0"/>
    <x v="0"/>
    <x v="0"/>
    <x v="0"/>
    <s v="Medium"/>
  </r>
  <r>
    <n v="948"/>
    <x v="0"/>
    <x v="2"/>
    <x v="0"/>
    <s v="Machine Learning Engineer"/>
    <x v="1"/>
    <n v="142200"/>
    <s v="USD"/>
    <n v="142200"/>
    <n v="100000"/>
    <n v="150000"/>
    <s v="100000-150000"/>
    <s v="US"/>
    <s v="United States"/>
    <n v="0"/>
    <x v="0"/>
    <x v="0"/>
    <x v="0"/>
    <s v="Medium"/>
  </r>
  <r>
    <n v="949"/>
    <x v="0"/>
    <x v="2"/>
    <x v="0"/>
    <s v="Data Analyst"/>
    <x v="2"/>
    <n v="95000"/>
    <s v="USD"/>
    <n v="95000"/>
    <n v="50000"/>
    <n v="100000"/>
    <s v="50000-100000"/>
    <s v="US"/>
    <s v="United States"/>
    <n v="0"/>
    <x v="0"/>
    <x v="0"/>
    <x v="0"/>
    <s v="Medium"/>
  </r>
  <r>
    <n v="950"/>
    <x v="0"/>
    <x v="2"/>
    <x v="0"/>
    <s v="Data Analyst"/>
    <x v="2"/>
    <n v="85500"/>
    <s v="USD"/>
    <n v="85500"/>
    <n v="50000"/>
    <n v="100000"/>
    <s v="50000-100000"/>
    <s v="US"/>
    <s v="United States"/>
    <n v="0"/>
    <x v="0"/>
    <x v="0"/>
    <x v="0"/>
    <s v="Medium"/>
  </r>
  <r>
    <n v="951"/>
    <x v="0"/>
    <x v="2"/>
    <x v="0"/>
    <s v="Data Engineer"/>
    <x v="1"/>
    <n v="167500"/>
    <s v="USD"/>
    <n v="167500"/>
    <n v="150000"/>
    <n v="200000"/>
    <s v="150000-200000"/>
    <s v="US"/>
    <s v="United States"/>
    <n v="0"/>
    <x v="0"/>
    <x v="0"/>
    <x v="0"/>
    <s v="Medium"/>
  </r>
  <r>
    <n v="952"/>
    <x v="0"/>
    <x v="2"/>
    <x v="0"/>
    <s v="Data Engineer"/>
    <x v="1"/>
    <n v="106500"/>
    <s v="USD"/>
    <n v="106500"/>
    <n v="100000"/>
    <n v="150000"/>
    <s v="100000-150000"/>
    <s v="US"/>
    <s v="United States"/>
    <n v="0"/>
    <x v="0"/>
    <x v="0"/>
    <x v="0"/>
    <s v="Medium"/>
  </r>
  <r>
    <n v="953"/>
    <x v="0"/>
    <x v="2"/>
    <x v="0"/>
    <s v="Data Engineer"/>
    <x v="1"/>
    <n v="163800"/>
    <s v="USD"/>
    <n v="163800"/>
    <n v="150000"/>
    <n v="200000"/>
    <s v="150000-200000"/>
    <s v="US"/>
    <s v="United States"/>
    <n v="0"/>
    <x v="0"/>
    <x v="0"/>
    <x v="0"/>
    <s v="Medium"/>
  </r>
  <r>
    <n v="954"/>
    <x v="0"/>
    <x v="2"/>
    <x v="0"/>
    <s v="Data Engineer"/>
    <x v="1"/>
    <n v="126000"/>
    <s v="USD"/>
    <n v="126000"/>
    <n v="100000"/>
    <n v="150000"/>
    <s v="100000-150000"/>
    <s v="US"/>
    <s v="United States"/>
    <n v="0"/>
    <x v="0"/>
    <x v="0"/>
    <x v="0"/>
    <s v="Medium"/>
  </r>
  <r>
    <n v="955"/>
    <x v="0"/>
    <x v="1"/>
    <x v="0"/>
    <s v="Data Analytics Manager"/>
    <x v="8"/>
    <n v="155000"/>
    <s v="USD"/>
    <n v="155000"/>
    <n v="150000"/>
    <n v="200000"/>
    <s v="150000-200000"/>
    <s v="US"/>
    <s v="United States"/>
    <n v="0"/>
    <x v="0"/>
    <x v="0"/>
    <x v="0"/>
    <s v="Medium"/>
  </r>
  <r>
    <n v="956"/>
    <x v="0"/>
    <x v="1"/>
    <x v="0"/>
    <s v="Data Analytics Manager"/>
    <x v="8"/>
    <n v="140000"/>
    <s v="USD"/>
    <n v="140000"/>
    <n v="100000"/>
    <n v="150000"/>
    <s v="100000-150000"/>
    <s v="US"/>
    <s v="United States"/>
    <n v="0"/>
    <x v="0"/>
    <x v="0"/>
    <x v="0"/>
    <s v="Medium"/>
  </r>
  <r>
    <n v="891"/>
    <x v="0"/>
    <x v="2"/>
    <x v="0"/>
    <s v="Data Scientist"/>
    <x v="5"/>
    <n v="201000"/>
    <s v="USD"/>
    <n v="201000"/>
    <n v="200000"/>
    <n v="250000"/>
    <s v="200000-250000"/>
    <s v="US"/>
    <s v="United States"/>
    <n v="0"/>
    <x v="0"/>
    <x v="0"/>
    <x v="0"/>
    <s v="Medium"/>
  </r>
  <r>
    <n v="892"/>
    <x v="0"/>
    <x v="2"/>
    <x v="0"/>
    <s v="Data Scientist"/>
    <x v="5"/>
    <n v="122000"/>
    <s v="USD"/>
    <n v="122000"/>
    <n v="100000"/>
    <n v="150000"/>
    <s v="100000-150000"/>
    <s v="US"/>
    <s v="United States"/>
    <n v="0"/>
    <x v="0"/>
    <x v="0"/>
    <x v="0"/>
    <s v="Medium"/>
  </r>
  <r>
    <n v="897"/>
    <x v="0"/>
    <x v="1"/>
    <x v="0"/>
    <s v="Data Scientist"/>
    <x v="5"/>
    <n v="116990"/>
    <s v="USD"/>
    <n v="116990"/>
    <n v="100000"/>
    <n v="150000"/>
    <s v="100000-150000"/>
    <s v="US"/>
    <s v="United States"/>
    <n v="100"/>
    <x v="1"/>
    <x v="0"/>
    <x v="0"/>
    <s v="Medium"/>
  </r>
  <r>
    <n v="898"/>
    <x v="0"/>
    <x v="1"/>
    <x v="0"/>
    <s v="Data Scientist"/>
    <x v="5"/>
    <n v="82920"/>
    <s v="USD"/>
    <n v="82920"/>
    <n v="50000"/>
    <n v="100000"/>
    <s v="50000-100000"/>
    <s v="US"/>
    <s v="United States"/>
    <n v="100"/>
    <x v="1"/>
    <x v="0"/>
    <x v="0"/>
    <s v="Medium"/>
  </r>
  <r>
    <n v="961"/>
    <x v="0"/>
    <x v="2"/>
    <x v="0"/>
    <s v="Data Engineer"/>
    <x v="1"/>
    <n v="160000"/>
    <s v="USD"/>
    <n v="160000"/>
    <n v="150000"/>
    <n v="200000"/>
    <s v="150000-200000"/>
    <s v="US"/>
    <s v="United States"/>
    <n v="100"/>
    <x v="1"/>
    <x v="0"/>
    <x v="0"/>
    <s v="Medium"/>
  </r>
  <r>
    <n v="962"/>
    <x v="0"/>
    <x v="2"/>
    <x v="0"/>
    <s v="Data Engineer"/>
    <x v="1"/>
    <n v="130000"/>
    <s v="USD"/>
    <n v="130000"/>
    <n v="100000"/>
    <n v="150000"/>
    <s v="100000-150000"/>
    <s v="US"/>
    <s v="United States"/>
    <n v="100"/>
    <x v="1"/>
    <x v="0"/>
    <x v="0"/>
    <s v="Medium"/>
  </r>
  <r>
    <n v="899"/>
    <x v="0"/>
    <x v="2"/>
    <x v="0"/>
    <s v="Data Scientist"/>
    <x v="5"/>
    <n v="185900"/>
    <s v="USD"/>
    <n v="185900"/>
    <n v="150000"/>
    <n v="200000"/>
    <s v="150000-200000"/>
    <s v="US"/>
    <s v="United States"/>
    <n v="0"/>
    <x v="0"/>
    <x v="0"/>
    <x v="0"/>
    <s v="Medium"/>
  </r>
  <r>
    <n v="900"/>
    <x v="0"/>
    <x v="2"/>
    <x v="0"/>
    <s v="Data Scientist"/>
    <x v="5"/>
    <n v="129300"/>
    <s v="USD"/>
    <n v="129300"/>
    <n v="100000"/>
    <n v="150000"/>
    <s v="100000-150000"/>
    <s v="US"/>
    <s v="United States"/>
    <n v="0"/>
    <x v="0"/>
    <x v="0"/>
    <x v="0"/>
    <s v="Medium"/>
  </r>
  <r>
    <n v="901"/>
    <x v="0"/>
    <x v="1"/>
    <x v="0"/>
    <s v="Machine Learning Scientist"/>
    <x v="5"/>
    <n v="200000"/>
    <s v="USD"/>
    <n v="200000"/>
    <n v="200000"/>
    <n v="250000"/>
    <s v="200000-250000"/>
    <s v="US"/>
    <s v="United States"/>
    <n v="0"/>
    <x v="0"/>
    <x v="0"/>
    <x v="0"/>
    <s v="Small"/>
  </r>
  <r>
    <n v="902"/>
    <x v="0"/>
    <x v="1"/>
    <x v="0"/>
    <s v="Machine Learning Scientist"/>
    <x v="5"/>
    <n v="125000"/>
    <s v="USD"/>
    <n v="125000"/>
    <n v="100000"/>
    <n v="150000"/>
    <s v="100000-150000"/>
    <s v="US"/>
    <s v="United States"/>
    <n v="0"/>
    <x v="0"/>
    <x v="0"/>
    <x v="0"/>
    <s v="Small"/>
  </r>
  <r>
    <n v="903"/>
    <x v="0"/>
    <x v="2"/>
    <x v="0"/>
    <s v="Data Scientist"/>
    <x v="5"/>
    <n v="201000"/>
    <s v="USD"/>
    <n v="201000"/>
    <n v="200000"/>
    <n v="250000"/>
    <s v="200000-250000"/>
    <s v="US"/>
    <s v="United States"/>
    <n v="0"/>
    <x v="0"/>
    <x v="0"/>
    <x v="0"/>
    <s v="Medium"/>
  </r>
  <r>
    <n v="904"/>
    <x v="0"/>
    <x v="2"/>
    <x v="0"/>
    <s v="Data Scientist"/>
    <x v="5"/>
    <n v="122000"/>
    <s v="USD"/>
    <n v="122000"/>
    <n v="100000"/>
    <n v="150000"/>
    <s v="100000-150000"/>
    <s v="US"/>
    <s v="United States"/>
    <n v="0"/>
    <x v="0"/>
    <x v="0"/>
    <x v="0"/>
    <s v="Medium"/>
  </r>
  <r>
    <n v="969"/>
    <x v="0"/>
    <x v="3"/>
    <x v="0"/>
    <s v="Data Analyst"/>
    <x v="2"/>
    <n v="30000"/>
    <s v="USD"/>
    <n v="30000"/>
    <n v="0"/>
    <n v="50000"/>
    <s v="0-50000"/>
    <s v="IN"/>
    <s v="India"/>
    <n v="50"/>
    <x v="2"/>
    <x v="3"/>
    <x v="3"/>
    <s v="Medium"/>
  </r>
  <r>
    <n v="915"/>
    <x v="0"/>
    <x v="2"/>
    <x v="0"/>
    <s v="Data Scientist"/>
    <x v="5"/>
    <n v="190000"/>
    <s v="USD"/>
    <n v="190000"/>
    <n v="150000"/>
    <n v="200000"/>
    <s v="150000-200000"/>
    <s v="US"/>
    <s v="United States"/>
    <n v="0"/>
    <x v="0"/>
    <x v="0"/>
    <x v="0"/>
    <s v="Medium"/>
  </r>
  <r>
    <n v="916"/>
    <x v="0"/>
    <x v="2"/>
    <x v="0"/>
    <s v="Data Scientist"/>
    <x v="5"/>
    <n v="136000"/>
    <s v="USD"/>
    <n v="136000"/>
    <n v="100000"/>
    <n v="150000"/>
    <s v="100000-150000"/>
    <s v="US"/>
    <s v="United States"/>
    <n v="0"/>
    <x v="0"/>
    <x v="0"/>
    <x v="0"/>
    <s v="Medium"/>
  </r>
  <r>
    <n v="972"/>
    <x v="1"/>
    <x v="3"/>
    <x v="3"/>
    <s v="Data Analyst"/>
    <x v="2"/>
    <n v="34320"/>
    <s v="USD"/>
    <n v="34320"/>
    <n v="0"/>
    <n v="50000"/>
    <s v="0-50000"/>
    <s v="US"/>
    <s v="United States"/>
    <n v="100"/>
    <x v="1"/>
    <x v="0"/>
    <x v="0"/>
    <s v="Small"/>
  </r>
  <r>
    <n v="973"/>
    <x v="1"/>
    <x v="1"/>
    <x v="0"/>
    <s v="Business Data Analyst"/>
    <x v="2"/>
    <n v="48000"/>
    <s v="BRL"/>
    <n v="9289"/>
    <n v="0"/>
    <n v="50000"/>
    <s v="0-50000"/>
    <s v="BR"/>
    <s v="Brazil"/>
    <n v="100"/>
    <x v="1"/>
    <x v="26"/>
    <x v="26"/>
    <s v="Medium"/>
  </r>
  <r>
    <n v="974"/>
    <x v="0"/>
    <x v="2"/>
    <x v="0"/>
    <s v="Head of Data"/>
    <x v="9"/>
    <n v="70000"/>
    <s v="EUR"/>
    <n v="75116"/>
    <n v="50000"/>
    <n v="100000"/>
    <s v="50000-100000"/>
    <s v="PT"/>
    <s v="Portugal"/>
    <n v="100"/>
    <x v="1"/>
    <x v="27"/>
    <x v="27"/>
    <s v="Large"/>
  </r>
  <r>
    <n v="975"/>
    <x v="1"/>
    <x v="0"/>
    <x v="0"/>
    <s v="Data Science Manager"/>
    <x v="8"/>
    <n v="106000"/>
    <s v="USD"/>
    <n v="106000"/>
    <n v="100000"/>
    <n v="150000"/>
    <s v="100000-150000"/>
    <s v="UZ"/>
    <e v="#N/A"/>
    <n v="0"/>
    <x v="0"/>
    <x v="7"/>
    <x v="7"/>
    <s v="Large"/>
  </r>
  <r>
    <n v="976"/>
    <x v="0"/>
    <x v="2"/>
    <x v="0"/>
    <s v="Data Analyst"/>
    <x v="2"/>
    <n v="175000"/>
    <s v="USD"/>
    <n v="175000"/>
    <n v="150000"/>
    <n v="200000"/>
    <s v="150000-200000"/>
    <s v="US"/>
    <s v="United States"/>
    <n v="100"/>
    <x v="1"/>
    <x v="0"/>
    <x v="0"/>
    <s v="Medium"/>
  </r>
  <r>
    <n v="977"/>
    <x v="0"/>
    <x v="2"/>
    <x v="0"/>
    <s v="Data Analyst"/>
    <x v="2"/>
    <n v="130000"/>
    <s v="USD"/>
    <n v="130000"/>
    <n v="100000"/>
    <n v="150000"/>
    <s v="100000-150000"/>
    <s v="US"/>
    <s v="United States"/>
    <n v="100"/>
    <x v="1"/>
    <x v="0"/>
    <x v="0"/>
    <s v="Medium"/>
  </r>
  <r>
    <n v="978"/>
    <x v="0"/>
    <x v="2"/>
    <x v="0"/>
    <s v="Data Analyst"/>
    <x v="2"/>
    <n v="122000"/>
    <s v="USD"/>
    <n v="122000"/>
    <n v="100000"/>
    <n v="150000"/>
    <s v="100000-150000"/>
    <s v="US"/>
    <s v="United States"/>
    <n v="100"/>
    <x v="1"/>
    <x v="0"/>
    <x v="0"/>
    <s v="Medium"/>
  </r>
  <r>
    <n v="979"/>
    <x v="0"/>
    <x v="2"/>
    <x v="0"/>
    <s v="Data Analyst"/>
    <x v="2"/>
    <n v="93800"/>
    <s v="USD"/>
    <n v="93800"/>
    <n v="50000"/>
    <n v="100000"/>
    <s v="50000-100000"/>
    <s v="US"/>
    <s v="United States"/>
    <n v="100"/>
    <x v="1"/>
    <x v="0"/>
    <x v="0"/>
    <s v="Medium"/>
  </r>
  <r>
    <n v="980"/>
    <x v="0"/>
    <x v="2"/>
    <x v="0"/>
    <s v="Data Science Manager"/>
    <x v="8"/>
    <n v="150000"/>
    <s v="USD"/>
    <n v="150000"/>
    <n v="150000"/>
    <n v="200000"/>
    <s v="150000-200000"/>
    <s v="MX"/>
    <s v="Mexico"/>
    <n v="100"/>
    <x v="1"/>
    <x v="25"/>
    <x v="25"/>
    <s v="Medium"/>
  </r>
  <r>
    <n v="981"/>
    <x v="0"/>
    <x v="2"/>
    <x v="0"/>
    <s v="Data Science Manager"/>
    <x v="8"/>
    <n v="90000"/>
    <s v="USD"/>
    <n v="90000"/>
    <n v="50000"/>
    <n v="100000"/>
    <s v="50000-100000"/>
    <s v="MX"/>
    <s v="Mexico"/>
    <n v="100"/>
    <x v="1"/>
    <x v="25"/>
    <x v="25"/>
    <s v="Medium"/>
  </r>
  <r>
    <n v="982"/>
    <x v="0"/>
    <x v="2"/>
    <x v="0"/>
    <s v="Data Analyst"/>
    <x v="2"/>
    <n v="165000"/>
    <s v="USD"/>
    <n v="165000"/>
    <n v="150000"/>
    <n v="200000"/>
    <s v="150000-200000"/>
    <s v="US"/>
    <s v="United States"/>
    <n v="100"/>
    <x v="1"/>
    <x v="0"/>
    <x v="0"/>
    <s v="Medium"/>
  </r>
  <r>
    <n v="983"/>
    <x v="0"/>
    <x v="2"/>
    <x v="0"/>
    <s v="Data Analyst"/>
    <x v="2"/>
    <n v="112000"/>
    <s v="USD"/>
    <n v="112000"/>
    <n v="100000"/>
    <n v="150000"/>
    <s v="100000-150000"/>
    <s v="US"/>
    <s v="United States"/>
    <n v="100"/>
    <x v="1"/>
    <x v="0"/>
    <x v="0"/>
    <s v="Medium"/>
  </r>
  <r>
    <n v="984"/>
    <x v="0"/>
    <x v="3"/>
    <x v="0"/>
    <s v="Computer Vision Engineer"/>
    <x v="1"/>
    <n v="220000"/>
    <s v="USD"/>
    <n v="220000"/>
    <n v="200000"/>
    <n v="250000"/>
    <s v="200000-250000"/>
    <s v="US"/>
    <s v="United States"/>
    <n v="0"/>
    <x v="0"/>
    <x v="0"/>
    <x v="0"/>
    <s v="Medium"/>
  </r>
  <r>
    <n v="985"/>
    <x v="0"/>
    <x v="2"/>
    <x v="0"/>
    <s v="BI Data Analyst"/>
    <x v="2"/>
    <n v="67000"/>
    <s v="EUR"/>
    <n v="71897"/>
    <n v="50000"/>
    <n v="100000"/>
    <s v="50000-100000"/>
    <s v="DE"/>
    <s v="Germany"/>
    <n v="100"/>
    <x v="1"/>
    <x v="5"/>
    <x v="5"/>
    <s v="Medium"/>
  </r>
  <r>
    <n v="986"/>
    <x v="0"/>
    <x v="3"/>
    <x v="0"/>
    <s v="AI Developer"/>
    <x v="7"/>
    <n v="60000"/>
    <s v="EUR"/>
    <n v="64385"/>
    <n v="50000"/>
    <n v="100000"/>
    <s v="50000-100000"/>
    <s v="DE"/>
    <s v="Germany"/>
    <n v="0"/>
    <x v="0"/>
    <x v="5"/>
    <x v="5"/>
    <s v="Medium"/>
  </r>
  <r>
    <n v="987"/>
    <x v="0"/>
    <x v="2"/>
    <x v="0"/>
    <s v="Machine Learning Engineer"/>
    <x v="1"/>
    <n v="204500"/>
    <s v="USD"/>
    <n v="204500"/>
    <n v="200000"/>
    <n v="250000"/>
    <s v="200000-250000"/>
    <s v="US"/>
    <s v="United States"/>
    <n v="0"/>
    <x v="0"/>
    <x v="0"/>
    <x v="0"/>
    <s v="Medium"/>
  </r>
  <r>
    <n v="988"/>
    <x v="0"/>
    <x v="2"/>
    <x v="0"/>
    <s v="Machine Learning Engineer"/>
    <x v="1"/>
    <n v="142200"/>
    <s v="USD"/>
    <n v="142200"/>
    <n v="100000"/>
    <n v="150000"/>
    <s v="100000-150000"/>
    <s v="US"/>
    <s v="United States"/>
    <n v="0"/>
    <x v="0"/>
    <x v="0"/>
    <x v="0"/>
    <s v="Medium"/>
  </r>
  <r>
    <n v="989"/>
    <x v="0"/>
    <x v="2"/>
    <x v="0"/>
    <s v="Data Analyst"/>
    <x v="2"/>
    <n v="1300000"/>
    <s v="INR"/>
    <n v="15806"/>
    <n v="0"/>
    <n v="50000"/>
    <s v="0-50000"/>
    <s v="IN"/>
    <s v="India"/>
    <n v="100"/>
    <x v="1"/>
    <x v="3"/>
    <x v="3"/>
    <s v="Small"/>
  </r>
  <r>
    <n v="990"/>
    <x v="0"/>
    <x v="1"/>
    <x v="0"/>
    <s v="Machine Learning Engineer"/>
    <x v="1"/>
    <n v="200000"/>
    <s v="USD"/>
    <n v="200000"/>
    <n v="200000"/>
    <n v="250000"/>
    <s v="200000-250000"/>
    <s v="US"/>
    <s v="United States"/>
    <n v="0"/>
    <x v="0"/>
    <x v="0"/>
    <x v="0"/>
    <s v="Medium"/>
  </r>
  <r>
    <n v="991"/>
    <x v="0"/>
    <x v="1"/>
    <x v="0"/>
    <s v="Machine Learning Engineer"/>
    <x v="1"/>
    <n v="175000"/>
    <s v="USD"/>
    <n v="175000"/>
    <n v="150000"/>
    <n v="200000"/>
    <s v="150000-200000"/>
    <s v="US"/>
    <s v="United States"/>
    <n v="0"/>
    <x v="0"/>
    <x v="0"/>
    <x v="0"/>
    <s v="Medium"/>
  </r>
  <r>
    <n v="992"/>
    <x v="0"/>
    <x v="2"/>
    <x v="0"/>
    <s v="Data Engineer"/>
    <x v="1"/>
    <n v="185900"/>
    <s v="USD"/>
    <n v="185900"/>
    <n v="150000"/>
    <n v="200000"/>
    <s v="150000-200000"/>
    <s v="US"/>
    <s v="United States"/>
    <n v="0"/>
    <x v="0"/>
    <x v="0"/>
    <x v="0"/>
    <s v="Medium"/>
  </r>
  <r>
    <n v="993"/>
    <x v="0"/>
    <x v="2"/>
    <x v="0"/>
    <s v="Data Engineer"/>
    <x v="1"/>
    <n v="129300"/>
    <s v="USD"/>
    <n v="129300"/>
    <n v="100000"/>
    <n v="150000"/>
    <s v="100000-150000"/>
    <s v="US"/>
    <s v="United States"/>
    <n v="0"/>
    <x v="0"/>
    <x v="0"/>
    <x v="0"/>
    <s v="Medium"/>
  </r>
  <r>
    <n v="994"/>
    <x v="0"/>
    <x v="2"/>
    <x v="0"/>
    <s v="Data Analyst"/>
    <x v="2"/>
    <n v="185900"/>
    <s v="USD"/>
    <n v="185900"/>
    <n v="150000"/>
    <n v="200000"/>
    <s v="150000-200000"/>
    <s v="US"/>
    <s v="United States"/>
    <n v="0"/>
    <x v="0"/>
    <x v="0"/>
    <x v="0"/>
    <s v="Medium"/>
  </r>
  <r>
    <n v="995"/>
    <x v="0"/>
    <x v="2"/>
    <x v="0"/>
    <s v="Data Analyst"/>
    <x v="2"/>
    <n v="121700"/>
    <s v="USD"/>
    <n v="121700"/>
    <n v="100000"/>
    <n v="150000"/>
    <s v="100000-150000"/>
    <s v="US"/>
    <s v="United States"/>
    <n v="0"/>
    <x v="0"/>
    <x v="0"/>
    <x v="0"/>
    <s v="Medium"/>
  </r>
  <r>
    <n v="996"/>
    <x v="0"/>
    <x v="2"/>
    <x v="0"/>
    <s v="Machine Learning Engineer"/>
    <x v="1"/>
    <n v="204500"/>
    <s v="USD"/>
    <n v="204500"/>
    <n v="200000"/>
    <n v="250000"/>
    <s v="200000-250000"/>
    <s v="US"/>
    <s v="United States"/>
    <n v="0"/>
    <x v="0"/>
    <x v="0"/>
    <x v="0"/>
    <s v="Medium"/>
  </r>
  <r>
    <n v="997"/>
    <x v="0"/>
    <x v="2"/>
    <x v="0"/>
    <s v="Machine Learning Engineer"/>
    <x v="1"/>
    <n v="142200"/>
    <s v="USD"/>
    <n v="142200"/>
    <n v="100000"/>
    <n v="150000"/>
    <s v="100000-150000"/>
    <s v="US"/>
    <s v="United States"/>
    <n v="0"/>
    <x v="0"/>
    <x v="0"/>
    <x v="0"/>
    <s v="Medium"/>
  </r>
  <r>
    <n v="921"/>
    <x v="0"/>
    <x v="2"/>
    <x v="0"/>
    <s v="Data Scientist"/>
    <x v="5"/>
    <n v="275300"/>
    <s v="USD"/>
    <n v="275300"/>
    <n v="250000"/>
    <n v="300000"/>
    <s v="250000-300000"/>
    <s v="US"/>
    <s v="United States"/>
    <n v="100"/>
    <x v="1"/>
    <x v="0"/>
    <x v="0"/>
    <s v="Medium"/>
  </r>
  <r>
    <n v="999"/>
    <x v="0"/>
    <x v="2"/>
    <x v="0"/>
    <s v="Data Science Consultant"/>
    <x v="15"/>
    <n v="1000000"/>
    <s v="THB"/>
    <n v="29453"/>
    <n v="0"/>
    <n v="50000"/>
    <s v="0-50000"/>
    <s v="TH"/>
    <s v="Thailand"/>
    <n v="50"/>
    <x v="2"/>
    <x v="28"/>
    <x v="28"/>
    <s v="Medium"/>
  </r>
  <r>
    <n v="1000"/>
    <x v="0"/>
    <x v="2"/>
    <x v="0"/>
    <s v="Data Analyst"/>
    <x v="2"/>
    <n v="180180"/>
    <s v="USD"/>
    <n v="180180"/>
    <n v="150000"/>
    <n v="200000"/>
    <s v="150000-200000"/>
    <s v="US"/>
    <s v="United States"/>
    <n v="0"/>
    <x v="0"/>
    <x v="0"/>
    <x v="0"/>
    <s v="Medium"/>
  </r>
  <r>
    <n v="1001"/>
    <x v="0"/>
    <x v="2"/>
    <x v="0"/>
    <s v="Data Analyst"/>
    <x v="2"/>
    <n v="106020"/>
    <s v="USD"/>
    <n v="106020"/>
    <n v="100000"/>
    <n v="150000"/>
    <s v="100000-150000"/>
    <s v="US"/>
    <s v="United States"/>
    <n v="0"/>
    <x v="0"/>
    <x v="0"/>
    <x v="0"/>
    <s v="Medium"/>
  </r>
  <r>
    <n v="922"/>
    <x v="0"/>
    <x v="2"/>
    <x v="0"/>
    <s v="Data Scientist"/>
    <x v="5"/>
    <n v="183000"/>
    <s v="USD"/>
    <n v="183000"/>
    <n v="150000"/>
    <n v="200000"/>
    <s v="150000-200000"/>
    <s v="US"/>
    <s v="United States"/>
    <n v="100"/>
    <x v="1"/>
    <x v="0"/>
    <x v="0"/>
    <s v="Medium"/>
  </r>
  <r>
    <n v="931"/>
    <x v="0"/>
    <x v="2"/>
    <x v="0"/>
    <s v="Data Scientist"/>
    <x v="5"/>
    <n v="175000"/>
    <s v="USD"/>
    <n v="175000"/>
    <n v="150000"/>
    <n v="200000"/>
    <s v="150000-200000"/>
    <s v="US"/>
    <s v="United States"/>
    <n v="100"/>
    <x v="1"/>
    <x v="0"/>
    <x v="0"/>
    <s v="Medium"/>
  </r>
  <r>
    <n v="1004"/>
    <x v="0"/>
    <x v="2"/>
    <x v="0"/>
    <s v="Data Analyst"/>
    <x v="2"/>
    <n v="125000"/>
    <s v="USD"/>
    <n v="125000"/>
    <n v="100000"/>
    <n v="150000"/>
    <s v="100000-150000"/>
    <s v="US"/>
    <s v="United States"/>
    <n v="0"/>
    <x v="0"/>
    <x v="0"/>
    <x v="0"/>
    <s v="Medium"/>
  </r>
  <r>
    <n v="1005"/>
    <x v="0"/>
    <x v="2"/>
    <x v="0"/>
    <s v="Data Analyst"/>
    <x v="2"/>
    <n v="110000"/>
    <s v="USD"/>
    <n v="110000"/>
    <n v="100000"/>
    <n v="150000"/>
    <s v="100000-150000"/>
    <s v="US"/>
    <s v="United States"/>
    <n v="0"/>
    <x v="0"/>
    <x v="0"/>
    <x v="0"/>
    <s v="Medium"/>
  </r>
  <r>
    <n v="1006"/>
    <x v="0"/>
    <x v="2"/>
    <x v="0"/>
    <s v="Machine Learning Engineer"/>
    <x v="1"/>
    <n v="153400"/>
    <s v="USD"/>
    <n v="153400"/>
    <n v="150000"/>
    <n v="200000"/>
    <s v="150000-200000"/>
    <s v="US"/>
    <s v="United States"/>
    <n v="0"/>
    <x v="0"/>
    <x v="0"/>
    <x v="0"/>
    <s v="Medium"/>
  </r>
  <r>
    <n v="1007"/>
    <x v="0"/>
    <x v="2"/>
    <x v="0"/>
    <s v="Machine Learning Engineer"/>
    <x v="1"/>
    <n v="122700"/>
    <s v="USD"/>
    <n v="122700"/>
    <n v="100000"/>
    <n v="150000"/>
    <s v="100000-150000"/>
    <s v="US"/>
    <s v="United States"/>
    <n v="0"/>
    <x v="0"/>
    <x v="0"/>
    <x v="0"/>
    <s v="Medium"/>
  </r>
  <r>
    <n v="1008"/>
    <x v="0"/>
    <x v="0"/>
    <x v="0"/>
    <s v="Data Engineer"/>
    <x v="1"/>
    <n v="310000"/>
    <s v="USD"/>
    <n v="310000"/>
    <n v="300000"/>
    <n v="350000"/>
    <s v="300000-350000"/>
    <s v="US"/>
    <s v="United States"/>
    <n v="100"/>
    <x v="1"/>
    <x v="0"/>
    <x v="0"/>
    <s v="Medium"/>
  </r>
  <r>
    <n v="1009"/>
    <x v="0"/>
    <x v="0"/>
    <x v="0"/>
    <s v="Data Engineer"/>
    <x v="1"/>
    <n v="239000"/>
    <s v="USD"/>
    <n v="239000"/>
    <n v="200000"/>
    <n v="250000"/>
    <s v="200000-250000"/>
    <s v="US"/>
    <s v="United States"/>
    <n v="100"/>
    <x v="1"/>
    <x v="0"/>
    <x v="0"/>
    <s v="Medium"/>
  </r>
  <r>
    <n v="1010"/>
    <x v="0"/>
    <x v="2"/>
    <x v="0"/>
    <s v="Data Analyst"/>
    <x v="2"/>
    <n v="152380"/>
    <s v="USD"/>
    <n v="152380"/>
    <n v="150000"/>
    <n v="200000"/>
    <s v="150000-200000"/>
    <s v="US"/>
    <s v="United States"/>
    <n v="0"/>
    <x v="0"/>
    <x v="0"/>
    <x v="0"/>
    <s v="Medium"/>
  </r>
  <r>
    <n v="1011"/>
    <x v="0"/>
    <x v="2"/>
    <x v="0"/>
    <s v="Data Analyst"/>
    <x v="2"/>
    <n v="121904"/>
    <s v="USD"/>
    <n v="121904"/>
    <n v="100000"/>
    <n v="150000"/>
    <s v="100000-150000"/>
    <s v="US"/>
    <s v="United States"/>
    <n v="0"/>
    <x v="0"/>
    <x v="0"/>
    <x v="0"/>
    <s v="Medium"/>
  </r>
  <r>
    <n v="932"/>
    <x v="0"/>
    <x v="2"/>
    <x v="0"/>
    <s v="Data Scientist"/>
    <x v="5"/>
    <n v="160000"/>
    <s v="USD"/>
    <n v="160000"/>
    <n v="150000"/>
    <n v="200000"/>
    <s v="150000-200000"/>
    <s v="US"/>
    <s v="United States"/>
    <n v="100"/>
    <x v="1"/>
    <x v="0"/>
    <x v="0"/>
    <s v="Medium"/>
  </r>
  <r>
    <n v="939"/>
    <x v="0"/>
    <x v="2"/>
    <x v="0"/>
    <s v="Data Scientist"/>
    <x v="5"/>
    <n v="225000"/>
    <s v="USD"/>
    <n v="225000"/>
    <n v="200000"/>
    <n v="250000"/>
    <s v="200000-250000"/>
    <s v="US"/>
    <s v="United States"/>
    <n v="0"/>
    <x v="0"/>
    <x v="0"/>
    <x v="0"/>
    <s v="Medium"/>
  </r>
  <r>
    <n v="1014"/>
    <x v="0"/>
    <x v="2"/>
    <x v="0"/>
    <s v="Machine Learning Engineer"/>
    <x v="1"/>
    <n v="247500"/>
    <s v="USD"/>
    <n v="247500"/>
    <n v="200000"/>
    <n v="250000"/>
    <s v="200000-250000"/>
    <s v="US"/>
    <s v="United States"/>
    <n v="0"/>
    <x v="0"/>
    <x v="0"/>
    <x v="0"/>
    <s v="Medium"/>
  </r>
  <r>
    <n v="1015"/>
    <x v="0"/>
    <x v="2"/>
    <x v="0"/>
    <s v="Machine Learning Engineer"/>
    <x v="1"/>
    <n v="172200"/>
    <s v="USD"/>
    <n v="172200"/>
    <n v="150000"/>
    <n v="200000"/>
    <s v="150000-200000"/>
    <s v="US"/>
    <s v="United States"/>
    <n v="0"/>
    <x v="0"/>
    <x v="0"/>
    <x v="0"/>
    <s v="Medium"/>
  </r>
  <r>
    <n v="1016"/>
    <x v="0"/>
    <x v="2"/>
    <x v="0"/>
    <s v="Data Architect"/>
    <x v="6"/>
    <n v="168400"/>
    <s v="USD"/>
    <n v="168400"/>
    <n v="150000"/>
    <n v="200000"/>
    <s v="150000-200000"/>
    <s v="US"/>
    <s v="United States"/>
    <n v="0"/>
    <x v="0"/>
    <x v="0"/>
    <x v="0"/>
    <s v="Medium"/>
  </r>
  <r>
    <n v="1017"/>
    <x v="0"/>
    <x v="2"/>
    <x v="0"/>
    <s v="Data Architect"/>
    <x v="6"/>
    <n v="105200"/>
    <s v="USD"/>
    <n v="105200"/>
    <n v="100000"/>
    <n v="150000"/>
    <s v="100000-150000"/>
    <s v="US"/>
    <s v="United States"/>
    <n v="0"/>
    <x v="0"/>
    <x v="0"/>
    <x v="0"/>
    <s v="Medium"/>
  </r>
  <r>
    <n v="1018"/>
    <x v="0"/>
    <x v="2"/>
    <x v="0"/>
    <s v="Machine Learning Engineer"/>
    <x v="1"/>
    <n v="128280"/>
    <s v="USD"/>
    <n v="128280"/>
    <n v="100000"/>
    <n v="150000"/>
    <s v="100000-150000"/>
    <s v="US"/>
    <s v="United States"/>
    <n v="0"/>
    <x v="0"/>
    <x v="0"/>
    <x v="0"/>
    <s v="Medium"/>
  </r>
  <r>
    <n v="1019"/>
    <x v="0"/>
    <x v="2"/>
    <x v="0"/>
    <s v="Machine Learning Engineer"/>
    <x v="1"/>
    <n v="106900"/>
    <s v="USD"/>
    <n v="106900"/>
    <n v="100000"/>
    <n v="150000"/>
    <s v="100000-150000"/>
    <s v="US"/>
    <s v="United States"/>
    <n v="0"/>
    <x v="0"/>
    <x v="0"/>
    <x v="0"/>
    <s v="Medium"/>
  </r>
  <r>
    <n v="940"/>
    <x v="0"/>
    <x v="2"/>
    <x v="0"/>
    <s v="Data Scientist"/>
    <x v="5"/>
    <n v="156400"/>
    <s v="USD"/>
    <n v="156400"/>
    <n v="150000"/>
    <n v="200000"/>
    <s v="150000-200000"/>
    <s v="US"/>
    <s v="United States"/>
    <n v="0"/>
    <x v="0"/>
    <x v="0"/>
    <x v="0"/>
    <s v="Medium"/>
  </r>
  <r>
    <n v="1021"/>
    <x v="0"/>
    <x v="1"/>
    <x v="0"/>
    <s v="Data Engineer"/>
    <x v="1"/>
    <n v="140000"/>
    <s v="USD"/>
    <n v="140000"/>
    <n v="100000"/>
    <n v="150000"/>
    <s v="100000-150000"/>
    <s v="US"/>
    <s v="United States"/>
    <n v="0"/>
    <x v="0"/>
    <x v="0"/>
    <x v="0"/>
    <s v="Medium"/>
  </r>
  <r>
    <n v="1022"/>
    <x v="0"/>
    <x v="1"/>
    <x v="0"/>
    <s v="Data Engineer"/>
    <x v="1"/>
    <n v="100000"/>
    <s v="USD"/>
    <n v="100000"/>
    <n v="100000"/>
    <n v="150000"/>
    <s v="100000-150000"/>
    <s v="US"/>
    <s v="United States"/>
    <n v="0"/>
    <x v="0"/>
    <x v="0"/>
    <x v="0"/>
    <s v="Medium"/>
  </r>
  <r>
    <n v="1023"/>
    <x v="0"/>
    <x v="2"/>
    <x v="0"/>
    <s v="Research Engineer"/>
    <x v="1"/>
    <n v="100000"/>
    <s v="EUR"/>
    <n v="107309"/>
    <n v="100000"/>
    <n v="150000"/>
    <s v="100000-150000"/>
    <s v="DE"/>
    <s v="Germany"/>
    <n v="100"/>
    <x v="1"/>
    <x v="5"/>
    <x v="5"/>
    <s v="Small"/>
  </r>
  <r>
    <n v="1024"/>
    <x v="0"/>
    <x v="2"/>
    <x v="0"/>
    <s v="Research Engineer"/>
    <x v="1"/>
    <n v="80000"/>
    <s v="EUR"/>
    <n v="85847"/>
    <n v="50000"/>
    <n v="100000"/>
    <s v="50000-100000"/>
    <s v="DE"/>
    <s v="Germany"/>
    <n v="100"/>
    <x v="1"/>
    <x v="5"/>
    <x v="5"/>
    <s v="Small"/>
  </r>
  <r>
    <n v="1025"/>
    <x v="0"/>
    <x v="2"/>
    <x v="0"/>
    <s v="Machine Learning Engineer"/>
    <x v="1"/>
    <n v="275000"/>
    <s v="USD"/>
    <n v="275000"/>
    <n v="250000"/>
    <n v="300000"/>
    <s v="250000-300000"/>
    <s v="DE"/>
    <s v="Germany"/>
    <n v="0"/>
    <x v="0"/>
    <x v="5"/>
    <x v="5"/>
    <s v="Medium"/>
  </r>
  <r>
    <n v="1026"/>
    <x v="0"/>
    <x v="2"/>
    <x v="0"/>
    <s v="Machine Learning Engineer"/>
    <x v="1"/>
    <n v="174000"/>
    <s v="USD"/>
    <n v="174000"/>
    <n v="150000"/>
    <n v="200000"/>
    <s v="150000-200000"/>
    <s v="DE"/>
    <s v="Germany"/>
    <n v="0"/>
    <x v="0"/>
    <x v="5"/>
    <x v="5"/>
    <s v="Medium"/>
  </r>
  <r>
    <n v="1027"/>
    <x v="0"/>
    <x v="2"/>
    <x v="0"/>
    <s v="Data Engineer"/>
    <x v="1"/>
    <n v="139500"/>
    <s v="USD"/>
    <n v="139500"/>
    <n v="100000"/>
    <n v="150000"/>
    <s v="100000-150000"/>
    <s v="US"/>
    <s v="United States"/>
    <n v="0"/>
    <x v="0"/>
    <x v="0"/>
    <x v="0"/>
    <s v="Medium"/>
  </r>
  <r>
    <n v="1028"/>
    <x v="0"/>
    <x v="2"/>
    <x v="0"/>
    <s v="Data Engineer"/>
    <x v="1"/>
    <n v="109400"/>
    <s v="USD"/>
    <n v="109400"/>
    <n v="100000"/>
    <n v="150000"/>
    <s v="100000-150000"/>
    <s v="US"/>
    <s v="United States"/>
    <n v="0"/>
    <x v="0"/>
    <x v="0"/>
    <x v="0"/>
    <s v="Medium"/>
  </r>
  <r>
    <n v="1029"/>
    <x v="0"/>
    <x v="2"/>
    <x v="0"/>
    <s v="Machine Learning Engineer"/>
    <x v="1"/>
    <n v="139500"/>
    <s v="USD"/>
    <n v="139500"/>
    <n v="100000"/>
    <n v="150000"/>
    <s v="100000-150000"/>
    <s v="US"/>
    <s v="United States"/>
    <n v="0"/>
    <x v="0"/>
    <x v="0"/>
    <x v="0"/>
    <s v="Medium"/>
  </r>
  <r>
    <n v="1030"/>
    <x v="0"/>
    <x v="2"/>
    <x v="0"/>
    <s v="Machine Learning Engineer"/>
    <x v="1"/>
    <n v="109400"/>
    <s v="USD"/>
    <n v="109400"/>
    <n v="100000"/>
    <n v="150000"/>
    <s v="100000-150000"/>
    <s v="US"/>
    <s v="United States"/>
    <n v="0"/>
    <x v="0"/>
    <x v="0"/>
    <x v="0"/>
    <s v="Medium"/>
  </r>
  <r>
    <n v="1031"/>
    <x v="0"/>
    <x v="2"/>
    <x v="0"/>
    <s v="Data Analyst"/>
    <x v="2"/>
    <n v="170500"/>
    <s v="USD"/>
    <n v="170500"/>
    <n v="150000"/>
    <n v="200000"/>
    <s v="150000-200000"/>
    <s v="US"/>
    <s v="United States"/>
    <n v="100"/>
    <x v="1"/>
    <x v="0"/>
    <x v="0"/>
    <s v="Medium"/>
  </r>
  <r>
    <n v="1032"/>
    <x v="0"/>
    <x v="2"/>
    <x v="0"/>
    <s v="Data Analyst"/>
    <x v="2"/>
    <n v="85000"/>
    <s v="USD"/>
    <n v="85000"/>
    <n v="50000"/>
    <n v="100000"/>
    <s v="50000-100000"/>
    <s v="US"/>
    <s v="United States"/>
    <n v="100"/>
    <x v="1"/>
    <x v="0"/>
    <x v="0"/>
    <s v="Medium"/>
  </r>
  <r>
    <n v="1033"/>
    <x v="0"/>
    <x v="2"/>
    <x v="0"/>
    <s v="Data Manager"/>
    <x v="8"/>
    <n v="60027"/>
    <s v="GBP"/>
    <n v="72946"/>
    <n v="50000"/>
    <n v="100000"/>
    <s v="50000-100000"/>
    <s v="GB"/>
    <s v="United Kingdom"/>
    <n v="0"/>
    <x v="0"/>
    <x v="1"/>
    <x v="1"/>
    <s v="Medium"/>
  </r>
  <r>
    <n v="1034"/>
    <x v="0"/>
    <x v="2"/>
    <x v="0"/>
    <s v="Data Manager"/>
    <x v="8"/>
    <n v="44737"/>
    <s v="GBP"/>
    <n v="54365"/>
    <n v="50000"/>
    <n v="100000"/>
    <s v="50000-100000"/>
    <s v="GB"/>
    <s v="United Kingdom"/>
    <n v="0"/>
    <x v="0"/>
    <x v="1"/>
    <x v="1"/>
    <s v="Medium"/>
  </r>
  <r>
    <n v="957"/>
    <x v="0"/>
    <x v="2"/>
    <x v="0"/>
    <s v="Research Scientist"/>
    <x v="5"/>
    <n v="250000"/>
    <s v="USD"/>
    <n v="250000"/>
    <n v="250000"/>
    <n v="300000"/>
    <s v="250000-300000"/>
    <s v="US"/>
    <s v="United States"/>
    <n v="0"/>
    <x v="0"/>
    <x v="0"/>
    <x v="0"/>
    <s v="Medium"/>
  </r>
  <r>
    <n v="958"/>
    <x v="0"/>
    <x v="2"/>
    <x v="0"/>
    <s v="Research Scientist"/>
    <x v="5"/>
    <n v="200000"/>
    <s v="USD"/>
    <n v="200000"/>
    <n v="200000"/>
    <n v="250000"/>
    <s v="200000-250000"/>
    <s v="US"/>
    <s v="United States"/>
    <n v="0"/>
    <x v="0"/>
    <x v="0"/>
    <x v="0"/>
    <s v="Medium"/>
  </r>
  <r>
    <n v="1037"/>
    <x v="0"/>
    <x v="2"/>
    <x v="0"/>
    <s v="Data Engineer"/>
    <x v="1"/>
    <n v="80000"/>
    <s v="USD"/>
    <n v="80000"/>
    <n v="50000"/>
    <n v="100000"/>
    <s v="50000-100000"/>
    <s v="US"/>
    <s v="United States"/>
    <n v="0"/>
    <x v="0"/>
    <x v="0"/>
    <x v="0"/>
    <s v="Medium"/>
  </r>
  <r>
    <n v="1038"/>
    <x v="0"/>
    <x v="2"/>
    <x v="0"/>
    <s v="Data Engineer"/>
    <x v="1"/>
    <n v="65000"/>
    <s v="USD"/>
    <n v="65000"/>
    <n v="50000"/>
    <n v="100000"/>
    <s v="50000-100000"/>
    <s v="US"/>
    <s v="United States"/>
    <n v="0"/>
    <x v="0"/>
    <x v="0"/>
    <x v="0"/>
    <s v="Medium"/>
  </r>
  <r>
    <n v="1039"/>
    <x v="0"/>
    <x v="2"/>
    <x v="0"/>
    <s v="Data Engineer"/>
    <x v="1"/>
    <n v="124740"/>
    <s v="USD"/>
    <n v="124740"/>
    <n v="100000"/>
    <n v="150000"/>
    <s v="100000-150000"/>
    <s v="US"/>
    <s v="United States"/>
    <n v="0"/>
    <x v="0"/>
    <x v="0"/>
    <x v="0"/>
    <s v="Medium"/>
  </r>
  <r>
    <n v="1040"/>
    <x v="0"/>
    <x v="2"/>
    <x v="0"/>
    <s v="Data Engineer"/>
    <x v="1"/>
    <n v="65488"/>
    <s v="USD"/>
    <n v="65488"/>
    <n v="50000"/>
    <n v="100000"/>
    <s v="50000-100000"/>
    <s v="US"/>
    <s v="United States"/>
    <n v="0"/>
    <x v="0"/>
    <x v="0"/>
    <x v="0"/>
    <s v="Medium"/>
  </r>
  <r>
    <n v="1041"/>
    <x v="0"/>
    <x v="2"/>
    <x v="0"/>
    <s v="Data Quality Analyst"/>
    <x v="2"/>
    <n v="72200"/>
    <s v="USD"/>
    <n v="72200"/>
    <n v="50000"/>
    <n v="100000"/>
    <s v="50000-100000"/>
    <s v="US"/>
    <s v="United States"/>
    <n v="0"/>
    <x v="0"/>
    <x v="0"/>
    <x v="0"/>
    <s v="Medium"/>
  </r>
  <r>
    <n v="1042"/>
    <x v="0"/>
    <x v="2"/>
    <x v="0"/>
    <s v="Data Quality Analyst"/>
    <x v="2"/>
    <n v="64980"/>
    <s v="USD"/>
    <n v="64980"/>
    <n v="50000"/>
    <n v="100000"/>
    <s v="50000-100000"/>
    <s v="US"/>
    <s v="United States"/>
    <n v="0"/>
    <x v="0"/>
    <x v="0"/>
    <x v="0"/>
    <s v="Medium"/>
  </r>
  <r>
    <n v="1043"/>
    <x v="0"/>
    <x v="2"/>
    <x v="0"/>
    <s v="Data Engineer"/>
    <x v="1"/>
    <n v="153600"/>
    <s v="USD"/>
    <n v="153600"/>
    <n v="150000"/>
    <n v="200000"/>
    <s v="150000-200000"/>
    <s v="US"/>
    <s v="United States"/>
    <n v="0"/>
    <x v="0"/>
    <x v="0"/>
    <x v="0"/>
    <s v="Medium"/>
  </r>
  <r>
    <n v="1044"/>
    <x v="0"/>
    <x v="2"/>
    <x v="0"/>
    <s v="Data Engineer"/>
    <x v="1"/>
    <n v="106800"/>
    <s v="USD"/>
    <n v="106800"/>
    <n v="100000"/>
    <n v="150000"/>
    <s v="100000-150000"/>
    <s v="US"/>
    <s v="United States"/>
    <n v="0"/>
    <x v="0"/>
    <x v="0"/>
    <x v="0"/>
    <s v="Medium"/>
  </r>
  <r>
    <n v="1045"/>
    <x v="0"/>
    <x v="2"/>
    <x v="0"/>
    <s v="Data Analyst"/>
    <x v="2"/>
    <n v="179975"/>
    <s v="USD"/>
    <n v="179975"/>
    <n v="150000"/>
    <n v="200000"/>
    <s v="150000-200000"/>
    <s v="US"/>
    <s v="United States"/>
    <n v="100"/>
    <x v="1"/>
    <x v="0"/>
    <x v="0"/>
    <s v="Medium"/>
  </r>
  <r>
    <n v="1046"/>
    <x v="0"/>
    <x v="2"/>
    <x v="0"/>
    <s v="Data Analyst"/>
    <x v="2"/>
    <n v="86466"/>
    <s v="USD"/>
    <n v="86466"/>
    <n v="50000"/>
    <n v="100000"/>
    <s v="50000-100000"/>
    <s v="US"/>
    <s v="United States"/>
    <n v="100"/>
    <x v="1"/>
    <x v="0"/>
    <x v="0"/>
    <s v="Medium"/>
  </r>
  <r>
    <n v="1047"/>
    <x v="0"/>
    <x v="2"/>
    <x v="0"/>
    <s v="Data Engineer"/>
    <x v="1"/>
    <n v="120000"/>
    <s v="USD"/>
    <n v="120000"/>
    <n v="100000"/>
    <n v="150000"/>
    <s v="100000-150000"/>
    <s v="US"/>
    <s v="United States"/>
    <n v="0"/>
    <x v="0"/>
    <x v="0"/>
    <x v="0"/>
    <s v="Medium"/>
  </r>
  <r>
    <n v="1048"/>
    <x v="0"/>
    <x v="2"/>
    <x v="0"/>
    <s v="Data Engineer"/>
    <x v="1"/>
    <n v="90000"/>
    <s v="USD"/>
    <n v="90000"/>
    <n v="50000"/>
    <n v="100000"/>
    <s v="50000-100000"/>
    <s v="US"/>
    <s v="United States"/>
    <n v="0"/>
    <x v="0"/>
    <x v="0"/>
    <x v="0"/>
    <s v="Medium"/>
  </r>
  <r>
    <n v="1049"/>
    <x v="0"/>
    <x v="1"/>
    <x v="0"/>
    <s v="Insight Analyst"/>
    <x v="2"/>
    <n v="42000"/>
    <s v="GBP"/>
    <n v="51039"/>
    <n v="50000"/>
    <n v="100000"/>
    <s v="50000-100000"/>
    <s v="GB"/>
    <s v="United Kingdom"/>
    <n v="0"/>
    <x v="0"/>
    <x v="1"/>
    <x v="1"/>
    <s v="Medium"/>
  </r>
  <r>
    <n v="1050"/>
    <x v="0"/>
    <x v="1"/>
    <x v="0"/>
    <s v="Insight Analyst"/>
    <x v="2"/>
    <n v="35000"/>
    <s v="GBP"/>
    <n v="42533"/>
    <n v="0"/>
    <n v="50000"/>
    <s v="0-50000"/>
    <s v="GB"/>
    <s v="United Kingdom"/>
    <n v="0"/>
    <x v="0"/>
    <x v="1"/>
    <x v="1"/>
    <s v="Medium"/>
  </r>
  <r>
    <n v="959"/>
    <x v="0"/>
    <x v="2"/>
    <x v="0"/>
    <s v="Data Scientist"/>
    <x v="5"/>
    <n v="260000"/>
    <s v="USD"/>
    <n v="260000"/>
    <n v="250000"/>
    <n v="300000"/>
    <s v="250000-300000"/>
    <s v="US"/>
    <s v="United States"/>
    <n v="0"/>
    <x v="0"/>
    <x v="0"/>
    <x v="0"/>
    <s v="Medium"/>
  </r>
  <r>
    <n v="960"/>
    <x v="0"/>
    <x v="2"/>
    <x v="0"/>
    <s v="Data Scientist"/>
    <x v="5"/>
    <n v="186000"/>
    <s v="USD"/>
    <n v="186000"/>
    <n v="150000"/>
    <n v="200000"/>
    <s v="150000-200000"/>
    <s v="US"/>
    <s v="United States"/>
    <n v="0"/>
    <x v="0"/>
    <x v="0"/>
    <x v="0"/>
    <s v="Medium"/>
  </r>
  <r>
    <n v="1053"/>
    <x v="0"/>
    <x v="2"/>
    <x v="0"/>
    <s v="Data Analyst"/>
    <x v="2"/>
    <n v="169000"/>
    <s v="USD"/>
    <n v="169000"/>
    <n v="150000"/>
    <n v="200000"/>
    <s v="150000-200000"/>
    <s v="US"/>
    <s v="United States"/>
    <n v="0"/>
    <x v="0"/>
    <x v="0"/>
    <x v="0"/>
    <s v="Medium"/>
  </r>
  <r>
    <n v="1054"/>
    <x v="0"/>
    <x v="2"/>
    <x v="0"/>
    <s v="Data Analyst"/>
    <x v="2"/>
    <n v="110600"/>
    <s v="USD"/>
    <n v="110600"/>
    <n v="100000"/>
    <n v="150000"/>
    <s v="100000-150000"/>
    <s v="US"/>
    <s v="United States"/>
    <n v="0"/>
    <x v="0"/>
    <x v="0"/>
    <x v="0"/>
    <s v="Medium"/>
  </r>
  <r>
    <n v="1055"/>
    <x v="0"/>
    <x v="2"/>
    <x v="0"/>
    <s v="Data Science Manager"/>
    <x v="8"/>
    <n v="175000"/>
    <s v="USD"/>
    <n v="175000"/>
    <n v="150000"/>
    <n v="200000"/>
    <s v="150000-200000"/>
    <s v="US"/>
    <s v="United States"/>
    <n v="0"/>
    <x v="0"/>
    <x v="0"/>
    <x v="0"/>
    <s v="Medium"/>
  </r>
  <r>
    <n v="1056"/>
    <x v="0"/>
    <x v="2"/>
    <x v="0"/>
    <s v="Data Science Manager"/>
    <x v="8"/>
    <n v="120000"/>
    <s v="USD"/>
    <n v="120000"/>
    <n v="100000"/>
    <n v="150000"/>
    <s v="100000-150000"/>
    <s v="US"/>
    <s v="United States"/>
    <n v="0"/>
    <x v="0"/>
    <x v="0"/>
    <x v="0"/>
    <s v="Medium"/>
  </r>
  <r>
    <n v="1057"/>
    <x v="0"/>
    <x v="2"/>
    <x v="0"/>
    <s v="Data Analyst"/>
    <x v="2"/>
    <n v="230000"/>
    <s v="USD"/>
    <n v="230000"/>
    <n v="200000"/>
    <n v="250000"/>
    <s v="200000-250000"/>
    <s v="US"/>
    <s v="United States"/>
    <n v="0"/>
    <x v="0"/>
    <x v="0"/>
    <x v="0"/>
    <s v="Medium"/>
  </r>
  <r>
    <n v="1058"/>
    <x v="0"/>
    <x v="2"/>
    <x v="0"/>
    <s v="Data Analyst"/>
    <x v="2"/>
    <n v="180000"/>
    <s v="USD"/>
    <n v="180000"/>
    <n v="150000"/>
    <n v="200000"/>
    <s v="150000-200000"/>
    <s v="US"/>
    <s v="United States"/>
    <n v="0"/>
    <x v="0"/>
    <x v="0"/>
    <x v="0"/>
    <s v="Medium"/>
  </r>
  <r>
    <n v="1059"/>
    <x v="0"/>
    <x v="2"/>
    <x v="0"/>
    <s v="Data Analyst"/>
    <x v="2"/>
    <n v="153600"/>
    <s v="USD"/>
    <n v="153600"/>
    <n v="150000"/>
    <n v="200000"/>
    <s v="150000-200000"/>
    <s v="US"/>
    <s v="United States"/>
    <n v="0"/>
    <x v="0"/>
    <x v="0"/>
    <x v="0"/>
    <s v="Medium"/>
  </r>
  <r>
    <n v="1060"/>
    <x v="0"/>
    <x v="2"/>
    <x v="0"/>
    <s v="Data Analyst"/>
    <x v="2"/>
    <n v="106800"/>
    <s v="USD"/>
    <n v="106800"/>
    <n v="100000"/>
    <n v="150000"/>
    <s v="100000-150000"/>
    <s v="US"/>
    <s v="United States"/>
    <n v="0"/>
    <x v="0"/>
    <x v="0"/>
    <x v="0"/>
    <s v="Medium"/>
  </r>
  <r>
    <n v="1061"/>
    <x v="0"/>
    <x v="2"/>
    <x v="0"/>
    <s v="Data Manager"/>
    <x v="8"/>
    <n v="140000"/>
    <s v="USD"/>
    <n v="140000"/>
    <n v="100000"/>
    <n v="150000"/>
    <s v="100000-150000"/>
    <s v="US"/>
    <s v="United States"/>
    <n v="0"/>
    <x v="0"/>
    <x v="0"/>
    <x v="0"/>
    <s v="Medium"/>
  </r>
  <r>
    <n v="1062"/>
    <x v="0"/>
    <x v="2"/>
    <x v="0"/>
    <s v="Data Manager"/>
    <x v="8"/>
    <n v="120000"/>
    <s v="USD"/>
    <n v="120000"/>
    <n v="100000"/>
    <n v="150000"/>
    <s v="100000-150000"/>
    <s v="US"/>
    <s v="United States"/>
    <n v="0"/>
    <x v="0"/>
    <x v="0"/>
    <x v="0"/>
    <s v="Medium"/>
  </r>
  <r>
    <n v="1063"/>
    <x v="0"/>
    <x v="2"/>
    <x v="0"/>
    <s v="Machine Learning Infrastructure Engineer"/>
    <x v="1"/>
    <n v="205920"/>
    <s v="USD"/>
    <n v="205920"/>
    <n v="200000"/>
    <n v="250000"/>
    <s v="200000-250000"/>
    <s v="US"/>
    <s v="United States"/>
    <n v="0"/>
    <x v="0"/>
    <x v="0"/>
    <x v="0"/>
    <s v="Medium"/>
  </r>
  <r>
    <n v="1064"/>
    <x v="0"/>
    <x v="2"/>
    <x v="0"/>
    <s v="Machine Learning Infrastructure Engineer"/>
    <x v="1"/>
    <n v="171600"/>
    <s v="USD"/>
    <n v="171600"/>
    <n v="150000"/>
    <n v="200000"/>
    <s v="150000-200000"/>
    <s v="US"/>
    <s v="United States"/>
    <n v="0"/>
    <x v="0"/>
    <x v="0"/>
    <x v="0"/>
    <s v="Medium"/>
  </r>
  <r>
    <n v="1065"/>
    <x v="0"/>
    <x v="2"/>
    <x v="0"/>
    <s v="Data Analyst"/>
    <x v="2"/>
    <n v="165000"/>
    <s v="USD"/>
    <n v="165000"/>
    <n v="150000"/>
    <n v="200000"/>
    <s v="150000-200000"/>
    <s v="US"/>
    <s v="United States"/>
    <n v="100"/>
    <x v="1"/>
    <x v="0"/>
    <x v="0"/>
    <s v="Medium"/>
  </r>
  <r>
    <n v="1066"/>
    <x v="0"/>
    <x v="2"/>
    <x v="0"/>
    <s v="Data Analyst"/>
    <x v="2"/>
    <n v="125000"/>
    <s v="USD"/>
    <n v="125000"/>
    <n v="100000"/>
    <n v="150000"/>
    <s v="100000-150000"/>
    <s v="US"/>
    <s v="United States"/>
    <n v="100"/>
    <x v="1"/>
    <x v="0"/>
    <x v="0"/>
    <s v="Medium"/>
  </r>
  <r>
    <n v="1067"/>
    <x v="0"/>
    <x v="2"/>
    <x v="0"/>
    <s v="Data Engineer"/>
    <x v="1"/>
    <n v="265000"/>
    <s v="USD"/>
    <n v="265000"/>
    <n v="250000"/>
    <n v="300000"/>
    <s v="250000-300000"/>
    <s v="US"/>
    <s v="United States"/>
    <n v="0"/>
    <x v="0"/>
    <x v="0"/>
    <x v="0"/>
    <s v="Medium"/>
  </r>
  <r>
    <n v="1068"/>
    <x v="0"/>
    <x v="2"/>
    <x v="0"/>
    <s v="Data Engineer"/>
    <x v="1"/>
    <n v="185000"/>
    <s v="USD"/>
    <n v="185000"/>
    <n v="150000"/>
    <n v="200000"/>
    <s v="150000-200000"/>
    <s v="US"/>
    <s v="United States"/>
    <n v="0"/>
    <x v="0"/>
    <x v="0"/>
    <x v="0"/>
    <s v="Medium"/>
  </r>
  <r>
    <n v="1069"/>
    <x v="0"/>
    <x v="1"/>
    <x v="0"/>
    <s v="Applied Machine Learning Engineer"/>
    <x v="1"/>
    <n v="130000"/>
    <s v="USD"/>
    <n v="130000"/>
    <n v="100000"/>
    <n v="150000"/>
    <s v="100000-150000"/>
    <s v="US"/>
    <s v="United States"/>
    <n v="0"/>
    <x v="0"/>
    <x v="0"/>
    <x v="0"/>
    <s v="Medium"/>
  </r>
  <r>
    <n v="963"/>
    <x v="0"/>
    <x v="2"/>
    <x v="0"/>
    <s v="Research Scientist"/>
    <x v="5"/>
    <n v="200000"/>
    <s v="USD"/>
    <n v="200000"/>
    <n v="200000"/>
    <n v="250000"/>
    <s v="200000-250000"/>
    <s v="US"/>
    <s v="United States"/>
    <n v="0"/>
    <x v="0"/>
    <x v="0"/>
    <x v="0"/>
    <s v="Medium"/>
  </r>
  <r>
    <n v="964"/>
    <x v="0"/>
    <x v="2"/>
    <x v="0"/>
    <s v="Research Scientist"/>
    <x v="5"/>
    <n v="150000"/>
    <s v="USD"/>
    <n v="150000"/>
    <n v="150000"/>
    <n v="200000"/>
    <s v="150000-200000"/>
    <s v="US"/>
    <s v="United States"/>
    <n v="0"/>
    <x v="0"/>
    <x v="0"/>
    <x v="0"/>
    <s v="Medium"/>
  </r>
  <r>
    <n v="1072"/>
    <x v="0"/>
    <x v="2"/>
    <x v="0"/>
    <s v="Data Analyst"/>
    <x v="2"/>
    <n v="95000"/>
    <s v="USD"/>
    <n v="95000"/>
    <n v="50000"/>
    <n v="100000"/>
    <s v="50000-100000"/>
    <s v="US"/>
    <s v="United States"/>
    <n v="0"/>
    <x v="0"/>
    <x v="0"/>
    <x v="0"/>
    <s v="Medium"/>
  </r>
  <r>
    <n v="1073"/>
    <x v="0"/>
    <x v="2"/>
    <x v="0"/>
    <s v="Data Analyst"/>
    <x v="2"/>
    <n v="85500"/>
    <s v="USD"/>
    <n v="85500"/>
    <n v="50000"/>
    <n v="100000"/>
    <s v="50000-100000"/>
    <s v="US"/>
    <s v="United States"/>
    <n v="0"/>
    <x v="0"/>
    <x v="0"/>
    <x v="0"/>
    <s v="Medium"/>
  </r>
  <r>
    <n v="965"/>
    <x v="0"/>
    <x v="2"/>
    <x v="0"/>
    <s v="Data Scientist"/>
    <x v="5"/>
    <n v="45000"/>
    <s v="EUR"/>
    <n v="48289"/>
    <n v="0"/>
    <n v="50000"/>
    <s v="0-50000"/>
    <s v="ES"/>
    <s v="Spain"/>
    <n v="0"/>
    <x v="0"/>
    <x v="10"/>
    <x v="10"/>
    <s v="Medium"/>
  </r>
  <r>
    <n v="966"/>
    <x v="0"/>
    <x v="2"/>
    <x v="0"/>
    <s v="Data Scientist"/>
    <x v="5"/>
    <n v="36000"/>
    <s v="EUR"/>
    <n v="38631"/>
    <n v="0"/>
    <n v="50000"/>
    <s v="0-50000"/>
    <s v="ES"/>
    <s v="Spain"/>
    <n v="0"/>
    <x v="0"/>
    <x v="10"/>
    <x v="10"/>
    <s v="Medium"/>
  </r>
  <r>
    <n v="1076"/>
    <x v="0"/>
    <x v="2"/>
    <x v="0"/>
    <s v="Data Engineer"/>
    <x v="1"/>
    <n v="167580"/>
    <s v="USD"/>
    <n v="167580"/>
    <n v="150000"/>
    <n v="200000"/>
    <s v="150000-200000"/>
    <s v="US"/>
    <s v="United States"/>
    <n v="0"/>
    <x v="0"/>
    <x v="0"/>
    <x v="0"/>
    <s v="Medium"/>
  </r>
  <r>
    <n v="1077"/>
    <x v="0"/>
    <x v="2"/>
    <x v="0"/>
    <s v="Data Engineer"/>
    <x v="1"/>
    <n v="87980"/>
    <s v="USD"/>
    <n v="87980"/>
    <n v="50000"/>
    <n v="100000"/>
    <s v="50000-100000"/>
    <s v="US"/>
    <s v="United States"/>
    <n v="0"/>
    <x v="0"/>
    <x v="0"/>
    <x v="0"/>
    <s v="Medium"/>
  </r>
  <r>
    <n v="1078"/>
    <x v="0"/>
    <x v="2"/>
    <x v="0"/>
    <s v="Data Engineer"/>
    <x v="1"/>
    <n v="202000"/>
    <s v="USD"/>
    <n v="202000"/>
    <n v="200000"/>
    <n v="250000"/>
    <s v="200000-250000"/>
    <s v="US"/>
    <s v="United States"/>
    <n v="100"/>
    <x v="1"/>
    <x v="0"/>
    <x v="0"/>
    <s v="Medium"/>
  </r>
  <r>
    <n v="1079"/>
    <x v="0"/>
    <x v="2"/>
    <x v="0"/>
    <s v="Data Engineer"/>
    <x v="1"/>
    <n v="135000"/>
    <s v="USD"/>
    <n v="135000"/>
    <n v="100000"/>
    <n v="150000"/>
    <s v="100000-150000"/>
    <s v="US"/>
    <s v="United States"/>
    <n v="100"/>
    <x v="1"/>
    <x v="0"/>
    <x v="0"/>
    <s v="Medium"/>
  </r>
  <r>
    <n v="1080"/>
    <x v="0"/>
    <x v="2"/>
    <x v="0"/>
    <s v="Data Engineer"/>
    <x v="1"/>
    <n v="163800"/>
    <s v="USD"/>
    <n v="163800"/>
    <n v="150000"/>
    <n v="200000"/>
    <s v="150000-200000"/>
    <s v="US"/>
    <s v="United States"/>
    <n v="0"/>
    <x v="0"/>
    <x v="0"/>
    <x v="0"/>
    <s v="Medium"/>
  </r>
  <r>
    <n v="1081"/>
    <x v="0"/>
    <x v="2"/>
    <x v="0"/>
    <s v="Data Engineer"/>
    <x v="1"/>
    <n v="126000"/>
    <s v="USD"/>
    <n v="126000"/>
    <n v="100000"/>
    <n v="150000"/>
    <s v="100000-150000"/>
    <s v="US"/>
    <s v="United States"/>
    <n v="0"/>
    <x v="0"/>
    <x v="0"/>
    <x v="0"/>
    <s v="Medium"/>
  </r>
  <r>
    <n v="1082"/>
    <x v="0"/>
    <x v="2"/>
    <x v="0"/>
    <s v="Machine Learning Engineer"/>
    <x v="1"/>
    <n v="163800"/>
    <s v="USD"/>
    <n v="163800"/>
    <n v="150000"/>
    <n v="200000"/>
    <s v="150000-200000"/>
    <s v="US"/>
    <s v="United States"/>
    <n v="0"/>
    <x v="0"/>
    <x v="0"/>
    <x v="0"/>
    <s v="Medium"/>
  </r>
  <r>
    <n v="1083"/>
    <x v="0"/>
    <x v="2"/>
    <x v="0"/>
    <s v="Machine Learning Engineer"/>
    <x v="1"/>
    <n v="126000"/>
    <s v="USD"/>
    <n v="126000"/>
    <n v="100000"/>
    <n v="150000"/>
    <s v="100000-150000"/>
    <s v="US"/>
    <s v="United States"/>
    <n v="0"/>
    <x v="0"/>
    <x v="0"/>
    <x v="0"/>
    <s v="Medium"/>
  </r>
  <r>
    <n v="1084"/>
    <x v="0"/>
    <x v="2"/>
    <x v="0"/>
    <s v="Data Engineer"/>
    <x v="1"/>
    <n v="104000"/>
    <s v="USD"/>
    <n v="104000"/>
    <n v="100000"/>
    <n v="150000"/>
    <s v="100000-150000"/>
    <s v="US"/>
    <s v="United States"/>
    <n v="100"/>
    <x v="1"/>
    <x v="0"/>
    <x v="0"/>
    <s v="Medium"/>
  </r>
  <r>
    <n v="1085"/>
    <x v="0"/>
    <x v="2"/>
    <x v="0"/>
    <s v="Data Engineer"/>
    <x v="1"/>
    <n v="65000"/>
    <s v="USD"/>
    <n v="65000"/>
    <n v="50000"/>
    <n v="100000"/>
    <s v="50000-100000"/>
    <s v="US"/>
    <s v="United States"/>
    <n v="100"/>
    <x v="1"/>
    <x v="0"/>
    <x v="0"/>
    <s v="Medium"/>
  </r>
  <r>
    <n v="1086"/>
    <x v="0"/>
    <x v="2"/>
    <x v="0"/>
    <s v="Research Engineer"/>
    <x v="1"/>
    <n v="230000"/>
    <s v="USD"/>
    <n v="230000"/>
    <n v="200000"/>
    <n v="250000"/>
    <s v="200000-250000"/>
    <s v="US"/>
    <s v="United States"/>
    <n v="0"/>
    <x v="0"/>
    <x v="0"/>
    <x v="0"/>
    <s v="Medium"/>
  </r>
  <r>
    <n v="1087"/>
    <x v="0"/>
    <x v="2"/>
    <x v="0"/>
    <s v="Research Engineer"/>
    <x v="1"/>
    <n v="148000"/>
    <s v="USD"/>
    <n v="148000"/>
    <n v="100000"/>
    <n v="150000"/>
    <s v="100000-150000"/>
    <s v="US"/>
    <s v="United States"/>
    <n v="0"/>
    <x v="0"/>
    <x v="0"/>
    <x v="0"/>
    <s v="Medium"/>
  </r>
  <r>
    <n v="1088"/>
    <x v="0"/>
    <x v="2"/>
    <x v="0"/>
    <s v="Machine Learning Engineer"/>
    <x v="1"/>
    <n v="269000"/>
    <s v="USD"/>
    <n v="269000"/>
    <n v="250000"/>
    <n v="300000"/>
    <s v="250000-300000"/>
    <s v="CA"/>
    <s v="Canada"/>
    <n v="100"/>
    <x v="1"/>
    <x v="2"/>
    <x v="2"/>
    <s v="Medium"/>
  </r>
  <r>
    <n v="1089"/>
    <x v="0"/>
    <x v="2"/>
    <x v="0"/>
    <s v="Machine Learning Engineer"/>
    <x v="1"/>
    <n v="158000"/>
    <s v="USD"/>
    <n v="158000"/>
    <n v="150000"/>
    <n v="200000"/>
    <s v="150000-200000"/>
    <s v="CA"/>
    <s v="Canada"/>
    <n v="100"/>
    <x v="1"/>
    <x v="2"/>
    <x v="2"/>
    <s v="Medium"/>
  </r>
  <r>
    <n v="1090"/>
    <x v="0"/>
    <x v="2"/>
    <x v="0"/>
    <s v="Analytics Engineer"/>
    <x v="1"/>
    <n v="197000"/>
    <s v="USD"/>
    <n v="197000"/>
    <n v="150000"/>
    <n v="200000"/>
    <s v="150000-200000"/>
    <s v="US"/>
    <s v="United States"/>
    <n v="0"/>
    <x v="0"/>
    <x v="0"/>
    <x v="0"/>
    <s v="Medium"/>
  </r>
  <r>
    <n v="1091"/>
    <x v="0"/>
    <x v="2"/>
    <x v="0"/>
    <s v="Analytics Engineer"/>
    <x v="1"/>
    <n v="106000"/>
    <s v="USD"/>
    <n v="106000"/>
    <n v="100000"/>
    <n v="150000"/>
    <s v="100000-150000"/>
    <s v="US"/>
    <s v="United States"/>
    <n v="0"/>
    <x v="0"/>
    <x v="0"/>
    <x v="0"/>
    <s v="Medium"/>
  </r>
  <r>
    <n v="1092"/>
    <x v="0"/>
    <x v="1"/>
    <x v="0"/>
    <s v="Deep Learning Engineer"/>
    <x v="1"/>
    <n v="150000"/>
    <s v="USD"/>
    <n v="150000"/>
    <n v="150000"/>
    <n v="200000"/>
    <s v="150000-200000"/>
    <s v="US"/>
    <s v="United States"/>
    <n v="100"/>
    <x v="1"/>
    <x v="0"/>
    <x v="0"/>
    <s v="Medium"/>
  </r>
  <r>
    <n v="1093"/>
    <x v="0"/>
    <x v="1"/>
    <x v="0"/>
    <s v="Deep Learning Engineer"/>
    <x v="1"/>
    <n v="100000"/>
    <s v="USD"/>
    <n v="100000"/>
    <n v="100000"/>
    <n v="150000"/>
    <s v="100000-150000"/>
    <s v="US"/>
    <s v="United States"/>
    <n v="100"/>
    <x v="1"/>
    <x v="0"/>
    <x v="0"/>
    <s v="Medium"/>
  </r>
  <r>
    <n v="1094"/>
    <x v="0"/>
    <x v="2"/>
    <x v="0"/>
    <s v="Data Engineer"/>
    <x v="1"/>
    <n v="290000"/>
    <s v="USD"/>
    <n v="290000"/>
    <n v="250000"/>
    <n v="300000"/>
    <s v="250000-300000"/>
    <s v="US"/>
    <s v="United States"/>
    <n v="100"/>
    <x v="1"/>
    <x v="0"/>
    <x v="0"/>
    <s v="Medium"/>
  </r>
  <r>
    <n v="1095"/>
    <x v="0"/>
    <x v="2"/>
    <x v="0"/>
    <s v="Data Engineer"/>
    <x v="1"/>
    <n v="210000"/>
    <s v="USD"/>
    <n v="210000"/>
    <n v="200000"/>
    <n v="250000"/>
    <s v="200000-250000"/>
    <s v="US"/>
    <s v="United States"/>
    <n v="100"/>
    <x v="1"/>
    <x v="0"/>
    <x v="0"/>
    <s v="Medium"/>
  </r>
  <r>
    <n v="1096"/>
    <x v="0"/>
    <x v="2"/>
    <x v="0"/>
    <s v="Data Engineer"/>
    <x v="1"/>
    <n v="192000"/>
    <s v="USD"/>
    <n v="192000"/>
    <n v="150000"/>
    <n v="200000"/>
    <s v="150000-200000"/>
    <s v="US"/>
    <s v="United States"/>
    <n v="0"/>
    <x v="0"/>
    <x v="0"/>
    <x v="0"/>
    <s v="Medium"/>
  </r>
  <r>
    <n v="1097"/>
    <x v="0"/>
    <x v="2"/>
    <x v="0"/>
    <s v="Data Engineer"/>
    <x v="1"/>
    <n v="172800"/>
    <s v="USD"/>
    <n v="172800"/>
    <n v="150000"/>
    <n v="200000"/>
    <s v="150000-200000"/>
    <s v="US"/>
    <s v="United States"/>
    <n v="0"/>
    <x v="0"/>
    <x v="0"/>
    <x v="0"/>
    <s v="Medium"/>
  </r>
  <r>
    <n v="967"/>
    <x v="0"/>
    <x v="2"/>
    <x v="0"/>
    <s v="Data Scientist"/>
    <x v="5"/>
    <n v="150000"/>
    <s v="USD"/>
    <n v="150000"/>
    <n v="150000"/>
    <n v="200000"/>
    <s v="150000-200000"/>
    <s v="US"/>
    <s v="United States"/>
    <n v="0"/>
    <x v="0"/>
    <x v="0"/>
    <x v="0"/>
    <s v="Medium"/>
  </r>
  <r>
    <n v="968"/>
    <x v="0"/>
    <x v="2"/>
    <x v="0"/>
    <s v="Data Scientist"/>
    <x v="5"/>
    <n v="120000"/>
    <s v="USD"/>
    <n v="120000"/>
    <n v="100000"/>
    <n v="150000"/>
    <s v="100000-150000"/>
    <s v="US"/>
    <s v="United States"/>
    <n v="0"/>
    <x v="0"/>
    <x v="0"/>
    <x v="0"/>
    <s v="Medium"/>
  </r>
  <r>
    <n v="970"/>
    <x v="0"/>
    <x v="1"/>
    <x v="0"/>
    <s v="Research Scientist"/>
    <x v="5"/>
    <n v="185000"/>
    <s v="USD"/>
    <n v="185000"/>
    <n v="150000"/>
    <n v="200000"/>
    <s v="150000-200000"/>
    <s v="US"/>
    <s v="United States"/>
    <n v="0"/>
    <x v="0"/>
    <x v="0"/>
    <x v="0"/>
    <s v="Medium"/>
  </r>
  <r>
    <n v="971"/>
    <x v="0"/>
    <x v="1"/>
    <x v="0"/>
    <s v="Research Scientist"/>
    <x v="5"/>
    <n v="125000"/>
    <s v="USD"/>
    <n v="125000"/>
    <n v="100000"/>
    <n v="150000"/>
    <s v="100000-150000"/>
    <s v="US"/>
    <s v="United States"/>
    <n v="0"/>
    <x v="0"/>
    <x v="0"/>
    <x v="0"/>
    <s v="Medium"/>
  </r>
  <r>
    <n v="1102"/>
    <x v="0"/>
    <x v="2"/>
    <x v="0"/>
    <s v="Analytics Engineer"/>
    <x v="1"/>
    <n v="175000"/>
    <s v="USD"/>
    <n v="175000"/>
    <n v="150000"/>
    <n v="200000"/>
    <s v="150000-200000"/>
    <s v="US"/>
    <s v="United States"/>
    <n v="0"/>
    <x v="0"/>
    <x v="0"/>
    <x v="0"/>
    <s v="Medium"/>
  </r>
  <r>
    <n v="1103"/>
    <x v="0"/>
    <x v="2"/>
    <x v="0"/>
    <s v="Analytics Engineer"/>
    <x v="1"/>
    <n v="140000"/>
    <s v="USD"/>
    <n v="140000"/>
    <n v="100000"/>
    <n v="150000"/>
    <s v="100000-150000"/>
    <s v="US"/>
    <s v="United States"/>
    <n v="0"/>
    <x v="0"/>
    <x v="0"/>
    <x v="0"/>
    <s v="Medium"/>
  </r>
  <r>
    <n v="1104"/>
    <x v="0"/>
    <x v="2"/>
    <x v="0"/>
    <s v="Data Manager"/>
    <x v="8"/>
    <n v="169000"/>
    <s v="USD"/>
    <n v="169000"/>
    <n v="150000"/>
    <n v="200000"/>
    <s v="150000-200000"/>
    <s v="US"/>
    <s v="United States"/>
    <n v="0"/>
    <x v="0"/>
    <x v="0"/>
    <x v="0"/>
    <s v="Medium"/>
  </r>
  <r>
    <n v="1105"/>
    <x v="0"/>
    <x v="2"/>
    <x v="0"/>
    <s v="Data Manager"/>
    <x v="8"/>
    <n v="100000"/>
    <s v="USD"/>
    <n v="100000"/>
    <n v="100000"/>
    <n v="150000"/>
    <s v="100000-150000"/>
    <s v="US"/>
    <s v="United States"/>
    <n v="0"/>
    <x v="0"/>
    <x v="0"/>
    <x v="0"/>
    <s v="Medium"/>
  </r>
  <r>
    <n v="998"/>
    <x v="0"/>
    <x v="1"/>
    <x v="0"/>
    <s v="Data Scientist"/>
    <x v="5"/>
    <n v="40000"/>
    <s v="USD"/>
    <n v="40000"/>
    <n v="0"/>
    <n v="50000"/>
    <s v="0-50000"/>
    <s v="FR"/>
    <s v="France"/>
    <n v="50"/>
    <x v="2"/>
    <x v="4"/>
    <x v="4"/>
    <s v="Large"/>
  </r>
  <r>
    <n v="1002"/>
    <x v="0"/>
    <x v="2"/>
    <x v="0"/>
    <s v="Data Scientist"/>
    <x v="5"/>
    <n v="136000"/>
    <s v="USD"/>
    <n v="136000"/>
    <n v="100000"/>
    <n v="150000"/>
    <s v="100000-150000"/>
    <s v="US"/>
    <s v="United States"/>
    <n v="100"/>
    <x v="1"/>
    <x v="0"/>
    <x v="0"/>
    <s v="Medium"/>
  </r>
  <r>
    <n v="1108"/>
    <x v="0"/>
    <x v="1"/>
    <x v="0"/>
    <s v="Data Engineer"/>
    <x v="1"/>
    <n v="95000"/>
    <s v="GBP"/>
    <n v="115447"/>
    <n v="100000"/>
    <n v="150000"/>
    <s v="100000-150000"/>
    <s v="GB"/>
    <s v="United Kingdom"/>
    <n v="100"/>
    <x v="1"/>
    <x v="1"/>
    <x v="1"/>
    <s v="Large"/>
  </r>
  <r>
    <n v="1109"/>
    <x v="0"/>
    <x v="2"/>
    <x v="0"/>
    <s v="Data Analyst"/>
    <x v="2"/>
    <n v="110000"/>
    <s v="USD"/>
    <n v="110000"/>
    <n v="100000"/>
    <n v="150000"/>
    <s v="100000-150000"/>
    <s v="US"/>
    <s v="United States"/>
    <n v="100"/>
    <x v="1"/>
    <x v="0"/>
    <x v="0"/>
    <s v="Small"/>
  </r>
  <r>
    <n v="1110"/>
    <x v="0"/>
    <x v="2"/>
    <x v="0"/>
    <s v="Data Analyst"/>
    <x v="2"/>
    <n v="80000"/>
    <s v="USD"/>
    <n v="80000"/>
    <n v="50000"/>
    <n v="100000"/>
    <s v="50000-100000"/>
    <s v="US"/>
    <s v="United States"/>
    <n v="100"/>
    <x v="1"/>
    <x v="0"/>
    <x v="0"/>
    <s v="Small"/>
  </r>
  <r>
    <n v="1111"/>
    <x v="0"/>
    <x v="3"/>
    <x v="0"/>
    <s v="Data Analyst"/>
    <x v="2"/>
    <n v="55000"/>
    <s v="USD"/>
    <n v="55000"/>
    <n v="50000"/>
    <n v="100000"/>
    <s v="50000-100000"/>
    <s v="US"/>
    <s v="United States"/>
    <n v="0"/>
    <x v="0"/>
    <x v="0"/>
    <x v="0"/>
    <s v="Medium"/>
  </r>
  <r>
    <n v="1112"/>
    <x v="0"/>
    <x v="3"/>
    <x v="0"/>
    <s v="Data Analyst"/>
    <x v="2"/>
    <n v="48000"/>
    <s v="USD"/>
    <n v="48000"/>
    <n v="0"/>
    <n v="50000"/>
    <s v="0-50000"/>
    <s v="US"/>
    <s v="United States"/>
    <n v="0"/>
    <x v="0"/>
    <x v="0"/>
    <x v="0"/>
    <s v="Medium"/>
  </r>
  <r>
    <n v="1113"/>
    <x v="0"/>
    <x v="2"/>
    <x v="0"/>
    <s v="Data Analyst"/>
    <x v="2"/>
    <n v="95000"/>
    <s v="USD"/>
    <n v="95000"/>
    <n v="50000"/>
    <n v="100000"/>
    <s v="50000-100000"/>
    <s v="US"/>
    <s v="United States"/>
    <n v="0"/>
    <x v="0"/>
    <x v="0"/>
    <x v="0"/>
    <s v="Medium"/>
  </r>
  <r>
    <n v="1114"/>
    <x v="0"/>
    <x v="2"/>
    <x v="0"/>
    <s v="Data Analyst"/>
    <x v="2"/>
    <n v="85000"/>
    <s v="USD"/>
    <n v="85000"/>
    <n v="50000"/>
    <n v="100000"/>
    <s v="50000-100000"/>
    <s v="US"/>
    <s v="United States"/>
    <n v="0"/>
    <x v="0"/>
    <x v="0"/>
    <x v="0"/>
    <s v="Medium"/>
  </r>
  <r>
    <n v="1115"/>
    <x v="0"/>
    <x v="2"/>
    <x v="0"/>
    <s v="Data Engineer"/>
    <x v="1"/>
    <n v="137500"/>
    <s v="USD"/>
    <n v="137500"/>
    <n v="100000"/>
    <n v="150000"/>
    <s v="100000-150000"/>
    <s v="US"/>
    <s v="United States"/>
    <n v="100"/>
    <x v="1"/>
    <x v="0"/>
    <x v="0"/>
    <s v="Medium"/>
  </r>
  <r>
    <n v="1116"/>
    <x v="0"/>
    <x v="2"/>
    <x v="0"/>
    <s v="Data Engineer"/>
    <x v="1"/>
    <n v="81500"/>
    <s v="USD"/>
    <n v="81500"/>
    <n v="50000"/>
    <n v="100000"/>
    <s v="50000-100000"/>
    <s v="US"/>
    <s v="United States"/>
    <n v="100"/>
    <x v="1"/>
    <x v="0"/>
    <x v="0"/>
    <s v="Medium"/>
  </r>
  <r>
    <n v="1117"/>
    <x v="0"/>
    <x v="2"/>
    <x v="0"/>
    <s v="Machine Learning Engineer"/>
    <x v="1"/>
    <n v="323300"/>
    <s v="USD"/>
    <n v="323300"/>
    <n v="300000"/>
    <n v="350000"/>
    <s v="300000-350000"/>
    <s v="US"/>
    <s v="United States"/>
    <n v="0"/>
    <x v="0"/>
    <x v="0"/>
    <x v="0"/>
    <s v="Medium"/>
  </r>
  <r>
    <n v="1118"/>
    <x v="0"/>
    <x v="2"/>
    <x v="0"/>
    <s v="Machine Learning Engineer"/>
    <x v="1"/>
    <n v="184700"/>
    <s v="USD"/>
    <n v="184700"/>
    <n v="150000"/>
    <n v="200000"/>
    <s v="150000-200000"/>
    <s v="US"/>
    <s v="United States"/>
    <n v="0"/>
    <x v="0"/>
    <x v="0"/>
    <x v="0"/>
    <s v="Medium"/>
  </r>
  <r>
    <n v="1003"/>
    <x v="0"/>
    <x v="2"/>
    <x v="0"/>
    <s v="Data Scientist"/>
    <x v="5"/>
    <n v="104000"/>
    <s v="USD"/>
    <n v="104000"/>
    <n v="100000"/>
    <n v="150000"/>
    <s v="100000-150000"/>
    <s v="US"/>
    <s v="United States"/>
    <n v="100"/>
    <x v="1"/>
    <x v="0"/>
    <x v="0"/>
    <s v="Medium"/>
  </r>
  <r>
    <n v="1120"/>
    <x v="0"/>
    <x v="2"/>
    <x v="0"/>
    <s v="Machine Learning Engineer"/>
    <x v="1"/>
    <n v="186000"/>
    <s v="USD"/>
    <n v="186000"/>
    <n v="150000"/>
    <n v="200000"/>
    <s v="150000-200000"/>
    <s v="US"/>
    <s v="United States"/>
    <n v="100"/>
    <x v="1"/>
    <x v="0"/>
    <x v="0"/>
    <s v="Medium"/>
  </r>
  <r>
    <n v="1121"/>
    <x v="0"/>
    <x v="2"/>
    <x v="0"/>
    <s v="Machine Learning Engineer"/>
    <x v="1"/>
    <n v="153088"/>
    <s v="USD"/>
    <n v="153088"/>
    <n v="150000"/>
    <n v="200000"/>
    <s v="150000-200000"/>
    <s v="US"/>
    <s v="United States"/>
    <n v="100"/>
    <x v="1"/>
    <x v="0"/>
    <x v="0"/>
    <s v="Medium"/>
  </r>
  <r>
    <n v="1122"/>
    <x v="0"/>
    <x v="1"/>
    <x v="0"/>
    <s v="Data Infrastructure Engineer"/>
    <x v="1"/>
    <n v="190000"/>
    <s v="USD"/>
    <n v="190000"/>
    <n v="150000"/>
    <n v="200000"/>
    <s v="150000-200000"/>
    <s v="US"/>
    <s v="United States"/>
    <n v="100"/>
    <x v="1"/>
    <x v="0"/>
    <x v="0"/>
    <s v="Medium"/>
  </r>
  <r>
    <n v="1123"/>
    <x v="0"/>
    <x v="1"/>
    <x v="0"/>
    <s v="Data Infrastructure Engineer"/>
    <x v="1"/>
    <n v="160000"/>
    <s v="USD"/>
    <n v="160000"/>
    <n v="150000"/>
    <n v="200000"/>
    <s v="150000-200000"/>
    <s v="US"/>
    <s v="United States"/>
    <n v="100"/>
    <x v="1"/>
    <x v="0"/>
    <x v="0"/>
    <s v="Medium"/>
  </r>
  <r>
    <n v="1124"/>
    <x v="0"/>
    <x v="2"/>
    <x v="0"/>
    <s v="Machine Learning Engineer"/>
    <x v="1"/>
    <n v="200000"/>
    <s v="USD"/>
    <n v="200000"/>
    <n v="200000"/>
    <n v="250000"/>
    <s v="200000-250000"/>
    <s v="US"/>
    <s v="United States"/>
    <n v="100"/>
    <x v="1"/>
    <x v="0"/>
    <x v="0"/>
    <s v="Medium"/>
  </r>
  <r>
    <n v="1125"/>
    <x v="0"/>
    <x v="2"/>
    <x v="0"/>
    <s v="Machine Learning Engineer"/>
    <x v="1"/>
    <n v="150000"/>
    <s v="USD"/>
    <n v="150000"/>
    <n v="150000"/>
    <n v="200000"/>
    <s v="150000-200000"/>
    <s v="US"/>
    <s v="United States"/>
    <n v="100"/>
    <x v="1"/>
    <x v="0"/>
    <x v="0"/>
    <s v="Medium"/>
  </r>
  <r>
    <n v="1126"/>
    <x v="0"/>
    <x v="1"/>
    <x v="0"/>
    <s v="Data Infrastructure Engineer"/>
    <x v="1"/>
    <n v="190000"/>
    <s v="USD"/>
    <n v="190000"/>
    <n v="150000"/>
    <n v="200000"/>
    <s v="150000-200000"/>
    <s v="US"/>
    <s v="United States"/>
    <n v="0"/>
    <x v="0"/>
    <x v="0"/>
    <x v="0"/>
    <s v="Medium"/>
  </r>
  <r>
    <n v="1127"/>
    <x v="0"/>
    <x v="1"/>
    <x v="0"/>
    <s v="Data Infrastructure Engineer"/>
    <x v="1"/>
    <n v="183310"/>
    <s v="USD"/>
    <n v="183310"/>
    <n v="150000"/>
    <n v="200000"/>
    <s v="150000-200000"/>
    <s v="US"/>
    <s v="United States"/>
    <n v="0"/>
    <x v="0"/>
    <x v="0"/>
    <x v="0"/>
    <s v="Medium"/>
  </r>
  <r>
    <n v="1128"/>
    <x v="0"/>
    <x v="2"/>
    <x v="0"/>
    <s v="Machine Learning Engineer"/>
    <x v="1"/>
    <n v="240000"/>
    <s v="USD"/>
    <n v="240000"/>
    <n v="200000"/>
    <n v="250000"/>
    <s v="200000-250000"/>
    <s v="US"/>
    <s v="United States"/>
    <n v="100"/>
    <x v="1"/>
    <x v="0"/>
    <x v="0"/>
    <s v="Medium"/>
  </r>
  <r>
    <n v="1129"/>
    <x v="0"/>
    <x v="2"/>
    <x v="0"/>
    <s v="Machine Learning Engineer"/>
    <x v="1"/>
    <n v="180000"/>
    <s v="USD"/>
    <n v="180000"/>
    <n v="150000"/>
    <n v="200000"/>
    <s v="150000-200000"/>
    <s v="US"/>
    <s v="United States"/>
    <n v="100"/>
    <x v="1"/>
    <x v="0"/>
    <x v="0"/>
    <s v="Medium"/>
  </r>
  <r>
    <n v="1130"/>
    <x v="0"/>
    <x v="2"/>
    <x v="0"/>
    <s v="Machine Learning Engineer"/>
    <x v="1"/>
    <n v="200000"/>
    <s v="USD"/>
    <n v="200000"/>
    <n v="200000"/>
    <n v="250000"/>
    <s v="200000-250000"/>
    <s v="US"/>
    <s v="United States"/>
    <n v="100"/>
    <x v="1"/>
    <x v="0"/>
    <x v="0"/>
    <s v="Medium"/>
  </r>
  <r>
    <n v="1131"/>
    <x v="0"/>
    <x v="2"/>
    <x v="0"/>
    <s v="Machine Learning Engineer"/>
    <x v="1"/>
    <n v="150000"/>
    <s v="USD"/>
    <n v="150000"/>
    <n v="150000"/>
    <n v="200000"/>
    <s v="150000-200000"/>
    <s v="US"/>
    <s v="United States"/>
    <n v="100"/>
    <x v="1"/>
    <x v="0"/>
    <x v="0"/>
    <s v="Medium"/>
  </r>
  <r>
    <n v="1132"/>
    <x v="0"/>
    <x v="2"/>
    <x v="0"/>
    <s v="Data Science Manager"/>
    <x v="8"/>
    <n v="299500"/>
    <s v="USD"/>
    <n v="299500"/>
    <n v="250000"/>
    <n v="300000"/>
    <s v="250000-300000"/>
    <s v="US"/>
    <s v="United States"/>
    <n v="0"/>
    <x v="0"/>
    <x v="0"/>
    <x v="0"/>
    <s v="Medium"/>
  </r>
  <r>
    <n v="1133"/>
    <x v="0"/>
    <x v="2"/>
    <x v="0"/>
    <s v="Data Science Manager"/>
    <x v="8"/>
    <n v="245100"/>
    <s v="USD"/>
    <n v="245100"/>
    <n v="200000"/>
    <n v="250000"/>
    <s v="200000-250000"/>
    <s v="US"/>
    <s v="United States"/>
    <n v="0"/>
    <x v="0"/>
    <x v="0"/>
    <x v="0"/>
    <s v="Medium"/>
  </r>
  <r>
    <n v="1134"/>
    <x v="0"/>
    <x v="2"/>
    <x v="0"/>
    <s v="Data Engineer"/>
    <x v="1"/>
    <n v="144000"/>
    <s v="USD"/>
    <n v="144000"/>
    <n v="100000"/>
    <n v="150000"/>
    <s v="100000-150000"/>
    <s v="US"/>
    <s v="United States"/>
    <n v="100"/>
    <x v="1"/>
    <x v="0"/>
    <x v="0"/>
    <s v="Medium"/>
  </r>
  <r>
    <n v="1135"/>
    <x v="0"/>
    <x v="2"/>
    <x v="0"/>
    <s v="Data Engineer"/>
    <x v="1"/>
    <n v="66000"/>
    <s v="USD"/>
    <n v="66000"/>
    <n v="50000"/>
    <n v="100000"/>
    <s v="50000-100000"/>
    <s v="US"/>
    <s v="United States"/>
    <n v="100"/>
    <x v="1"/>
    <x v="0"/>
    <x v="0"/>
    <s v="Medium"/>
  </r>
  <r>
    <n v="1136"/>
    <x v="0"/>
    <x v="1"/>
    <x v="0"/>
    <s v="Machine Learning Engineer"/>
    <x v="1"/>
    <n v="148500"/>
    <s v="USD"/>
    <n v="148500"/>
    <n v="100000"/>
    <n v="150000"/>
    <s v="100000-150000"/>
    <s v="US"/>
    <s v="United States"/>
    <n v="0"/>
    <x v="0"/>
    <x v="0"/>
    <x v="0"/>
    <s v="Medium"/>
  </r>
  <r>
    <n v="1137"/>
    <x v="0"/>
    <x v="1"/>
    <x v="0"/>
    <s v="Machine Learning Engineer"/>
    <x v="1"/>
    <n v="126277"/>
    <s v="USD"/>
    <n v="126277"/>
    <n v="100000"/>
    <n v="150000"/>
    <s v="100000-150000"/>
    <s v="US"/>
    <s v="United States"/>
    <n v="0"/>
    <x v="0"/>
    <x v="0"/>
    <x v="0"/>
    <s v="Medium"/>
  </r>
  <r>
    <n v="1138"/>
    <x v="0"/>
    <x v="2"/>
    <x v="0"/>
    <s v="Data Architect"/>
    <x v="6"/>
    <n v="228000"/>
    <s v="USD"/>
    <n v="228000"/>
    <n v="200000"/>
    <n v="250000"/>
    <s v="200000-250000"/>
    <s v="US"/>
    <s v="United States"/>
    <n v="0"/>
    <x v="0"/>
    <x v="0"/>
    <x v="0"/>
    <s v="Medium"/>
  </r>
  <r>
    <n v="1139"/>
    <x v="0"/>
    <x v="2"/>
    <x v="0"/>
    <s v="Data Architect"/>
    <x v="6"/>
    <n v="120000"/>
    <s v="USD"/>
    <n v="120000"/>
    <n v="100000"/>
    <n v="150000"/>
    <s v="100000-150000"/>
    <s v="US"/>
    <s v="United States"/>
    <n v="0"/>
    <x v="0"/>
    <x v="0"/>
    <x v="0"/>
    <s v="Medium"/>
  </r>
  <r>
    <n v="1140"/>
    <x v="0"/>
    <x v="2"/>
    <x v="0"/>
    <s v="Machine Learning Software Engineer"/>
    <x v="1"/>
    <n v="180000"/>
    <s v="USD"/>
    <n v="180000"/>
    <n v="150000"/>
    <n v="200000"/>
    <s v="150000-200000"/>
    <s v="US"/>
    <s v="United States"/>
    <n v="0"/>
    <x v="0"/>
    <x v="0"/>
    <x v="0"/>
    <s v="Medium"/>
  </r>
  <r>
    <n v="1141"/>
    <x v="0"/>
    <x v="2"/>
    <x v="0"/>
    <s v="Machine Learning Software Engineer"/>
    <x v="1"/>
    <n v="90000"/>
    <s v="USD"/>
    <n v="90000"/>
    <n v="50000"/>
    <n v="100000"/>
    <s v="50000-100000"/>
    <s v="US"/>
    <s v="United States"/>
    <n v="0"/>
    <x v="0"/>
    <x v="0"/>
    <x v="0"/>
    <s v="Medium"/>
  </r>
  <r>
    <n v="1012"/>
    <x v="0"/>
    <x v="2"/>
    <x v="0"/>
    <s v="Data Scientist"/>
    <x v="5"/>
    <n v="185900"/>
    <s v="USD"/>
    <n v="185900"/>
    <n v="150000"/>
    <n v="200000"/>
    <s v="150000-200000"/>
    <s v="US"/>
    <s v="United States"/>
    <n v="0"/>
    <x v="0"/>
    <x v="0"/>
    <x v="0"/>
    <s v="Medium"/>
  </r>
  <r>
    <n v="1013"/>
    <x v="0"/>
    <x v="2"/>
    <x v="0"/>
    <s v="Data Scientist"/>
    <x v="5"/>
    <n v="129300"/>
    <s v="USD"/>
    <n v="129300"/>
    <n v="100000"/>
    <n v="150000"/>
    <s v="100000-150000"/>
    <s v="US"/>
    <s v="United States"/>
    <n v="0"/>
    <x v="0"/>
    <x v="0"/>
    <x v="0"/>
    <s v="Medium"/>
  </r>
  <r>
    <n v="1144"/>
    <x v="0"/>
    <x v="2"/>
    <x v="0"/>
    <s v="Data Engineer"/>
    <x v="1"/>
    <n v="180000"/>
    <s v="USD"/>
    <n v="180000"/>
    <n v="150000"/>
    <n v="200000"/>
    <s v="150000-200000"/>
    <s v="US"/>
    <s v="United States"/>
    <n v="0"/>
    <x v="0"/>
    <x v="0"/>
    <x v="0"/>
    <s v="Medium"/>
  </r>
  <r>
    <n v="1145"/>
    <x v="0"/>
    <x v="2"/>
    <x v="0"/>
    <s v="Data Engineer"/>
    <x v="1"/>
    <n v="160000"/>
    <s v="USD"/>
    <n v="160000"/>
    <n v="150000"/>
    <n v="200000"/>
    <s v="150000-200000"/>
    <s v="US"/>
    <s v="United States"/>
    <n v="0"/>
    <x v="0"/>
    <x v="0"/>
    <x v="0"/>
    <s v="Medium"/>
  </r>
  <r>
    <n v="1146"/>
    <x v="0"/>
    <x v="2"/>
    <x v="0"/>
    <s v="Machine Learning Software Engineer"/>
    <x v="1"/>
    <n v="272000"/>
    <s v="USD"/>
    <n v="272000"/>
    <n v="250000"/>
    <n v="300000"/>
    <s v="250000-300000"/>
    <s v="US"/>
    <s v="United States"/>
    <n v="0"/>
    <x v="0"/>
    <x v="0"/>
    <x v="0"/>
    <s v="Medium"/>
  </r>
  <r>
    <n v="1147"/>
    <x v="0"/>
    <x v="2"/>
    <x v="0"/>
    <s v="Machine Learning Software Engineer"/>
    <x v="1"/>
    <n v="170000"/>
    <s v="USD"/>
    <n v="170000"/>
    <n v="150000"/>
    <n v="200000"/>
    <s v="150000-200000"/>
    <s v="US"/>
    <s v="United States"/>
    <n v="0"/>
    <x v="0"/>
    <x v="0"/>
    <x v="0"/>
    <s v="Medium"/>
  </r>
  <r>
    <n v="1148"/>
    <x v="0"/>
    <x v="1"/>
    <x v="0"/>
    <s v="Data Analyst"/>
    <x v="2"/>
    <n v="80000"/>
    <s v="USD"/>
    <n v="80000"/>
    <n v="50000"/>
    <n v="100000"/>
    <s v="50000-100000"/>
    <s v="US"/>
    <s v="United States"/>
    <n v="0"/>
    <x v="0"/>
    <x v="0"/>
    <x v="0"/>
    <s v="Medium"/>
  </r>
  <r>
    <n v="1149"/>
    <x v="0"/>
    <x v="1"/>
    <x v="0"/>
    <s v="Data Analyst"/>
    <x v="2"/>
    <n v="60000"/>
    <s v="USD"/>
    <n v="60000"/>
    <n v="50000"/>
    <n v="100000"/>
    <s v="50000-100000"/>
    <s v="US"/>
    <s v="United States"/>
    <n v="0"/>
    <x v="0"/>
    <x v="0"/>
    <x v="0"/>
    <s v="Medium"/>
  </r>
  <r>
    <n v="1150"/>
    <x v="0"/>
    <x v="2"/>
    <x v="0"/>
    <s v="Data Engineer"/>
    <x v="1"/>
    <n v="259000"/>
    <s v="USD"/>
    <n v="259000"/>
    <n v="250000"/>
    <n v="300000"/>
    <s v="250000-300000"/>
    <s v="US"/>
    <s v="United States"/>
    <n v="100"/>
    <x v="1"/>
    <x v="0"/>
    <x v="0"/>
    <s v="Medium"/>
  </r>
  <r>
    <n v="1151"/>
    <x v="0"/>
    <x v="2"/>
    <x v="0"/>
    <s v="Data Engineer"/>
    <x v="1"/>
    <n v="146000"/>
    <s v="USD"/>
    <n v="146000"/>
    <n v="100000"/>
    <n v="150000"/>
    <s v="100000-150000"/>
    <s v="US"/>
    <s v="United States"/>
    <n v="100"/>
    <x v="1"/>
    <x v="0"/>
    <x v="0"/>
    <s v="Medium"/>
  </r>
  <r>
    <n v="1152"/>
    <x v="0"/>
    <x v="2"/>
    <x v="0"/>
    <s v="Data Engineer"/>
    <x v="1"/>
    <n v="200000"/>
    <s v="USD"/>
    <n v="200000"/>
    <n v="200000"/>
    <n v="250000"/>
    <s v="200000-250000"/>
    <s v="US"/>
    <s v="United States"/>
    <n v="0"/>
    <x v="0"/>
    <x v="0"/>
    <x v="0"/>
    <s v="Medium"/>
  </r>
  <r>
    <n v="1153"/>
    <x v="0"/>
    <x v="2"/>
    <x v="0"/>
    <s v="Data Engineer"/>
    <x v="1"/>
    <n v="160000"/>
    <s v="USD"/>
    <n v="160000"/>
    <n v="150000"/>
    <n v="200000"/>
    <s v="150000-200000"/>
    <s v="US"/>
    <s v="United States"/>
    <n v="0"/>
    <x v="0"/>
    <x v="0"/>
    <x v="0"/>
    <s v="Medium"/>
  </r>
  <r>
    <n v="1154"/>
    <x v="0"/>
    <x v="0"/>
    <x v="0"/>
    <s v="Data Engineer"/>
    <x v="1"/>
    <n v="310000"/>
    <s v="USD"/>
    <n v="310000"/>
    <n v="300000"/>
    <n v="350000"/>
    <s v="300000-350000"/>
    <s v="US"/>
    <s v="United States"/>
    <n v="100"/>
    <x v="1"/>
    <x v="0"/>
    <x v="0"/>
    <s v="Medium"/>
  </r>
  <r>
    <n v="1155"/>
    <x v="0"/>
    <x v="0"/>
    <x v="0"/>
    <s v="Data Engineer"/>
    <x v="1"/>
    <n v="239000"/>
    <s v="USD"/>
    <n v="239000"/>
    <n v="200000"/>
    <n v="250000"/>
    <s v="200000-250000"/>
    <s v="US"/>
    <s v="United States"/>
    <n v="100"/>
    <x v="1"/>
    <x v="0"/>
    <x v="0"/>
    <s v="Medium"/>
  </r>
  <r>
    <n v="1156"/>
    <x v="0"/>
    <x v="2"/>
    <x v="0"/>
    <s v="Data Analyst"/>
    <x v="2"/>
    <n v="142000"/>
    <s v="USD"/>
    <n v="142000"/>
    <n v="100000"/>
    <n v="150000"/>
    <s v="100000-150000"/>
    <s v="US"/>
    <s v="United States"/>
    <n v="100"/>
    <x v="1"/>
    <x v="0"/>
    <x v="0"/>
    <s v="Medium"/>
  </r>
  <r>
    <n v="1157"/>
    <x v="0"/>
    <x v="2"/>
    <x v="0"/>
    <s v="Data Analyst"/>
    <x v="2"/>
    <n v="95000"/>
    <s v="USD"/>
    <n v="95000"/>
    <n v="50000"/>
    <n v="100000"/>
    <s v="50000-100000"/>
    <s v="US"/>
    <s v="United States"/>
    <n v="100"/>
    <x v="1"/>
    <x v="0"/>
    <x v="0"/>
    <s v="Medium"/>
  </r>
  <r>
    <n v="1020"/>
    <x v="1"/>
    <x v="2"/>
    <x v="0"/>
    <s v="Lead Data Scientist"/>
    <x v="5"/>
    <n v="192000"/>
    <s v="USD"/>
    <n v="192000"/>
    <n v="150000"/>
    <n v="200000"/>
    <s v="150000-200000"/>
    <s v="US"/>
    <s v="United States"/>
    <n v="100"/>
    <x v="1"/>
    <x v="0"/>
    <x v="0"/>
    <s v="Large"/>
  </r>
  <r>
    <n v="1051"/>
    <x v="0"/>
    <x v="2"/>
    <x v="0"/>
    <s v="Data Scientist"/>
    <x v="5"/>
    <n v="149076"/>
    <s v="USD"/>
    <n v="149076"/>
    <n v="100000"/>
    <n v="150000"/>
    <s v="100000-150000"/>
    <s v="US"/>
    <s v="United States"/>
    <n v="0"/>
    <x v="0"/>
    <x v="0"/>
    <x v="0"/>
    <s v="Medium"/>
  </r>
  <r>
    <n v="1160"/>
    <x v="0"/>
    <x v="1"/>
    <x v="0"/>
    <s v="Data Engineer"/>
    <x v="1"/>
    <n v="140000"/>
    <s v="USD"/>
    <n v="140000"/>
    <n v="100000"/>
    <n v="150000"/>
    <s v="100000-150000"/>
    <s v="US"/>
    <s v="United States"/>
    <n v="100"/>
    <x v="1"/>
    <x v="0"/>
    <x v="0"/>
    <s v="Medium"/>
  </r>
  <r>
    <n v="1161"/>
    <x v="0"/>
    <x v="1"/>
    <x v="0"/>
    <s v="Data Engineer"/>
    <x v="1"/>
    <n v="120000"/>
    <s v="USD"/>
    <n v="120000"/>
    <n v="100000"/>
    <n v="150000"/>
    <s v="100000-150000"/>
    <s v="US"/>
    <s v="United States"/>
    <n v="100"/>
    <x v="1"/>
    <x v="0"/>
    <x v="0"/>
    <s v="Medium"/>
  </r>
  <r>
    <n v="1162"/>
    <x v="0"/>
    <x v="2"/>
    <x v="0"/>
    <s v="Data Engineer"/>
    <x v="1"/>
    <n v="259000"/>
    <s v="USD"/>
    <n v="259000"/>
    <n v="250000"/>
    <n v="300000"/>
    <s v="250000-300000"/>
    <s v="US"/>
    <s v="United States"/>
    <n v="100"/>
    <x v="1"/>
    <x v="0"/>
    <x v="0"/>
    <s v="Medium"/>
  </r>
  <r>
    <n v="1163"/>
    <x v="0"/>
    <x v="2"/>
    <x v="0"/>
    <s v="Data Engineer"/>
    <x v="1"/>
    <n v="146000"/>
    <s v="USD"/>
    <n v="146000"/>
    <n v="100000"/>
    <n v="150000"/>
    <s v="100000-150000"/>
    <s v="US"/>
    <s v="United States"/>
    <n v="100"/>
    <x v="1"/>
    <x v="0"/>
    <x v="0"/>
    <s v="Medium"/>
  </r>
  <r>
    <n v="1164"/>
    <x v="0"/>
    <x v="1"/>
    <x v="0"/>
    <s v="Data Analyst"/>
    <x v="2"/>
    <n v="90000"/>
    <s v="GBP"/>
    <n v="109371"/>
    <n v="100000"/>
    <n v="150000"/>
    <s v="100000-150000"/>
    <s v="HR"/>
    <s v="Croatia"/>
    <n v="0"/>
    <x v="0"/>
    <x v="29"/>
    <x v="29"/>
    <s v="Medium"/>
  </r>
  <r>
    <n v="1165"/>
    <x v="0"/>
    <x v="1"/>
    <x v="0"/>
    <s v="Data Analyst"/>
    <x v="2"/>
    <n v="60000"/>
    <s v="GBP"/>
    <n v="72914"/>
    <n v="50000"/>
    <n v="100000"/>
    <s v="50000-100000"/>
    <s v="HR"/>
    <s v="Croatia"/>
    <n v="0"/>
    <x v="0"/>
    <x v="29"/>
    <x v="29"/>
    <s v="Medium"/>
  </r>
  <r>
    <n v="1166"/>
    <x v="0"/>
    <x v="3"/>
    <x v="3"/>
    <s v="Data Analyst"/>
    <x v="2"/>
    <n v="78000"/>
    <s v="PLN"/>
    <n v="17779"/>
    <n v="0"/>
    <n v="50000"/>
    <s v="0-50000"/>
    <s v="PL"/>
    <s v="Poland"/>
    <n v="100"/>
    <x v="1"/>
    <x v="3"/>
    <x v="3"/>
    <s v="Large"/>
  </r>
  <r>
    <n v="1052"/>
    <x v="0"/>
    <x v="2"/>
    <x v="0"/>
    <s v="Data Scientist"/>
    <x v="5"/>
    <n v="82365"/>
    <s v="USD"/>
    <n v="82365"/>
    <n v="50000"/>
    <n v="100000"/>
    <s v="50000-100000"/>
    <s v="US"/>
    <s v="United States"/>
    <n v="0"/>
    <x v="0"/>
    <x v="0"/>
    <x v="0"/>
    <s v="Medium"/>
  </r>
  <r>
    <n v="1168"/>
    <x v="0"/>
    <x v="2"/>
    <x v="0"/>
    <s v="Data Science Lead"/>
    <x v="14"/>
    <n v="247500"/>
    <s v="USD"/>
    <n v="247500"/>
    <n v="200000"/>
    <n v="250000"/>
    <s v="200000-250000"/>
    <s v="US"/>
    <s v="United States"/>
    <n v="0"/>
    <x v="0"/>
    <x v="0"/>
    <x v="0"/>
    <s v="Medium"/>
  </r>
  <r>
    <n v="1169"/>
    <x v="0"/>
    <x v="2"/>
    <x v="0"/>
    <s v="Data Science Lead"/>
    <x v="14"/>
    <n v="172200"/>
    <s v="USD"/>
    <n v="172200"/>
    <n v="150000"/>
    <n v="200000"/>
    <s v="150000-200000"/>
    <s v="US"/>
    <s v="United States"/>
    <n v="0"/>
    <x v="0"/>
    <x v="0"/>
    <x v="0"/>
    <s v="Medium"/>
  </r>
  <r>
    <n v="1070"/>
    <x v="1"/>
    <x v="3"/>
    <x v="0"/>
    <s v="Data Scientist"/>
    <x v="5"/>
    <n v="168000"/>
    <s v="USD"/>
    <n v="168000"/>
    <n v="150000"/>
    <n v="200000"/>
    <s v="150000-200000"/>
    <s v="US"/>
    <s v="United States"/>
    <n v="100"/>
    <x v="1"/>
    <x v="0"/>
    <x v="0"/>
    <s v="Medium"/>
  </r>
  <r>
    <n v="1071"/>
    <x v="0"/>
    <x v="1"/>
    <x v="0"/>
    <s v="AI Scientist"/>
    <x v="5"/>
    <n v="36000"/>
    <s v="EUR"/>
    <n v="38631"/>
    <n v="0"/>
    <n v="50000"/>
    <s v="0-50000"/>
    <s v="ES"/>
    <s v="Spain"/>
    <n v="50"/>
    <x v="2"/>
    <x v="10"/>
    <x v="10"/>
    <s v="Large"/>
  </r>
  <r>
    <n v="1172"/>
    <x v="0"/>
    <x v="2"/>
    <x v="0"/>
    <s v="Data Engineer"/>
    <x v="1"/>
    <n v="139500"/>
    <s v="USD"/>
    <n v="139500"/>
    <n v="100000"/>
    <n v="150000"/>
    <s v="100000-150000"/>
    <s v="US"/>
    <s v="United States"/>
    <n v="0"/>
    <x v="0"/>
    <x v="0"/>
    <x v="0"/>
    <s v="Medium"/>
  </r>
  <r>
    <n v="1173"/>
    <x v="0"/>
    <x v="2"/>
    <x v="0"/>
    <s v="Data Engineer"/>
    <x v="1"/>
    <n v="109400"/>
    <s v="USD"/>
    <n v="109400"/>
    <n v="100000"/>
    <n v="150000"/>
    <s v="100000-150000"/>
    <s v="US"/>
    <s v="United States"/>
    <n v="0"/>
    <x v="0"/>
    <x v="0"/>
    <x v="0"/>
    <s v="Medium"/>
  </r>
  <r>
    <n v="1174"/>
    <x v="0"/>
    <x v="1"/>
    <x v="0"/>
    <s v="Data Engineer"/>
    <x v="1"/>
    <n v="125000"/>
    <s v="USD"/>
    <n v="125000"/>
    <n v="100000"/>
    <n v="150000"/>
    <s v="100000-150000"/>
    <s v="US"/>
    <s v="United States"/>
    <n v="0"/>
    <x v="0"/>
    <x v="0"/>
    <x v="0"/>
    <s v="Medium"/>
  </r>
  <r>
    <n v="1175"/>
    <x v="0"/>
    <x v="1"/>
    <x v="0"/>
    <s v="Data Engineer"/>
    <x v="1"/>
    <n v="90000"/>
    <s v="USD"/>
    <n v="90000"/>
    <n v="50000"/>
    <n v="100000"/>
    <s v="50000-100000"/>
    <s v="US"/>
    <s v="United States"/>
    <n v="0"/>
    <x v="0"/>
    <x v="0"/>
    <x v="0"/>
    <s v="Medium"/>
  </r>
  <r>
    <n v="1176"/>
    <x v="0"/>
    <x v="2"/>
    <x v="0"/>
    <s v="Machine Learning Infrastructure Engineer"/>
    <x v="1"/>
    <n v="100000"/>
    <s v="EUR"/>
    <n v="107309"/>
    <n v="100000"/>
    <n v="150000"/>
    <s v="100000-150000"/>
    <s v="FR"/>
    <s v="France"/>
    <n v="100"/>
    <x v="1"/>
    <x v="4"/>
    <x v="4"/>
    <s v="Medium"/>
  </r>
  <r>
    <n v="1177"/>
    <x v="0"/>
    <x v="2"/>
    <x v="0"/>
    <s v="Machine Learning Infrastructure Engineer"/>
    <x v="1"/>
    <n v="70000"/>
    <s v="EUR"/>
    <n v="75116"/>
    <n v="50000"/>
    <n v="100000"/>
    <s v="50000-100000"/>
    <s v="FR"/>
    <s v="France"/>
    <n v="100"/>
    <x v="1"/>
    <x v="4"/>
    <x v="4"/>
    <s v="Medium"/>
  </r>
  <r>
    <n v="1074"/>
    <x v="0"/>
    <x v="2"/>
    <x v="0"/>
    <s v="Data Scientist"/>
    <x v="5"/>
    <n v="147100"/>
    <s v="USD"/>
    <n v="147100"/>
    <n v="100000"/>
    <n v="150000"/>
    <s v="100000-150000"/>
    <s v="US"/>
    <s v="United States"/>
    <n v="0"/>
    <x v="0"/>
    <x v="0"/>
    <x v="0"/>
    <s v="Medium"/>
  </r>
  <r>
    <n v="1075"/>
    <x v="0"/>
    <x v="2"/>
    <x v="0"/>
    <s v="Data Scientist"/>
    <x v="5"/>
    <n v="90700"/>
    <s v="USD"/>
    <n v="90700"/>
    <n v="50000"/>
    <n v="100000"/>
    <s v="50000-100000"/>
    <s v="US"/>
    <s v="United States"/>
    <n v="0"/>
    <x v="0"/>
    <x v="0"/>
    <x v="0"/>
    <s v="Medium"/>
  </r>
  <r>
    <n v="1180"/>
    <x v="0"/>
    <x v="2"/>
    <x v="0"/>
    <s v="Machine Learning Engineer"/>
    <x v="1"/>
    <n v="139500"/>
    <s v="USD"/>
    <n v="139500"/>
    <n v="100000"/>
    <n v="150000"/>
    <s v="100000-150000"/>
    <s v="US"/>
    <s v="United States"/>
    <n v="0"/>
    <x v="0"/>
    <x v="0"/>
    <x v="0"/>
    <s v="Medium"/>
  </r>
  <r>
    <n v="1181"/>
    <x v="0"/>
    <x v="2"/>
    <x v="0"/>
    <s v="Machine Learning Engineer"/>
    <x v="1"/>
    <n v="109400"/>
    <s v="USD"/>
    <n v="109400"/>
    <n v="100000"/>
    <n v="150000"/>
    <s v="100000-150000"/>
    <s v="US"/>
    <s v="United States"/>
    <n v="0"/>
    <x v="0"/>
    <x v="0"/>
    <x v="0"/>
    <s v="Medium"/>
  </r>
  <r>
    <n v="1182"/>
    <x v="0"/>
    <x v="2"/>
    <x v="0"/>
    <s v="Data Analyst"/>
    <x v="2"/>
    <n v="120000"/>
    <s v="USD"/>
    <n v="120000"/>
    <n v="100000"/>
    <n v="150000"/>
    <s v="100000-150000"/>
    <s v="US"/>
    <s v="United States"/>
    <n v="100"/>
    <x v="1"/>
    <x v="0"/>
    <x v="0"/>
    <s v="Medium"/>
  </r>
  <r>
    <n v="1183"/>
    <x v="0"/>
    <x v="2"/>
    <x v="0"/>
    <s v="Data Analyst"/>
    <x v="2"/>
    <n v="75000"/>
    <s v="USD"/>
    <n v="75000"/>
    <n v="50000"/>
    <n v="100000"/>
    <s v="50000-100000"/>
    <s v="US"/>
    <s v="United States"/>
    <n v="100"/>
    <x v="1"/>
    <x v="0"/>
    <x v="0"/>
    <s v="Medium"/>
  </r>
  <r>
    <n v="1184"/>
    <x v="0"/>
    <x v="2"/>
    <x v="0"/>
    <s v="Data Analyst"/>
    <x v="2"/>
    <n v="169000"/>
    <s v="USD"/>
    <n v="169000"/>
    <n v="150000"/>
    <n v="200000"/>
    <s v="150000-200000"/>
    <s v="US"/>
    <s v="United States"/>
    <n v="0"/>
    <x v="0"/>
    <x v="0"/>
    <x v="0"/>
    <s v="Medium"/>
  </r>
  <r>
    <n v="1185"/>
    <x v="0"/>
    <x v="2"/>
    <x v="0"/>
    <s v="Data Analyst"/>
    <x v="2"/>
    <n v="110600"/>
    <s v="USD"/>
    <n v="110600"/>
    <n v="100000"/>
    <n v="150000"/>
    <s v="100000-150000"/>
    <s v="US"/>
    <s v="United States"/>
    <n v="0"/>
    <x v="0"/>
    <x v="0"/>
    <x v="0"/>
    <s v="Medium"/>
  </r>
  <r>
    <n v="1186"/>
    <x v="0"/>
    <x v="2"/>
    <x v="0"/>
    <s v="Machine Learning Engineer"/>
    <x v="1"/>
    <n v="288000"/>
    <s v="USD"/>
    <n v="288000"/>
    <n v="250000"/>
    <n v="300000"/>
    <s v="250000-300000"/>
    <s v="US"/>
    <s v="United States"/>
    <n v="100"/>
    <x v="1"/>
    <x v="0"/>
    <x v="0"/>
    <s v="Medium"/>
  </r>
  <r>
    <n v="1187"/>
    <x v="0"/>
    <x v="2"/>
    <x v="0"/>
    <s v="Machine Learning Engineer"/>
    <x v="1"/>
    <n v="140000"/>
    <s v="USD"/>
    <n v="140000"/>
    <n v="100000"/>
    <n v="150000"/>
    <s v="100000-150000"/>
    <s v="US"/>
    <s v="United States"/>
    <n v="100"/>
    <x v="1"/>
    <x v="0"/>
    <x v="0"/>
    <s v="Medium"/>
  </r>
  <r>
    <n v="1188"/>
    <x v="0"/>
    <x v="2"/>
    <x v="0"/>
    <s v="Machine Learning Engineer"/>
    <x v="1"/>
    <n v="288000"/>
    <s v="USD"/>
    <n v="288000"/>
    <n v="250000"/>
    <n v="300000"/>
    <s v="250000-300000"/>
    <s v="US"/>
    <s v="United States"/>
    <n v="100"/>
    <x v="1"/>
    <x v="0"/>
    <x v="0"/>
    <s v="Medium"/>
  </r>
  <r>
    <n v="1189"/>
    <x v="0"/>
    <x v="2"/>
    <x v="0"/>
    <s v="Machine Learning Engineer"/>
    <x v="1"/>
    <n v="140000"/>
    <s v="USD"/>
    <n v="140000"/>
    <n v="100000"/>
    <n v="150000"/>
    <s v="100000-150000"/>
    <s v="US"/>
    <s v="United States"/>
    <n v="100"/>
    <x v="1"/>
    <x v="0"/>
    <x v="0"/>
    <s v="Medium"/>
  </r>
  <r>
    <n v="1190"/>
    <x v="0"/>
    <x v="1"/>
    <x v="0"/>
    <s v="Data Engineer"/>
    <x v="1"/>
    <n v="120000"/>
    <s v="USD"/>
    <n v="120000"/>
    <n v="100000"/>
    <n v="150000"/>
    <s v="100000-150000"/>
    <s v="US"/>
    <s v="United States"/>
    <n v="0"/>
    <x v="0"/>
    <x v="0"/>
    <x v="0"/>
    <s v="Medium"/>
  </r>
  <r>
    <n v="1191"/>
    <x v="0"/>
    <x v="1"/>
    <x v="0"/>
    <s v="Data Engineer"/>
    <x v="1"/>
    <n v="90000"/>
    <s v="USD"/>
    <n v="90000"/>
    <n v="50000"/>
    <n v="100000"/>
    <s v="50000-100000"/>
    <s v="US"/>
    <s v="United States"/>
    <n v="0"/>
    <x v="0"/>
    <x v="0"/>
    <x v="0"/>
    <s v="Medium"/>
  </r>
  <r>
    <n v="1192"/>
    <x v="0"/>
    <x v="1"/>
    <x v="0"/>
    <s v="Data Science Lead"/>
    <x v="14"/>
    <n v="60000"/>
    <s v="GBP"/>
    <n v="72914"/>
    <n v="50000"/>
    <n v="100000"/>
    <s v="50000-100000"/>
    <s v="GB"/>
    <s v="United Kingdom"/>
    <n v="0"/>
    <x v="0"/>
    <x v="1"/>
    <x v="1"/>
    <s v="Medium"/>
  </r>
  <r>
    <n v="1193"/>
    <x v="0"/>
    <x v="1"/>
    <x v="0"/>
    <s v="Data Science Lead"/>
    <x v="14"/>
    <n v="50000"/>
    <s v="GBP"/>
    <n v="60761"/>
    <n v="50000"/>
    <n v="100000"/>
    <s v="50000-100000"/>
    <s v="GB"/>
    <s v="United Kingdom"/>
    <n v="0"/>
    <x v="0"/>
    <x v="1"/>
    <x v="1"/>
    <s v="Medium"/>
  </r>
  <r>
    <n v="1098"/>
    <x v="0"/>
    <x v="2"/>
    <x v="0"/>
    <s v="Data Scientist"/>
    <x v="5"/>
    <n v="300240"/>
    <s v="USD"/>
    <n v="300240"/>
    <n v="300000"/>
    <n v="350000"/>
    <s v="300000-350000"/>
    <s v="US"/>
    <s v="United States"/>
    <n v="0"/>
    <x v="0"/>
    <x v="0"/>
    <x v="0"/>
    <s v="Medium"/>
  </r>
  <r>
    <n v="1099"/>
    <x v="0"/>
    <x v="2"/>
    <x v="0"/>
    <s v="Data Scientist"/>
    <x v="5"/>
    <n v="200160"/>
    <s v="USD"/>
    <n v="200160"/>
    <n v="200000"/>
    <n v="250000"/>
    <s v="200000-250000"/>
    <s v="US"/>
    <s v="United States"/>
    <n v="0"/>
    <x v="0"/>
    <x v="0"/>
    <x v="0"/>
    <s v="Medium"/>
  </r>
  <r>
    <n v="1196"/>
    <x v="0"/>
    <x v="2"/>
    <x v="0"/>
    <s v="Data Architect"/>
    <x v="6"/>
    <n v="198000"/>
    <s v="USD"/>
    <n v="198000"/>
    <n v="150000"/>
    <n v="200000"/>
    <s v="150000-200000"/>
    <s v="US"/>
    <s v="United States"/>
    <n v="100"/>
    <x v="1"/>
    <x v="0"/>
    <x v="0"/>
    <s v="Medium"/>
  </r>
  <r>
    <n v="1197"/>
    <x v="0"/>
    <x v="2"/>
    <x v="0"/>
    <s v="Data Architect"/>
    <x v="6"/>
    <n v="114000"/>
    <s v="USD"/>
    <n v="114000"/>
    <n v="100000"/>
    <n v="150000"/>
    <s v="100000-150000"/>
    <s v="US"/>
    <s v="United States"/>
    <n v="100"/>
    <x v="1"/>
    <x v="0"/>
    <x v="0"/>
    <s v="Medium"/>
  </r>
  <r>
    <n v="1198"/>
    <x v="0"/>
    <x v="3"/>
    <x v="0"/>
    <s v="Data Analyst"/>
    <x v="2"/>
    <n v="75000"/>
    <s v="USD"/>
    <n v="75000"/>
    <n v="50000"/>
    <n v="100000"/>
    <s v="50000-100000"/>
    <s v="US"/>
    <s v="United States"/>
    <n v="100"/>
    <x v="1"/>
    <x v="0"/>
    <x v="0"/>
    <s v="Medium"/>
  </r>
  <r>
    <n v="1199"/>
    <x v="0"/>
    <x v="3"/>
    <x v="0"/>
    <s v="Data Analyst"/>
    <x v="2"/>
    <n v="60000"/>
    <s v="USD"/>
    <n v="60000"/>
    <n v="50000"/>
    <n v="100000"/>
    <s v="50000-100000"/>
    <s v="US"/>
    <s v="United States"/>
    <n v="100"/>
    <x v="1"/>
    <x v="0"/>
    <x v="0"/>
    <s v="Medium"/>
  </r>
  <r>
    <n v="1200"/>
    <x v="0"/>
    <x v="2"/>
    <x v="0"/>
    <s v="Machine Learning Engineer"/>
    <x v="1"/>
    <n v="204500"/>
    <s v="USD"/>
    <n v="204500"/>
    <n v="200000"/>
    <n v="250000"/>
    <s v="200000-250000"/>
    <s v="US"/>
    <s v="United States"/>
    <n v="0"/>
    <x v="0"/>
    <x v="0"/>
    <x v="0"/>
    <s v="Medium"/>
  </r>
  <r>
    <n v="1201"/>
    <x v="0"/>
    <x v="2"/>
    <x v="0"/>
    <s v="Machine Learning Engineer"/>
    <x v="1"/>
    <n v="142200"/>
    <s v="USD"/>
    <n v="142200"/>
    <n v="100000"/>
    <n v="150000"/>
    <s v="100000-150000"/>
    <s v="US"/>
    <s v="United States"/>
    <n v="0"/>
    <x v="0"/>
    <x v="0"/>
    <x v="0"/>
    <s v="Medium"/>
  </r>
  <r>
    <n v="1100"/>
    <x v="0"/>
    <x v="2"/>
    <x v="0"/>
    <s v="Data Scientist"/>
    <x v="5"/>
    <n v="300240"/>
    <s v="USD"/>
    <n v="300240"/>
    <n v="300000"/>
    <n v="350000"/>
    <s v="300000-350000"/>
    <s v="US"/>
    <s v="United States"/>
    <n v="0"/>
    <x v="0"/>
    <x v="0"/>
    <x v="0"/>
    <s v="Medium"/>
  </r>
  <r>
    <n v="1101"/>
    <x v="0"/>
    <x v="2"/>
    <x v="0"/>
    <s v="Data Scientist"/>
    <x v="5"/>
    <n v="200160"/>
    <s v="USD"/>
    <n v="200160"/>
    <n v="200000"/>
    <n v="250000"/>
    <s v="200000-250000"/>
    <s v="US"/>
    <s v="United States"/>
    <n v="0"/>
    <x v="0"/>
    <x v="0"/>
    <x v="0"/>
    <s v="Medium"/>
  </r>
  <r>
    <n v="1204"/>
    <x v="0"/>
    <x v="2"/>
    <x v="0"/>
    <s v="Data Manager"/>
    <x v="8"/>
    <n v="140000"/>
    <s v="USD"/>
    <n v="140000"/>
    <n v="100000"/>
    <n v="150000"/>
    <s v="100000-150000"/>
    <s v="US"/>
    <s v="United States"/>
    <n v="0"/>
    <x v="0"/>
    <x v="0"/>
    <x v="0"/>
    <s v="Medium"/>
  </r>
  <r>
    <n v="1205"/>
    <x v="0"/>
    <x v="2"/>
    <x v="0"/>
    <s v="Data Manager"/>
    <x v="8"/>
    <n v="120000"/>
    <s v="USD"/>
    <n v="120000"/>
    <n v="100000"/>
    <n v="150000"/>
    <s v="100000-150000"/>
    <s v="US"/>
    <s v="United States"/>
    <n v="0"/>
    <x v="0"/>
    <x v="0"/>
    <x v="0"/>
    <s v="Medium"/>
  </r>
  <r>
    <n v="1106"/>
    <x v="0"/>
    <x v="2"/>
    <x v="0"/>
    <s v="Data Scientist"/>
    <x v="5"/>
    <n v="370000"/>
    <s v="USD"/>
    <n v="370000"/>
    <n v="350000"/>
    <n v="400000"/>
    <s v="350000-400000"/>
    <s v="US"/>
    <s v="United States"/>
    <n v="0"/>
    <x v="0"/>
    <x v="0"/>
    <x v="0"/>
    <s v="Medium"/>
  </r>
  <r>
    <n v="1207"/>
    <x v="0"/>
    <x v="1"/>
    <x v="0"/>
    <s v="Machine Learning Engineer"/>
    <x v="1"/>
    <n v="40000"/>
    <s v="GBP"/>
    <n v="48609"/>
    <n v="0"/>
    <n v="50000"/>
    <s v="0-50000"/>
    <s v="GB"/>
    <s v="United Kingdom"/>
    <n v="100"/>
    <x v="1"/>
    <x v="1"/>
    <x v="1"/>
    <s v="Medium"/>
  </r>
  <r>
    <n v="1208"/>
    <x v="0"/>
    <x v="3"/>
    <x v="0"/>
    <s v="Research Engineer"/>
    <x v="1"/>
    <n v="120000"/>
    <s v="USD"/>
    <n v="120000"/>
    <n v="100000"/>
    <n v="150000"/>
    <s v="100000-150000"/>
    <s v="GB"/>
    <s v="United Kingdom"/>
    <n v="100"/>
    <x v="1"/>
    <x v="1"/>
    <x v="1"/>
    <s v="Medium"/>
  </r>
  <r>
    <n v="1209"/>
    <x v="0"/>
    <x v="3"/>
    <x v="0"/>
    <s v="Research Engineer"/>
    <x v="1"/>
    <n v="60000"/>
    <s v="USD"/>
    <n v="60000"/>
    <n v="50000"/>
    <n v="100000"/>
    <s v="50000-100000"/>
    <s v="GB"/>
    <s v="United Kingdom"/>
    <n v="100"/>
    <x v="1"/>
    <x v="1"/>
    <x v="1"/>
    <s v="Medium"/>
  </r>
  <r>
    <n v="1210"/>
    <x v="0"/>
    <x v="2"/>
    <x v="0"/>
    <s v="Machine Learning Engineer"/>
    <x v="1"/>
    <n v="147100"/>
    <s v="USD"/>
    <n v="147100"/>
    <n v="100000"/>
    <n v="150000"/>
    <s v="100000-150000"/>
    <s v="US"/>
    <s v="United States"/>
    <n v="0"/>
    <x v="0"/>
    <x v="0"/>
    <x v="0"/>
    <s v="Medium"/>
  </r>
  <r>
    <n v="1211"/>
    <x v="0"/>
    <x v="2"/>
    <x v="0"/>
    <s v="Machine Learning Engineer"/>
    <x v="1"/>
    <n v="90700"/>
    <s v="USD"/>
    <n v="90700"/>
    <n v="50000"/>
    <n v="100000"/>
    <s v="50000-100000"/>
    <s v="US"/>
    <s v="United States"/>
    <n v="0"/>
    <x v="0"/>
    <x v="0"/>
    <x v="0"/>
    <s v="Medium"/>
  </r>
  <r>
    <n v="1212"/>
    <x v="0"/>
    <x v="2"/>
    <x v="0"/>
    <s v="Data Engineer"/>
    <x v="1"/>
    <n v="230000"/>
    <s v="USD"/>
    <n v="230000"/>
    <n v="200000"/>
    <n v="250000"/>
    <s v="200000-250000"/>
    <s v="US"/>
    <s v="United States"/>
    <n v="0"/>
    <x v="0"/>
    <x v="0"/>
    <x v="0"/>
    <s v="Medium"/>
  </r>
  <r>
    <n v="1213"/>
    <x v="0"/>
    <x v="2"/>
    <x v="0"/>
    <s v="Data Engineer"/>
    <x v="1"/>
    <n v="170000"/>
    <s v="USD"/>
    <n v="170000"/>
    <n v="150000"/>
    <n v="200000"/>
    <s v="150000-200000"/>
    <s v="US"/>
    <s v="United States"/>
    <n v="0"/>
    <x v="0"/>
    <x v="0"/>
    <x v="0"/>
    <s v="Medium"/>
  </r>
  <r>
    <n v="1214"/>
    <x v="0"/>
    <x v="2"/>
    <x v="0"/>
    <s v="Data Analyst"/>
    <x v="2"/>
    <n v="227000"/>
    <s v="USD"/>
    <n v="227000"/>
    <n v="200000"/>
    <n v="250000"/>
    <s v="200000-250000"/>
    <s v="US"/>
    <s v="United States"/>
    <n v="0"/>
    <x v="0"/>
    <x v="0"/>
    <x v="0"/>
    <s v="Medium"/>
  </r>
  <r>
    <n v="1215"/>
    <x v="0"/>
    <x v="2"/>
    <x v="0"/>
    <s v="Data Analyst"/>
    <x v="2"/>
    <n v="108000"/>
    <s v="USD"/>
    <n v="108000"/>
    <n v="100000"/>
    <n v="150000"/>
    <s v="100000-150000"/>
    <s v="US"/>
    <s v="United States"/>
    <n v="0"/>
    <x v="0"/>
    <x v="0"/>
    <x v="0"/>
    <s v="Medium"/>
  </r>
  <r>
    <n v="1216"/>
    <x v="0"/>
    <x v="2"/>
    <x v="0"/>
    <s v="Data Engineer"/>
    <x v="1"/>
    <n v="180000"/>
    <s v="USD"/>
    <n v="180000"/>
    <n v="150000"/>
    <n v="200000"/>
    <s v="150000-200000"/>
    <s v="US"/>
    <s v="United States"/>
    <n v="100"/>
    <x v="1"/>
    <x v="0"/>
    <x v="0"/>
    <s v="Medium"/>
  </r>
  <r>
    <n v="1217"/>
    <x v="0"/>
    <x v="2"/>
    <x v="0"/>
    <s v="Data Engineer"/>
    <x v="1"/>
    <n v="160000"/>
    <s v="USD"/>
    <n v="160000"/>
    <n v="150000"/>
    <n v="200000"/>
    <s v="150000-200000"/>
    <s v="US"/>
    <s v="United States"/>
    <n v="100"/>
    <x v="1"/>
    <x v="0"/>
    <x v="0"/>
    <s v="Medium"/>
  </r>
  <r>
    <n v="1218"/>
    <x v="0"/>
    <x v="2"/>
    <x v="0"/>
    <s v="Data Architect"/>
    <x v="6"/>
    <n v="180000"/>
    <s v="USD"/>
    <n v="180000"/>
    <n v="150000"/>
    <n v="200000"/>
    <s v="150000-200000"/>
    <s v="US"/>
    <s v="United States"/>
    <n v="100"/>
    <x v="1"/>
    <x v="0"/>
    <x v="0"/>
    <s v="Medium"/>
  </r>
  <r>
    <n v="1219"/>
    <x v="0"/>
    <x v="2"/>
    <x v="0"/>
    <s v="Data Architect"/>
    <x v="6"/>
    <n v="160000"/>
    <s v="USD"/>
    <n v="160000"/>
    <n v="150000"/>
    <n v="200000"/>
    <s v="150000-200000"/>
    <s v="US"/>
    <s v="United States"/>
    <n v="100"/>
    <x v="1"/>
    <x v="0"/>
    <x v="0"/>
    <s v="Medium"/>
  </r>
  <r>
    <n v="1220"/>
    <x v="0"/>
    <x v="2"/>
    <x v="0"/>
    <s v="Data Engineer"/>
    <x v="1"/>
    <n v="180000"/>
    <s v="USD"/>
    <n v="180000"/>
    <n v="150000"/>
    <n v="200000"/>
    <s v="150000-200000"/>
    <s v="US"/>
    <s v="United States"/>
    <n v="0"/>
    <x v="0"/>
    <x v="0"/>
    <x v="0"/>
    <s v="Medium"/>
  </r>
  <r>
    <n v="1221"/>
    <x v="0"/>
    <x v="2"/>
    <x v="0"/>
    <s v="Data Engineer"/>
    <x v="1"/>
    <n v="130000"/>
    <s v="USD"/>
    <n v="130000"/>
    <n v="100000"/>
    <n v="150000"/>
    <s v="100000-150000"/>
    <s v="US"/>
    <s v="United States"/>
    <n v="0"/>
    <x v="0"/>
    <x v="0"/>
    <x v="0"/>
    <s v="Medium"/>
  </r>
  <r>
    <n v="1222"/>
    <x v="0"/>
    <x v="2"/>
    <x v="0"/>
    <s v="Data Analyst"/>
    <x v="2"/>
    <n v="52000"/>
    <s v="EUR"/>
    <n v="55800"/>
    <n v="50000"/>
    <n v="100000"/>
    <s v="50000-100000"/>
    <s v="ES"/>
    <s v="Spain"/>
    <n v="100"/>
    <x v="1"/>
    <x v="10"/>
    <x v="10"/>
    <s v="Medium"/>
  </r>
  <r>
    <n v="1223"/>
    <x v="0"/>
    <x v="2"/>
    <x v="0"/>
    <s v="Data Analyst"/>
    <x v="2"/>
    <n v="48000"/>
    <s v="EUR"/>
    <n v="51508"/>
    <n v="50000"/>
    <n v="100000"/>
    <s v="50000-100000"/>
    <s v="ES"/>
    <s v="Spain"/>
    <n v="100"/>
    <x v="1"/>
    <x v="10"/>
    <x v="10"/>
    <s v="Medium"/>
  </r>
  <r>
    <n v="1224"/>
    <x v="0"/>
    <x v="3"/>
    <x v="0"/>
    <s v="Data Analyst"/>
    <x v="2"/>
    <n v="60000"/>
    <s v="USD"/>
    <n v="60000"/>
    <n v="50000"/>
    <n v="100000"/>
    <s v="50000-100000"/>
    <s v="US"/>
    <s v="United States"/>
    <n v="100"/>
    <x v="1"/>
    <x v="0"/>
    <x v="0"/>
    <s v="Large"/>
  </r>
  <r>
    <n v="1225"/>
    <x v="0"/>
    <x v="3"/>
    <x v="0"/>
    <s v="Data Analyst"/>
    <x v="2"/>
    <n v="50000"/>
    <s v="USD"/>
    <n v="50000"/>
    <n v="50000"/>
    <n v="100000"/>
    <s v="50000-100000"/>
    <s v="KW"/>
    <e v="#N/A"/>
    <n v="50"/>
    <x v="2"/>
    <x v="0"/>
    <x v="0"/>
    <s v="Large"/>
  </r>
  <r>
    <n v="1226"/>
    <x v="0"/>
    <x v="2"/>
    <x v="0"/>
    <s v="Data Engineer"/>
    <x v="1"/>
    <n v="226700"/>
    <s v="USD"/>
    <n v="226700"/>
    <n v="200000"/>
    <n v="250000"/>
    <s v="200000-250000"/>
    <s v="US"/>
    <s v="United States"/>
    <n v="0"/>
    <x v="0"/>
    <x v="0"/>
    <x v="0"/>
    <s v="Medium"/>
  </r>
  <r>
    <n v="1227"/>
    <x v="0"/>
    <x v="2"/>
    <x v="0"/>
    <s v="Data Engineer"/>
    <x v="1"/>
    <n v="133300"/>
    <s v="USD"/>
    <n v="133300"/>
    <n v="100000"/>
    <n v="150000"/>
    <s v="100000-150000"/>
    <s v="US"/>
    <s v="United States"/>
    <n v="0"/>
    <x v="0"/>
    <x v="0"/>
    <x v="0"/>
    <s v="Medium"/>
  </r>
  <r>
    <n v="1228"/>
    <x v="0"/>
    <x v="2"/>
    <x v="0"/>
    <s v="Data Engineer"/>
    <x v="1"/>
    <n v="252000"/>
    <s v="USD"/>
    <n v="252000"/>
    <n v="250000"/>
    <n v="300000"/>
    <s v="250000-300000"/>
    <s v="US"/>
    <s v="United States"/>
    <n v="0"/>
    <x v="0"/>
    <x v="0"/>
    <x v="0"/>
    <s v="Medium"/>
  </r>
  <r>
    <n v="1229"/>
    <x v="0"/>
    <x v="2"/>
    <x v="0"/>
    <s v="Data Engineer"/>
    <x v="1"/>
    <n v="129000"/>
    <s v="USD"/>
    <n v="129000"/>
    <n v="100000"/>
    <n v="150000"/>
    <s v="100000-150000"/>
    <s v="US"/>
    <s v="United States"/>
    <n v="0"/>
    <x v="0"/>
    <x v="0"/>
    <x v="0"/>
    <s v="Medium"/>
  </r>
  <r>
    <n v="1230"/>
    <x v="0"/>
    <x v="2"/>
    <x v="0"/>
    <s v="Big Data Architect"/>
    <x v="6"/>
    <n v="124999"/>
    <s v="GBP"/>
    <n v="151902"/>
    <n v="150000"/>
    <n v="200000"/>
    <s v="150000-200000"/>
    <s v="GB"/>
    <s v="United Kingdom"/>
    <n v="100"/>
    <x v="1"/>
    <x v="1"/>
    <x v="1"/>
    <s v="Large"/>
  </r>
  <r>
    <n v="1107"/>
    <x v="0"/>
    <x v="2"/>
    <x v="0"/>
    <s v="Data Scientist"/>
    <x v="5"/>
    <n v="245000"/>
    <s v="USD"/>
    <n v="245000"/>
    <n v="200000"/>
    <n v="250000"/>
    <s v="200000-250000"/>
    <s v="US"/>
    <s v="United States"/>
    <n v="0"/>
    <x v="0"/>
    <x v="0"/>
    <x v="0"/>
    <s v="Medium"/>
  </r>
  <r>
    <n v="1232"/>
    <x v="0"/>
    <x v="2"/>
    <x v="0"/>
    <s v="Data Analyst"/>
    <x v="2"/>
    <n v="80000"/>
    <s v="USD"/>
    <n v="80000"/>
    <n v="50000"/>
    <n v="100000"/>
    <s v="50000-100000"/>
    <s v="US"/>
    <s v="United States"/>
    <n v="0"/>
    <x v="0"/>
    <x v="0"/>
    <x v="0"/>
    <s v="Medium"/>
  </r>
  <r>
    <n v="1233"/>
    <x v="0"/>
    <x v="2"/>
    <x v="0"/>
    <s v="Data Analyst"/>
    <x v="2"/>
    <n v="52500"/>
    <s v="USD"/>
    <n v="52500"/>
    <n v="50000"/>
    <n v="100000"/>
    <s v="50000-100000"/>
    <s v="US"/>
    <s v="United States"/>
    <n v="0"/>
    <x v="0"/>
    <x v="0"/>
    <x v="0"/>
    <s v="Medium"/>
  </r>
  <r>
    <n v="1234"/>
    <x v="0"/>
    <x v="2"/>
    <x v="0"/>
    <s v="Data Engineer"/>
    <x v="1"/>
    <n v="250000"/>
    <s v="USD"/>
    <n v="250000"/>
    <n v="250000"/>
    <n v="300000"/>
    <s v="250000-300000"/>
    <s v="US"/>
    <s v="United States"/>
    <n v="100"/>
    <x v="1"/>
    <x v="0"/>
    <x v="0"/>
    <s v="Medium"/>
  </r>
  <r>
    <n v="1235"/>
    <x v="0"/>
    <x v="2"/>
    <x v="0"/>
    <s v="Data Engineer"/>
    <x v="1"/>
    <n v="162500"/>
    <s v="USD"/>
    <n v="162500"/>
    <n v="150000"/>
    <n v="200000"/>
    <s v="150000-200000"/>
    <s v="US"/>
    <s v="United States"/>
    <n v="100"/>
    <x v="1"/>
    <x v="0"/>
    <x v="0"/>
    <s v="Medium"/>
  </r>
  <r>
    <n v="1236"/>
    <x v="0"/>
    <x v="3"/>
    <x v="0"/>
    <s v="Data Analyst"/>
    <x v="2"/>
    <n v="85000"/>
    <s v="USD"/>
    <n v="85000"/>
    <n v="50000"/>
    <n v="100000"/>
    <s v="50000-100000"/>
    <s v="US"/>
    <s v="United States"/>
    <n v="100"/>
    <x v="1"/>
    <x v="0"/>
    <x v="0"/>
    <s v="Medium"/>
  </r>
  <r>
    <n v="1237"/>
    <x v="0"/>
    <x v="3"/>
    <x v="0"/>
    <s v="Data Analyst"/>
    <x v="2"/>
    <n v="75000"/>
    <s v="USD"/>
    <n v="75000"/>
    <n v="50000"/>
    <n v="100000"/>
    <s v="50000-100000"/>
    <s v="US"/>
    <s v="United States"/>
    <n v="100"/>
    <x v="1"/>
    <x v="0"/>
    <x v="0"/>
    <s v="Medium"/>
  </r>
  <r>
    <n v="1238"/>
    <x v="0"/>
    <x v="2"/>
    <x v="0"/>
    <s v="Data Analyst"/>
    <x v="2"/>
    <n v="153600"/>
    <s v="USD"/>
    <n v="153600"/>
    <n v="150000"/>
    <n v="200000"/>
    <s v="150000-200000"/>
    <s v="US"/>
    <s v="United States"/>
    <n v="0"/>
    <x v="0"/>
    <x v="0"/>
    <x v="0"/>
    <s v="Medium"/>
  </r>
  <r>
    <n v="1239"/>
    <x v="0"/>
    <x v="2"/>
    <x v="0"/>
    <s v="Data Analyst"/>
    <x v="2"/>
    <n v="106800"/>
    <s v="USD"/>
    <n v="106800"/>
    <n v="100000"/>
    <n v="150000"/>
    <s v="100000-150000"/>
    <s v="US"/>
    <s v="United States"/>
    <n v="0"/>
    <x v="0"/>
    <x v="0"/>
    <x v="0"/>
    <s v="Medium"/>
  </r>
  <r>
    <n v="1240"/>
    <x v="0"/>
    <x v="1"/>
    <x v="0"/>
    <s v="Data Analyst"/>
    <x v="2"/>
    <n v="165000"/>
    <s v="USD"/>
    <n v="165000"/>
    <n v="150000"/>
    <n v="200000"/>
    <s v="150000-200000"/>
    <s v="US"/>
    <s v="United States"/>
    <n v="0"/>
    <x v="0"/>
    <x v="0"/>
    <x v="0"/>
    <s v="Medium"/>
  </r>
  <r>
    <n v="1241"/>
    <x v="0"/>
    <x v="1"/>
    <x v="0"/>
    <s v="Data Analyst"/>
    <x v="2"/>
    <n v="124000"/>
    <s v="USD"/>
    <n v="124000"/>
    <n v="100000"/>
    <n v="150000"/>
    <s v="100000-150000"/>
    <s v="US"/>
    <s v="United States"/>
    <n v="0"/>
    <x v="0"/>
    <x v="0"/>
    <x v="0"/>
    <s v="Medium"/>
  </r>
  <r>
    <n v="1242"/>
    <x v="0"/>
    <x v="2"/>
    <x v="0"/>
    <s v="Data Analyst"/>
    <x v="2"/>
    <n v="115934"/>
    <s v="USD"/>
    <n v="115934"/>
    <n v="100000"/>
    <n v="150000"/>
    <s v="100000-150000"/>
    <s v="US"/>
    <s v="United States"/>
    <n v="100"/>
    <x v="1"/>
    <x v="0"/>
    <x v="0"/>
    <s v="Medium"/>
  </r>
  <r>
    <n v="1243"/>
    <x v="0"/>
    <x v="2"/>
    <x v="0"/>
    <s v="Data Analyst"/>
    <x v="2"/>
    <n v="81666"/>
    <s v="USD"/>
    <n v="81666"/>
    <n v="50000"/>
    <n v="100000"/>
    <s v="50000-100000"/>
    <s v="US"/>
    <s v="United States"/>
    <n v="100"/>
    <x v="1"/>
    <x v="0"/>
    <x v="0"/>
    <s v="Medium"/>
  </r>
  <r>
    <n v="1244"/>
    <x v="0"/>
    <x v="2"/>
    <x v="0"/>
    <s v="Data Engineer"/>
    <x v="1"/>
    <n v="167580"/>
    <s v="USD"/>
    <n v="167580"/>
    <n v="150000"/>
    <n v="200000"/>
    <s v="150000-200000"/>
    <s v="US"/>
    <s v="United States"/>
    <n v="0"/>
    <x v="0"/>
    <x v="0"/>
    <x v="0"/>
    <s v="Medium"/>
  </r>
  <r>
    <n v="1245"/>
    <x v="0"/>
    <x v="2"/>
    <x v="0"/>
    <s v="Data Engineer"/>
    <x v="1"/>
    <n v="87980"/>
    <s v="USD"/>
    <n v="87980"/>
    <n v="50000"/>
    <n v="100000"/>
    <s v="50000-100000"/>
    <s v="US"/>
    <s v="United States"/>
    <n v="0"/>
    <x v="0"/>
    <x v="0"/>
    <x v="0"/>
    <s v="Medium"/>
  </r>
  <r>
    <n v="1246"/>
    <x v="0"/>
    <x v="2"/>
    <x v="0"/>
    <s v="Data Engineer"/>
    <x v="1"/>
    <n v="250000"/>
    <s v="USD"/>
    <n v="250000"/>
    <n v="250000"/>
    <n v="300000"/>
    <s v="250000-300000"/>
    <s v="US"/>
    <s v="United States"/>
    <n v="100"/>
    <x v="1"/>
    <x v="0"/>
    <x v="0"/>
    <s v="Medium"/>
  </r>
  <r>
    <n v="1247"/>
    <x v="0"/>
    <x v="2"/>
    <x v="0"/>
    <s v="Data Engineer"/>
    <x v="1"/>
    <n v="63000"/>
    <s v="USD"/>
    <n v="63000"/>
    <n v="50000"/>
    <n v="100000"/>
    <s v="50000-100000"/>
    <s v="US"/>
    <s v="United States"/>
    <n v="100"/>
    <x v="1"/>
    <x v="0"/>
    <x v="0"/>
    <s v="Medium"/>
  </r>
  <r>
    <n v="1119"/>
    <x v="2"/>
    <x v="1"/>
    <x v="0"/>
    <s v="AI Scientist"/>
    <x v="5"/>
    <n v="30000"/>
    <s v="USD"/>
    <n v="30000"/>
    <n v="0"/>
    <n v="50000"/>
    <s v="0-50000"/>
    <s v="GH"/>
    <s v="Ghana"/>
    <n v="0"/>
    <x v="0"/>
    <x v="18"/>
    <x v="18"/>
    <s v="Small"/>
  </r>
  <r>
    <n v="1142"/>
    <x v="0"/>
    <x v="2"/>
    <x v="0"/>
    <s v="Data Scientist"/>
    <x v="5"/>
    <n v="126500"/>
    <s v="USD"/>
    <n v="126500"/>
    <n v="100000"/>
    <n v="150000"/>
    <s v="100000-150000"/>
    <s v="US"/>
    <s v="United States"/>
    <n v="0"/>
    <x v="0"/>
    <x v="0"/>
    <x v="0"/>
    <s v="Medium"/>
  </r>
  <r>
    <n v="1143"/>
    <x v="0"/>
    <x v="2"/>
    <x v="0"/>
    <s v="Data Scientist"/>
    <x v="5"/>
    <n v="78000"/>
    <s v="USD"/>
    <n v="78000"/>
    <n v="50000"/>
    <n v="100000"/>
    <s v="50000-100000"/>
    <s v="US"/>
    <s v="United States"/>
    <n v="0"/>
    <x v="0"/>
    <x v="0"/>
    <x v="0"/>
    <s v="Medium"/>
  </r>
  <r>
    <n v="1158"/>
    <x v="0"/>
    <x v="2"/>
    <x v="0"/>
    <s v="Data Scientist"/>
    <x v="5"/>
    <n v="155000"/>
    <s v="USD"/>
    <n v="155000"/>
    <n v="150000"/>
    <n v="200000"/>
    <s v="150000-200000"/>
    <s v="US"/>
    <s v="United States"/>
    <n v="0"/>
    <x v="0"/>
    <x v="0"/>
    <x v="0"/>
    <s v="Medium"/>
  </r>
  <r>
    <n v="1159"/>
    <x v="0"/>
    <x v="2"/>
    <x v="0"/>
    <s v="Data Scientist"/>
    <x v="5"/>
    <n v="139500"/>
    <s v="USD"/>
    <n v="139500"/>
    <n v="100000"/>
    <n v="150000"/>
    <s v="100000-150000"/>
    <s v="US"/>
    <s v="United States"/>
    <n v="0"/>
    <x v="0"/>
    <x v="0"/>
    <x v="0"/>
    <s v="Medium"/>
  </r>
  <r>
    <n v="1167"/>
    <x v="0"/>
    <x v="3"/>
    <x v="0"/>
    <s v="Data Scientist"/>
    <x v="5"/>
    <n v="101400"/>
    <s v="BRL"/>
    <n v="19522"/>
    <n v="0"/>
    <n v="50000"/>
    <s v="0-50000"/>
    <s v="BR"/>
    <s v="Brazil"/>
    <n v="100"/>
    <x v="1"/>
    <x v="26"/>
    <x v="26"/>
    <s v="Large"/>
  </r>
  <r>
    <n v="1254"/>
    <x v="0"/>
    <x v="2"/>
    <x v="0"/>
    <s v="Data Engineer"/>
    <x v="1"/>
    <n v="124740"/>
    <s v="USD"/>
    <n v="124740"/>
    <n v="100000"/>
    <n v="150000"/>
    <s v="100000-150000"/>
    <s v="US"/>
    <s v="United States"/>
    <n v="0"/>
    <x v="0"/>
    <x v="0"/>
    <x v="0"/>
    <s v="Medium"/>
  </r>
  <r>
    <n v="1255"/>
    <x v="0"/>
    <x v="2"/>
    <x v="0"/>
    <s v="Data Engineer"/>
    <x v="1"/>
    <n v="65488"/>
    <s v="USD"/>
    <n v="65488"/>
    <n v="50000"/>
    <n v="100000"/>
    <s v="50000-100000"/>
    <s v="US"/>
    <s v="United States"/>
    <n v="0"/>
    <x v="0"/>
    <x v="0"/>
    <x v="0"/>
    <s v="Medium"/>
  </r>
  <r>
    <n v="1256"/>
    <x v="0"/>
    <x v="2"/>
    <x v="0"/>
    <s v="Data Engineer"/>
    <x v="1"/>
    <n v="213580"/>
    <s v="USD"/>
    <n v="213580"/>
    <n v="200000"/>
    <n v="250000"/>
    <s v="200000-250000"/>
    <s v="US"/>
    <s v="United States"/>
    <n v="100"/>
    <x v="1"/>
    <x v="0"/>
    <x v="0"/>
    <s v="Medium"/>
  </r>
  <r>
    <n v="1257"/>
    <x v="0"/>
    <x v="2"/>
    <x v="0"/>
    <s v="Data Engineer"/>
    <x v="1"/>
    <n v="163625"/>
    <s v="USD"/>
    <n v="163625"/>
    <n v="150000"/>
    <n v="200000"/>
    <s v="150000-200000"/>
    <s v="US"/>
    <s v="United States"/>
    <n v="100"/>
    <x v="1"/>
    <x v="0"/>
    <x v="0"/>
    <s v="Medium"/>
  </r>
  <r>
    <n v="1258"/>
    <x v="0"/>
    <x v="3"/>
    <x v="0"/>
    <s v="Data Engineer"/>
    <x v="1"/>
    <n v="12000"/>
    <s v="USD"/>
    <n v="12000"/>
    <n v="0"/>
    <n v="50000"/>
    <s v="0-50000"/>
    <s v="VN"/>
    <s v="Vietnam"/>
    <n v="0"/>
    <x v="0"/>
    <x v="30"/>
    <x v="30"/>
    <s v="Large"/>
  </r>
  <r>
    <n v="1259"/>
    <x v="1"/>
    <x v="2"/>
    <x v="0"/>
    <s v="Machine Learning Software Engineer"/>
    <x v="1"/>
    <n v="375000"/>
    <s v="USD"/>
    <n v="375000"/>
    <n v="350000"/>
    <n v="400000"/>
    <s v="350000-400000"/>
    <s v="US"/>
    <s v="United States"/>
    <n v="100"/>
    <x v="1"/>
    <x v="0"/>
    <x v="0"/>
    <s v="Medium"/>
  </r>
  <r>
    <n v="1260"/>
    <x v="0"/>
    <x v="2"/>
    <x v="0"/>
    <s v="Data Engineer"/>
    <x v="1"/>
    <n v="95000"/>
    <s v="EUR"/>
    <n v="101943"/>
    <n v="100000"/>
    <n v="150000"/>
    <s v="100000-150000"/>
    <s v="IE"/>
    <s v="Ireland"/>
    <n v="100"/>
    <x v="1"/>
    <x v="17"/>
    <x v="17"/>
    <s v="Medium"/>
  </r>
  <r>
    <n v="1261"/>
    <x v="0"/>
    <x v="1"/>
    <x v="0"/>
    <s v="Product Data Analyst"/>
    <x v="2"/>
    <n v="1350000"/>
    <s v="INR"/>
    <n v="16414"/>
    <n v="0"/>
    <n v="50000"/>
    <s v="0-50000"/>
    <s v="IN"/>
    <s v="India"/>
    <n v="100"/>
    <x v="1"/>
    <x v="3"/>
    <x v="3"/>
    <s v="Large"/>
  </r>
  <r>
    <n v="1262"/>
    <x v="0"/>
    <x v="2"/>
    <x v="0"/>
    <s v="Machine Learning Engineer"/>
    <x v="1"/>
    <n v="220000"/>
    <s v="USD"/>
    <n v="220000"/>
    <n v="200000"/>
    <n v="250000"/>
    <s v="200000-250000"/>
    <s v="US"/>
    <s v="United States"/>
    <n v="0"/>
    <x v="0"/>
    <x v="0"/>
    <x v="0"/>
    <s v="Medium"/>
  </r>
  <r>
    <n v="1263"/>
    <x v="0"/>
    <x v="2"/>
    <x v="0"/>
    <s v="Machine Learning Engineer"/>
    <x v="1"/>
    <n v="170000"/>
    <s v="USD"/>
    <n v="170000"/>
    <n v="150000"/>
    <n v="200000"/>
    <s v="150000-200000"/>
    <s v="US"/>
    <s v="United States"/>
    <n v="0"/>
    <x v="0"/>
    <x v="0"/>
    <x v="0"/>
    <s v="Medium"/>
  </r>
  <r>
    <n v="1264"/>
    <x v="0"/>
    <x v="0"/>
    <x v="0"/>
    <s v="Data Engineer"/>
    <x v="1"/>
    <n v="235000"/>
    <s v="USD"/>
    <n v="235000"/>
    <n v="200000"/>
    <n v="250000"/>
    <s v="200000-250000"/>
    <s v="US"/>
    <s v="United States"/>
    <n v="0"/>
    <x v="0"/>
    <x v="0"/>
    <x v="0"/>
    <s v="Medium"/>
  </r>
  <r>
    <n v="1265"/>
    <x v="0"/>
    <x v="0"/>
    <x v="0"/>
    <s v="Data Engineer"/>
    <x v="1"/>
    <n v="210000"/>
    <s v="USD"/>
    <n v="210000"/>
    <n v="200000"/>
    <n v="250000"/>
    <s v="200000-250000"/>
    <s v="US"/>
    <s v="United States"/>
    <n v="0"/>
    <x v="0"/>
    <x v="0"/>
    <x v="0"/>
    <s v="Medium"/>
  </r>
  <r>
    <n v="1266"/>
    <x v="0"/>
    <x v="2"/>
    <x v="0"/>
    <s v="Data Architect"/>
    <x v="6"/>
    <n v="180000"/>
    <s v="USD"/>
    <n v="180000"/>
    <n v="150000"/>
    <n v="200000"/>
    <s v="150000-200000"/>
    <s v="US"/>
    <s v="United States"/>
    <n v="100"/>
    <x v="1"/>
    <x v="0"/>
    <x v="0"/>
    <s v="Medium"/>
  </r>
  <r>
    <n v="1267"/>
    <x v="0"/>
    <x v="2"/>
    <x v="0"/>
    <s v="Data Architect"/>
    <x v="6"/>
    <n v="115000"/>
    <s v="USD"/>
    <n v="115000"/>
    <n v="100000"/>
    <n v="150000"/>
    <s v="100000-150000"/>
    <s v="US"/>
    <s v="United States"/>
    <n v="100"/>
    <x v="1"/>
    <x v="0"/>
    <x v="0"/>
    <s v="Medium"/>
  </r>
  <r>
    <n v="1268"/>
    <x v="0"/>
    <x v="2"/>
    <x v="0"/>
    <s v="Data Architect"/>
    <x v="6"/>
    <n v="200000"/>
    <s v="USD"/>
    <n v="200000"/>
    <n v="200000"/>
    <n v="250000"/>
    <s v="200000-250000"/>
    <s v="US"/>
    <s v="United States"/>
    <n v="100"/>
    <x v="1"/>
    <x v="0"/>
    <x v="0"/>
    <s v="Medium"/>
  </r>
  <r>
    <n v="1269"/>
    <x v="0"/>
    <x v="2"/>
    <x v="0"/>
    <s v="Data Architect"/>
    <x v="6"/>
    <n v="115000"/>
    <s v="USD"/>
    <n v="115000"/>
    <n v="100000"/>
    <n v="150000"/>
    <s v="100000-150000"/>
    <s v="US"/>
    <s v="United States"/>
    <n v="100"/>
    <x v="1"/>
    <x v="0"/>
    <x v="0"/>
    <s v="Medium"/>
  </r>
  <r>
    <n v="1270"/>
    <x v="0"/>
    <x v="2"/>
    <x v="0"/>
    <s v="Data Science Manager"/>
    <x v="8"/>
    <n v="231250"/>
    <s v="USD"/>
    <n v="231250"/>
    <n v="200000"/>
    <n v="250000"/>
    <s v="200000-250000"/>
    <s v="US"/>
    <s v="United States"/>
    <n v="100"/>
    <x v="1"/>
    <x v="0"/>
    <x v="0"/>
    <s v="Medium"/>
  </r>
  <r>
    <n v="1271"/>
    <x v="0"/>
    <x v="2"/>
    <x v="0"/>
    <s v="Data Science Manager"/>
    <x v="8"/>
    <n v="138750"/>
    <s v="USD"/>
    <n v="138750"/>
    <n v="100000"/>
    <n v="150000"/>
    <s v="100000-150000"/>
    <s v="US"/>
    <s v="United States"/>
    <n v="100"/>
    <x v="1"/>
    <x v="0"/>
    <x v="0"/>
    <s v="Medium"/>
  </r>
  <r>
    <n v="1272"/>
    <x v="0"/>
    <x v="2"/>
    <x v="0"/>
    <s v="Machine Learning Engineer"/>
    <x v="1"/>
    <n v="284310"/>
    <s v="USD"/>
    <n v="284310"/>
    <n v="250000"/>
    <n v="300000"/>
    <s v="250000-300000"/>
    <s v="US"/>
    <s v="United States"/>
    <n v="0"/>
    <x v="0"/>
    <x v="0"/>
    <x v="0"/>
    <s v="Medium"/>
  </r>
  <r>
    <n v="1273"/>
    <x v="0"/>
    <x v="2"/>
    <x v="0"/>
    <s v="Machine Learning Engineer"/>
    <x v="1"/>
    <n v="153090"/>
    <s v="USD"/>
    <n v="153090"/>
    <n v="150000"/>
    <n v="200000"/>
    <s v="150000-200000"/>
    <s v="US"/>
    <s v="United States"/>
    <n v="0"/>
    <x v="0"/>
    <x v="0"/>
    <x v="0"/>
    <s v="Medium"/>
  </r>
  <r>
    <n v="1274"/>
    <x v="0"/>
    <x v="2"/>
    <x v="0"/>
    <s v="Data Engineer"/>
    <x v="1"/>
    <n v="160000"/>
    <s v="USD"/>
    <n v="160000"/>
    <n v="150000"/>
    <n v="200000"/>
    <s v="150000-200000"/>
    <s v="US"/>
    <s v="United States"/>
    <n v="100"/>
    <x v="1"/>
    <x v="0"/>
    <x v="0"/>
    <s v="Medium"/>
  </r>
  <r>
    <n v="1275"/>
    <x v="0"/>
    <x v="2"/>
    <x v="0"/>
    <s v="Data Engineer"/>
    <x v="1"/>
    <n v="75000"/>
    <s v="USD"/>
    <n v="75000"/>
    <n v="50000"/>
    <n v="100000"/>
    <s v="50000-100000"/>
    <s v="US"/>
    <s v="United States"/>
    <n v="100"/>
    <x v="1"/>
    <x v="0"/>
    <x v="0"/>
    <s v="Medium"/>
  </r>
  <r>
    <n v="1276"/>
    <x v="0"/>
    <x v="1"/>
    <x v="0"/>
    <s v="Data Analyst"/>
    <x v="2"/>
    <n v="125000"/>
    <s v="USD"/>
    <n v="125000"/>
    <n v="100000"/>
    <n v="150000"/>
    <s v="100000-150000"/>
    <s v="US"/>
    <s v="United States"/>
    <n v="0"/>
    <x v="0"/>
    <x v="0"/>
    <x v="0"/>
    <s v="Medium"/>
  </r>
  <r>
    <n v="1277"/>
    <x v="0"/>
    <x v="1"/>
    <x v="0"/>
    <s v="Data Analyst"/>
    <x v="2"/>
    <n v="105000"/>
    <s v="USD"/>
    <n v="105000"/>
    <n v="100000"/>
    <n v="150000"/>
    <s v="100000-150000"/>
    <s v="US"/>
    <s v="United States"/>
    <n v="0"/>
    <x v="0"/>
    <x v="0"/>
    <x v="0"/>
    <s v="Medium"/>
  </r>
  <r>
    <n v="1278"/>
    <x v="0"/>
    <x v="1"/>
    <x v="0"/>
    <s v="Data Analyst"/>
    <x v="2"/>
    <n v="90000"/>
    <s v="GBP"/>
    <n v="109371"/>
    <n v="100000"/>
    <n v="150000"/>
    <s v="100000-150000"/>
    <s v="GB"/>
    <s v="United Kingdom"/>
    <n v="0"/>
    <x v="0"/>
    <x v="1"/>
    <x v="1"/>
    <s v="Medium"/>
  </r>
  <r>
    <n v="1279"/>
    <x v="0"/>
    <x v="1"/>
    <x v="0"/>
    <s v="Data Analyst"/>
    <x v="2"/>
    <n v="70000"/>
    <s v="GBP"/>
    <n v="85066"/>
    <n v="50000"/>
    <n v="100000"/>
    <s v="50000-100000"/>
    <s v="GB"/>
    <s v="United Kingdom"/>
    <n v="0"/>
    <x v="0"/>
    <x v="1"/>
    <x v="1"/>
    <s v="Medium"/>
  </r>
  <r>
    <n v="1280"/>
    <x v="0"/>
    <x v="3"/>
    <x v="0"/>
    <s v="Data Analyst"/>
    <x v="2"/>
    <n v="55000"/>
    <s v="USD"/>
    <n v="55000"/>
    <n v="50000"/>
    <n v="100000"/>
    <s v="50000-100000"/>
    <s v="US"/>
    <s v="United States"/>
    <n v="0"/>
    <x v="0"/>
    <x v="0"/>
    <x v="0"/>
    <s v="Medium"/>
  </r>
  <r>
    <n v="1281"/>
    <x v="0"/>
    <x v="3"/>
    <x v="0"/>
    <s v="Data Analyst"/>
    <x v="2"/>
    <n v="48000"/>
    <s v="USD"/>
    <n v="48000"/>
    <n v="0"/>
    <n v="50000"/>
    <s v="0-50000"/>
    <s v="US"/>
    <s v="United States"/>
    <n v="0"/>
    <x v="0"/>
    <x v="0"/>
    <x v="0"/>
    <s v="Medium"/>
  </r>
  <r>
    <n v="1282"/>
    <x v="0"/>
    <x v="3"/>
    <x v="0"/>
    <s v="Data Analyst"/>
    <x v="2"/>
    <n v="100000"/>
    <s v="USD"/>
    <n v="100000"/>
    <n v="100000"/>
    <n v="150000"/>
    <s v="100000-150000"/>
    <s v="US"/>
    <s v="United States"/>
    <n v="50"/>
    <x v="2"/>
    <x v="0"/>
    <x v="0"/>
    <s v="Medium"/>
  </r>
  <r>
    <n v="1283"/>
    <x v="0"/>
    <x v="2"/>
    <x v="0"/>
    <s v="Data Science Lead"/>
    <x v="14"/>
    <n v="225900"/>
    <s v="USD"/>
    <n v="225900"/>
    <n v="200000"/>
    <n v="250000"/>
    <s v="200000-250000"/>
    <s v="US"/>
    <s v="United States"/>
    <n v="0"/>
    <x v="0"/>
    <x v="0"/>
    <x v="0"/>
    <s v="Medium"/>
  </r>
  <r>
    <n v="1284"/>
    <x v="0"/>
    <x v="2"/>
    <x v="0"/>
    <s v="Data Science Lead"/>
    <x v="14"/>
    <n v="156400"/>
    <s v="USD"/>
    <n v="156400"/>
    <n v="150000"/>
    <n v="200000"/>
    <s v="150000-200000"/>
    <s v="US"/>
    <s v="United States"/>
    <n v="0"/>
    <x v="0"/>
    <x v="0"/>
    <x v="0"/>
    <s v="Medium"/>
  </r>
  <r>
    <n v="1285"/>
    <x v="0"/>
    <x v="2"/>
    <x v="0"/>
    <s v="Data Engineer"/>
    <x v="1"/>
    <n v="250000"/>
    <s v="USD"/>
    <n v="250000"/>
    <n v="250000"/>
    <n v="300000"/>
    <s v="250000-300000"/>
    <s v="US"/>
    <s v="United States"/>
    <n v="100"/>
    <x v="1"/>
    <x v="0"/>
    <x v="0"/>
    <s v="Medium"/>
  </r>
  <r>
    <n v="1286"/>
    <x v="0"/>
    <x v="2"/>
    <x v="0"/>
    <s v="Data Engineer"/>
    <x v="1"/>
    <n v="162500"/>
    <s v="USD"/>
    <n v="162500"/>
    <n v="150000"/>
    <n v="200000"/>
    <s v="150000-200000"/>
    <s v="US"/>
    <s v="United States"/>
    <n v="100"/>
    <x v="1"/>
    <x v="0"/>
    <x v="0"/>
    <s v="Medium"/>
  </r>
  <r>
    <n v="1287"/>
    <x v="0"/>
    <x v="2"/>
    <x v="0"/>
    <s v="Machine Learning Engineer"/>
    <x v="1"/>
    <n v="318300"/>
    <s v="USD"/>
    <n v="318300"/>
    <n v="300000"/>
    <n v="350000"/>
    <s v="300000-350000"/>
    <s v="US"/>
    <s v="United States"/>
    <n v="100"/>
    <x v="1"/>
    <x v="0"/>
    <x v="0"/>
    <s v="Medium"/>
  </r>
  <r>
    <n v="1288"/>
    <x v="0"/>
    <x v="2"/>
    <x v="0"/>
    <s v="Machine Learning Engineer"/>
    <x v="1"/>
    <n v="188800"/>
    <s v="USD"/>
    <n v="188800"/>
    <n v="150000"/>
    <n v="200000"/>
    <s v="150000-200000"/>
    <s v="US"/>
    <s v="United States"/>
    <n v="100"/>
    <x v="1"/>
    <x v="0"/>
    <x v="0"/>
    <s v="Medium"/>
  </r>
  <r>
    <n v="1289"/>
    <x v="0"/>
    <x v="2"/>
    <x v="0"/>
    <s v="Data Analyst"/>
    <x v="2"/>
    <n v="385000"/>
    <s v="USD"/>
    <n v="385000"/>
    <n v="350000"/>
    <n v="400000"/>
    <s v="350000-400000"/>
    <s v="US"/>
    <s v="United States"/>
    <n v="0"/>
    <x v="0"/>
    <x v="0"/>
    <x v="0"/>
    <s v="Medium"/>
  </r>
  <r>
    <n v="1290"/>
    <x v="0"/>
    <x v="2"/>
    <x v="0"/>
    <s v="Data Analyst"/>
    <x v="2"/>
    <n v="60000"/>
    <s v="USD"/>
    <n v="60000"/>
    <n v="50000"/>
    <n v="100000"/>
    <s v="50000-100000"/>
    <s v="US"/>
    <s v="United States"/>
    <n v="0"/>
    <x v="0"/>
    <x v="0"/>
    <x v="0"/>
    <s v="Medium"/>
  </r>
  <r>
    <n v="1291"/>
    <x v="0"/>
    <x v="1"/>
    <x v="0"/>
    <s v="Data Analyst"/>
    <x v="2"/>
    <n v="110000"/>
    <s v="USD"/>
    <n v="110000"/>
    <n v="100000"/>
    <n v="150000"/>
    <s v="100000-150000"/>
    <s v="US"/>
    <s v="United States"/>
    <n v="100"/>
    <x v="1"/>
    <x v="0"/>
    <x v="0"/>
    <s v="Medium"/>
  </r>
  <r>
    <n v="1292"/>
    <x v="0"/>
    <x v="1"/>
    <x v="0"/>
    <s v="Data Analyst"/>
    <x v="2"/>
    <n v="95000"/>
    <s v="USD"/>
    <n v="95000"/>
    <n v="50000"/>
    <n v="100000"/>
    <s v="50000-100000"/>
    <s v="US"/>
    <s v="United States"/>
    <n v="100"/>
    <x v="1"/>
    <x v="0"/>
    <x v="0"/>
    <s v="Medium"/>
  </r>
  <r>
    <n v="1170"/>
    <x v="0"/>
    <x v="2"/>
    <x v="0"/>
    <s v="Data Scientist"/>
    <x v="5"/>
    <n v="225000"/>
    <s v="USD"/>
    <n v="225000"/>
    <n v="200000"/>
    <n v="250000"/>
    <s v="200000-250000"/>
    <s v="US"/>
    <s v="United States"/>
    <n v="0"/>
    <x v="0"/>
    <x v="0"/>
    <x v="0"/>
    <s v="Medium"/>
  </r>
  <r>
    <n v="1171"/>
    <x v="0"/>
    <x v="2"/>
    <x v="0"/>
    <s v="Data Scientist"/>
    <x v="5"/>
    <n v="156400"/>
    <s v="USD"/>
    <n v="156400"/>
    <n v="150000"/>
    <n v="200000"/>
    <s v="150000-200000"/>
    <s v="US"/>
    <s v="United States"/>
    <n v="0"/>
    <x v="0"/>
    <x v="0"/>
    <x v="0"/>
    <s v="Medium"/>
  </r>
  <r>
    <n v="1295"/>
    <x v="0"/>
    <x v="2"/>
    <x v="0"/>
    <s v="Data Analyst"/>
    <x v="2"/>
    <n v="180180"/>
    <s v="USD"/>
    <n v="180180"/>
    <n v="150000"/>
    <n v="200000"/>
    <s v="150000-200000"/>
    <s v="US"/>
    <s v="United States"/>
    <n v="0"/>
    <x v="0"/>
    <x v="0"/>
    <x v="0"/>
    <s v="Medium"/>
  </r>
  <r>
    <n v="1296"/>
    <x v="0"/>
    <x v="2"/>
    <x v="0"/>
    <s v="Data Analyst"/>
    <x v="2"/>
    <n v="106020"/>
    <s v="USD"/>
    <n v="106020"/>
    <n v="100000"/>
    <n v="150000"/>
    <s v="100000-150000"/>
    <s v="US"/>
    <s v="United States"/>
    <n v="0"/>
    <x v="0"/>
    <x v="0"/>
    <x v="0"/>
    <s v="Medium"/>
  </r>
  <r>
    <n v="1297"/>
    <x v="0"/>
    <x v="2"/>
    <x v="0"/>
    <s v="Data Analyst"/>
    <x v="2"/>
    <n v="93919"/>
    <s v="USD"/>
    <n v="93919"/>
    <n v="50000"/>
    <n v="100000"/>
    <s v="50000-100000"/>
    <s v="US"/>
    <s v="United States"/>
    <n v="100"/>
    <x v="1"/>
    <x v="0"/>
    <x v="0"/>
    <s v="Medium"/>
  </r>
  <r>
    <n v="1298"/>
    <x v="0"/>
    <x v="2"/>
    <x v="0"/>
    <s v="Data Analyst"/>
    <x v="2"/>
    <n v="51962"/>
    <s v="USD"/>
    <n v="51962"/>
    <n v="50000"/>
    <n v="100000"/>
    <s v="50000-100000"/>
    <s v="US"/>
    <s v="United States"/>
    <n v="100"/>
    <x v="1"/>
    <x v="0"/>
    <x v="0"/>
    <s v="Medium"/>
  </r>
  <r>
    <n v="1299"/>
    <x v="0"/>
    <x v="2"/>
    <x v="0"/>
    <s v="Data Engineer"/>
    <x v="1"/>
    <n v="241871"/>
    <s v="USD"/>
    <n v="241871"/>
    <n v="200000"/>
    <n v="250000"/>
    <s v="200000-250000"/>
    <s v="US"/>
    <s v="United States"/>
    <n v="0"/>
    <x v="0"/>
    <x v="0"/>
    <x v="0"/>
    <s v="Medium"/>
  </r>
  <r>
    <n v="1300"/>
    <x v="0"/>
    <x v="2"/>
    <x v="0"/>
    <s v="Data Engineer"/>
    <x v="1"/>
    <n v="133832"/>
    <s v="USD"/>
    <n v="133832"/>
    <n v="100000"/>
    <n v="150000"/>
    <s v="100000-150000"/>
    <s v="US"/>
    <s v="United States"/>
    <n v="0"/>
    <x v="0"/>
    <x v="0"/>
    <x v="0"/>
    <s v="Medium"/>
  </r>
  <r>
    <n v="1178"/>
    <x v="0"/>
    <x v="2"/>
    <x v="0"/>
    <s v="Data Scientist"/>
    <x v="5"/>
    <n v="185900"/>
    <s v="USD"/>
    <n v="185900"/>
    <n v="150000"/>
    <n v="200000"/>
    <s v="150000-200000"/>
    <s v="US"/>
    <s v="United States"/>
    <n v="0"/>
    <x v="0"/>
    <x v="0"/>
    <x v="0"/>
    <s v="Medium"/>
  </r>
  <r>
    <n v="1179"/>
    <x v="0"/>
    <x v="2"/>
    <x v="0"/>
    <s v="Data Scientist"/>
    <x v="5"/>
    <n v="129300"/>
    <s v="USD"/>
    <n v="129300"/>
    <n v="100000"/>
    <n v="150000"/>
    <s v="100000-150000"/>
    <s v="US"/>
    <s v="United States"/>
    <n v="0"/>
    <x v="0"/>
    <x v="0"/>
    <x v="0"/>
    <s v="Medium"/>
  </r>
  <r>
    <n v="1303"/>
    <x v="0"/>
    <x v="0"/>
    <x v="0"/>
    <s v="Data Engineer"/>
    <x v="1"/>
    <n v="210914"/>
    <s v="USD"/>
    <n v="210914"/>
    <n v="200000"/>
    <n v="250000"/>
    <s v="200000-250000"/>
    <s v="US"/>
    <s v="United States"/>
    <n v="100"/>
    <x v="1"/>
    <x v="0"/>
    <x v="0"/>
    <s v="Medium"/>
  </r>
  <r>
    <n v="1304"/>
    <x v="0"/>
    <x v="0"/>
    <x v="0"/>
    <s v="Data Engineer"/>
    <x v="1"/>
    <n v="116704"/>
    <s v="USD"/>
    <n v="116704"/>
    <n v="100000"/>
    <n v="150000"/>
    <s v="100000-150000"/>
    <s v="US"/>
    <s v="United States"/>
    <n v="100"/>
    <x v="1"/>
    <x v="0"/>
    <x v="0"/>
    <s v="Medium"/>
  </r>
  <r>
    <n v="1305"/>
    <x v="0"/>
    <x v="2"/>
    <x v="0"/>
    <s v="Data Analyst"/>
    <x v="2"/>
    <n v="192500"/>
    <s v="USD"/>
    <n v="192500"/>
    <n v="150000"/>
    <n v="200000"/>
    <s v="150000-200000"/>
    <s v="US"/>
    <s v="United States"/>
    <n v="100"/>
    <x v="1"/>
    <x v="0"/>
    <x v="0"/>
    <s v="Medium"/>
  </r>
  <r>
    <n v="1306"/>
    <x v="0"/>
    <x v="2"/>
    <x v="0"/>
    <s v="Data Analyst"/>
    <x v="2"/>
    <n v="140000"/>
    <s v="USD"/>
    <n v="140000"/>
    <n v="100000"/>
    <n v="150000"/>
    <s v="100000-150000"/>
    <s v="US"/>
    <s v="United States"/>
    <n v="100"/>
    <x v="1"/>
    <x v="0"/>
    <x v="0"/>
    <s v="Medium"/>
  </r>
  <r>
    <n v="1194"/>
    <x v="0"/>
    <x v="2"/>
    <x v="0"/>
    <s v="Data Scientist"/>
    <x v="5"/>
    <n v="215050"/>
    <s v="USD"/>
    <n v="215050"/>
    <n v="200000"/>
    <n v="250000"/>
    <s v="200000-250000"/>
    <s v="US"/>
    <s v="United States"/>
    <n v="100"/>
    <x v="1"/>
    <x v="0"/>
    <x v="0"/>
    <s v="Medium"/>
  </r>
  <r>
    <n v="1195"/>
    <x v="0"/>
    <x v="2"/>
    <x v="0"/>
    <s v="Data Scientist"/>
    <x v="5"/>
    <n v="156400"/>
    <s v="USD"/>
    <n v="156400"/>
    <n v="150000"/>
    <n v="200000"/>
    <s v="150000-200000"/>
    <s v="US"/>
    <s v="United States"/>
    <n v="100"/>
    <x v="1"/>
    <x v="0"/>
    <x v="0"/>
    <s v="Medium"/>
  </r>
  <r>
    <n v="1309"/>
    <x v="0"/>
    <x v="1"/>
    <x v="0"/>
    <s v="Machine Learning Engineer"/>
    <x v="1"/>
    <n v="36000"/>
    <s v="USD"/>
    <n v="36000"/>
    <n v="0"/>
    <n v="50000"/>
    <s v="0-50000"/>
    <s v="MX"/>
    <s v="Mexico"/>
    <n v="100"/>
    <x v="1"/>
    <x v="25"/>
    <x v="25"/>
    <s v="Small"/>
  </r>
  <r>
    <n v="1202"/>
    <x v="0"/>
    <x v="2"/>
    <x v="0"/>
    <s v="Data Scientist"/>
    <x v="5"/>
    <n v="209300"/>
    <s v="USD"/>
    <n v="209300"/>
    <n v="200000"/>
    <n v="250000"/>
    <s v="200000-250000"/>
    <s v="US"/>
    <s v="United States"/>
    <n v="100"/>
    <x v="1"/>
    <x v="0"/>
    <x v="0"/>
    <s v="Medium"/>
  </r>
  <r>
    <n v="1203"/>
    <x v="0"/>
    <x v="2"/>
    <x v="0"/>
    <s v="Data Scientist"/>
    <x v="5"/>
    <n v="182200"/>
    <s v="USD"/>
    <n v="182200"/>
    <n v="150000"/>
    <n v="200000"/>
    <s v="150000-200000"/>
    <s v="US"/>
    <s v="United States"/>
    <n v="100"/>
    <x v="1"/>
    <x v="0"/>
    <x v="0"/>
    <s v="Medium"/>
  </r>
  <r>
    <n v="1206"/>
    <x v="1"/>
    <x v="3"/>
    <x v="0"/>
    <s v="Data Scientist"/>
    <x v="5"/>
    <n v="85000"/>
    <s v="USD"/>
    <n v="85000"/>
    <n v="50000"/>
    <n v="100000"/>
    <s v="50000-100000"/>
    <s v="US"/>
    <s v="United States"/>
    <n v="0"/>
    <x v="0"/>
    <x v="0"/>
    <x v="0"/>
    <s v="Medium"/>
  </r>
  <r>
    <n v="1231"/>
    <x v="0"/>
    <x v="3"/>
    <x v="0"/>
    <s v="Data Scientist"/>
    <x v="5"/>
    <n v="800000"/>
    <s v="INR"/>
    <n v="9727"/>
    <n v="0"/>
    <n v="50000"/>
    <s v="0-50000"/>
    <s v="IN"/>
    <s v="India"/>
    <n v="0"/>
    <x v="0"/>
    <x v="3"/>
    <x v="3"/>
    <s v="Large"/>
  </r>
  <r>
    <n v="1248"/>
    <x v="0"/>
    <x v="2"/>
    <x v="0"/>
    <s v="Research Scientist"/>
    <x v="5"/>
    <n v="253750"/>
    <s v="USD"/>
    <n v="253750"/>
    <n v="250000"/>
    <n v="300000"/>
    <s v="250000-300000"/>
    <s v="ES"/>
    <s v="Spain"/>
    <n v="0"/>
    <x v="0"/>
    <x v="10"/>
    <x v="10"/>
    <s v="Medium"/>
  </r>
  <r>
    <n v="1249"/>
    <x v="0"/>
    <x v="2"/>
    <x v="0"/>
    <s v="Research Scientist"/>
    <x v="5"/>
    <n v="169200"/>
    <s v="USD"/>
    <n v="169200"/>
    <n v="150000"/>
    <n v="200000"/>
    <s v="150000-200000"/>
    <s v="ES"/>
    <s v="Spain"/>
    <n v="0"/>
    <x v="0"/>
    <x v="10"/>
    <x v="10"/>
    <s v="Medium"/>
  </r>
  <r>
    <n v="1316"/>
    <x v="0"/>
    <x v="1"/>
    <x v="0"/>
    <s v="Machine Learning Engineer"/>
    <x v="1"/>
    <n v="100000"/>
    <s v="GBP"/>
    <n v="121523"/>
    <n v="100000"/>
    <n v="150000"/>
    <s v="100000-150000"/>
    <s v="GB"/>
    <s v="United Kingdom"/>
    <n v="0"/>
    <x v="0"/>
    <x v="1"/>
    <x v="1"/>
    <s v="Medium"/>
  </r>
  <r>
    <n v="1317"/>
    <x v="0"/>
    <x v="1"/>
    <x v="0"/>
    <s v="Machine Learning Engineer"/>
    <x v="1"/>
    <n v="80000"/>
    <s v="GBP"/>
    <n v="97218"/>
    <n v="50000"/>
    <n v="100000"/>
    <s v="50000-100000"/>
    <s v="GB"/>
    <s v="United Kingdom"/>
    <n v="0"/>
    <x v="0"/>
    <x v="1"/>
    <x v="1"/>
    <s v="Medium"/>
  </r>
  <r>
    <n v="1250"/>
    <x v="0"/>
    <x v="2"/>
    <x v="0"/>
    <s v="Research Scientist"/>
    <x v="5"/>
    <n v="253750"/>
    <s v="USD"/>
    <n v="253750"/>
    <n v="250000"/>
    <n v="300000"/>
    <s v="250000-300000"/>
    <s v="ES"/>
    <s v="Spain"/>
    <n v="0"/>
    <x v="0"/>
    <x v="10"/>
    <x v="10"/>
    <s v="Medium"/>
  </r>
  <r>
    <n v="1251"/>
    <x v="0"/>
    <x v="2"/>
    <x v="0"/>
    <s v="Research Scientist"/>
    <x v="5"/>
    <n v="169200"/>
    <s v="USD"/>
    <n v="169200"/>
    <n v="150000"/>
    <n v="200000"/>
    <s v="150000-200000"/>
    <s v="ES"/>
    <s v="Spain"/>
    <n v="0"/>
    <x v="0"/>
    <x v="10"/>
    <x v="10"/>
    <s v="Medium"/>
  </r>
  <r>
    <n v="1320"/>
    <x v="0"/>
    <x v="1"/>
    <x v="0"/>
    <s v="Machine Learning Engineer"/>
    <x v="1"/>
    <n v="120000"/>
    <s v="GBP"/>
    <n v="145828"/>
    <n v="100000"/>
    <n v="150000"/>
    <s v="100000-150000"/>
    <s v="GB"/>
    <s v="United Kingdom"/>
    <n v="0"/>
    <x v="0"/>
    <x v="1"/>
    <x v="1"/>
    <s v="Medium"/>
  </r>
  <r>
    <n v="1321"/>
    <x v="0"/>
    <x v="1"/>
    <x v="0"/>
    <s v="Machine Learning Engineer"/>
    <x v="1"/>
    <n v="100000"/>
    <s v="GBP"/>
    <n v="121523"/>
    <n v="100000"/>
    <n v="150000"/>
    <s v="100000-150000"/>
    <s v="GB"/>
    <s v="United Kingdom"/>
    <n v="0"/>
    <x v="0"/>
    <x v="1"/>
    <x v="1"/>
    <s v="Medium"/>
  </r>
  <r>
    <n v="1322"/>
    <x v="0"/>
    <x v="2"/>
    <x v="0"/>
    <s v="Computer Vision Software Engineer"/>
    <x v="1"/>
    <n v="50000"/>
    <s v="EUR"/>
    <n v="53654"/>
    <n v="50000"/>
    <n v="100000"/>
    <s v="50000-100000"/>
    <s v="NL"/>
    <s v="Netherlands"/>
    <n v="100"/>
    <x v="1"/>
    <x v="2"/>
    <x v="2"/>
    <s v="Large"/>
  </r>
  <r>
    <n v="1252"/>
    <x v="0"/>
    <x v="1"/>
    <x v="0"/>
    <s v="Data Scientist"/>
    <x v="5"/>
    <n v="170000"/>
    <s v="USD"/>
    <n v="170000"/>
    <n v="150000"/>
    <n v="200000"/>
    <s v="150000-200000"/>
    <s v="US"/>
    <s v="United States"/>
    <n v="0"/>
    <x v="0"/>
    <x v="0"/>
    <x v="0"/>
    <s v="Medium"/>
  </r>
  <r>
    <n v="1324"/>
    <x v="0"/>
    <x v="2"/>
    <x v="0"/>
    <s v="Data Engineer"/>
    <x v="1"/>
    <n v="128000"/>
    <s v="USD"/>
    <n v="128000"/>
    <n v="100000"/>
    <n v="150000"/>
    <s v="100000-150000"/>
    <s v="US"/>
    <s v="United States"/>
    <n v="0"/>
    <x v="0"/>
    <x v="0"/>
    <x v="0"/>
    <s v="Medium"/>
  </r>
  <r>
    <n v="1325"/>
    <x v="0"/>
    <x v="2"/>
    <x v="0"/>
    <s v="Data Engineer"/>
    <x v="1"/>
    <n v="81500"/>
    <s v="USD"/>
    <n v="81500"/>
    <n v="50000"/>
    <n v="100000"/>
    <s v="50000-100000"/>
    <s v="US"/>
    <s v="United States"/>
    <n v="0"/>
    <x v="0"/>
    <x v="0"/>
    <x v="0"/>
    <s v="Medium"/>
  </r>
  <r>
    <n v="1326"/>
    <x v="0"/>
    <x v="1"/>
    <x v="0"/>
    <s v="Data Engineer"/>
    <x v="1"/>
    <n v="55000"/>
    <s v="GBP"/>
    <n v="66837"/>
    <n v="50000"/>
    <n v="100000"/>
    <s v="50000-100000"/>
    <s v="GB"/>
    <s v="United Kingdom"/>
    <n v="100"/>
    <x v="1"/>
    <x v="1"/>
    <x v="1"/>
    <s v="Medium"/>
  </r>
  <r>
    <n v="1327"/>
    <x v="0"/>
    <x v="1"/>
    <x v="0"/>
    <s v="Data Engineer"/>
    <x v="1"/>
    <n v="52000"/>
    <s v="GBP"/>
    <n v="63192"/>
    <n v="50000"/>
    <n v="100000"/>
    <s v="50000-100000"/>
    <s v="GB"/>
    <s v="United Kingdom"/>
    <n v="100"/>
    <x v="1"/>
    <x v="1"/>
    <x v="1"/>
    <s v="Medium"/>
  </r>
  <r>
    <n v="1328"/>
    <x v="0"/>
    <x v="1"/>
    <x v="0"/>
    <s v="Data Analyst"/>
    <x v="2"/>
    <n v="50000"/>
    <s v="GBP"/>
    <n v="60761"/>
    <n v="50000"/>
    <n v="100000"/>
    <s v="50000-100000"/>
    <s v="GB"/>
    <s v="United Kingdom"/>
    <n v="0"/>
    <x v="0"/>
    <x v="1"/>
    <x v="1"/>
    <s v="Medium"/>
  </r>
  <r>
    <n v="1329"/>
    <x v="0"/>
    <x v="1"/>
    <x v="0"/>
    <s v="Data Analyst"/>
    <x v="2"/>
    <n v="45000"/>
    <s v="GBP"/>
    <n v="54685"/>
    <n v="50000"/>
    <n v="100000"/>
    <s v="50000-100000"/>
    <s v="GB"/>
    <s v="United Kingdom"/>
    <n v="0"/>
    <x v="0"/>
    <x v="1"/>
    <x v="1"/>
    <s v="Medium"/>
  </r>
  <r>
    <n v="1330"/>
    <x v="0"/>
    <x v="0"/>
    <x v="0"/>
    <s v="Data Engineer"/>
    <x v="1"/>
    <n v="284000"/>
    <s v="USD"/>
    <n v="284000"/>
    <n v="250000"/>
    <n v="300000"/>
    <s v="250000-300000"/>
    <s v="US"/>
    <s v="United States"/>
    <n v="100"/>
    <x v="1"/>
    <x v="0"/>
    <x v="0"/>
    <s v="Medium"/>
  </r>
  <r>
    <n v="1331"/>
    <x v="0"/>
    <x v="0"/>
    <x v="0"/>
    <s v="Data Engineer"/>
    <x v="1"/>
    <n v="236000"/>
    <s v="USD"/>
    <n v="236000"/>
    <n v="200000"/>
    <n v="250000"/>
    <s v="200000-250000"/>
    <s v="US"/>
    <s v="United States"/>
    <n v="100"/>
    <x v="1"/>
    <x v="0"/>
    <x v="0"/>
    <s v="Medium"/>
  </r>
  <r>
    <n v="1253"/>
    <x v="0"/>
    <x v="1"/>
    <x v="0"/>
    <s v="Data Scientist"/>
    <x v="5"/>
    <n v="120000"/>
    <s v="USD"/>
    <n v="120000"/>
    <n v="100000"/>
    <n v="150000"/>
    <s v="100000-150000"/>
    <s v="US"/>
    <s v="United States"/>
    <n v="0"/>
    <x v="0"/>
    <x v="0"/>
    <x v="0"/>
    <s v="Medium"/>
  </r>
  <r>
    <n v="1293"/>
    <x v="0"/>
    <x v="2"/>
    <x v="0"/>
    <s v="Data Scientist"/>
    <x v="5"/>
    <n v="145000"/>
    <s v="USD"/>
    <n v="145000"/>
    <n v="100000"/>
    <n v="150000"/>
    <s v="100000-150000"/>
    <s v="US"/>
    <s v="United States"/>
    <n v="100"/>
    <x v="1"/>
    <x v="0"/>
    <x v="0"/>
    <s v="Medium"/>
  </r>
  <r>
    <n v="1334"/>
    <x v="0"/>
    <x v="2"/>
    <x v="0"/>
    <s v="Research Engineer"/>
    <x v="1"/>
    <n v="155850"/>
    <s v="USD"/>
    <n v="155850"/>
    <n v="150000"/>
    <n v="200000"/>
    <s v="150000-200000"/>
    <s v="US"/>
    <s v="United States"/>
    <n v="0"/>
    <x v="0"/>
    <x v="0"/>
    <x v="0"/>
    <s v="Medium"/>
  </r>
  <r>
    <n v="1335"/>
    <x v="0"/>
    <x v="2"/>
    <x v="0"/>
    <s v="Research Engineer"/>
    <x v="1"/>
    <n v="102544"/>
    <s v="USD"/>
    <n v="102544"/>
    <n v="100000"/>
    <n v="150000"/>
    <s v="100000-150000"/>
    <s v="US"/>
    <s v="United States"/>
    <n v="0"/>
    <x v="0"/>
    <x v="0"/>
    <x v="0"/>
    <s v="Medium"/>
  </r>
  <r>
    <n v="1294"/>
    <x v="0"/>
    <x v="2"/>
    <x v="0"/>
    <s v="Data Scientist"/>
    <x v="5"/>
    <n v="135000"/>
    <s v="USD"/>
    <n v="135000"/>
    <n v="100000"/>
    <n v="150000"/>
    <s v="100000-150000"/>
    <s v="US"/>
    <s v="United States"/>
    <n v="100"/>
    <x v="1"/>
    <x v="0"/>
    <x v="0"/>
    <s v="Medium"/>
  </r>
  <r>
    <n v="1301"/>
    <x v="0"/>
    <x v="2"/>
    <x v="0"/>
    <s v="Data Scientist"/>
    <x v="5"/>
    <n v="170000"/>
    <s v="USD"/>
    <n v="170000"/>
    <n v="150000"/>
    <n v="200000"/>
    <s v="150000-200000"/>
    <s v="US"/>
    <s v="United States"/>
    <n v="100"/>
    <x v="1"/>
    <x v="0"/>
    <x v="0"/>
    <s v="Medium"/>
  </r>
  <r>
    <n v="1338"/>
    <x v="0"/>
    <x v="1"/>
    <x v="0"/>
    <s v="Data Engineer"/>
    <x v="1"/>
    <n v="62000"/>
    <s v="EUR"/>
    <n v="66531"/>
    <n v="50000"/>
    <n v="100000"/>
    <s v="50000-100000"/>
    <s v="ES"/>
    <s v="Spain"/>
    <n v="100"/>
    <x v="1"/>
    <x v="10"/>
    <x v="10"/>
    <s v="Medium"/>
  </r>
  <r>
    <n v="1339"/>
    <x v="0"/>
    <x v="1"/>
    <x v="0"/>
    <s v="Data Engineer"/>
    <x v="1"/>
    <n v="55000"/>
    <s v="EUR"/>
    <n v="59020"/>
    <n v="50000"/>
    <n v="100000"/>
    <s v="50000-100000"/>
    <s v="ES"/>
    <s v="Spain"/>
    <n v="100"/>
    <x v="1"/>
    <x v="10"/>
    <x v="10"/>
    <s v="Medium"/>
  </r>
  <r>
    <n v="1302"/>
    <x v="0"/>
    <x v="2"/>
    <x v="0"/>
    <s v="Data Scientist"/>
    <x v="5"/>
    <n v="90000"/>
    <s v="USD"/>
    <n v="90000"/>
    <n v="50000"/>
    <n v="100000"/>
    <s v="50000-100000"/>
    <s v="US"/>
    <s v="United States"/>
    <n v="100"/>
    <x v="1"/>
    <x v="0"/>
    <x v="0"/>
    <s v="Medium"/>
  </r>
  <r>
    <n v="1341"/>
    <x v="0"/>
    <x v="2"/>
    <x v="0"/>
    <s v="Azure Data Engineer"/>
    <x v="1"/>
    <n v="100000"/>
    <s v="USD"/>
    <n v="100000"/>
    <n v="100000"/>
    <n v="150000"/>
    <s v="100000-150000"/>
    <s v="NL"/>
    <s v="Netherlands"/>
    <n v="50"/>
    <x v="2"/>
    <x v="11"/>
    <x v="11"/>
    <s v="Large"/>
  </r>
  <r>
    <n v="1307"/>
    <x v="0"/>
    <x v="2"/>
    <x v="0"/>
    <s v="Data Scientist"/>
    <x v="5"/>
    <n v="149076"/>
    <s v="USD"/>
    <n v="149076"/>
    <n v="100000"/>
    <n v="150000"/>
    <s v="100000-150000"/>
    <s v="US"/>
    <s v="United States"/>
    <n v="0"/>
    <x v="0"/>
    <x v="0"/>
    <x v="0"/>
    <s v="Medium"/>
  </r>
  <r>
    <n v="1308"/>
    <x v="0"/>
    <x v="2"/>
    <x v="0"/>
    <s v="Data Scientist"/>
    <x v="5"/>
    <n v="82365"/>
    <s v="USD"/>
    <n v="82365"/>
    <n v="50000"/>
    <n v="100000"/>
    <s v="50000-100000"/>
    <s v="US"/>
    <s v="United States"/>
    <n v="0"/>
    <x v="0"/>
    <x v="0"/>
    <x v="0"/>
    <s v="Medium"/>
  </r>
  <r>
    <n v="1310"/>
    <x v="0"/>
    <x v="2"/>
    <x v="0"/>
    <s v="Data Scientist"/>
    <x v="5"/>
    <n v="175000"/>
    <s v="USD"/>
    <n v="175000"/>
    <n v="150000"/>
    <n v="200000"/>
    <s v="150000-200000"/>
    <s v="US"/>
    <s v="United States"/>
    <n v="0"/>
    <x v="0"/>
    <x v="0"/>
    <x v="0"/>
    <s v="Medium"/>
  </r>
  <r>
    <n v="1311"/>
    <x v="0"/>
    <x v="2"/>
    <x v="0"/>
    <s v="Data Scientist"/>
    <x v="5"/>
    <n v="148750"/>
    <s v="USD"/>
    <n v="148750"/>
    <n v="100000"/>
    <n v="150000"/>
    <s v="100000-150000"/>
    <s v="US"/>
    <s v="United States"/>
    <n v="0"/>
    <x v="0"/>
    <x v="0"/>
    <x v="0"/>
    <s v="Medium"/>
  </r>
  <r>
    <n v="1312"/>
    <x v="0"/>
    <x v="2"/>
    <x v="0"/>
    <s v="Research Scientist"/>
    <x v="5"/>
    <n v="370000"/>
    <s v="USD"/>
    <n v="370000"/>
    <n v="350000"/>
    <n v="400000"/>
    <s v="350000-400000"/>
    <s v="US"/>
    <s v="United States"/>
    <n v="0"/>
    <x v="0"/>
    <x v="0"/>
    <x v="0"/>
    <s v="Medium"/>
  </r>
  <r>
    <n v="1347"/>
    <x v="0"/>
    <x v="3"/>
    <x v="0"/>
    <s v="Data Engineer"/>
    <x v="1"/>
    <n v="25000"/>
    <s v="EUR"/>
    <n v="26827"/>
    <n v="0"/>
    <n v="50000"/>
    <s v="0-50000"/>
    <s v="DE"/>
    <s v="Germany"/>
    <n v="100"/>
    <x v="1"/>
    <x v="5"/>
    <x v="5"/>
    <s v="Large"/>
  </r>
  <r>
    <n v="1313"/>
    <x v="0"/>
    <x v="2"/>
    <x v="0"/>
    <s v="Research Scientist"/>
    <x v="5"/>
    <n v="200000"/>
    <s v="USD"/>
    <n v="200000"/>
    <n v="200000"/>
    <n v="250000"/>
    <s v="200000-250000"/>
    <s v="US"/>
    <s v="United States"/>
    <n v="0"/>
    <x v="0"/>
    <x v="0"/>
    <x v="0"/>
    <s v="Medium"/>
  </r>
  <r>
    <n v="1314"/>
    <x v="0"/>
    <x v="2"/>
    <x v="0"/>
    <s v="Data Scientist"/>
    <x v="5"/>
    <n v="235000"/>
    <s v="USD"/>
    <n v="235000"/>
    <n v="200000"/>
    <n v="250000"/>
    <s v="200000-250000"/>
    <s v="US"/>
    <s v="United States"/>
    <n v="100"/>
    <x v="1"/>
    <x v="0"/>
    <x v="0"/>
    <s v="Medium"/>
  </r>
  <r>
    <n v="1315"/>
    <x v="0"/>
    <x v="2"/>
    <x v="0"/>
    <s v="Data Scientist"/>
    <x v="5"/>
    <n v="185000"/>
    <s v="USD"/>
    <n v="185000"/>
    <n v="150000"/>
    <n v="200000"/>
    <s v="150000-200000"/>
    <s v="US"/>
    <s v="United States"/>
    <n v="100"/>
    <x v="1"/>
    <x v="0"/>
    <x v="0"/>
    <s v="Medium"/>
  </r>
  <r>
    <n v="1351"/>
    <x v="0"/>
    <x v="2"/>
    <x v="0"/>
    <s v="BI Developer"/>
    <x v="7"/>
    <n v="135000"/>
    <s v="USD"/>
    <n v="135000"/>
    <n v="100000"/>
    <n v="150000"/>
    <s v="100000-150000"/>
    <s v="US"/>
    <s v="United States"/>
    <n v="100"/>
    <x v="1"/>
    <x v="0"/>
    <x v="0"/>
    <s v="Medium"/>
  </r>
  <r>
    <n v="1352"/>
    <x v="0"/>
    <x v="2"/>
    <x v="0"/>
    <s v="BI Developer"/>
    <x v="7"/>
    <n v="100000"/>
    <s v="USD"/>
    <n v="100000"/>
    <n v="100000"/>
    <n v="150000"/>
    <s v="100000-150000"/>
    <s v="US"/>
    <s v="United States"/>
    <n v="100"/>
    <x v="1"/>
    <x v="0"/>
    <x v="0"/>
    <s v="Medium"/>
  </r>
  <r>
    <n v="1353"/>
    <x v="0"/>
    <x v="0"/>
    <x v="0"/>
    <s v="Data Analytics Manager"/>
    <x v="8"/>
    <n v="155000"/>
    <s v="USD"/>
    <n v="155000"/>
    <n v="150000"/>
    <n v="200000"/>
    <s v="150000-200000"/>
    <s v="US"/>
    <s v="United States"/>
    <n v="0"/>
    <x v="0"/>
    <x v="0"/>
    <x v="0"/>
    <s v="Medium"/>
  </r>
  <r>
    <n v="1354"/>
    <x v="0"/>
    <x v="0"/>
    <x v="0"/>
    <s v="Data Analytics Manager"/>
    <x v="8"/>
    <n v="140000"/>
    <s v="USD"/>
    <n v="140000"/>
    <n v="100000"/>
    <n v="150000"/>
    <s v="100000-150000"/>
    <s v="US"/>
    <s v="United States"/>
    <n v="0"/>
    <x v="0"/>
    <x v="0"/>
    <x v="0"/>
    <s v="Medium"/>
  </r>
  <r>
    <n v="1355"/>
    <x v="0"/>
    <x v="2"/>
    <x v="0"/>
    <s v="Machine Learning Engineer"/>
    <x v="1"/>
    <n v="204500"/>
    <s v="USD"/>
    <n v="204500"/>
    <n v="200000"/>
    <n v="250000"/>
    <s v="200000-250000"/>
    <s v="US"/>
    <s v="United States"/>
    <n v="0"/>
    <x v="0"/>
    <x v="0"/>
    <x v="0"/>
    <s v="Medium"/>
  </r>
  <r>
    <n v="1356"/>
    <x v="0"/>
    <x v="2"/>
    <x v="0"/>
    <s v="Machine Learning Engineer"/>
    <x v="1"/>
    <n v="142200"/>
    <s v="USD"/>
    <n v="142200"/>
    <n v="100000"/>
    <n v="150000"/>
    <s v="100000-150000"/>
    <s v="US"/>
    <s v="United States"/>
    <n v="0"/>
    <x v="0"/>
    <x v="0"/>
    <x v="0"/>
    <s v="Medium"/>
  </r>
  <r>
    <n v="1357"/>
    <x v="0"/>
    <x v="2"/>
    <x v="0"/>
    <s v="Data Engineer"/>
    <x v="1"/>
    <n v="226700"/>
    <s v="USD"/>
    <n v="226700"/>
    <n v="200000"/>
    <n v="250000"/>
    <s v="200000-250000"/>
    <s v="US"/>
    <s v="United States"/>
    <n v="0"/>
    <x v="0"/>
    <x v="0"/>
    <x v="0"/>
    <s v="Medium"/>
  </r>
  <r>
    <n v="1358"/>
    <x v="0"/>
    <x v="2"/>
    <x v="0"/>
    <s v="Data Engineer"/>
    <x v="1"/>
    <n v="133300"/>
    <s v="USD"/>
    <n v="133300"/>
    <n v="100000"/>
    <n v="150000"/>
    <s v="100000-150000"/>
    <s v="US"/>
    <s v="United States"/>
    <n v="0"/>
    <x v="0"/>
    <x v="0"/>
    <x v="0"/>
    <s v="Medium"/>
  </r>
  <r>
    <n v="1318"/>
    <x v="0"/>
    <x v="2"/>
    <x v="0"/>
    <s v="Data Scientist"/>
    <x v="5"/>
    <n v="216100"/>
    <s v="USD"/>
    <n v="216100"/>
    <n v="200000"/>
    <n v="250000"/>
    <s v="200000-250000"/>
    <s v="US"/>
    <s v="United States"/>
    <n v="0"/>
    <x v="0"/>
    <x v="0"/>
    <x v="0"/>
    <s v="Medium"/>
  </r>
  <r>
    <n v="1319"/>
    <x v="0"/>
    <x v="2"/>
    <x v="0"/>
    <s v="Data Scientist"/>
    <x v="5"/>
    <n v="140800"/>
    <s v="USD"/>
    <n v="140800"/>
    <n v="100000"/>
    <n v="150000"/>
    <s v="100000-150000"/>
    <s v="US"/>
    <s v="United States"/>
    <n v="0"/>
    <x v="0"/>
    <x v="0"/>
    <x v="0"/>
    <s v="Medium"/>
  </r>
  <r>
    <n v="1361"/>
    <x v="0"/>
    <x v="2"/>
    <x v="0"/>
    <s v="Data Engineer"/>
    <x v="1"/>
    <n v="163800"/>
    <s v="USD"/>
    <n v="163800"/>
    <n v="150000"/>
    <n v="200000"/>
    <s v="150000-200000"/>
    <s v="US"/>
    <s v="United States"/>
    <n v="0"/>
    <x v="0"/>
    <x v="0"/>
    <x v="0"/>
    <s v="Medium"/>
  </r>
  <r>
    <n v="1362"/>
    <x v="0"/>
    <x v="2"/>
    <x v="0"/>
    <s v="Data Engineer"/>
    <x v="1"/>
    <n v="126000"/>
    <s v="USD"/>
    <n v="126000"/>
    <n v="100000"/>
    <n v="150000"/>
    <s v="100000-150000"/>
    <s v="US"/>
    <s v="United States"/>
    <n v="0"/>
    <x v="0"/>
    <x v="0"/>
    <x v="0"/>
    <s v="Medium"/>
  </r>
  <r>
    <n v="1363"/>
    <x v="0"/>
    <x v="2"/>
    <x v="0"/>
    <s v="Machine Learning Engineer"/>
    <x v="1"/>
    <n v="163800"/>
    <s v="USD"/>
    <n v="163800"/>
    <n v="150000"/>
    <n v="200000"/>
    <s v="150000-200000"/>
    <s v="US"/>
    <s v="United States"/>
    <n v="0"/>
    <x v="0"/>
    <x v="0"/>
    <x v="0"/>
    <s v="Medium"/>
  </r>
  <r>
    <n v="1364"/>
    <x v="0"/>
    <x v="2"/>
    <x v="0"/>
    <s v="Machine Learning Engineer"/>
    <x v="1"/>
    <n v="126000"/>
    <s v="USD"/>
    <n v="126000"/>
    <n v="100000"/>
    <n v="150000"/>
    <s v="100000-150000"/>
    <s v="US"/>
    <s v="United States"/>
    <n v="0"/>
    <x v="0"/>
    <x v="0"/>
    <x v="0"/>
    <s v="Medium"/>
  </r>
  <r>
    <n v="1365"/>
    <x v="0"/>
    <x v="2"/>
    <x v="0"/>
    <s v="ML Engineer"/>
    <x v="1"/>
    <n v="220000"/>
    <s v="USD"/>
    <n v="220000"/>
    <n v="200000"/>
    <n v="250000"/>
    <s v="200000-250000"/>
    <s v="US"/>
    <s v="United States"/>
    <n v="0"/>
    <x v="0"/>
    <x v="0"/>
    <x v="0"/>
    <s v="Medium"/>
  </r>
  <r>
    <n v="1366"/>
    <x v="0"/>
    <x v="2"/>
    <x v="0"/>
    <s v="ML Engineer"/>
    <x v="1"/>
    <n v="150000"/>
    <s v="USD"/>
    <n v="150000"/>
    <n v="150000"/>
    <n v="200000"/>
    <s v="150000-200000"/>
    <s v="US"/>
    <s v="United States"/>
    <n v="0"/>
    <x v="0"/>
    <x v="0"/>
    <x v="0"/>
    <s v="Medium"/>
  </r>
  <r>
    <n v="1367"/>
    <x v="0"/>
    <x v="2"/>
    <x v="0"/>
    <s v="Data Engineer"/>
    <x v="1"/>
    <n v="145000"/>
    <s v="USD"/>
    <n v="145000"/>
    <n v="100000"/>
    <n v="150000"/>
    <s v="100000-150000"/>
    <s v="US"/>
    <s v="United States"/>
    <n v="0"/>
    <x v="0"/>
    <x v="0"/>
    <x v="0"/>
    <s v="Medium"/>
  </r>
  <r>
    <n v="1368"/>
    <x v="0"/>
    <x v="2"/>
    <x v="0"/>
    <s v="Data Engineer"/>
    <x v="1"/>
    <n v="115000"/>
    <s v="USD"/>
    <n v="115000"/>
    <n v="100000"/>
    <n v="150000"/>
    <s v="100000-150000"/>
    <s v="US"/>
    <s v="United States"/>
    <n v="0"/>
    <x v="0"/>
    <x v="0"/>
    <x v="0"/>
    <s v="Medium"/>
  </r>
  <r>
    <n v="1369"/>
    <x v="0"/>
    <x v="2"/>
    <x v="0"/>
    <s v="Data Analytics Manager"/>
    <x v="8"/>
    <n v="204500"/>
    <s v="USD"/>
    <n v="204500"/>
    <n v="200000"/>
    <n v="250000"/>
    <s v="200000-250000"/>
    <s v="US"/>
    <s v="United States"/>
    <n v="0"/>
    <x v="0"/>
    <x v="0"/>
    <x v="0"/>
    <s v="Medium"/>
  </r>
  <r>
    <n v="1370"/>
    <x v="0"/>
    <x v="2"/>
    <x v="0"/>
    <s v="Data Analytics Manager"/>
    <x v="8"/>
    <n v="138900"/>
    <s v="USD"/>
    <n v="138900"/>
    <n v="100000"/>
    <n v="150000"/>
    <s v="100000-150000"/>
    <s v="US"/>
    <s v="United States"/>
    <n v="0"/>
    <x v="0"/>
    <x v="0"/>
    <x v="0"/>
    <s v="Medium"/>
  </r>
  <r>
    <n v="1371"/>
    <x v="0"/>
    <x v="1"/>
    <x v="0"/>
    <s v="Data Engineer"/>
    <x v="1"/>
    <n v="162500"/>
    <s v="USD"/>
    <n v="162500"/>
    <n v="150000"/>
    <n v="200000"/>
    <s v="150000-200000"/>
    <s v="US"/>
    <s v="United States"/>
    <n v="0"/>
    <x v="0"/>
    <x v="0"/>
    <x v="0"/>
    <s v="Medium"/>
  </r>
  <r>
    <n v="1372"/>
    <x v="0"/>
    <x v="1"/>
    <x v="0"/>
    <s v="Data Engineer"/>
    <x v="1"/>
    <n v="130000"/>
    <s v="USD"/>
    <n v="130000"/>
    <n v="100000"/>
    <n v="150000"/>
    <s v="100000-150000"/>
    <s v="US"/>
    <s v="United States"/>
    <n v="0"/>
    <x v="0"/>
    <x v="0"/>
    <x v="0"/>
    <s v="Medium"/>
  </r>
  <r>
    <n v="1373"/>
    <x v="0"/>
    <x v="2"/>
    <x v="0"/>
    <s v="Data Engineer"/>
    <x v="1"/>
    <n v="150000"/>
    <s v="USD"/>
    <n v="150000"/>
    <n v="150000"/>
    <n v="200000"/>
    <s v="150000-200000"/>
    <s v="US"/>
    <s v="United States"/>
    <n v="100"/>
    <x v="1"/>
    <x v="0"/>
    <x v="0"/>
    <s v="Medium"/>
  </r>
  <r>
    <n v="1374"/>
    <x v="0"/>
    <x v="2"/>
    <x v="0"/>
    <s v="Data Engineer"/>
    <x v="1"/>
    <n v="107000"/>
    <s v="USD"/>
    <n v="107000"/>
    <n v="100000"/>
    <n v="150000"/>
    <s v="100000-150000"/>
    <s v="US"/>
    <s v="United States"/>
    <n v="100"/>
    <x v="1"/>
    <x v="0"/>
    <x v="0"/>
    <s v="Medium"/>
  </r>
  <r>
    <n v="1375"/>
    <x v="0"/>
    <x v="0"/>
    <x v="0"/>
    <s v="Data Engineer"/>
    <x v="1"/>
    <n v="175000"/>
    <s v="USD"/>
    <n v="175000"/>
    <n v="150000"/>
    <n v="200000"/>
    <s v="150000-200000"/>
    <s v="US"/>
    <s v="United States"/>
    <n v="0"/>
    <x v="0"/>
    <x v="0"/>
    <x v="0"/>
    <s v="Medium"/>
  </r>
  <r>
    <n v="1376"/>
    <x v="0"/>
    <x v="0"/>
    <x v="0"/>
    <s v="Data Engineer"/>
    <x v="1"/>
    <n v="110000"/>
    <s v="USD"/>
    <n v="110000"/>
    <n v="100000"/>
    <n v="150000"/>
    <s v="100000-150000"/>
    <s v="US"/>
    <s v="United States"/>
    <n v="0"/>
    <x v="0"/>
    <x v="0"/>
    <x v="0"/>
    <s v="Medium"/>
  </r>
  <r>
    <n v="1377"/>
    <x v="0"/>
    <x v="2"/>
    <x v="0"/>
    <s v="Data Engineer"/>
    <x v="1"/>
    <n v="226700"/>
    <s v="USD"/>
    <n v="226700"/>
    <n v="200000"/>
    <n v="250000"/>
    <s v="200000-250000"/>
    <s v="US"/>
    <s v="United States"/>
    <n v="0"/>
    <x v="0"/>
    <x v="0"/>
    <x v="0"/>
    <s v="Medium"/>
  </r>
  <r>
    <n v="1378"/>
    <x v="0"/>
    <x v="2"/>
    <x v="0"/>
    <s v="Data Engineer"/>
    <x v="1"/>
    <n v="133300"/>
    <s v="USD"/>
    <n v="133300"/>
    <n v="100000"/>
    <n v="150000"/>
    <s v="100000-150000"/>
    <s v="US"/>
    <s v="United States"/>
    <n v="0"/>
    <x v="0"/>
    <x v="0"/>
    <x v="0"/>
    <s v="Medium"/>
  </r>
  <r>
    <n v="1379"/>
    <x v="0"/>
    <x v="2"/>
    <x v="0"/>
    <s v="Data Engineer"/>
    <x v="1"/>
    <n v="252000"/>
    <s v="USD"/>
    <n v="252000"/>
    <n v="250000"/>
    <n v="300000"/>
    <s v="250000-300000"/>
    <s v="US"/>
    <s v="United States"/>
    <n v="0"/>
    <x v="0"/>
    <x v="0"/>
    <x v="0"/>
    <s v="Medium"/>
  </r>
  <r>
    <n v="1380"/>
    <x v="0"/>
    <x v="2"/>
    <x v="0"/>
    <s v="Data Engineer"/>
    <x v="1"/>
    <n v="129000"/>
    <s v="USD"/>
    <n v="129000"/>
    <n v="100000"/>
    <n v="150000"/>
    <s v="100000-150000"/>
    <s v="US"/>
    <s v="United States"/>
    <n v="0"/>
    <x v="0"/>
    <x v="0"/>
    <x v="0"/>
    <s v="Medium"/>
  </r>
  <r>
    <n v="1381"/>
    <x v="0"/>
    <x v="2"/>
    <x v="0"/>
    <s v="Machine Learning Engineer"/>
    <x v="1"/>
    <n v="150000"/>
    <s v="USD"/>
    <n v="150000"/>
    <n v="150000"/>
    <n v="200000"/>
    <s v="150000-200000"/>
    <s v="US"/>
    <s v="United States"/>
    <n v="0"/>
    <x v="0"/>
    <x v="0"/>
    <x v="0"/>
    <s v="Medium"/>
  </r>
  <r>
    <n v="1382"/>
    <x v="0"/>
    <x v="2"/>
    <x v="0"/>
    <s v="Machine Learning Engineer"/>
    <x v="1"/>
    <n v="125000"/>
    <s v="USD"/>
    <n v="125000"/>
    <n v="100000"/>
    <n v="150000"/>
    <s v="100000-150000"/>
    <s v="US"/>
    <s v="United States"/>
    <n v="0"/>
    <x v="0"/>
    <x v="0"/>
    <x v="0"/>
    <s v="Medium"/>
  </r>
  <r>
    <n v="1383"/>
    <x v="0"/>
    <x v="2"/>
    <x v="0"/>
    <s v="Data Engineer"/>
    <x v="1"/>
    <n v="252000"/>
    <s v="USD"/>
    <n v="252000"/>
    <n v="250000"/>
    <n v="300000"/>
    <s v="250000-300000"/>
    <s v="US"/>
    <s v="United States"/>
    <n v="0"/>
    <x v="0"/>
    <x v="0"/>
    <x v="0"/>
    <s v="Medium"/>
  </r>
  <r>
    <n v="1384"/>
    <x v="0"/>
    <x v="2"/>
    <x v="0"/>
    <s v="Data Engineer"/>
    <x v="1"/>
    <n v="129000"/>
    <s v="USD"/>
    <n v="129000"/>
    <n v="100000"/>
    <n v="150000"/>
    <s v="100000-150000"/>
    <s v="US"/>
    <s v="United States"/>
    <n v="0"/>
    <x v="0"/>
    <x v="0"/>
    <x v="0"/>
    <s v="Medium"/>
  </r>
  <r>
    <n v="1323"/>
    <x v="0"/>
    <x v="3"/>
    <x v="0"/>
    <s v="Data Scientist"/>
    <x v="5"/>
    <n v="110000"/>
    <s v="USD"/>
    <n v="110000"/>
    <n v="100000"/>
    <n v="150000"/>
    <s v="100000-150000"/>
    <s v="US"/>
    <s v="United States"/>
    <n v="50"/>
    <x v="2"/>
    <x v="0"/>
    <x v="0"/>
    <s v="Small"/>
  </r>
  <r>
    <n v="1332"/>
    <x v="0"/>
    <x v="2"/>
    <x v="0"/>
    <s v="Research Scientist"/>
    <x v="5"/>
    <n v="248100"/>
    <s v="USD"/>
    <n v="248100"/>
    <n v="200000"/>
    <n v="250000"/>
    <s v="200000-250000"/>
    <s v="CA"/>
    <s v="Canada"/>
    <n v="0"/>
    <x v="0"/>
    <x v="2"/>
    <x v="2"/>
    <s v="Medium"/>
  </r>
  <r>
    <n v="1333"/>
    <x v="0"/>
    <x v="2"/>
    <x v="0"/>
    <s v="Research Scientist"/>
    <x v="5"/>
    <n v="145900"/>
    <s v="USD"/>
    <n v="145900"/>
    <n v="100000"/>
    <n v="150000"/>
    <s v="100000-150000"/>
    <s v="CA"/>
    <s v="Canada"/>
    <n v="0"/>
    <x v="0"/>
    <x v="2"/>
    <x v="2"/>
    <s v="Medium"/>
  </r>
  <r>
    <n v="1388"/>
    <x v="0"/>
    <x v="1"/>
    <x v="0"/>
    <s v="Machine Learning Engineer"/>
    <x v="1"/>
    <n v="110000"/>
    <s v="USD"/>
    <n v="110000"/>
    <n v="100000"/>
    <n v="150000"/>
    <s v="100000-150000"/>
    <s v="US"/>
    <s v="United States"/>
    <n v="100"/>
    <x v="1"/>
    <x v="0"/>
    <x v="0"/>
    <s v="Large"/>
  </r>
  <r>
    <n v="1389"/>
    <x v="0"/>
    <x v="2"/>
    <x v="0"/>
    <s v="Data Engineer"/>
    <x v="1"/>
    <n v="265000"/>
    <s v="USD"/>
    <n v="265000"/>
    <n v="250000"/>
    <n v="300000"/>
    <s v="250000-300000"/>
    <s v="US"/>
    <s v="United States"/>
    <n v="100"/>
    <x v="1"/>
    <x v="0"/>
    <x v="0"/>
    <s v="Medium"/>
  </r>
  <r>
    <n v="1390"/>
    <x v="0"/>
    <x v="2"/>
    <x v="0"/>
    <s v="Data Engineer"/>
    <x v="1"/>
    <n v="182750"/>
    <s v="USD"/>
    <n v="182750"/>
    <n v="150000"/>
    <n v="200000"/>
    <s v="150000-200000"/>
    <s v="US"/>
    <s v="United States"/>
    <n v="100"/>
    <x v="1"/>
    <x v="0"/>
    <x v="0"/>
    <s v="Medium"/>
  </r>
  <r>
    <n v="1391"/>
    <x v="0"/>
    <x v="1"/>
    <x v="0"/>
    <s v="Data Analyst"/>
    <x v="2"/>
    <n v="130000"/>
    <s v="USD"/>
    <n v="130000"/>
    <n v="100000"/>
    <n v="150000"/>
    <s v="100000-150000"/>
    <s v="US"/>
    <s v="United States"/>
    <n v="0"/>
    <x v="0"/>
    <x v="0"/>
    <x v="0"/>
    <s v="Medium"/>
  </r>
  <r>
    <n v="1392"/>
    <x v="0"/>
    <x v="1"/>
    <x v="0"/>
    <s v="Data Analyst"/>
    <x v="2"/>
    <n v="100000"/>
    <s v="USD"/>
    <n v="100000"/>
    <n v="100000"/>
    <n v="150000"/>
    <s v="100000-150000"/>
    <s v="US"/>
    <s v="United States"/>
    <n v="0"/>
    <x v="0"/>
    <x v="0"/>
    <x v="0"/>
    <s v="Medium"/>
  </r>
  <r>
    <n v="1393"/>
    <x v="0"/>
    <x v="2"/>
    <x v="0"/>
    <s v="Data Analyst"/>
    <x v="2"/>
    <n v="153600"/>
    <s v="USD"/>
    <n v="153600"/>
    <n v="150000"/>
    <n v="200000"/>
    <s v="150000-200000"/>
    <s v="US"/>
    <s v="United States"/>
    <n v="0"/>
    <x v="0"/>
    <x v="0"/>
    <x v="0"/>
    <s v="Medium"/>
  </r>
  <r>
    <n v="1394"/>
    <x v="0"/>
    <x v="2"/>
    <x v="0"/>
    <s v="Data Analyst"/>
    <x v="2"/>
    <n v="106800"/>
    <s v="USD"/>
    <n v="106800"/>
    <n v="100000"/>
    <n v="150000"/>
    <s v="100000-150000"/>
    <s v="US"/>
    <s v="United States"/>
    <n v="0"/>
    <x v="0"/>
    <x v="0"/>
    <x v="0"/>
    <s v="Medium"/>
  </r>
  <r>
    <n v="1395"/>
    <x v="0"/>
    <x v="2"/>
    <x v="0"/>
    <s v="Data Engineer"/>
    <x v="1"/>
    <n v="137500"/>
    <s v="USD"/>
    <n v="137500"/>
    <n v="100000"/>
    <n v="150000"/>
    <s v="100000-150000"/>
    <s v="US"/>
    <s v="United States"/>
    <n v="0"/>
    <x v="0"/>
    <x v="0"/>
    <x v="0"/>
    <s v="Medium"/>
  </r>
  <r>
    <n v="1396"/>
    <x v="0"/>
    <x v="2"/>
    <x v="0"/>
    <s v="Data Engineer"/>
    <x v="1"/>
    <n v="81500"/>
    <s v="USD"/>
    <n v="81500"/>
    <n v="50000"/>
    <n v="100000"/>
    <s v="50000-100000"/>
    <s v="US"/>
    <s v="United States"/>
    <n v="0"/>
    <x v="0"/>
    <x v="0"/>
    <x v="0"/>
    <s v="Medium"/>
  </r>
  <r>
    <n v="1336"/>
    <x v="0"/>
    <x v="1"/>
    <x v="0"/>
    <s v="Data Scientist"/>
    <x v="5"/>
    <n v="151410"/>
    <s v="USD"/>
    <n v="151410"/>
    <n v="150000"/>
    <n v="200000"/>
    <s v="150000-200000"/>
    <s v="US"/>
    <s v="United States"/>
    <n v="100"/>
    <x v="1"/>
    <x v="0"/>
    <x v="0"/>
    <s v="Medium"/>
  </r>
  <r>
    <n v="1337"/>
    <x v="0"/>
    <x v="1"/>
    <x v="0"/>
    <s v="Data Scientist"/>
    <x v="5"/>
    <n v="115360"/>
    <s v="USD"/>
    <n v="115360"/>
    <n v="100000"/>
    <n v="150000"/>
    <s v="100000-150000"/>
    <s v="US"/>
    <s v="United States"/>
    <n v="100"/>
    <x v="1"/>
    <x v="0"/>
    <x v="0"/>
    <s v="Medium"/>
  </r>
  <r>
    <n v="1342"/>
    <x v="0"/>
    <x v="3"/>
    <x v="0"/>
    <s v="Data Scientist"/>
    <x v="5"/>
    <n v="1050000"/>
    <s v="INR"/>
    <n v="12767"/>
    <n v="0"/>
    <n v="50000"/>
    <s v="0-50000"/>
    <s v="IN"/>
    <s v="India"/>
    <n v="50"/>
    <x v="2"/>
    <x v="3"/>
    <x v="3"/>
    <s v="Large"/>
  </r>
  <r>
    <n v="1343"/>
    <x v="0"/>
    <x v="2"/>
    <x v="0"/>
    <s v="Data Scientist"/>
    <x v="5"/>
    <n v="250000"/>
    <s v="USD"/>
    <n v="250000"/>
    <n v="250000"/>
    <n v="300000"/>
    <s v="250000-300000"/>
    <s v="US"/>
    <s v="United States"/>
    <n v="0"/>
    <x v="0"/>
    <x v="0"/>
    <x v="0"/>
    <s v="Medium"/>
  </r>
  <r>
    <n v="1344"/>
    <x v="0"/>
    <x v="2"/>
    <x v="0"/>
    <s v="Data Scientist"/>
    <x v="5"/>
    <n v="162500"/>
    <s v="USD"/>
    <n v="162500"/>
    <n v="150000"/>
    <n v="200000"/>
    <s v="150000-200000"/>
    <s v="US"/>
    <s v="United States"/>
    <n v="0"/>
    <x v="0"/>
    <x v="0"/>
    <x v="0"/>
    <s v="Medium"/>
  </r>
  <r>
    <n v="1345"/>
    <x v="0"/>
    <x v="2"/>
    <x v="0"/>
    <s v="Data Scientist"/>
    <x v="5"/>
    <n v="185000"/>
    <s v="USD"/>
    <n v="185000"/>
    <n v="150000"/>
    <n v="200000"/>
    <s v="150000-200000"/>
    <s v="GB"/>
    <s v="United Kingdom"/>
    <n v="0"/>
    <x v="0"/>
    <x v="1"/>
    <x v="1"/>
    <s v="Medium"/>
  </r>
  <r>
    <n v="1403"/>
    <x v="0"/>
    <x v="3"/>
    <x v="0"/>
    <s v="BI Developer"/>
    <x v="7"/>
    <n v="160000"/>
    <s v="USD"/>
    <n v="160000"/>
    <n v="150000"/>
    <n v="200000"/>
    <s v="150000-200000"/>
    <s v="US"/>
    <s v="United States"/>
    <n v="0"/>
    <x v="0"/>
    <x v="0"/>
    <x v="0"/>
    <s v="Medium"/>
  </r>
  <r>
    <n v="1404"/>
    <x v="0"/>
    <x v="3"/>
    <x v="0"/>
    <s v="BI Developer"/>
    <x v="7"/>
    <n v="100000"/>
    <s v="USD"/>
    <n v="100000"/>
    <n v="100000"/>
    <n v="150000"/>
    <s v="100000-150000"/>
    <s v="US"/>
    <s v="United States"/>
    <n v="0"/>
    <x v="0"/>
    <x v="0"/>
    <x v="0"/>
    <s v="Medium"/>
  </r>
  <r>
    <n v="1405"/>
    <x v="0"/>
    <x v="0"/>
    <x v="0"/>
    <s v="Data Engineer"/>
    <x v="1"/>
    <n v="200000"/>
    <s v="USD"/>
    <n v="200000"/>
    <n v="200000"/>
    <n v="250000"/>
    <s v="200000-250000"/>
    <s v="US"/>
    <s v="United States"/>
    <n v="0"/>
    <x v="0"/>
    <x v="0"/>
    <x v="0"/>
    <s v="Medium"/>
  </r>
  <r>
    <n v="1406"/>
    <x v="0"/>
    <x v="0"/>
    <x v="0"/>
    <s v="Data Engineer"/>
    <x v="1"/>
    <n v="145000"/>
    <s v="USD"/>
    <n v="145000"/>
    <n v="100000"/>
    <n v="150000"/>
    <s v="100000-150000"/>
    <s v="US"/>
    <s v="United States"/>
    <n v="0"/>
    <x v="0"/>
    <x v="0"/>
    <x v="0"/>
    <s v="Medium"/>
  </r>
  <r>
    <n v="1407"/>
    <x v="0"/>
    <x v="1"/>
    <x v="0"/>
    <s v="Data Analyst"/>
    <x v="2"/>
    <n v="150000"/>
    <s v="USD"/>
    <n v="150000"/>
    <n v="150000"/>
    <n v="200000"/>
    <s v="150000-200000"/>
    <s v="US"/>
    <s v="United States"/>
    <n v="0"/>
    <x v="0"/>
    <x v="0"/>
    <x v="0"/>
    <s v="Medium"/>
  </r>
  <r>
    <n v="1408"/>
    <x v="0"/>
    <x v="1"/>
    <x v="0"/>
    <s v="Data Analyst"/>
    <x v="2"/>
    <n v="100000"/>
    <s v="USD"/>
    <n v="100000"/>
    <n v="100000"/>
    <n v="150000"/>
    <s v="100000-150000"/>
    <s v="US"/>
    <s v="United States"/>
    <n v="0"/>
    <x v="0"/>
    <x v="0"/>
    <x v="0"/>
    <s v="Medium"/>
  </r>
  <r>
    <n v="1409"/>
    <x v="0"/>
    <x v="2"/>
    <x v="0"/>
    <s v="Data Manager"/>
    <x v="8"/>
    <n v="199000"/>
    <s v="USD"/>
    <n v="199000"/>
    <n v="150000"/>
    <n v="200000"/>
    <s v="150000-200000"/>
    <s v="US"/>
    <s v="United States"/>
    <n v="0"/>
    <x v="0"/>
    <x v="0"/>
    <x v="0"/>
    <s v="Medium"/>
  </r>
  <r>
    <n v="1410"/>
    <x v="0"/>
    <x v="2"/>
    <x v="0"/>
    <s v="Data Manager"/>
    <x v="8"/>
    <n v="112000"/>
    <s v="USD"/>
    <n v="112000"/>
    <n v="100000"/>
    <n v="150000"/>
    <s v="100000-150000"/>
    <s v="US"/>
    <s v="United States"/>
    <n v="0"/>
    <x v="0"/>
    <x v="0"/>
    <x v="0"/>
    <s v="Medium"/>
  </r>
  <r>
    <n v="1346"/>
    <x v="0"/>
    <x v="2"/>
    <x v="0"/>
    <s v="Data Scientist"/>
    <x v="5"/>
    <n v="120250"/>
    <s v="USD"/>
    <n v="120250"/>
    <n v="100000"/>
    <n v="150000"/>
    <s v="100000-150000"/>
    <s v="GB"/>
    <s v="United Kingdom"/>
    <n v="0"/>
    <x v="0"/>
    <x v="1"/>
    <x v="1"/>
    <s v="Medium"/>
  </r>
  <r>
    <n v="1348"/>
    <x v="1"/>
    <x v="3"/>
    <x v="0"/>
    <s v="Data Scientist"/>
    <x v="5"/>
    <n v="180000"/>
    <s v="USD"/>
    <n v="180000"/>
    <n v="150000"/>
    <n v="200000"/>
    <s v="150000-200000"/>
    <s v="US"/>
    <s v="United States"/>
    <n v="100"/>
    <x v="1"/>
    <x v="0"/>
    <x v="0"/>
    <s v="Medium"/>
  </r>
  <r>
    <n v="1413"/>
    <x v="0"/>
    <x v="3"/>
    <x v="0"/>
    <s v="Big Data Engineer"/>
    <x v="1"/>
    <n v="130000"/>
    <s v="USD"/>
    <n v="130000"/>
    <n v="100000"/>
    <n v="150000"/>
    <s v="100000-150000"/>
    <s v="SE"/>
    <s v="Sweden"/>
    <n v="100"/>
    <x v="1"/>
    <x v="23"/>
    <x v="23"/>
    <s v="Small"/>
  </r>
  <r>
    <n v="1414"/>
    <x v="0"/>
    <x v="2"/>
    <x v="0"/>
    <s v="Data Analyst"/>
    <x v="2"/>
    <n v="180180"/>
    <s v="USD"/>
    <n v="180180"/>
    <n v="150000"/>
    <n v="200000"/>
    <s v="150000-200000"/>
    <s v="US"/>
    <s v="United States"/>
    <n v="0"/>
    <x v="0"/>
    <x v="0"/>
    <x v="0"/>
    <s v="Medium"/>
  </r>
  <r>
    <n v="1415"/>
    <x v="0"/>
    <x v="2"/>
    <x v="0"/>
    <s v="Data Analyst"/>
    <x v="2"/>
    <n v="106020"/>
    <s v="USD"/>
    <n v="106020"/>
    <n v="100000"/>
    <n v="150000"/>
    <s v="100000-150000"/>
    <s v="US"/>
    <s v="United States"/>
    <n v="0"/>
    <x v="0"/>
    <x v="0"/>
    <x v="0"/>
    <s v="Medium"/>
  </r>
  <r>
    <n v="1416"/>
    <x v="0"/>
    <x v="3"/>
    <x v="0"/>
    <s v="Data Engineer"/>
    <x v="1"/>
    <n v="160000"/>
    <s v="USD"/>
    <n v="160000"/>
    <n v="150000"/>
    <n v="200000"/>
    <s v="150000-200000"/>
    <s v="US"/>
    <s v="United States"/>
    <n v="0"/>
    <x v="0"/>
    <x v="0"/>
    <x v="0"/>
    <s v="Medium"/>
  </r>
  <r>
    <n v="1417"/>
    <x v="0"/>
    <x v="3"/>
    <x v="0"/>
    <s v="Data Engineer"/>
    <x v="1"/>
    <n v="135000"/>
    <s v="USD"/>
    <n v="135000"/>
    <n v="100000"/>
    <n v="150000"/>
    <s v="100000-150000"/>
    <s v="US"/>
    <s v="United States"/>
    <n v="0"/>
    <x v="0"/>
    <x v="0"/>
    <x v="0"/>
    <s v="Medium"/>
  </r>
  <r>
    <n v="1349"/>
    <x v="0"/>
    <x v="1"/>
    <x v="0"/>
    <s v="Research Scientist"/>
    <x v="5"/>
    <n v="85000"/>
    <s v="USD"/>
    <n v="85000"/>
    <n v="50000"/>
    <n v="100000"/>
    <s v="50000-100000"/>
    <s v="US"/>
    <s v="United States"/>
    <n v="0"/>
    <x v="0"/>
    <x v="0"/>
    <x v="0"/>
    <s v="Medium"/>
  </r>
  <r>
    <n v="1350"/>
    <x v="0"/>
    <x v="1"/>
    <x v="0"/>
    <s v="Research Scientist"/>
    <x v="5"/>
    <n v="70000"/>
    <s v="USD"/>
    <n v="70000"/>
    <n v="50000"/>
    <n v="100000"/>
    <s v="50000-100000"/>
    <s v="US"/>
    <s v="United States"/>
    <n v="0"/>
    <x v="0"/>
    <x v="0"/>
    <x v="0"/>
    <s v="Medium"/>
  </r>
  <r>
    <n v="1420"/>
    <x v="0"/>
    <x v="2"/>
    <x v="0"/>
    <s v="Machine Learning Engineer"/>
    <x v="1"/>
    <n v="220000"/>
    <s v="USD"/>
    <n v="220000"/>
    <n v="200000"/>
    <n v="250000"/>
    <s v="200000-250000"/>
    <s v="US"/>
    <s v="United States"/>
    <n v="0"/>
    <x v="0"/>
    <x v="0"/>
    <x v="0"/>
    <s v="Medium"/>
  </r>
  <r>
    <n v="1421"/>
    <x v="0"/>
    <x v="2"/>
    <x v="0"/>
    <s v="Machine Learning Engineer"/>
    <x v="1"/>
    <n v="150000"/>
    <s v="USD"/>
    <n v="150000"/>
    <n v="150000"/>
    <n v="200000"/>
    <s v="150000-200000"/>
    <s v="US"/>
    <s v="United States"/>
    <n v="0"/>
    <x v="0"/>
    <x v="0"/>
    <x v="0"/>
    <s v="Medium"/>
  </r>
  <r>
    <n v="1359"/>
    <x v="0"/>
    <x v="2"/>
    <x v="0"/>
    <s v="Data Scientist"/>
    <x v="5"/>
    <n v="225000"/>
    <s v="USD"/>
    <n v="225000"/>
    <n v="200000"/>
    <n v="250000"/>
    <s v="200000-250000"/>
    <s v="US"/>
    <s v="United States"/>
    <n v="100"/>
    <x v="1"/>
    <x v="0"/>
    <x v="0"/>
    <s v="Medium"/>
  </r>
  <r>
    <n v="1360"/>
    <x v="0"/>
    <x v="2"/>
    <x v="0"/>
    <s v="Data Scientist"/>
    <x v="5"/>
    <n v="156400"/>
    <s v="USD"/>
    <n v="156400"/>
    <n v="150000"/>
    <n v="200000"/>
    <s v="150000-200000"/>
    <s v="US"/>
    <s v="United States"/>
    <n v="100"/>
    <x v="1"/>
    <x v="0"/>
    <x v="0"/>
    <s v="Medium"/>
  </r>
  <r>
    <n v="1424"/>
    <x v="0"/>
    <x v="2"/>
    <x v="0"/>
    <s v="Data Analyst"/>
    <x v="2"/>
    <n v="122000"/>
    <s v="USD"/>
    <n v="122000"/>
    <n v="100000"/>
    <n v="150000"/>
    <s v="100000-150000"/>
    <s v="US"/>
    <s v="United States"/>
    <n v="0"/>
    <x v="0"/>
    <x v="0"/>
    <x v="0"/>
    <s v="Medium"/>
  </r>
  <r>
    <n v="1425"/>
    <x v="0"/>
    <x v="2"/>
    <x v="0"/>
    <s v="Data Analyst"/>
    <x v="2"/>
    <n v="94000"/>
    <s v="USD"/>
    <n v="94000"/>
    <n v="50000"/>
    <n v="100000"/>
    <s v="50000-100000"/>
    <s v="US"/>
    <s v="United States"/>
    <n v="0"/>
    <x v="0"/>
    <x v="0"/>
    <x v="0"/>
    <s v="Medium"/>
  </r>
  <r>
    <n v="1426"/>
    <x v="0"/>
    <x v="2"/>
    <x v="0"/>
    <s v="Machine Learning Engineer"/>
    <x v="1"/>
    <n v="276000"/>
    <s v="USD"/>
    <n v="276000"/>
    <n v="250000"/>
    <n v="300000"/>
    <s v="250000-300000"/>
    <s v="US"/>
    <s v="United States"/>
    <n v="0"/>
    <x v="0"/>
    <x v="0"/>
    <x v="0"/>
    <s v="Medium"/>
  </r>
  <r>
    <n v="1427"/>
    <x v="0"/>
    <x v="2"/>
    <x v="0"/>
    <s v="Machine Learning Engineer"/>
    <x v="1"/>
    <n v="184000"/>
    <s v="USD"/>
    <n v="184000"/>
    <n v="150000"/>
    <n v="200000"/>
    <s v="150000-200000"/>
    <s v="US"/>
    <s v="United States"/>
    <n v="0"/>
    <x v="0"/>
    <x v="0"/>
    <x v="0"/>
    <s v="Medium"/>
  </r>
  <r>
    <n v="1428"/>
    <x v="0"/>
    <x v="0"/>
    <x v="0"/>
    <s v="Data Engineer"/>
    <x v="1"/>
    <n v="310000"/>
    <s v="USD"/>
    <n v="310000"/>
    <n v="300000"/>
    <n v="350000"/>
    <s v="300000-350000"/>
    <s v="US"/>
    <s v="United States"/>
    <n v="100"/>
    <x v="1"/>
    <x v="0"/>
    <x v="0"/>
    <s v="Medium"/>
  </r>
  <r>
    <n v="1429"/>
    <x v="0"/>
    <x v="0"/>
    <x v="0"/>
    <s v="Data Engineer"/>
    <x v="1"/>
    <n v="239000"/>
    <s v="USD"/>
    <n v="239000"/>
    <n v="200000"/>
    <n v="250000"/>
    <s v="200000-250000"/>
    <s v="US"/>
    <s v="United States"/>
    <n v="100"/>
    <x v="1"/>
    <x v="0"/>
    <x v="0"/>
    <s v="Medium"/>
  </r>
  <r>
    <n v="1385"/>
    <x v="0"/>
    <x v="2"/>
    <x v="0"/>
    <s v="Data Scientist"/>
    <x v="5"/>
    <n v="225000"/>
    <s v="USD"/>
    <n v="225000"/>
    <n v="200000"/>
    <n v="250000"/>
    <s v="200000-250000"/>
    <s v="US"/>
    <s v="United States"/>
    <n v="0"/>
    <x v="0"/>
    <x v="0"/>
    <x v="0"/>
    <s v="Medium"/>
  </r>
  <r>
    <n v="1386"/>
    <x v="0"/>
    <x v="2"/>
    <x v="0"/>
    <s v="Data Scientist"/>
    <x v="5"/>
    <n v="156400"/>
    <s v="USD"/>
    <n v="156400"/>
    <n v="150000"/>
    <n v="200000"/>
    <s v="150000-200000"/>
    <s v="US"/>
    <s v="United States"/>
    <n v="0"/>
    <x v="0"/>
    <x v="0"/>
    <x v="0"/>
    <s v="Medium"/>
  </r>
  <r>
    <n v="1432"/>
    <x v="0"/>
    <x v="1"/>
    <x v="0"/>
    <s v="Machine Learning Engineer"/>
    <x v="1"/>
    <n v="180000"/>
    <s v="USD"/>
    <n v="180000"/>
    <n v="150000"/>
    <n v="200000"/>
    <s v="150000-200000"/>
    <s v="US"/>
    <s v="United States"/>
    <n v="100"/>
    <x v="1"/>
    <x v="0"/>
    <x v="0"/>
    <s v="Medium"/>
  </r>
  <r>
    <n v="1433"/>
    <x v="0"/>
    <x v="1"/>
    <x v="0"/>
    <s v="Machine Learning Engineer"/>
    <x v="1"/>
    <n v="150000"/>
    <s v="USD"/>
    <n v="150000"/>
    <n v="150000"/>
    <n v="200000"/>
    <s v="150000-200000"/>
    <s v="US"/>
    <s v="United States"/>
    <n v="100"/>
    <x v="1"/>
    <x v="0"/>
    <x v="0"/>
    <s v="Medium"/>
  </r>
  <r>
    <n v="1387"/>
    <x v="1"/>
    <x v="1"/>
    <x v="0"/>
    <s v="Research Scientist"/>
    <x v="5"/>
    <n v="23000"/>
    <s v="USD"/>
    <n v="23000"/>
    <n v="0"/>
    <n v="50000"/>
    <s v="0-50000"/>
    <s v="IN"/>
    <s v="India"/>
    <n v="100"/>
    <x v="1"/>
    <x v="3"/>
    <x v="3"/>
    <s v="Large"/>
  </r>
  <r>
    <n v="1399"/>
    <x v="0"/>
    <x v="2"/>
    <x v="0"/>
    <s v="Applied Scientist"/>
    <x v="5"/>
    <n v="205000"/>
    <s v="USD"/>
    <n v="205000"/>
    <n v="200000"/>
    <n v="250000"/>
    <s v="200000-250000"/>
    <s v="US"/>
    <s v="United States"/>
    <n v="0"/>
    <x v="0"/>
    <x v="0"/>
    <x v="0"/>
    <s v="Medium"/>
  </r>
  <r>
    <n v="1400"/>
    <x v="0"/>
    <x v="2"/>
    <x v="0"/>
    <s v="Applied Scientist"/>
    <x v="5"/>
    <n v="180000"/>
    <s v="USD"/>
    <n v="180000"/>
    <n v="150000"/>
    <n v="200000"/>
    <s v="150000-200000"/>
    <s v="US"/>
    <s v="United States"/>
    <n v="0"/>
    <x v="0"/>
    <x v="0"/>
    <x v="0"/>
    <s v="Medium"/>
  </r>
  <r>
    <n v="1401"/>
    <x v="0"/>
    <x v="2"/>
    <x v="0"/>
    <s v="Data Scientist"/>
    <x v="5"/>
    <n v="165000"/>
    <s v="USD"/>
    <n v="165000"/>
    <n v="150000"/>
    <n v="200000"/>
    <s v="150000-200000"/>
    <s v="US"/>
    <s v="United States"/>
    <n v="100"/>
    <x v="1"/>
    <x v="0"/>
    <x v="0"/>
    <s v="Medium"/>
  </r>
  <r>
    <n v="1438"/>
    <x v="0"/>
    <x v="2"/>
    <x v="0"/>
    <s v="Data Analyst"/>
    <x v="2"/>
    <n v="175000"/>
    <s v="USD"/>
    <n v="175000"/>
    <n v="150000"/>
    <n v="200000"/>
    <s v="150000-200000"/>
    <s v="US"/>
    <s v="United States"/>
    <n v="0"/>
    <x v="0"/>
    <x v="0"/>
    <x v="0"/>
    <s v="Medium"/>
  </r>
  <r>
    <n v="1439"/>
    <x v="0"/>
    <x v="2"/>
    <x v="0"/>
    <s v="Data Analyst"/>
    <x v="2"/>
    <n v="145000"/>
    <s v="USD"/>
    <n v="145000"/>
    <n v="100000"/>
    <n v="150000"/>
    <s v="100000-150000"/>
    <s v="US"/>
    <s v="United States"/>
    <n v="0"/>
    <x v="0"/>
    <x v="0"/>
    <x v="0"/>
    <s v="Medium"/>
  </r>
  <r>
    <n v="1440"/>
    <x v="0"/>
    <x v="2"/>
    <x v="0"/>
    <s v="Data Engineer"/>
    <x v="1"/>
    <n v="240000"/>
    <s v="USD"/>
    <n v="240000"/>
    <n v="200000"/>
    <n v="250000"/>
    <s v="200000-250000"/>
    <s v="US"/>
    <s v="United States"/>
    <n v="0"/>
    <x v="0"/>
    <x v="0"/>
    <x v="0"/>
    <s v="Medium"/>
  </r>
  <r>
    <n v="1441"/>
    <x v="0"/>
    <x v="2"/>
    <x v="0"/>
    <s v="Data Engineer"/>
    <x v="1"/>
    <n v="170000"/>
    <s v="USD"/>
    <n v="170000"/>
    <n v="150000"/>
    <n v="200000"/>
    <s v="150000-200000"/>
    <s v="US"/>
    <s v="United States"/>
    <n v="0"/>
    <x v="0"/>
    <x v="0"/>
    <x v="0"/>
    <s v="Medium"/>
  </r>
  <r>
    <n v="1442"/>
    <x v="0"/>
    <x v="1"/>
    <x v="0"/>
    <s v="Data Analyst"/>
    <x v="2"/>
    <n v="103200"/>
    <s v="USD"/>
    <n v="103200"/>
    <n v="100000"/>
    <n v="150000"/>
    <s v="100000-150000"/>
    <s v="US"/>
    <s v="United States"/>
    <n v="0"/>
    <x v="0"/>
    <x v="0"/>
    <x v="0"/>
    <s v="Medium"/>
  </r>
  <r>
    <n v="1443"/>
    <x v="0"/>
    <x v="1"/>
    <x v="0"/>
    <s v="Data Analyst"/>
    <x v="2"/>
    <n v="61200"/>
    <s v="USD"/>
    <n v="61200"/>
    <n v="50000"/>
    <n v="100000"/>
    <s v="50000-100000"/>
    <s v="US"/>
    <s v="United States"/>
    <n v="0"/>
    <x v="0"/>
    <x v="0"/>
    <x v="0"/>
    <s v="Medium"/>
  </r>
  <r>
    <n v="1402"/>
    <x v="0"/>
    <x v="2"/>
    <x v="0"/>
    <s v="Data Scientist"/>
    <x v="5"/>
    <n v="144000"/>
    <s v="USD"/>
    <n v="144000"/>
    <n v="100000"/>
    <n v="150000"/>
    <s v="100000-150000"/>
    <s v="US"/>
    <s v="United States"/>
    <n v="100"/>
    <x v="1"/>
    <x v="0"/>
    <x v="0"/>
    <s v="Medium"/>
  </r>
  <r>
    <n v="1445"/>
    <x v="2"/>
    <x v="3"/>
    <x v="0"/>
    <s v="Marketing Data Engineer"/>
    <x v="1"/>
    <n v="90000"/>
    <s v="SGD"/>
    <n v="66970"/>
    <n v="50000"/>
    <n v="100000"/>
    <s v="50000-100000"/>
    <s v="SG"/>
    <s v="Singapore"/>
    <n v="50"/>
    <x v="2"/>
    <x v="21"/>
    <x v="21"/>
    <s v="Large"/>
  </r>
  <r>
    <n v="1411"/>
    <x v="0"/>
    <x v="2"/>
    <x v="0"/>
    <s v="Data Scientist"/>
    <x v="5"/>
    <n v="105000"/>
    <s v="USD"/>
    <n v="105000"/>
    <n v="100000"/>
    <n v="150000"/>
    <s v="100000-150000"/>
    <s v="US"/>
    <s v="United States"/>
    <n v="0"/>
    <x v="0"/>
    <x v="0"/>
    <x v="0"/>
    <s v="Medium"/>
  </r>
  <r>
    <n v="1412"/>
    <x v="0"/>
    <x v="2"/>
    <x v="0"/>
    <s v="Data Scientist"/>
    <x v="5"/>
    <n v="70000"/>
    <s v="USD"/>
    <n v="70000"/>
    <n v="50000"/>
    <n v="100000"/>
    <s v="50000-100000"/>
    <s v="US"/>
    <s v="United States"/>
    <n v="0"/>
    <x v="0"/>
    <x v="0"/>
    <x v="0"/>
    <s v="Medium"/>
  </r>
  <r>
    <n v="1418"/>
    <x v="0"/>
    <x v="2"/>
    <x v="0"/>
    <s v="Data Scientist"/>
    <x v="5"/>
    <n v="183000"/>
    <s v="USD"/>
    <n v="183000"/>
    <n v="150000"/>
    <n v="200000"/>
    <s v="150000-200000"/>
    <s v="US"/>
    <s v="United States"/>
    <n v="0"/>
    <x v="0"/>
    <x v="0"/>
    <x v="0"/>
    <s v="Medium"/>
  </r>
  <r>
    <n v="1419"/>
    <x v="0"/>
    <x v="2"/>
    <x v="0"/>
    <s v="Data Scientist"/>
    <x v="5"/>
    <n v="134000"/>
    <s v="USD"/>
    <n v="134000"/>
    <n v="100000"/>
    <n v="150000"/>
    <s v="100000-150000"/>
    <s v="US"/>
    <s v="United States"/>
    <n v="0"/>
    <x v="0"/>
    <x v="0"/>
    <x v="0"/>
    <s v="Medium"/>
  </r>
  <r>
    <n v="1422"/>
    <x v="0"/>
    <x v="2"/>
    <x v="0"/>
    <s v="Applied Scientist"/>
    <x v="5"/>
    <n v="350000"/>
    <s v="USD"/>
    <n v="350000"/>
    <n v="350000"/>
    <n v="400000"/>
    <s v="350000-400000"/>
    <s v="US"/>
    <s v="United States"/>
    <n v="0"/>
    <x v="0"/>
    <x v="0"/>
    <x v="0"/>
    <s v="Large"/>
  </r>
  <r>
    <n v="1451"/>
    <x v="0"/>
    <x v="2"/>
    <x v="0"/>
    <s v="Data Architect"/>
    <x v="6"/>
    <n v="174500"/>
    <s v="USD"/>
    <n v="174500"/>
    <n v="150000"/>
    <n v="200000"/>
    <s v="150000-200000"/>
    <s v="US"/>
    <s v="United States"/>
    <n v="0"/>
    <x v="0"/>
    <x v="0"/>
    <x v="0"/>
    <s v="Medium"/>
  </r>
  <r>
    <n v="1452"/>
    <x v="0"/>
    <x v="2"/>
    <x v="0"/>
    <s v="Data Architect"/>
    <x v="6"/>
    <n v="113000"/>
    <s v="USD"/>
    <n v="113000"/>
    <n v="100000"/>
    <n v="150000"/>
    <s v="100000-150000"/>
    <s v="US"/>
    <s v="United States"/>
    <n v="0"/>
    <x v="0"/>
    <x v="0"/>
    <x v="0"/>
    <s v="Medium"/>
  </r>
  <r>
    <n v="1453"/>
    <x v="0"/>
    <x v="2"/>
    <x v="0"/>
    <s v="Data Analyst"/>
    <x v="2"/>
    <n v="130000"/>
    <s v="USD"/>
    <n v="130000"/>
    <n v="100000"/>
    <n v="150000"/>
    <s v="100000-150000"/>
    <s v="US"/>
    <s v="United States"/>
    <n v="100"/>
    <x v="1"/>
    <x v="0"/>
    <x v="0"/>
    <s v="Medium"/>
  </r>
  <r>
    <n v="1454"/>
    <x v="0"/>
    <x v="2"/>
    <x v="0"/>
    <s v="Data Analyst"/>
    <x v="2"/>
    <n v="87000"/>
    <s v="USD"/>
    <n v="87000"/>
    <n v="50000"/>
    <n v="100000"/>
    <s v="50000-100000"/>
    <s v="US"/>
    <s v="United States"/>
    <n v="100"/>
    <x v="1"/>
    <x v="0"/>
    <x v="0"/>
    <s v="Medium"/>
  </r>
  <r>
    <n v="1455"/>
    <x v="0"/>
    <x v="2"/>
    <x v="0"/>
    <s v="Data Analyst"/>
    <x v="2"/>
    <n v="160000"/>
    <s v="USD"/>
    <n v="160000"/>
    <n v="150000"/>
    <n v="200000"/>
    <s v="150000-200000"/>
    <s v="US"/>
    <s v="United States"/>
    <n v="100"/>
    <x v="1"/>
    <x v="0"/>
    <x v="0"/>
    <s v="Medium"/>
  </r>
  <r>
    <n v="1456"/>
    <x v="0"/>
    <x v="2"/>
    <x v="0"/>
    <s v="Data Analyst"/>
    <x v="2"/>
    <n v="108000"/>
    <s v="USD"/>
    <n v="108000"/>
    <n v="100000"/>
    <n v="150000"/>
    <s v="100000-150000"/>
    <s v="US"/>
    <s v="United States"/>
    <n v="100"/>
    <x v="1"/>
    <x v="0"/>
    <x v="0"/>
    <s v="Medium"/>
  </r>
  <r>
    <n v="1457"/>
    <x v="0"/>
    <x v="2"/>
    <x v="0"/>
    <s v="Data Engineer"/>
    <x v="1"/>
    <n v="165000"/>
    <s v="USD"/>
    <n v="165000"/>
    <n v="150000"/>
    <n v="200000"/>
    <s v="150000-200000"/>
    <s v="US"/>
    <s v="United States"/>
    <n v="100"/>
    <x v="1"/>
    <x v="0"/>
    <x v="0"/>
    <s v="Medium"/>
  </r>
  <r>
    <n v="1458"/>
    <x v="0"/>
    <x v="2"/>
    <x v="0"/>
    <s v="Data Engineer"/>
    <x v="1"/>
    <n v="107250"/>
    <s v="USD"/>
    <n v="107250"/>
    <n v="100000"/>
    <n v="150000"/>
    <s v="100000-150000"/>
    <s v="US"/>
    <s v="United States"/>
    <n v="100"/>
    <x v="1"/>
    <x v="0"/>
    <x v="0"/>
    <s v="Medium"/>
  </r>
  <r>
    <n v="1459"/>
    <x v="0"/>
    <x v="2"/>
    <x v="0"/>
    <s v="Data Engineer"/>
    <x v="1"/>
    <n v="300000"/>
    <s v="USD"/>
    <n v="300000"/>
    <n v="300000"/>
    <n v="350000"/>
    <s v="300000-350000"/>
    <s v="US"/>
    <s v="United States"/>
    <n v="0"/>
    <x v="0"/>
    <x v="0"/>
    <x v="0"/>
    <s v="Medium"/>
  </r>
  <r>
    <n v="1460"/>
    <x v="0"/>
    <x v="2"/>
    <x v="0"/>
    <s v="Data Engineer"/>
    <x v="1"/>
    <n v="119000"/>
    <s v="USD"/>
    <n v="119000"/>
    <n v="100000"/>
    <n v="150000"/>
    <s v="100000-150000"/>
    <s v="US"/>
    <s v="United States"/>
    <n v="0"/>
    <x v="0"/>
    <x v="0"/>
    <x v="0"/>
    <s v="Medium"/>
  </r>
  <r>
    <n v="1423"/>
    <x v="0"/>
    <x v="2"/>
    <x v="0"/>
    <s v="Applied Scientist"/>
    <x v="5"/>
    <n v="262500"/>
    <s v="USD"/>
    <n v="262500"/>
    <n v="250000"/>
    <n v="300000"/>
    <s v="250000-300000"/>
    <s v="US"/>
    <s v="United States"/>
    <n v="0"/>
    <x v="0"/>
    <x v="0"/>
    <x v="0"/>
    <s v="Large"/>
  </r>
  <r>
    <n v="1430"/>
    <x v="0"/>
    <x v="2"/>
    <x v="0"/>
    <s v="Data Scientist"/>
    <x v="5"/>
    <n v="225000"/>
    <s v="USD"/>
    <n v="225000"/>
    <n v="200000"/>
    <n v="250000"/>
    <s v="200000-250000"/>
    <s v="US"/>
    <s v="United States"/>
    <n v="100"/>
    <x v="1"/>
    <x v="0"/>
    <x v="0"/>
    <s v="Medium"/>
  </r>
  <r>
    <n v="1431"/>
    <x v="0"/>
    <x v="2"/>
    <x v="0"/>
    <s v="Data Scientist"/>
    <x v="5"/>
    <n v="156400"/>
    <s v="USD"/>
    <n v="156400"/>
    <n v="150000"/>
    <n v="200000"/>
    <s v="150000-200000"/>
    <s v="US"/>
    <s v="United States"/>
    <n v="100"/>
    <x v="1"/>
    <x v="0"/>
    <x v="0"/>
    <s v="Medium"/>
  </r>
  <r>
    <n v="1464"/>
    <x v="0"/>
    <x v="3"/>
    <x v="0"/>
    <s v="Data Analyst"/>
    <x v="2"/>
    <n v="30000"/>
    <s v="USD"/>
    <n v="30000"/>
    <n v="0"/>
    <n v="50000"/>
    <s v="0-50000"/>
    <s v="AR"/>
    <s v="Argentina"/>
    <n v="100"/>
    <x v="1"/>
    <x v="0"/>
    <x v="0"/>
    <s v="Small"/>
  </r>
  <r>
    <n v="1465"/>
    <x v="0"/>
    <x v="1"/>
    <x v="0"/>
    <s v="Data Science Manager"/>
    <x v="8"/>
    <n v="220000"/>
    <s v="USD"/>
    <n v="220000"/>
    <n v="200000"/>
    <n v="250000"/>
    <s v="200000-250000"/>
    <s v="US"/>
    <s v="United States"/>
    <n v="0"/>
    <x v="0"/>
    <x v="0"/>
    <x v="0"/>
    <s v="Medium"/>
  </r>
  <r>
    <n v="1466"/>
    <x v="0"/>
    <x v="1"/>
    <x v="0"/>
    <s v="Data Science Manager"/>
    <x v="8"/>
    <n v="195000"/>
    <s v="USD"/>
    <n v="195000"/>
    <n v="150000"/>
    <n v="200000"/>
    <s v="150000-200000"/>
    <s v="US"/>
    <s v="United States"/>
    <n v="0"/>
    <x v="0"/>
    <x v="0"/>
    <x v="0"/>
    <s v="Medium"/>
  </r>
  <r>
    <n v="1467"/>
    <x v="0"/>
    <x v="2"/>
    <x v="0"/>
    <s v="Data Manager"/>
    <x v="8"/>
    <n v="168400"/>
    <s v="USD"/>
    <n v="168400"/>
    <n v="150000"/>
    <n v="200000"/>
    <s v="150000-200000"/>
    <s v="US"/>
    <s v="United States"/>
    <n v="0"/>
    <x v="0"/>
    <x v="0"/>
    <x v="0"/>
    <s v="Medium"/>
  </r>
  <r>
    <n v="1468"/>
    <x v="0"/>
    <x v="2"/>
    <x v="0"/>
    <s v="Data Manager"/>
    <x v="8"/>
    <n v="105200"/>
    <s v="USD"/>
    <n v="105200"/>
    <n v="100000"/>
    <n v="150000"/>
    <s v="100000-150000"/>
    <s v="US"/>
    <s v="United States"/>
    <n v="0"/>
    <x v="0"/>
    <x v="0"/>
    <x v="0"/>
    <s v="Medium"/>
  </r>
  <r>
    <n v="1469"/>
    <x v="0"/>
    <x v="1"/>
    <x v="0"/>
    <s v="Data Analyst"/>
    <x v="2"/>
    <n v="206000"/>
    <s v="USD"/>
    <n v="206000"/>
    <n v="200000"/>
    <n v="250000"/>
    <s v="200000-250000"/>
    <s v="US"/>
    <s v="United States"/>
    <n v="0"/>
    <x v="0"/>
    <x v="0"/>
    <x v="0"/>
    <s v="Medium"/>
  </r>
  <r>
    <n v="1470"/>
    <x v="0"/>
    <x v="1"/>
    <x v="0"/>
    <s v="Data Analyst"/>
    <x v="2"/>
    <n v="160000"/>
    <s v="USD"/>
    <n v="160000"/>
    <n v="150000"/>
    <n v="200000"/>
    <s v="150000-200000"/>
    <s v="US"/>
    <s v="United States"/>
    <n v="0"/>
    <x v="0"/>
    <x v="0"/>
    <x v="0"/>
    <s v="Medium"/>
  </r>
  <r>
    <n v="1471"/>
    <x v="0"/>
    <x v="2"/>
    <x v="0"/>
    <s v="Analytics Engineer"/>
    <x v="1"/>
    <n v="200000"/>
    <s v="USD"/>
    <n v="200000"/>
    <n v="200000"/>
    <n v="250000"/>
    <s v="200000-250000"/>
    <s v="US"/>
    <s v="United States"/>
    <n v="100"/>
    <x v="1"/>
    <x v="0"/>
    <x v="0"/>
    <s v="Medium"/>
  </r>
  <r>
    <n v="1472"/>
    <x v="0"/>
    <x v="2"/>
    <x v="0"/>
    <s v="Analytics Engineer"/>
    <x v="1"/>
    <n v="175000"/>
    <s v="USD"/>
    <n v="175000"/>
    <n v="150000"/>
    <n v="200000"/>
    <s v="150000-200000"/>
    <s v="US"/>
    <s v="United States"/>
    <n v="100"/>
    <x v="1"/>
    <x v="0"/>
    <x v="0"/>
    <s v="Medium"/>
  </r>
  <r>
    <n v="1473"/>
    <x v="0"/>
    <x v="2"/>
    <x v="0"/>
    <s v="Analytics Engineer"/>
    <x v="1"/>
    <n v="231250"/>
    <s v="USD"/>
    <n v="231250"/>
    <n v="200000"/>
    <n v="250000"/>
    <s v="200000-250000"/>
    <s v="US"/>
    <s v="United States"/>
    <n v="100"/>
    <x v="1"/>
    <x v="0"/>
    <x v="0"/>
    <s v="Medium"/>
  </r>
  <r>
    <n v="1474"/>
    <x v="0"/>
    <x v="2"/>
    <x v="0"/>
    <s v="Analytics Engineer"/>
    <x v="1"/>
    <n v="138750"/>
    <s v="USD"/>
    <n v="138750"/>
    <n v="100000"/>
    <n v="150000"/>
    <s v="100000-150000"/>
    <s v="US"/>
    <s v="United States"/>
    <n v="100"/>
    <x v="1"/>
    <x v="0"/>
    <x v="0"/>
    <s v="Medium"/>
  </r>
  <r>
    <n v="1475"/>
    <x v="0"/>
    <x v="2"/>
    <x v="0"/>
    <s v="Data Engineer"/>
    <x v="1"/>
    <n v="153000"/>
    <s v="USD"/>
    <n v="153000"/>
    <n v="150000"/>
    <n v="200000"/>
    <s v="150000-200000"/>
    <s v="CA"/>
    <s v="Canada"/>
    <n v="100"/>
    <x v="1"/>
    <x v="2"/>
    <x v="2"/>
    <s v="Medium"/>
  </r>
  <r>
    <n v="1476"/>
    <x v="0"/>
    <x v="2"/>
    <x v="0"/>
    <s v="Data Engineer"/>
    <x v="1"/>
    <n v="94000"/>
    <s v="USD"/>
    <n v="94000"/>
    <n v="50000"/>
    <n v="100000"/>
    <s v="50000-100000"/>
    <s v="CA"/>
    <s v="Canada"/>
    <n v="100"/>
    <x v="1"/>
    <x v="2"/>
    <x v="2"/>
    <s v="Medium"/>
  </r>
  <r>
    <n v="1477"/>
    <x v="0"/>
    <x v="2"/>
    <x v="0"/>
    <s v="Data Engineer"/>
    <x v="1"/>
    <n v="240500"/>
    <s v="USD"/>
    <n v="240500"/>
    <n v="200000"/>
    <n v="250000"/>
    <s v="200000-250000"/>
    <s v="US"/>
    <s v="United States"/>
    <n v="0"/>
    <x v="0"/>
    <x v="0"/>
    <x v="0"/>
    <s v="Large"/>
  </r>
  <r>
    <n v="1478"/>
    <x v="0"/>
    <x v="2"/>
    <x v="0"/>
    <s v="Data Engineer"/>
    <x v="1"/>
    <n v="123700"/>
    <s v="USD"/>
    <n v="123700"/>
    <n v="100000"/>
    <n v="150000"/>
    <s v="100000-150000"/>
    <s v="US"/>
    <s v="United States"/>
    <n v="0"/>
    <x v="0"/>
    <x v="0"/>
    <x v="0"/>
    <s v="Large"/>
  </r>
  <r>
    <n v="1479"/>
    <x v="0"/>
    <x v="2"/>
    <x v="0"/>
    <s v="Data Engineer"/>
    <x v="1"/>
    <n v="160000"/>
    <s v="USD"/>
    <n v="160000"/>
    <n v="150000"/>
    <n v="200000"/>
    <s v="150000-200000"/>
    <s v="US"/>
    <s v="United States"/>
    <n v="100"/>
    <x v="1"/>
    <x v="0"/>
    <x v="0"/>
    <s v="Medium"/>
  </r>
  <r>
    <n v="1480"/>
    <x v="0"/>
    <x v="2"/>
    <x v="0"/>
    <s v="Data Engineer"/>
    <x v="1"/>
    <n v="90000"/>
    <s v="USD"/>
    <n v="90000"/>
    <n v="50000"/>
    <n v="100000"/>
    <s v="50000-100000"/>
    <s v="US"/>
    <s v="United States"/>
    <n v="100"/>
    <x v="1"/>
    <x v="0"/>
    <x v="0"/>
    <s v="Medium"/>
  </r>
  <r>
    <n v="1434"/>
    <x v="0"/>
    <x v="2"/>
    <x v="0"/>
    <s v="Data Scientist"/>
    <x v="5"/>
    <n v="228000"/>
    <s v="USD"/>
    <n v="228000"/>
    <n v="200000"/>
    <n v="250000"/>
    <s v="200000-250000"/>
    <s v="US"/>
    <s v="United States"/>
    <n v="0"/>
    <x v="0"/>
    <x v="0"/>
    <x v="0"/>
    <s v="Medium"/>
  </r>
  <r>
    <n v="1435"/>
    <x v="0"/>
    <x v="2"/>
    <x v="0"/>
    <s v="Data Scientist"/>
    <x v="5"/>
    <n v="152000"/>
    <s v="USD"/>
    <n v="152000"/>
    <n v="150000"/>
    <n v="200000"/>
    <s v="150000-200000"/>
    <s v="US"/>
    <s v="United States"/>
    <n v="0"/>
    <x v="0"/>
    <x v="0"/>
    <x v="0"/>
    <s v="Medium"/>
  </r>
  <r>
    <n v="1483"/>
    <x v="0"/>
    <x v="1"/>
    <x v="0"/>
    <s v="Data Analyst"/>
    <x v="2"/>
    <n v="109000"/>
    <s v="USD"/>
    <n v="109000"/>
    <n v="100000"/>
    <n v="150000"/>
    <s v="100000-150000"/>
    <s v="US"/>
    <s v="United States"/>
    <n v="0"/>
    <x v="0"/>
    <x v="0"/>
    <x v="0"/>
    <s v="Medium"/>
  </r>
  <r>
    <n v="1484"/>
    <x v="0"/>
    <x v="1"/>
    <x v="0"/>
    <s v="Data Analyst"/>
    <x v="2"/>
    <n v="79000"/>
    <s v="USD"/>
    <n v="79000"/>
    <n v="50000"/>
    <n v="100000"/>
    <s v="50000-100000"/>
    <s v="US"/>
    <s v="United States"/>
    <n v="0"/>
    <x v="0"/>
    <x v="0"/>
    <x v="0"/>
    <s v="Medium"/>
  </r>
  <r>
    <n v="1485"/>
    <x v="1"/>
    <x v="2"/>
    <x v="0"/>
    <s v="Machine Learning Engineer"/>
    <x v="1"/>
    <n v="80000"/>
    <s v="EUR"/>
    <n v="84053"/>
    <n v="50000"/>
    <n v="100000"/>
    <s v="50000-100000"/>
    <s v="FR"/>
    <s v="France"/>
    <n v="50"/>
    <x v="2"/>
    <x v="4"/>
    <x v="4"/>
    <s v="Large"/>
  </r>
  <r>
    <n v="1486"/>
    <x v="0"/>
    <x v="1"/>
    <x v="0"/>
    <s v="Machine Learning Engineer"/>
    <x v="1"/>
    <n v="50000"/>
    <s v="USD"/>
    <n v="50000"/>
    <n v="50000"/>
    <n v="100000"/>
    <s v="50000-100000"/>
    <s v="AM"/>
    <s v="Armenia"/>
    <n v="0"/>
    <x v="0"/>
    <x v="31"/>
    <x v="31"/>
    <s v="Small"/>
  </r>
  <r>
    <n v="1436"/>
    <x v="0"/>
    <x v="2"/>
    <x v="0"/>
    <s v="Data Scientist"/>
    <x v="5"/>
    <n v="209450"/>
    <s v="USD"/>
    <n v="209450"/>
    <n v="200000"/>
    <n v="250000"/>
    <s v="200000-250000"/>
    <s v="US"/>
    <s v="United States"/>
    <n v="100"/>
    <x v="1"/>
    <x v="0"/>
    <x v="0"/>
    <s v="Medium"/>
  </r>
  <r>
    <n v="1437"/>
    <x v="0"/>
    <x v="2"/>
    <x v="0"/>
    <s v="Data Scientist"/>
    <x v="5"/>
    <n v="158677"/>
    <s v="USD"/>
    <n v="158677"/>
    <n v="150000"/>
    <n v="200000"/>
    <s v="150000-200000"/>
    <s v="US"/>
    <s v="United States"/>
    <n v="100"/>
    <x v="1"/>
    <x v="0"/>
    <x v="0"/>
    <s v="Medium"/>
  </r>
  <r>
    <n v="1444"/>
    <x v="1"/>
    <x v="1"/>
    <x v="0"/>
    <s v="Data Scientist"/>
    <x v="5"/>
    <n v="155000"/>
    <s v="USD"/>
    <n v="155000"/>
    <n v="150000"/>
    <n v="200000"/>
    <s v="150000-200000"/>
    <s v="US"/>
    <s v="United States"/>
    <n v="100"/>
    <x v="1"/>
    <x v="0"/>
    <x v="0"/>
    <s v="Large"/>
  </r>
  <r>
    <n v="1446"/>
    <x v="0"/>
    <x v="2"/>
    <x v="0"/>
    <s v="Data Scientist"/>
    <x v="5"/>
    <n v="59000"/>
    <s v="EUR"/>
    <n v="63312"/>
    <n v="50000"/>
    <n v="100000"/>
    <s v="50000-100000"/>
    <s v="CY"/>
    <e v="#N/A"/>
    <n v="50"/>
    <x v="2"/>
    <x v="32"/>
    <x v="32"/>
    <s v="Large"/>
  </r>
  <r>
    <n v="1491"/>
    <x v="0"/>
    <x v="2"/>
    <x v="0"/>
    <s v="Data Analyst"/>
    <x v="2"/>
    <n v="160000"/>
    <s v="USD"/>
    <n v="160000"/>
    <n v="150000"/>
    <n v="200000"/>
    <s v="150000-200000"/>
    <s v="US"/>
    <s v="United States"/>
    <n v="100"/>
    <x v="1"/>
    <x v="0"/>
    <x v="0"/>
    <s v="Medium"/>
  </r>
  <r>
    <n v="1492"/>
    <x v="0"/>
    <x v="2"/>
    <x v="0"/>
    <s v="Data Analyst"/>
    <x v="2"/>
    <n v="125600"/>
    <s v="USD"/>
    <n v="125600"/>
    <n v="100000"/>
    <n v="150000"/>
    <s v="100000-150000"/>
    <s v="US"/>
    <s v="United States"/>
    <n v="100"/>
    <x v="1"/>
    <x v="0"/>
    <x v="0"/>
    <s v="Medium"/>
  </r>
  <r>
    <n v="1493"/>
    <x v="0"/>
    <x v="2"/>
    <x v="0"/>
    <s v="Data Engineer"/>
    <x v="1"/>
    <n v="170000"/>
    <s v="USD"/>
    <n v="170000"/>
    <n v="150000"/>
    <n v="200000"/>
    <s v="150000-200000"/>
    <s v="US"/>
    <s v="United States"/>
    <n v="0"/>
    <x v="0"/>
    <x v="0"/>
    <x v="0"/>
    <s v="Medium"/>
  </r>
  <r>
    <n v="1494"/>
    <x v="0"/>
    <x v="2"/>
    <x v="0"/>
    <s v="Data Engineer"/>
    <x v="1"/>
    <n v="120000"/>
    <s v="USD"/>
    <n v="120000"/>
    <n v="100000"/>
    <n v="150000"/>
    <s v="100000-150000"/>
    <s v="US"/>
    <s v="United States"/>
    <n v="0"/>
    <x v="0"/>
    <x v="0"/>
    <x v="0"/>
    <s v="Medium"/>
  </r>
  <r>
    <n v="1495"/>
    <x v="0"/>
    <x v="2"/>
    <x v="0"/>
    <s v="Data Engineer"/>
    <x v="1"/>
    <n v="225000"/>
    <s v="USD"/>
    <n v="225000"/>
    <n v="200000"/>
    <n v="250000"/>
    <s v="200000-250000"/>
    <s v="US"/>
    <s v="United States"/>
    <n v="0"/>
    <x v="0"/>
    <x v="0"/>
    <x v="0"/>
    <s v="Medium"/>
  </r>
  <r>
    <n v="1496"/>
    <x v="0"/>
    <x v="2"/>
    <x v="0"/>
    <s v="Data Engineer"/>
    <x v="1"/>
    <n v="140000"/>
    <s v="USD"/>
    <n v="140000"/>
    <n v="100000"/>
    <n v="150000"/>
    <s v="100000-150000"/>
    <s v="US"/>
    <s v="United States"/>
    <n v="0"/>
    <x v="0"/>
    <x v="0"/>
    <x v="0"/>
    <s v="Medium"/>
  </r>
  <r>
    <n v="1497"/>
    <x v="0"/>
    <x v="2"/>
    <x v="0"/>
    <s v="Data Analyst"/>
    <x v="2"/>
    <n v="141290"/>
    <s v="USD"/>
    <n v="141290"/>
    <n v="100000"/>
    <n v="150000"/>
    <s v="100000-150000"/>
    <s v="US"/>
    <s v="United States"/>
    <n v="0"/>
    <x v="0"/>
    <x v="0"/>
    <x v="0"/>
    <s v="Medium"/>
  </r>
  <r>
    <n v="1498"/>
    <x v="0"/>
    <x v="2"/>
    <x v="0"/>
    <s v="Data Analyst"/>
    <x v="2"/>
    <n v="74178"/>
    <s v="USD"/>
    <n v="74178"/>
    <n v="50000"/>
    <n v="100000"/>
    <s v="50000-100000"/>
    <s v="US"/>
    <s v="United States"/>
    <n v="0"/>
    <x v="0"/>
    <x v="0"/>
    <x v="0"/>
    <s v="Medium"/>
  </r>
  <r>
    <n v="1447"/>
    <x v="0"/>
    <x v="2"/>
    <x v="0"/>
    <s v="Data Scientist"/>
    <x v="5"/>
    <n v="237000"/>
    <s v="USD"/>
    <n v="237000"/>
    <n v="200000"/>
    <n v="250000"/>
    <s v="200000-250000"/>
    <s v="US"/>
    <s v="United States"/>
    <n v="100"/>
    <x v="1"/>
    <x v="0"/>
    <x v="0"/>
    <s v="Medium"/>
  </r>
  <r>
    <n v="1448"/>
    <x v="0"/>
    <x v="2"/>
    <x v="0"/>
    <s v="Data Scientist"/>
    <x v="5"/>
    <n v="145000"/>
    <s v="USD"/>
    <n v="145000"/>
    <n v="100000"/>
    <n v="150000"/>
    <s v="100000-150000"/>
    <s v="US"/>
    <s v="United States"/>
    <n v="100"/>
    <x v="1"/>
    <x v="0"/>
    <x v="0"/>
    <s v="Medium"/>
  </r>
  <r>
    <n v="1501"/>
    <x v="0"/>
    <x v="2"/>
    <x v="0"/>
    <s v="Data Engineer"/>
    <x v="1"/>
    <n v="85000"/>
    <s v="USD"/>
    <n v="85000"/>
    <n v="50000"/>
    <n v="100000"/>
    <s v="50000-100000"/>
    <s v="US"/>
    <s v="United States"/>
    <n v="100"/>
    <x v="1"/>
    <x v="0"/>
    <x v="0"/>
    <s v="Medium"/>
  </r>
  <r>
    <n v="1502"/>
    <x v="0"/>
    <x v="2"/>
    <x v="0"/>
    <s v="Data Engineer"/>
    <x v="1"/>
    <n v="75000"/>
    <s v="USD"/>
    <n v="75000"/>
    <n v="50000"/>
    <n v="100000"/>
    <s v="50000-100000"/>
    <s v="US"/>
    <s v="United States"/>
    <n v="100"/>
    <x v="1"/>
    <x v="0"/>
    <x v="0"/>
    <s v="Medium"/>
  </r>
  <r>
    <n v="1503"/>
    <x v="0"/>
    <x v="2"/>
    <x v="0"/>
    <s v="Data Engineer"/>
    <x v="1"/>
    <n v="220000"/>
    <s v="USD"/>
    <n v="220000"/>
    <n v="200000"/>
    <n v="250000"/>
    <s v="200000-250000"/>
    <s v="US"/>
    <s v="United States"/>
    <n v="0"/>
    <x v="0"/>
    <x v="0"/>
    <x v="0"/>
    <s v="Medium"/>
  </r>
  <r>
    <n v="1504"/>
    <x v="0"/>
    <x v="2"/>
    <x v="0"/>
    <s v="Data Engineer"/>
    <x v="1"/>
    <n v="160000"/>
    <s v="USD"/>
    <n v="160000"/>
    <n v="150000"/>
    <n v="200000"/>
    <s v="150000-200000"/>
    <s v="US"/>
    <s v="United States"/>
    <n v="0"/>
    <x v="0"/>
    <x v="0"/>
    <x v="0"/>
    <s v="Medium"/>
  </r>
  <r>
    <n v="1505"/>
    <x v="0"/>
    <x v="2"/>
    <x v="0"/>
    <s v="Data Engineer"/>
    <x v="1"/>
    <n v="205600"/>
    <s v="USD"/>
    <n v="205600"/>
    <n v="200000"/>
    <n v="250000"/>
    <s v="200000-250000"/>
    <s v="US"/>
    <s v="United States"/>
    <n v="100"/>
    <x v="1"/>
    <x v="0"/>
    <x v="0"/>
    <s v="Medium"/>
  </r>
  <r>
    <n v="1506"/>
    <x v="0"/>
    <x v="2"/>
    <x v="0"/>
    <s v="Data Engineer"/>
    <x v="1"/>
    <n v="107500"/>
    <s v="USD"/>
    <n v="107500"/>
    <n v="100000"/>
    <n v="150000"/>
    <s v="100000-150000"/>
    <s v="US"/>
    <s v="United States"/>
    <n v="100"/>
    <x v="1"/>
    <x v="0"/>
    <x v="0"/>
    <s v="Medium"/>
  </r>
  <r>
    <n v="1507"/>
    <x v="0"/>
    <x v="1"/>
    <x v="0"/>
    <s v="Data Engineer"/>
    <x v="1"/>
    <n v="120000"/>
    <s v="USD"/>
    <n v="120000"/>
    <n v="100000"/>
    <n v="150000"/>
    <s v="100000-150000"/>
    <s v="US"/>
    <s v="United States"/>
    <n v="0"/>
    <x v="0"/>
    <x v="0"/>
    <x v="0"/>
    <s v="Medium"/>
  </r>
  <r>
    <n v="1508"/>
    <x v="0"/>
    <x v="1"/>
    <x v="0"/>
    <s v="Data Engineer"/>
    <x v="1"/>
    <n v="95000"/>
    <s v="USD"/>
    <n v="95000"/>
    <n v="50000"/>
    <n v="100000"/>
    <s v="50000-100000"/>
    <s v="US"/>
    <s v="United States"/>
    <n v="0"/>
    <x v="0"/>
    <x v="0"/>
    <x v="0"/>
    <s v="Medium"/>
  </r>
  <r>
    <n v="1509"/>
    <x v="0"/>
    <x v="2"/>
    <x v="0"/>
    <s v="Data Engineer"/>
    <x v="1"/>
    <n v="185900"/>
    <s v="USD"/>
    <n v="185900"/>
    <n v="150000"/>
    <n v="200000"/>
    <s v="150000-200000"/>
    <s v="US"/>
    <s v="United States"/>
    <n v="0"/>
    <x v="0"/>
    <x v="0"/>
    <x v="0"/>
    <s v="Medium"/>
  </r>
  <r>
    <n v="1510"/>
    <x v="0"/>
    <x v="2"/>
    <x v="0"/>
    <s v="Data Engineer"/>
    <x v="1"/>
    <n v="129300"/>
    <s v="USD"/>
    <n v="129300"/>
    <n v="100000"/>
    <n v="150000"/>
    <s v="100000-150000"/>
    <s v="US"/>
    <s v="United States"/>
    <n v="0"/>
    <x v="0"/>
    <x v="0"/>
    <x v="0"/>
    <s v="Medium"/>
  </r>
  <r>
    <n v="1511"/>
    <x v="0"/>
    <x v="2"/>
    <x v="0"/>
    <s v="Data Engineer"/>
    <x v="1"/>
    <n v="160000"/>
    <s v="USD"/>
    <n v="160000"/>
    <n v="150000"/>
    <n v="200000"/>
    <s v="150000-200000"/>
    <s v="US"/>
    <s v="United States"/>
    <n v="100"/>
    <x v="1"/>
    <x v="0"/>
    <x v="0"/>
    <s v="Medium"/>
  </r>
  <r>
    <n v="1512"/>
    <x v="0"/>
    <x v="2"/>
    <x v="0"/>
    <s v="Data Engineer"/>
    <x v="1"/>
    <n v="130000"/>
    <s v="USD"/>
    <n v="130000"/>
    <n v="100000"/>
    <n v="150000"/>
    <s v="100000-150000"/>
    <s v="US"/>
    <s v="United States"/>
    <n v="100"/>
    <x v="1"/>
    <x v="0"/>
    <x v="0"/>
    <s v="Medium"/>
  </r>
  <r>
    <n v="1449"/>
    <x v="0"/>
    <x v="2"/>
    <x v="0"/>
    <s v="Data Scientist"/>
    <x v="5"/>
    <n v="240000"/>
    <s v="USD"/>
    <n v="240000"/>
    <n v="200000"/>
    <n v="250000"/>
    <s v="200000-250000"/>
    <s v="US"/>
    <s v="United States"/>
    <n v="100"/>
    <x v="1"/>
    <x v="0"/>
    <x v="0"/>
    <s v="Medium"/>
  </r>
  <r>
    <n v="1514"/>
    <x v="0"/>
    <x v="1"/>
    <x v="0"/>
    <s v="Data Engineer"/>
    <x v="1"/>
    <n v="250000"/>
    <s v="USD"/>
    <n v="250000"/>
    <n v="250000"/>
    <n v="300000"/>
    <s v="250000-300000"/>
    <s v="US"/>
    <s v="United States"/>
    <n v="0"/>
    <x v="0"/>
    <x v="0"/>
    <x v="0"/>
    <s v="Medium"/>
  </r>
  <r>
    <n v="1515"/>
    <x v="0"/>
    <x v="1"/>
    <x v="0"/>
    <s v="Data Engineer"/>
    <x v="1"/>
    <n v="175000"/>
    <s v="USD"/>
    <n v="175000"/>
    <n v="150000"/>
    <n v="200000"/>
    <s v="150000-200000"/>
    <s v="US"/>
    <s v="United States"/>
    <n v="0"/>
    <x v="0"/>
    <x v="0"/>
    <x v="0"/>
    <s v="Medium"/>
  </r>
  <r>
    <n v="1450"/>
    <x v="0"/>
    <x v="2"/>
    <x v="0"/>
    <s v="Data Scientist"/>
    <x v="5"/>
    <n v="139000"/>
    <s v="USD"/>
    <n v="139000"/>
    <n v="100000"/>
    <n v="150000"/>
    <s v="100000-150000"/>
    <s v="US"/>
    <s v="United States"/>
    <n v="100"/>
    <x v="1"/>
    <x v="0"/>
    <x v="0"/>
    <s v="Medium"/>
  </r>
  <r>
    <n v="1461"/>
    <x v="0"/>
    <x v="2"/>
    <x v="0"/>
    <s v="Data Scientist"/>
    <x v="5"/>
    <n v="285800"/>
    <s v="USD"/>
    <n v="285800"/>
    <n v="250000"/>
    <n v="300000"/>
    <s v="250000-300000"/>
    <s v="US"/>
    <s v="United States"/>
    <n v="100"/>
    <x v="1"/>
    <x v="0"/>
    <x v="0"/>
    <s v="Medium"/>
  </r>
  <r>
    <n v="1518"/>
    <x v="0"/>
    <x v="1"/>
    <x v="0"/>
    <s v="Data Analyst"/>
    <x v="2"/>
    <n v="80000"/>
    <s v="USD"/>
    <n v="80000"/>
    <n v="50000"/>
    <n v="100000"/>
    <s v="50000-100000"/>
    <s v="US"/>
    <s v="United States"/>
    <n v="0"/>
    <x v="0"/>
    <x v="0"/>
    <x v="0"/>
    <s v="Medium"/>
  </r>
  <r>
    <n v="1519"/>
    <x v="0"/>
    <x v="1"/>
    <x v="0"/>
    <s v="Data Analyst"/>
    <x v="2"/>
    <n v="52500"/>
    <s v="USD"/>
    <n v="52500"/>
    <n v="50000"/>
    <n v="100000"/>
    <s v="50000-100000"/>
    <s v="US"/>
    <s v="United States"/>
    <n v="0"/>
    <x v="0"/>
    <x v="0"/>
    <x v="0"/>
    <s v="Medium"/>
  </r>
  <r>
    <n v="1462"/>
    <x v="0"/>
    <x v="2"/>
    <x v="0"/>
    <s v="Data Scientist"/>
    <x v="5"/>
    <n v="154600"/>
    <s v="USD"/>
    <n v="154600"/>
    <n v="150000"/>
    <n v="200000"/>
    <s v="150000-200000"/>
    <s v="US"/>
    <s v="United States"/>
    <n v="100"/>
    <x v="1"/>
    <x v="0"/>
    <x v="0"/>
    <s v="Medium"/>
  </r>
  <r>
    <n v="1481"/>
    <x v="0"/>
    <x v="3"/>
    <x v="0"/>
    <s v="Data Scientist"/>
    <x v="5"/>
    <n v="124234"/>
    <s v="USD"/>
    <n v="124234"/>
    <n v="100000"/>
    <n v="150000"/>
    <s v="100000-150000"/>
    <s v="US"/>
    <s v="United States"/>
    <n v="0"/>
    <x v="0"/>
    <x v="0"/>
    <x v="0"/>
    <s v="Medium"/>
  </r>
  <r>
    <n v="1522"/>
    <x v="0"/>
    <x v="2"/>
    <x v="0"/>
    <s v="BI Analyst"/>
    <x v="2"/>
    <n v="125000"/>
    <s v="USD"/>
    <n v="125000"/>
    <n v="100000"/>
    <n v="150000"/>
    <s v="100000-150000"/>
    <s v="US"/>
    <s v="United States"/>
    <n v="0"/>
    <x v="0"/>
    <x v="0"/>
    <x v="0"/>
    <s v="Medium"/>
  </r>
  <r>
    <n v="1523"/>
    <x v="0"/>
    <x v="2"/>
    <x v="0"/>
    <s v="BI Analyst"/>
    <x v="2"/>
    <n v="110000"/>
    <s v="USD"/>
    <n v="110000"/>
    <n v="100000"/>
    <n v="150000"/>
    <s v="100000-150000"/>
    <s v="US"/>
    <s v="United States"/>
    <n v="0"/>
    <x v="0"/>
    <x v="0"/>
    <x v="0"/>
    <s v="Medium"/>
  </r>
  <r>
    <n v="1524"/>
    <x v="0"/>
    <x v="1"/>
    <x v="0"/>
    <s v="Data Analyst"/>
    <x v="2"/>
    <n v="90000"/>
    <s v="USD"/>
    <n v="90000"/>
    <n v="50000"/>
    <n v="100000"/>
    <s v="50000-100000"/>
    <s v="US"/>
    <s v="United States"/>
    <n v="0"/>
    <x v="0"/>
    <x v="0"/>
    <x v="0"/>
    <s v="Medium"/>
  </r>
  <r>
    <n v="1525"/>
    <x v="0"/>
    <x v="1"/>
    <x v="0"/>
    <s v="Data Analyst"/>
    <x v="2"/>
    <n v="80000"/>
    <s v="USD"/>
    <n v="80000"/>
    <n v="50000"/>
    <n v="100000"/>
    <s v="50000-100000"/>
    <s v="US"/>
    <s v="United States"/>
    <n v="0"/>
    <x v="0"/>
    <x v="0"/>
    <x v="0"/>
    <s v="Medium"/>
  </r>
  <r>
    <n v="1526"/>
    <x v="0"/>
    <x v="2"/>
    <x v="0"/>
    <s v="ML Engineer"/>
    <x v="1"/>
    <n v="200000"/>
    <s v="USD"/>
    <n v="200000"/>
    <n v="200000"/>
    <n v="250000"/>
    <s v="200000-250000"/>
    <s v="US"/>
    <s v="United States"/>
    <n v="0"/>
    <x v="0"/>
    <x v="0"/>
    <x v="0"/>
    <s v="Medium"/>
  </r>
  <r>
    <n v="1527"/>
    <x v="0"/>
    <x v="2"/>
    <x v="0"/>
    <s v="ML Engineer"/>
    <x v="1"/>
    <n v="135000"/>
    <s v="USD"/>
    <n v="135000"/>
    <n v="100000"/>
    <n v="150000"/>
    <s v="100000-150000"/>
    <s v="US"/>
    <s v="United States"/>
    <n v="0"/>
    <x v="0"/>
    <x v="0"/>
    <x v="0"/>
    <s v="Medium"/>
  </r>
  <r>
    <n v="1528"/>
    <x v="1"/>
    <x v="3"/>
    <x v="0"/>
    <s v="Business Data Analyst"/>
    <x v="2"/>
    <n v="48000"/>
    <s v="USD"/>
    <n v="48000"/>
    <n v="0"/>
    <n v="50000"/>
    <s v="0-50000"/>
    <s v="US"/>
    <s v="United States"/>
    <n v="50"/>
    <x v="2"/>
    <x v="0"/>
    <x v="0"/>
    <s v="Large"/>
  </r>
  <r>
    <n v="1529"/>
    <x v="0"/>
    <x v="3"/>
    <x v="0"/>
    <s v="AI Developer"/>
    <x v="7"/>
    <n v="120000"/>
    <s v="USD"/>
    <n v="120000"/>
    <n v="100000"/>
    <n v="150000"/>
    <s v="100000-150000"/>
    <s v="BA"/>
    <s v="Bosnia and Herzegovina"/>
    <n v="50"/>
    <x v="2"/>
    <x v="33"/>
    <x v="33"/>
    <s v="Small"/>
  </r>
  <r>
    <n v="1530"/>
    <x v="0"/>
    <x v="2"/>
    <x v="0"/>
    <s v="Data Engineer"/>
    <x v="1"/>
    <n v="130000"/>
    <s v="USD"/>
    <n v="130000"/>
    <n v="100000"/>
    <n v="150000"/>
    <s v="100000-150000"/>
    <s v="US"/>
    <s v="United States"/>
    <n v="0"/>
    <x v="0"/>
    <x v="0"/>
    <x v="0"/>
    <s v="Medium"/>
  </r>
  <r>
    <n v="1531"/>
    <x v="0"/>
    <x v="2"/>
    <x v="0"/>
    <s v="Data Engineer"/>
    <x v="1"/>
    <n v="75000"/>
    <s v="USD"/>
    <n v="75000"/>
    <n v="50000"/>
    <n v="100000"/>
    <s v="50000-100000"/>
    <s v="US"/>
    <s v="United States"/>
    <n v="0"/>
    <x v="0"/>
    <x v="0"/>
    <x v="0"/>
    <s v="Medium"/>
  </r>
  <r>
    <n v="1532"/>
    <x v="0"/>
    <x v="2"/>
    <x v="0"/>
    <s v="Data Engineer"/>
    <x v="1"/>
    <n v="252000"/>
    <s v="USD"/>
    <n v="252000"/>
    <n v="250000"/>
    <n v="300000"/>
    <s v="250000-300000"/>
    <s v="US"/>
    <s v="United States"/>
    <n v="0"/>
    <x v="0"/>
    <x v="0"/>
    <x v="0"/>
    <s v="Medium"/>
  </r>
  <r>
    <n v="1533"/>
    <x v="0"/>
    <x v="2"/>
    <x v="0"/>
    <s v="Data Engineer"/>
    <x v="1"/>
    <n v="129000"/>
    <s v="USD"/>
    <n v="129000"/>
    <n v="100000"/>
    <n v="150000"/>
    <s v="100000-150000"/>
    <s v="US"/>
    <s v="United States"/>
    <n v="0"/>
    <x v="0"/>
    <x v="0"/>
    <x v="0"/>
    <s v="Medium"/>
  </r>
  <r>
    <n v="1534"/>
    <x v="0"/>
    <x v="1"/>
    <x v="0"/>
    <s v="Data Analyst"/>
    <x v="2"/>
    <n v="150000"/>
    <s v="USD"/>
    <n v="150000"/>
    <n v="150000"/>
    <n v="200000"/>
    <s v="150000-200000"/>
    <s v="US"/>
    <s v="United States"/>
    <n v="0"/>
    <x v="0"/>
    <x v="0"/>
    <x v="0"/>
    <s v="Medium"/>
  </r>
  <r>
    <n v="1535"/>
    <x v="0"/>
    <x v="1"/>
    <x v="0"/>
    <s v="Data Analyst"/>
    <x v="2"/>
    <n v="100000"/>
    <s v="USD"/>
    <n v="100000"/>
    <n v="100000"/>
    <n v="150000"/>
    <s v="100000-150000"/>
    <s v="US"/>
    <s v="United States"/>
    <n v="0"/>
    <x v="0"/>
    <x v="0"/>
    <x v="0"/>
    <s v="Medium"/>
  </r>
  <r>
    <n v="1536"/>
    <x v="0"/>
    <x v="2"/>
    <x v="0"/>
    <s v="Data Engineer"/>
    <x v="1"/>
    <n v="226700"/>
    <s v="USD"/>
    <n v="226700"/>
    <n v="200000"/>
    <n v="250000"/>
    <s v="200000-250000"/>
    <s v="US"/>
    <s v="United States"/>
    <n v="0"/>
    <x v="0"/>
    <x v="0"/>
    <x v="0"/>
    <s v="Medium"/>
  </r>
  <r>
    <n v="1537"/>
    <x v="0"/>
    <x v="2"/>
    <x v="0"/>
    <s v="Data Engineer"/>
    <x v="1"/>
    <n v="133300"/>
    <s v="USD"/>
    <n v="133300"/>
    <n v="100000"/>
    <n v="150000"/>
    <s v="100000-150000"/>
    <s v="US"/>
    <s v="United States"/>
    <n v="0"/>
    <x v="0"/>
    <x v="0"/>
    <x v="0"/>
    <s v="Medium"/>
  </r>
  <r>
    <n v="1482"/>
    <x v="0"/>
    <x v="3"/>
    <x v="0"/>
    <s v="Data Scientist"/>
    <x v="5"/>
    <n v="74540"/>
    <s v="USD"/>
    <n v="74540"/>
    <n v="50000"/>
    <n v="100000"/>
    <s v="50000-100000"/>
    <s v="US"/>
    <s v="United States"/>
    <n v="0"/>
    <x v="0"/>
    <x v="0"/>
    <x v="0"/>
    <s v="Medium"/>
  </r>
  <r>
    <n v="1487"/>
    <x v="0"/>
    <x v="2"/>
    <x v="0"/>
    <s v="Data Scientist"/>
    <x v="5"/>
    <n v="275300"/>
    <s v="USD"/>
    <n v="275300"/>
    <n v="250000"/>
    <n v="300000"/>
    <s v="250000-300000"/>
    <s v="US"/>
    <s v="United States"/>
    <n v="100"/>
    <x v="1"/>
    <x v="0"/>
    <x v="0"/>
    <s v="Medium"/>
  </r>
  <r>
    <n v="1540"/>
    <x v="0"/>
    <x v="2"/>
    <x v="0"/>
    <s v="Data Engineer"/>
    <x v="1"/>
    <n v="170000"/>
    <s v="USD"/>
    <n v="170000"/>
    <n v="150000"/>
    <n v="200000"/>
    <s v="150000-200000"/>
    <s v="US"/>
    <s v="United States"/>
    <n v="100"/>
    <x v="1"/>
    <x v="0"/>
    <x v="0"/>
    <s v="Medium"/>
  </r>
  <r>
    <n v="1541"/>
    <x v="0"/>
    <x v="2"/>
    <x v="0"/>
    <s v="Data Engineer"/>
    <x v="1"/>
    <n v="150000"/>
    <s v="USD"/>
    <n v="150000"/>
    <n v="150000"/>
    <n v="200000"/>
    <s v="150000-200000"/>
    <s v="US"/>
    <s v="United States"/>
    <n v="100"/>
    <x v="1"/>
    <x v="0"/>
    <x v="0"/>
    <s v="Medium"/>
  </r>
  <r>
    <n v="1542"/>
    <x v="0"/>
    <x v="1"/>
    <x v="0"/>
    <s v="Data Engineer"/>
    <x v="1"/>
    <n v="150000"/>
    <s v="USD"/>
    <n v="150000"/>
    <n v="150000"/>
    <n v="200000"/>
    <s v="150000-200000"/>
    <s v="US"/>
    <s v="United States"/>
    <n v="0"/>
    <x v="0"/>
    <x v="0"/>
    <x v="0"/>
    <s v="Medium"/>
  </r>
  <r>
    <n v="1543"/>
    <x v="0"/>
    <x v="1"/>
    <x v="0"/>
    <s v="Data Engineer"/>
    <x v="1"/>
    <n v="130000"/>
    <s v="USD"/>
    <n v="130000"/>
    <n v="100000"/>
    <n v="150000"/>
    <s v="100000-150000"/>
    <s v="US"/>
    <s v="United States"/>
    <n v="0"/>
    <x v="0"/>
    <x v="0"/>
    <x v="0"/>
    <s v="Medium"/>
  </r>
  <r>
    <n v="1488"/>
    <x v="0"/>
    <x v="2"/>
    <x v="0"/>
    <s v="Data Scientist"/>
    <x v="5"/>
    <n v="183500"/>
    <s v="USD"/>
    <n v="183500"/>
    <n v="150000"/>
    <n v="200000"/>
    <s v="150000-200000"/>
    <s v="US"/>
    <s v="United States"/>
    <n v="100"/>
    <x v="1"/>
    <x v="0"/>
    <x v="0"/>
    <s v="Medium"/>
  </r>
  <r>
    <n v="1489"/>
    <x v="0"/>
    <x v="2"/>
    <x v="0"/>
    <s v="Data Scientist"/>
    <x v="5"/>
    <n v="275300"/>
    <s v="USD"/>
    <n v="275300"/>
    <n v="250000"/>
    <n v="300000"/>
    <s v="250000-300000"/>
    <s v="US"/>
    <s v="United States"/>
    <n v="100"/>
    <x v="1"/>
    <x v="0"/>
    <x v="0"/>
    <s v="Medium"/>
  </r>
  <r>
    <n v="1546"/>
    <x v="0"/>
    <x v="2"/>
    <x v="0"/>
    <s v="Computer Vision Engineer"/>
    <x v="1"/>
    <n v="200000"/>
    <s v="USD"/>
    <n v="200000"/>
    <n v="200000"/>
    <n v="250000"/>
    <s v="200000-250000"/>
    <s v="US"/>
    <s v="United States"/>
    <n v="100"/>
    <x v="1"/>
    <x v="0"/>
    <x v="0"/>
    <s v="Small"/>
  </r>
  <r>
    <n v="1490"/>
    <x v="0"/>
    <x v="2"/>
    <x v="0"/>
    <s v="Data Scientist"/>
    <x v="5"/>
    <n v="183500"/>
    <s v="USD"/>
    <n v="183500"/>
    <n v="150000"/>
    <n v="200000"/>
    <s v="150000-200000"/>
    <s v="US"/>
    <s v="United States"/>
    <n v="100"/>
    <x v="1"/>
    <x v="0"/>
    <x v="0"/>
    <s v="Medium"/>
  </r>
  <r>
    <n v="1548"/>
    <x v="0"/>
    <x v="3"/>
    <x v="0"/>
    <s v="Business Data Analyst"/>
    <x v="2"/>
    <n v="12000"/>
    <s v="EUR"/>
    <n v="12877"/>
    <n v="0"/>
    <n v="50000"/>
    <s v="0-50000"/>
    <s v="GR"/>
    <s v="Greece"/>
    <n v="50"/>
    <x v="2"/>
    <x v="34"/>
    <x v="34"/>
    <s v="Large"/>
  </r>
  <r>
    <n v="1549"/>
    <x v="1"/>
    <x v="3"/>
    <x v="0"/>
    <s v="AI Developer"/>
    <x v="7"/>
    <n v="6000"/>
    <s v="EUR"/>
    <n v="6304"/>
    <n v="0"/>
    <n v="50000"/>
    <s v="0-50000"/>
    <s v="MK"/>
    <s v="North Macedonia"/>
    <n v="0"/>
    <x v="0"/>
    <x v="35"/>
    <x v="35"/>
    <s v="Small"/>
  </r>
  <r>
    <n v="1550"/>
    <x v="0"/>
    <x v="1"/>
    <x v="0"/>
    <s v="Data Analytics Lead"/>
    <x v="14"/>
    <n v="1440000"/>
    <s v="INR"/>
    <n v="17509"/>
    <n v="0"/>
    <n v="50000"/>
    <s v="0-50000"/>
    <s v="IN"/>
    <s v="India"/>
    <n v="50"/>
    <x v="2"/>
    <x v="21"/>
    <x v="21"/>
    <s v="Medium"/>
  </r>
  <r>
    <n v="1499"/>
    <x v="0"/>
    <x v="2"/>
    <x v="0"/>
    <s v="Data Scientist"/>
    <x v="5"/>
    <n v="150000"/>
    <s v="USD"/>
    <n v="150000"/>
    <n v="150000"/>
    <n v="200000"/>
    <s v="150000-200000"/>
    <s v="US"/>
    <s v="United States"/>
    <n v="0"/>
    <x v="0"/>
    <x v="0"/>
    <x v="0"/>
    <s v="Medium"/>
  </r>
  <r>
    <n v="1500"/>
    <x v="0"/>
    <x v="2"/>
    <x v="0"/>
    <s v="Data Scientist"/>
    <x v="5"/>
    <n v="120000"/>
    <s v="USD"/>
    <n v="120000"/>
    <n v="100000"/>
    <n v="150000"/>
    <s v="100000-150000"/>
    <s v="US"/>
    <s v="United States"/>
    <n v="0"/>
    <x v="0"/>
    <x v="0"/>
    <x v="0"/>
    <s v="Medium"/>
  </r>
  <r>
    <n v="1513"/>
    <x v="0"/>
    <x v="3"/>
    <x v="0"/>
    <s v="Data Scientist"/>
    <x v="5"/>
    <n v="1060000"/>
    <s v="INR"/>
    <n v="12888"/>
    <n v="0"/>
    <n v="50000"/>
    <s v="0-50000"/>
    <s v="IN"/>
    <s v="India"/>
    <n v="50"/>
    <x v="2"/>
    <x v="3"/>
    <x v="3"/>
    <s v="Small"/>
  </r>
  <r>
    <n v="1516"/>
    <x v="0"/>
    <x v="2"/>
    <x v="0"/>
    <s v="Data Scientist"/>
    <x v="5"/>
    <n v="136000"/>
    <s v="USD"/>
    <n v="136000"/>
    <n v="100000"/>
    <n v="150000"/>
    <s v="100000-150000"/>
    <s v="US"/>
    <s v="United States"/>
    <n v="100"/>
    <x v="1"/>
    <x v="0"/>
    <x v="0"/>
    <s v="Medium"/>
  </r>
  <r>
    <n v="1555"/>
    <x v="0"/>
    <x v="2"/>
    <x v="0"/>
    <s v="Data Engineer"/>
    <x v="1"/>
    <n v="205600"/>
    <s v="USD"/>
    <n v="205600"/>
    <n v="200000"/>
    <n v="250000"/>
    <s v="200000-250000"/>
    <s v="US"/>
    <s v="United States"/>
    <n v="0"/>
    <x v="0"/>
    <x v="0"/>
    <x v="0"/>
    <s v="Large"/>
  </r>
  <r>
    <n v="1556"/>
    <x v="0"/>
    <x v="2"/>
    <x v="0"/>
    <s v="Data Engineer"/>
    <x v="1"/>
    <n v="105700"/>
    <s v="USD"/>
    <n v="105700"/>
    <n v="100000"/>
    <n v="150000"/>
    <s v="100000-150000"/>
    <s v="US"/>
    <s v="United States"/>
    <n v="0"/>
    <x v="0"/>
    <x v="0"/>
    <x v="0"/>
    <s v="Large"/>
  </r>
  <r>
    <n v="1557"/>
    <x v="0"/>
    <x v="2"/>
    <x v="0"/>
    <s v="BI Developer"/>
    <x v="7"/>
    <n v="140000"/>
    <s v="USD"/>
    <n v="140000"/>
    <n v="100000"/>
    <n v="150000"/>
    <s v="100000-150000"/>
    <s v="US"/>
    <s v="United States"/>
    <n v="100"/>
    <x v="1"/>
    <x v="0"/>
    <x v="0"/>
    <s v="Medium"/>
  </r>
  <r>
    <n v="1558"/>
    <x v="0"/>
    <x v="2"/>
    <x v="0"/>
    <s v="BI Developer"/>
    <x v="7"/>
    <n v="110000"/>
    <s v="USD"/>
    <n v="110000"/>
    <n v="100000"/>
    <n v="150000"/>
    <s v="100000-150000"/>
    <s v="US"/>
    <s v="United States"/>
    <n v="100"/>
    <x v="1"/>
    <x v="0"/>
    <x v="0"/>
    <s v="Medium"/>
  </r>
  <r>
    <n v="1559"/>
    <x v="0"/>
    <x v="2"/>
    <x v="0"/>
    <s v="Data Science Manager"/>
    <x v="8"/>
    <n v="299500"/>
    <s v="USD"/>
    <n v="299500"/>
    <n v="250000"/>
    <n v="300000"/>
    <s v="250000-300000"/>
    <s v="US"/>
    <s v="United States"/>
    <n v="0"/>
    <x v="0"/>
    <x v="0"/>
    <x v="0"/>
    <s v="Medium"/>
  </r>
  <r>
    <n v="1560"/>
    <x v="0"/>
    <x v="2"/>
    <x v="0"/>
    <s v="Data Science Manager"/>
    <x v="8"/>
    <n v="245100"/>
    <s v="USD"/>
    <n v="245100"/>
    <n v="200000"/>
    <n v="250000"/>
    <s v="200000-250000"/>
    <s v="US"/>
    <s v="United States"/>
    <n v="0"/>
    <x v="0"/>
    <x v="0"/>
    <x v="0"/>
    <s v="Medium"/>
  </r>
  <r>
    <n v="1517"/>
    <x v="0"/>
    <x v="2"/>
    <x v="0"/>
    <s v="Data Scientist"/>
    <x v="5"/>
    <n v="104000"/>
    <s v="USD"/>
    <n v="104000"/>
    <n v="100000"/>
    <n v="150000"/>
    <s v="100000-150000"/>
    <s v="US"/>
    <s v="United States"/>
    <n v="100"/>
    <x v="1"/>
    <x v="0"/>
    <x v="0"/>
    <s v="Medium"/>
  </r>
  <r>
    <n v="1520"/>
    <x v="0"/>
    <x v="2"/>
    <x v="0"/>
    <s v="Data Scientist"/>
    <x v="5"/>
    <n v="110000"/>
    <s v="USD"/>
    <n v="110000"/>
    <n v="100000"/>
    <n v="150000"/>
    <s v="100000-150000"/>
    <s v="US"/>
    <s v="United States"/>
    <n v="100"/>
    <x v="1"/>
    <x v="0"/>
    <x v="0"/>
    <s v="Medium"/>
  </r>
  <r>
    <n v="1521"/>
    <x v="0"/>
    <x v="2"/>
    <x v="0"/>
    <s v="Data Scientist"/>
    <x v="5"/>
    <n v="84000"/>
    <s v="USD"/>
    <n v="84000"/>
    <n v="50000"/>
    <n v="100000"/>
    <s v="50000-100000"/>
    <s v="US"/>
    <s v="United States"/>
    <n v="100"/>
    <x v="1"/>
    <x v="0"/>
    <x v="0"/>
    <s v="Medium"/>
  </r>
  <r>
    <n v="1564"/>
    <x v="0"/>
    <x v="2"/>
    <x v="0"/>
    <s v="Data Analyst"/>
    <x v="2"/>
    <n v="48000"/>
    <s v="EUR"/>
    <n v="51508"/>
    <n v="50000"/>
    <n v="100000"/>
    <s v="50000-100000"/>
    <s v="ES"/>
    <s v="Spain"/>
    <n v="0"/>
    <x v="0"/>
    <x v="10"/>
    <x v="10"/>
    <s v="Medium"/>
  </r>
  <r>
    <n v="1565"/>
    <x v="0"/>
    <x v="2"/>
    <x v="0"/>
    <s v="Data Analyst"/>
    <x v="2"/>
    <n v="38000"/>
    <s v="EUR"/>
    <n v="40777"/>
    <n v="0"/>
    <n v="50000"/>
    <s v="0-50000"/>
    <s v="ES"/>
    <s v="Spain"/>
    <n v="0"/>
    <x v="0"/>
    <x v="10"/>
    <x v="10"/>
    <s v="Medium"/>
  </r>
  <r>
    <n v="1566"/>
    <x v="0"/>
    <x v="2"/>
    <x v="0"/>
    <s v="Data Analyst"/>
    <x v="2"/>
    <n v="48000"/>
    <s v="EUR"/>
    <n v="51508"/>
    <n v="50000"/>
    <n v="100000"/>
    <s v="50000-100000"/>
    <s v="ES"/>
    <s v="Spain"/>
    <n v="0"/>
    <x v="0"/>
    <x v="10"/>
    <x v="10"/>
    <s v="Medium"/>
  </r>
  <r>
    <n v="1567"/>
    <x v="0"/>
    <x v="2"/>
    <x v="0"/>
    <s v="Data Analyst"/>
    <x v="2"/>
    <n v="38000"/>
    <s v="EUR"/>
    <n v="40777"/>
    <n v="0"/>
    <n v="50000"/>
    <s v="0-50000"/>
    <s v="ES"/>
    <s v="Spain"/>
    <n v="0"/>
    <x v="0"/>
    <x v="10"/>
    <x v="10"/>
    <s v="Medium"/>
  </r>
  <r>
    <n v="1568"/>
    <x v="0"/>
    <x v="3"/>
    <x v="0"/>
    <s v="Data Engineer"/>
    <x v="1"/>
    <n v="160000"/>
    <s v="USD"/>
    <n v="160000"/>
    <n v="150000"/>
    <n v="200000"/>
    <s v="150000-200000"/>
    <s v="US"/>
    <s v="United States"/>
    <n v="0"/>
    <x v="0"/>
    <x v="0"/>
    <x v="0"/>
    <s v="Medium"/>
  </r>
  <r>
    <n v="1569"/>
    <x v="0"/>
    <x v="3"/>
    <x v="0"/>
    <s v="Data Engineer"/>
    <x v="1"/>
    <n v="135000"/>
    <s v="USD"/>
    <n v="135000"/>
    <n v="100000"/>
    <n v="150000"/>
    <s v="100000-150000"/>
    <s v="US"/>
    <s v="United States"/>
    <n v="0"/>
    <x v="0"/>
    <x v="0"/>
    <x v="0"/>
    <s v="Medium"/>
  </r>
  <r>
    <n v="1570"/>
    <x v="0"/>
    <x v="1"/>
    <x v="0"/>
    <s v="Data Engineer"/>
    <x v="1"/>
    <n v="120000"/>
    <s v="USD"/>
    <n v="120000"/>
    <n v="100000"/>
    <n v="150000"/>
    <s v="100000-150000"/>
    <s v="US"/>
    <s v="United States"/>
    <n v="100"/>
    <x v="1"/>
    <x v="0"/>
    <x v="0"/>
    <s v="Medium"/>
  </r>
  <r>
    <n v="1571"/>
    <x v="0"/>
    <x v="1"/>
    <x v="0"/>
    <s v="Data Engineer"/>
    <x v="1"/>
    <n v="95000"/>
    <s v="USD"/>
    <n v="95000"/>
    <n v="50000"/>
    <n v="100000"/>
    <s v="50000-100000"/>
    <s v="US"/>
    <s v="United States"/>
    <n v="100"/>
    <x v="1"/>
    <x v="0"/>
    <x v="0"/>
    <s v="Medium"/>
  </r>
  <r>
    <n v="1572"/>
    <x v="0"/>
    <x v="2"/>
    <x v="0"/>
    <s v="Data Engineer"/>
    <x v="1"/>
    <n v="250000"/>
    <s v="USD"/>
    <n v="250000"/>
    <n v="250000"/>
    <n v="300000"/>
    <s v="250000-300000"/>
    <s v="US"/>
    <s v="United States"/>
    <n v="100"/>
    <x v="1"/>
    <x v="0"/>
    <x v="0"/>
    <s v="Medium"/>
  </r>
  <r>
    <n v="1573"/>
    <x v="0"/>
    <x v="2"/>
    <x v="0"/>
    <s v="Data Engineer"/>
    <x v="1"/>
    <n v="63000"/>
    <s v="USD"/>
    <n v="63000"/>
    <n v="50000"/>
    <n v="100000"/>
    <s v="50000-100000"/>
    <s v="US"/>
    <s v="United States"/>
    <n v="100"/>
    <x v="1"/>
    <x v="0"/>
    <x v="0"/>
    <s v="Medium"/>
  </r>
  <r>
    <n v="1538"/>
    <x v="0"/>
    <x v="2"/>
    <x v="0"/>
    <s v="Data Scientist"/>
    <x v="5"/>
    <n v="190000"/>
    <s v="USD"/>
    <n v="190000"/>
    <n v="150000"/>
    <n v="200000"/>
    <s v="150000-200000"/>
    <s v="US"/>
    <s v="United States"/>
    <n v="0"/>
    <x v="0"/>
    <x v="0"/>
    <x v="0"/>
    <s v="Medium"/>
  </r>
  <r>
    <n v="1539"/>
    <x v="0"/>
    <x v="2"/>
    <x v="0"/>
    <s v="Data Scientist"/>
    <x v="5"/>
    <n v="165000"/>
    <s v="USD"/>
    <n v="165000"/>
    <n v="150000"/>
    <n v="200000"/>
    <s v="150000-200000"/>
    <s v="US"/>
    <s v="United States"/>
    <n v="0"/>
    <x v="0"/>
    <x v="0"/>
    <x v="0"/>
    <s v="Medium"/>
  </r>
  <r>
    <n v="1544"/>
    <x v="0"/>
    <x v="2"/>
    <x v="0"/>
    <s v="Data Scientist"/>
    <x v="5"/>
    <n v="225000"/>
    <s v="USD"/>
    <n v="225000"/>
    <n v="200000"/>
    <n v="250000"/>
    <s v="200000-250000"/>
    <s v="US"/>
    <s v="United States"/>
    <n v="0"/>
    <x v="0"/>
    <x v="0"/>
    <x v="0"/>
    <s v="Medium"/>
  </r>
  <r>
    <n v="1545"/>
    <x v="0"/>
    <x v="2"/>
    <x v="0"/>
    <s v="Data Scientist"/>
    <x v="5"/>
    <n v="156400"/>
    <s v="USD"/>
    <n v="156400"/>
    <n v="150000"/>
    <n v="200000"/>
    <s v="150000-200000"/>
    <s v="US"/>
    <s v="United States"/>
    <n v="0"/>
    <x v="0"/>
    <x v="0"/>
    <x v="0"/>
    <s v="Medium"/>
  </r>
  <r>
    <n v="1578"/>
    <x v="0"/>
    <x v="1"/>
    <x v="0"/>
    <s v="Data Analyst"/>
    <x v="2"/>
    <n v="120000"/>
    <s v="USD"/>
    <n v="120000"/>
    <n v="100000"/>
    <n v="150000"/>
    <s v="100000-150000"/>
    <s v="US"/>
    <s v="United States"/>
    <n v="100"/>
    <x v="1"/>
    <x v="0"/>
    <x v="0"/>
    <s v="Medium"/>
  </r>
  <r>
    <n v="1579"/>
    <x v="0"/>
    <x v="1"/>
    <x v="0"/>
    <s v="Data Analyst"/>
    <x v="2"/>
    <n v="100000"/>
    <s v="USD"/>
    <n v="100000"/>
    <n v="100000"/>
    <n v="150000"/>
    <s v="100000-150000"/>
    <s v="US"/>
    <s v="United States"/>
    <n v="100"/>
    <x v="1"/>
    <x v="0"/>
    <x v="0"/>
    <s v="Medium"/>
  </r>
  <r>
    <n v="1580"/>
    <x v="0"/>
    <x v="2"/>
    <x v="0"/>
    <s v="Data Architect"/>
    <x v="6"/>
    <n v="174500"/>
    <s v="USD"/>
    <n v="174500"/>
    <n v="150000"/>
    <n v="200000"/>
    <s v="150000-200000"/>
    <s v="US"/>
    <s v="United States"/>
    <n v="0"/>
    <x v="0"/>
    <x v="0"/>
    <x v="0"/>
    <s v="Medium"/>
  </r>
  <r>
    <n v="1581"/>
    <x v="0"/>
    <x v="2"/>
    <x v="0"/>
    <s v="Data Architect"/>
    <x v="6"/>
    <n v="113000"/>
    <s v="USD"/>
    <n v="113000"/>
    <n v="100000"/>
    <n v="150000"/>
    <s v="100000-150000"/>
    <s v="US"/>
    <s v="United States"/>
    <n v="0"/>
    <x v="0"/>
    <x v="0"/>
    <x v="0"/>
    <s v="Medium"/>
  </r>
  <r>
    <n v="1547"/>
    <x v="0"/>
    <x v="1"/>
    <x v="0"/>
    <s v="Applied Data Scientist"/>
    <x v="5"/>
    <n v="80000"/>
    <s v="USD"/>
    <n v="80000"/>
    <n v="50000"/>
    <n v="100000"/>
    <s v="50000-100000"/>
    <s v="KE"/>
    <s v="Kenya"/>
    <n v="100"/>
    <x v="1"/>
    <x v="36"/>
    <x v="36"/>
    <s v="Small"/>
  </r>
  <r>
    <n v="1551"/>
    <x v="0"/>
    <x v="2"/>
    <x v="0"/>
    <s v="Data Scientist"/>
    <x v="5"/>
    <n v="257000"/>
    <s v="USD"/>
    <n v="257000"/>
    <n v="250000"/>
    <n v="300000"/>
    <s v="250000-300000"/>
    <s v="US"/>
    <s v="United States"/>
    <n v="0"/>
    <x v="0"/>
    <x v="0"/>
    <x v="0"/>
    <s v="Medium"/>
  </r>
  <r>
    <n v="1584"/>
    <x v="0"/>
    <x v="2"/>
    <x v="0"/>
    <s v="Data Analyst"/>
    <x v="2"/>
    <n v="145000"/>
    <s v="USD"/>
    <n v="145000"/>
    <n v="100000"/>
    <n v="150000"/>
    <s v="100000-150000"/>
    <s v="US"/>
    <s v="United States"/>
    <n v="100"/>
    <x v="1"/>
    <x v="0"/>
    <x v="0"/>
    <s v="Medium"/>
  </r>
  <r>
    <n v="1585"/>
    <x v="0"/>
    <x v="2"/>
    <x v="0"/>
    <s v="Data Analyst"/>
    <x v="2"/>
    <n v="102500"/>
    <s v="USD"/>
    <n v="102500"/>
    <n v="100000"/>
    <n v="150000"/>
    <s v="100000-150000"/>
    <s v="US"/>
    <s v="United States"/>
    <n v="100"/>
    <x v="1"/>
    <x v="0"/>
    <x v="0"/>
    <s v="Medium"/>
  </r>
  <r>
    <n v="1552"/>
    <x v="0"/>
    <x v="2"/>
    <x v="0"/>
    <s v="Data Scientist"/>
    <x v="5"/>
    <n v="134000"/>
    <s v="USD"/>
    <n v="134000"/>
    <n v="100000"/>
    <n v="150000"/>
    <s v="100000-150000"/>
    <s v="US"/>
    <s v="United States"/>
    <n v="0"/>
    <x v="0"/>
    <x v="0"/>
    <x v="0"/>
    <s v="Medium"/>
  </r>
  <r>
    <n v="1553"/>
    <x v="0"/>
    <x v="2"/>
    <x v="0"/>
    <s v="Data Scientist"/>
    <x v="5"/>
    <n v="72000"/>
    <s v="EUR"/>
    <n v="77262"/>
    <n v="50000"/>
    <n v="100000"/>
    <s v="50000-100000"/>
    <s v="LV"/>
    <s v="Latvia"/>
    <n v="0"/>
    <x v="0"/>
    <x v="37"/>
    <x v="37"/>
    <s v="Medium"/>
  </r>
  <r>
    <n v="1588"/>
    <x v="0"/>
    <x v="2"/>
    <x v="0"/>
    <s v="Data Architect"/>
    <x v="6"/>
    <n v="174500"/>
    <s v="USD"/>
    <n v="174500"/>
    <n v="150000"/>
    <n v="200000"/>
    <s v="150000-200000"/>
    <s v="US"/>
    <s v="United States"/>
    <n v="0"/>
    <x v="0"/>
    <x v="0"/>
    <x v="0"/>
    <s v="Medium"/>
  </r>
  <r>
    <n v="1589"/>
    <x v="0"/>
    <x v="2"/>
    <x v="0"/>
    <s v="Data Architect"/>
    <x v="6"/>
    <n v="113000"/>
    <s v="USD"/>
    <n v="113000"/>
    <n v="100000"/>
    <n v="150000"/>
    <s v="100000-150000"/>
    <s v="US"/>
    <s v="United States"/>
    <n v="0"/>
    <x v="0"/>
    <x v="0"/>
    <x v="0"/>
    <s v="Medium"/>
  </r>
  <r>
    <n v="1590"/>
    <x v="0"/>
    <x v="2"/>
    <x v="0"/>
    <s v="Data Science Consultant"/>
    <x v="15"/>
    <n v="122000"/>
    <s v="USD"/>
    <n v="122000"/>
    <n v="100000"/>
    <n v="150000"/>
    <s v="100000-150000"/>
    <s v="US"/>
    <s v="United States"/>
    <n v="0"/>
    <x v="0"/>
    <x v="0"/>
    <x v="0"/>
    <s v="Medium"/>
  </r>
  <r>
    <n v="1591"/>
    <x v="0"/>
    <x v="2"/>
    <x v="0"/>
    <s v="Data Science Consultant"/>
    <x v="15"/>
    <n v="94000"/>
    <s v="USD"/>
    <n v="94000"/>
    <n v="50000"/>
    <n v="100000"/>
    <s v="50000-100000"/>
    <s v="US"/>
    <s v="United States"/>
    <n v="0"/>
    <x v="0"/>
    <x v="0"/>
    <x v="0"/>
    <s v="Medium"/>
  </r>
  <r>
    <n v="1554"/>
    <x v="0"/>
    <x v="2"/>
    <x v="0"/>
    <s v="Data Scientist"/>
    <x v="5"/>
    <n v="36000"/>
    <s v="EUR"/>
    <n v="38631"/>
    <n v="0"/>
    <n v="50000"/>
    <s v="0-50000"/>
    <s v="LV"/>
    <s v="Latvia"/>
    <n v="0"/>
    <x v="0"/>
    <x v="37"/>
    <x v="37"/>
    <s v="Medium"/>
  </r>
  <r>
    <n v="1561"/>
    <x v="0"/>
    <x v="2"/>
    <x v="0"/>
    <s v="Research Scientist"/>
    <x v="5"/>
    <n v="210000"/>
    <s v="USD"/>
    <n v="210000"/>
    <n v="200000"/>
    <n v="250000"/>
    <s v="200000-250000"/>
    <s v="US"/>
    <s v="United States"/>
    <n v="0"/>
    <x v="0"/>
    <x v="0"/>
    <x v="0"/>
    <s v="Medium"/>
  </r>
  <r>
    <n v="1594"/>
    <x v="0"/>
    <x v="2"/>
    <x v="0"/>
    <s v="Data Engineer"/>
    <x v="1"/>
    <n v="300000"/>
    <s v="USD"/>
    <n v="300000"/>
    <n v="300000"/>
    <n v="350000"/>
    <s v="300000-350000"/>
    <s v="US"/>
    <s v="United States"/>
    <n v="0"/>
    <x v="0"/>
    <x v="0"/>
    <x v="0"/>
    <s v="Medium"/>
  </r>
  <r>
    <n v="1595"/>
    <x v="0"/>
    <x v="2"/>
    <x v="0"/>
    <s v="Data Engineer"/>
    <x v="1"/>
    <n v="130000"/>
    <s v="USD"/>
    <n v="130000"/>
    <n v="100000"/>
    <n v="150000"/>
    <s v="100000-150000"/>
    <s v="US"/>
    <s v="United States"/>
    <n v="0"/>
    <x v="0"/>
    <x v="0"/>
    <x v="0"/>
    <s v="Medium"/>
  </r>
  <r>
    <n v="1562"/>
    <x v="0"/>
    <x v="2"/>
    <x v="0"/>
    <s v="Research Scientist"/>
    <x v="5"/>
    <n v="151800"/>
    <s v="USD"/>
    <n v="151800"/>
    <n v="150000"/>
    <n v="200000"/>
    <s v="150000-200000"/>
    <s v="US"/>
    <s v="United States"/>
    <n v="0"/>
    <x v="0"/>
    <x v="0"/>
    <x v="0"/>
    <s v="Medium"/>
  </r>
  <r>
    <n v="1597"/>
    <x v="1"/>
    <x v="1"/>
    <x v="0"/>
    <s v="Computer Vision Engineer"/>
    <x v="1"/>
    <n v="1250000"/>
    <s v="INR"/>
    <n v="15897"/>
    <n v="0"/>
    <n v="50000"/>
    <s v="0-50000"/>
    <s v="IN"/>
    <s v="India"/>
    <n v="100"/>
    <x v="1"/>
    <x v="3"/>
    <x v="3"/>
    <s v="Medium"/>
  </r>
  <r>
    <n v="1598"/>
    <x v="0"/>
    <x v="2"/>
    <x v="0"/>
    <s v="Data Science Consultant"/>
    <x v="15"/>
    <n v="145000"/>
    <s v="USD"/>
    <n v="145000"/>
    <n v="100000"/>
    <n v="150000"/>
    <s v="100000-150000"/>
    <s v="US"/>
    <s v="United States"/>
    <n v="0"/>
    <x v="0"/>
    <x v="0"/>
    <x v="0"/>
    <s v="Medium"/>
  </r>
  <r>
    <n v="1599"/>
    <x v="0"/>
    <x v="2"/>
    <x v="0"/>
    <s v="Data Science Consultant"/>
    <x v="15"/>
    <n v="128000"/>
    <s v="USD"/>
    <n v="128000"/>
    <n v="100000"/>
    <n v="150000"/>
    <s v="100000-150000"/>
    <s v="US"/>
    <s v="United States"/>
    <n v="0"/>
    <x v="0"/>
    <x v="0"/>
    <x v="0"/>
    <s v="Medium"/>
  </r>
  <r>
    <n v="1563"/>
    <x v="0"/>
    <x v="1"/>
    <x v="0"/>
    <s v="Data Scientist"/>
    <x v="5"/>
    <n v="50000"/>
    <s v="EUR"/>
    <n v="53654"/>
    <n v="50000"/>
    <n v="100000"/>
    <s v="50000-100000"/>
    <s v="RO"/>
    <s v="Romania"/>
    <n v="50"/>
    <x v="2"/>
    <x v="38"/>
    <x v="38"/>
    <s v="Large"/>
  </r>
  <r>
    <n v="1574"/>
    <x v="0"/>
    <x v="2"/>
    <x v="0"/>
    <s v="Data Scientist"/>
    <x v="5"/>
    <n v="237000"/>
    <s v="USD"/>
    <n v="237000"/>
    <n v="200000"/>
    <n v="250000"/>
    <s v="200000-250000"/>
    <s v="US"/>
    <s v="United States"/>
    <n v="100"/>
    <x v="1"/>
    <x v="0"/>
    <x v="0"/>
    <s v="Medium"/>
  </r>
  <r>
    <n v="1602"/>
    <x v="0"/>
    <x v="2"/>
    <x v="0"/>
    <s v="Data Engineer"/>
    <x v="1"/>
    <n v="122000"/>
    <s v="USD"/>
    <n v="122000"/>
    <n v="100000"/>
    <n v="150000"/>
    <s v="100000-150000"/>
    <s v="US"/>
    <s v="United States"/>
    <n v="0"/>
    <x v="0"/>
    <x v="0"/>
    <x v="0"/>
    <s v="Medium"/>
  </r>
  <r>
    <n v="1603"/>
    <x v="0"/>
    <x v="2"/>
    <x v="0"/>
    <s v="Data Engineer"/>
    <x v="1"/>
    <n v="94000"/>
    <s v="USD"/>
    <n v="94000"/>
    <n v="50000"/>
    <n v="100000"/>
    <s v="50000-100000"/>
    <s v="US"/>
    <s v="United States"/>
    <n v="0"/>
    <x v="0"/>
    <x v="0"/>
    <x v="0"/>
    <s v="Medium"/>
  </r>
  <r>
    <n v="1604"/>
    <x v="0"/>
    <x v="2"/>
    <x v="0"/>
    <s v="Machine Learning Engineer"/>
    <x v="1"/>
    <n v="72000"/>
    <s v="EUR"/>
    <n v="77262"/>
    <n v="50000"/>
    <n v="100000"/>
    <s v="50000-100000"/>
    <s v="LV"/>
    <s v="Latvia"/>
    <n v="0"/>
    <x v="0"/>
    <x v="37"/>
    <x v="37"/>
    <s v="Medium"/>
  </r>
  <r>
    <n v="1605"/>
    <x v="0"/>
    <x v="2"/>
    <x v="0"/>
    <s v="Machine Learning Engineer"/>
    <x v="1"/>
    <n v="36000"/>
    <s v="EUR"/>
    <n v="38631"/>
    <n v="0"/>
    <n v="50000"/>
    <s v="0-50000"/>
    <s v="LV"/>
    <s v="Latvia"/>
    <n v="0"/>
    <x v="0"/>
    <x v="37"/>
    <x v="37"/>
    <s v="Medium"/>
  </r>
  <r>
    <n v="1575"/>
    <x v="0"/>
    <x v="2"/>
    <x v="0"/>
    <s v="Data Scientist"/>
    <x v="5"/>
    <n v="145000"/>
    <s v="USD"/>
    <n v="145000"/>
    <n v="100000"/>
    <n v="150000"/>
    <s v="100000-150000"/>
    <s v="US"/>
    <s v="United States"/>
    <n v="100"/>
    <x v="1"/>
    <x v="0"/>
    <x v="0"/>
    <s v="Medium"/>
  </r>
  <r>
    <n v="1576"/>
    <x v="0"/>
    <x v="2"/>
    <x v="0"/>
    <s v="Data Scientist"/>
    <x v="5"/>
    <n v="130000"/>
    <s v="USD"/>
    <n v="130000"/>
    <n v="100000"/>
    <n v="150000"/>
    <s v="100000-150000"/>
    <s v="US"/>
    <s v="United States"/>
    <n v="100"/>
    <x v="1"/>
    <x v="0"/>
    <x v="0"/>
    <s v="Medium"/>
  </r>
  <r>
    <n v="1608"/>
    <x v="0"/>
    <x v="1"/>
    <x v="0"/>
    <s v="Data Analyst"/>
    <x v="2"/>
    <n v="135000"/>
    <s v="USD"/>
    <n v="135000"/>
    <n v="100000"/>
    <n v="150000"/>
    <s v="100000-150000"/>
    <s v="US"/>
    <s v="United States"/>
    <n v="0"/>
    <x v="0"/>
    <x v="0"/>
    <x v="0"/>
    <s v="Medium"/>
  </r>
  <r>
    <n v="1609"/>
    <x v="0"/>
    <x v="1"/>
    <x v="0"/>
    <s v="Data Analyst"/>
    <x v="2"/>
    <n v="105500"/>
    <s v="USD"/>
    <n v="105500"/>
    <n v="100000"/>
    <n v="150000"/>
    <s v="100000-150000"/>
    <s v="US"/>
    <s v="United States"/>
    <n v="0"/>
    <x v="0"/>
    <x v="0"/>
    <x v="0"/>
    <s v="Medium"/>
  </r>
  <r>
    <n v="1610"/>
    <x v="0"/>
    <x v="2"/>
    <x v="0"/>
    <s v="Data Engineer"/>
    <x v="1"/>
    <n v="252000"/>
    <s v="USD"/>
    <n v="252000"/>
    <n v="250000"/>
    <n v="300000"/>
    <s v="250000-300000"/>
    <s v="US"/>
    <s v="United States"/>
    <n v="0"/>
    <x v="0"/>
    <x v="0"/>
    <x v="0"/>
    <s v="Medium"/>
  </r>
  <r>
    <n v="1611"/>
    <x v="0"/>
    <x v="2"/>
    <x v="0"/>
    <s v="Data Engineer"/>
    <x v="1"/>
    <n v="129000"/>
    <s v="USD"/>
    <n v="129000"/>
    <n v="100000"/>
    <n v="150000"/>
    <s v="100000-150000"/>
    <s v="US"/>
    <s v="United States"/>
    <n v="0"/>
    <x v="0"/>
    <x v="0"/>
    <x v="0"/>
    <s v="Medium"/>
  </r>
  <r>
    <n v="1577"/>
    <x v="0"/>
    <x v="2"/>
    <x v="0"/>
    <s v="Data Scientist"/>
    <x v="5"/>
    <n v="90000"/>
    <s v="USD"/>
    <n v="90000"/>
    <n v="50000"/>
    <n v="100000"/>
    <s v="50000-100000"/>
    <s v="US"/>
    <s v="United States"/>
    <n v="100"/>
    <x v="1"/>
    <x v="0"/>
    <x v="0"/>
    <s v="Medium"/>
  </r>
  <r>
    <n v="1582"/>
    <x v="0"/>
    <x v="1"/>
    <x v="0"/>
    <s v="Data Scientist"/>
    <x v="5"/>
    <n v="183310"/>
    <s v="USD"/>
    <n v="183310"/>
    <n v="150000"/>
    <n v="200000"/>
    <s v="150000-200000"/>
    <s v="US"/>
    <s v="United States"/>
    <n v="0"/>
    <x v="0"/>
    <x v="0"/>
    <x v="0"/>
    <s v="Medium"/>
  </r>
  <r>
    <n v="1583"/>
    <x v="0"/>
    <x v="1"/>
    <x v="0"/>
    <s v="Data Scientist"/>
    <x v="5"/>
    <n v="183310"/>
    <s v="USD"/>
    <n v="183310"/>
    <n v="150000"/>
    <n v="200000"/>
    <s v="150000-200000"/>
    <s v="US"/>
    <s v="United States"/>
    <n v="0"/>
    <x v="0"/>
    <x v="0"/>
    <x v="0"/>
    <s v="Medium"/>
  </r>
  <r>
    <n v="1586"/>
    <x v="0"/>
    <x v="2"/>
    <x v="0"/>
    <s v="Data Scientist"/>
    <x v="5"/>
    <n v="210000"/>
    <s v="USD"/>
    <n v="210000"/>
    <n v="200000"/>
    <n v="250000"/>
    <s v="200000-250000"/>
    <s v="US"/>
    <s v="United States"/>
    <n v="0"/>
    <x v="0"/>
    <x v="0"/>
    <x v="0"/>
    <s v="Medium"/>
  </r>
  <r>
    <n v="1587"/>
    <x v="0"/>
    <x v="2"/>
    <x v="0"/>
    <s v="Data Scientist"/>
    <x v="5"/>
    <n v="185000"/>
    <s v="USD"/>
    <n v="185000"/>
    <n v="150000"/>
    <n v="200000"/>
    <s v="150000-200000"/>
    <s v="US"/>
    <s v="United States"/>
    <n v="0"/>
    <x v="0"/>
    <x v="0"/>
    <x v="0"/>
    <s v="Medium"/>
  </r>
  <r>
    <n v="1617"/>
    <x v="0"/>
    <x v="1"/>
    <x v="0"/>
    <s v="Data Analyst"/>
    <x v="2"/>
    <n v="65000"/>
    <s v="GBP"/>
    <n v="78990"/>
    <n v="50000"/>
    <n v="100000"/>
    <s v="50000-100000"/>
    <s v="GB"/>
    <s v="United Kingdom"/>
    <n v="0"/>
    <x v="0"/>
    <x v="1"/>
    <x v="1"/>
    <s v="Medium"/>
  </r>
  <r>
    <n v="1618"/>
    <x v="0"/>
    <x v="1"/>
    <x v="0"/>
    <s v="Data Analyst"/>
    <x v="2"/>
    <n v="36050"/>
    <s v="GBP"/>
    <n v="43809"/>
    <n v="0"/>
    <n v="50000"/>
    <s v="0-50000"/>
    <s v="GB"/>
    <s v="United Kingdom"/>
    <n v="0"/>
    <x v="0"/>
    <x v="1"/>
    <x v="1"/>
    <s v="Medium"/>
  </r>
  <r>
    <n v="1619"/>
    <x v="0"/>
    <x v="1"/>
    <x v="0"/>
    <s v="Data Engineer"/>
    <x v="1"/>
    <n v="120000"/>
    <s v="USD"/>
    <n v="120000"/>
    <n v="100000"/>
    <n v="150000"/>
    <s v="100000-150000"/>
    <s v="US"/>
    <s v="United States"/>
    <n v="0"/>
    <x v="0"/>
    <x v="0"/>
    <x v="0"/>
    <s v="Medium"/>
  </r>
  <r>
    <n v="1620"/>
    <x v="0"/>
    <x v="1"/>
    <x v="0"/>
    <s v="Data Engineer"/>
    <x v="1"/>
    <n v="95000"/>
    <s v="USD"/>
    <n v="95000"/>
    <n v="50000"/>
    <n v="100000"/>
    <s v="50000-100000"/>
    <s v="US"/>
    <s v="United States"/>
    <n v="0"/>
    <x v="0"/>
    <x v="0"/>
    <x v="0"/>
    <s v="Medium"/>
  </r>
  <r>
    <n v="1592"/>
    <x v="0"/>
    <x v="2"/>
    <x v="0"/>
    <s v="Data Scientist"/>
    <x v="5"/>
    <n v="220000"/>
    <s v="USD"/>
    <n v="220000"/>
    <n v="200000"/>
    <n v="250000"/>
    <s v="200000-250000"/>
    <s v="US"/>
    <s v="United States"/>
    <n v="0"/>
    <x v="0"/>
    <x v="0"/>
    <x v="0"/>
    <s v="Medium"/>
  </r>
  <r>
    <n v="1593"/>
    <x v="0"/>
    <x v="2"/>
    <x v="0"/>
    <s v="Data Scientist"/>
    <x v="5"/>
    <n v="146000"/>
    <s v="USD"/>
    <n v="146000"/>
    <n v="100000"/>
    <n v="150000"/>
    <s v="100000-150000"/>
    <s v="US"/>
    <s v="United States"/>
    <n v="0"/>
    <x v="0"/>
    <x v="0"/>
    <x v="0"/>
    <s v="Medium"/>
  </r>
  <r>
    <n v="1596"/>
    <x v="0"/>
    <x v="1"/>
    <x v="0"/>
    <s v="Data Scientist"/>
    <x v="5"/>
    <n v="840000"/>
    <s v="THB"/>
    <n v="24740"/>
    <n v="0"/>
    <n v="50000"/>
    <s v="0-50000"/>
    <s v="TH"/>
    <s v="Thailand"/>
    <n v="50"/>
    <x v="2"/>
    <x v="28"/>
    <x v="28"/>
    <s v="Large"/>
  </r>
  <r>
    <n v="1600"/>
    <x v="0"/>
    <x v="2"/>
    <x v="0"/>
    <s v="Data Scientist"/>
    <x v="5"/>
    <n v="182000"/>
    <s v="USD"/>
    <n v="182000"/>
    <n v="150000"/>
    <n v="200000"/>
    <s v="150000-200000"/>
    <s v="US"/>
    <s v="United States"/>
    <n v="0"/>
    <x v="0"/>
    <x v="0"/>
    <x v="0"/>
    <s v="Medium"/>
  </r>
  <r>
    <n v="1601"/>
    <x v="0"/>
    <x v="2"/>
    <x v="0"/>
    <s v="Data Scientist"/>
    <x v="5"/>
    <n v="140000"/>
    <s v="USD"/>
    <n v="140000"/>
    <n v="100000"/>
    <n v="150000"/>
    <s v="100000-150000"/>
    <s v="US"/>
    <s v="United States"/>
    <n v="0"/>
    <x v="0"/>
    <x v="0"/>
    <x v="0"/>
    <s v="Medium"/>
  </r>
  <r>
    <n v="1606"/>
    <x v="0"/>
    <x v="0"/>
    <x v="0"/>
    <s v="Data Scientist"/>
    <x v="5"/>
    <n v="300000"/>
    <s v="USD"/>
    <n v="300000"/>
    <n v="300000"/>
    <n v="350000"/>
    <s v="300000-350000"/>
    <s v="US"/>
    <s v="United States"/>
    <n v="0"/>
    <x v="0"/>
    <x v="0"/>
    <x v="0"/>
    <s v="Medium"/>
  </r>
  <r>
    <n v="1627"/>
    <x v="0"/>
    <x v="2"/>
    <x v="0"/>
    <s v="Machine Learning Engineer"/>
    <x v="1"/>
    <n v="204500"/>
    <s v="USD"/>
    <n v="204500"/>
    <n v="200000"/>
    <n v="250000"/>
    <s v="200000-250000"/>
    <s v="US"/>
    <s v="United States"/>
    <n v="0"/>
    <x v="0"/>
    <x v="0"/>
    <x v="0"/>
    <s v="Medium"/>
  </r>
  <r>
    <n v="1628"/>
    <x v="0"/>
    <x v="2"/>
    <x v="0"/>
    <s v="Machine Learning Engineer"/>
    <x v="1"/>
    <n v="142200"/>
    <s v="USD"/>
    <n v="142200"/>
    <n v="100000"/>
    <n v="150000"/>
    <s v="100000-150000"/>
    <s v="US"/>
    <s v="United States"/>
    <n v="0"/>
    <x v="0"/>
    <x v="0"/>
    <x v="0"/>
    <s v="Medium"/>
  </r>
  <r>
    <n v="1629"/>
    <x v="0"/>
    <x v="1"/>
    <x v="0"/>
    <s v="Machine Learning Engineer"/>
    <x v="1"/>
    <n v="145000"/>
    <s v="USD"/>
    <n v="145000"/>
    <n v="100000"/>
    <n v="150000"/>
    <s v="100000-150000"/>
    <s v="US"/>
    <s v="United States"/>
    <n v="0"/>
    <x v="0"/>
    <x v="0"/>
    <x v="0"/>
    <s v="Medium"/>
  </r>
  <r>
    <n v="1630"/>
    <x v="0"/>
    <x v="1"/>
    <x v="0"/>
    <s v="Machine Learning Engineer"/>
    <x v="1"/>
    <n v="87000"/>
    <s v="USD"/>
    <n v="87000"/>
    <n v="50000"/>
    <n v="100000"/>
    <s v="50000-100000"/>
    <s v="US"/>
    <s v="United States"/>
    <n v="0"/>
    <x v="0"/>
    <x v="0"/>
    <x v="0"/>
    <s v="Medium"/>
  </r>
  <r>
    <n v="1607"/>
    <x v="0"/>
    <x v="0"/>
    <x v="0"/>
    <s v="Data Scientist"/>
    <x v="5"/>
    <n v="200000"/>
    <s v="USD"/>
    <n v="200000"/>
    <n v="200000"/>
    <n v="250000"/>
    <s v="200000-250000"/>
    <s v="US"/>
    <s v="United States"/>
    <n v="0"/>
    <x v="0"/>
    <x v="0"/>
    <x v="0"/>
    <s v="Medium"/>
  </r>
  <r>
    <n v="1632"/>
    <x v="0"/>
    <x v="2"/>
    <x v="0"/>
    <s v="ML Engineer"/>
    <x v="1"/>
    <n v="234100"/>
    <s v="USD"/>
    <n v="234100"/>
    <n v="200000"/>
    <n v="250000"/>
    <s v="200000-250000"/>
    <s v="US"/>
    <s v="United States"/>
    <n v="100"/>
    <x v="1"/>
    <x v="0"/>
    <x v="0"/>
    <s v="Medium"/>
  </r>
  <r>
    <n v="1633"/>
    <x v="0"/>
    <x v="2"/>
    <x v="0"/>
    <s v="ML Engineer"/>
    <x v="1"/>
    <n v="203500"/>
    <s v="USD"/>
    <n v="203500"/>
    <n v="200000"/>
    <n v="250000"/>
    <s v="200000-250000"/>
    <s v="US"/>
    <s v="United States"/>
    <n v="100"/>
    <x v="1"/>
    <x v="0"/>
    <x v="0"/>
    <s v="Medium"/>
  </r>
  <r>
    <n v="1612"/>
    <x v="1"/>
    <x v="1"/>
    <x v="0"/>
    <s v="Data Scientist"/>
    <x v="5"/>
    <n v="110000"/>
    <s v="USD"/>
    <n v="110000"/>
    <n v="100000"/>
    <n v="150000"/>
    <s v="100000-150000"/>
    <s v="US"/>
    <s v="United States"/>
    <n v="100"/>
    <x v="1"/>
    <x v="0"/>
    <x v="0"/>
    <s v="Large"/>
  </r>
  <r>
    <n v="1613"/>
    <x v="0"/>
    <x v="2"/>
    <x v="0"/>
    <s v="Data Scientist"/>
    <x v="5"/>
    <n v="136000"/>
    <s v="USD"/>
    <n v="136000"/>
    <n v="100000"/>
    <n v="150000"/>
    <s v="100000-150000"/>
    <s v="US"/>
    <s v="United States"/>
    <n v="100"/>
    <x v="1"/>
    <x v="0"/>
    <x v="0"/>
    <s v="Medium"/>
  </r>
  <r>
    <n v="1614"/>
    <x v="0"/>
    <x v="2"/>
    <x v="0"/>
    <s v="Data Scientist"/>
    <x v="5"/>
    <n v="104000"/>
    <s v="USD"/>
    <n v="104000"/>
    <n v="100000"/>
    <n v="150000"/>
    <s v="100000-150000"/>
    <s v="US"/>
    <s v="United States"/>
    <n v="100"/>
    <x v="1"/>
    <x v="0"/>
    <x v="0"/>
    <s v="Medium"/>
  </r>
  <r>
    <n v="1615"/>
    <x v="0"/>
    <x v="2"/>
    <x v="0"/>
    <s v="Data Scientist"/>
    <x v="5"/>
    <n v="168000"/>
    <s v="USD"/>
    <n v="168000"/>
    <n v="150000"/>
    <n v="200000"/>
    <s v="150000-200000"/>
    <s v="US"/>
    <s v="United States"/>
    <n v="100"/>
    <x v="1"/>
    <x v="0"/>
    <x v="0"/>
    <s v="Medium"/>
  </r>
  <r>
    <n v="1638"/>
    <x v="0"/>
    <x v="2"/>
    <x v="0"/>
    <s v="Data Engineer"/>
    <x v="1"/>
    <n v="232200"/>
    <s v="USD"/>
    <n v="232200"/>
    <n v="200000"/>
    <n v="250000"/>
    <s v="200000-250000"/>
    <s v="US"/>
    <s v="United States"/>
    <n v="100"/>
    <x v="1"/>
    <x v="0"/>
    <x v="0"/>
    <s v="Medium"/>
  </r>
  <r>
    <n v="1639"/>
    <x v="0"/>
    <x v="2"/>
    <x v="0"/>
    <s v="Data Engineer"/>
    <x v="1"/>
    <n v="167200"/>
    <s v="USD"/>
    <n v="167200"/>
    <n v="150000"/>
    <n v="200000"/>
    <s v="150000-200000"/>
    <s v="US"/>
    <s v="United States"/>
    <n v="100"/>
    <x v="1"/>
    <x v="0"/>
    <x v="0"/>
    <s v="Medium"/>
  </r>
  <r>
    <n v="1640"/>
    <x v="0"/>
    <x v="2"/>
    <x v="0"/>
    <s v="BI Developer"/>
    <x v="7"/>
    <n v="197000"/>
    <s v="USD"/>
    <n v="197000"/>
    <n v="150000"/>
    <n v="200000"/>
    <s v="150000-200000"/>
    <s v="US"/>
    <s v="United States"/>
    <n v="0"/>
    <x v="0"/>
    <x v="0"/>
    <x v="0"/>
    <s v="Medium"/>
  </r>
  <r>
    <n v="1641"/>
    <x v="0"/>
    <x v="2"/>
    <x v="0"/>
    <s v="BI Developer"/>
    <x v="7"/>
    <n v="106000"/>
    <s v="USD"/>
    <n v="106000"/>
    <n v="100000"/>
    <n v="150000"/>
    <s v="100000-150000"/>
    <s v="US"/>
    <s v="United States"/>
    <n v="0"/>
    <x v="0"/>
    <x v="0"/>
    <x v="0"/>
    <s v="Medium"/>
  </r>
  <r>
    <n v="1616"/>
    <x v="0"/>
    <x v="2"/>
    <x v="0"/>
    <s v="Data Scientist"/>
    <x v="5"/>
    <n v="130000"/>
    <s v="USD"/>
    <n v="130000"/>
    <n v="100000"/>
    <n v="150000"/>
    <s v="100000-150000"/>
    <s v="US"/>
    <s v="United States"/>
    <n v="100"/>
    <x v="1"/>
    <x v="0"/>
    <x v="0"/>
    <s v="Medium"/>
  </r>
  <r>
    <n v="1621"/>
    <x v="0"/>
    <x v="2"/>
    <x v="0"/>
    <s v="Data Scientist"/>
    <x v="5"/>
    <n v="153400"/>
    <s v="USD"/>
    <n v="153400"/>
    <n v="150000"/>
    <n v="200000"/>
    <s v="150000-200000"/>
    <s v="US"/>
    <s v="United States"/>
    <n v="0"/>
    <x v="0"/>
    <x v="0"/>
    <x v="0"/>
    <s v="Medium"/>
  </r>
  <r>
    <n v="1644"/>
    <x v="0"/>
    <x v="2"/>
    <x v="0"/>
    <s v="Data Lead"/>
    <x v="14"/>
    <n v="225000"/>
    <s v="USD"/>
    <n v="225000"/>
    <n v="200000"/>
    <n v="250000"/>
    <s v="200000-250000"/>
    <s v="US"/>
    <s v="United States"/>
    <n v="0"/>
    <x v="0"/>
    <x v="0"/>
    <x v="0"/>
    <s v="Medium"/>
  </r>
  <r>
    <n v="1645"/>
    <x v="0"/>
    <x v="2"/>
    <x v="0"/>
    <s v="Data Lead"/>
    <x v="14"/>
    <n v="200000"/>
    <s v="USD"/>
    <n v="200000"/>
    <n v="200000"/>
    <n v="250000"/>
    <s v="200000-250000"/>
    <s v="US"/>
    <s v="United States"/>
    <n v="0"/>
    <x v="0"/>
    <x v="0"/>
    <x v="0"/>
    <s v="Medium"/>
  </r>
  <r>
    <n v="1646"/>
    <x v="0"/>
    <x v="2"/>
    <x v="0"/>
    <s v="Data Engineer"/>
    <x v="1"/>
    <n v="170000"/>
    <s v="USD"/>
    <n v="170000"/>
    <n v="150000"/>
    <n v="200000"/>
    <s v="150000-200000"/>
    <s v="US"/>
    <s v="United States"/>
    <n v="100"/>
    <x v="1"/>
    <x v="0"/>
    <x v="0"/>
    <s v="Medium"/>
  </r>
  <r>
    <n v="1647"/>
    <x v="0"/>
    <x v="2"/>
    <x v="0"/>
    <s v="Data Engineer"/>
    <x v="1"/>
    <n v="114000"/>
    <s v="USD"/>
    <n v="114000"/>
    <n v="100000"/>
    <n v="150000"/>
    <s v="100000-150000"/>
    <s v="US"/>
    <s v="United States"/>
    <n v="100"/>
    <x v="1"/>
    <x v="0"/>
    <x v="0"/>
    <s v="Medium"/>
  </r>
  <r>
    <n v="1648"/>
    <x v="0"/>
    <x v="2"/>
    <x v="0"/>
    <s v="Data Engineer"/>
    <x v="1"/>
    <n v="291500"/>
    <s v="USD"/>
    <n v="291500"/>
    <n v="250000"/>
    <n v="300000"/>
    <s v="250000-300000"/>
    <s v="US"/>
    <s v="United States"/>
    <n v="0"/>
    <x v="0"/>
    <x v="0"/>
    <x v="0"/>
    <s v="Medium"/>
  </r>
  <r>
    <n v="1649"/>
    <x v="0"/>
    <x v="2"/>
    <x v="0"/>
    <s v="Data Engineer"/>
    <x v="1"/>
    <n v="180000"/>
    <s v="USD"/>
    <n v="180000"/>
    <n v="150000"/>
    <n v="200000"/>
    <s v="150000-200000"/>
    <s v="US"/>
    <s v="United States"/>
    <n v="0"/>
    <x v="0"/>
    <x v="0"/>
    <x v="0"/>
    <s v="Medium"/>
  </r>
  <r>
    <n v="1650"/>
    <x v="0"/>
    <x v="0"/>
    <x v="0"/>
    <s v="Data Engineer"/>
    <x v="1"/>
    <n v="196200"/>
    <s v="USD"/>
    <n v="196200"/>
    <n v="150000"/>
    <n v="200000"/>
    <s v="150000-200000"/>
    <s v="US"/>
    <s v="United States"/>
    <n v="0"/>
    <x v="0"/>
    <x v="0"/>
    <x v="0"/>
    <s v="Medium"/>
  </r>
  <r>
    <n v="1651"/>
    <x v="0"/>
    <x v="0"/>
    <x v="0"/>
    <s v="Data Engineer"/>
    <x v="1"/>
    <n v="150900"/>
    <s v="USD"/>
    <n v="150900"/>
    <n v="150000"/>
    <n v="200000"/>
    <s v="150000-200000"/>
    <s v="US"/>
    <s v="United States"/>
    <n v="0"/>
    <x v="0"/>
    <x v="0"/>
    <x v="0"/>
    <s v="Medium"/>
  </r>
  <r>
    <n v="1622"/>
    <x v="0"/>
    <x v="2"/>
    <x v="0"/>
    <s v="Data Scientist"/>
    <x v="5"/>
    <n v="122700"/>
    <s v="USD"/>
    <n v="122700"/>
    <n v="100000"/>
    <n v="150000"/>
    <s v="100000-150000"/>
    <s v="US"/>
    <s v="United States"/>
    <n v="0"/>
    <x v="0"/>
    <x v="0"/>
    <x v="0"/>
    <s v="Medium"/>
  </r>
  <r>
    <n v="1623"/>
    <x v="0"/>
    <x v="2"/>
    <x v="0"/>
    <s v="Data Scientist"/>
    <x v="5"/>
    <n v="185000"/>
    <s v="USD"/>
    <n v="185000"/>
    <n v="150000"/>
    <n v="200000"/>
    <s v="150000-200000"/>
    <s v="US"/>
    <s v="United States"/>
    <n v="0"/>
    <x v="0"/>
    <x v="0"/>
    <x v="0"/>
    <s v="Medium"/>
  </r>
  <r>
    <n v="1654"/>
    <x v="0"/>
    <x v="1"/>
    <x v="0"/>
    <s v="Data Engineer"/>
    <x v="1"/>
    <n v="95000"/>
    <s v="USD"/>
    <n v="95000"/>
    <n v="50000"/>
    <n v="100000"/>
    <s v="50000-100000"/>
    <s v="ES"/>
    <s v="Spain"/>
    <n v="100"/>
    <x v="1"/>
    <x v="10"/>
    <x v="10"/>
    <s v="Medium"/>
  </r>
  <r>
    <n v="1655"/>
    <x v="0"/>
    <x v="1"/>
    <x v="0"/>
    <s v="Data Engineer"/>
    <x v="1"/>
    <n v="80000"/>
    <s v="USD"/>
    <n v="80000"/>
    <n v="50000"/>
    <n v="100000"/>
    <s v="50000-100000"/>
    <s v="ES"/>
    <s v="Spain"/>
    <n v="100"/>
    <x v="1"/>
    <x v="10"/>
    <x v="10"/>
    <s v="Medium"/>
  </r>
  <r>
    <n v="1656"/>
    <x v="0"/>
    <x v="1"/>
    <x v="0"/>
    <s v="Data Analyst"/>
    <x v="2"/>
    <n v="116000"/>
    <s v="USD"/>
    <n v="116000"/>
    <n v="100000"/>
    <n v="150000"/>
    <s v="100000-150000"/>
    <s v="US"/>
    <s v="United States"/>
    <n v="0"/>
    <x v="0"/>
    <x v="0"/>
    <x v="0"/>
    <s v="Medium"/>
  </r>
  <r>
    <n v="1657"/>
    <x v="0"/>
    <x v="1"/>
    <x v="0"/>
    <s v="Data Analyst"/>
    <x v="2"/>
    <n v="72000"/>
    <s v="USD"/>
    <n v="72000"/>
    <n v="50000"/>
    <n v="100000"/>
    <s v="50000-100000"/>
    <s v="US"/>
    <s v="United States"/>
    <n v="0"/>
    <x v="0"/>
    <x v="0"/>
    <x v="0"/>
    <s v="Medium"/>
  </r>
  <r>
    <n v="1658"/>
    <x v="0"/>
    <x v="2"/>
    <x v="0"/>
    <s v="Analytics Engineer"/>
    <x v="1"/>
    <n v="207000"/>
    <s v="USD"/>
    <n v="207000"/>
    <n v="200000"/>
    <n v="250000"/>
    <s v="200000-250000"/>
    <s v="US"/>
    <s v="United States"/>
    <n v="0"/>
    <x v="0"/>
    <x v="0"/>
    <x v="0"/>
    <s v="Medium"/>
  </r>
  <r>
    <n v="1659"/>
    <x v="0"/>
    <x v="2"/>
    <x v="0"/>
    <s v="Analytics Engineer"/>
    <x v="1"/>
    <n v="167000"/>
    <s v="USD"/>
    <n v="167000"/>
    <n v="150000"/>
    <n v="200000"/>
    <s v="150000-200000"/>
    <s v="US"/>
    <s v="United States"/>
    <n v="0"/>
    <x v="0"/>
    <x v="0"/>
    <x v="0"/>
    <s v="Medium"/>
  </r>
  <r>
    <n v="1660"/>
    <x v="0"/>
    <x v="2"/>
    <x v="0"/>
    <s v="Machine Learning Engineer"/>
    <x v="1"/>
    <n v="145000"/>
    <s v="USD"/>
    <n v="145000"/>
    <n v="100000"/>
    <n v="150000"/>
    <s v="100000-150000"/>
    <s v="US"/>
    <s v="United States"/>
    <n v="0"/>
    <x v="0"/>
    <x v="0"/>
    <x v="0"/>
    <s v="Medium"/>
  </r>
  <r>
    <n v="1661"/>
    <x v="0"/>
    <x v="2"/>
    <x v="0"/>
    <s v="Machine Learning Engineer"/>
    <x v="1"/>
    <n v="135000"/>
    <s v="USD"/>
    <n v="135000"/>
    <n v="100000"/>
    <n v="150000"/>
    <s v="100000-150000"/>
    <s v="US"/>
    <s v="United States"/>
    <n v="0"/>
    <x v="0"/>
    <x v="0"/>
    <x v="0"/>
    <s v="Medium"/>
  </r>
  <r>
    <n v="1662"/>
    <x v="0"/>
    <x v="1"/>
    <x v="0"/>
    <s v="Data Engineer"/>
    <x v="1"/>
    <n v="105000"/>
    <s v="USD"/>
    <n v="105000"/>
    <n v="100000"/>
    <n v="150000"/>
    <s v="100000-150000"/>
    <s v="US"/>
    <s v="United States"/>
    <n v="0"/>
    <x v="0"/>
    <x v="0"/>
    <x v="0"/>
    <s v="Medium"/>
  </r>
  <r>
    <n v="1663"/>
    <x v="0"/>
    <x v="1"/>
    <x v="0"/>
    <s v="Data Engineer"/>
    <x v="1"/>
    <n v="70000"/>
    <s v="USD"/>
    <n v="70000"/>
    <n v="50000"/>
    <n v="100000"/>
    <s v="50000-100000"/>
    <s v="US"/>
    <s v="United States"/>
    <n v="0"/>
    <x v="0"/>
    <x v="0"/>
    <x v="0"/>
    <s v="Medium"/>
  </r>
  <r>
    <n v="1664"/>
    <x v="0"/>
    <x v="2"/>
    <x v="0"/>
    <s v="Data Architect"/>
    <x v="6"/>
    <n v="180000"/>
    <s v="USD"/>
    <n v="180000"/>
    <n v="150000"/>
    <n v="200000"/>
    <s v="150000-200000"/>
    <s v="US"/>
    <s v="United States"/>
    <n v="100"/>
    <x v="1"/>
    <x v="0"/>
    <x v="0"/>
    <s v="Medium"/>
  </r>
  <r>
    <n v="1665"/>
    <x v="0"/>
    <x v="2"/>
    <x v="0"/>
    <s v="Data Architect"/>
    <x v="6"/>
    <n v="115000"/>
    <s v="USD"/>
    <n v="115000"/>
    <n v="100000"/>
    <n v="150000"/>
    <s v="100000-150000"/>
    <s v="US"/>
    <s v="United States"/>
    <n v="100"/>
    <x v="1"/>
    <x v="0"/>
    <x v="0"/>
    <s v="Medium"/>
  </r>
  <r>
    <n v="1666"/>
    <x v="0"/>
    <x v="2"/>
    <x v="0"/>
    <s v="Data Engineer"/>
    <x v="1"/>
    <n v="133800"/>
    <s v="USD"/>
    <n v="133800"/>
    <n v="100000"/>
    <n v="150000"/>
    <s v="100000-150000"/>
    <s v="US"/>
    <s v="United States"/>
    <n v="100"/>
    <x v="1"/>
    <x v="0"/>
    <x v="0"/>
    <s v="Medium"/>
  </r>
  <r>
    <n v="1667"/>
    <x v="0"/>
    <x v="2"/>
    <x v="0"/>
    <s v="Data Engineer"/>
    <x v="1"/>
    <n v="96100"/>
    <s v="USD"/>
    <n v="96100"/>
    <n v="50000"/>
    <n v="100000"/>
    <s v="50000-100000"/>
    <s v="US"/>
    <s v="United States"/>
    <n v="100"/>
    <x v="1"/>
    <x v="0"/>
    <x v="0"/>
    <s v="Medium"/>
  </r>
  <r>
    <n v="1668"/>
    <x v="0"/>
    <x v="1"/>
    <x v="0"/>
    <s v="Data Analyst"/>
    <x v="2"/>
    <n v="120000"/>
    <s v="USD"/>
    <n v="120000"/>
    <n v="100000"/>
    <n v="150000"/>
    <s v="100000-150000"/>
    <s v="US"/>
    <s v="United States"/>
    <n v="0"/>
    <x v="0"/>
    <x v="0"/>
    <x v="0"/>
    <s v="Medium"/>
  </r>
  <r>
    <n v="1669"/>
    <x v="0"/>
    <x v="1"/>
    <x v="0"/>
    <s v="Data Analyst"/>
    <x v="2"/>
    <n v="80000"/>
    <s v="USD"/>
    <n v="80000"/>
    <n v="50000"/>
    <n v="100000"/>
    <s v="50000-100000"/>
    <s v="US"/>
    <s v="United States"/>
    <n v="0"/>
    <x v="0"/>
    <x v="0"/>
    <x v="0"/>
    <s v="Medium"/>
  </r>
  <r>
    <n v="1670"/>
    <x v="0"/>
    <x v="2"/>
    <x v="0"/>
    <s v="Data Science Engineer"/>
    <x v="1"/>
    <n v="140000"/>
    <s v="USD"/>
    <n v="140000"/>
    <n v="100000"/>
    <n v="150000"/>
    <s v="100000-150000"/>
    <s v="US"/>
    <s v="United States"/>
    <n v="0"/>
    <x v="0"/>
    <x v="0"/>
    <x v="0"/>
    <s v="Medium"/>
  </r>
  <r>
    <n v="1671"/>
    <x v="0"/>
    <x v="2"/>
    <x v="0"/>
    <s v="Data Science Engineer"/>
    <x v="1"/>
    <n v="100000"/>
    <s v="USD"/>
    <n v="100000"/>
    <n v="100000"/>
    <n v="150000"/>
    <s v="100000-150000"/>
    <s v="US"/>
    <s v="United States"/>
    <n v="0"/>
    <x v="0"/>
    <x v="0"/>
    <x v="0"/>
    <s v="Medium"/>
  </r>
  <r>
    <n v="1624"/>
    <x v="0"/>
    <x v="2"/>
    <x v="0"/>
    <s v="Data Scientist"/>
    <x v="5"/>
    <n v="160000"/>
    <s v="USD"/>
    <n v="160000"/>
    <n v="150000"/>
    <n v="200000"/>
    <s v="150000-200000"/>
    <s v="US"/>
    <s v="United States"/>
    <n v="0"/>
    <x v="0"/>
    <x v="0"/>
    <x v="0"/>
    <s v="Medium"/>
  </r>
  <r>
    <n v="1625"/>
    <x v="0"/>
    <x v="2"/>
    <x v="0"/>
    <s v="Data Scientist"/>
    <x v="5"/>
    <n v="205000"/>
    <s v="USD"/>
    <n v="205000"/>
    <n v="200000"/>
    <n v="250000"/>
    <s v="200000-250000"/>
    <s v="US"/>
    <s v="United States"/>
    <n v="100"/>
    <x v="1"/>
    <x v="0"/>
    <x v="0"/>
    <s v="Medium"/>
  </r>
  <r>
    <n v="1674"/>
    <x v="0"/>
    <x v="2"/>
    <x v="0"/>
    <s v="Cloud Database Engineer"/>
    <x v="1"/>
    <n v="140000"/>
    <s v="USD"/>
    <n v="140000"/>
    <n v="100000"/>
    <n v="150000"/>
    <s v="100000-150000"/>
    <s v="US"/>
    <s v="United States"/>
    <n v="100"/>
    <x v="1"/>
    <x v="0"/>
    <x v="0"/>
    <s v="Medium"/>
  </r>
  <r>
    <n v="1675"/>
    <x v="0"/>
    <x v="2"/>
    <x v="0"/>
    <s v="Cloud Database Engineer"/>
    <x v="1"/>
    <n v="115000"/>
    <s v="USD"/>
    <n v="115000"/>
    <n v="100000"/>
    <n v="150000"/>
    <s v="100000-150000"/>
    <s v="US"/>
    <s v="United States"/>
    <n v="100"/>
    <x v="1"/>
    <x v="0"/>
    <x v="0"/>
    <s v="Medium"/>
  </r>
  <r>
    <n v="1676"/>
    <x v="0"/>
    <x v="2"/>
    <x v="0"/>
    <s v="Data Science Manager"/>
    <x v="8"/>
    <n v="297300"/>
    <s v="USD"/>
    <n v="297300"/>
    <n v="250000"/>
    <n v="300000"/>
    <s v="250000-300000"/>
    <s v="US"/>
    <s v="United States"/>
    <n v="100"/>
    <x v="1"/>
    <x v="0"/>
    <x v="0"/>
    <s v="Medium"/>
  </r>
  <r>
    <n v="1677"/>
    <x v="0"/>
    <x v="2"/>
    <x v="0"/>
    <s v="Data Science Manager"/>
    <x v="8"/>
    <n v="198200"/>
    <s v="USD"/>
    <n v="198200"/>
    <n v="150000"/>
    <n v="200000"/>
    <s v="150000-200000"/>
    <s v="US"/>
    <s v="United States"/>
    <n v="100"/>
    <x v="1"/>
    <x v="0"/>
    <x v="0"/>
    <s v="Medium"/>
  </r>
  <r>
    <n v="1626"/>
    <x v="0"/>
    <x v="2"/>
    <x v="0"/>
    <s v="Data Scientist"/>
    <x v="5"/>
    <n v="185000"/>
    <s v="USD"/>
    <n v="185000"/>
    <n v="150000"/>
    <n v="200000"/>
    <s v="150000-200000"/>
    <s v="US"/>
    <s v="United States"/>
    <n v="100"/>
    <x v="1"/>
    <x v="0"/>
    <x v="0"/>
    <s v="Medium"/>
  </r>
  <r>
    <n v="1631"/>
    <x v="0"/>
    <x v="3"/>
    <x v="0"/>
    <s v="Data Scientist"/>
    <x v="5"/>
    <n v="50000"/>
    <s v="USD"/>
    <n v="50000"/>
    <n v="50000"/>
    <n v="100000"/>
    <s v="50000-100000"/>
    <s v="IN"/>
    <s v="India"/>
    <n v="100"/>
    <x v="1"/>
    <x v="0"/>
    <x v="0"/>
    <s v="Medium"/>
  </r>
  <r>
    <n v="1680"/>
    <x v="0"/>
    <x v="2"/>
    <x v="0"/>
    <s v="Data Engineer"/>
    <x v="1"/>
    <n v="202000"/>
    <s v="USD"/>
    <n v="202000"/>
    <n v="200000"/>
    <n v="250000"/>
    <s v="200000-250000"/>
    <s v="US"/>
    <s v="United States"/>
    <n v="100"/>
    <x v="1"/>
    <x v="0"/>
    <x v="0"/>
    <s v="Medium"/>
  </r>
  <r>
    <n v="1681"/>
    <x v="0"/>
    <x v="2"/>
    <x v="0"/>
    <s v="Data Engineer"/>
    <x v="1"/>
    <n v="135000"/>
    <s v="USD"/>
    <n v="135000"/>
    <n v="100000"/>
    <n v="150000"/>
    <s v="100000-150000"/>
    <s v="US"/>
    <s v="United States"/>
    <n v="100"/>
    <x v="1"/>
    <x v="0"/>
    <x v="0"/>
    <s v="Medium"/>
  </r>
  <r>
    <n v="1634"/>
    <x v="0"/>
    <x v="2"/>
    <x v="0"/>
    <s v="Data Scientist"/>
    <x v="5"/>
    <n v="223800"/>
    <s v="USD"/>
    <n v="223800"/>
    <n v="200000"/>
    <n v="250000"/>
    <s v="200000-250000"/>
    <s v="US"/>
    <s v="United States"/>
    <n v="0"/>
    <x v="0"/>
    <x v="0"/>
    <x v="0"/>
    <s v="Medium"/>
  </r>
  <r>
    <n v="1635"/>
    <x v="0"/>
    <x v="2"/>
    <x v="0"/>
    <s v="Data Scientist"/>
    <x v="5"/>
    <n v="172100"/>
    <s v="USD"/>
    <n v="172100"/>
    <n v="150000"/>
    <n v="200000"/>
    <s v="150000-200000"/>
    <s v="US"/>
    <s v="United States"/>
    <n v="0"/>
    <x v="0"/>
    <x v="0"/>
    <x v="0"/>
    <s v="Medium"/>
  </r>
  <r>
    <n v="1684"/>
    <x v="0"/>
    <x v="1"/>
    <x v="0"/>
    <s v="Machine Learning Engineer"/>
    <x v="1"/>
    <n v="219000"/>
    <s v="USD"/>
    <n v="219000"/>
    <n v="200000"/>
    <n v="250000"/>
    <s v="200000-250000"/>
    <s v="US"/>
    <s v="United States"/>
    <n v="50"/>
    <x v="2"/>
    <x v="0"/>
    <x v="0"/>
    <s v="Large"/>
  </r>
  <r>
    <n v="1636"/>
    <x v="0"/>
    <x v="2"/>
    <x v="0"/>
    <s v="Data Scientist"/>
    <x v="5"/>
    <n v="180000"/>
    <s v="USD"/>
    <n v="180000"/>
    <n v="150000"/>
    <n v="200000"/>
    <s v="150000-200000"/>
    <s v="US"/>
    <s v="United States"/>
    <n v="0"/>
    <x v="0"/>
    <x v="0"/>
    <x v="0"/>
    <s v="Medium"/>
  </r>
  <r>
    <n v="1637"/>
    <x v="0"/>
    <x v="2"/>
    <x v="0"/>
    <s v="Data Scientist"/>
    <x v="5"/>
    <n v="150000"/>
    <s v="USD"/>
    <n v="150000"/>
    <n v="150000"/>
    <n v="200000"/>
    <s v="150000-200000"/>
    <s v="US"/>
    <s v="United States"/>
    <n v="0"/>
    <x v="0"/>
    <x v="0"/>
    <x v="0"/>
    <s v="Medium"/>
  </r>
  <r>
    <n v="1687"/>
    <x v="0"/>
    <x v="2"/>
    <x v="0"/>
    <s v="BI Developer"/>
    <x v="7"/>
    <n v="140000"/>
    <s v="USD"/>
    <n v="140000"/>
    <n v="100000"/>
    <n v="150000"/>
    <s v="100000-150000"/>
    <s v="US"/>
    <s v="United States"/>
    <n v="100"/>
    <x v="1"/>
    <x v="0"/>
    <x v="0"/>
    <s v="Medium"/>
  </r>
  <r>
    <n v="1688"/>
    <x v="0"/>
    <x v="2"/>
    <x v="0"/>
    <s v="BI Developer"/>
    <x v="7"/>
    <n v="110000"/>
    <s v="USD"/>
    <n v="110000"/>
    <n v="100000"/>
    <n v="150000"/>
    <s v="100000-150000"/>
    <s v="US"/>
    <s v="United States"/>
    <n v="100"/>
    <x v="1"/>
    <x v="0"/>
    <x v="0"/>
    <s v="Medium"/>
  </r>
  <r>
    <n v="1689"/>
    <x v="0"/>
    <x v="1"/>
    <x v="0"/>
    <s v="Data Analyst"/>
    <x v="2"/>
    <n v="150000"/>
    <s v="USD"/>
    <n v="150000"/>
    <n v="150000"/>
    <n v="200000"/>
    <s v="150000-200000"/>
    <s v="US"/>
    <s v="United States"/>
    <n v="0"/>
    <x v="0"/>
    <x v="0"/>
    <x v="0"/>
    <s v="Medium"/>
  </r>
  <r>
    <n v="1690"/>
    <x v="0"/>
    <x v="1"/>
    <x v="0"/>
    <s v="Data Analyst"/>
    <x v="2"/>
    <n v="100000"/>
    <s v="USD"/>
    <n v="100000"/>
    <n v="100000"/>
    <n v="150000"/>
    <s v="100000-150000"/>
    <s v="US"/>
    <s v="United States"/>
    <n v="0"/>
    <x v="0"/>
    <x v="0"/>
    <x v="0"/>
    <s v="Medium"/>
  </r>
  <r>
    <n v="1691"/>
    <x v="0"/>
    <x v="2"/>
    <x v="0"/>
    <s v="Data Engineer"/>
    <x v="1"/>
    <n v="160000"/>
    <s v="USD"/>
    <n v="160000"/>
    <n v="150000"/>
    <n v="200000"/>
    <s v="150000-200000"/>
    <s v="US"/>
    <s v="United States"/>
    <n v="0"/>
    <x v="0"/>
    <x v="0"/>
    <x v="0"/>
    <s v="Medium"/>
  </r>
  <r>
    <n v="1692"/>
    <x v="0"/>
    <x v="2"/>
    <x v="0"/>
    <s v="Data Engineer"/>
    <x v="1"/>
    <n v="110000"/>
    <s v="USD"/>
    <n v="110000"/>
    <n v="100000"/>
    <n v="150000"/>
    <s v="100000-150000"/>
    <s v="US"/>
    <s v="United States"/>
    <n v="0"/>
    <x v="0"/>
    <x v="0"/>
    <x v="0"/>
    <s v="Medium"/>
  </r>
  <r>
    <n v="1642"/>
    <x v="0"/>
    <x v="2"/>
    <x v="0"/>
    <s v="Research Scientist"/>
    <x v="5"/>
    <n v="180000"/>
    <s v="USD"/>
    <n v="180000"/>
    <n v="150000"/>
    <n v="200000"/>
    <s v="150000-200000"/>
    <s v="US"/>
    <s v="United States"/>
    <n v="0"/>
    <x v="0"/>
    <x v="0"/>
    <x v="0"/>
    <s v="Medium"/>
  </r>
  <r>
    <n v="1643"/>
    <x v="0"/>
    <x v="2"/>
    <x v="0"/>
    <s v="Research Scientist"/>
    <x v="5"/>
    <n v="145000"/>
    <s v="USD"/>
    <n v="145000"/>
    <n v="100000"/>
    <n v="150000"/>
    <s v="100000-150000"/>
    <s v="US"/>
    <s v="United States"/>
    <n v="0"/>
    <x v="0"/>
    <x v="0"/>
    <x v="0"/>
    <s v="Medium"/>
  </r>
  <r>
    <n v="1652"/>
    <x v="0"/>
    <x v="2"/>
    <x v="0"/>
    <s v="Data Scientist"/>
    <x v="5"/>
    <n v="168400"/>
    <s v="USD"/>
    <n v="168400"/>
    <n v="150000"/>
    <n v="200000"/>
    <s v="150000-200000"/>
    <s v="US"/>
    <s v="United States"/>
    <n v="0"/>
    <x v="0"/>
    <x v="0"/>
    <x v="0"/>
    <s v="Medium"/>
  </r>
  <r>
    <n v="1653"/>
    <x v="0"/>
    <x v="2"/>
    <x v="0"/>
    <s v="Data Scientist"/>
    <x v="5"/>
    <n v="105200"/>
    <s v="USD"/>
    <n v="105200"/>
    <n v="100000"/>
    <n v="150000"/>
    <s v="100000-150000"/>
    <s v="US"/>
    <s v="United States"/>
    <n v="0"/>
    <x v="0"/>
    <x v="0"/>
    <x v="0"/>
    <s v="Medium"/>
  </r>
  <r>
    <n v="1697"/>
    <x v="0"/>
    <x v="2"/>
    <x v="0"/>
    <s v="Data Engineer"/>
    <x v="1"/>
    <n v="170000"/>
    <s v="USD"/>
    <n v="170000"/>
    <n v="150000"/>
    <n v="200000"/>
    <s v="150000-200000"/>
    <s v="US"/>
    <s v="United States"/>
    <n v="100"/>
    <x v="1"/>
    <x v="0"/>
    <x v="0"/>
    <s v="Medium"/>
  </r>
  <r>
    <n v="1698"/>
    <x v="0"/>
    <x v="2"/>
    <x v="0"/>
    <s v="Data Engineer"/>
    <x v="1"/>
    <n v="150000"/>
    <s v="USD"/>
    <n v="150000"/>
    <n v="150000"/>
    <n v="200000"/>
    <s v="150000-200000"/>
    <s v="US"/>
    <s v="United States"/>
    <n v="100"/>
    <x v="1"/>
    <x v="0"/>
    <x v="0"/>
    <s v="Medium"/>
  </r>
  <r>
    <n v="1699"/>
    <x v="0"/>
    <x v="1"/>
    <x v="0"/>
    <s v="Machine Learning Engineer"/>
    <x v="1"/>
    <n v="175000"/>
    <s v="USD"/>
    <n v="175000"/>
    <n v="150000"/>
    <n v="200000"/>
    <s v="150000-200000"/>
    <s v="US"/>
    <s v="United States"/>
    <n v="100"/>
    <x v="1"/>
    <x v="0"/>
    <x v="0"/>
    <s v="Medium"/>
  </r>
  <r>
    <n v="1700"/>
    <x v="0"/>
    <x v="1"/>
    <x v="0"/>
    <s v="Machine Learning Engineer"/>
    <x v="1"/>
    <n v="140000"/>
    <s v="USD"/>
    <n v="140000"/>
    <n v="100000"/>
    <n v="150000"/>
    <s v="100000-150000"/>
    <s v="US"/>
    <s v="United States"/>
    <n v="100"/>
    <x v="1"/>
    <x v="0"/>
    <x v="0"/>
    <s v="Medium"/>
  </r>
  <r>
    <n v="1701"/>
    <x v="0"/>
    <x v="2"/>
    <x v="0"/>
    <s v="Data Analyst"/>
    <x v="2"/>
    <n v="240500"/>
    <s v="USD"/>
    <n v="240500"/>
    <n v="200000"/>
    <n v="250000"/>
    <s v="200000-250000"/>
    <s v="US"/>
    <s v="United States"/>
    <n v="0"/>
    <x v="0"/>
    <x v="0"/>
    <x v="0"/>
    <s v="Medium"/>
  </r>
  <r>
    <n v="1702"/>
    <x v="0"/>
    <x v="2"/>
    <x v="0"/>
    <s v="Data Analyst"/>
    <x v="2"/>
    <n v="137500"/>
    <s v="USD"/>
    <n v="137500"/>
    <n v="100000"/>
    <n v="150000"/>
    <s v="100000-150000"/>
    <s v="US"/>
    <s v="United States"/>
    <n v="0"/>
    <x v="0"/>
    <x v="0"/>
    <x v="0"/>
    <s v="Medium"/>
  </r>
  <r>
    <n v="1672"/>
    <x v="0"/>
    <x v="2"/>
    <x v="0"/>
    <s v="Research Scientist"/>
    <x v="5"/>
    <n v="150000"/>
    <s v="USD"/>
    <n v="150000"/>
    <n v="150000"/>
    <n v="200000"/>
    <s v="150000-200000"/>
    <s v="US"/>
    <s v="United States"/>
    <n v="0"/>
    <x v="0"/>
    <x v="0"/>
    <x v="0"/>
    <s v="Medium"/>
  </r>
  <r>
    <n v="1673"/>
    <x v="0"/>
    <x v="2"/>
    <x v="0"/>
    <s v="Research Scientist"/>
    <x v="5"/>
    <n v="120000"/>
    <s v="USD"/>
    <n v="120000"/>
    <n v="100000"/>
    <n v="150000"/>
    <s v="100000-150000"/>
    <s v="US"/>
    <s v="United States"/>
    <n v="0"/>
    <x v="0"/>
    <x v="0"/>
    <x v="0"/>
    <s v="Medium"/>
  </r>
  <r>
    <n v="1705"/>
    <x v="0"/>
    <x v="1"/>
    <x v="0"/>
    <s v="Machine Learning Research Engineer"/>
    <x v="1"/>
    <n v="60000"/>
    <s v="GBP"/>
    <n v="72914"/>
    <n v="50000"/>
    <n v="100000"/>
    <s v="50000-100000"/>
    <s v="GB"/>
    <s v="United Kingdom"/>
    <n v="0"/>
    <x v="0"/>
    <x v="1"/>
    <x v="1"/>
    <s v="Large"/>
  </r>
  <r>
    <n v="1706"/>
    <x v="1"/>
    <x v="3"/>
    <x v="3"/>
    <s v="Data Analyst"/>
    <x v="2"/>
    <n v="24000"/>
    <s v="EUR"/>
    <n v="25216"/>
    <n v="0"/>
    <n v="50000"/>
    <s v="0-50000"/>
    <s v="ES"/>
    <s v="Spain"/>
    <n v="100"/>
    <x v="1"/>
    <x v="0"/>
    <x v="0"/>
    <s v="Large"/>
  </r>
  <r>
    <n v="1678"/>
    <x v="0"/>
    <x v="2"/>
    <x v="0"/>
    <s v="Data Scientist"/>
    <x v="5"/>
    <n v="297300"/>
    <s v="USD"/>
    <n v="297300"/>
    <n v="250000"/>
    <n v="300000"/>
    <s v="250000-300000"/>
    <s v="US"/>
    <s v="United States"/>
    <n v="100"/>
    <x v="1"/>
    <x v="0"/>
    <x v="0"/>
    <s v="Medium"/>
  </r>
  <r>
    <n v="1679"/>
    <x v="0"/>
    <x v="2"/>
    <x v="0"/>
    <s v="Data Scientist"/>
    <x v="5"/>
    <n v="198200"/>
    <s v="USD"/>
    <n v="198200"/>
    <n v="150000"/>
    <n v="200000"/>
    <s v="150000-200000"/>
    <s v="US"/>
    <s v="United States"/>
    <n v="100"/>
    <x v="1"/>
    <x v="0"/>
    <x v="0"/>
    <s v="Medium"/>
  </r>
  <r>
    <n v="1682"/>
    <x v="0"/>
    <x v="2"/>
    <x v="0"/>
    <s v="Data Scientist"/>
    <x v="5"/>
    <n v="110000"/>
    <s v="USD"/>
    <n v="110000"/>
    <n v="100000"/>
    <n v="150000"/>
    <s v="100000-150000"/>
    <s v="US"/>
    <s v="United States"/>
    <n v="100"/>
    <x v="1"/>
    <x v="0"/>
    <x v="0"/>
    <s v="Medium"/>
  </r>
  <r>
    <n v="1683"/>
    <x v="0"/>
    <x v="2"/>
    <x v="0"/>
    <s v="Data Scientist"/>
    <x v="5"/>
    <n v="84000"/>
    <s v="USD"/>
    <n v="84000"/>
    <n v="50000"/>
    <n v="100000"/>
    <s v="50000-100000"/>
    <s v="US"/>
    <s v="United States"/>
    <n v="100"/>
    <x v="1"/>
    <x v="0"/>
    <x v="0"/>
    <s v="Medium"/>
  </r>
  <r>
    <n v="1711"/>
    <x v="0"/>
    <x v="1"/>
    <x v="0"/>
    <s v="Machine Learning Engineer"/>
    <x v="1"/>
    <n v="89700"/>
    <s v="GBP"/>
    <n v="109006"/>
    <n v="100000"/>
    <n v="150000"/>
    <s v="100000-150000"/>
    <s v="GB"/>
    <s v="United Kingdom"/>
    <n v="0"/>
    <x v="0"/>
    <x v="1"/>
    <x v="1"/>
    <s v="Medium"/>
  </r>
  <r>
    <n v="1712"/>
    <x v="0"/>
    <x v="1"/>
    <x v="0"/>
    <s v="Machine Learning Engineer"/>
    <x v="1"/>
    <n v="55250"/>
    <s v="GBP"/>
    <n v="67141"/>
    <n v="50000"/>
    <n v="100000"/>
    <s v="50000-100000"/>
    <s v="GB"/>
    <s v="United Kingdom"/>
    <n v="0"/>
    <x v="0"/>
    <x v="1"/>
    <x v="1"/>
    <s v="Medium"/>
  </r>
  <r>
    <n v="1685"/>
    <x v="0"/>
    <x v="2"/>
    <x v="0"/>
    <s v="Applied Scientist"/>
    <x v="5"/>
    <n v="230000"/>
    <s v="USD"/>
    <n v="230000"/>
    <n v="200000"/>
    <n v="250000"/>
    <s v="200000-250000"/>
    <s v="US"/>
    <s v="United States"/>
    <n v="100"/>
    <x v="1"/>
    <x v="0"/>
    <x v="0"/>
    <s v="Medium"/>
  </r>
  <r>
    <n v="1686"/>
    <x v="0"/>
    <x v="2"/>
    <x v="0"/>
    <s v="Applied Scientist"/>
    <x v="5"/>
    <n v="196000"/>
    <s v="USD"/>
    <n v="196000"/>
    <n v="150000"/>
    <n v="200000"/>
    <s v="150000-200000"/>
    <s v="US"/>
    <s v="United States"/>
    <n v="100"/>
    <x v="1"/>
    <x v="0"/>
    <x v="0"/>
    <s v="Medium"/>
  </r>
  <r>
    <n v="1715"/>
    <x v="0"/>
    <x v="2"/>
    <x v="0"/>
    <s v="NLP Engineer"/>
    <x v="1"/>
    <n v="275000"/>
    <s v="USD"/>
    <n v="275000"/>
    <n v="250000"/>
    <n v="300000"/>
    <s v="250000-300000"/>
    <s v="US"/>
    <s v="United States"/>
    <n v="0"/>
    <x v="0"/>
    <x v="0"/>
    <x v="0"/>
    <s v="Medium"/>
  </r>
  <r>
    <n v="1716"/>
    <x v="0"/>
    <x v="2"/>
    <x v="0"/>
    <s v="NLP Engineer"/>
    <x v="1"/>
    <n v="175000"/>
    <s v="USD"/>
    <n v="175000"/>
    <n v="150000"/>
    <n v="200000"/>
    <s v="150000-200000"/>
    <s v="US"/>
    <s v="United States"/>
    <n v="0"/>
    <x v="0"/>
    <x v="0"/>
    <x v="0"/>
    <s v="Medium"/>
  </r>
  <r>
    <n v="1693"/>
    <x v="0"/>
    <x v="2"/>
    <x v="0"/>
    <s v="Data Scientist"/>
    <x v="5"/>
    <n v="185900"/>
    <s v="USD"/>
    <n v="185900"/>
    <n v="150000"/>
    <n v="200000"/>
    <s v="150000-200000"/>
    <s v="US"/>
    <s v="United States"/>
    <n v="0"/>
    <x v="0"/>
    <x v="0"/>
    <x v="0"/>
    <s v="Medium"/>
  </r>
  <r>
    <n v="1694"/>
    <x v="0"/>
    <x v="2"/>
    <x v="0"/>
    <s v="Data Scientist"/>
    <x v="5"/>
    <n v="129300"/>
    <s v="USD"/>
    <n v="129300"/>
    <n v="100000"/>
    <n v="150000"/>
    <s v="100000-150000"/>
    <s v="US"/>
    <s v="United States"/>
    <n v="0"/>
    <x v="0"/>
    <x v="0"/>
    <x v="0"/>
    <s v="Medium"/>
  </r>
  <r>
    <n v="1719"/>
    <x v="0"/>
    <x v="2"/>
    <x v="0"/>
    <s v="Data Engineer"/>
    <x v="1"/>
    <n v="175308"/>
    <s v="USD"/>
    <n v="175308"/>
    <n v="150000"/>
    <n v="200000"/>
    <s v="150000-200000"/>
    <s v="US"/>
    <s v="United States"/>
    <n v="0"/>
    <x v="0"/>
    <x v="0"/>
    <x v="0"/>
    <s v="Medium"/>
  </r>
  <r>
    <n v="1720"/>
    <x v="0"/>
    <x v="2"/>
    <x v="0"/>
    <s v="Data Engineer"/>
    <x v="1"/>
    <n v="100706"/>
    <s v="USD"/>
    <n v="100706"/>
    <n v="100000"/>
    <n v="150000"/>
    <s v="100000-150000"/>
    <s v="US"/>
    <s v="United States"/>
    <n v="0"/>
    <x v="0"/>
    <x v="0"/>
    <x v="0"/>
    <s v="Medium"/>
  </r>
  <r>
    <n v="1721"/>
    <x v="0"/>
    <x v="2"/>
    <x v="0"/>
    <s v="NLP Engineer"/>
    <x v="1"/>
    <n v="235000"/>
    <s v="USD"/>
    <n v="235000"/>
    <n v="200000"/>
    <n v="250000"/>
    <s v="200000-250000"/>
    <s v="US"/>
    <s v="United States"/>
    <n v="0"/>
    <x v="0"/>
    <x v="0"/>
    <x v="0"/>
    <s v="Medium"/>
  </r>
  <r>
    <n v="1722"/>
    <x v="0"/>
    <x v="2"/>
    <x v="0"/>
    <s v="NLP Engineer"/>
    <x v="1"/>
    <n v="135000"/>
    <s v="USD"/>
    <n v="135000"/>
    <n v="100000"/>
    <n v="150000"/>
    <s v="100000-150000"/>
    <s v="US"/>
    <s v="United States"/>
    <n v="0"/>
    <x v="0"/>
    <x v="0"/>
    <x v="0"/>
    <s v="Medium"/>
  </r>
  <r>
    <n v="1723"/>
    <x v="0"/>
    <x v="2"/>
    <x v="0"/>
    <s v="Data Engineer"/>
    <x v="1"/>
    <n v="310000"/>
    <s v="USD"/>
    <n v="310000"/>
    <n v="300000"/>
    <n v="350000"/>
    <s v="300000-350000"/>
    <s v="US"/>
    <s v="United States"/>
    <n v="0"/>
    <x v="0"/>
    <x v="0"/>
    <x v="0"/>
    <s v="Medium"/>
  </r>
  <r>
    <n v="1724"/>
    <x v="0"/>
    <x v="2"/>
    <x v="0"/>
    <s v="Data Engineer"/>
    <x v="1"/>
    <n v="229000"/>
    <s v="USD"/>
    <n v="229000"/>
    <n v="200000"/>
    <n v="250000"/>
    <s v="200000-250000"/>
    <s v="US"/>
    <s v="United States"/>
    <n v="0"/>
    <x v="0"/>
    <x v="0"/>
    <x v="0"/>
    <s v="Medium"/>
  </r>
  <r>
    <n v="1725"/>
    <x v="0"/>
    <x v="2"/>
    <x v="0"/>
    <s v="ML Engineer"/>
    <x v="1"/>
    <n v="289076"/>
    <s v="USD"/>
    <n v="289076"/>
    <n v="250000"/>
    <n v="300000"/>
    <s v="250000-300000"/>
    <s v="US"/>
    <s v="United States"/>
    <n v="0"/>
    <x v="0"/>
    <x v="0"/>
    <x v="0"/>
    <s v="Medium"/>
  </r>
  <r>
    <n v="1726"/>
    <x v="0"/>
    <x v="2"/>
    <x v="0"/>
    <s v="ML Engineer"/>
    <x v="1"/>
    <n v="202353"/>
    <s v="USD"/>
    <n v="202353"/>
    <n v="200000"/>
    <n v="250000"/>
    <s v="200000-250000"/>
    <s v="US"/>
    <s v="United States"/>
    <n v="0"/>
    <x v="0"/>
    <x v="0"/>
    <x v="0"/>
    <s v="Medium"/>
  </r>
  <r>
    <n v="1727"/>
    <x v="0"/>
    <x v="2"/>
    <x v="0"/>
    <s v="Data Engineer"/>
    <x v="1"/>
    <n v="65000"/>
    <s v="EUR"/>
    <n v="69751"/>
    <n v="50000"/>
    <n v="100000"/>
    <s v="50000-100000"/>
    <s v="PT"/>
    <s v="Portugal"/>
    <n v="0"/>
    <x v="0"/>
    <x v="27"/>
    <x v="27"/>
    <s v="Medium"/>
  </r>
  <r>
    <n v="1728"/>
    <x v="0"/>
    <x v="2"/>
    <x v="0"/>
    <s v="Data Engineer"/>
    <x v="1"/>
    <n v="35000"/>
    <s v="EUR"/>
    <n v="37558"/>
    <n v="0"/>
    <n v="50000"/>
    <s v="0-50000"/>
    <s v="PT"/>
    <s v="Portugal"/>
    <n v="0"/>
    <x v="0"/>
    <x v="27"/>
    <x v="27"/>
    <s v="Medium"/>
  </r>
  <r>
    <n v="1729"/>
    <x v="0"/>
    <x v="1"/>
    <x v="0"/>
    <s v="Research Engineer"/>
    <x v="1"/>
    <n v="120000"/>
    <s v="USD"/>
    <n v="120000"/>
    <n v="100000"/>
    <n v="150000"/>
    <s v="100000-150000"/>
    <s v="US"/>
    <s v="United States"/>
    <n v="100"/>
    <x v="1"/>
    <x v="0"/>
    <x v="0"/>
    <s v="Medium"/>
  </r>
  <r>
    <n v="1730"/>
    <x v="0"/>
    <x v="1"/>
    <x v="0"/>
    <s v="Research Engineer"/>
    <x v="1"/>
    <n v="100000"/>
    <s v="USD"/>
    <n v="100000"/>
    <n v="100000"/>
    <n v="150000"/>
    <s v="100000-150000"/>
    <s v="US"/>
    <s v="United States"/>
    <n v="100"/>
    <x v="1"/>
    <x v="0"/>
    <x v="0"/>
    <s v="Medium"/>
  </r>
  <r>
    <n v="1731"/>
    <x v="0"/>
    <x v="2"/>
    <x v="0"/>
    <s v="Data Engineer"/>
    <x v="1"/>
    <n v="226700"/>
    <s v="USD"/>
    <n v="226700"/>
    <n v="200000"/>
    <n v="250000"/>
    <s v="200000-250000"/>
    <s v="US"/>
    <s v="United States"/>
    <n v="0"/>
    <x v="0"/>
    <x v="0"/>
    <x v="0"/>
    <s v="Medium"/>
  </r>
  <r>
    <n v="1732"/>
    <x v="0"/>
    <x v="2"/>
    <x v="0"/>
    <s v="Data Engineer"/>
    <x v="1"/>
    <n v="133300"/>
    <s v="USD"/>
    <n v="133300"/>
    <n v="100000"/>
    <n v="150000"/>
    <s v="100000-150000"/>
    <s v="US"/>
    <s v="United States"/>
    <n v="0"/>
    <x v="0"/>
    <x v="0"/>
    <x v="0"/>
    <s v="Medium"/>
  </r>
  <r>
    <n v="1733"/>
    <x v="0"/>
    <x v="2"/>
    <x v="0"/>
    <s v="Data Analyst"/>
    <x v="2"/>
    <n v="125000"/>
    <s v="USD"/>
    <n v="125000"/>
    <n v="100000"/>
    <n v="150000"/>
    <s v="100000-150000"/>
    <s v="US"/>
    <s v="United States"/>
    <n v="0"/>
    <x v="0"/>
    <x v="0"/>
    <x v="0"/>
    <s v="Medium"/>
  </r>
  <r>
    <n v="1734"/>
    <x v="0"/>
    <x v="2"/>
    <x v="0"/>
    <s v="Data Analyst"/>
    <x v="2"/>
    <n v="85000"/>
    <s v="USD"/>
    <n v="85000"/>
    <n v="50000"/>
    <n v="100000"/>
    <s v="50000-100000"/>
    <s v="US"/>
    <s v="United States"/>
    <n v="0"/>
    <x v="0"/>
    <x v="0"/>
    <x v="0"/>
    <s v="Medium"/>
  </r>
  <r>
    <n v="1735"/>
    <x v="0"/>
    <x v="2"/>
    <x v="0"/>
    <s v="Data Analyst"/>
    <x v="2"/>
    <n v="130000"/>
    <s v="USD"/>
    <n v="130000"/>
    <n v="100000"/>
    <n v="150000"/>
    <s v="100000-150000"/>
    <s v="US"/>
    <s v="United States"/>
    <n v="100"/>
    <x v="1"/>
    <x v="0"/>
    <x v="0"/>
    <s v="Medium"/>
  </r>
  <r>
    <n v="1736"/>
    <x v="0"/>
    <x v="2"/>
    <x v="0"/>
    <s v="Data Analyst"/>
    <x v="2"/>
    <n v="80000"/>
    <s v="USD"/>
    <n v="80000"/>
    <n v="50000"/>
    <n v="100000"/>
    <s v="50000-100000"/>
    <s v="US"/>
    <s v="United States"/>
    <n v="100"/>
    <x v="1"/>
    <x v="0"/>
    <x v="0"/>
    <s v="Medium"/>
  </r>
  <r>
    <n v="1737"/>
    <x v="0"/>
    <x v="1"/>
    <x v="0"/>
    <s v="Data Engineer"/>
    <x v="1"/>
    <n v="120000"/>
    <s v="USD"/>
    <n v="120000"/>
    <n v="100000"/>
    <n v="150000"/>
    <s v="100000-150000"/>
    <s v="US"/>
    <s v="United States"/>
    <n v="0"/>
    <x v="0"/>
    <x v="0"/>
    <x v="0"/>
    <s v="Medium"/>
  </r>
  <r>
    <n v="1738"/>
    <x v="0"/>
    <x v="1"/>
    <x v="0"/>
    <s v="Data Engineer"/>
    <x v="1"/>
    <n v="100000"/>
    <s v="USD"/>
    <n v="100000"/>
    <n v="100000"/>
    <n v="150000"/>
    <s v="100000-150000"/>
    <s v="US"/>
    <s v="United States"/>
    <n v="0"/>
    <x v="0"/>
    <x v="0"/>
    <x v="0"/>
    <s v="Medium"/>
  </r>
  <r>
    <n v="1695"/>
    <x v="0"/>
    <x v="2"/>
    <x v="0"/>
    <s v="Applied Scientist"/>
    <x v="5"/>
    <n v="126100"/>
    <s v="USD"/>
    <n v="126100"/>
    <n v="100000"/>
    <n v="150000"/>
    <s v="100000-150000"/>
    <s v="US"/>
    <s v="United States"/>
    <n v="0"/>
    <x v="0"/>
    <x v="0"/>
    <x v="0"/>
    <s v="Large"/>
  </r>
  <r>
    <n v="1740"/>
    <x v="1"/>
    <x v="1"/>
    <x v="0"/>
    <s v="Business Data Analyst"/>
    <x v="2"/>
    <n v="1440000"/>
    <s v="INR"/>
    <n v="18314"/>
    <n v="0"/>
    <n v="50000"/>
    <s v="0-50000"/>
    <s v="IN"/>
    <s v="India"/>
    <n v="50"/>
    <x v="2"/>
    <x v="3"/>
    <x v="3"/>
    <s v="Large"/>
  </r>
  <r>
    <n v="1741"/>
    <x v="0"/>
    <x v="2"/>
    <x v="0"/>
    <s v="Data Engineer"/>
    <x v="1"/>
    <n v="231250"/>
    <s v="USD"/>
    <n v="231250"/>
    <n v="200000"/>
    <n v="250000"/>
    <s v="200000-250000"/>
    <s v="US"/>
    <s v="United States"/>
    <n v="100"/>
    <x v="1"/>
    <x v="0"/>
    <x v="0"/>
    <s v="Medium"/>
  </r>
  <r>
    <n v="1742"/>
    <x v="0"/>
    <x v="2"/>
    <x v="0"/>
    <s v="Data Engineer"/>
    <x v="1"/>
    <n v="138750"/>
    <s v="USD"/>
    <n v="138750"/>
    <n v="100000"/>
    <n v="150000"/>
    <s v="100000-150000"/>
    <s v="US"/>
    <s v="United States"/>
    <n v="100"/>
    <x v="1"/>
    <x v="0"/>
    <x v="0"/>
    <s v="Medium"/>
  </r>
  <r>
    <n v="1743"/>
    <x v="0"/>
    <x v="2"/>
    <x v="0"/>
    <s v="Data Engineer"/>
    <x v="1"/>
    <n v="199000"/>
    <s v="USD"/>
    <n v="199000"/>
    <n v="150000"/>
    <n v="200000"/>
    <s v="150000-200000"/>
    <s v="US"/>
    <s v="United States"/>
    <n v="0"/>
    <x v="0"/>
    <x v="0"/>
    <x v="0"/>
    <s v="Medium"/>
  </r>
  <r>
    <n v="1744"/>
    <x v="0"/>
    <x v="2"/>
    <x v="0"/>
    <s v="Data Engineer"/>
    <x v="1"/>
    <n v="162000"/>
    <s v="USD"/>
    <n v="162000"/>
    <n v="150000"/>
    <n v="200000"/>
    <s v="150000-200000"/>
    <s v="US"/>
    <s v="United States"/>
    <n v="0"/>
    <x v="0"/>
    <x v="0"/>
    <x v="0"/>
    <s v="Medium"/>
  </r>
  <r>
    <n v="1745"/>
    <x v="0"/>
    <x v="3"/>
    <x v="0"/>
    <s v="Data Engineer"/>
    <x v="1"/>
    <n v="160000"/>
    <s v="USD"/>
    <n v="160000"/>
    <n v="150000"/>
    <n v="200000"/>
    <s v="150000-200000"/>
    <s v="US"/>
    <s v="United States"/>
    <n v="0"/>
    <x v="0"/>
    <x v="0"/>
    <x v="0"/>
    <s v="Medium"/>
  </r>
  <r>
    <n v="1746"/>
    <x v="0"/>
    <x v="3"/>
    <x v="0"/>
    <s v="Data Engineer"/>
    <x v="1"/>
    <n v="135000"/>
    <s v="USD"/>
    <n v="135000"/>
    <n v="100000"/>
    <n v="150000"/>
    <s v="100000-150000"/>
    <s v="US"/>
    <s v="United States"/>
    <n v="0"/>
    <x v="0"/>
    <x v="0"/>
    <x v="0"/>
    <s v="Medium"/>
  </r>
  <r>
    <n v="1696"/>
    <x v="0"/>
    <x v="2"/>
    <x v="0"/>
    <s v="Applied Scientist"/>
    <x v="5"/>
    <n v="72000"/>
    <s v="USD"/>
    <n v="72000"/>
    <n v="50000"/>
    <n v="100000"/>
    <s v="50000-100000"/>
    <s v="US"/>
    <s v="United States"/>
    <n v="0"/>
    <x v="0"/>
    <x v="0"/>
    <x v="0"/>
    <s v="Large"/>
  </r>
  <r>
    <n v="1703"/>
    <x v="0"/>
    <x v="1"/>
    <x v="0"/>
    <s v="Data Scientist"/>
    <x v="5"/>
    <n v="187500"/>
    <s v="USD"/>
    <n v="187500"/>
    <n v="150000"/>
    <n v="200000"/>
    <s v="150000-200000"/>
    <s v="US"/>
    <s v="United States"/>
    <n v="0"/>
    <x v="0"/>
    <x v="0"/>
    <x v="0"/>
    <s v="Medium"/>
  </r>
  <r>
    <n v="1704"/>
    <x v="0"/>
    <x v="1"/>
    <x v="0"/>
    <s v="Data Scientist"/>
    <x v="5"/>
    <n v="165000"/>
    <s v="USD"/>
    <n v="165000"/>
    <n v="150000"/>
    <n v="200000"/>
    <s v="150000-200000"/>
    <s v="US"/>
    <s v="United States"/>
    <n v="0"/>
    <x v="0"/>
    <x v="0"/>
    <x v="0"/>
    <s v="Medium"/>
  </r>
  <r>
    <n v="1750"/>
    <x v="0"/>
    <x v="3"/>
    <x v="0"/>
    <s v="Research Engineer"/>
    <x v="1"/>
    <n v="160000"/>
    <s v="USD"/>
    <n v="160000"/>
    <n v="150000"/>
    <n v="200000"/>
    <s v="150000-200000"/>
    <s v="US"/>
    <s v="United States"/>
    <n v="0"/>
    <x v="0"/>
    <x v="0"/>
    <x v="0"/>
    <s v="Medium"/>
  </r>
  <r>
    <n v="1751"/>
    <x v="0"/>
    <x v="3"/>
    <x v="0"/>
    <s v="Research Engineer"/>
    <x v="1"/>
    <n v="120000"/>
    <s v="USD"/>
    <n v="120000"/>
    <n v="100000"/>
    <n v="150000"/>
    <s v="100000-150000"/>
    <s v="US"/>
    <s v="United States"/>
    <n v="0"/>
    <x v="0"/>
    <x v="0"/>
    <x v="0"/>
    <s v="Medium"/>
  </r>
  <r>
    <n v="1707"/>
    <x v="0"/>
    <x v="2"/>
    <x v="0"/>
    <s v="Research Scientist"/>
    <x v="5"/>
    <n v="210000"/>
    <s v="USD"/>
    <n v="210000"/>
    <n v="200000"/>
    <n v="250000"/>
    <s v="200000-250000"/>
    <s v="US"/>
    <s v="United States"/>
    <n v="0"/>
    <x v="0"/>
    <x v="0"/>
    <x v="0"/>
    <s v="Medium"/>
  </r>
  <r>
    <n v="1708"/>
    <x v="0"/>
    <x v="2"/>
    <x v="0"/>
    <s v="Research Scientist"/>
    <x v="5"/>
    <n v="165750"/>
    <s v="USD"/>
    <n v="165750"/>
    <n v="150000"/>
    <n v="200000"/>
    <s v="150000-200000"/>
    <s v="US"/>
    <s v="United States"/>
    <n v="0"/>
    <x v="0"/>
    <x v="0"/>
    <x v="0"/>
    <s v="Medium"/>
  </r>
  <r>
    <n v="1754"/>
    <x v="0"/>
    <x v="3"/>
    <x v="0"/>
    <s v="Deep Learning Engineer"/>
    <x v="1"/>
    <n v="150000"/>
    <s v="USD"/>
    <n v="150000"/>
    <n v="150000"/>
    <n v="200000"/>
    <s v="150000-200000"/>
    <s v="US"/>
    <s v="United States"/>
    <n v="0"/>
    <x v="0"/>
    <x v="0"/>
    <x v="0"/>
    <s v="Medium"/>
  </r>
  <r>
    <n v="1755"/>
    <x v="0"/>
    <x v="3"/>
    <x v="0"/>
    <s v="Deep Learning Engineer"/>
    <x v="1"/>
    <n v="120000"/>
    <s v="USD"/>
    <n v="120000"/>
    <n v="100000"/>
    <n v="150000"/>
    <s v="100000-150000"/>
    <s v="US"/>
    <s v="United States"/>
    <n v="0"/>
    <x v="0"/>
    <x v="0"/>
    <x v="0"/>
    <s v="Medium"/>
  </r>
  <r>
    <n v="1756"/>
    <x v="0"/>
    <x v="2"/>
    <x v="0"/>
    <s v="Research Engineer"/>
    <x v="1"/>
    <n v="150000"/>
    <s v="USD"/>
    <n v="150000"/>
    <n v="150000"/>
    <n v="200000"/>
    <s v="150000-200000"/>
    <s v="US"/>
    <s v="United States"/>
    <n v="0"/>
    <x v="0"/>
    <x v="0"/>
    <x v="0"/>
    <s v="Medium"/>
  </r>
  <r>
    <n v="1757"/>
    <x v="0"/>
    <x v="2"/>
    <x v="0"/>
    <s v="Research Engineer"/>
    <x v="1"/>
    <n v="100000"/>
    <s v="USD"/>
    <n v="100000"/>
    <n v="100000"/>
    <n v="150000"/>
    <s v="100000-150000"/>
    <s v="US"/>
    <s v="United States"/>
    <n v="0"/>
    <x v="0"/>
    <x v="0"/>
    <x v="0"/>
    <s v="Medium"/>
  </r>
  <r>
    <n v="1758"/>
    <x v="1"/>
    <x v="2"/>
    <x v="0"/>
    <s v="Data Analytics Manager"/>
    <x v="8"/>
    <n v="133000"/>
    <s v="USD"/>
    <n v="133000"/>
    <n v="100000"/>
    <n v="150000"/>
    <s v="100000-150000"/>
    <s v="NL"/>
    <s v="Netherlands"/>
    <n v="0"/>
    <x v="0"/>
    <x v="11"/>
    <x v="11"/>
    <s v="Large"/>
  </r>
  <r>
    <n v="1709"/>
    <x v="0"/>
    <x v="2"/>
    <x v="0"/>
    <s v="Machine Learning Scientist"/>
    <x v="5"/>
    <n v="225000"/>
    <s v="USD"/>
    <n v="225000"/>
    <n v="200000"/>
    <n v="250000"/>
    <s v="200000-250000"/>
    <s v="US"/>
    <s v="United States"/>
    <n v="100"/>
    <x v="1"/>
    <x v="0"/>
    <x v="0"/>
    <s v="Medium"/>
  </r>
  <r>
    <n v="1710"/>
    <x v="0"/>
    <x v="2"/>
    <x v="0"/>
    <s v="Machine Learning Scientist"/>
    <x v="5"/>
    <n v="165750"/>
    <s v="USD"/>
    <n v="165750"/>
    <n v="150000"/>
    <n v="200000"/>
    <s v="150000-200000"/>
    <s v="US"/>
    <s v="United States"/>
    <n v="100"/>
    <x v="1"/>
    <x v="0"/>
    <x v="0"/>
    <s v="Medium"/>
  </r>
  <r>
    <n v="1713"/>
    <x v="0"/>
    <x v="2"/>
    <x v="0"/>
    <s v="Data Scientist"/>
    <x v="5"/>
    <n v="135000"/>
    <s v="USD"/>
    <n v="135000"/>
    <n v="100000"/>
    <n v="150000"/>
    <s v="100000-150000"/>
    <s v="US"/>
    <s v="United States"/>
    <n v="100"/>
    <x v="1"/>
    <x v="0"/>
    <x v="0"/>
    <s v="Medium"/>
  </r>
  <r>
    <n v="1714"/>
    <x v="0"/>
    <x v="2"/>
    <x v="0"/>
    <s v="Data Scientist"/>
    <x v="5"/>
    <n v="115000"/>
    <s v="USD"/>
    <n v="115000"/>
    <n v="100000"/>
    <n v="150000"/>
    <s v="100000-150000"/>
    <s v="US"/>
    <s v="United States"/>
    <n v="100"/>
    <x v="1"/>
    <x v="0"/>
    <x v="0"/>
    <s v="Medium"/>
  </r>
  <r>
    <n v="1763"/>
    <x v="0"/>
    <x v="2"/>
    <x v="0"/>
    <s v="Data Engineer"/>
    <x v="1"/>
    <n v="200000"/>
    <s v="USD"/>
    <n v="200000"/>
    <n v="200000"/>
    <n v="250000"/>
    <s v="200000-250000"/>
    <s v="US"/>
    <s v="United States"/>
    <n v="0"/>
    <x v="0"/>
    <x v="0"/>
    <x v="0"/>
    <s v="Medium"/>
  </r>
  <r>
    <n v="1764"/>
    <x v="0"/>
    <x v="2"/>
    <x v="0"/>
    <s v="Data Engineer"/>
    <x v="1"/>
    <n v="160000"/>
    <s v="USD"/>
    <n v="160000"/>
    <n v="150000"/>
    <n v="200000"/>
    <s v="150000-200000"/>
    <s v="US"/>
    <s v="United States"/>
    <n v="0"/>
    <x v="0"/>
    <x v="0"/>
    <x v="0"/>
    <s v="Medium"/>
  </r>
  <r>
    <n v="1765"/>
    <x v="0"/>
    <x v="2"/>
    <x v="0"/>
    <s v="Machine Learning Engineer"/>
    <x v="1"/>
    <n v="204500"/>
    <s v="USD"/>
    <n v="204500"/>
    <n v="200000"/>
    <n v="250000"/>
    <s v="200000-250000"/>
    <s v="US"/>
    <s v="United States"/>
    <n v="0"/>
    <x v="0"/>
    <x v="0"/>
    <x v="0"/>
    <s v="Medium"/>
  </r>
  <r>
    <n v="1766"/>
    <x v="0"/>
    <x v="2"/>
    <x v="0"/>
    <s v="Machine Learning Engineer"/>
    <x v="1"/>
    <n v="142200"/>
    <s v="USD"/>
    <n v="142200"/>
    <n v="100000"/>
    <n v="150000"/>
    <s v="100000-150000"/>
    <s v="US"/>
    <s v="United States"/>
    <n v="0"/>
    <x v="0"/>
    <x v="0"/>
    <x v="0"/>
    <s v="Medium"/>
  </r>
  <r>
    <n v="1717"/>
    <x v="0"/>
    <x v="2"/>
    <x v="0"/>
    <s v="Data Scientist"/>
    <x v="5"/>
    <n v="170000"/>
    <s v="USD"/>
    <n v="170000"/>
    <n v="150000"/>
    <n v="200000"/>
    <s v="150000-200000"/>
    <s v="US"/>
    <s v="United States"/>
    <n v="100"/>
    <x v="1"/>
    <x v="0"/>
    <x v="0"/>
    <s v="Medium"/>
  </r>
  <r>
    <n v="1718"/>
    <x v="0"/>
    <x v="2"/>
    <x v="0"/>
    <s v="Data Scientist"/>
    <x v="5"/>
    <n v="140000"/>
    <s v="USD"/>
    <n v="140000"/>
    <n v="100000"/>
    <n v="150000"/>
    <s v="100000-150000"/>
    <s v="US"/>
    <s v="United States"/>
    <n v="100"/>
    <x v="1"/>
    <x v="0"/>
    <x v="0"/>
    <s v="Medium"/>
  </r>
  <r>
    <n v="1769"/>
    <x v="0"/>
    <x v="2"/>
    <x v="0"/>
    <s v="Data Engineer"/>
    <x v="1"/>
    <n v="187500"/>
    <s v="USD"/>
    <n v="187500"/>
    <n v="150000"/>
    <n v="200000"/>
    <s v="150000-200000"/>
    <s v="US"/>
    <s v="United States"/>
    <n v="100"/>
    <x v="1"/>
    <x v="0"/>
    <x v="0"/>
    <s v="Medium"/>
  </r>
  <r>
    <n v="1770"/>
    <x v="0"/>
    <x v="2"/>
    <x v="0"/>
    <s v="Data Engineer"/>
    <x v="1"/>
    <n v="175000"/>
    <s v="USD"/>
    <n v="175000"/>
    <n v="150000"/>
    <n v="200000"/>
    <s v="150000-200000"/>
    <s v="US"/>
    <s v="United States"/>
    <n v="100"/>
    <x v="1"/>
    <x v="0"/>
    <x v="0"/>
    <s v="Medium"/>
  </r>
  <r>
    <n v="1771"/>
    <x v="0"/>
    <x v="2"/>
    <x v="0"/>
    <s v="Machine Learning Engineer"/>
    <x v="1"/>
    <n v="204500"/>
    <s v="USD"/>
    <n v="204500"/>
    <n v="200000"/>
    <n v="250000"/>
    <s v="200000-250000"/>
    <s v="US"/>
    <s v="United States"/>
    <n v="0"/>
    <x v="0"/>
    <x v="0"/>
    <x v="0"/>
    <s v="Medium"/>
  </r>
  <r>
    <n v="1772"/>
    <x v="0"/>
    <x v="2"/>
    <x v="0"/>
    <s v="Machine Learning Engineer"/>
    <x v="1"/>
    <n v="142200"/>
    <s v="USD"/>
    <n v="142200"/>
    <n v="100000"/>
    <n v="150000"/>
    <s v="100000-150000"/>
    <s v="US"/>
    <s v="United States"/>
    <n v="0"/>
    <x v="0"/>
    <x v="0"/>
    <x v="0"/>
    <s v="Medium"/>
  </r>
  <r>
    <n v="1773"/>
    <x v="0"/>
    <x v="2"/>
    <x v="0"/>
    <s v="Data Analyst"/>
    <x v="2"/>
    <n v="155000"/>
    <s v="USD"/>
    <n v="155000"/>
    <n v="150000"/>
    <n v="200000"/>
    <s v="150000-200000"/>
    <s v="US"/>
    <s v="United States"/>
    <n v="100"/>
    <x v="1"/>
    <x v="0"/>
    <x v="0"/>
    <s v="Medium"/>
  </r>
  <r>
    <n v="1774"/>
    <x v="0"/>
    <x v="2"/>
    <x v="0"/>
    <s v="Data Analyst"/>
    <x v="2"/>
    <n v="64000"/>
    <s v="USD"/>
    <n v="64000"/>
    <n v="50000"/>
    <n v="100000"/>
    <s v="50000-100000"/>
    <s v="US"/>
    <s v="United States"/>
    <n v="100"/>
    <x v="1"/>
    <x v="0"/>
    <x v="0"/>
    <s v="Medium"/>
  </r>
  <r>
    <n v="1775"/>
    <x v="0"/>
    <x v="2"/>
    <x v="0"/>
    <s v="Computer Vision Engineer"/>
    <x v="1"/>
    <n v="235000"/>
    <s v="USD"/>
    <n v="235000"/>
    <n v="200000"/>
    <n v="250000"/>
    <s v="200000-250000"/>
    <s v="US"/>
    <s v="United States"/>
    <n v="0"/>
    <x v="0"/>
    <x v="0"/>
    <x v="0"/>
    <s v="Medium"/>
  </r>
  <r>
    <n v="1776"/>
    <x v="0"/>
    <x v="2"/>
    <x v="0"/>
    <s v="Computer Vision Engineer"/>
    <x v="1"/>
    <n v="185000"/>
    <s v="USD"/>
    <n v="185000"/>
    <n v="150000"/>
    <n v="200000"/>
    <s v="150000-200000"/>
    <s v="US"/>
    <s v="United States"/>
    <n v="0"/>
    <x v="0"/>
    <x v="0"/>
    <x v="0"/>
    <s v="Medium"/>
  </r>
  <r>
    <n v="1777"/>
    <x v="0"/>
    <x v="2"/>
    <x v="0"/>
    <s v="Data Architect"/>
    <x v="6"/>
    <n v="174500"/>
    <s v="USD"/>
    <n v="174500"/>
    <n v="150000"/>
    <n v="200000"/>
    <s v="150000-200000"/>
    <s v="US"/>
    <s v="United States"/>
    <n v="0"/>
    <x v="0"/>
    <x v="0"/>
    <x v="0"/>
    <s v="Medium"/>
  </r>
  <r>
    <n v="1778"/>
    <x v="0"/>
    <x v="2"/>
    <x v="0"/>
    <s v="Data Architect"/>
    <x v="6"/>
    <n v="113000"/>
    <s v="USD"/>
    <n v="113000"/>
    <n v="100000"/>
    <n v="150000"/>
    <s v="100000-150000"/>
    <s v="US"/>
    <s v="United States"/>
    <n v="0"/>
    <x v="0"/>
    <x v="0"/>
    <x v="0"/>
    <s v="Medium"/>
  </r>
  <r>
    <n v="1739"/>
    <x v="2"/>
    <x v="2"/>
    <x v="0"/>
    <s v="Data Scientist"/>
    <x v="5"/>
    <n v="4000000"/>
    <s v="INR"/>
    <n v="54094"/>
    <n v="50000"/>
    <n v="100000"/>
    <s v="50000-100000"/>
    <s v="IN"/>
    <s v="India"/>
    <n v="100"/>
    <x v="1"/>
    <x v="3"/>
    <x v="3"/>
    <s v="Large"/>
  </r>
  <r>
    <n v="1747"/>
    <x v="1"/>
    <x v="3"/>
    <x v="0"/>
    <s v="Data Scientist"/>
    <x v="5"/>
    <n v="100000"/>
    <s v="USD"/>
    <n v="100000"/>
    <n v="100000"/>
    <n v="150000"/>
    <s v="100000-150000"/>
    <s v="US"/>
    <s v="United States"/>
    <n v="100"/>
    <x v="1"/>
    <x v="0"/>
    <x v="0"/>
    <s v="Medium"/>
  </r>
  <r>
    <n v="1748"/>
    <x v="0"/>
    <x v="2"/>
    <x v="0"/>
    <s v="Research Scientist"/>
    <x v="5"/>
    <n v="200000"/>
    <s v="USD"/>
    <n v="200000"/>
    <n v="200000"/>
    <n v="250000"/>
    <s v="200000-250000"/>
    <s v="US"/>
    <s v="United States"/>
    <n v="0"/>
    <x v="0"/>
    <x v="0"/>
    <x v="0"/>
    <s v="Medium"/>
  </r>
  <r>
    <n v="1749"/>
    <x v="0"/>
    <x v="2"/>
    <x v="0"/>
    <s v="Research Scientist"/>
    <x v="5"/>
    <n v="150000"/>
    <s v="USD"/>
    <n v="150000"/>
    <n v="150000"/>
    <n v="200000"/>
    <s v="150000-200000"/>
    <s v="US"/>
    <s v="United States"/>
    <n v="0"/>
    <x v="0"/>
    <x v="0"/>
    <x v="0"/>
    <s v="Medium"/>
  </r>
  <r>
    <n v="1752"/>
    <x v="0"/>
    <x v="2"/>
    <x v="0"/>
    <s v="Research Scientist"/>
    <x v="5"/>
    <n v="250000"/>
    <s v="USD"/>
    <n v="250000"/>
    <n v="250000"/>
    <n v="300000"/>
    <s v="250000-300000"/>
    <s v="US"/>
    <s v="United States"/>
    <n v="0"/>
    <x v="0"/>
    <x v="0"/>
    <x v="0"/>
    <s v="Medium"/>
  </r>
  <r>
    <n v="1753"/>
    <x v="0"/>
    <x v="2"/>
    <x v="0"/>
    <s v="Research Scientist"/>
    <x v="5"/>
    <n v="200000"/>
    <s v="USD"/>
    <n v="200000"/>
    <n v="200000"/>
    <n v="250000"/>
    <s v="200000-250000"/>
    <s v="US"/>
    <s v="United States"/>
    <n v="0"/>
    <x v="0"/>
    <x v="0"/>
    <x v="0"/>
    <s v="Medium"/>
  </r>
  <r>
    <n v="1785"/>
    <x v="0"/>
    <x v="2"/>
    <x v="0"/>
    <s v="Data Architect"/>
    <x v="6"/>
    <n v="174500"/>
    <s v="USD"/>
    <n v="174500"/>
    <n v="150000"/>
    <n v="200000"/>
    <s v="150000-200000"/>
    <s v="US"/>
    <s v="United States"/>
    <n v="0"/>
    <x v="0"/>
    <x v="0"/>
    <x v="0"/>
    <s v="Medium"/>
  </r>
  <r>
    <n v="1786"/>
    <x v="0"/>
    <x v="2"/>
    <x v="0"/>
    <s v="Data Architect"/>
    <x v="6"/>
    <n v="113000"/>
    <s v="USD"/>
    <n v="113000"/>
    <n v="100000"/>
    <n v="150000"/>
    <s v="100000-150000"/>
    <s v="US"/>
    <s v="United States"/>
    <n v="0"/>
    <x v="0"/>
    <x v="0"/>
    <x v="0"/>
    <s v="Medium"/>
  </r>
  <r>
    <n v="1759"/>
    <x v="0"/>
    <x v="2"/>
    <x v="0"/>
    <s v="Data Scientist"/>
    <x v="5"/>
    <n v="272550"/>
    <s v="USD"/>
    <n v="272550"/>
    <n v="250000"/>
    <n v="300000"/>
    <s v="250000-300000"/>
    <s v="US"/>
    <s v="United States"/>
    <n v="0"/>
    <x v="0"/>
    <x v="0"/>
    <x v="0"/>
    <s v="Medium"/>
  </r>
  <r>
    <n v="1760"/>
    <x v="0"/>
    <x v="2"/>
    <x v="0"/>
    <s v="Data Scientist"/>
    <x v="5"/>
    <n v="198200"/>
    <s v="USD"/>
    <n v="198200"/>
    <n v="150000"/>
    <n v="200000"/>
    <s v="150000-200000"/>
    <s v="US"/>
    <s v="United States"/>
    <n v="0"/>
    <x v="0"/>
    <x v="0"/>
    <x v="0"/>
    <s v="Medium"/>
  </r>
  <r>
    <n v="1761"/>
    <x v="0"/>
    <x v="2"/>
    <x v="0"/>
    <s v="Data Scientist"/>
    <x v="5"/>
    <n v="182000"/>
    <s v="USD"/>
    <n v="182000"/>
    <n v="150000"/>
    <n v="200000"/>
    <s v="150000-200000"/>
    <s v="US"/>
    <s v="United States"/>
    <n v="0"/>
    <x v="0"/>
    <x v="0"/>
    <x v="0"/>
    <s v="Medium"/>
  </r>
  <r>
    <n v="1762"/>
    <x v="0"/>
    <x v="2"/>
    <x v="0"/>
    <s v="Data Scientist"/>
    <x v="5"/>
    <n v="140000"/>
    <s v="USD"/>
    <n v="140000"/>
    <n v="100000"/>
    <n v="150000"/>
    <s v="100000-150000"/>
    <s v="US"/>
    <s v="United States"/>
    <n v="0"/>
    <x v="0"/>
    <x v="0"/>
    <x v="0"/>
    <s v="Medium"/>
  </r>
  <r>
    <n v="1767"/>
    <x v="0"/>
    <x v="1"/>
    <x v="0"/>
    <s v="Data Scientist"/>
    <x v="5"/>
    <n v="120000"/>
    <s v="USD"/>
    <n v="120000"/>
    <n v="100000"/>
    <n v="150000"/>
    <s v="100000-150000"/>
    <s v="US"/>
    <s v="United States"/>
    <n v="0"/>
    <x v="0"/>
    <x v="0"/>
    <x v="0"/>
    <s v="Medium"/>
  </r>
  <r>
    <n v="1768"/>
    <x v="0"/>
    <x v="1"/>
    <x v="0"/>
    <s v="Data Scientist"/>
    <x v="5"/>
    <n v="105000"/>
    <s v="USD"/>
    <n v="105000"/>
    <n v="100000"/>
    <n v="150000"/>
    <s v="100000-150000"/>
    <s v="US"/>
    <s v="United States"/>
    <n v="0"/>
    <x v="0"/>
    <x v="0"/>
    <x v="0"/>
    <s v="Medium"/>
  </r>
  <r>
    <n v="1779"/>
    <x v="0"/>
    <x v="2"/>
    <x v="0"/>
    <s v="Data Scientist"/>
    <x v="5"/>
    <n v="143100"/>
    <s v="USD"/>
    <n v="143100"/>
    <n v="100000"/>
    <n v="150000"/>
    <s v="100000-150000"/>
    <s v="CA"/>
    <s v="Canada"/>
    <n v="0"/>
    <x v="0"/>
    <x v="2"/>
    <x v="2"/>
    <s v="Medium"/>
  </r>
  <r>
    <n v="1780"/>
    <x v="0"/>
    <x v="2"/>
    <x v="0"/>
    <s v="Data Scientist"/>
    <x v="5"/>
    <n v="113000"/>
    <s v="USD"/>
    <n v="113000"/>
    <n v="100000"/>
    <n v="150000"/>
    <s v="100000-150000"/>
    <s v="CA"/>
    <s v="Canada"/>
    <n v="0"/>
    <x v="0"/>
    <x v="2"/>
    <x v="2"/>
    <s v="Medium"/>
  </r>
  <r>
    <n v="1795"/>
    <x v="0"/>
    <x v="2"/>
    <x v="0"/>
    <s v="Data Engineer"/>
    <x v="1"/>
    <n v="291500"/>
    <s v="USD"/>
    <n v="291500"/>
    <n v="250000"/>
    <n v="300000"/>
    <s v="250000-300000"/>
    <s v="US"/>
    <s v="United States"/>
    <n v="0"/>
    <x v="0"/>
    <x v="0"/>
    <x v="0"/>
    <s v="Medium"/>
  </r>
  <r>
    <n v="1796"/>
    <x v="0"/>
    <x v="2"/>
    <x v="0"/>
    <s v="Data Engineer"/>
    <x v="1"/>
    <n v="180000"/>
    <s v="USD"/>
    <n v="180000"/>
    <n v="150000"/>
    <n v="200000"/>
    <s v="150000-200000"/>
    <s v="US"/>
    <s v="United States"/>
    <n v="0"/>
    <x v="0"/>
    <x v="0"/>
    <x v="0"/>
    <s v="Medium"/>
  </r>
  <r>
    <n v="1797"/>
    <x v="0"/>
    <x v="1"/>
    <x v="0"/>
    <s v="Machine Learning Engineer"/>
    <x v="1"/>
    <n v="62000"/>
    <s v="GBP"/>
    <n v="75344"/>
    <n v="50000"/>
    <n v="100000"/>
    <s v="50000-100000"/>
    <s v="GB"/>
    <s v="United Kingdom"/>
    <n v="100"/>
    <x v="1"/>
    <x v="1"/>
    <x v="1"/>
    <s v="Medium"/>
  </r>
  <r>
    <n v="1798"/>
    <x v="0"/>
    <x v="1"/>
    <x v="0"/>
    <s v="Machine Learning Engineer"/>
    <x v="1"/>
    <n v="52000"/>
    <s v="GBP"/>
    <n v="63192"/>
    <n v="50000"/>
    <n v="100000"/>
    <s v="50000-100000"/>
    <s v="GB"/>
    <s v="United Kingdom"/>
    <n v="100"/>
    <x v="1"/>
    <x v="1"/>
    <x v="1"/>
    <s v="Medium"/>
  </r>
  <r>
    <n v="1799"/>
    <x v="0"/>
    <x v="2"/>
    <x v="0"/>
    <s v="Data Engineer"/>
    <x v="1"/>
    <n v="161800"/>
    <s v="USD"/>
    <n v="161800"/>
    <n v="150000"/>
    <n v="200000"/>
    <s v="150000-200000"/>
    <s v="US"/>
    <s v="United States"/>
    <n v="0"/>
    <x v="0"/>
    <x v="0"/>
    <x v="0"/>
    <s v="Medium"/>
  </r>
  <r>
    <n v="1800"/>
    <x v="0"/>
    <x v="2"/>
    <x v="0"/>
    <s v="Data Engineer"/>
    <x v="1"/>
    <n v="141600"/>
    <s v="USD"/>
    <n v="141600"/>
    <n v="100000"/>
    <n v="150000"/>
    <s v="100000-150000"/>
    <s v="US"/>
    <s v="United States"/>
    <n v="0"/>
    <x v="0"/>
    <x v="0"/>
    <x v="0"/>
    <s v="Medium"/>
  </r>
  <r>
    <n v="1801"/>
    <x v="0"/>
    <x v="1"/>
    <x v="0"/>
    <s v="Machine Learning Engineer"/>
    <x v="1"/>
    <n v="48000"/>
    <s v="GBP"/>
    <n v="58331"/>
    <n v="50000"/>
    <n v="100000"/>
    <s v="50000-100000"/>
    <s v="GB"/>
    <s v="United Kingdom"/>
    <n v="100"/>
    <x v="1"/>
    <x v="1"/>
    <x v="1"/>
    <s v="Medium"/>
  </r>
  <r>
    <n v="1802"/>
    <x v="0"/>
    <x v="1"/>
    <x v="0"/>
    <s v="Machine Learning Engineer"/>
    <x v="1"/>
    <n v="38000"/>
    <s v="GBP"/>
    <n v="46178"/>
    <n v="0"/>
    <n v="50000"/>
    <s v="0-50000"/>
    <s v="GB"/>
    <s v="United Kingdom"/>
    <n v="100"/>
    <x v="1"/>
    <x v="1"/>
    <x v="1"/>
    <s v="Medium"/>
  </r>
  <r>
    <n v="1803"/>
    <x v="0"/>
    <x v="2"/>
    <x v="0"/>
    <s v="Data Engineer"/>
    <x v="1"/>
    <n v="166000"/>
    <s v="USD"/>
    <n v="166000"/>
    <n v="150000"/>
    <n v="200000"/>
    <s v="150000-200000"/>
    <s v="US"/>
    <s v="United States"/>
    <n v="100"/>
    <x v="1"/>
    <x v="0"/>
    <x v="0"/>
    <s v="Medium"/>
  </r>
  <r>
    <n v="1804"/>
    <x v="0"/>
    <x v="2"/>
    <x v="0"/>
    <s v="Data Engineer"/>
    <x v="1"/>
    <n v="128000"/>
    <s v="USD"/>
    <n v="128000"/>
    <n v="100000"/>
    <n v="150000"/>
    <s v="100000-150000"/>
    <s v="US"/>
    <s v="United States"/>
    <n v="100"/>
    <x v="1"/>
    <x v="0"/>
    <x v="0"/>
    <s v="Medium"/>
  </r>
  <r>
    <n v="1805"/>
    <x v="0"/>
    <x v="2"/>
    <x v="0"/>
    <s v="Data Architect"/>
    <x v="6"/>
    <n v="170000"/>
    <s v="USD"/>
    <n v="170000"/>
    <n v="150000"/>
    <n v="200000"/>
    <s v="150000-200000"/>
    <s v="US"/>
    <s v="United States"/>
    <n v="100"/>
    <x v="1"/>
    <x v="0"/>
    <x v="0"/>
    <s v="Medium"/>
  </r>
  <r>
    <n v="1806"/>
    <x v="0"/>
    <x v="2"/>
    <x v="0"/>
    <s v="Data Architect"/>
    <x v="6"/>
    <n v="110000"/>
    <s v="USD"/>
    <n v="110000"/>
    <n v="100000"/>
    <n v="150000"/>
    <s v="100000-150000"/>
    <s v="US"/>
    <s v="United States"/>
    <n v="100"/>
    <x v="1"/>
    <x v="0"/>
    <x v="0"/>
    <s v="Medium"/>
  </r>
  <r>
    <n v="1807"/>
    <x v="0"/>
    <x v="2"/>
    <x v="0"/>
    <s v="Data Engineer"/>
    <x v="1"/>
    <n v="160000"/>
    <s v="USD"/>
    <n v="160000"/>
    <n v="150000"/>
    <n v="200000"/>
    <s v="150000-200000"/>
    <s v="US"/>
    <s v="United States"/>
    <n v="100"/>
    <x v="1"/>
    <x v="0"/>
    <x v="0"/>
    <s v="Medium"/>
  </r>
  <r>
    <n v="1808"/>
    <x v="0"/>
    <x v="2"/>
    <x v="0"/>
    <s v="Data Engineer"/>
    <x v="1"/>
    <n v="75000"/>
    <s v="USD"/>
    <n v="75000"/>
    <n v="50000"/>
    <n v="100000"/>
    <s v="50000-100000"/>
    <s v="US"/>
    <s v="United States"/>
    <n v="100"/>
    <x v="1"/>
    <x v="0"/>
    <x v="0"/>
    <s v="Medium"/>
  </r>
  <r>
    <n v="1809"/>
    <x v="0"/>
    <x v="2"/>
    <x v="0"/>
    <s v="Data Engineer"/>
    <x v="1"/>
    <n v="236000"/>
    <s v="USD"/>
    <n v="236000"/>
    <n v="200000"/>
    <n v="250000"/>
    <s v="200000-250000"/>
    <s v="US"/>
    <s v="United States"/>
    <n v="100"/>
    <x v="1"/>
    <x v="0"/>
    <x v="0"/>
    <s v="Medium"/>
  </r>
  <r>
    <n v="1810"/>
    <x v="0"/>
    <x v="2"/>
    <x v="0"/>
    <s v="Data Engineer"/>
    <x v="1"/>
    <n v="182000"/>
    <s v="USD"/>
    <n v="182000"/>
    <n v="150000"/>
    <n v="200000"/>
    <s v="150000-200000"/>
    <s v="US"/>
    <s v="United States"/>
    <n v="100"/>
    <x v="1"/>
    <x v="0"/>
    <x v="0"/>
    <s v="Medium"/>
  </r>
  <r>
    <n v="1811"/>
    <x v="1"/>
    <x v="1"/>
    <x v="0"/>
    <s v="Data Analyst"/>
    <x v="2"/>
    <n v="1125000"/>
    <s v="INR"/>
    <n v="14307"/>
    <n v="0"/>
    <n v="50000"/>
    <s v="0-50000"/>
    <s v="IN"/>
    <s v="India"/>
    <n v="100"/>
    <x v="1"/>
    <x v="3"/>
    <x v="3"/>
    <s v="Large"/>
  </r>
  <r>
    <n v="1781"/>
    <x v="0"/>
    <x v="2"/>
    <x v="0"/>
    <s v="Applied Scientist"/>
    <x v="5"/>
    <n v="184000"/>
    <s v="USD"/>
    <n v="184000"/>
    <n v="150000"/>
    <n v="200000"/>
    <s v="150000-200000"/>
    <s v="US"/>
    <s v="United States"/>
    <n v="100"/>
    <x v="1"/>
    <x v="0"/>
    <x v="0"/>
    <s v="Medium"/>
  </r>
  <r>
    <n v="1813"/>
    <x v="0"/>
    <x v="1"/>
    <x v="0"/>
    <s v="Data Analyst"/>
    <x v="2"/>
    <n v="150000"/>
    <s v="USD"/>
    <n v="150000"/>
    <n v="150000"/>
    <n v="200000"/>
    <s v="150000-200000"/>
    <s v="US"/>
    <s v="United States"/>
    <n v="0"/>
    <x v="0"/>
    <x v="0"/>
    <x v="0"/>
    <s v="Medium"/>
  </r>
  <r>
    <n v="1814"/>
    <x v="0"/>
    <x v="1"/>
    <x v="0"/>
    <s v="Data Analyst"/>
    <x v="2"/>
    <n v="100000"/>
    <s v="USD"/>
    <n v="100000"/>
    <n v="100000"/>
    <n v="150000"/>
    <s v="100000-150000"/>
    <s v="US"/>
    <s v="United States"/>
    <n v="0"/>
    <x v="0"/>
    <x v="0"/>
    <x v="0"/>
    <s v="Medium"/>
  </r>
  <r>
    <n v="1815"/>
    <x v="0"/>
    <x v="2"/>
    <x v="0"/>
    <s v="Machine Learning Engineer"/>
    <x v="1"/>
    <n v="261500"/>
    <s v="USD"/>
    <n v="261500"/>
    <n v="250000"/>
    <n v="300000"/>
    <s v="250000-300000"/>
    <s v="US"/>
    <s v="United States"/>
    <n v="0"/>
    <x v="0"/>
    <x v="0"/>
    <x v="0"/>
    <s v="Large"/>
  </r>
  <r>
    <n v="1816"/>
    <x v="0"/>
    <x v="2"/>
    <x v="0"/>
    <s v="Machine Learning Engineer"/>
    <x v="1"/>
    <n v="134500"/>
    <s v="USD"/>
    <n v="134500"/>
    <n v="100000"/>
    <n v="150000"/>
    <s v="100000-150000"/>
    <s v="US"/>
    <s v="United States"/>
    <n v="0"/>
    <x v="0"/>
    <x v="0"/>
    <x v="0"/>
    <s v="Large"/>
  </r>
  <r>
    <n v="1782"/>
    <x v="0"/>
    <x v="2"/>
    <x v="0"/>
    <s v="Applied Scientist"/>
    <x v="5"/>
    <n v="142000"/>
    <s v="USD"/>
    <n v="142000"/>
    <n v="100000"/>
    <n v="150000"/>
    <s v="100000-150000"/>
    <s v="US"/>
    <s v="United States"/>
    <n v="100"/>
    <x v="1"/>
    <x v="0"/>
    <x v="0"/>
    <s v="Medium"/>
  </r>
  <r>
    <n v="1783"/>
    <x v="0"/>
    <x v="2"/>
    <x v="0"/>
    <s v="Data Scientist"/>
    <x v="5"/>
    <n v="140000"/>
    <s v="USD"/>
    <n v="140000"/>
    <n v="100000"/>
    <n v="150000"/>
    <s v="100000-150000"/>
    <s v="US"/>
    <s v="United States"/>
    <n v="0"/>
    <x v="0"/>
    <x v="0"/>
    <x v="0"/>
    <s v="Medium"/>
  </r>
  <r>
    <n v="1784"/>
    <x v="0"/>
    <x v="2"/>
    <x v="0"/>
    <s v="Data Scientist"/>
    <x v="5"/>
    <n v="120000"/>
    <s v="USD"/>
    <n v="120000"/>
    <n v="100000"/>
    <n v="150000"/>
    <s v="100000-150000"/>
    <s v="US"/>
    <s v="United States"/>
    <n v="0"/>
    <x v="0"/>
    <x v="0"/>
    <x v="0"/>
    <s v="Medium"/>
  </r>
  <r>
    <n v="1820"/>
    <x v="0"/>
    <x v="3"/>
    <x v="0"/>
    <s v="Data Engineer"/>
    <x v="1"/>
    <n v="160000"/>
    <s v="USD"/>
    <n v="160000"/>
    <n v="150000"/>
    <n v="200000"/>
    <s v="150000-200000"/>
    <s v="US"/>
    <s v="United States"/>
    <n v="0"/>
    <x v="0"/>
    <x v="0"/>
    <x v="0"/>
    <s v="Medium"/>
  </r>
  <r>
    <n v="1821"/>
    <x v="0"/>
    <x v="3"/>
    <x v="0"/>
    <s v="Data Engineer"/>
    <x v="1"/>
    <n v="135000"/>
    <s v="USD"/>
    <n v="135000"/>
    <n v="100000"/>
    <n v="150000"/>
    <s v="100000-150000"/>
    <s v="US"/>
    <s v="United States"/>
    <n v="0"/>
    <x v="0"/>
    <x v="0"/>
    <x v="0"/>
    <s v="Medium"/>
  </r>
  <r>
    <n v="1822"/>
    <x v="1"/>
    <x v="2"/>
    <x v="0"/>
    <s v="Manager Data Management"/>
    <x v="16"/>
    <n v="125000"/>
    <s v="USD"/>
    <n v="125000"/>
    <n v="100000"/>
    <n v="150000"/>
    <s v="100000-150000"/>
    <s v="US"/>
    <s v="United States"/>
    <n v="100"/>
    <x v="1"/>
    <x v="0"/>
    <x v="0"/>
    <s v="Large"/>
  </r>
  <r>
    <n v="1823"/>
    <x v="1"/>
    <x v="2"/>
    <x v="0"/>
    <s v="Data Engineer"/>
    <x v="1"/>
    <n v="175000"/>
    <s v="USD"/>
    <n v="175000"/>
    <n v="150000"/>
    <n v="200000"/>
    <s v="150000-200000"/>
    <s v="US"/>
    <s v="United States"/>
    <n v="0"/>
    <x v="0"/>
    <x v="0"/>
    <x v="0"/>
    <s v="Medium"/>
  </r>
  <r>
    <n v="1824"/>
    <x v="1"/>
    <x v="2"/>
    <x v="0"/>
    <s v="Data Engineer"/>
    <x v="1"/>
    <n v="155000"/>
    <s v="USD"/>
    <n v="155000"/>
    <n v="150000"/>
    <n v="200000"/>
    <s v="150000-200000"/>
    <s v="US"/>
    <s v="United States"/>
    <n v="0"/>
    <x v="0"/>
    <x v="0"/>
    <x v="0"/>
    <s v="Medium"/>
  </r>
  <r>
    <n v="1825"/>
    <x v="1"/>
    <x v="2"/>
    <x v="0"/>
    <s v="Data Engineer"/>
    <x v="1"/>
    <n v="153600"/>
    <s v="USD"/>
    <n v="153600"/>
    <n v="150000"/>
    <n v="200000"/>
    <s v="150000-200000"/>
    <s v="US"/>
    <s v="United States"/>
    <n v="0"/>
    <x v="0"/>
    <x v="0"/>
    <x v="0"/>
    <s v="Medium"/>
  </r>
  <r>
    <n v="1826"/>
    <x v="1"/>
    <x v="2"/>
    <x v="0"/>
    <s v="Data Engineer"/>
    <x v="1"/>
    <n v="106800"/>
    <s v="USD"/>
    <n v="106800"/>
    <n v="100000"/>
    <n v="150000"/>
    <s v="100000-150000"/>
    <s v="US"/>
    <s v="United States"/>
    <n v="0"/>
    <x v="0"/>
    <x v="0"/>
    <x v="0"/>
    <s v="Medium"/>
  </r>
  <r>
    <n v="1787"/>
    <x v="0"/>
    <x v="2"/>
    <x v="0"/>
    <s v="Data Scientist"/>
    <x v="5"/>
    <n v="180560"/>
    <s v="USD"/>
    <n v="180560"/>
    <n v="150000"/>
    <n v="200000"/>
    <s v="150000-200000"/>
    <s v="US"/>
    <s v="United States"/>
    <n v="0"/>
    <x v="0"/>
    <x v="0"/>
    <x v="0"/>
    <s v="Medium"/>
  </r>
  <r>
    <n v="1788"/>
    <x v="0"/>
    <x v="2"/>
    <x v="0"/>
    <s v="Data Scientist"/>
    <x v="5"/>
    <n v="115440"/>
    <s v="USD"/>
    <n v="115440"/>
    <n v="100000"/>
    <n v="150000"/>
    <s v="100000-150000"/>
    <s v="US"/>
    <s v="United States"/>
    <n v="0"/>
    <x v="0"/>
    <x v="0"/>
    <x v="0"/>
    <s v="Medium"/>
  </r>
  <r>
    <n v="1829"/>
    <x v="1"/>
    <x v="2"/>
    <x v="0"/>
    <s v="Data Science Consultant"/>
    <x v="15"/>
    <n v="122000"/>
    <s v="USD"/>
    <n v="122000"/>
    <n v="100000"/>
    <n v="150000"/>
    <s v="100000-150000"/>
    <s v="US"/>
    <s v="United States"/>
    <n v="0"/>
    <x v="0"/>
    <x v="0"/>
    <x v="0"/>
    <s v="Medium"/>
  </r>
  <r>
    <n v="1830"/>
    <x v="1"/>
    <x v="2"/>
    <x v="0"/>
    <s v="Data Science Consultant"/>
    <x v="15"/>
    <n v="94500"/>
    <s v="USD"/>
    <n v="94500"/>
    <n v="50000"/>
    <n v="100000"/>
    <s v="50000-100000"/>
    <s v="US"/>
    <s v="United States"/>
    <n v="0"/>
    <x v="0"/>
    <x v="0"/>
    <x v="0"/>
    <s v="Medium"/>
  </r>
  <r>
    <n v="1831"/>
    <x v="1"/>
    <x v="2"/>
    <x v="0"/>
    <s v="Data Engineer"/>
    <x v="1"/>
    <n v="170000"/>
    <s v="USD"/>
    <n v="170000"/>
    <n v="150000"/>
    <n v="200000"/>
    <s v="150000-200000"/>
    <s v="US"/>
    <s v="United States"/>
    <n v="0"/>
    <x v="0"/>
    <x v="0"/>
    <x v="0"/>
    <s v="Medium"/>
  </r>
  <r>
    <n v="1832"/>
    <x v="1"/>
    <x v="2"/>
    <x v="0"/>
    <s v="Data Engineer"/>
    <x v="1"/>
    <n v="130000"/>
    <s v="USD"/>
    <n v="130000"/>
    <n v="100000"/>
    <n v="150000"/>
    <s v="100000-150000"/>
    <s v="US"/>
    <s v="United States"/>
    <n v="0"/>
    <x v="0"/>
    <x v="0"/>
    <x v="0"/>
    <s v="Medium"/>
  </r>
  <r>
    <n v="1833"/>
    <x v="1"/>
    <x v="2"/>
    <x v="0"/>
    <s v="Data Science Consultant"/>
    <x v="15"/>
    <n v="145000"/>
    <s v="USD"/>
    <n v="145000"/>
    <n v="100000"/>
    <n v="150000"/>
    <s v="100000-150000"/>
    <s v="US"/>
    <s v="United States"/>
    <n v="0"/>
    <x v="0"/>
    <x v="0"/>
    <x v="0"/>
    <s v="Medium"/>
  </r>
  <r>
    <n v="1834"/>
    <x v="1"/>
    <x v="2"/>
    <x v="0"/>
    <s v="Data Science Consultant"/>
    <x v="15"/>
    <n v="128000"/>
    <s v="USD"/>
    <n v="128000"/>
    <n v="100000"/>
    <n v="150000"/>
    <s v="100000-150000"/>
    <s v="US"/>
    <s v="United States"/>
    <n v="0"/>
    <x v="0"/>
    <x v="0"/>
    <x v="0"/>
    <s v="Medium"/>
  </r>
  <r>
    <n v="1835"/>
    <x v="1"/>
    <x v="2"/>
    <x v="0"/>
    <s v="Data Engineer"/>
    <x v="1"/>
    <n v="145000"/>
    <s v="USD"/>
    <n v="145000"/>
    <n v="100000"/>
    <n v="150000"/>
    <s v="100000-150000"/>
    <s v="US"/>
    <s v="United States"/>
    <n v="0"/>
    <x v="0"/>
    <x v="0"/>
    <x v="0"/>
    <s v="Medium"/>
  </r>
  <r>
    <n v="1836"/>
    <x v="1"/>
    <x v="2"/>
    <x v="0"/>
    <s v="Data Engineer"/>
    <x v="1"/>
    <n v="100000"/>
    <s v="USD"/>
    <n v="100000"/>
    <n v="100000"/>
    <n v="150000"/>
    <s v="100000-150000"/>
    <s v="US"/>
    <s v="United States"/>
    <n v="0"/>
    <x v="0"/>
    <x v="0"/>
    <x v="0"/>
    <s v="Medium"/>
  </r>
  <r>
    <n v="1837"/>
    <x v="1"/>
    <x v="2"/>
    <x v="0"/>
    <s v="Data Engineer"/>
    <x v="1"/>
    <n v="175000"/>
    <s v="USD"/>
    <n v="175000"/>
    <n v="150000"/>
    <n v="200000"/>
    <s v="150000-200000"/>
    <s v="US"/>
    <s v="United States"/>
    <n v="0"/>
    <x v="0"/>
    <x v="0"/>
    <x v="0"/>
    <s v="Medium"/>
  </r>
  <r>
    <n v="1838"/>
    <x v="1"/>
    <x v="2"/>
    <x v="0"/>
    <s v="Data Engineer"/>
    <x v="1"/>
    <n v="120000"/>
    <s v="USD"/>
    <n v="120000"/>
    <n v="100000"/>
    <n v="150000"/>
    <s v="100000-150000"/>
    <s v="US"/>
    <s v="United States"/>
    <n v="0"/>
    <x v="0"/>
    <x v="0"/>
    <x v="0"/>
    <s v="Medium"/>
  </r>
  <r>
    <n v="1839"/>
    <x v="1"/>
    <x v="2"/>
    <x v="0"/>
    <s v="Data Engineer"/>
    <x v="1"/>
    <n v="145000"/>
    <s v="USD"/>
    <n v="145000"/>
    <n v="100000"/>
    <n v="150000"/>
    <s v="100000-150000"/>
    <s v="US"/>
    <s v="United States"/>
    <n v="0"/>
    <x v="0"/>
    <x v="0"/>
    <x v="0"/>
    <s v="Medium"/>
  </r>
  <r>
    <n v="1840"/>
    <x v="1"/>
    <x v="2"/>
    <x v="0"/>
    <s v="Data Engineer"/>
    <x v="1"/>
    <n v="115000"/>
    <s v="USD"/>
    <n v="115000"/>
    <n v="100000"/>
    <n v="150000"/>
    <s v="100000-150000"/>
    <s v="US"/>
    <s v="United States"/>
    <n v="0"/>
    <x v="0"/>
    <x v="0"/>
    <x v="0"/>
    <s v="Medium"/>
  </r>
  <r>
    <n v="1789"/>
    <x v="0"/>
    <x v="2"/>
    <x v="0"/>
    <s v="Data Scientist"/>
    <x v="5"/>
    <n v="140000"/>
    <s v="USD"/>
    <n v="140000"/>
    <n v="100000"/>
    <n v="150000"/>
    <s v="100000-150000"/>
    <s v="US"/>
    <s v="United States"/>
    <n v="0"/>
    <x v="0"/>
    <x v="0"/>
    <x v="0"/>
    <s v="Medium"/>
  </r>
  <r>
    <n v="1842"/>
    <x v="1"/>
    <x v="1"/>
    <x v="0"/>
    <s v="Data Analyst"/>
    <x v="2"/>
    <n v="150000"/>
    <s v="USD"/>
    <n v="150000"/>
    <n v="150000"/>
    <n v="200000"/>
    <s v="150000-200000"/>
    <s v="US"/>
    <s v="United States"/>
    <n v="0"/>
    <x v="0"/>
    <x v="0"/>
    <x v="0"/>
    <s v="Medium"/>
  </r>
  <r>
    <n v="1843"/>
    <x v="1"/>
    <x v="1"/>
    <x v="0"/>
    <s v="Data Analyst"/>
    <x v="2"/>
    <n v="100000"/>
    <s v="USD"/>
    <n v="100000"/>
    <n v="100000"/>
    <n v="150000"/>
    <s v="100000-150000"/>
    <s v="US"/>
    <s v="United States"/>
    <n v="0"/>
    <x v="0"/>
    <x v="0"/>
    <x v="0"/>
    <s v="Medium"/>
  </r>
  <r>
    <n v="1790"/>
    <x v="0"/>
    <x v="2"/>
    <x v="0"/>
    <s v="Data Scientist"/>
    <x v="5"/>
    <n v="120000"/>
    <s v="USD"/>
    <n v="120000"/>
    <n v="100000"/>
    <n v="150000"/>
    <s v="100000-150000"/>
    <s v="US"/>
    <s v="United States"/>
    <n v="0"/>
    <x v="0"/>
    <x v="0"/>
    <x v="0"/>
    <s v="Medium"/>
  </r>
  <r>
    <n v="1791"/>
    <x v="0"/>
    <x v="2"/>
    <x v="0"/>
    <s v="Research Scientist"/>
    <x v="5"/>
    <n v="248100"/>
    <s v="USD"/>
    <n v="248100"/>
    <n v="200000"/>
    <n v="250000"/>
    <s v="200000-250000"/>
    <s v="US"/>
    <s v="United States"/>
    <n v="0"/>
    <x v="0"/>
    <x v="0"/>
    <x v="0"/>
    <s v="Medium"/>
  </r>
  <r>
    <n v="1792"/>
    <x v="0"/>
    <x v="2"/>
    <x v="0"/>
    <s v="Research Scientist"/>
    <x v="5"/>
    <n v="145900"/>
    <s v="USD"/>
    <n v="145900"/>
    <n v="100000"/>
    <n v="150000"/>
    <s v="100000-150000"/>
    <s v="US"/>
    <s v="United States"/>
    <n v="0"/>
    <x v="0"/>
    <x v="0"/>
    <x v="0"/>
    <s v="Medium"/>
  </r>
  <r>
    <n v="1793"/>
    <x v="0"/>
    <x v="2"/>
    <x v="0"/>
    <s v="Data Scientist"/>
    <x v="5"/>
    <n v="120000"/>
    <s v="USD"/>
    <n v="120000"/>
    <n v="100000"/>
    <n v="150000"/>
    <s v="100000-150000"/>
    <s v="CA"/>
    <s v="Canada"/>
    <n v="0"/>
    <x v="0"/>
    <x v="2"/>
    <x v="2"/>
    <s v="Medium"/>
  </r>
  <r>
    <n v="1848"/>
    <x v="1"/>
    <x v="1"/>
    <x v="0"/>
    <s v="Data Engineer"/>
    <x v="1"/>
    <n v="260000"/>
    <s v="USD"/>
    <n v="260000"/>
    <n v="250000"/>
    <n v="300000"/>
    <s v="250000-300000"/>
    <s v="US"/>
    <s v="United States"/>
    <n v="0"/>
    <x v="0"/>
    <x v="0"/>
    <x v="0"/>
    <s v="Medium"/>
  </r>
  <r>
    <n v="1849"/>
    <x v="1"/>
    <x v="1"/>
    <x v="0"/>
    <s v="Data Engineer"/>
    <x v="1"/>
    <n v="175000"/>
    <s v="USD"/>
    <n v="175000"/>
    <n v="150000"/>
    <n v="200000"/>
    <s v="150000-200000"/>
    <s v="US"/>
    <s v="United States"/>
    <n v="0"/>
    <x v="0"/>
    <x v="0"/>
    <x v="0"/>
    <s v="Medium"/>
  </r>
  <r>
    <n v="1794"/>
    <x v="0"/>
    <x v="2"/>
    <x v="0"/>
    <s v="Data Scientist"/>
    <x v="5"/>
    <n v="110000"/>
    <s v="USD"/>
    <n v="110000"/>
    <n v="100000"/>
    <n v="150000"/>
    <s v="100000-150000"/>
    <s v="CA"/>
    <s v="Canada"/>
    <n v="0"/>
    <x v="0"/>
    <x v="2"/>
    <x v="2"/>
    <s v="Medium"/>
  </r>
  <r>
    <n v="1851"/>
    <x v="1"/>
    <x v="3"/>
    <x v="0"/>
    <s v="AI Programmer"/>
    <x v="13"/>
    <n v="40000"/>
    <s v="USD"/>
    <n v="40000"/>
    <n v="0"/>
    <n v="50000"/>
    <s v="0-50000"/>
    <s v="PK"/>
    <s v="Pakistan"/>
    <n v="100"/>
    <x v="1"/>
    <x v="22"/>
    <x v="22"/>
    <s v="Medium"/>
  </r>
  <r>
    <n v="1852"/>
    <x v="1"/>
    <x v="2"/>
    <x v="0"/>
    <s v="Data Engineer"/>
    <x v="1"/>
    <n v="250000"/>
    <s v="USD"/>
    <n v="250000"/>
    <n v="250000"/>
    <n v="300000"/>
    <s v="250000-300000"/>
    <s v="US"/>
    <s v="United States"/>
    <n v="100"/>
    <x v="1"/>
    <x v="0"/>
    <x v="0"/>
    <s v="Medium"/>
  </r>
  <r>
    <n v="1853"/>
    <x v="1"/>
    <x v="2"/>
    <x v="0"/>
    <s v="Data Engineer"/>
    <x v="1"/>
    <n v="63000"/>
    <s v="USD"/>
    <n v="63000"/>
    <n v="50000"/>
    <n v="100000"/>
    <s v="50000-100000"/>
    <s v="US"/>
    <s v="United States"/>
    <n v="100"/>
    <x v="1"/>
    <x v="0"/>
    <x v="0"/>
    <s v="Medium"/>
  </r>
  <r>
    <n v="1854"/>
    <x v="1"/>
    <x v="2"/>
    <x v="0"/>
    <s v="Machine Learning Engineer"/>
    <x v="1"/>
    <n v="210000"/>
    <s v="USD"/>
    <n v="210000"/>
    <n v="200000"/>
    <n v="250000"/>
    <s v="200000-250000"/>
    <s v="US"/>
    <s v="United States"/>
    <n v="100"/>
    <x v="1"/>
    <x v="0"/>
    <x v="0"/>
    <s v="Medium"/>
  </r>
  <r>
    <n v="1855"/>
    <x v="1"/>
    <x v="2"/>
    <x v="0"/>
    <s v="Machine Learning Engineer"/>
    <x v="1"/>
    <n v="160000"/>
    <s v="USD"/>
    <n v="160000"/>
    <n v="150000"/>
    <n v="200000"/>
    <s v="150000-200000"/>
    <s v="US"/>
    <s v="United States"/>
    <n v="100"/>
    <x v="1"/>
    <x v="0"/>
    <x v="0"/>
    <s v="Medium"/>
  </r>
  <r>
    <n v="1812"/>
    <x v="1"/>
    <x v="3"/>
    <x v="0"/>
    <s v="Data Scientist"/>
    <x v="5"/>
    <n v="130000"/>
    <s v="USD"/>
    <n v="130000"/>
    <n v="100000"/>
    <n v="150000"/>
    <s v="100000-150000"/>
    <s v="US"/>
    <s v="United States"/>
    <n v="0"/>
    <x v="0"/>
    <x v="0"/>
    <x v="0"/>
    <s v="Medium"/>
  </r>
  <r>
    <n v="1817"/>
    <x v="1"/>
    <x v="1"/>
    <x v="0"/>
    <s v="Data Scientist"/>
    <x v="5"/>
    <n v="1100000"/>
    <s v="INR"/>
    <n v="13989"/>
    <n v="0"/>
    <n v="50000"/>
    <s v="0-50000"/>
    <s v="IN"/>
    <s v="India"/>
    <n v="100"/>
    <x v="1"/>
    <x v="3"/>
    <x v="3"/>
    <s v="Large"/>
  </r>
  <r>
    <n v="1818"/>
    <x v="0"/>
    <x v="1"/>
    <x v="0"/>
    <s v="Data Scientist"/>
    <x v="5"/>
    <n v="130000"/>
    <s v="USD"/>
    <n v="130000"/>
    <n v="100000"/>
    <n v="150000"/>
    <s v="100000-150000"/>
    <s v="US"/>
    <s v="United States"/>
    <n v="0"/>
    <x v="0"/>
    <x v="0"/>
    <x v="0"/>
    <s v="Medium"/>
  </r>
  <r>
    <n v="1819"/>
    <x v="0"/>
    <x v="1"/>
    <x v="0"/>
    <s v="Data Scientist"/>
    <x v="5"/>
    <n v="90000"/>
    <s v="USD"/>
    <n v="90000"/>
    <n v="50000"/>
    <n v="100000"/>
    <s v="50000-100000"/>
    <s v="US"/>
    <s v="United States"/>
    <n v="0"/>
    <x v="0"/>
    <x v="0"/>
    <x v="0"/>
    <s v="Medium"/>
  </r>
  <r>
    <n v="1827"/>
    <x v="1"/>
    <x v="2"/>
    <x v="0"/>
    <s v="Data Scientist"/>
    <x v="5"/>
    <n v="150000"/>
    <s v="USD"/>
    <n v="150000"/>
    <n v="150000"/>
    <n v="200000"/>
    <s v="150000-200000"/>
    <s v="US"/>
    <s v="United States"/>
    <n v="0"/>
    <x v="0"/>
    <x v="0"/>
    <x v="0"/>
    <s v="Medium"/>
  </r>
  <r>
    <n v="1828"/>
    <x v="1"/>
    <x v="2"/>
    <x v="0"/>
    <s v="Data Scientist"/>
    <x v="5"/>
    <n v="140000"/>
    <s v="USD"/>
    <n v="140000"/>
    <n v="100000"/>
    <n v="150000"/>
    <s v="100000-150000"/>
    <s v="US"/>
    <s v="United States"/>
    <n v="0"/>
    <x v="0"/>
    <x v="0"/>
    <x v="0"/>
    <s v="Medium"/>
  </r>
  <r>
    <n v="1862"/>
    <x v="1"/>
    <x v="1"/>
    <x v="0"/>
    <s v="Data Analyst"/>
    <x v="2"/>
    <n v="150000"/>
    <s v="USD"/>
    <n v="150000"/>
    <n v="150000"/>
    <n v="200000"/>
    <s v="150000-200000"/>
    <s v="US"/>
    <s v="United States"/>
    <n v="0"/>
    <x v="0"/>
    <x v="0"/>
    <x v="0"/>
    <s v="Medium"/>
  </r>
  <r>
    <n v="1863"/>
    <x v="1"/>
    <x v="1"/>
    <x v="0"/>
    <s v="Data Analyst"/>
    <x v="2"/>
    <n v="100000"/>
    <s v="USD"/>
    <n v="100000"/>
    <n v="100000"/>
    <n v="150000"/>
    <s v="100000-150000"/>
    <s v="US"/>
    <s v="United States"/>
    <n v="0"/>
    <x v="0"/>
    <x v="0"/>
    <x v="0"/>
    <s v="Medium"/>
  </r>
  <r>
    <n v="1864"/>
    <x v="1"/>
    <x v="2"/>
    <x v="0"/>
    <s v="Machine Learning Software Engineer"/>
    <x v="1"/>
    <n v="248400"/>
    <s v="USD"/>
    <n v="248400"/>
    <n v="200000"/>
    <n v="250000"/>
    <s v="200000-250000"/>
    <s v="CA"/>
    <s v="Canada"/>
    <n v="100"/>
    <x v="1"/>
    <x v="2"/>
    <x v="2"/>
    <s v="Medium"/>
  </r>
  <r>
    <n v="1865"/>
    <x v="1"/>
    <x v="2"/>
    <x v="0"/>
    <s v="Machine Learning Software Engineer"/>
    <x v="1"/>
    <n v="183600"/>
    <s v="USD"/>
    <n v="183600"/>
    <n v="150000"/>
    <n v="200000"/>
    <s v="150000-200000"/>
    <s v="CA"/>
    <s v="Canada"/>
    <n v="100"/>
    <x v="1"/>
    <x v="2"/>
    <x v="2"/>
    <s v="Medium"/>
  </r>
  <r>
    <n v="1866"/>
    <x v="1"/>
    <x v="1"/>
    <x v="0"/>
    <s v="Data Engineer"/>
    <x v="1"/>
    <n v="150000"/>
    <s v="USD"/>
    <n v="150000"/>
    <n v="150000"/>
    <n v="200000"/>
    <s v="150000-200000"/>
    <s v="US"/>
    <s v="United States"/>
    <n v="100"/>
    <x v="1"/>
    <x v="0"/>
    <x v="0"/>
    <s v="Medium"/>
  </r>
  <r>
    <n v="1867"/>
    <x v="1"/>
    <x v="1"/>
    <x v="0"/>
    <s v="Data Engineer"/>
    <x v="1"/>
    <n v="150000"/>
    <s v="USD"/>
    <n v="150000"/>
    <n v="150000"/>
    <n v="200000"/>
    <s v="150000-200000"/>
    <s v="US"/>
    <s v="United States"/>
    <n v="100"/>
    <x v="1"/>
    <x v="0"/>
    <x v="0"/>
    <s v="Medium"/>
  </r>
  <r>
    <n v="1868"/>
    <x v="1"/>
    <x v="3"/>
    <x v="0"/>
    <s v="Machine Learning Developer"/>
    <x v="7"/>
    <n v="40000"/>
    <s v="USD"/>
    <n v="40000"/>
    <n v="0"/>
    <n v="50000"/>
    <s v="0-50000"/>
    <s v="PK"/>
    <s v="Pakistan"/>
    <n v="100"/>
    <x v="1"/>
    <x v="22"/>
    <x v="22"/>
    <s v="Medium"/>
  </r>
  <r>
    <n v="1841"/>
    <x v="1"/>
    <x v="2"/>
    <x v="0"/>
    <s v="Applied Machine Learning Scientist"/>
    <x v="5"/>
    <n v="150000"/>
    <s v="USD"/>
    <n v="150000"/>
    <n v="150000"/>
    <n v="200000"/>
    <s v="150000-200000"/>
    <s v="US"/>
    <s v="United States"/>
    <n v="100"/>
    <x v="1"/>
    <x v="0"/>
    <x v="0"/>
    <s v="Medium"/>
  </r>
  <r>
    <n v="1870"/>
    <x v="1"/>
    <x v="1"/>
    <x v="0"/>
    <s v="Data Engineer"/>
    <x v="1"/>
    <n v="120000"/>
    <s v="USD"/>
    <n v="120000"/>
    <n v="100000"/>
    <n v="150000"/>
    <s v="100000-150000"/>
    <s v="US"/>
    <s v="United States"/>
    <n v="0"/>
    <x v="0"/>
    <x v="0"/>
    <x v="0"/>
    <s v="Medium"/>
  </r>
  <r>
    <n v="1871"/>
    <x v="1"/>
    <x v="1"/>
    <x v="0"/>
    <s v="Data Engineer"/>
    <x v="1"/>
    <n v="95000"/>
    <s v="USD"/>
    <n v="95000"/>
    <n v="50000"/>
    <n v="100000"/>
    <s v="50000-100000"/>
    <s v="US"/>
    <s v="United States"/>
    <n v="0"/>
    <x v="0"/>
    <x v="0"/>
    <x v="0"/>
    <s v="Medium"/>
  </r>
  <r>
    <n v="1872"/>
    <x v="1"/>
    <x v="3"/>
    <x v="0"/>
    <s v="Data Engineer"/>
    <x v="1"/>
    <n v="160000"/>
    <s v="USD"/>
    <n v="160000"/>
    <n v="150000"/>
    <n v="200000"/>
    <s v="150000-200000"/>
    <s v="US"/>
    <s v="United States"/>
    <n v="0"/>
    <x v="0"/>
    <x v="0"/>
    <x v="0"/>
    <s v="Medium"/>
  </r>
  <r>
    <n v="1873"/>
    <x v="1"/>
    <x v="3"/>
    <x v="0"/>
    <s v="Data Engineer"/>
    <x v="1"/>
    <n v="135000"/>
    <s v="USD"/>
    <n v="135000"/>
    <n v="100000"/>
    <n v="150000"/>
    <s v="100000-150000"/>
    <s v="US"/>
    <s v="United States"/>
    <n v="0"/>
    <x v="0"/>
    <x v="0"/>
    <x v="0"/>
    <s v="Medium"/>
  </r>
  <r>
    <n v="1874"/>
    <x v="1"/>
    <x v="3"/>
    <x v="0"/>
    <s v="Data Science Consultant"/>
    <x v="15"/>
    <n v="23000"/>
    <s v="EUR"/>
    <n v="24165"/>
    <n v="0"/>
    <n v="50000"/>
    <s v="0-50000"/>
    <s v="IT"/>
    <s v="Italy"/>
    <n v="50"/>
    <x v="2"/>
    <x v="39"/>
    <x v="39"/>
    <s v="Medium"/>
  </r>
  <r>
    <n v="1875"/>
    <x v="1"/>
    <x v="2"/>
    <x v="0"/>
    <s v="Data Engineer"/>
    <x v="1"/>
    <n v="216000"/>
    <s v="USD"/>
    <n v="216000"/>
    <n v="200000"/>
    <n v="250000"/>
    <s v="200000-250000"/>
    <s v="US"/>
    <s v="United States"/>
    <n v="100"/>
    <x v="1"/>
    <x v="0"/>
    <x v="0"/>
    <s v="Medium"/>
  </r>
  <r>
    <n v="1876"/>
    <x v="1"/>
    <x v="2"/>
    <x v="0"/>
    <s v="Data Engineer"/>
    <x v="1"/>
    <n v="144000"/>
    <s v="USD"/>
    <n v="144000"/>
    <n v="100000"/>
    <n v="150000"/>
    <s v="100000-150000"/>
    <s v="US"/>
    <s v="United States"/>
    <n v="100"/>
    <x v="1"/>
    <x v="0"/>
    <x v="0"/>
    <s v="Medium"/>
  </r>
  <r>
    <n v="1877"/>
    <x v="1"/>
    <x v="3"/>
    <x v="0"/>
    <s v="Data Engineer"/>
    <x v="1"/>
    <n v="85000"/>
    <s v="USD"/>
    <n v="85000"/>
    <n v="50000"/>
    <n v="100000"/>
    <s v="50000-100000"/>
    <s v="US"/>
    <s v="United States"/>
    <n v="0"/>
    <x v="0"/>
    <x v="0"/>
    <x v="0"/>
    <s v="Medium"/>
  </r>
  <r>
    <n v="1878"/>
    <x v="1"/>
    <x v="3"/>
    <x v="0"/>
    <s v="Data Engineer"/>
    <x v="1"/>
    <n v="65000"/>
    <s v="USD"/>
    <n v="65000"/>
    <n v="50000"/>
    <n v="100000"/>
    <s v="50000-100000"/>
    <s v="US"/>
    <s v="United States"/>
    <n v="0"/>
    <x v="0"/>
    <x v="0"/>
    <x v="0"/>
    <s v="Medium"/>
  </r>
  <r>
    <n v="1879"/>
    <x v="1"/>
    <x v="2"/>
    <x v="0"/>
    <s v="Data Analyst"/>
    <x v="2"/>
    <n v="149000"/>
    <s v="USD"/>
    <n v="149000"/>
    <n v="100000"/>
    <n v="150000"/>
    <s v="100000-150000"/>
    <s v="US"/>
    <s v="United States"/>
    <n v="100"/>
    <x v="1"/>
    <x v="0"/>
    <x v="0"/>
    <s v="Medium"/>
  </r>
  <r>
    <n v="1880"/>
    <x v="1"/>
    <x v="2"/>
    <x v="0"/>
    <s v="Data Analyst"/>
    <x v="2"/>
    <n v="119000"/>
    <s v="USD"/>
    <n v="119000"/>
    <n v="100000"/>
    <n v="150000"/>
    <s v="100000-150000"/>
    <s v="US"/>
    <s v="United States"/>
    <n v="100"/>
    <x v="1"/>
    <x v="0"/>
    <x v="0"/>
    <s v="Medium"/>
  </r>
  <r>
    <n v="1844"/>
    <x v="1"/>
    <x v="1"/>
    <x v="0"/>
    <s v="Data Scientist"/>
    <x v="5"/>
    <n v="150000"/>
    <s v="USD"/>
    <n v="150000"/>
    <n v="150000"/>
    <n v="200000"/>
    <s v="150000-200000"/>
    <s v="US"/>
    <s v="United States"/>
    <n v="100"/>
    <x v="1"/>
    <x v="0"/>
    <x v="0"/>
    <s v="Medium"/>
  </r>
  <r>
    <n v="1845"/>
    <x v="1"/>
    <x v="1"/>
    <x v="0"/>
    <s v="Data Scientist"/>
    <x v="5"/>
    <n v="127500"/>
    <s v="USD"/>
    <n v="127500"/>
    <n v="100000"/>
    <n v="150000"/>
    <s v="100000-150000"/>
    <s v="US"/>
    <s v="United States"/>
    <n v="100"/>
    <x v="1"/>
    <x v="0"/>
    <x v="0"/>
    <s v="Medium"/>
  </r>
  <r>
    <n v="1846"/>
    <x v="1"/>
    <x v="2"/>
    <x v="0"/>
    <s v="Data Scientist"/>
    <x v="5"/>
    <n v="126500"/>
    <s v="USD"/>
    <n v="126500"/>
    <n v="100000"/>
    <n v="150000"/>
    <s v="100000-150000"/>
    <s v="US"/>
    <s v="United States"/>
    <n v="100"/>
    <x v="1"/>
    <x v="0"/>
    <x v="0"/>
    <s v="Medium"/>
  </r>
  <r>
    <n v="1847"/>
    <x v="1"/>
    <x v="2"/>
    <x v="0"/>
    <s v="Data Scientist"/>
    <x v="5"/>
    <n v="51000"/>
    <s v="USD"/>
    <n v="51000"/>
    <n v="50000"/>
    <n v="100000"/>
    <s v="50000-100000"/>
    <s v="US"/>
    <s v="United States"/>
    <n v="100"/>
    <x v="1"/>
    <x v="0"/>
    <x v="0"/>
    <s v="Medium"/>
  </r>
  <r>
    <n v="1885"/>
    <x v="1"/>
    <x v="2"/>
    <x v="0"/>
    <s v="Machine Learning Engineer"/>
    <x v="1"/>
    <n v="246000"/>
    <s v="USD"/>
    <n v="246000"/>
    <n v="200000"/>
    <n v="250000"/>
    <s v="200000-250000"/>
    <s v="US"/>
    <s v="United States"/>
    <n v="100"/>
    <x v="1"/>
    <x v="0"/>
    <x v="0"/>
    <s v="Medium"/>
  </r>
  <r>
    <n v="1886"/>
    <x v="1"/>
    <x v="2"/>
    <x v="0"/>
    <s v="Machine Learning Engineer"/>
    <x v="1"/>
    <n v="201000"/>
    <s v="USD"/>
    <n v="201000"/>
    <n v="200000"/>
    <n v="250000"/>
    <s v="200000-250000"/>
    <s v="US"/>
    <s v="United States"/>
    <n v="100"/>
    <x v="1"/>
    <x v="0"/>
    <x v="0"/>
    <s v="Medium"/>
  </r>
  <r>
    <n v="1850"/>
    <x v="1"/>
    <x v="3"/>
    <x v="0"/>
    <s v="Applied Data Scientist"/>
    <x v="5"/>
    <n v="40000"/>
    <s v="USD"/>
    <n v="40000"/>
    <n v="0"/>
    <n v="50000"/>
    <s v="0-50000"/>
    <s v="AU"/>
    <s v="Australia"/>
    <n v="100"/>
    <x v="1"/>
    <x v="40"/>
    <x v="40"/>
    <s v="Medium"/>
  </r>
  <r>
    <n v="1856"/>
    <x v="1"/>
    <x v="2"/>
    <x v="0"/>
    <s v="Data Scientist"/>
    <x v="5"/>
    <n v="272550"/>
    <s v="USD"/>
    <n v="272550"/>
    <n v="250000"/>
    <n v="300000"/>
    <s v="250000-300000"/>
    <s v="US"/>
    <s v="United States"/>
    <n v="100"/>
    <x v="1"/>
    <x v="0"/>
    <x v="0"/>
    <s v="Medium"/>
  </r>
  <r>
    <n v="1889"/>
    <x v="1"/>
    <x v="2"/>
    <x v="0"/>
    <s v="ML Engineer"/>
    <x v="1"/>
    <n v="235000"/>
    <s v="USD"/>
    <n v="235000"/>
    <n v="200000"/>
    <n v="250000"/>
    <s v="200000-250000"/>
    <s v="US"/>
    <s v="United States"/>
    <n v="100"/>
    <x v="1"/>
    <x v="0"/>
    <x v="0"/>
    <s v="Medium"/>
  </r>
  <r>
    <n v="1890"/>
    <x v="1"/>
    <x v="2"/>
    <x v="0"/>
    <s v="ML Engineer"/>
    <x v="1"/>
    <n v="185000"/>
    <s v="USD"/>
    <n v="185000"/>
    <n v="150000"/>
    <n v="200000"/>
    <s v="150000-200000"/>
    <s v="US"/>
    <s v="United States"/>
    <n v="100"/>
    <x v="1"/>
    <x v="0"/>
    <x v="0"/>
    <s v="Medium"/>
  </r>
  <r>
    <n v="1891"/>
    <x v="1"/>
    <x v="2"/>
    <x v="0"/>
    <s v="Cloud Database Engineer"/>
    <x v="1"/>
    <n v="190000"/>
    <s v="USD"/>
    <n v="190000"/>
    <n v="150000"/>
    <n v="200000"/>
    <s v="150000-200000"/>
    <s v="US"/>
    <s v="United States"/>
    <n v="100"/>
    <x v="1"/>
    <x v="0"/>
    <x v="0"/>
    <s v="Medium"/>
  </r>
  <r>
    <n v="1892"/>
    <x v="1"/>
    <x v="2"/>
    <x v="0"/>
    <s v="Cloud Database Engineer"/>
    <x v="1"/>
    <n v="160000"/>
    <s v="USD"/>
    <n v="160000"/>
    <n v="150000"/>
    <n v="200000"/>
    <s v="150000-200000"/>
    <s v="US"/>
    <s v="United States"/>
    <n v="100"/>
    <x v="1"/>
    <x v="0"/>
    <x v="0"/>
    <s v="Medium"/>
  </r>
  <r>
    <n v="1893"/>
    <x v="1"/>
    <x v="3"/>
    <x v="0"/>
    <s v="Product Data Analyst"/>
    <x v="2"/>
    <n v="100000"/>
    <s v="USD"/>
    <n v="100000"/>
    <n v="100000"/>
    <n v="150000"/>
    <s v="100000-150000"/>
    <s v="US"/>
    <s v="United States"/>
    <n v="100"/>
    <x v="1"/>
    <x v="0"/>
    <x v="0"/>
    <s v="Medium"/>
  </r>
  <r>
    <n v="1894"/>
    <x v="1"/>
    <x v="1"/>
    <x v="0"/>
    <s v="Data Engineer"/>
    <x v="1"/>
    <n v="130000"/>
    <s v="USD"/>
    <n v="130000"/>
    <n v="100000"/>
    <n v="150000"/>
    <s v="100000-150000"/>
    <s v="US"/>
    <s v="United States"/>
    <n v="0"/>
    <x v="0"/>
    <x v="0"/>
    <x v="0"/>
    <s v="Medium"/>
  </r>
  <r>
    <n v="1895"/>
    <x v="1"/>
    <x v="1"/>
    <x v="0"/>
    <s v="Data Engineer"/>
    <x v="1"/>
    <n v="115000"/>
    <s v="USD"/>
    <n v="115000"/>
    <n v="100000"/>
    <n v="150000"/>
    <s v="100000-150000"/>
    <s v="US"/>
    <s v="United States"/>
    <n v="0"/>
    <x v="0"/>
    <x v="0"/>
    <x v="0"/>
    <s v="Medium"/>
  </r>
  <r>
    <n v="1857"/>
    <x v="1"/>
    <x v="2"/>
    <x v="0"/>
    <s v="Data Scientist"/>
    <x v="5"/>
    <n v="198200"/>
    <s v="USD"/>
    <n v="198200"/>
    <n v="150000"/>
    <n v="200000"/>
    <s v="150000-200000"/>
    <s v="US"/>
    <s v="United States"/>
    <n v="100"/>
    <x v="1"/>
    <x v="0"/>
    <x v="0"/>
    <s v="Medium"/>
  </r>
  <r>
    <n v="1858"/>
    <x v="1"/>
    <x v="1"/>
    <x v="0"/>
    <s v="Data Scientist"/>
    <x v="5"/>
    <n v="90000"/>
    <s v="EUR"/>
    <n v="94560"/>
    <n v="50000"/>
    <n v="100000"/>
    <s v="50000-100000"/>
    <s v="FR"/>
    <s v="France"/>
    <n v="100"/>
    <x v="1"/>
    <x v="4"/>
    <x v="4"/>
    <s v="Medium"/>
  </r>
  <r>
    <n v="1898"/>
    <x v="1"/>
    <x v="1"/>
    <x v="0"/>
    <s v="Data Engineer"/>
    <x v="1"/>
    <n v="105000"/>
    <s v="USD"/>
    <n v="105000"/>
    <n v="100000"/>
    <n v="150000"/>
    <s v="100000-150000"/>
    <s v="US"/>
    <s v="United States"/>
    <n v="0"/>
    <x v="0"/>
    <x v="0"/>
    <x v="0"/>
    <s v="Medium"/>
  </r>
  <r>
    <n v="1899"/>
    <x v="1"/>
    <x v="1"/>
    <x v="0"/>
    <s v="Data Engineer"/>
    <x v="1"/>
    <n v="70000"/>
    <s v="USD"/>
    <n v="70000"/>
    <n v="50000"/>
    <n v="100000"/>
    <s v="50000-100000"/>
    <s v="US"/>
    <s v="United States"/>
    <n v="0"/>
    <x v="0"/>
    <x v="0"/>
    <x v="0"/>
    <s v="Medium"/>
  </r>
  <r>
    <n v="1900"/>
    <x v="1"/>
    <x v="2"/>
    <x v="0"/>
    <s v="Machine Learning Engineer"/>
    <x v="1"/>
    <n v="204500"/>
    <s v="USD"/>
    <n v="204500"/>
    <n v="200000"/>
    <n v="250000"/>
    <s v="200000-250000"/>
    <s v="US"/>
    <s v="United States"/>
    <n v="0"/>
    <x v="0"/>
    <x v="0"/>
    <x v="0"/>
    <s v="Medium"/>
  </r>
  <r>
    <n v="1901"/>
    <x v="1"/>
    <x v="2"/>
    <x v="0"/>
    <s v="Machine Learning Engineer"/>
    <x v="1"/>
    <n v="142200"/>
    <s v="USD"/>
    <n v="142200"/>
    <n v="100000"/>
    <n v="150000"/>
    <s v="100000-150000"/>
    <s v="US"/>
    <s v="United States"/>
    <n v="0"/>
    <x v="0"/>
    <x v="0"/>
    <x v="0"/>
    <s v="Medium"/>
  </r>
  <r>
    <n v="1902"/>
    <x v="1"/>
    <x v="2"/>
    <x v="0"/>
    <s v="Machine Learning Engineer"/>
    <x v="1"/>
    <n v="192000"/>
    <s v="USD"/>
    <n v="192000"/>
    <n v="150000"/>
    <n v="200000"/>
    <s v="150000-200000"/>
    <s v="US"/>
    <s v="United States"/>
    <n v="100"/>
    <x v="1"/>
    <x v="0"/>
    <x v="0"/>
    <s v="Medium"/>
  </r>
  <r>
    <n v="1903"/>
    <x v="1"/>
    <x v="2"/>
    <x v="0"/>
    <s v="Machine Learning Engineer"/>
    <x v="1"/>
    <n v="164000"/>
    <s v="USD"/>
    <n v="164000"/>
    <n v="150000"/>
    <n v="200000"/>
    <s v="150000-200000"/>
    <s v="US"/>
    <s v="United States"/>
    <n v="100"/>
    <x v="1"/>
    <x v="0"/>
    <x v="0"/>
    <s v="Medium"/>
  </r>
  <r>
    <n v="1904"/>
    <x v="1"/>
    <x v="2"/>
    <x v="0"/>
    <s v="Data Engineer"/>
    <x v="1"/>
    <n v="185900"/>
    <s v="USD"/>
    <n v="185900"/>
    <n v="150000"/>
    <n v="200000"/>
    <s v="150000-200000"/>
    <s v="US"/>
    <s v="United States"/>
    <n v="0"/>
    <x v="0"/>
    <x v="0"/>
    <x v="0"/>
    <s v="Medium"/>
  </r>
  <r>
    <n v="1905"/>
    <x v="1"/>
    <x v="2"/>
    <x v="0"/>
    <s v="Data Engineer"/>
    <x v="1"/>
    <n v="129300"/>
    <s v="USD"/>
    <n v="129300"/>
    <n v="100000"/>
    <n v="150000"/>
    <s v="100000-150000"/>
    <s v="US"/>
    <s v="United States"/>
    <n v="0"/>
    <x v="0"/>
    <x v="0"/>
    <x v="0"/>
    <s v="Medium"/>
  </r>
  <r>
    <n v="1906"/>
    <x v="1"/>
    <x v="2"/>
    <x v="0"/>
    <s v="Data Engineer"/>
    <x v="1"/>
    <n v="130000"/>
    <s v="USD"/>
    <n v="130000"/>
    <n v="100000"/>
    <n v="150000"/>
    <s v="100000-150000"/>
    <s v="US"/>
    <s v="United States"/>
    <n v="0"/>
    <x v="0"/>
    <x v="0"/>
    <x v="0"/>
    <s v="Medium"/>
  </r>
  <r>
    <n v="1907"/>
    <x v="1"/>
    <x v="2"/>
    <x v="0"/>
    <s v="Data Engineer"/>
    <x v="1"/>
    <n v="75000"/>
    <s v="USD"/>
    <n v="75000"/>
    <n v="50000"/>
    <n v="100000"/>
    <s v="50000-100000"/>
    <s v="US"/>
    <s v="United States"/>
    <n v="0"/>
    <x v="0"/>
    <x v="0"/>
    <x v="0"/>
    <s v="Medium"/>
  </r>
  <r>
    <n v="1908"/>
    <x v="1"/>
    <x v="2"/>
    <x v="0"/>
    <s v="Data Science Manager"/>
    <x v="8"/>
    <n v="175000"/>
    <s v="USD"/>
    <n v="175000"/>
    <n v="150000"/>
    <n v="200000"/>
    <s v="150000-200000"/>
    <s v="US"/>
    <s v="United States"/>
    <n v="0"/>
    <x v="0"/>
    <x v="0"/>
    <x v="0"/>
    <s v="Medium"/>
  </r>
  <r>
    <n v="1909"/>
    <x v="1"/>
    <x v="2"/>
    <x v="0"/>
    <s v="Data Science Manager"/>
    <x v="8"/>
    <n v="120000"/>
    <s v="USD"/>
    <n v="120000"/>
    <n v="100000"/>
    <n v="150000"/>
    <s v="100000-150000"/>
    <s v="US"/>
    <s v="United States"/>
    <n v="0"/>
    <x v="0"/>
    <x v="0"/>
    <x v="0"/>
    <s v="Medium"/>
  </r>
  <r>
    <n v="1910"/>
    <x v="1"/>
    <x v="2"/>
    <x v="0"/>
    <s v="Data Engineer"/>
    <x v="1"/>
    <n v="167500"/>
    <s v="USD"/>
    <n v="167500"/>
    <n v="150000"/>
    <n v="200000"/>
    <s v="150000-200000"/>
    <s v="US"/>
    <s v="United States"/>
    <n v="0"/>
    <x v="0"/>
    <x v="0"/>
    <x v="0"/>
    <s v="Medium"/>
  </r>
  <r>
    <n v="1911"/>
    <x v="1"/>
    <x v="2"/>
    <x v="0"/>
    <s v="Data Engineer"/>
    <x v="1"/>
    <n v="106500"/>
    <s v="USD"/>
    <n v="106500"/>
    <n v="100000"/>
    <n v="150000"/>
    <s v="100000-150000"/>
    <s v="US"/>
    <s v="United States"/>
    <n v="0"/>
    <x v="0"/>
    <x v="0"/>
    <x v="0"/>
    <s v="Medium"/>
  </r>
  <r>
    <n v="1912"/>
    <x v="1"/>
    <x v="1"/>
    <x v="0"/>
    <s v="Data Analyst"/>
    <x v="2"/>
    <n v="75000"/>
    <s v="USD"/>
    <n v="75000"/>
    <n v="50000"/>
    <n v="100000"/>
    <s v="50000-100000"/>
    <s v="US"/>
    <s v="United States"/>
    <n v="100"/>
    <x v="1"/>
    <x v="0"/>
    <x v="0"/>
    <s v="Medium"/>
  </r>
  <r>
    <n v="1913"/>
    <x v="1"/>
    <x v="1"/>
    <x v="0"/>
    <s v="Data Analyst"/>
    <x v="2"/>
    <n v="60000"/>
    <s v="USD"/>
    <n v="60000"/>
    <n v="50000"/>
    <n v="100000"/>
    <s v="50000-100000"/>
    <s v="US"/>
    <s v="United States"/>
    <n v="100"/>
    <x v="1"/>
    <x v="0"/>
    <x v="0"/>
    <s v="Medium"/>
  </r>
  <r>
    <n v="1859"/>
    <x v="1"/>
    <x v="1"/>
    <x v="0"/>
    <s v="Data Scientist"/>
    <x v="5"/>
    <n v="50000"/>
    <s v="EUR"/>
    <n v="52533"/>
    <n v="50000"/>
    <n v="100000"/>
    <s v="50000-100000"/>
    <s v="FR"/>
    <s v="France"/>
    <n v="100"/>
    <x v="1"/>
    <x v="4"/>
    <x v="4"/>
    <s v="Medium"/>
  </r>
  <r>
    <n v="1860"/>
    <x v="1"/>
    <x v="2"/>
    <x v="0"/>
    <s v="Data Scientist"/>
    <x v="5"/>
    <n v="220000"/>
    <s v="USD"/>
    <n v="220000"/>
    <n v="200000"/>
    <n v="250000"/>
    <s v="200000-250000"/>
    <s v="US"/>
    <s v="United States"/>
    <n v="0"/>
    <x v="0"/>
    <x v="0"/>
    <x v="0"/>
    <s v="Medium"/>
  </r>
  <r>
    <n v="1861"/>
    <x v="1"/>
    <x v="2"/>
    <x v="0"/>
    <s v="Data Scientist"/>
    <x v="5"/>
    <n v="146000"/>
    <s v="USD"/>
    <n v="146000"/>
    <n v="100000"/>
    <n v="150000"/>
    <s v="100000-150000"/>
    <s v="US"/>
    <s v="United States"/>
    <n v="0"/>
    <x v="0"/>
    <x v="0"/>
    <x v="0"/>
    <s v="Medium"/>
  </r>
  <r>
    <n v="1869"/>
    <x v="1"/>
    <x v="2"/>
    <x v="0"/>
    <s v="Lead Data Scientist"/>
    <x v="5"/>
    <n v="4460000"/>
    <s v="INR"/>
    <n v="56723"/>
    <n v="50000"/>
    <n v="100000"/>
    <s v="50000-100000"/>
    <s v="IN"/>
    <s v="India"/>
    <n v="0"/>
    <x v="0"/>
    <x v="3"/>
    <x v="3"/>
    <s v="Large"/>
  </r>
  <r>
    <n v="1918"/>
    <x v="1"/>
    <x v="3"/>
    <x v="0"/>
    <s v="Machine Learning Software Engineer"/>
    <x v="1"/>
    <n v="10000"/>
    <s v="USD"/>
    <n v="10000"/>
    <n v="0"/>
    <n v="50000"/>
    <s v="0-50000"/>
    <s v="MA"/>
    <s v="Morocco"/>
    <n v="50"/>
    <x v="2"/>
    <x v="41"/>
    <x v="41"/>
    <s v="Small"/>
  </r>
  <r>
    <n v="1881"/>
    <x v="1"/>
    <x v="2"/>
    <x v="0"/>
    <s v="Data Scientist"/>
    <x v="5"/>
    <n v="140000"/>
    <s v="USD"/>
    <n v="140000"/>
    <n v="100000"/>
    <n v="150000"/>
    <s v="100000-150000"/>
    <s v="US"/>
    <s v="United States"/>
    <n v="0"/>
    <x v="0"/>
    <x v="0"/>
    <x v="0"/>
    <s v="Medium"/>
  </r>
  <r>
    <n v="1920"/>
    <x v="1"/>
    <x v="1"/>
    <x v="0"/>
    <s v="NLP Engineer"/>
    <x v="1"/>
    <n v="198000"/>
    <s v="PLN"/>
    <n v="44365"/>
    <n v="0"/>
    <n v="50000"/>
    <s v="0-50000"/>
    <s v="PL"/>
    <s v="Poland"/>
    <n v="100"/>
    <x v="1"/>
    <x v="8"/>
    <x v="8"/>
    <s v="Small"/>
  </r>
  <r>
    <n v="1921"/>
    <x v="1"/>
    <x v="2"/>
    <x v="0"/>
    <s v="Data Engineer"/>
    <x v="1"/>
    <n v="175000"/>
    <s v="USD"/>
    <n v="175000"/>
    <n v="150000"/>
    <n v="200000"/>
    <s v="150000-200000"/>
    <s v="US"/>
    <s v="United States"/>
    <n v="0"/>
    <x v="0"/>
    <x v="0"/>
    <x v="0"/>
    <s v="Medium"/>
  </r>
  <r>
    <n v="1922"/>
    <x v="1"/>
    <x v="2"/>
    <x v="0"/>
    <s v="Data Engineer"/>
    <x v="1"/>
    <n v="120000"/>
    <s v="USD"/>
    <n v="120000"/>
    <n v="100000"/>
    <n v="150000"/>
    <s v="100000-150000"/>
    <s v="US"/>
    <s v="United States"/>
    <n v="0"/>
    <x v="0"/>
    <x v="0"/>
    <x v="0"/>
    <s v="Medium"/>
  </r>
  <r>
    <n v="1923"/>
    <x v="1"/>
    <x v="2"/>
    <x v="0"/>
    <s v="Data Engineer"/>
    <x v="1"/>
    <n v="175000"/>
    <s v="USD"/>
    <n v="175000"/>
    <n v="150000"/>
    <n v="200000"/>
    <s v="150000-200000"/>
    <s v="US"/>
    <s v="United States"/>
    <n v="0"/>
    <x v="0"/>
    <x v="0"/>
    <x v="0"/>
    <s v="Medium"/>
  </r>
  <r>
    <n v="1924"/>
    <x v="1"/>
    <x v="2"/>
    <x v="0"/>
    <s v="Data Engineer"/>
    <x v="1"/>
    <n v="120000"/>
    <s v="USD"/>
    <n v="120000"/>
    <n v="100000"/>
    <n v="150000"/>
    <s v="100000-150000"/>
    <s v="US"/>
    <s v="United States"/>
    <n v="0"/>
    <x v="0"/>
    <x v="0"/>
    <x v="0"/>
    <s v="Medium"/>
  </r>
  <r>
    <n v="1925"/>
    <x v="1"/>
    <x v="0"/>
    <x v="0"/>
    <s v="Data Engineer"/>
    <x v="1"/>
    <n v="200000"/>
    <s v="USD"/>
    <n v="200000"/>
    <n v="200000"/>
    <n v="250000"/>
    <s v="200000-250000"/>
    <s v="US"/>
    <s v="United States"/>
    <n v="0"/>
    <x v="0"/>
    <x v="0"/>
    <x v="0"/>
    <s v="Medium"/>
  </r>
  <r>
    <n v="1926"/>
    <x v="1"/>
    <x v="0"/>
    <x v="0"/>
    <s v="Data Engineer"/>
    <x v="1"/>
    <n v="145000"/>
    <s v="USD"/>
    <n v="145000"/>
    <n v="100000"/>
    <n v="150000"/>
    <s v="100000-150000"/>
    <s v="US"/>
    <s v="United States"/>
    <n v="0"/>
    <x v="0"/>
    <x v="0"/>
    <x v="0"/>
    <s v="Medium"/>
  </r>
  <r>
    <n v="1927"/>
    <x v="1"/>
    <x v="1"/>
    <x v="0"/>
    <s v="Data Engineer"/>
    <x v="1"/>
    <n v="75000"/>
    <s v="GBP"/>
    <n v="92350"/>
    <n v="50000"/>
    <n v="100000"/>
    <s v="50000-100000"/>
    <s v="GB"/>
    <s v="United Kingdom"/>
    <n v="100"/>
    <x v="1"/>
    <x v="1"/>
    <x v="1"/>
    <s v="Medium"/>
  </r>
  <r>
    <n v="1928"/>
    <x v="1"/>
    <x v="1"/>
    <x v="0"/>
    <s v="Data Engineer"/>
    <x v="1"/>
    <n v="60000"/>
    <s v="GBP"/>
    <n v="73880"/>
    <n v="50000"/>
    <n v="100000"/>
    <s v="50000-100000"/>
    <s v="GB"/>
    <s v="United Kingdom"/>
    <n v="100"/>
    <x v="1"/>
    <x v="1"/>
    <x v="1"/>
    <s v="Medium"/>
  </r>
  <r>
    <n v="1929"/>
    <x v="1"/>
    <x v="2"/>
    <x v="0"/>
    <s v="Data Engineer"/>
    <x v="1"/>
    <n v="145000"/>
    <s v="USD"/>
    <n v="145000"/>
    <n v="100000"/>
    <n v="150000"/>
    <s v="100000-150000"/>
    <s v="US"/>
    <s v="United States"/>
    <n v="0"/>
    <x v="0"/>
    <x v="0"/>
    <x v="0"/>
    <s v="Medium"/>
  </r>
  <r>
    <n v="1930"/>
    <x v="1"/>
    <x v="2"/>
    <x v="0"/>
    <s v="Data Engineer"/>
    <x v="1"/>
    <n v="100000"/>
    <s v="USD"/>
    <n v="100000"/>
    <n v="100000"/>
    <n v="150000"/>
    <s v="100000-150000"/>
    <s v="US"/>
    <s v="United States"/>
    <n v="0"/>
    <x v="0"/>
    <x v="0"/>
    <x v="0"/>
    <s v="Medium"/>
  </r>
  <r>
    <n v="1882"/>
    <x v="1"/>
    <x v="2"/>
    <x v="0"/>
    <s v="Data Scientist"/>
    <x v="5"/>
    <n v="120000"/>
    <s v="USD"/>
    <n v="120000"/>
    <n v="100000"/>
    <n v="150000"/>
    <s v="100000-150000"/>
    <s v="US"/>
    <s v="United States"/>
    <n v="0"/>
    <x v="0"/>
    <x v="0"/>
    <x v="0"/>
    <s v="Medium"/>
  </r>
  <r>
    <n v="1883"/>
    <x v="1"/>
    <x v="1"/>
    <x v="0"/>
    <s v="Data Scientist"/>
    <x v="5"/>
    <n v="150000"/>
    <s v="USD"/>
    <n v="150000"/>
    <n v="150000"/>
    <n v="200000"/>
    <s v="150000-200000"/>
    <s v="US"/>
    <s v="United States"/>
    <n v="0"/>
    <x v="0"/>
    <x v="0"/>
    <x v="0"/>
    <s v="Medium"/>
  </r>
  <r>
    <n v="1933"/>
    <x v="1"/>
    <x v="0"/>
    <x v="0"/>
    <s v="Data Engineer"/>
    <x v="1"/>
    <n v="310000"/>
    <s v="USD"/>
    <n v="310000"/>
    <n v="300000"/>
    <n v="350000"/>
    <s v="300000-350000"/>
    <s v="US"/>
    <s v="United States"/>
    <n v="100"/>
    <x v="1"/>
    <x v="0"/>
    <x v="0"/>
    <s v="Medium"/>
  </r>
  <r>
    <n v="1934"/>
    <x v="1"/>
    <x v="0"/>
    <x v="0"/>
    <s v="Data Engineer"/>
    <x v="1"/>
    <n v="239000"/>
    <s v="USD"/>
    <n v="239000"/>
    <n v="200000"/>
    <n v="250000"/>
    <s v="200000-250000"/>
    <s v="US"/>
    <s v="United States"/>
    <n v="100"/>
    <x v="1"/>
    <x v="0"/>
    <x v="0"/>
    <s v="Medium"/>
  </r>
  <r>
    <n v="1935"/>
    <x v="1"/>
    <x v="2"/>
    <x v="0"/>
    <s v="Data Analyst"/>
    <x v="2"/>
    <n v="120000"/>
    <s v="USD"/>
    <n v="120000"/>
    <n v="100000"/>
    <n v="150000"/>
    <s v="100000-150000"/>
    <s v="US"/>
    <s v="United States"/>
    <n v="0"/>
    <x v="0"/>
    <x v="0"/>
    <x v="0"/>
    <s v="Medium"/>
  </r>
  <r>
    <n v="1936"/>
    <x v="1"/>
    <x v="2"/>
    <x v="0"/>
    <s v="Data Analyst"/>
    <x v="2"/>
    <n v="95000"/>
    <s v="USD"/>
    <n v="95000"/>
    <n v="50000"/>
    <n v="100000"/>
    <s v="50000-100000"/>
    <s v="US"/>
    <s v="United States"/>
    <n v="0"/>
    <x v="0"/>
    <x v="0"/>
    <x v="0"/>
    <s v="Medium"/>
  </r>
  <r>
    <n v="1937"/>
    <x v="1"/>
    <x v="2"/>
    <x v="0"/>
    <s v="Machine Learning Engineer"/>
    <x v="1"/>
    <n v="145000"/>
    <s v="USD"/>
    <n v="145000"/>
    <n v="100000"/>
    <n v="150000"/>
    <s v="100000-150000"/>
    <s v="US"/>
    <s v="United States"/>
    <n v="0"/>
    <x v="0"/>
    <x v="0"/>
    <x v="0"/>
    <s v="Medium"/>
  </r>
  <r>
    <n v="1938"/>
    <x v="1"/>
    <x v="2"/>
    <x v="0"/>
    <s v="Machine Learning Engineer"/>
    <x v="1"/>
    <n v="135000"/>
    <s v="USD"/>
    <n v="135000"/>
    <n v="100000"/>
    <n v="150000"/>
    <s v="100000-150000"/>
    <s v="US"/>
    <s v="United States"/>
    <n v="0"/>
    <x v="0"/>
    <x v="0"/>
    <x v="0"/>
    <s v="Medium"/>
  </r>
  <r>
    <n v="1939"/>
    <x v="1"/>
    <x v="2"/>
    <x v="0"/>
    <s v="Data Engineer"/>
    <x v="1"/>
    <n v="100000"/>
    <s v="USD"/>
    <n v="100000"/>
    <n v="100000"/>
    <n v="150000"/>
    <s v="100000-150000"/>
    <s v="US"/>
    <s v="United States"/>
    <n v="0"/>
    <x v="0"/>
    <x v="0"/>
    <x v="0"/>
    <s v="Medium"/>
  </r>
  <r>
    <n v="1940"/>
    <x v="1"/>
    <x v="2"/>
    <x v="0"/>
    <s v="Data Engineer"/>
    <x v="1"/>
    <n v="78000"/>
    <s v="USD"/>
    <n v="78000"/>
    <n v="50000"/>
    <n v="100000"/>
    <s v="50000-100000"/>
    <s v="US"/>
    <s v="United States"/>
    <n v="0"/>
    <x v="0"/>
    <x v="0"/>
    <x v="0"/>
    <s v="Medium"/>
  </r>
  <r>
    <n v="1941"/>
    <x v="1"/>
    <x v="2"/>
    <x v="0"/>
    <s v="Data Engineer"/>
    <x v="1"/>
    <n v="70000"/>
    <s v="EUR"/>
    <n v="73546"/>
    <n v="50000"/>
    <n v="100000"/>
    <s v="50000-100000"/>
    <s v="ES"/>
    <s v="Spain"/>
    <n v="0"/>
    <x v="0"/>
    <x v="10"/>
    <x v="10"/>
    <s v="Medium"/>
  </r>
  <r>
    <n v="1942"/>
    <x v="1"/>
    <x v="2"/>
    <x v="0"/>
    <s v="Data Engineer"/>
    <x v="1"/>
    <n v="35000"/>
    <s v="EUR"/>
    <n v="36773"/>
    <n v="0"/>
    <n v="50000"/>
    <s v="0-50000"/>
    <s v="ES"/>
    <s v="Spain"/>
    <n v="0"/>
    <x v="0"/>
    <x v="10"/>
    <x v="10"/>
    <s v="Medium"/>
  </r>
  <r>
    <n v="1943"/>
    <x v="1"/>
    <x v="1"/>
    <x v="0"/>
    <s v="Data Engineer"/>
    <x v="1"/>
    <n v="160000"/>
    <s v="USD"/>
    <n v="160000"/>
    <n v="150000"/>
    <n v="200000"/>
    <s v="150000-200000"/>
    <s v="US"/>
    <s v="United States"/>
    <n v="100"/>
    <x v="1"/>
    <x v="0"/>
    <x v="0"/>
    <s v="Medium"/>
  </r>
  <r>
    <n v="1944"/>
    <x v="1"/>
    <x v="1"/>
    <x v="0"/>
    <s v="Data Engineer"/>
    <x v="1"/>
    <n v="120000"/>
    <s v="USD"/>
    <n v="120000"/>
    <n v="100000"/>
    <n v="150000"/>
    <s v="100000-150000"/>
    <s v="US"/>
    <s v="United States"/>
    <n v="100"/>
    <x v="1"/>
    <x v="0"/>
    <x v="0"/>
    <s v="Medium"/>
  </r>
  <r>
    <n v="1884"/>
    <x v="1"/>
    <x v="1"/>
    <x v="0"/>
    <s v="Data Scientist"/>
    <x v="5"/>
    <n v="110000"/>
    <s v="USD"/>
    <n v="110000"/>
    <n v="100000"/>
    <n v="150000"/>
    <s v="100000-150000"/>
    <s v="US"/>
    <s v="United States"/>
    <n v="0"/>
    <x v="0"/>
    <x v="0"/>
    <x v="0"/>
    <s v="Medium"/>
  </r>
  <r>
    <n v="1887"/>
    <x v="1"/>
    <x v="2"/>
    <x v="0"/>
    <s v="Data Scientist"/>
    <x v="5"/>
    <n v="190000"/>
    <s v="USD"/>
    <n v="190000"/>
    <n v="150000"/>
    <n v="200000"/>
    <s v="150000-200000"/>
    <s v="US"/>
    <s v="United States"/>
    <n v="0"/>
    <x v="0"/>
    <x v="0"/>
    <x v="0"/>
    <s v="Medium"/>
  </r>
  <r>
    <n v="1947"/>
    <x v="1"/>
    <x v="1"/>
    <x v="0"/>
    <s v="Data Engineer"/>
    <x v="1"/>
    <n v="2800000"/>
    <s v="INR"/>
    <n v="35610"/>
    <n v="0"/>
    <n v="50000"/>
    <s v="0-50000"/>
    <s v="IN"/>
    <s v="India"/>
    <n v="50"/>
    <x v="2"/>
    <x v="3"/>
    <x v="3"/>
    <s v="Large"/>
  </r>
  <r>
    <n v="1888"/>
    <x v="1"/>
    <x v="2"/>
    <x v="0"/>
    <s v="Data Scientist"/>
    <x v="5"/>
    <n v="155000"/>
    <s v="USD"/>
    <n v="155000"/>
    <n v="150000"/>
    <n v="200000"/>
    <s v="150000-200000"/>
    <s v="US"/>
    <s v="United States"/>
    <n v="0"/>
    <x v="0"/>
    <x v="0"/>
    <x v="0"/>
    <s v="Medium"/>
  </r>
  <r>
    <n v="1949"/>
    <x v="1"/>
    <x v="2"/>
    <x v="0"/>
    <s v="Data Engineer"/>
    <x v="1"/>
    <n v="120000"/>
    <s v="USD"/>
    <n v="120000"/>
    <n v="100000"/>
    <n v="150000"/>
    <s v="100000-150000"/>
    <s v="US"/>
    <s v="United States"/>
    <n v="0"/>
    <x v="0"/>
    <x v="0"/>
    <x v="0"/>
    <s v="Medium"/>
  </r>
  <r>
    <n v="1950"/>
    <x v="1"/>
    <x v="2"/>
    <x v="0"/>
    <s v="Data Engineer"/>
    <x v="1"/>
    <n v="95000"/>
    <s v="USD"/>
    <n v="95000"/>
    <n v="50000"/>
    <n v="100000"/>
    <s v="50000-100000"/>
    <s v="US"/>
    <s v="United States"/>
    <n v="0"/>
    <x v="0"/>
    <x v="0"/>
    <x v="0"/>
    <s v="Medium"/>
  </r>
  <r>
    <n v="1951"/>
    <x v="1"/>
    <x v="1"/>
    <x v="0"/>
    <s v="Data Analyst"/>
    <x v="2"/>
    <n v="150000"/>
    <s v="USD"/>
    <n v="150000"/>
    <n v="150000"/>
    <n v="200000"/>
    <s v="150000-200000"/>
    <s v="US"/>
    <s v="United States"/>
    <n v="0"/>
    <x v="0"/>
    <x v="0"/>
    <x v="0"/>
    <s v="Medium"/>
  </r>
  <r>
    <n v="1952"/>
    <x v="1"/>
    <x v="1"/>
    <x v="0"/>
    <s v="Data Analyst"/>
    <x v="2"/>
    <n v="100000"/>
    <s v="USD"/>
    <n v="100000"/>
    <n v="100000"/>
    <n v="150000"/>
    <s v="100000-150000"/>
    <s v="US"/>
    <s v="United States"/>
    <n v="0"/>
    <x v="0"/>
    <x v="0"/>
    <x v="0"/>
    <s v="Medium"/>
  </r>
  <r>
    <n v="1896"/>
    <x v="1"/>
    <x v="1"/>
    <x v="0"/>
    <s v="Data Scientist"/>
    <x v="5"/>
    <n v="75000"/>
    <s v="GBP"/>
    <n v="92350"/>
    <n v="50000"/>
    <n v="100000"/>
    <s v="50000-100000"/>
    <s v="GB"/>
    <s v="United Kingdom"/>
    <n v="0"/>
    <x v="0"/>
    <x v="1"/>
    <x v="1"/>
    <s v="Medium"/>
  </r>
  <r>
    <n v="1897"/>
    <x v="1"/>
    <x v="1"/>
    <x v="0"/>
    <s v="Data Scientist"/>
    <x v="5"/>
    <n v="55000"/>
    <s v="GBP"/>
    <n v="67723"/>
    <n v="50000"/>
    <n v="100000"/>
    <s v="50000-100000"/>
    <s v="GB"/>
    <s v="United Kingdom"/>
    <n v="0"/>
    <x v="0"/>
    <x v="1"/>
    <x v="1"/>
    <s v="Medium"/>
  </r>
  <r>
    <n v="1955"/>
    <x v="1"/>
    <x v="2"/>
    <x v="0"/>
    <s v="Data Analyst"/>
    <x v="2"/>
    <n v="115934"/>
    <s v="USD"/>
    <n v="115934"/>
    <n v="100000"/>
    <n v="150000"/>
    <s v="100000-150000"/>
    <s v="US"/>
    <s v="United States"/>
    <n v="100"/>
    <x v="1"/>
    <x v="0"/>
    <x v="0"/>
    <s v="Medium"/>
  </r>
  <r>
    <n v="1956"/>
    <x v="1"/>
    <x v="2"/>
    <x v="0"/>
    <s v="Data Analyst"/>
    <x v="2"/>
    <n v="81666"/>
    <s v="USD"/>
    <n v="81666"/>
    <n v="50000"/>
    <n v="100000"/>
    <s v="50000-100000"/>
    <s v="US"/>
    <s v="United States"/>
    <n v="100"/>
    <x v="1"/>
    <x v="0"/>
    <x v="0"/>
    <s v="Medium"/>
  </r>
  <r>
    <n v="1914"/>
    <x v="1"/>
    <x v="2"/>
    <x v="0"/>
    <s v="Applied Scientist"/>
    <x v="5"/>
    <n v="184000"/>
    <s v="USD"/>
    <n v="184000"/>
    <n v="150000"/>
    <n v="200000"/>
    <s v="150000-200000"/>
    <s v="US"/>
    <s v="United States"/>
    <n v="100"/>
    <x v="1"/>
    <x v="0"/>
    <x v="0"/>
    <s v="Medium"/>
  </r>
  <r>
    <n v="1915"/>
    <x v="1"/>
    <x v="2"/>
    <x v="0"/>
    <s v="Applied Scientist"/>
    <x v="5"/>
    <n v="142000"/>
    <s v="USD"/>
    <n v="142000"/>
    <n v="100000"/>
    <n v="150000"/>
    <s v="100000-150000"/>
    <s v="US"/>
    <s v="United States"/>
    <n v="100"/>
    <x v="1"/>
    <x v="0"/>
    <x v="0"/>
    <s v="Medium"/>
  </r>
  <r>
    <n v="1959"/>
    <x v="1"/>
    <x v="2"/>
    <x v="0"/>
    <s v="Data Engineer"/>
    <x v="1"/>
    <n v="120000"/>
    <s v="USD"/>
    <n v="120000"/>
    <n v="100000"/>
    <n v="150000"/>
    <s v="100000-150000"/>
    <s v="US"/>
    <s v="United States"/>
    <n v="0"/>
    <x v="0"/>
    <x v="0"/>
    <x v="0"/>
    <s v="Medium"/>
  </r>
  <r>
    <n v="1960"/>
    <x v="1"/>
    <x v="2"/>
    <x v="0"/>
    <s v="Data Engineer"/>
    <x v="1"/>
    <n v="95000"/>
    <s v="USD"/>
    <n v="95000"/>
    <n v="50000"/>
    <n v="100000"/>
    <s v="50000-100000"/>
    <s v="US"/>
    <s v="United States"/>
    <n v="0"/>
    <x v="0"/>
    <x v="0"/>
    <x v="0"/>
    <s v="Medium"/>
  </r>
  <r>
    <n v="1961"/>
    <x v="1"/>
    <x v="2"/>
    <x v="0"/>
    <s v="Research Engineer"/>
    <x v="1"/>
    <n v="249500"/>
    <s v="USD"/>
    <n v="249500"/>
    <n v="200000"/>
    <n v="250000"/>
    <s v="200000-250000"/>
    <s v="US"/>
    <s v="United States"/>
    <n v="0"/>
    <x v="0"/>
    <x v="0"/>
    <x v="0"/>
    <s v="Medium"/>
  </r>
  <r>
    <n v="1962"/>
    <x v="1"/>
    <x v="2"/>
    <x v="0"/>
    <s v="Research Engineer"/>
    <x v="1"/>
    <n v="149850"/>
    <s v="USD"/>
    <n v="149850"/>
    <n v="100000"/>
    <n v="150000"/>
    <s v="100000-150000"/>
    <s v="US"/>
    <s v="United States"/>
    <n v="0"/>
    <x v="0"/>
    <x v="0"/>
    <x v="0"/>
    <s v="Medium"/>
  </r>
  <r>
    <n v="1963"/>
    <x v="1"/>
    <x v="1"/>
    <x v="0"/>
    <s v="Analytics Engineer"/>
    <x v="1"/>
    <n v="122500"/>
    <s v="USD"/>
    <n v="122500"/>
    <n v="100000"/>
    <n v="150000"/>
    <s v="100000-150000"/>
    <s v="US"/>
    <s v="United States"/>
    <n v="100"/>
    <x v="1"/>
    <x v="0"/>
    <x v="0"/>
    <s v="Medium"/>
  </r>
  <r>
    <n v="1964"/>
    <x v="1"/>
    <x v="1"/>
    <x v="0"/>
    <s v="Analytics Engineer"/>
    <x v="1"/>
    <n v="100000"/>
    <s v="USD"/>
    <n v="100000"/>
    <n v="100000"/>
    <n v="150000"/>
    <s v="100000-150000"/>
    <s v="US"/>
    <s v="United States"/>
    <n v="100"/>
    <x v="1"/>
    <x v="0"/>
    <x v="0"/>
    <s v="Medium"/>
  </r>
  <r>
    <n v="1916"/>
    <x v="1"/>
    <x v="1"/>
    <x v="0"/>
    <s v="Data Scientist"/>
    <x v="5"/>
    <n v="145000"/>
    <s v="USD"/>
    <n v="145000"/>
    <n v="100000"/>
    <n v="150000"/>
    <s v="100000-150000"/>
    <s v="US"/>
    <s v="United States"/>
    <n v="0"/>
    <x v="0"/>
    <x v="0"/>
    <x v="0"/>
    <s v="Medium"/>
  </r>
  <r>
    <n v="1917"/>
    <x v="1"/>
    <x v="1"/>
    <x v="0"/>
    <s v="Data Scientist"/>
    <x v="5"/>
    <n v="100000"/>
    <s v="USD"/>
    <n v="100000"/>
    <n v="100000"/>
    <n v="150000"/>
    <s v="100000-150000"/>
    <s v="US"/>
    <s v="United States"/>
    <n v="0"/>
    <x v="0"/>
    <x v="0"/>
    <x v="0"/>
    <s v="Medium"/>
  </r>
  <r>
    <n v="1967"/>
    <x v="1"/>
    <x v="3"/>
    <x v="0"/>
    <s v="Data Analyst"/>
    <x v="2"/>
    <n v="55000"/>
    <s v="USD"/>
    <n v="55000"/>
    <n v="50000"/>
    <n v="100000"/>
    <s v="50000-100000"/>
    <s v="US"/>
    <s v="United States"/>
    <n v="0"/>
    <x v="0"/>
    <x v="0"/>
    <x v="0"/>
    <s v="Medium"/>
  </r>
  <r>
    <n v="1968"/>
    <x v="1"/>
    <x v="3"/>
    <x v="0"/>
    <s v="Data Analyst"/>
    <x v="2"/>
    <n v="48000"/>
    <s v="USD"/>
    <n v="48000"/>
    <n v="0"/>
    <n v="50000"/>
    <s v="0-50000"/>
    <s v="US"/>
    <s v="United States"/>
    <n v="0"/>
    <x v="0"/>
    <x v="0"/>
    <x v="0"/>
    <s v="Medium"/>
  </r>
  <r>
    <n v="1919"/>
    <x v="1"/>
    <x v="1"/>
    <x v="0"/>
    <s v="Data Scientist"/>
    <x v="5"/>
    <n v="2500000"/>
    <s v="INR"/>
    <n v="31795"/>
    <n v="0"/>
    <n v="50000"/>
    <s v="0-50000"/>
    <s v="IN"/>
    <s v="India"/>
    <n v="100"/>
    <x v="1"/>
    <x v="0"/>
    <x v="0"/>
    <s v="Medium"/>
  </r>
  <r>
    <n v="1931"/>
    <x v="1"/>
    <x v="2"/>
    <x v="0"/>
    <s v="Applied Scientist"/>
    <x v="5"/>
    <n v="192000"/>
    <s v="USD"/>
    <n v="192000"/>
    <n v="150000"/>
    <n v="200000"/>
    <s v="150000-200000"/>
    <s v="US"/>
    <s v="United States"/>
    <n v="100"/>
    <x v="1"/>
    <x v="0"/>
    <x v="0"/>
    <s v="Medium"/>
  </r>
  <r>
    <n v="1971"/>
    <x v="1"/>
    <x v="1"/>
    <x v="0"/>
    <s v="Computer Vision Engineer"/>
    <x v="1"/>
    <n v="56000"/>
    <s v="EUR"/>
    <n v="58837"/>
    <n v="50000"/>
    <n v="100000"/>
    <s v="50000-100000"/>
    <s v="FR"/>
    <s v="France"/>
    <n v="100"/>
    <x v="1"/>
    <x v="4"/>
    <x v="4"/>
    <s v="Small"/>
  </r>
  <r>
    <n v="1972"/>
    <x v="1"/>
    <x v="2"/>
    <x v="0"/>
    <s v="Data Engineer"/>
    <x v="1"/>
    <n v="190000"/>
    <s v="USD"/>
    <n v="190000"/>
    <n v="150000"/>
    <n v="200000"/>
    <s v="150000-200000"/>
    <s v="US"/>
    <s v="United States"/>
    <n v="100"/>
    <x v="1"/>
    <x v="0"/>
    <x v="0"/>
    <s v="Medium"/>
  </r>
  <r>
    <n v="1973"/>
    <x v="1"/>
    <x v="2"/>
    <x v="0"/>
    <s v="Data Engineer"/>
    <x v="1"/>
    <n v="120000"/>
    <s v="USD"/>
    <n v="120000"/>
    <n v="100000"/>
    <n v="150000"/>
    <s v="100000-150000"/>
    <s v="US"/>
    <s v="United States"/>
    <n v="100"/>
    <x v="1"/>
    <x v="0"/>
    <x v="0"/>
    <s v="Medium"/>
  </r>
  <r>
    <n v="1974"/>
    <x v="1"/>
    <x v="2"/>
    <x v="0"/>
    <s v="Data Analyst"/>
    <x v="2"/>
    <n v="127000"/>
    <s v="USD"/>
    <n v="127000"/>
    <n v="100000"/>
    <n v="150000"/>
    <s v="100000-150000"/>
    <s v="US"/>
    <s v="United States"/>
    <n v="100"/>
    <x v="1"/>
    <x v="0"/>
    <x v="0"/>
    <s v="Medium"/>
  </r>
  <r>
    <n v="1975"/>
    <x v="1"/>
    <x v="2"/>
    <x v="0"/>
    <s v="Data Analyst"/>
    <x v="2"/>
    <n v="104000"/>
    <s v="USD"/>
    <n v="104000"/>
    <n v="100000"/>
    <n v="150000"/>
    <s v="100000-150000"/>
    <s v="US"/>
    <s v="United States"/>
    <n v="100"/>
    <x v="1"/>
    <x v="0"/>
    <x v="0"/>
    <s v="Medium"/>
  </r>
  <r>
    <n v="1932"/>
    <x v="1"/>
    <x v="2"/>
    <x v="0"/>
    <s v="Applied Scientist"/>
    <x v="5"/>
    <n v="164000"/>
    <s v="USD"/>
    <n v="164000"/>
    <n v="150000"/>
    <n v="200000"/>
    <s v="150000-200000"/>
    <s v="US"/>
    <s v="United States"/>
    <n v="100"/>
    <x v="1"/>
    <x v="0"/>
    <x v="0"/>
    <s v="Medium"/>
  </r>
  <r>
    <n v="1945"/>
    <x v="1"/>
    <x v="2"/>
    <x v="0"/>
    <s v="Data Scientist"/>
    <x v="5"/>
    <n v="190000"/>
    <s v="USD"/>
    <n v="190000"/>
    <n v="150000"/>
    <n v="200000"/>
    <s v="150000-200000"/>
    <s v="US"/>
    <s v="United States"/>
    <n v="0"/>
    <x v="0"/>
    <x v="0"/>
    <x v="0"/>
    <s v="Medium"/>
  </r>
  <r>
    <n v="1978"/>
    <x v="1"/>
    <x v="2"/>
    <x v="0"/>
    <s v="Machine Learning Engineer"/>
    <x v="1"/>
    <n v="210000"/>
    <s v="USD"/>
    <n v="210000"/>
    <n v="200000"/>
    <n v="250000"/>
    <s v="200000-250000"/>
    <s v="US"/>
    <s v="United States"/>
    <n v="100"/>
    <x v="1"/>
    <x v="0"/>
    <x v="0"/>
    <s v="Medium"/>
  </r>
  <r>
    <n v="1979"/>
    <x v="1"/>
    <x v="2"/>
    <x v="0"/>
    <s v="Machine Learning Engineer"/>
    <x v="1"/>
    <n v="150000"/>
    <s v="USD"/>
    <n v="150000"/>
    <n v="150000"/>
    <n v="200000"/>
    <s v="150000-200000"/>
    <s v="US"/>
    <s v="United States"/>
    <n v="100"/>
    <x v="1"/>
    <x v="0"/>
    <x v="0"/>
    <s v="Medium"/>
  </r>
  <r>
    <n v="1980"/>
    <x v="1"/>
    <x v="2"/>
    <x v="0"/>
    <s v="Data Engineer"/>
    <x v="1"/>
    <n v="210000"/>
    <s v="USD"/>
    <n v="210000"/>
    <n v="200000"/>
    <n v="250000"/>
    <s v="200000-250000"/>
    <s v="US"/>
    <s v="United States"/>
    <n v="100"/>
    <x v="1"/>
    <x v="0"/>
    <x v="0"/>
    <s v="Medium"/>
  </r>
  <r>
    <n v="1981"/>
    <x v="1"/>
    <x v="2"/>
    <x v="0"/>
    <s v="Data Engineer"/>
    <x v="1"/>
    <n v="130000"/>
    <s v="USD"/>
    <n v="130000"/>
    <n v="100000"/>
    <n v="150000"/>
    <s v="100000-150000"/>
    <s v="US"/>
    <s v="United States"/>
    <n v="100"/>
    <x v="1"/>
    <x v="0"/>
    <x v="0"/>
    <s v="Medium"/>
  </r>
  <r>
    <n v="1946"/>
    <x v="1"/>
    <x v="2"/>
    <x v="0"/>
    <s v="Data Scientist"/>
    <x v="5"/>
    <n v="150000"/>
    <s v="USD"/>
    <n v="150000"/>
    <n v="150000"/>
    <n v="200000"/>
    <s v="150000-200000"/>
    <s v="US"/>
    <s v="United States"/>
    <n v="0"/>
    <x v="0"/>
    <x v="0"/>
    <x v="0"/>
    <s v="Medium"/>
  </r>
  <r>
    <n v="1948"/>
    <x v="1"/>
    <x v="2"/>
    <x v="0"/>
    <s v="AI Scientist"/>
    <x v="5"/>
    <n v="125000"/>
    <s v="USD"/>
    <n v="125000"/>
    <n v="100000"/>
    <n v="150000"/>
    <s v="100000-150000"/>
    <s v="CO"/>
    <s v="Colombia"/>
    <n v="100"/>
    <x v="1"/>
    <x v="20"/>
    <x v="20"/>
    <s v="Large"/>
  </r>
  <r>
    <n v="1984"/>
    <x v="1"/>
    <x v="1"/>
    <x v="0"/>
    <s v="Data Analyst"/>
    <x v="2"/>
    <n v="102640"/>
    <s v="USD"/>
    <n v="102640"/>
    <n v="100000"/>
    <n v="150000"/>
    <s v="100000-150000"/>
    <s v="US"/>
    <s v="United States"/>
    <n v="100"/>
    <x v="1"/>
    <x v="0"/>
    <x v="0"/>
    <s v="Medium"/>
  </r>
  <r>
    <n v="1985"/>
    <x v="1"/>
    <x v="1"/>
    <x v="0"/>
    <s v="Data Analyst"/>
    <x v="2"/>
    <n v="66100"/>
    <s v="USD"/>
    <n v="66100"/>
    <n v="50000"/>
    <n v="100000"/>
    <s v="50000-100000"/>
    <s v="US"/>
    <s v="United States"/>
    <n v="100"/>
    <x v="1"/>
    <x v="0"/>
    <x v="0"/>
    <s v="Medium"/>
  </r>
  <r>
    <n v="1953"/>
    <x v="1"/>
    <x v="2"/>
    <x v="0"/>
    <s v="Data Scientist"/>
    <x v="5"/>
    <n v="45000"/>
    <s v="EUR"/>
    <n v="47280"/>
    <n v="0"/>
    <n v="50000"/>
    <s v="0-50000"/>
    <s v="ES"/>
    <s v="Spain"/>
    <n v="0"/>
    <x v="0"/>
    <x v="10"/>
    <x v="10"/>
    <s v="Medium"/>
  </r>
  <r>
    <n v="1954"/>
    <x v="1"/>
    <x v="2"/>
    <x v="0"/>
    <s v="Data Scientist"/>
    <x v="5"/>
    <n v="36000"/>
    <s v="EUR"/>
    <n v="37824"/>
    <n v="0"/>
    <n v="50000"/>
    <s v="0-50000"/>
    <s v="ES"/>
    <s v="Spain"/>
    <n v="0"/>
    <x v="0"/>
    <x v="10"/>
    <x v="10"/>
    <s v="Medium"/>
  </r>
  <r>
    <n v="1988"/>
    <x v="1"/>
    <x v="2"/>
    <x v="0"/>
    <s v="Data Engineer"/>
    <x v="1"/>
    <n v="198800"/>
    <s v="USD"/>
    <n v="198800"/>
    <n v="150000"/>
    <n v="200000"/>
    <s v="150000-200000"/>
    <s v="US"/>
    <s v="United States"/>
    <n v="0"/>
    <x v="0"/>
    <x v="0"/>
    <x v="0"/>
    <s v="Medium"/>
  </r>
  <r>
    <n v="1989"/>
    <x v="1"/>
    <x v="2"/>
    <x v="0"/>
    <s v="Data Engineer"/>
    <x v="1"/>
    <n v="122600"/>
    <s v="USD"/>
    <n v="122600"/>
    <n v="100000"/>
    <n v="150000"/>
    <s v="100000-150000"/>
    <s v="US"/>
    <s v="United States"/>
    <n v="0"/>
    <x v="0"/>
    <x v="0"/>
    <x v="0"/>
    <s v="Medium"/>
  </r>
  <r>
    <n v="1990"/>
    <x v="1"/>
    <x v="1"/>
    <x v="0"/>
    <s v="Data Engineer"/>
    <x v="1"/>
    <n v="130000"/>
    <s v="USD"/>
    <n v="130000"/>
    <n v="100000"/>
    <n v="150000"/>
    <s v="100000-150000"/>
    <s v="US"/>
    <s v="United States"/>
    <n v="100"/>
    <x v="1"/>
    <x v="0"/>
    <x v="0"/>
    <s v="Medium"/>
  </r>
  <r>
    <n v="1991"/>
    <x v="1"/>
    <x v="1"/>
    <x v="0"/>
    <s v="Data Engineer"/>
    <x v="1"/>
    <n v="80000"/>
    <s v="USD"/>
    <n v="80000"/>
    <n v="50000"/>
    <n v="100000"/>
    <s v="50000-100000"/>
    <s v="US"/>
    <s v="United States"/>
    <n v="100"/>
    <x v="1"/>
    <x v="0"/>
    <x v="0"/>
    <s v="Medium"/>
  </r>
  <r>
    <n v="1957"/>
    <x v="1"/>
    <x v="2"/>
    <x v="0"/>
    <s v="Data Scientist"/>
    <x v="5"/>
    <n v="175000"/>
    <s v="USD"/>
    <n v="175000"/>
    <n v="150000"/>
    <n v="200000"/>
    <s v="150000-200000"/>
    <s v="US"/>
    <s v="United States"/>
    <n v="100"/>
    <x v="1"/>
    <x v="0"/>
    <x v="0"/>
    <s v="Medium"/>
  </r>
  <r>
    <n v="1958"/>
    <x v="1"/>
    <x v="2"/>
    <x v="0"/>
    <s v="Data Scientist"/>
    <x v="5"/>
    <n v="140000"/>
    <s v="USD"/>
    <n v="140000"/>
    <n v="100000"/>
    <n v="150000"/>
    <s v="100000-150000"/>
    <s v="US"/>
    <s v="United States"/>
    <n v="100"/>
    <x v="1"/>
    <x v="0"/>
    <x v="0"/>
    <s v="Medium"/>
  </r>
  <r>
    <n v="1994"/>
    <x v="1"/>
    <x v="2"/>
    <x v="0"/>
    <s v="Data Analyst"/>
    <x v="2"/>
    <n v="150000"/>
    <s v="USD"/>
    <n v="150000"/>
    <n v="150000"/>
    <n v="200000"/>
    <s v="150000-200000"/>
    <s v="US"/>
    <s v="United States"/>
    <n v="100"/>
    <x v="1"/>
    <x v="0"/>
    <x v="0"/>
    <s v="Medium"/>
  </r>
  <r>
    <n v="1995"/>
    <x v="1"/>
    <x v="2"/>
    <x v="0"/>
    <s v="Data Analyst"/>
    <x v="2"/>
    <n v="100000"/>
    <s v="USD"/>
    <n v="100000"/>
    <n v="100000"/>
    <n v="150000"/>
    <s v="100000-150000"/>
    <s v="US"/>
    <s v="United States"/>
    <n v="100"/>
    <x v="1"/>
    <x v="0"/>
    <x v="0"/>
    <s v="Medium"/>
  </r>
  <r>
    <n v="1996"/>
    <x v="1"/>
    <x v="3"/>
    <x v="0"/>
    <s v="Data Engineer"/>
    <x v="1"/>
    <n v="160000"/>
    <s v="USD"/>
    <n v="160000"/>
    <n v="150000"/>
    <n v="200000"/>
    <s v="150000-200000"/>
    <s v="US"/>
    <s v="United States"/>
    <n v="0"/>
    <x v="0"/>
    <x v="0"/>
    <x v="0"/>
    <s v="Medium"/>
  </r>
  <r>
    <n v="1997"/>
    <x v="1"/>
    <x v="3"/>
    <x v="0"/>
    <s v="Data Engineer"/>
    <x v="1"/>
    <n v="135000"/>
    <s v="USD"/>
    <n v="135000"/>
    <n v="100000"/>
    <n v="150000"/>
    <s v="100000-150000"/>
    <s v="US"/>
    <s v="United States"/>
    <n v="0"/>
    <x v="0"/>
    <x v="0"/>
    <x v="0"/>
    <s v="Medium"/>
  </r>
  <r>
    <n v="1998"/>
    <x v="1"/>
    <x v="2"/>
    <x v="0"/>
    <s v="Data Engineer"/>
    <x v="1"/>
    <n v="216000"/>
    <s v="USD"/>
    <n v="216000"/>
    <n v="200000"/>
    <n v="250000"/>
    <s v="200000-250000"/>
    <s v="US"/>
    <s v="United States"/>
    <n v="100"/>
    <x v="1"/>
    <x v="0"/>
    <x v="0"/>
    <s v="Medium"/>
  </r>
  <r>
    <n v="1999"/>
    <x v="1"/>
    <x v="2"/>
    <x v="0"/>
    <s v="Data Engineer"/>
    <x v="1"/>
    <n v="144000"/>
    <s v="USD"/>
    <n v="144000"/>
    <n v="100000"/>
    <n v="150000"/>
    <s v="100000-150000"/>
    <s v="US"/>
    <s v="United States"/>
    <n v="100"/>
    <x v="1"/>
    <x v="0"/>
    <x v="0"/>
    <s v="Medium"/>
  </r>
  <r>
    <n v="1965"/>
    <x v="1"/>
    <x v="2"/>
    <x v="0"/>
    <s v="Data Scientist"/>
    <x v="5"/>
    <n v="249500"/>
    <s v="USD"/>
    <n v="249500"/>
    <n v="200000"/>
    <n v="250000"/>
    <s v="200000-250000"/>
    <s v="US"/>
    <s v="United States"/>
    <n v="0"/>
    <x v="0"/>
    <x v="0"/>
    <x v="0"/>
    <s v="Medium"/>
  </r>
  <r>
    <n v="1966"/>
    <x v="1"/>
    <x v="2"/>
    <x v="0"/>
    <s v="Data Scientist"/>
    <x v="5"/>
    <n v="149850"/>
    <s v="USD"/>
    <n v="149850"/>
    <n v="100000"/>
    <n v="150000"/>
    <s v="100000-150000"/>
    <s v="US"/>
    <s v="United States"/>
    <n v="0"/>
    <x v="0"/>
    <x v="0"/>
    <x v="0"/>
    <s v="Medium"/>
  </r>
  <r>
    <n v="2002"/>
    <x v="1"/>
    <x v="2"/>
    <x v="0"/>
    <s v="Data Analyst"/>
    <x v="2"/>
    <n v="115934"/>
    <s v="USD"/>
    <n v="115934"/>
    <n v="100000"/>
    <n v="150000"/>
    <s v="100000-150000"/>
    <s v="US"/>
    <s v="United States"/>
    <n v="100"/>
    <x v="1"/>
    <x v="0"/>
    <x v="0"/>
    <s v="Medium"/>
  </r>
  <r>
    <n v="2003"/>
    <x v="1"/>
    <x v="2"/>
    <x v="0"/>
    <s v="Data Analyst"/>
    <x v="2"/>
    <n v="81666"/>
    <s v="USD"/>
    <n v="81666"/>
    <n v="50000"/>
    <n v="100000"/>
    <s v="50000-100000"/>
    <s v="US"/>
    <s v="United States"/>
    <n v="100"/>
    <x v="1"/>
    <x v="0"/>
    <x v="0"/>
    <s v="Medium"/>
  </r>
  <r>
    <n v="2004"/>
    <x v="1"/>
    <x v="2"/>
    <x v="0"/>
    <s v="Data Engineer"/>
    <x v="1"/>
    <n v="215000"/>
    <s v="USD"/>
    <n v="215000"/>
    <n v="200000"/>
    <n v="250000"/>
    <s v="200000-250000"/>
    <s v="US"/>
    <s v="United States"/>
    <n v="100"/>
    <x v="1"/>
    <x v="0"/>
    <x v="0"/>
    <s v="Medium"/>
  </r>
  <r>
    <n v="2005"/>
    <x v="1"/>
    <x v="2"/>
    <x v="0"/>
    <s v="Data Engineer"/>
    <x v="1"/>
    <n v="150000"/>
    <s v="USD"/>
    <n v="150000"/>
    <n v="150000"/>
    <n v="200000"/>
    <s v="150000-200000"/>
    <s v="US"/>
    <s v="United States"/>
    <n v="100"/>
    <x v="1"/>
    <x v="0"/>
    <x v="0"/>
    <s v="Medium"/>
  </r>
  <r>
    <n v="2006"/>
    <x v="1"/>
    <x v="2"/>
    <x v="0"/>
    <s v="Machine Learning Engineer"/>
    <x v="1"/>
    <n v="246000"/>
    <s v="USD"/>
    <n v="246000"/>
    <n v="200000"/>
    <n v="250000"/>
    <s v="200000-250000"/>
    <s v="US"/>
    <s v="United States"/>
    <n v="100"/>
    <x v="1"/>
    <x v="0"/>
    <x v="0"/>
    <s v="Medium"/>
  </r>
  <r>
    <n v="2007"/>
    <x v="1"/>
    <x v="2"/>
    <x v="0"/>
    <s v="Machine Learning Engineer"/>
    <x v="1"/>
    <n v="201000"/>
    <s v="USD"/>
    <n v="201000"/>
    <n v="200000"/>
    <n v="250000"/>
    <s v="200000-250000"/>
    <s v="US"/>
    <s v="United States"/>
    <n v="100"/>
    <x v="1"/>
    <x v="0"/>
    <x v="0"/>
    <s v="Medium"/>
  </r>
  <r>
    <n v="2008"/>
    <x v="1"/>
    <x v="1"/>
    <x v="0"/>
    <s v="Data Engineer"/>
    <x v="1"/>
    <n v="187000"/>
    <s v="USD"/>
    <n v="187000"/>
    <n v="150000"/>
    <n v="200000"/>
    <s v="150000-200000"/>
    <s v="US"/>
    <s v="United States"/>
    <n v="100"/>
    <x v="1"/>
    <x v="0"/>
    <x v="0"/>
    <s v="Medium"/>
  </r>
  <r>
    <n v="2009"/>
    <x v="1"/>
    <x v="1"/>
    <x v="0"/>
    <s v="Data Engineer"/>
    <x v="1"/>
    <n v="153000"/>
    <s v="USD"/>
    <n v="153000"/>
    <n v="150000"/>
    <n v="200000"/>
    <s v="150000-200000"/>
    <s v="US"/>
    <s v="United States"/>
    <n v="100"/>
    <x v="1"/>
    <x v="0"/>
    <x v="0"/>
    <s v="Medium"/>
  </r>
  <r>
    <n v="2010"/>
    <x v="1"/>
    <x v="2"/>
    <x v="0"/>
    <s v="Machine Learning Engineer"/>
    <x v="1"/>
    <n v="255000"/>
    <s v="USD"/>
    <n v="255000"/>
    <n v="250000"/>
    <n v="300000"/>
    <s v="250000-300000"/>
    <s v="MX"/>
    <s v="Mexico"/>
    <n v="100"/>
    <x v="1"/>
    <x v="25"/>
    <x v="25"/>
    <s v="Medium"/>
  </r>
  <r>
    <n v="2011"/>
    <x v="1"/>
    <x v="2"/>
    <x v="0"/>
    <s v="Machine Learning Engineer"/>
    <x v="1"/>
    <n v="185000"/>
    <s v="USD"/>
    <n v="185000"/>
    <n v="150000"/>
    <n v="200000"/>
    <s v="150000-200000"/>
    <s v="MX"/>
    <s v="Mexico"/>
    <n v="100"/>
    <x v="1"/>
    <x v="25"/>
    <x v="25"/>
    <s v="Medium"/>
  </r>
  <r>
    <n v="2012"/>
    <x v="1"/>
    <x v="1"/>
    <x v="0"/>
    <s v="Data Analyst"/>
    <x v="2"/>
    <n v="350000"/>
    <s v="GBP"/>
    <n v="430967"/>
    <n v="400000"/>
    <n v="450000"/>
    <s v="400000-450000"/>
    <s v="GB"/>
    <s v="United Kingdom"/>
    <n v="0"/>
    <x v="0"/>
    <x v="1"/>
    <x v="1"/>
    <s v="Medium"/>
  </r>
  <r>
    <n v="2013"/>
    <x v="1"/>
    <x v="1"/>
    <x v="0"/>
    <s v="Data Analyst"/>
    <x v="2"/>
    <n v="45000"/>
    <s v="GBP"/>
    <n v="55410"/>
    <n v="50000"/>
    <n v="100000"/>
    <s v="50000-100000"/>
    <s v="GB"/>
    <s v="United Kingdom"/>
    <n v="0"/>
    <x v="0"/>
    <x v="1"/>
    <x v="1"/>
    <s v="Medium"/>
  </r>
  <r>
    <n v="2014"/>
    <x v="1"/>
    <x v="2"/>
    <x v="0"/>
    <s v="Data Analyst"/>
    <x v="2"/>
    <n v="48000"/>
    <s v="EUR"/>
    <n v="50432"/>
    <n v="50000"/>
    <n v="100000"/>
    <s v="50000-100000"/>
    <s v="ES"/>
    <s v="Spain"/>
    <n v="0"/>
    <x v="0"/>
    <x v="10"/>
    <x v="10"/>
    <s v="Medium"/>
  </r>
  <r>
    <n v="2015"/>
    <x v="1"/>
    <x v="2"/>
    <x v="0"/>
    <s v="Data Analyst"/>
    <x v="2"/>
    <n v="38000"/>
    <s v="EUR"/>
    <n v="39925"/>
    <n v="0"/>
    <n v="50000"/>
    <s v="0-50000"/>
    <s v="ES"/>
    <s v="Spain"/>
    <n v="0"/>
    <x v="0"/>
    <x v="10"/>
    <x v="10"/>
    <s v="Medium"/>
  </r>
  <r>
    <n v="2016"/>
    <x v="1"/>
    <x v="2"/>
    <x v="0"/>
    <s v="Data Analyst"/>
    <x v="2"/>
    <n v="169000"/>
    <s v="USD"/>
    <n v="169000"/>
    <n v="150000"/>
    <n v="200000"/>
    <s v="150000-200000"/>
    <s v="US"/>
    <s v="United States"/>
    <n v="0"/>
    <x v="0"/>
    <x v="0"/>
    <x v="0"/>
    <s v="Medium"/>
  </r>
  <r>
    <n v="2017"/>
    <x v="1"/>
    <x v="2"/>
    <x v="0"/>
    <s v="Data Analyst"/>
    <x v="2"/>
    <n v="110600"/>
    <s v="USD"/>
    <n v="110600"/>
    <n v="100000"/>
    <n v="150000"/>
    <s v="100000-150000"/>
    <s v="US"/>
    <s v="United States"/>
    <n v="0"/>
    <x v="0"/>
    <x v="0"/>
    <x v="0"/>
    <s v="Medium"/>
  </r>
  <r>
    <n v="2018"/>
    <x v="1"/>
    <x v="3"/>
    <x v="0"/>
    <s v="BI Data Analyst"/>
    <x v="2"/>
    <n v="58000"/>
    <s v="EUR"/>
    <n v="60938"/>
    <n v="50000"/>
    <n v="100000"/>
    <s v="50000-100000"/>
    <s v="DE"/>
    <s v="Germany"/>
    <n v="0"/>
    <x v="0"/>
    <x v="5"/>
    <x v="5"/>
    <s v="Large"/>
  </r>
  <r>
    <n v="2019"/>
    <x v="1"/>
    <x v="2"/>
    <x v="0"/>
    <s v="BI Developer"/>
    <x v="7"/>
    <n v="140000"/>
    <s v="USD"/>
    <n v="140000"/>
    <n v="100000"/>
    <n v="150000"/>
    <s v="100000-150000"/>
    <s v="US"/>
    <s v="United States"/>
    <n v="100"/>
    <x v="1"/>
    <x v="0"/>
    <x v="0"/>
    <s v="Medium"/>
  </r>
  <r>
    <n v="2020"/>
    <x v="1"/>
    <x v="2"/>
    <x v="0"/>
    <s v="BI Developer"/>
    <x v="7"/>
    <n v="120000"/>
    <s v="USD"/>
    <n v="120000"/>
    <n v="100000"/>
    <n v="150000"/>
    <s v="100000-150000"/>
    <s v="US"/>
    <s v="United States"/>
    <n v="100"/>
    <x v="1"/>
    <x v="0"/>
    <x v="0"/>
    <s v="Medium"/>
  </r>
  <r>
    <n v="2021"/>
    <x v="1"/>
    <x v="1"/>
    <x v="0"/>
    <s v="Data Analyst"/>
    <x v="2"/>
    <n v="75000"/>
    <s v="USD"/>
    <n v="75000"/>
    <n v="50000"/>
    <n v="100000"/>
    <s v="50000-100000"/>
    <s v="US"/>
    <s v="United States"/>
    <n v="100"/>
    <x v="1"/>
    <x v="0"/>
    <x v="0"/>
    <s v="Medium"/>
  </r>
  <r>
    <n v="2022"/>
    <x v="1"/>
    <x v="1"/>
    <x v="0"/>
    <s v="Data Analyst"/>
    <x v="2"/>
    <n v="60000"/>
    <s v="USD"/>
    <n v="60000"/>
    <n v="50000"/>
    <n v="100000"/>
    <s v="50000-100000"/>
    <s v="US"/>
    <s v="United States"/>
    <n v="100"/>
    <x v="1"/>
    <x v="0"/>
    <x v="0"/>
    <s v="Medium"/>
  </r>
  <r>
    <n v="2023"/>
    <x v="1"/>
    <x v="2"/>
    <x v="0"/>
    <s v="3D Computer Vision Researcher"/>
    <x v="10"/>
    <n v="10000"/>
    <s v="USD"/>
    <n v="10000"/>
    <n v="0"/>
    <n v="50000"/>
    <s v="0-50000"/>
    <s v="CA"/>
    <s v="Canada"/>
    <n v="50"/>
    <x v="2"/>
    <x v="42"/>
    <x v="42"/>
    <s v="Small"/>
  </r>
  <r>
    <n v="2024"/>
    <x v="1"/>
    <x v="3"/>
    <x v="0"/>
    <s v="Data Analyst"/>
    <x v="2"/>
    <n v="50000"/>
    <s v="USD"/>
    <n v="50000"/>
    <n v="50000"/>
    <n v="100000"/>
    <s v="50000-100000"/>
    <s v="US"/>
    <s v="United States"/>
    <n v="50"/>
    <x v="2"/>
    <x v="0"/>
    <x v="0"/>
    <s v="Large"/>
  </r>
  <r>
    <n v="2025"/>
    <x v="1"/>
    <x v="1"/>
    <x v="0"/>
    <s v="MLOps Engineer"/>
    <x v="1"/>
    <n v="134000"/>
    <s v="USD"/>
    <n v="134000"/>
    <n v="100000"/>
    <n v="150000"/>
    <s v="100000-150000"/>
    <s v="US"/>
    <s v="United States"/>
    <n v="100"/>
    <x v="1"/>
    <x v="0"/>
    <x v="0"/>
    <s v="Medium"/>
  </r>
  <r>
    <n v="2026"/>
    <x v="1"/>
    <x v="1"/>
    <x v="0"/>
    <s v="MLOps Engineer"/>
    <x v="1"/>
    <n v="124000"/>
    <s v="USD"/>
    <n v="124000"/>
    <n v="100000"/>
    <n v="150000"/>
    <s v="100000-150000"/>
    <s v="US"/>
    <s v="United States"/>
    <n v="100"/>
    <x v="1"/>
    <x v="0"/>
    <x v="0"/>
    <s v="Medium"/>
  </r>
  <r>
    <n v="2027"/>
    <x v="1"/>
    <x v="2"/>
    <x v="0"/>
    <s v="Data Analyst"/>
    <x v="2"/>
    <n v="166700"/>
    <s v="USD"/>
    <n v="166700"/>
    <n v="150000"/>
    <n v="200000"/>
    <s v="150000-200000"/>
    <s v="US"/>
    <s v="United States"/>
    <n v="0"/>
    <x v="0"/>
    <x v="0"/>
    <x v="0"/>
    <s v="Medium"/>
  </r>
  <r>
    <n v="2028"/>
    <x v="1"/>
    <x v="2"/>
    <x v="0"/>
    <s v="Data Analyst"/>
    <x v="2"/>
    <n v="119000"/>
    <s v="USD"/>
    <n v="119000"/>
    <n v="100000"/>
    <n v="150000"/>
    <s v="100000-150000"/>
    <s v="US"/>
    <s v="United States"/>
    <n v="0"/>
    <x v="0"/>
    <x v="0"/>
    <x v="0"/>
    <s v="Medium"/>
  </r>
  <r>
    <n v="1969"/>
    <x v="1"/>
    <x v="2"/>
    <x v="0"/>
    <s v="Research Scientist"/>
    <x v="5"/>
    <n v="249500"/>
    <s v="USD"/>
    <n v="249500"/>
    <n v="200000"/>
    <n v="250000"/>
    <s v="200000-250000"/>
    <s v="US"/>
    <s v="United States"/>
    <n v="0"/>
    <x v="0"/>
    <x v="0"/>
    <x v="0"/>
    <s v="Medium"/>
  </r>
  <r>
    <n v="1970"/>
    <x v="1"/>
    <x v="2"/>
    <x v="0"/>
    <s v="Research Scientist"/>
    <x v="5"/>
    <n v="149850"/>
    <s v="USD"/>
    <n v="149850"/>
    <n v="100000"/>
    <n v="150000"/>
    <s v="100000-150000"/>
    <s v="US"/>
    <s v="United States"/>
    <n v="0"/>
    <x v="0"/>
    <x v="0"/>
    <x v="0"/>
    <s v="Medium"/>
  </r>
  <r>
    <n v="2031"/>
    <x v="1"/>
    <x v="1"/>
    <x v="0"/>
    <s v="Data Analyst"/>
    <x v="2"/>
    <n v="100000"/>
    <s v="USD"/>
    <n v="100000"/>
    <n v="100000"/>
    <n v="150000"/>
    <s v="100000-150000"/>
    <s v="US"/>
    <s v="United States"/>
    <n v="100"/>
    <x v="1"/>
    <x v="0"/>
    <x v="0"/>
    <s v="Medium"/>
  </r>
  <r>
    <n v="2032"/>
    <x v="1"/>
    <x v="1"/>
    <x v="0"/>
    <s v="Data Analyst"/>
    <x v="2"/>
    <n v="65000"/>
    <s v="USD"/>
    <n v="65000"/>
    <n v="50000"/>
    <n v="100000"/>
    <s v="50000-100000"/>
    <s v="US"/>
    <s v="United States"/>
    <n v="100"/>
    <x v="1"/>
    <x v="0"/>
    <x v="0"/>
    <s v="Medium"/>
  </r>
  <r>
    <n v="2033"/>
    <x v="2"/>
    <x v="1"/>
    <x v="0"/>
    <s v="Data Analyst"/>
    <x v="2"/>
    <n v="1250000"/>
    <s v="INR"/>
    <n v="16904"/>
    <n v="0"/>
    <n v="50000"/>
    <s v="0-50000"/>
    <s v="IN"/>
    <s v="India"/>
    <n v="50"/>
    <x v="2"/>
    <x v="3"/>
    <x v="3"/>
    <s v="Large"/>
  </r>
  <r>
    <n v="1976"/>
    <x v="1"/>
    <x v="2"/>
    <x v="0"/>
    <s v="Data Scientist"/>
    <x v="5"/>
    <n v="210000"/>
    <s v="USD"/>
    <n v="210000"/>
    <n v="200000"/>
    <n v="250000"/>
    <s v="200000-250000"/>
    <s v="US"/>
    <s v="United States"/>
    <n v="100"/>
    <x v="1"/>
    <x v="0"/>
    <x v="0"/>
    <s v="Medium"/>
  </r>
  <r>
    <n v="2035"/>
    <x v="1"/>
    <x v="3"/>
    <x v="0"/>
    <s v="Machine Learning Engineer"/>
    <x v="1"/>
    <n v="12000"/>
    <s v="USD"/>
    <n v="12000"/>
    <n v="0"/>
    <n v="50000"/>
    <s v="0-50000"/>
    <s v="AR"/>
    <s v="Argentina"/>
    <n v="100"/>
    <x v="1"/>
    <x v="43"/>
    <x v="43"/>
    <s v="Large"/>
  </r>
  <r>
    <n v="2036"/>
    <x v="1"/>
    <x v="2"/>
    <x v="0"/>
    <s v="Data Engineer"/>
    <x v="1"/>
    <n v="220000"/>
    <s v="USD"/>
    <n v="220000"/>
    <n v="200000"/>
    <n v="250000"/>
    <s v="200000-250000"/>
    <s v="US"/>
    <s v="United States"/>
    <n v="100"/>
    <x v="1"/>
    <x v="0"/>
    <x v="0"/>
    <s v="Medium"/>
  </r>
  <r>
    <n v="2037"/>
    <x v="1"/>
    <x v="2"/>
    <x v="0"/>
    <s v="Data Engineer"/>
    <x v="1"/>
    <n v="146000"/>
    <s v="USD"/>
    <n v="146000"/>
    <n v="100000"/>
    <n v="150000"/>
    <s v="100000-150000"/>
    <s v="US"/>
    <s v="United States"/>
    <n v="100"/>
    <x v="1"/>
    <x v="0"/>
    <x v="0"/>
    <s v="Medium"/>
  </r>
  <r>
    <n v="2038"/>
    <x v="1"/>
    <x v="2"/>
    <x v="0"/>
    <s v="Data Engineer"/>
    <x v="1"/>
    <n v="65000"/>
    <s v="EUR"/>
    <n v="68293"/>
    <n v="50000"/>
    <n v="100000"/>
    <s v="50000-100000"/>
    <s v="ES"/>
    <s v="Spain"/>
    <n v="0"/>
    <x v="0"/>
    <x v="10"/>
    <x v="10"/>
    <s v="Medium"/>
  </r>
  <r>
    <n v="2039"/>
    <x v="1"/>
    <x v="2"/>
    <x v="0"/>
    <s v="Data Engineer"/>
    <x v="1"/>
    <n v="35000"/>
    <s v="EUR"/>
    <n v="36773"/>
    <n v="0"/>
    <n v="50000"/>
    <s v="0-50000"/>
    <s v="ES"/>
    <s v="Spain"/>
    <n v="0"/>
    <x v="0"/>
    <x v="10"/>
    <x v="10"/>
    <s v="Medium"/>
  </r>
  <r>
    <n v="2040"/>
    <x v="1"/>
    <x v="2"/>
    <x v="0"/>
    <s v="Data Specialist"/>
    <x v="11"/>
    <n v="110000"/>
    <s v="USD"/>
    <n v="110000"/>
    <n v="100000"/>
    <n v="150000"/>
    <s v="100000-150000"/>
    <s v="US"/>
    <s v="United States"/>
    <n v="0"/>
    <x v="0"/>
    <x v="0"/>
    <x v="0"/>
    <s v="Medium"/>
  </r>
  <r>
    <n v="2041"/>
    <x v="1"/>
    <x v="2"/>
    <x v="0"/>
    <s v="Data Specialist"/>
    <x v="11"/>
    <n v="70000"/>
    <s v="USD"/>
    <n v="70000"/>
    <n v="50000"/>
    <n v="100000"/>
    <s v="50000-100000"/>
    <s v="US"/>
    <s v="United States"/>
    <n v="0"/>
    <x v="0"/>
    <x v="0"/>
    <x v="0"/>
    <s v="Medium"/>
  </r>
  <r>
    <n v="2042"/>
    <x v="1"/>
    <x v="3"/>
    <x v="0"/>
    <s v="Data Analyst"/>
    <x v="2"/>
    <n v="50000"/>
    <s v="USD"/>
    <n v="50000"/>
    <n v="50000"/>
    <n v="100000"/>
    <s v="50000-100000"/>
    <s v="US"/>
    <s v="United States"/>
    <n v="50"/>
    <x v="2"/>
    <x v="0"/>
    <x v="0"/>
    <s v="Large"/>
  </r>
  <r>
    <n v="2043"/>
    <x v="1"/>
    <x v="2"/>
    <x v="0"/>
    <s v="Data Engineer"/>
    <x v="1"/>
    <n v="120000"/>
    <s v="USD"/>
    <n v="120000"/>
    <n v="100000"/>
    <n v="150000"/>
    <s v="100000-150000"/>
    <s v="US"/>
    <s v="United States"/>
    <n v="0"/>
    <x v="0"/>
    <x v="0"/>
    <x v="0"/>
    <s v="Medium"/>
  </r>
  <r>
    <n v="2044"/>
    <x v="1"/>
    <x v="2"/>
    <x v="0"/>
    <s v="Data Engineer"/>
    <x v="1"/>
    <n v="95000"/>
    <s v="USD"/>
    <n v="95000"/>
    <n v="50000"/>
    <n v="100000"/>
    <s v="50000-100000"/>
    <s v="US"/>
    <s v="United States"/>
    <n v="0"/>
    <x v="0"/>
    <x v="0"/>
    <x v="0"/>
    <s v="Medium"/>
  </r>
  <r>
    <n v="2045"/>
    <x v="1"/>
    <x v="1"/>
    <x v="0"/>
    <s v="Data Analyst"/>
    <x v="2"/>
    <n v="150000"/>
    <s v="USD"/>
    <n v="150000"/>
    <n v="150000"/>
    <n v="200000"/>
    <s v="150000-200000"/>
    <s v="US"/>
    <s v="United States"/>
    <n v="0"/>
    <x v="0"/>
    <x v="0"/>
    <x v="0"/>
    <s v="Medium"/>
  </r>
  <r>
    <n v="2046"/>
    <x v="1"/>
    <x v="1"/>
    <x v="0"/>
    <s v="Data Analyst"/>
    <x v="2"/>
    <n v="100000"/>
    <s v="USD"/>
    <n v="100000"/>
    <n v="100000"/>
    <n v="150000"/>
    <s v="100000-150000"/>
    <s v="US"/>
    <s v="United States"/>
    <n v="0"/>
    <x v="0"/>
    <x v="0"/>
    <x v="0"/>
    <s v="Medium"/>
  </r>
  <r>
    <n v="1977"/>
    <x v="1"/>
    <x v="2"/>
    <x v="0"/>
    <s v="Data Scientist"/>
    <x v="5"/>
    <n v="150000"/>
    <s v="USD"/>
    <n v="150000"/>
    <n v="150000"/>
    <n v="200000"/>
    <s v="150000-200000"/>
    <s v="US"/>
    <s v="United States"/>
    <n v="100"/>
    <x v="1"/>
    <x v="0"/>
    <x v="0"/>
    <s v="Medium"/>
  </r>
  <r>
    <n v="1982"/>
    <x v="1"/>
    <x v="2"/>
    <x v="0"/>
    <s v="Data Scientist"/>
    <x v="5"/>
    <n v="182750"/>
    <s v="USD"/>
    <n v="182750"/>
    <n v="150000"/>
    <n v="200000"/>
    <s v="150000-200000"/>
    <s v="US"/>
    <s v="United States"/>
    <n v="100"/>
    <x v="1"/>
    <x v="0"/>
    <x v="0"/>
    <s v="Medium"/>
  </r>
  <r>
    <n v="2049"/>
    <x v="1"/>
    <x v="2"/>
    <x v="0"/>
    <s v="Data Architect"/>
    <x v="6"/>
    <n v="190000"/>
    <s v="USD"/>
    <n v="190000"/>
    <n v="150000"/>
    <n v="200000"/>
    <s v="150000-200000"/>
    <s v="US"/>
    <s v="United States"/>
    <n v="100"/>
    <x v="1"/>
    <x v="0"/>
    <x v="0"/>
    <s v="Medium"/>
  </r>
  <r>
    <n v="2050"/>
    <x v="1"/>
    <x v="2"/>
    <x v="0"/>
    <s v="Data Architect"/>
    <x v="6"/>
    <n v="135000"/>
    <s v="USD"/>
    <n v="135000"/>
    <n v="100000"/>
    <n v="150000"/>
    <s v="100000-150000"/>
    <s v="US"/>
    <s v="United States"/>
    <n v="100"/>
    <x v="1"/>
    <x v="0"/>
    <x v="0"/>
    <s v="Medium"/>
  </r>
  <r>
    <n v="1983"/>
    <x v="1"/>
    <x v="2"/>
    <x v="0"/>
    <s v="Data Scientist"/>
    <x v="5"/>
    <n v="161500"/>
    <s v="USD"/>
    <n v="161500"/>
    <n v="150000"/>
    <n v="200000"/>
    <s v="150000-200000"/>
    <s v="US"/>
    <s v="United States"/>
    <n v="100"/>
    <x v="1"/>
    <x v="0"/>
    <x v="0"/>
    <s v="Medium"/>
  </r>
  <r>
    <n v="1986"/>
    <x v="1"/>
    <x v="2"/>
    <x v="0"/>
    <s v="Research Scientist"/>
    <x v="5"/>
    <n v="210000"/>
    <s v="USD"/>
    <n v="210000"/>
    <n v="200000"/>
    <n v="250000"/>
    <s v="200000-250000"/>
    <s v="US"/>
    <s v="United States"/>
    <n v="100"/>
    <x v="1"/>
    <x v="0"/>
    <x v="0"/>
    <s v="Medium"/>
  </r>
  <r>
    <n v="1987"/>
    <x v="1"/>
    <x v="2"/>
    <x v="0"/>
    <s v="Research Scientist"/>
    <x v="5"/>
    <n v="150000"/>
    <s v="USD"/>
    <n v="150000"/>
    <n v="150000"/>
    <n v="200000"/>
    <s v="150000-200000"/>
    <s v="US"/>
    <s v="United States"/>
    <n v="100"/>
    <x v="1"/>
    <x v="0"/>
    <x v="0"/>
    <s v="Medium"/>
  </r>
  <r>
    <n v="1992"/>
    <x v="1"/>
    <x v="2"/>
    <x v="0"/>
    <s v="Data Scientist"/>
    <x v="5"/>
    <n v="136000"/>
    <s v="USD"/>
    <n v="136000"/>
    <n v="100000"/>
    <n v="150000"/>
    <s v="100000-150000"/>
    <s v="US"/>
    <s v="United States"/>
    <n v="100"/>
    <x v="1"/>
    <x v="0"/>
    <x v="0"/>
    <s v="Medium"/>
  </r>
  <r>
    <n v="2055"/>
    <x v="1"/>
    <x v="2"/>
    <x v="0"/>
    <s v="Machine Learning Engineer"/>
    <x v="1"/>
    <n v="192000"/>
    <s v="USD"/>
    <n v="192000"/>
    <n v="150000"/>
    <n v="200000"/>
    <s v="150000-200000"/>
    <s v="US"/>
    <s v="United States"/>
    <n v="0"/>
    <x v="0"/>
    <x v="0"/>
    <x v="0"/>
    <s v="Medium"/>
  </r>
  <r>
    <n v="2056"/>
    <x v="1"/>
    <x v="2"/>
    <x v="0"/>
    <s v="Machine Learning Engineer"/>
    <x v="1"/>
    <n v="120000"/>
    <s v="USD"/>
    <n v="120000"/>
    <n v="100000"/>
    <n v="150000"/>
    <s v="100000-150000"/>
    <s v="US"/>
    <s v="United States"/>
    <n v="0"/>
    <x v="0"/>
    <x v="0"/>
    <x v="0"/>
    <s v="Medium"/>
  </r>
  <r>
    <n v="2057"/>
    <x v="1"/>
    <x v="2"/>
    <x v="0"/>
    <s v="Data Analyst"/>
    <x v="2"/>
    <n v="115934"/>
    <s v="USD"/>
    <n v="115934"/>
    <n v="100000"/>
    <n v="150000"/>
    <s v="100000-150000"/>
    <s v="US"/>
    <s v="United States"/>
    <n v="100"/>
    <x v="1"/>
    <x v="0"/>
    <x v="0"/>
    <s v="Medium"/>
  </r>
  <r>
    <n v="2058"/>
    <x v="1"/>
    <x v="2"/>
    <x v="0"/>
    <s v="Data Analyst"/>
    <x v="2"/>
    <n v="81666"/>
    <s v="USD"/>
    <n v="81666"/>
    <n v="50000"/>
    <n v="100000"/>
    <s v="50000-100000"/>
    <s v="US"/>
    <s v="United States"/>
    <n v="100"/>
    <x v="1"/>
    <x v="0"/>
    <x v="0"/>
    <s v="Medium"/>
  </r>
  <r>
    <n v="2059"/>
    <x v="1"/>
    <x v="2"/>
    <x v="0"/>
    <s v="Data Analyst"/>
    <x v="2"/>
    <n v="120000"/>
    <s v="USD"/>
    <n v="120000"/>
    <n v="100000"/>
    <n v="150000"/>
    <s v="100000-150000"/>
    <s v="US"/>
    <s v="United States"/>
    <n v="0"/>
    <x v="0"/>
    <x v="0"/>
    <x v="0"/>
    <s v="Medium"/>
  </r>
  <r>
    <n v="2060"/>
    <x v="1"/>
    <x v="2"/>
    <x v="0"/>
    <s v="Data Analyst"/>
    <x v="2"/>
    <n v="95000"/>
    <s v="USD"/>
    <n v="95000"/>
    <n v="50000"/>
    <n v="100000"/>
    <s v="50000-100000"/>
    <s v="US"/>
    <s v="United States"/>
    <n v="0"/>
    <x v="0"/>
    <x v="0"/>
    <x v="0"/>
    <s v="Medium"/>
  </r>
  <r>
    <n v="2061"/>
    <x v="1"/>
    <x v="2"/>
    <x v="0"/>
    <s v="Principal Machine Learning Engineer"/>
    <x v="1"/>
    <n v="190000"/>
    <s v="USD"/>
    <n v="190000"/>
    <n v="150000"/>
    <n v="200000"/>
    <s v="150000-200000"/>
    <s v="US"/>
    <s v="United States"/>
    <n v="100"/>
    <x v="1"/>
    <x v="0"/>
    <x v="0"/>
    <s v="Large"/>
  </r>
  <r>
    <n v="2062"/>
    <x v="1"/>
    <x v="2"/>
    <x v="0"/>
    <s v="Data Engineer"/>
    <x v="1"/>
    <n v="194000"/>
    <s v="USD"/>
    <n v="194000"/>
    <n v="150000"/>
    <n v="200000"/>
    <s v="150000-200000"/>
    <s v="US"/>
    <s v="United States"/>
    <n v="100"/>
    <x v="1"/>
    <x v="0"/>
    <x v="0"/>
    <s v="Medium"/>
  </r>
  <r>
    <n v="2063"/>
    <x v="1"/>
    <x v="2"/>
    <x v="0"/>
    <s v="Data Engineer"/>
    <x v="1"/>
    <n v="129400"/>
    <s v="USD"/>
    <n v="129400"/>
    <n v="100000"/>
    <n v="150000"/>
    <s v="100000-150000"/>
    <s v="US"/>
    <s v="United States"/>
    <n v="100"/>
    <x v="1"/>
    <x v="0"/>
    <x v="0"/>
    <s v="Medium"/>
  </r>
  <r>
    <n v="2064"/>
    <x v="1"/>
    <x v="2"/>
    <x v="0"/>
    <s v="Data Analyst"/>
    <x v="2"/>
    <n v="201000"/>
    <s v="USD"/>
    <n v="201000"/>
    <n v="200000"/>
    <n v="250000"/>
    <s v="200000-250000"/>
    <s v="US"/>
    <s v="United States"/>
    <n v="100"/>
    <x v="1"/>
    <x v="0"/>
    <x v="0"/>
    <s v="Medium"/>
  </r>
  <r>
    <n v="2065"/>
    <x v="1"/>
    <x v="2"/>
    <x v="0"/>
    <s v="Data Analyst"/>
    <x v="2"/>
    <n v="89200"/>
    <s v="USD"/>
    <n v="89200"/>
    <n v="50000"/>
    <n v="100000"/>
    <s v="50000-100000"/>
    <s v="US"/>
    <s v="United States"/>
    <n v="100"/>
    <x v="1"/>
    <x v="0"/>
    <x v="0"/>
    <s v="Medium"/>
  </r>
  <r>
    <n v="1993"/>
    <x v="1"/>
    <x v="2"/>
    <x v="0"/>
    <s v="Data Scientist"/>
    <x v="5"/>
    <n v="104000"/>
    <s v="USD"/>
    <n v="104000"/>
    <n v="100000"/>
    <n v="150000"/>
    <s v="100000-150000"/>
    <s v="US"/>
    <s v="United States"/>
    <n v="100"/>
    <x v="1"/>
    <x v="0"/>
    <x v="0"/>
    <s v="Medium"/>
  </r>
  <r>
    <n v="2000"/>
    <x v="1"/>
    <x v="0"/>
    <x v="0"/>
    <s v="Data Scientist"/>
    <x v="5"/>
    <n v="159000"/>
    <s v="USD"/>
    <n v="159000"/>
    <n v="150000"/>
    <n v="200000"/>
    <s v="150000-200000"/>
    <s v="US"/>
    <s v="United States"/>
    <n v="100"/>
    <x v="1"/>
    <x v="0"/>
    <x v="0"/>
    <s v="Medium"/>
  </r>
  <r>
    <n v="2001"/>
    <x v="1"/>
    <x v="0"/>
    <x v="0"/>
    <s v="Data Scientist"/>
    <x v="5"/>
    <n v="130000"/>
    <s v="USD"/>
    <n v="130000"/>
    <n v="100000"/>
    <n v="150000"/>
    <s v="100000-150000"/>
    <s v="US"/>
    <s v="United States"/>
    <n v="100"/>
    <x v="1"/>
    <x v="0"/>
    <x v="0"/>
    <s v="Medium"/>
  </r>
  <r>
    <n v="2029"/>
    <x v="1"/>
    <x v="3"/>
    <x v="0"/>
    <s v="Data Scientist"/>
    <x v="5"/>
    <n v="124234"/>
    <s v="USD"/>
    <n v="124234"/>
    <n v="100000"/>
    <n v="150000"/>
    <s v="100000-150000"/>
    <s v="US"/>
    <s v="United States"/>
    <n v="0"/>
    <x v="0"/>
    <x v="0"/>
    <x v="0"/>
    <s v="Medium"/>
  </r>
  <r>
    <n v="2070"/>
    <x v="1"/>
    <x v="1"/>
    <x v="0"/>
    <s v="Machine Learning Engineer"/>
    <x v="1"/>
    <n v="130000"/>
    <s v="USD"/>
    <n v="130000"/>
    <n v="100000"/>
    <n v="150000"/>
    <s v="100000-150000"/>
    <s v="US"/>
    <s v="United States"/>
    <n v="0"/>
    <x v="0"/>
    <x v="0"/>
    <x v="0"/>
    <s v="Medium"/>
  </r>
  <r>
    <n v="2071"/>
    <x v="1"/>
    <x v="1"/>
    <x v="0"/>
    <s v="Machine Learning Engineer"/>
    <x v="1"/>
    <n v="90000"/>
    <s v="USD"/>
    <n v="90000"/>
    <n v="50000"/>
    <n v="100000"/>
    <s v="50000-100000"/>
    <s v="US"/>
    <s v="United States"/>
    <n v="0"/>
    <x v="0"/>
    <x v="0"/>
    <x v="0"/>
    <s v="Medium"/>
  </r>
  <r>
    <n v="2072"/>
    <x v="1"/>
    <x v="1"/>
    <x v="0"/>
    <s v="Machine Learning Researcher"/>
    <x v="10"/>
    <n v="150000"/>
    <s v="USD"/>
    <n v="150000"/>
    <n v="150000"/>
    <n v="200000"/>
    <s v="150000-200000"/>
    <s v="US"/>
    <s v="United States"/>
    <n v="100"/>
    <x v="1"/>
    <x v="0"/>
    <x v="0"/>
    <s v="Medium"/>
  </r>
  <r>
    <n v="2073"/>
    <x v="1"/>
    <x v="1"/>
    <x v="0"/>
    <s v="Machine Learning Researcher"/>
    <x v="10"/>
    <n v="100000"/>
    <s v="USD"/>
    <n v="100000"/>
    <n v="100000"/>
    <n v="150000"/>
    <s v="100000-150000"/>
    <s v="US"/>
    <s v="United States"/>
    <n v="100"/>
    <x v="1"/>
    <x v="0"/>
    <x v="0"/>
    <s v="Medium"/>
  </r>
  <r>
    <n v="2074"/>
    <x v="1"/>
    <x v="1"/>
    <x v="0"/>
    <s v="Machine Learning Engineer"/>
    <x v="1"/>
    <n v="230000"/>
    <s v="USD"/>
    <n v="230000"/>
    <n v="200000"/>
    <n v="250000"/>
    <s v="200000-250000"/>
    <s v="US"/>
    <s v="United States"/>
    <n v="0"/>
    <x v="0"/>
    <x v="0"/>
    <x v="0"/>
    <s v="Medium"/>
  </r>
  <r>
    <n v="2075"/>
    <x v="1"/>
    <x v="1"/>
    <x v="0"/>
    <s v="Machine Learning Engineer"/>
    <x v="1"/>
    <n v="150000"/>
    <s v="USD"/>
    <n v="150000"/>
    <n v="150000"/>
    <n v="200000"/>
    <s v="150000-200000"/>
    <s v="US"/>
    <s v="United States"/>
    <n v="0"/>
    <x v="0"/>
    <x v="0"/>
    <x v="0"/>
    <s v="Medium"/>
  </r>
  <r>
    <n v="2076"/>
    <x v="1"/>
    <x v="2"/>
    <x v="0"/>
    <s v="Data Engineer"/>
    <x v="1"/>
    <n v="153600"/>
    <s v="USD"/>
    <n v="153600"/>
    <n v="150000"/>
    <n v="200000"/>
    <s v="150000-200000"/>
    <s v="US"/>
    <s v="United States"/>
    <n v="0"/>
    <x v="0"/>
    <x v="0"/>
    <x v="0"/>
    <s v="Medium"/>
  </r>
  <r>
    <n v="2077"/>
    <x v="1"/>
    <x v="2"/>
    <x v="0"/>
    <s v="Data Engineer"/>
    <x v="1"/>
    <n v="106800"/>
    <s v="USD"/>
    <n v="106800"/>
    <n v="100000"/>
    <n v="150000"/>
    <s v="100000-150000"/>
    <s v="US"/>
    <s v="United States"/>
    <n v="0"/>
    <x v="0"/>
    <x v="0"/>
    <x v="0"/>
    <s v="Medium"/>
  </r>
  <r>
    <n v="2078"/>
    <x v="1"/>
    <x v="1"/>
    <x v="0"/>
    <s v="Machine Learning Researcher"/>
    <x v="10"/>
    <n v="130000"/>
    <s v="USD"/>
    <n v="130000"/>
    <n v="100000"/>
    <n v="150000"/>
    <s v="100000-150000"/>
    <s v="US"/>
    <s v="United States"/>
    <n v="100"/>
    <x v="1"/>
    <x v="0"/>
    <x v="0"/>
    <s v="Medium"/>
  </r>
  <r>
    <n v="2079"/>
    <x v="1"/>
    <x v="1"/>
    <x v="0"/>
    <s v="Machine Learning Researcher"/>
    <x v="10"/>
    <n v="100000"/>
    <s v="USD"/>
    <n v="100000"/>
    <n v="100000"/>
    <n v="150000"/>
    <s v="100000-150000"/>
    <s v="US"/>
    <s v="United States"/>
    <n v="100"/>
    <x v="1"/>
    <x v="0"/>
    <x v="0"/>
    <s v="Medium"/>
  </r>
  <r>
    <n v="2080"/>
    <x v="1"/>
    <x v="2"/>
    <x v="0"/>
    <s v="Data Engineer"/>
    <x v="1"/>
    <n v="216000"/>
    <s v="USD"/>
    <n v="216000"/>
    <n v="200000"/>
    <n v="250000"/>
    <s v="200000-250000"/>
    <s v="US"/>
    <s v="United States"/>
    <n v="100"/>
    <x v="1"/>
    <x v="0"/>
    <x v="0"/>
    <s v="Medium"/>
  </r>
  <r>
    <n v="2081"/>
    <x v="1"/>
    <x v="2"/>
    <x v="0"/>
    <s v="Data Engineer"/>
    <x v="1"/>
    <n v="144000"/>
    <s v="USD"/>
    <n v="144000"/>
    <n v="100000"/>
    <n v="150000"/>
    <s v="100000-150000"/>
    <s v="US"/>
    <s v="United States"/>
    <n v="100"/>
    <x v="1"/>
    <x v="0"/>
    <x v="0"/>
    <s v="Medium"/>
  </r>
  <r>
    <n v="2030"/>
    <x v="1"/>
    <x v="3"/>
    <x v="0"/>
    <s v="Data Scientist"/>
    <x v="5"/>
    <n v="74540"/>
    <s v="USD"/>
    <n v="74540"/>
    <n v="50000"/>
    <n v="100000"/>
    <s v="50000-100000"/>
    <s v="US"/>
    <s v="United States"/>
    <n v="0"/>
    <x v="0"/>
    <x v="0"/>
    <x v="0"/>
    <s v="Medium"/>
  </r>
  <r>
    <n v="2034"/>
    <x v="1"/>
    <x v="3"/>
    <x v="0"/>
    <s v="AI Scientist"/>
    <x v="5"/>
    <n v="200000"/>
    <s v="USD"/>
    <n v="200000"/>
    <n v="200000"/>
    <n v="250000"/>
    <s v="200000-250000"/>
    <s v="CA"/>
    <s v="Canada"/>
    <n v="50"/>
    <x v="2"/>
    <x v="2"/>
    <x v="2"/>
    <s v="Large"/>
  </r>
  <r>
    <n v="2084"/>
    <x v="1"/>
    <x v="3"/>
    <x v="0"/>
    <s v="Data Engineer"/>
    <x v="1"/>
    <n v="160000"/>
    <s v="USD"/>
    <n v="160000"/>
    <n v="150000"/>
    <n v="200000"/>
    <s v="150000-200000"/>
    <s v="US"/>
    <s v="United States"/>
    <n v="0"/>
    <x v="0"/>
    <x v="0"/>
    <x v="0"/>
    <s v="Medium"/>
  </r>
  <r>
    <n v="2085"/>
    <x v="1"/>
    <x v="3"/>
    <x v="0"/>
    <s v="Data Engineer"/>
    <x v="1"/>
    <n v="135000"/>
    <s v="USD"/>
    <n v="135000"/>
    <n v="100000"/>
    <n v="150000"/>
    <s v="100000-150000"/>
    <s v="US"/>
    <s v="United States"/>
    <n v="0"/>
    <x v="0"/>
    <x v="0"/>
    <x v="0"/>
    <s v="Medium"/>
  </r>
  <r>
    <n v="2086"/>
    <x v="1"/>
    <x v="2"/>
    <x v="0"/>
    <s v="Data Analyst"/>
    <x v="2"/>
    <n v="192500"/>
    <s v="USD"/>
    <n v="192500"/>
    <n v="150000"/>
    <n v="200000"/>
    <s v="150000-200000"/>
    <s v="US"/>
    <s v="United States"/>
    <n v="100"/>
    <x v="1"/>
    <x v="0"/>
    <x v="0"/>
    <s v="Medium"/>
  </r>
  <r>
    <n v="2087"/>
    <x v="1"/>
    <x v="2"/>
    <x v="0"/>
    <s v="Data Analyst"/>
    <x v="2"/>
    <n v="140000"/>
    <s v="USD"/>
    <n v="140000"/>
    <n v="100000"/>
    <n v="150000"/>
    <s v="100000-150000"/>
    <s v="US"/>
    <s v="United States"/>
    <n v="100"/>
    <x v="1"/>
    <x v="0"/>
    <x v="0"/>
    <s v="Medium"/>
  </r>
  <r>
    <n v="2088"/>
    <x v="1"/>
    <x v="2"/>
    <x v="0"/>
    <s v="Data Engineer"/>
    <x v="1"/>
    <n v="152500"/>
    <s v="USD"/>
    <n v="152500"/>
    <n v="150000"/>
    <n v="200000"/>
    <s v="150000-200000"/>
    <s v="US"/>
    <s v="United States"/>
    <n v="0"/>
    <x v="0"/>
    <x v="0"/>
    <x v="0"/>
    <s v="Medium"/>
  </r>
  <r>
    <n v="2089"/>
    <x v="1"/>
    <x v="2"/>
    <x v="0"/>
    <s v="Data Engineer"/>
    <x v="1"/>
    <n v="130000"/>
    <s v="USD"/>
    <n v="130000"/>
    <n v="100000"/>
    <n v="150000"/>
    <s v="100000-150000"/>
    <s v="US"/>
    <s v="United States"/>
    <n v="0"/>
    <x v="0"/>
    <x v="0"/>
    <x v="0"/>
    <s v="Medium"/>
  </r>
  <r>
    <n v="2090"/>
    <x v="1"/>
    <x v="2"/>
    <x v="0"/>
    <s v="Data Analyst"/>
    <x v="2"/>
    <n v="65000"/>
    <s v="USD"/>
    <n v="65000"/>
    <n v="50000"/>
    <n v="100000"/>
    <s v="50000-100000"/>
    <s v="US"/>
    <s v="United States"/>
    <n v="100"/>
    <x v="1"/>
    <x v="0"/>
    <x v="0"/>
    <s v="Medium"/>
  </r>
  <r>
    <n v="2091"/>
    <x v="1"/>
    <x v="2"/>
    <x v="0"/>
    <s v="Data Analyst"/>
    <x v="2"/>
    <n v="55000"/>
    <s v="USD"/>
    <n v="55000"/>
    <n v="50000"/>
    <n v="100000"/>
    <s v="50000-100000"/>
    <s v="US"/>
    <s v="United States"/>
    <n v="100"/>
    <x v="1"/>
    <x v="0"/>
    <x v="0"/>
    <s v="Medium"/>
  </r>
  <r>
    <n v="2092"/>
    <x v="1"/>
    <x v="2"/>
    <x v="0"/>
    <s v="Data Engineer"/>
    <x v="1"/>
    <n v="178750"/>
    <s v="USD"/>
    <n v="178750"/>
    <n v="150000"/>
    <n v="200000"/>
    <s v="150000-200000"/>
    <s v="US"/>
    <s v="United States"/>
    <n v="0"/>
    <x v="0"/>
    <x v="0"/>
    <x v="0"/>
    <s v="Medium"/>
  </r>
  <r>
    <n v="2093"/>
    <x v="1"/>
    <x v="2"/>
    <x v="0"/>
    <s v="Data Engineer"/>
    <x v="1"/>
    <n v="160000"/>
    <s v="USD"/>
    <n v="160000"/>
    <n v="150000"/>
    <n v="200000"/>
    <s v="150000-200000"/>
    <s v="US"/>
    <s v="United States"/>
    <n v="0"/>
    <x v="0"/>
    <x v="0"/>
    <x v="0"/>
    <s v="Medium"/>
  </r>
  <r>
    <n v="2047"/>
    <x v="1"/>
    <x v="2"/>
    <x v="0"/>
    <s v="Data Scientist"/>
    <x v="5"/>
    <n v="45000"/>
    <s v="EUR"/>
    <n v="47280"/>
    <n v="0"/>
    <n v="50000"/>
    <s v="0-50000"/>
    <s v="ES"/>
    <s v="Spain"/>
    <n v="0"/>
    <x v="0"/>
    <x v="10"/>
    <x v="10"/>
    <s v="Medium"/>
  </r>
  <r>
    <n v="2048"/>
    <x v="1"/>
    <x v="2"/>
    <x v="0"/>
    <s v="Data Scientist"/>
    <x v="5"/>
    <n v="36000"/>
    <s v="EUR"/>
    <n v="37824"/>
    <n v="0"/>
    <n v="50000"/>
    <s v="0-50000"/>
    <s v="ES"/>
    <s v="Spain"/>
    <n v="0"/>
    <x v="0"/>
    <x v="10"/>
    <x v="10"/>
    <s v="Medium"/>
  </r>
  <r>
    <n v="2051"/>
    <x v="1"/>
    <x v="2"/>
    <x v="0"/>
    <s v="Data Scientist"/>
    <x v="5"/>
    <n v="128000"/>
    <s v="USD"/>
    <n v="128000"/>
    <n v="100000"/>
    <n v="150000"/>
    <s v="100000-150000"/>
    <s v="US"/>
    <s v="United States"/>
    <n v="0"/>
    <x v="0"/>
    <x v="0"/>
    <x v="0"/>
    <s v="Medium"/>
  </r>
  <r>
    <n v="2052"/>
    <x v="1"/>
    <x v="2"/>
    <x v="0"/>
    <s v="Data Scientist"/>
    <x v="5"/>
    <n v="81500"/>
    <s v="USD"/>
    <n v="81500"/>
    <n v="50000"/>
    <n v="100000"/>
    <s v="50000-100000"/>
    <s v="US"/>
    <s v="United States"/>
    <n v="0"/>
    <x v="0"/>
    <x v="0"/>
    <x v="0"/>
    <s v="Medium"/>
  </r>
  <r>
    <n v="2098"/>
    <x v="1"/>
    <x v="2"/>
    <x v="0"/>
    <s v="Analytics Engineer"/>
    <x v="1"/>
    <n v="170000"/>
    <s v="USD"/>
    <n v="170000"/>
    <n v="150000"/>
    <n v="200000"/>
    <s v="150000-200000"/>
    <s v="US"/>
    <s v="United States"/>
    <n v="100"/>
    <x v="1"/>
    <x v="0"/>
    <x v="0"/>
    <s v="Medium"/>
  </r>
  <r>
    <n v="2099"/>
    <x v="1"/>
    <x v="2"/>
    <x v="0"/>
    <s v="Analytics Engineer"/>
    <x v="1"/>
    <n v="125000"/>
    <s v="USD"/>
    <n v="125000"/>
    <n v="100000"/>
    <n v="150000"/>
    <s v="100000-150000"/>
    <s v="US"/>
    <s v="United States"/>
    <n v="100"/>
    <x v="1"/>
    <x v="0"/>
    <x v="0"/>
    <s v="Medium"/>
  </r>
  <r>
    <n v="2100"/>
    <x v="1"/>
    <x v="2"/>
    <x v="0"/>
    <s v="Data Engineer"/>
    <x v="1"/>
    <n v="105000"/>
    <s v="USD"/>
    <n v="105000"/>
    <n v="100000"/>
    <n v="150000"/>
    <s v="100000-150000"/>
    <s v="US"/>
    <s v="United States"/>
    <n v="0"/>
    <x v="0"/>
    <x v="0"/>
    <x v="0"/>
    <s v="Medium"/>
  </r>
  <r>
    <n v="2101"/>
    <x v="1"/>
    <x v="2"/>
    <x v="0"/>
    <s v="Data Engineer"/>
    <x v="1"/>
    <n v="70000"/>
    <s v="USD"/>
    <n v="70000"/>
    <n v="50000"/>
    <n v="100000"/>
    <s v="50000-100000"/>
    <s v="US"/>
    <s v="United States"/>
    <n v="0"/>
    <x v="0"/>
    <x v="0"/>
    <x v="0"/>
    <s v="Medium"/>
  </r>
  <r>
    <n v="2053"/>
    <x v="1"/>
    <x v="2"/>
    <x v="0"/>
    <s v="Data Scientist"/>
    <x v="5"/>
    <n v="173000"/>
    <s v="USD"/>
    <n v="173000"/>
    <n v="150000"/>
    <n v="200000"/>
    <s v="150000-200000"/>
    <s v="US"/>
    <s v="United States"/>
    <n v="100"/>
    <x v="1"/>
    <x v="0"/>
    <x v="0"/>
    <s v="Medium"/>
  </r>
  <r>
    <n v="2054"/>
    <x v="1"/>
    <x v="2"/>
    <x v="0"/>
    <s v="Data Scientist"/>
    <x v="5"/>
    <n v="110000"/>
    <s v="USD"/>
    <n v="110000"/>
    <n v="100000"/>
    <n v="150000"/>
    <s v="100000-150000"/>
    <s v="US"/>
    <s v="United States"/>
    <n v="100"/>
    <x v="1"/>
    <x v="0"/>
    <x v="0"/>
    <s v="Medium"/>
  </r>
  <r>
    <n v="2066"/>
    <x v="1"/>
    <x v="2"/>
    <x v="0"/>
    <s v="Data Scientist"/>
    <x v="5"/>
    <n v="165000"/>
    <s v="USD"/>
    <n v="165000"/>
    <n v="150000"/>
    <n v="200000"/>
    <s v="150000-200000"/>
    <s v="US"/>
    <s v="United States"/>
    <n v="0"/>
    <x v="0"/>
    <x v="0"/>
    <x v="0"/>
    <s v="Medium"/>
  </r>
  <r>
    <n v="2067"/>
    <x v="1"/>
    <x v="2"/>
    <x v="0"/>
    <s v="Data Scientist"/>
    <x v="5"/>
    <n v="125000"/>
    <s v="USD"/>
    <n v="125000"/>
    <n v="100000"/>
    <n v="150000"/>
    <s v="100000-150000"/>
    <s v="US"/>
    <s v="United States"/>
    <n v="0"/>
    <x v="0"/>
    <x v="0"/>
    <x v="0"/>
    <s v="Medium"/>
  </r>
  <r>
    <n v="2106"/>
    <x v="1"/>
    <x v="2"/>
    <x v="0"/>
    <s v="Data Engineer"/>
    <x v="1"/>
    <n v="197430"/>
    <s v="USD"/>
    <n v="197430"/>
    <n v="150000"/>
    <n v="200000"/>
    <s v="150000-200000"/>
    <s v="US"/>
    <s v="United States"/>
    <n v="100"/>
    <x v="1"/>
    <x v="0"/>
    <x v="0"/>
    <s v="Medium"/>
  </r>
  <r>
    <n v="2107"/>
    <x v="1"/>
    <x v="2"/>
    <x v="0"/>
    <s v="Data Engineer"/>
    <x v="1"/>
    <n v="134760"/>
    <s v="USD"/>
    <n v="134760"/>
    <n v="100000"/>
    <n v="150000"/>
    <s v="100000-150000"/>
    <s v="US"/>
    <s v="United States"/>
    <n v="100"/>
    <x v="1"/>
    <x v="0"/>
    <x v="0"/>
    <s v="Medium"/>
  </r>
  <r>
    <n v="2068"/>
    <x v="1"/>
    <x v="2"/>
    <x v="0"/>
    <s v="Applied Scientist"/>
    <x v="5"/>
    <n v="230000"/>
    <s v="USD"/>
    <n v="230000"/>
    <n v="200000"/>
    <n v="250000"/>
    <s v="200000-250000"/>
    <s v="US"/>
    <s v="United States"/>
    <n v="100"/>
    <x v="1"/>
    <x v="0"/>
    <x v="0"/>
    <s v="Medium"/>
  </r>
  <r>
    <n v="2109"/>
    <x v="1"/>
    <x v="2"/>
    <x v="0"/>
    <s v="Data Engineer"/>
    <x v="1"/>
    <n v="197000"/>
    <s v="USD"/>
    <n v="197000"/>
    <n v="150000"/>
    <n v="200000"/>
    <s v="150000-200000"/>
    <s v="US"/>
    <s v="United States"/>
    <n v="0"/>
    <x v="0"/>
    <x v="0"/>
    <x v="0"/>
    <s v="Medium"/>
  </r>
  <r>
    <n v="2110"/>
    <x v="1"/>
    <x v="2"/>
    <x v="0"/>
    <s v="Data Engineer"/>
    <x v="1"/>
    <n v="99000"/>
    <s v="USD"/>
    <n v="99000"/>
    <n v="50000"/>
    <n v="100000"/>
    <s v="50000-100000"/>
    <s v="US"/>
    <s v="United States"/>
    <n v="0"/>
    <x v="0"/>
    <x v="0"/>
    <x v="0"/>
    <s v="Medium"/>
  </r>
  <r>
    <n v="2111"/>
    <x v="1"/>
    <x v="2"/>
    <x v="0"/>
    <s v="Data Engineer"/>
    <x v="1"/>
    <n v="220000"/>
    <s v="USD"/>
    <n v="220000"/>
    <n v="200000"/>
    <n v="250000"/>
    <s v="200000-250000"/>
    <s v="US"/>
    <s v="United States"/>
    <n v="100"/>
    <x v="1"/>
    <x v="0"/>
    <x v="0"/>
    <s v="Medium"/>
  </r>
  <r>
    <n v="2112"/>
    <x v="1"/>
    <x v="2"/>
    <x v="0"/>
    <s v="Data Engineer"/>
    <x v="1"/>
    <n v="162000"/>
    <s v="USD"/>
    <n v="162000"/>
    <n v="150000"/>
    <n v="200000"/>
    <s v="150000-200000"/>
    <s v="US"/>
    <s v="United States"/>
    <n v="100"/>
    <x v="1"/>
    <x v="0"/>
    <x v="0"/>
    <s v="Medium"/>
  </r>
  <r>
    <n v="2113"/>
    <x v="1"/>
    <x v="1"/>
    <x v="0"/>
    <s v="Data Engineer"/>
    <x v="1"/>
    <n v="105120"/>
    <s v="EUR"/>
    <n v="110446"/>
    <n v="100000"/>
    <n v="150000"/>
    <s v="100000-150000"/>
    <s v="LT"/>
    <s v="Lithuania"/>
    <n v="0"/>
    <x v="0"/>
    <x v="44"/>
    <x v="44"/>
    <s v="Medium"/>
  </r>
  <r>
    <n v="2114"/>
    <x v="1"/>
    <x v="1"/>
    <x v="0"/>
    <s v="Data Engineer"/>
    <x v="1"/>
    <n v="75360"/>
    <s v="EUR"/>
    <n v="79178"/>
    <n v="50000"/>
    <n v="100000"/>
    <s v="50000-100000"/>
    <s v="LT"/>
    <s v="Lithuania"/>
    <n v="0"/>
    <x v="0"/>
    <x v="44"/>
    <x v="44"/>
    <s v="Medium"/>
  </r>
  <r>
    <n v="2115"/>
    <x v="1"/>
    <x v="1"/>
    <x v="0"/>
    <s v="Data Science Consultant"/>
    <x v="15"/>
    <n v="57000"/>
    <s v="GBP"/>
    <n v="70186"/>
    <n v="50000"/>
    <n v="100000"/>
    <s v="50000-100000"/>
    <s v="GB"/>
    <s v="United Kingdom"/>
    <n v="0"/>
    <x v="0"/>
    <x v="1"/>
    <x v="1"/>
    <s v="Medium"/>
  </r>
  <r>
    <n v="2116"/>
    <x v="1"/>
    <x v="1"/>
    <x v="0"/>
    <s v="Data Science Consultant"/>
    <x v="15"/>
    <n v="42000"/>
    <s v="GBP"/>
    <n v="51716"/>
    <n v="50000"/>
    <n v="100000"/>
    <s v="50000-100000"/>
    <s v="GB"/>
    <s v="United Kingdom"/>
    <n v="0"/>
    <x v="0"/>
    <x v="1"/>
    <x v="1"/>
    <s v="Medium"/>
  </r>
  <r>
    <n v="2117"/>
    <x v="1"/>
    <x v="2"/>
    <x v="0"/>
    <s v="Data Architect"/>
    <x v="6"/>
    <n v="149040"/>
    <s v="USD"/>
    <n v="149040"/>
    <n v="100000"/>
    <n v="150000"/>
    <s v="100000-150000"/>
    <s v="US"/>
    <s v="United States"/>
    <n v="100"/>
    <x v="1"/>
    <x v="0"/>
    <x v="0"/>
    <s v="Medium"/>
  </r>
  <r>
    <n v="2118"/>
    <x v="1"/>
    <x v="2"/>
    <x v="0"/>
    <s v="Data Architect"/>
    <x v="6"/>
    <n v="113900"/>
    <s v="USD"/>
    <n v="113900"/>
    <n v="100000"/>
    <n v="150000"/>
    <s v="100000-150000"/>
    <s v="US"/>
    <s v="United States"/>
    <n v="100"/>
    <x v="1"/>
    <x v="0"/>
    <x v="0"/>
    <s v="Medium"/>
  </r>
  <r>
    <n v="2119"/>
    <x v="3"/>
    <x v="1"/>
    <x v="0"/>
    <s v="Business Data Analyst"/>
    <x v="2"/>
    <n v="95000"/>
    <s v="USD"/>
    <n v="95000"/>
    <n v="50000"/>
    <n v="100000"/>
    <s v="50000-100000"/>
    <s v="US"/>
    <s v="United States"/>
    <n v="0"/>
    <x v="0"/>
    <x v="0"/>
    <x v="0"/>
    <s v="Medium"/>
  </r>
  <r>
    <n v="2120"/>
    <x v="2"/>
    <x v="2"/>
    <x v="0"/>
    <s v="Data Analyst"/>
    <x v="2"/>
    <n v="115000"/>
    <s v="USD"/>
    <n v="115000"/>
    <n v="100000"/>
    <n v="150000"/>
    <s v="100000-150000"/>
    <s v="US"/>
    <s v="United States"/>
    <n v="100"/>
    <x v="1"/>
    <x v="0"/>
    <x v="0"/>
    <s v="Small"/>
  </r>
  <r>
    <n v="2121"/>
    <x v="1"/>
    <x v="2"/>
    <x v="0"/>
    <s v="Data Analyst"/>
    <x v="2"/>
    <n v="171000"/>
    <s v="USD"/>
    <n v="171000"/>
    <n v="150000"/>
    <n v="200000"/>
    <s v="150000-200000"/>
    <s v="US"/>
    <s v="United States"/>
    <n v="100"/>
    <x v="1"/>
    <x v="22"/>
    <x v="22"/>
    <s v="Large"/>
  </r>
  <r>
    <n v="2122"/>
    <x v="1"/>
    <x v="3"/>
    <x v="0"/>
    <s v="Data Analytics Engineer"/>
    <x v="1"/>
    <n v="13000"/>
    <s v="USD"/>
    <n v="13000"/>
    <n v="0"/>
    <n v="50000"/>
    <s v="0-50000"/>
    <s v="AR"/>
    <s v="Argentina"/>
    <n v="100"/>
    <x v="1"/>
    <x v="43"/>
    <x v="43"/>
    <s v="Small"/>
  </r>
  <r>
    <n v="2123"/>
    <x v="1"/>
    <x v="2"/>
    <x v="0"/>
    <s v="Data Engineer"/>
    <x v="1"/>
    <n v="100000"/>
    <s v="USD"/>
    <n v="100000"/>
    <n v="100000"/>
    <n v="150000"/>
    <s v="100000-150000"/>
    <s v="US"/>
    <s v="United States"/>
    <n v="0"/>
    <x v="0"/>
    <x v="0"/>
    <x v="0"/>
    <s v="Medium"/>
  </r>
  <r>
    <n v="2124"/>
    <x v="1"/>
    <x v="2"/>
    <x v="0"/>
    <s v="Data Engineer"/>
    <x v="1"/>
    <n v="78000"/>
    <s v="USD"/>
    <n v="78000"/>
    <n v="50000"/>
    <n v="100000"/>
    <s v="50000-100000"/>
    <s v="US"/>
    <s v="United States"/>
    <n v="0"/>
    <x v="0"/>
    <x v="0"/>
    <x v="0"/>
    <s v="Medium"/>
  </r>
  <r>
    <n v="2125"/>
    <x v="1"/>
    <x v="2"/>
    <x v="0"/>
    <s v="Data Engineer"/>
    <x v="1"/>
    <n v="120000"/>
    <s v="USD"/>
    <n v="120000"/>
    <n v="100000"/>
    <n v="150000"/>
    <s v="100000-150000"/>
    <s v="US"/>
    <s v="United States"/>
    <n v="0"/>
    <x v="0"/>
    <x v="0"/>
    <x v="0"/>
    <s v="Medium"/>
  </r>
  <r>
    <n v="2126"/>
    <x v="1"/>
    <x v="2"/>
    <x v="0"/>
    <s v="Data Engineer"/>
    <x v="1"/>
    <n v="95000"/>
    <s v="USD"/>
    <n v="95000"/>
    <n v="50000"/>
    <n v="100000"/>
    <s v="50000-100000"/>
    <s v="US"/>
    <s v="United States"/>
    <n v="0"/>
    <x v="0"/>
    <x v="0"/>
    <x v="0"/>
    <s v="Medium"/>
  </r>
  <r>
    <n v="2127"/>
    <x v="1"/>
    <x v="2"/>
    <x v="0"/>
    <s v="Data Specialist"/>
    <x v="11"/>
    <n v="110000"/>
    <s v="USD"/>
    <n v="110000"/>
    <n v="100000"/>
    <n v="150000"/>
    <s v="100000-150000"/>
    <s v="US"/>
    <s v="United States"/>
    <n v="0"/>
    <x v="0"/>
    <x v="0"/>
    <x v="0"/>
    <s v="Medium"/>
  </r>
  <r>
    <n v="2128"/>
    <x v="1"/>
    <x v="2"/>
    <x v="0"/>
    <s v="Data Specialist"/>
    <x v="11"/>
    <n v="70000"/>
    <s v="USD"/>
    <n v="70000"/>
    <n v="50000"/>
    <n v="100000"/>
    <s v="50000-100000"/>
    <s v="US"/>
    <s v="United States"/>
    <n v="0"/>
    <x v="0"/>
    <x v="0"/>
    <x v="0"/>
    <s v="Medium"/>
  </r>
  <r>
    <n v="2129"/>
    <x v="1"/>
    <x v="3"/>
    <x v="2"/>
    <s v="Data Analytics Consultant"/>
    <x v="15"/>
    <n v="50000"/>
    <s v="USD"/>
    <n v="50000"/>
    <n v="50000"/>
    <n v="100000"/>
    <s v="50000-100000"/>
    <s v="BE"/>
    <s v="Belgium"/>
    <n v="100"/>
    <x v="1"/>
    <x v="0"/>
    <x v="0"/>
    <s v="Small"/>
  </r>
  <r>
    <n v="2069"/>
    <x v="1"/>
    <x v="2"/>
    <x v="0"/>
    <s v="Applied Scientist"/>
    <x v="5"/>
    <n v="196000"/>
    <s v="USD"/>
    <n v="196000"/>
    <n v="150000"/>
    <n v="200000"/>
    <s v="150000-200000"/>
    <s v="US"/>
    <s v="United States"/>
    <n v="100"/>
    <x v="1"/>
    <x v="0"/>
    <x v="0"/>
    <s v="Medium"/>
  </r>
  <r>
    <n v="2082"/>
    <x v="1"/>
    <x v="1"/>
    <x v="0"/>
    <s v="Data Scientist"/>
    <x v="5"/>
    <n v="180000"/>
    <s v="USD"/>
    <n v="180000"/>
    <n v="150000"/>
    <n v="200000"/>
    <s v="150000-200000"/>
    <s v="US"/>
    <s v="United States"/>
    <n v="0"/>
    <x v="0"/>
    <x v="0"/>
    <x v="0"/>
    <s v="Medium"/>
  </r>
  <r>
    <n v="2132"/>
    <x v="1"/>
    <x v="1"/>
    <x v="0"/>
    <s v="Data Analyst"/>
    <x v="2"/>
    <n v="150000"/>
    <s v="USD"/>
    <n v="150000"/>
    <n v="150000"/>
    <n v="200000"/>
    <s v="150000-200000"/>
    <s v="US"/>
    <s v="United States"/>
    <n v="0"/>
    <x v="0"/>
    <x v="0"/>
    <x v="0"/>
    <s v="Medium"/>
  </r>
  <r>
    <n v="2133"/>
    <x v="1"/>
    <x v="1"/>
    <x v="0"/>
    <s v="Data Analyst"/>
    <x v="2"/>
    <n v="100000"/>
    <s v="USD"/>
    <n v="100000"/>
    <n v="100000"/>
    <n v="150000"/>
    <s v="100000-150000"/>
    <s v="US"/>
    <s v="United States"/>
    <n v="0"/>
    <x v="0"/>
    <x v="0"/>
    <x v="0"/>
    <s v="Medium"/>
  </r>
  <r>
    <n v="2134"/>
    <x v="1"/>
    <x v="2"/>
    <x v="0"/>
    <s v="Data Engineer"/>
    <x v="1"/>
    <n v="230000"/>
    <s v="USD"/>
    <n v="230000"/>
    <n v="200000"/>
    <n v="250000"/>
    <s v="200000-250000"/>
    <s v="US"/>
    <s v="United States"/>
    <n v="100"/>
    <x v="1"/>
    <x v="0"/>
    <x v="0"/>
    <s v="Medium"/>
  </r>
  <r>
    <n v="2135"/>
    <x v="1"/>
    <x v="2"/>
    <x v="0"/>
    <s v="Data Engineer"/>
    <x v="1"/>
    <n v="154600"/>
    <s v="USD"/>
    <n v="154600"/>
    <n v="150000"/>
    <n v="200000"/>
    <s v="150000-200000"/>
    <s v="US"/>
    <s v="United States"/>
    <n v="100"/>
    <x v="1"/>
    <x v="0"/>
    <x v="0"/>
    <s v="Medium"/>
  </r>
  <r>
    <n v="2136"/>
    <x v="1"/>
    <x v="2"/>
    <x v="0"/>
    <s v="Machine Learning Engineer"/>
    <x v="1"/>
    <n v="204500"/>
    <s v="USD"/>
    <n v="204500"/>
    <n v="200000"/>
    <n v="250000"/>
    <s v="200000-250000"/>
    <s v="US"/>
    <s v="United States"/>
    <n v="0"/>
    <x v="0"/>
    <x v="0"/>
    <x v="0"/>
    <s v="Medium"/>
  </r>
  <r>
    <n v="2137"/>
    <x v="1"/>
    <x v="2"/>
    <x v="0"/>
    <s v="Machine Learning Engineer"/>
    <x v="1"/>
    <n v="142200"/>
    <s v="USD"/>
    <n v="142200"/>
    <n v="100000"/>
    <n v="150000"/>
    <s v="100000-150000"/>
    <s v="US"/>
    <s v="United States"/>
    <n v="0"/>
    <x v="0"/>
    <x v="0"/>
    <x v="0"/>
    <s v="Medium"/>
  </r>
  <r>
    <n v="2138"/>
    <x v="1"/>
    <x v="1"/>
    <x v="0"/>
    <s v="Data Engineer"/>
    <x v="1"/>
    <n v="160000"/>
    <s v="USD"/>
    <n v="160000"/>
    <n v="150000"/>
    <n v="200000"/>
    <s v="150000-200000"/>
    <s v="US"/>
    <s v="United States"/>
    <n v="100"/>
    <x v="1"/>
    <x v="0"/>
    <x v="0"/>
    <s v="Medium"/>
  </r>
  <r>
    <n v="2139"/>
    <x v="1"/>
    <x v="1"/>
    <x v="0"/>
    <s v="Data Engineer"/>
    <x v="1"/>
    <n v="75000"/>
    <s v="USD"/>
    <n v="75000"/>
    <n v="50000"/>
    <n v="100000"/>
    <s v="50000-100000"/>
    <s v="US"/>
    <s v="United States"/>
    <n v="100"/>
    <x v="1"/>
    <x v="0"/>
    <x v="0"/>
    <s v="Medium"/>
  </r>
  <r>
    <n v="2083"/>
    <x v="1"/>
    <x v="1"/>
    <x v="0"/>
    <s v="Data Scientist"/>
    <x v="5"/>
    <n v="120000"/>
    <s v="USD"/>
    <n v="120000"/>
    <n v="100000"/>
    <n v="150000"/>
    <s v="100000-150000"/>
    <s v="US"/>
    <s v="United States"/>
    <n v="0"/>
    <x v="0"/>
    <x v="0"/>
    <x v="0"/>
    <s v="Medium"/>
  </r>
  <r>
    <n v="2094"/>
    <x v="1"/>
    <x v="1"/>
    <x v="0"/>
    <s v="Data Scientist"/>
    <x v="5"/>
    <n v="60000"/>
    <s v="EUR"/>
    <n v="63040"/>
    <n v="50000"/>
    <n v="100000"/>
    <s v="50000-100000"/>
    <s v="FR"/>
    <s v="France"/>
    <n v="100"/>
    <x v="1"/>
    <x v="4"/>
    <x v="4"/>
    <s v="Medium"/>
  </r>
  <r>
    <n v="2142"/>
    <x v="1"/>
    <x v="2"/>
    <x v="0"/>
    <s v="Data Engineer"/>
    <x v="1"/>
    <n v="213000"/>
    <s v="USD"/>
    <n v="213000"/>
    <n v="200000"/>
    <n v="250000"/>
    <s v="200000-250000"/>
    <s v="US"/>
    <s v="United States"/>
    <n v="0"/>
    <x v="0"/>
    <x v="0"/>
    <x v="0"/>
    <s v="Medium"/>
  </r>
  <r>
    <n v="2143"/>
    <x v="1"/>
    <x v="2"/>
    <x v="0"/>
    <s v="Data Engineer"/>
    <x v="1"/>
    <n v="152000"/>
    <s v="USD"/>
    <n v="152000"/>
    <n v="150000"/>
    <n v="200000"/>
    <s v="150000-200000"/>
    <s v="US"/>
    <s v="United States"/>
    <n v="0"/>
    <x v="0"/>
    <x v="0"/>
    <x v="0"/>
    <s v="Medium"/>
  </r>
  <r>
    <n v="2095"/>
    <x v="1"/>
    <x v="1"/>
    <x v="0"/>
    <s v="Data Scientist"/>
    <x v="5"/>
    <n v="50000"/>
    <s v="EUR"/>
    <n v="52533"/>
    <n v="50000"/>
    <n v="100000"/>
    <s v="50000-100000"/>
    <s v="FR"/>
    <s v="France"/>
    <n v="100"/>
    <x v="1"/>
    <x v="4"/>
    <x v="4"/>
    <s v="Medium"/>
  </r>
  <r>
    <n v="2096"/>
    <x v="1"/>
    <x v="1"/>
    <x v="0"/>
    <s v="Machine Learning Scientist"/>
    <x v="5"/>
    <n v="165000"/>
    <s v="USD"/>
    <n v="165000"/>
    <n v="150000"/>
    <n v="200000"/>
    <s v="150000-200000"/>
    <s v="US"/>
    <s v="United States"/>
    <n v="0"/>
    <x v="0"/>
    <x v="0"/>
    <x v="0"/>
    <s v="Medium"/>
  </r>
  <r>
    <n v="2097"/>
    <x v="1"/>
    <x v="1"/>
    <x v="0"/>
    <s v="Machine Learning Scientist"/>
    <x v="5"/>
    <n v="135000"/>
    <s v="USD"/>
    <n v="135000"/>
    <n v="100000"/>
    <n v="150000"/>
    <s v="100000-150000"/>
    <s v="US"/>
    <s v="United States"/>
    <n v="0"/>
    <x v="0"/>
    <x v="0"/>
    <x v="0"/>
    <s v="Medium"/>
  </r>
  <r>
    <n v="2102"/>
    <x v="1"/>
    <x v="2"/>
    <x v="0"/>
    <s v="Data Scientist"/>
    <x v="5"/>
    <n v="130000"/>
    <s v="USD"/>
    <n v="130000"/>
    <n v="100000"/>
    <n v="150000"/>
    <s v="100000-150000"/>
    <s v="US"/>
    <s v="United States"/>
    <n v="0"/>
    <x v="0"/>
    <x v="0"/>
    <x v="0"/>
    <s v="Medium"/>
  </r>
  <r>
    <n v="2148"/>
    <x v="1"/>
    <x v="2"/>
    <x v="0"/>
    <s v="Machine Learning Software Engineer"/>
    <x v="1"/>
    <n v="227200"/>
    <s v="USD"/>
    <n v="227200"/>
    <n v="200000"/>
    <n v="250000"/>
    <s v="200000-250000"/>
    <s v="CA"/>
    <s v="Canada"/>
    <n v="100"/>
    <x v="1"/>
    <x v="2"/>
    <x v="2"/>
    <s v="Medium"/>
  </r>
  <r>
    <n v="2149"/>
    <x v="1"/>
    <x v="2"/>
    <x v="0"/>
    <s v="Machine Learning Software Engineer"/>
    <x v="1"/>
    <n v="168000"/>
    <s v="USD"/>
    <n v="168000"/>
    <n v="150000"/>
    <n v="200000"/>
    <s v="150000-200000"/>
    <s v="CA"/>
    <s v="Canada"/>
    <n v="100"/>
    <x v="1"/>
    <x v="2"/>
    <x v="2"/>
    <s v="Medium"/>
  </r>
  <r>
    <n v="2150"/>
    <x v="2"/>
    <x v="3"/>
    <x v="0"/>
    <s v="3D Computer Vision Researcher"/>
    <x v="10"/>
    <n v="20000"/>
    <s v="USD"/>
    <n v="20000"/>
    <n v="0"/>
    <n v="50000"/>
    <s v="0-50000"/>
    <s v="AS"/>
    <s v="American Samoa"/>
    <n v="0"/>
    <x v="0"/>
    <x v="45"/>
    <x v="45"/>
    <s v="Medium"/>
  </r>
  <r>
    <n v="2103"/>
    <x v="1"/>
    <x v="2"/>
    <x v="0"/>
    <s v="Data Scientist"/>
    <x v="5"/>
    <n v="95000"/>
    <s v="USD"/>
    <n v="95000"/>
    <n v="50000"/>
    <n v="100000"/>
    <s v="50000-100000"/>
    <s v="US"/>
    <s v="United States"/>
    <n v="0"/>
    <x v="0"/>
    <x v="0"/>
    <x v="0"/>
    <s v="Medium"/>
  </r>
  <r>
    <n v="2104"/>
    <x v="1"/>
    <x v="2"/>
    <x v="0"/>
    <s v="Data Scientist"/>
    <x v="5"/>
    <n v="203500"/>
    <s v="USD"/>
    <n v="203500"/>
    <n v="200000"/>
    <n v="250000"/>
    <s v="200000-250000"/>
    <s v="US"/>
    <s v="United States"/>
    <n v="0"/>
    <x v="0"/>
    <x v="0"/>
    <x v="0"/>
    <s v="Medium"/>
  </r>
  <r>
    <n v="2153"/>
    <x v="1"/>
    <x v="2"/>
    <x v="0"/>
    <s v="ML Engineer"/>
    <x v="1"/>
    <n v="243000"/>
    <s v="USD"/>
    <n v="243000"/>
    <n v="200000"/>
    <n v="250000"/>
    <s v="200000-250000"/>
    <s v="US"/>
    <s v="United States"/>
    <n v="100"/>
    <x v="1"/>
    <x v="0"/>
    <x v="0"/>
    <s v="Medium"/>
  </r>
  <r>
    <n v="2154"/>
    <x v="1"/>
    <x v="2"/>
    <x v="0"/>
    <s v="ML Engineer"/>
    <x v="1"/>
    <n v="183000"/>
    <s v="USD"/>
    <n v="183000"/>
    <n v="150000"/>
    <n v="200000"/>
    <s v="150000-200000"/>
    <s v="US"/>
    <s v="United States"/>
    <n v="100"/>
    <x v="1"/>
    <x v="0"/>
    <x v="0"/>
    <s v="Medium"/>
  </r>
  <r>
    <n v="2155"/>
    <x v="1"/>
    <x v="2"/>
    <x v="0"/>
    <s v="Data Engineer"/>
    <x v="1"/>
    <n v="175000"/>
    <s v="USD"/>
    <n v="175000"/>
    <n v="150000"/>
    <n v="200000"/>
    <s v="150000-200000"/>
    <s v="US"/>
    <s v="United States"/>
    <n v="0"/>
    <x v="0"/>
    <x v="0"/>
    <x v="0"/>
    <s v="Medium"/>
  </r>
  <r>
    <n v="2156"/>
    <x v="1"/>
    <x v="2"/>
    <x v="0"/>
    <s v="Data Engineer"/>
    <x v="1"/>
    <n v="150000"/>
    <s v="USD"/>
    <n v="150000"/>
    <n v="150000"/>
    <n v="200000"/>
    <s v="150000-200000"/>
    <s v="US"/>
    <s v="United States"/>
    <n v="0"/>
    <x v="0"/>
    <x v="0"/>
    <x v="0"/>
    <s v="Medium"/>
  </r>
  <r>
    <n v="2105"/>
    <x v="1"/>
    <x v="2"/>
    <x v="0"/>
    <s v="Data Scientist"/>
    <x v="5"/>
    <n v="152000"/>
    <s v="USD"/>
    <n v="152000"/>
    <n v="150000"/>
    <n v="200000"/>
    <s v="150000-200000"/>
    <s v="US"/>
    <s v="United States"/>
    <n v="0"/>
    <x v="0"/>
    <x v="0"/>
    <x v="0"/>
    <s v="Medium"/>
  </r>
  <r>
    <n v="2108"/>
    <x v="1"/>
    <x v="1"/>
    <x v="0"/>
    <s v="Data Scientist"/>
    <x v="5"/>
    <n v="120000"/>
    <s v="USD"/>
    <n v="120000"/>
    <n v="100000"/>
    <n v="150000"/>
    <s v="100000-150000"/>
    <s v="US"/>
    <s v="United States"/>
    <n v="100"/>
    <x v="1"/>
    <x v="0"/>
    <x v="0"/>
    <s v="Medium"/>
  </r>
  <r>
    <n v="2159"/>
    <x v="1"/>
    <x v="1"/>
    <x v="0"/>
    <s v="Data Analyst"/>
    <x v="2"/>
    <n v="165000"/>
    <s v="USD"/>
    <n v="165000"/>
    <n v="150000"/>
    <n v="200000"/>
    <s v="150000-200000"/>
    <s v="US"/>
    <s v="United States"/>
    <n v="0"/>
    <x v="0"/>
    <x v="0"/>
    <x v="0"/>
    <s v="Medium"/>
  </r>
  <r>
    <n v="2160"/>
    <x v="1"/>
    <x v="1"/>
    <x v="0"/>
    <s v="Data Analyst"/>
    <x v="2"/>
    <n v="124000"/>
    <s v="USD"/>
    <n v="124000"/>
    <n v="100000"/>
    <n v="150000"/>
    <s v="100000-150000"/>
    <s v="US"/>
    <s v="United States"/>
    <n v="0"/>
    <x v="0"/>
    <x v="0"/>
    <x v="0"/>
    <s v="Medium"/>
  </r>
  <r>
    <n v="2161"/>
    <x v="1"/>
    <x v="2"/>
    <x v="0"/>
    <s v="Data Engineer"/>
    <x v="1"/>
    <n v="178000"/>
    <s v="USD"/>
    <n v="178000"/>
    <n v="150000"/>
    <n v="200000"/>
    <s v="150000-200000"/>
    <s v="CA"/>
    <s v="Canada"/>
    <n v="0"/>
    <x v="0"/>
    <x v="2"/>
    <x v="2"/>
    <s v="Medium"/>
  </r>
  <r>
    <n v="2162"/>
    <x v="1"/>
    <x v="2"/>
    <x v="0"/>
    <s v="Data Engineer"/>
    <x v="1"/>
    <n v="132000"/>
    <s v="USD"/>
    <n v="132000"/>
    <n v="100000"/>
    <n v="150000"/>
    <s v="100000-150000"/>
    <s v="CA"/>
    <s v="Canada"/>
    <n v="0"/>
    <x v="0"/>
    <x v="2"/>
    <x v="2"/>
    <s v="Medium"/>
  </r>
  <r>
    <n v="2163"/>
    <x v="1"/>
    <x v="2"/>
    <x v="0"/>
    <s v="Data Engineer"/>
    <x v="1"/>
    <n v="300000"/>
    <s v="USD"/>
    <n v="300000"/>
    <n v="300000"/>
    <n v="350000"/>
    <s v="300000-350000"/>
    <s v="US"/>
    <s v="United States"/>
    <n v="0"/>
    <x v="0"/>
    <x v="0"/>
    <x v="0"/>
    <s v="Medium"/>
  </r>
  <r>
    <n v="2164"/>
    <x v="1"/>
    <x v="2"/>
    <x v="0"/>
    <s v="Data Engineer"/>
    <x v="1"/>
    <n v="130000"/>
    <s v="USD"/>
    <n v="130000"/>
    <n v="100000"/>
    <n v="150000"/>
    <s v="100000-150000"/>
    <s v="US"/>
    <s v="United States"/>
    <n v="0"/>
    <x v="0"/>
    <x v="0"/>
    <x v="0"/>
    <s v="Medium"/>
  </r>
  <r>
    <n v="2165"/>
    <x v="1"/>
    <x v="2"/>
    <x v="0"/>
    <s v="Data Analyst"/>
    <x v="2"/>
    <n v="169000"/>
    <s v="USD"/>
    <n v="169000"/>
    <n v="150000"/>
    <n v="200000"/>
    <s v="150000-200000"/>
    <s v="US"/>
    <s v="United States"/>
    <n v="0"/>
    <x v="0"/>
    <x v="0"/>
    <x v="0"/>
    <s v="Medium"/>
  </r>
  <r>
    <n v="2166"/>
    <x v="1"/>
    <x v="2"/>
    <x v="0"/>
    <s v="Data Analyst"/>
    <x v="2"/>
    <n v="110600"/>
    <s v="USD"/>
    <n v="110600"/>
    <n v="100000"/>
    <n v="150000"/>
    <s v="100000-150000"/>
    <s v="US"/>
    <s v="United States"/>
    <n v="0"/>
    <x v="0"/>
    <x v="0"/>
    <x v="0"/>
    <s v="Medium"/>
  </r>
  <r>
    <n v="2167"/>
    <x v="1"/>
    <x v="2"/>
    <x v="0"/>
    <s v="Data Analyst"/>
    <x v="2"/>
    <n v="116000"/>
    <s v="USD"/>
    <n v="116000"/>
    <n v="100000"/>
    <n v="150000"/>
    <s v="100000-150000"/>
    <s v="US"/>
    <s v="United States"/>
    <n v="100"/>
    <x v="1"/>
    <x v="0"/>
    <x v="0"/>
    <s v="Medium"/>
  </r>
  <r>
    <n v="2168"/>
    <x v="1"/>
    <x v="2"/>
    <x v="0"/>
    <s v="Data Analyst"/>
    <x v="2"/>
    <n v="96000"/>
    <s v="USD"/>
    <n v="96000"/>
    <n v="50000"/>
    <n v="100000"/>
    <s v="50000-100000"/>
    <s v="US"/>
    <s v="United States"/>
    <n v="100"/>
    <x v="1"/>
    <x v="0"/>
    <x v="0"/>
    <s v="Medium"/>
  </r>
  <r>
    <n v="2169"/>
    <x v="1"/>
    <x v="2"/>
    <x v="0"/>
    <s v="Data Analyst"/>
    <x v="2"/>
    <n v="75000"/>
    <s v="GBP"/>
    <n v="92350"/>
    <n v="50000"/>
    <n v="100000"/>
    <s v="50000-100000"/>
    <s v="GB"/>
    <s v="United Kingdom"/>
    <n v="0"/>
    <x v="0"/>
    <x v="1"/>
    <x v="1"/>
    <s v="Medium"/>
  </r>
  <r>
    <n v="2170"/>
    <x v="1"/>
    <x v="2"/>
    <x v="0"/>
    <s v="Data Analyst"/>
    <x v="2"/>
    <n v="57000"/>
    <s v="GBP"/>
    <n v="70186"/>
    <n v="50000"/>
    <n v="100000"/>
    <s v="50000-100000"/>
    <s v="GB"/>
    <s v="United Kingdom"/>
    <n v="0"/>
    <x v="0"/>
    <x v="1"/>
    <x v="1"/>
    <s v="Medium"/>
  </r>
  <r>
    <n v="2171"/>
    <x v="1"/>
    <x v="2"/>
    <x v="0"/>
    <s v="Data Analyst"/>
    <x v="2"/>
    <n v="105000"/>
    <s v="USD"/>
    <n v="105000"/>
    <n v="100000"/>
    <n v="150000"/>
    <s v="100000-150000"/>
    <s v="US"/>
    <s v="United States"/>
    <n v="0"/>
    <x v="0"/>
    <x v="0"/>
    <x v="0"/>
    <s v="Medium"/>
  </r>
  <r>
    <n v="2172"/>
    <x v="1"/>
    <x v="2"/>
    <x v="0"/>
    <s v="Data Analyst"/>
    <x v="2"/>
    <n v="70000"/>
    <s v="USD"/>
    <n v="70000"/>
    <n v="50000"/>
    <n v="100000"/>
    <s v="50000-100000"/>
    <s v="US"/>
    <s v="United States"/>
    <n v="0"/>
    <x v="0"/>
    <x v="0"/>
    <x v="0"/>
    <s v="Medium"/>
  </r>
  <r>
    <n v="2173"/>
    <x v="1"/>
    <x v="1"/>
    <x v="0"/>
    <s v="Machine Learning Researcher"/>
    <x v="10"/>
    <n v="137000"/>
    <s v="CAD"/>
    <n v="105236"/>
    <n v="100000"/>
    <n v="150000"/>
    <s v="100000-150000"/>
    <s v="CA"/>
    <s v="Canada"/>
    <n v="50"/>
    <x v="2"/>
    <x v="2"/>
    <x v="2"/>
    <s v="Large"/>
  </r>
  <r>
    <n v="2174"/>
    <x v="1"/>
    <x v="2"/>
    <x v="0"/>
    <s v="Data Engineer"/>
    <x v="1"/>
    <n v="194000"/>
    <s v="USD"/>
    <n v="194000"/>
    <n v="150000"/>
    <n v="200000"/>
    <s v="150000-200000"/>
    <s v="US"/>
    <s v="United States"/>
    <n v="100"/>
    <x v="1"/>
    <x v="0"/>
    <x v="0"/>
    <s v="Medium"/>
  </r>
  <r>
    <n v="2175"/>
    <x v="1"/>
    <x v="2"/>
    <x v="0"/>
    <s v="Data Engineer"/>
    <x v="1"/>
    <n v="129400"/>
    <s v="USD"/>
    <n v="129400"/>
    <n v="100000"/>
    <n v="150000"/>
    <s v="100000-150000"/>
    <s v="US"/>
    <s v="United States"/>
    <n v="100"/>
    <x v="1"/>
    <x v="0"/>
    <x v="0"/>
    <s v="Medium"/>
  </r>
  <r>
    <n v="2176"/>
    <x v="1"/>
    <x v="2"/>
    <x v="0"/>
    <s v="Data Architect"/>
    <x v="6"/>
    <n v="190000"/>
    <s v="USD"/>
    <n v="190000"/>
    <n v="150000"/>
    <n v="200000"/>
    <s v="150000-200000"/>
    <s v="US"/>
    <s v="United States"/>
    <n v="100"/>
    <x v="1"/>
    <x v="0"/>
    <x v="0"/>
    <s v="Medium"/>
  </r>
  <r>
    <n v="2177"/>
    <x v="1"/>
    <x v="2"/>
    <x v="0"/>
    <s v="Data Architect"/>
    <x v="6"/>
    <n v="135000"/>
    <s v="USD"/>
    <n v="135000"/>
    <n v="100000"/>
    <n v="150000"/>
    <s v="100000-150000"/>
    <s v="US"/>
    <s v="United States"/>
    <n v="100"/>
    <x v="1"/>
    <x v="0"/>
    <x v="0"/>
    <s v="Medium"/>
  </r>
  <r>
    <n v="2178"/>
    <x v="1"/>
    <x v="2"/>
    <x v="0"/>
    <s v="Data Analyst"/>
    <x v="2"/>
    <n v="100000"/>
    <s v="USD"/>
    <n v="100000"/>
    <n v="100000"/>
    <n v="150000"/>
    <s v="100000-150000"/>
    <s v="US"/>
    <s v="United States"/>
    <n v="0"/>
    <x v="0"/>
    <x v="0"/>
    <x v="0"/>
    <s v="Medium"/>
  </r>
  <r>
    <n v="2179"/>
    <x v="1"/>
    <x v="2"/>
    <x v="0"/>
    <s v="Data Analyst"/>
    <x v="2"/>
    <n v="70000"/>
    <s v="USD"/>
    <n v="70000"/>
    <n v="50000"/>
    <n v="100000"/>
    <s v="50000-100000"/>
    <s v="US"/>
    <s v="United States"/>
    <n v="0"/>
    <x v="0"/>
    <x v="0"/>
    <x v="0"/>
    <s v="Medium"/>
  </r>
  <r>
    <n v="2180"/>
    <x v="1"/>
    <x v="3"/>
    <x v="0"/>
    <s v="Machine Learning Engineer"/>
    <x v="1"/>
    <n v="189750"/>
    <s v="USD"/>
    <n v="189750"/>
    <n v="150000"/>
    <n v="200000"/>
    <s v="150000-200000"/>
    <s v="US"/>
    <s v="United States"/>
    <n v="0"/>
    <x v="0"/>
    <x v="0"/>
    <x v="0"/>
    <s v="Medium"/>
  </r>
  <r>
    <n v="2181"/>
    <x v="1"/>
    <x v="3"/>
    <x v="0"/>
    <s v="Machine Learning Engineer"/>
    <x v="1"/>
    <n v="140250"/>
    <s v="USD"/>
    <n v="140250"/>
    <n v="100000"/>
    <n v="150000"/>
    <s v="100000-150000"/>
    <s v="US"/>
    <s v="United States"/>
    <n v="0"/>
    <x v="0"/>
    <x v="0"/>
    <x v="0"/>
    <s v="Medium"/>
  </r>
  <r>
    <n v="2182"/>
    <x v="1"/>
    <x v="2"/>
    <x v="0"/>
    <s v="Data Analyst"/>
    <x v="2"/>
    <n v="130000"/>
    <s v="USD"/>
    <n v="130000"/>
    <n v="100000"/>
    <n v="150000"/>
    <s v="100000-150000"/>
    <s v="US"/>
    <s v="United States"/>
    <n v="0"/>
    <x v="0"/>
    <x v="0"/>
    <x v="0"/>
    <s v="Medium"/>
  </r>
  <r>
    <n v="2183"/>
    <x v="1"/>
    <x v="2"/>
    <x v="0"/>
    <s v="Data Analyst"/>
    <x v="2"/>
    <n v="100000"/>
    <s v="USD"/>
    <n v="100000"/>
    <n v="100000"/>
    <n v="150000"/>
    <s v="100000-150000"/>
    <s v="US"/>
    <s v="United States"/>
    <n v="0"/>
    <x v="0"/>
    <x v="0"/>
    <x v="0"/>
    <s v="Medium"/>
  </r>
  <r>
    <n v="2184"/>
    <x v="1"/>
    <x v="1"/>
    <x v="0"/>
    <s v="Data Analyst"/>
    <x v="2"/>
    <n v="160000"/>
    <s v="USD"/>
    <n v="160000"/>
    <n v="150000"/>
    <n v="200000"/>
    <s v="150000-200000"/>
    <s v="US"/>
    <s v="United States"/>
    <n v="0"/>
    <x v="0"/>
    <x v="0"/>
    <x v="0"/>
    <s v="Medium"/>
  </r>
  <r>
    <n v="2185"/>
    <x v="1"/>
    <x v="1"/>
    <x v="0"/>
    <s v="Data Analyst"/>
    <x v="2"/>
    <n v="109000"/>
    <s v="USD"/>
    <n v="109000"/>
    <n v="100000"/>
    <n v="150000"/>
    <s v="100000-150000"/>
    <s v="US"/>
    <s v="United States"/>
    <n v="0"/>
    <x v="0"/>
    <x v="0"/>
    <x v="0"/>
    <s v="Medium"/>
  </r>
  <r>
    <n v="2186"/>
    <x v="1"/>
    <x v="2"/>
    <x v="0"/>
    <s v="Research Engineer"/>
    <x v="1"/>
    <n v="250000"/>
    <s v="USD"/>
    <n v="250000"/>
    <n v="250000"/>
    <n v="300000"/>
    <s v="250000-300000"/>
    <s v="US"/>
    <s v="United States"/>
    <n v="0"/>
    <x v="0"/>
    <x v="0"/>
    <x v="0"/>
    <s v="Medium"/>
  </r>
  <r>
    <n v="2187"/>
    <x v="1"/>
    <x v="2"/>
    <x v="0"/>
    <s v="Research Engineer"/>
    <x v="1"/>
    <n v="150000"/>
    <s v="USD"/>
    <n v="150000"/>
    <n v="150000"/>
    <n v="200000"/>
    <s v="150000-200000"/>
    <s v="US"/>
    <s v="United States"/>
    <n v="0"/>
    <x v="0"/>
    <x v="0"/>
    <x v="0"/>
    <s v="Medium"/>
  </r>
  <r>
    <n v="2188"/>
    <x v="1"/>
    <x v="1"/>
    <x v="0"/>
    <s v="Data Analyst"/>
    <x v="2"/>
    <n v="206000"/>
    <s v="USD"/>
    <n v="206000"/>
    <n v="200000"/>
    <n v="250000"/>
    <s v="200000-250000"/>
    <s v="US"/>
    <s v="United States"/>
    <n v="0"/>
    <x v="0"/>
    <x v="0"/>
    <x v="0"/>
    <s v="Medium"/>
  </r>
  <r>
    <n v="2189"/>
    <x v="1"/>
    <x v="1"/>
    <x v="0"/>
    <s v="Data Analyst"/>
    <x v="2"/>
    <n v="160000"/>
    <s v="USD"/>
    <n v="160000"/>
    <n v="150000"/>
    <n v="200000"/>
    <s v="150000-200000"/>
    <s v="US"/>
    <s v="United States"/>
    <n v="0"/>
    <x v="0"/>
    <x v="0"/>
    <x v="0"/>
    <s v="Medium"/>
  </r>
  <r>
    <n v="2190"/>
    <x v="1"/>
    <x v="2"/>
    <x v="0"/>
    <s v="Data Engineer"/>
    <x v="1"/>
    <n v="135000"/>
    <s v="USD"/>
    <n v="135000"/>
    <n v="100000"/>
    <n v="150000"/>
    <s v="100000-150000"/>
    <s v="US"/>
    <s v="United States"/>
    <n v="0"/>
    <x v="0"/>
    <x v="0"/>
    <x v="0"/>
    <s v="Medium"/>
  </r>
  <r>
    <n v="2191"/>
    <x v="1"/>
    <x v="2"/>
    <x v="0"/>
    <s v="Data Engineer"/>
    <x v="1"/>
    <n v="120000"/>
    <s v="USD"/>
    <n v="120000"/>
    <n v="100000"/>
    <n v="150000"/>
    <s v="100000-150000"/>
    <s v="US"/>
    <s v="United States"/>
    <n v="0"/>
    <x v="0"/>
    <x v="0"/>
    <x v="0"/>
    <s v="Medium"/>
  </r>
  <r>
    <n v="2192"/>
    <x v="1"/>
    <x v="2"/>
    <x v="0"/>
    <s v="Machine Learning Engineer"/>
    <x v="1"/>
    <n v="110000"/>
    <s v="EUR"/>
    <n v="115573"/>
    <n v="100000"/>
    <n v="150000"/>
    <s v="100000-150000"/>
    <s v="FR"/>
    <s v="France"/>
    <n v="100"/>
    <x v="1"/>
    <x v="4"/>
    <x v="4"/>
    <s v="Medium"/>
  </r>
  <r>
    <n v="2193"/>
    <x v="1"/>
    <x v="2"/>
    <x v="0"/>
    <s v="Machine Learning Engineer"/>
    <x v="1"/>
    <n v="70000"/>
    <s v="EUR"/>
    <n v="73546"/>
    <n v="50000"/>
    <n v="100000"/>
    <s v="50000-100000"/>
    <s v="FR"/>
    <s v="France"/>
    <n v="100"/>
    <x v="1"/>
    <x v="4"/>
    <x v="4"/>
    <s v="Medium"/>
  </r>
  <r>
    <n v="2194"/>
    <x v="1"/>
    <x v="3"/>
    <x v="0"/>
    <s v="Data Engineer"/>
    <x v="1"/>
    <n v="160000"/>
    <s v="USD"/>
    <n v="160000"/>
    <n v="150000"/>
    <n v="200000"/>
    <s v="150000-200000"/>
    <s v="US"/>
    <s v="United States"/>
    <n v="0"/>
    <x v="0"/>
    <x v="0"/>
    <x v="0"/>
    <s v="Medium"/>
  </r>
  <r>
    <n v="2195"/>
    <x v="1"/>
    <x v="3"/>
    <x v="0"/>
    <s v="Data Engineer"/>
    <x v="1"/>
    <n v="135000"/>
    <s v="USD"/>
    <n v="135000"/>
    <n v="100000"/>
    <n v="150000"/>
    <s v="100000-150000"/>
    <s v="US"/>
    <s v="United States"/>
    <n v="0"/>
    <x v="0"/>
    <x v="0"/>
    <x v="0"/>
    <s v="Medium"/>
  </r>
  <r>
    <n v="2196"/>
    <x v="1"/>
    <x v="1"/>
    <x v="0"/>
    <s v="Data Analyst"/>
    <x v="2"/>
    <n v="150000"/>
    <s v="USD"/>
    <n v="150000"/>
    <n v="150000"/>
    <n v="200000"/>
    <s v="150000-200000"/>
    <s v="US"/>
    <s v="United States"/>
    <n v="0"/>
    <x v="0"/>
    <x v="0"/>
    <x v="0"/>
    <s v="Medium"/>
  </r>
  <r>
    <n v="2197"/>
    <x v="1"/>
    <x v="1"/>
    <x v="0"/>
    <s v="Data Analyst"/>
    <x v="2"/>
    <n v="100000"/>
    <s v="USD"/>
    <n v="100000"/>
    <n v="100000"/>
    <n v="150000"/>
    <s v="100000-150000"/>
    <s v="US"/>
    <s v="United States"/>
    <n v="0"/>
    <x v="0"/>
    <x v="0"/>
    <x v="0"/>
    <s v="Medium"/>
  </r>
  <r>
    <n v="2198"/>
    <x v="1"/>
    <x v="1"/>
    <x v="0"/>
    <s v="Data Engineer"/>
    <x v="1"/>
    <n v="120000"/>
    <s v="USD"/>
    <n v="120000"/>
    <n v="100000"/>
    <n v="150000"/>
    <s v="100000-150000"/>
    <s v="US"/>
    <s v="United States"/>
    <n v="0"/>
    <x v="0"/>
    <x v="0"/>
    <x v="0"/>
    <s v="Medium"/>
  </r>
  <r>
    <n v="2199"/>
    <x v="1"/>
    <x v="1"/>
    <x v="0"/>
    <s v="Data Engineer"/>
    <x v="1"/>
    <n v="95000"/>
    <s v="USD"/>
    <n v="95000"/>
    <n v="50000"/>
    <n v="100000"/>
    <s v="50000-100000"/>
    <s v="US"/>
    <s v="United States"/>
    <n v="0"/>
    <x v="0"/>
    <x v="0"/>
    <x v="0"/>
    <s v="Medium"/>
  </r>
  <r>
    <n v="2200"/>
    <x v="1"/>
    <x v="2"/>
    <x v="0"/>
    <s v="Data Engineer"/>
    <x v="1"/>
    <n v="65000"/>
    <s v="EUR"/>
    <n v="68293"/>
    <n v="50000"/>
    <n v="100000"/>
    <s v="50000-100000"/>
    <s v="ES"/>
    <s v="Spain"/>
    <n v="0"/>
    <x v="0"/>
    <x v="10"/>
    <x v="10"/>
    <s v="Medium"/>
  </r>
  <r>
    <n v="2201"/>
    <x v="1"/>
    <x v="2"/>
    <x v="0"/>
    <s v="Data Engineer"/>
    <x v="1"/>
    <n v="40000"/>
    <s v="EUR"/>
    <n v="42026"/>
    <n v="0"/>
    <n v="50000"/>
    <s v="0-50000"/>
    <s v="ES"/>
    <s v="Spain"/>
    <n v="0"/>
    <x v="0"/>
    <x v="10"/>
    <x v="10"/>
    <s v="Medium"/>
  </r>
  <r>
    <n v="2202"/>
    <x v="1"/>
    <x v="2"/>
    <x v="0"/>
    <s v="Data Engineer"/>
    <x v="1"/>
    <n v="191200"/>
    <s v="USD"/>
    <n v="191200"/>
    <n v="150000"/>
    <n v="200000"/>
    <s v="150000-200000"/>
    <s v="US"/>
    <s v="United States"/>
    <n v="0"/>
    <x v="0"/>
    <x v="0"/>
    <x v="0"/>
    <s v="Medium"/>
  </r>
  <r>
    <n v="2203"/>
    <x v="1"/>
    <x v="2"/>
    <x v="0"/>
    <s v="Data Engineer"/>
    <x v="1"/>
    <n v="130000"/>
    <s v="USD"/>
    <n v="130000"/>
    <n v="100000"/>
    <n v="150000"/>
    <s v="100000-150000"/>
    <s v="US"/>
    <s v="United States"/>
    <n v="0"/>
    <x v="0"/>
    <x v="0"/>
    <x v="0"/>
    <s v="Medium"/>
  </r>
  <r>
    <n v="2204"/>
    <x v="1"/>
    <x v="2"/>
    <x v="0"/>
    <s v="Data Engineer"/>
    <x v="1"/>
    <n v="191200"/>
    <s v="USD"/>
    <n v="191200"/>
    <n v="150000"/>
    <n v="200000"/>
    <s v="150000-200000"/>
    <s v="US"/>
    <s v="United States"/>
    <n v="0"/>
    <x v="0"/>
    <x v="0"/>
    <x v="0"/>
    <s v="Medium"/>
  </r>
  <r>
    <n v="2205"/>
    <x v="1"/>
    <x v="2"/>
    <x v="0"/>
    <s v="Data Engineer"/>
    <x v="1"/>
    <n v="130000"/>
    <s v="USD"/>
    <n v="130000"/>
    <n v="100000"/>
    <n v="150000"/>
    <s v="100000-150000"/>
    <s v="US"/>
    <s v="United States"/>
    <n v="0"/>
    <x v="0"/>
    <x v="0"/>
    <x v="0"/>
    <s v="Medium"/>
  </r>
  <r>
    <n v="2206"/>
    <x v="1"/>
    <x v="3"/>
    <x v="0"/>
    <s v="Machine Learning Research Engineer"/>
    <x v="1"/>
    <n v="63000"/>
    <s v="EUR"/>
    <n v="66192"/>
    <n v="50000"/>
    <n v="100000"/>
    <s v="50000-100000"/>
    <s v="DE"/>
    <s v="Germany"/>
    <n v="50"/>
    <x v="2"/>
    <x v="5"/>
    <x v="5"/>
    <s v="Large"/>
  </r>
  <r>
    <n v="2207"/>
    <x v="1"/>
    <x v="3"/>
    <x v="0"/>
    <s v="3D Computer Vision Researcher"/>
    <x v="10"/>
    <n v="50000"/>
    <s v="USD"/>
    <n v="50000"/>
    <n v="50000"/>
    <n v="100000"/>
    <s v="50000-100000"/>
    <s v="US"/>
    <s v="United States"/>
    <n v="100"/>
    <x v="1"/>
    <x v="46"/>
    <x v="46"/>
    <s v="Small"/>
  </r>
  <r>
    <n v="2208"/>
    <x v="1"/>
    <x v="2"/>
    <x v="0"/>
    <s v="Data Engineer"/>
    <x v="1"/>
    <n v="230000"/>
    <s v="USD"/>
    <n v="230000"/>
    <n v="200000"/>
    <n v="250000"/>
    <s v="200000-250000"/>
    <s v="US"/>
    <s v="United States"/>
    <n v="0"/>
    <x v="0"/>
    <x v="0"/>
    <x v="0"/>
    <s v="Large"/>
  </r>
  <r>
    <n v="2209"/>
    <x v="1"/>
    <x v="2"/>
    <x v="0"/>
    <s v="Data Engineer"/>
    <x v="1"/>
    <n v="154600"/>
    <s v="USD"/>
    <n v="154600"/>
    <n v="150000"/>
    <n v="200000"/>
    <s v="150000-200000"/>
    <s v="US"/>
    <s v="United States"/>
    <n v="0"/>
    <x v="0"/>
    <x v="0"/>
    <x v="0"/>
    <s v="Large"/>
  </r>
  <r>
    <n v="2210"/>
    <x v="1"/>
    <x v="2"/>
    <x v="0"/>
    <s v="Data Engineer"/>
    <x v="1"/>
    <n v="120000"/>
    <s v="USD"/>
    <n v="120000"/>
    <n v="100000"/>
    <n v="150000"/>
    <s v="100000-150000"/>
    <s v="US"/>
    <s v="United States"/>
    <n v="0"/>
    <x v="0"/>
    <x v="0"/>
    <x v="0"/>
    <s v="Medium"/>
  </r>
  <r>
    <n v="2211"/>
    <x v="1"/>
    <x v="2"/>
    <x v="0"/>
    <s v="Data Engineer"/>
    <x v="1"/>
    <n v="95000"/>
    <s v="USD"/>
    <n v="95000"/>
    <n v="50000"/>
    <n v="100000"/>
    <s v="50000-100000"/>
    <s v="US"/>
    <s v="United States"/>
    <n v="0"/>
    <x v="0"/>
    <x v="0"/>
    <x v="0"/>
    <s v="Medium"/>
  </r>
  <r>
    <n v="2130"/>
    <x v="1"/>
    <x v="2"/>
    <x v="0"/>
    <s v="Data Scientist"/>
    <x v="5"/>
    <n v="185900"/>
    <s v="USD"/>
    <n v="185900"/>
    <n v="150000"/>
    <n v="200000"/>
    <s v="150000-200000"/>
    <s v="US"/>
    <s v="United States"/>
    <n v="0"/>
    <x v="0"/>
    <x v="0"/>
    <x v="0"/>
    <s v="Medium"/>
  </r>
  <r>
    <n v="2131"/>
    <x v="1"/>
    <x v="2"/>
    <x v="0"/>
    <s v="Data Scientist"/>
    <x v="5"/>
    <n v="129300"/>
    <s v="USD"/>
    <n v="129300"/>
    <n v="100000"/>
    <n v="150000"/>
    <s v="100000-150000"/>
    <s v="US"/>
    <s v="United States"/>
    <n v="0"/>
    <x v="0"/>
    <x v="0"/>
    <x v="0"/>
    <s v="Medium"/>
  </r>
  <r>
    <n v="2214"/>
    <x v="1"/>
    <x v="2"/>
    <x v="0"/>
    <s v="Data Analyst"/>
    <x v="2"/>
    <n v="169000"/>
    <s v="USD"/>
    <n v="169000"/>
    <n v="150000"/>
    <n v="200000"/>
    <s v="150000-200000"/>
    <s v="US"/>
    <s v="United States"/>
    <n v="0"/>
    <x v="0"/>
    <x v="0"/>
    <x v="0"/>
    <s v="Medium"/>
  </r>
  <r>
    <n v="2215"/>
    <x v="1"/>
    <x v="2"/>
    <x v="0"/>
    <s v="Data Analyst"/>
    <x v="2"/>
    <n v="110600"/>
    <s v="USD"/>
    <n v="110600"/>
    <n v="100000"/>
    <n v="150000"/>
    <s v="100000-150000"/>
    <s v="US"/>
    <s v="United States"/>
    <n v="0"/>
    <x v="0"/>
    <x v="0"/>
    <x v="0"/>
    <s v="Medium"/>
  </r>
  <r>
    <n v="2216"/>
    <x v="1"/>
    <x v="1"/>
    <x v="0"/>
    <s v="Data Analyst"/>
    <x v="2"/>
    <n v="80000"/>
    <s v="USD"/>
    <n v="80000"/>
    <n v="50000"/>
    <n v="100000"/>
    <s v="50000-100000"/>
    <s v="US"/>
    <s v="United States"/>
    <n v="100"/>
    <x v="1"/>
    <x v="0"/>
    <x v="0"/>
    <s v="Large"/>
  </r>
  <r>
    <n v="2217"/>
    <x v="1"/>
    <x v="2"/>
    <x v="0"/>
    <s v="Data Engineer"/>
    <x v="1"/>
    <n v="185900"/>
    <s v="USD"/>
    <n v="185900"/>
    <n v="150000"/>
    <n v="200000"/>
    <s v="150000-200000"/>
    <s v="US"/>
    <s v="United States"/>
    <n v="0"/>
    <x v="0"/>
    <x v="0"/>
    <x v="0"/>
    <s v="Medium"/>
  </r>
  <r>
    <n v="2218"/>
    <x v="1"/>
    <x v="2"/>
    <x v="0"/>
    <s v="Data Engineer"/>
    <x v="1"/>
    <n v="129300"/>
    <s v="USD"/>
    <n v="129300"/>
    <n v="100000"/>
    <n v="150000"/>
    <s v="100000-150000"/>
    <s v="US"/>
    <s v="United States"/>
    <n v="0"/>
    <x v="0"/>
    <x v="0"/>
    <x v="0"/>
    <s v="Medium"/>
  </r>
  <r>
    <n v="2219"/>
    <x v="1"/>
    <x v="2"/>
    <x v="0"/>
    <s v="Analytics Engineer"/>
    <x v="1"/>
    <n v="135000"/>
    <s v="USD"/>
    <n v="135000"/>
    <n v="100000"/>
    <n v="150000"/>
    <s v="100000-150000"/>
    <s v="US"/>
    <s v="United States"/>
    <n v="0"/>
    <x v="0"/>
    <x v="0"/>
    <x v="0"/>
    <s v="Medium"/>
  </r>
  <r>
    <n v="2220"/>
    <x v="1"/>
    <x v="2"/>
    <x v="0"/>
    <s v="Analytics Engineer"/>
    <x v="1"/>
    <n v="110000"/>
    <s v="USD"/>
    <n v="110000"/>
    <n v="100000"/>
    <n v="150000"/>
    <s v="100000-150000"/>
    <s v="US"/>
    <s v="United States"/>
    <n v="0"/>
    <x v="0"/>
    <x v="0"/>
    <x v="0"/>
    <s v="Medium"/>
  </r>
  <r>
    <n v="2221"/>
    <x v="1"/>
    <x v="1"/>
    <x v="0"/>
    <s v="Data Analytics Manager"/>
    <x v="8"/>
    <n v="155000"/>
    <s v="USD"/>
    <n v="155000"/>
    <n v="150000"/>
    <n v="200000"/>
    <s v="150000-200000"/>
    <s v="US"/>
    <s v="United States"/>
    <n v="0"/>
    <x v="0"/>
    <x v="0"/>
    <x v="0"/>
    <s v="Medium"/>
  </r>
  <r>
    <n v="2222"/>
    <x v="1"/>
    <x v="1"/>
    <x v="0"/>
    <s v="Data Analytics Manager"/>
    <x v="8"/>
    <n v="140000"/>
    <s v="USD"/>
    <n v="140000"/>
    <n v="100000"/>
    <n v="150000"/>
    <s v="100000-150000"/>
    <s v="US"/>
    <s v="United States"/>
    <n v="0"/>
    <x v="0"/>
    <x v="0"/>
    <x v="0"/>
    <s v="Medium"/>
  </r>
  <r>
    <n v="2223"/>
    <x v="1"/>
    <x v="2"/>
    <x v="0"/>
    <s v="Data Engineer"/>
    <x v="1"/>
    <n v="205000"/>
    <s v="USD"/>
    <n v="205000"/>
    <n v="200000"/>
    <n v="250000"/>
    <s v="200000-250000"/>
    <s v="US"/>
    <s v="United States"/>
    <n v="100"/>
    <x v="1"/>
    <x v="0"/>
    <x v="0"/>
    <s v="Medium"/>
  </r>
  <r>
    <n v="2224"/>
    <x v="1"/>
    <x v="2"/>
    <x v="0"/>
    <s v="Data Engineer"/>
    <x v="1"/>
    <n v="150000"/>
    <s v="USD"/>
    <n v="150000"/>
    <n v="150000"/>
    <n v="200000"/>
    <s v="150000-200000"/>
    <s v="US"/>
    <s v="United States"/>
    <n v="100"/>
    <x v="1"/>
    <x v="0"/>
    <x v="0"/>
    <s v="Medium"/>
  </r>
  <r>
    <n v="2225"/>
    <x v="1"/>
    <x v="2"/>
    <x v="0"/>
    <s v="Data Engineer"/>
    <x v="1"/>
    <n v="179500"/>
    <s v="USD"/>
    <n v="179500"/>
    <n v="150000"/>
    <n v="200000"/>
    <s v="150000-200000"/>
    <s v="US"/>
    <s v="United States"/>
    <n v="0"/>
    <x v="0"/>
    <x v="0"/>
    <x v="0"/>
    <s v="Medium"/>
  </r>
  <r>
    <n v="2226"/>
    <x v="1"/>
    <x v="2"/>
    <x v="0"/>
    <s v="Data Engineer"/>
    <x v="1"/>
    <n v="134000"/>
    <s v="USD"/>
    <n v="134000"/>
    <n v="100000"/>
    <n v="150000"/>
    <s v="100000-150000"/>
    <s v="US"/>
    <s v="United States"/>
    <n v="0"/>
    <x v="0"/>
    <x v="0"/>
    <x v="0"/>
    <s v="Medium"/>
  </r>
  <r>
    <n v="2140"/>
    <x v="1"/>
    <x v="2"/>
    <x v="0"/>
    <s v="Data Scientist"/>
    <x v="5"/>
    <n v="45000"/>
    <s v="EUR"/>
    <n v="47280"/>
    <n v="0"/>
    <n v="50000"/>
    <s v="0-50000"/>
    <s v="ES"/>
    <s v="Spain"/>
    <n v="0"/>
    <x v="0"/>
    <x v="10"/>
    <x v="10"/>
    <s v="Medium"/>
  </r>
  <r>
    <n v="2141"/>
    <x v="1"/>
    <x v="2"/>
    <x v="0"/>
    <s v="Data Scientist"/>
    <x v="5"/>
    <n v="36000"/>
    <s v="EUR"/>
    <n v="37824"/>
    <n v="0"/>
    <n v="50000"/>
    <s v="0-50000"/>
    <s v="ES"/>
    <s v="Spain"/>
    <n v="0"/>
    <x v="0"/>
    <x v="10"/>
    <x v="10"/>
    <s v="Medium"/>
  </r>
  <r>
    <n v="2144"/>
    <x v="1"/>
    <x v="2"/>
    <x v="0"/>
    <s v="Data Scientist"/>
    <x v="5"/>
    <n v="140000"/>
    <s v="USD"/>
    <n v="140000"/>
    <n v="100000"/>
    <n v="150000"/>
    <s v="100000-150000"/>
    <s v="US"/>
    <s v="United States"/>
    <n v="100"/>
    <x v="1"/>
    <x v="0"/>
    <x v="0"/>
    <s v="Medium"/>
  </r>
  <r>
    <n v="2145"/>
    <x v="1"/>
    <x v="2"/>
    <x v="0"/>
    <s v="Data Scientist"/>
    <x v="5"/>
    <n v="120000"/>
    <s v="USD"/>
    <n v="120000"/>
    <n v="100000"/>
    <n v="150000"/>
    <s v="100000-150000"/>
    <s v="US"/>
    <s v="United States"/>
    <n v="100"/>
    <x v="1"/>
    <x v="0"/>
    <x v="0"/>
    <s v="Medium"/>
  </r>
  <r>
    <n v="2146"/>
    <x v="1"/>
    <x v="2"/>
    <x v="0"/>
    <s v="Data Scientist"/>
    <x v="5"/>
    <n v="110000"/>
    <s v="USD"/>
    <n v="110000"/>
    <n v="100000"/>
    <n v="150000"/>
    <s v="100000-150000"/>
    <s v="US"/>
    <s v="United States"/>
    <n v="0"/>
    <x v="0"/>
    <x v="0"/>
    <x v="0"/>
    <s v="Medium"/>
  </r>
  <r>
    <n v="2147"/>
    <x v="1"/>
    <x v="2"/>
    <x v="0"/>
    <s v="Data Scientist"/>
    <x v="5"/>
    <n v="70000"/>
    <s v="USD"/>
    <n v="70000"/>
    <n v="50000"/>
    <n v="100000"/>
    <s v="50000-100000"/>
    <s v="US"/>
    <s v="United States"/>
    <n v="0"/>
    <x v="0"/>
    <x v="0"/>
    <x v="0"/>
    <s v="Medium"/>
  </r>
  <r>
    <n v="2233"/>
    <x v="1"/>
    <x v="2"/>
    <x v="0"/>
    <s v="Data Architect"/>
    <x v="6"/>
    <n v="235000"/>
    <s v="USD"/>
    <n v="235000"/>
    <n v="200000"/>
    <n v="250000"/>
    <s v="200000-250000"/>
    <s v="US"/>
    <s v="United States"/>
    <n v="100"/>
    <x v="1"/>
    <x v="0"/>
    <x v="0"/>
    <s v="Medium"/>
  </r>
  <r>
    <n v="2234"/>
    <x v="1"/>
    <x v="2"/>
    <x v="0"/>
    <s v="Data Architect"/>
    <x v="6"/>
    <n v="175000"/>
    <s v="USD"/>
    <n v="175000"/>
    <n v="150000"/>
    <n v="200000"/>
    <s v="150000-200000"/>
    <s v="US"/>
    <s v="United States"/>
    <n v="100"/>
    <x v="1"/>
    <x v="0"/>
    <x v="0"/>
    <s v="Medium"/>
  </r>
  <r>
    <n v="2235"/>
    <x v="1"/>
    <x v="3"/>
    <x v="0"/>
    <s v="Data Science Consultant"/>
    <x v="15"/>
    <n v="26000"/>
    <s v="EUR"/>
    <n v="27317"/>
    <n v="0"/>
    <n v="50000"/>
    <s v="0-50000"/>
    <s v="ES"/>
    <s v="Spain"/>
    <n v="50"/>
    <x v="2"/>
    <x v="10"/>
    <x v="10"/>
    <s v="Large"/>
  </r>
  <r>
    <n v="2236"/>
    <x v="1"/>
    <x v="1"/>
    <x v="0"/>
    <s v="Data Engineer"/>
    <x v="1"/>
    <n v="160000"/>
    <s v="USD"/>
    <n v="160000"/>
    <n v="150000"/>
    <n v="200000"/>
    <s v="150000-200000"/>
    <s v="US"/>
    <s v="United States"/>
    <n v="100"/>
    <x v="1"/>
    <x v="0"/>
    <x v="0"/>
    <s v="Medium"/>
  </r>
  <r>
    <n v="2237"/>
    <x v="1"/>
    <x v="1"/>
    <x v="0"/>
    <s v="Data Engineer"/>
    <x v="1"/>
    <n v="90000"/>
    <s v="USD"/>
    <n v="90000"/>
    <n v="50000"/>
    <n v="100000"/>
    <s v="50000-100000"/>
    <s v="US"/>
    <s v="United States"/>
    <n v="100"/>
    <x v="1"/>
    <x v="0"/>
    <x v="0"/>
    <s v="Medium"/>
  </r>
  <r>
    <n v="2238"/>
    <x v="1"/>
    <x v="2"/>
    <x v="0"/>
    <s v="Data Engineer"/>
    <x v="1"/>
    <n v="65000"/>
    <s v="EUR"/>
    <n v="68293"/>
    <n v="50000"/>
    <n v="100000"/>
    <s v="50000-100000"/>
    <s v="ES"/>
    <s v="Spain"/>
    <n v="0"/>
    <x v="0"/>
    <x v="10"/>
    <x v="10"/>
    <s v="Medium"/>
  </r>
  <r>
    <n v="2239"/>
    <x v="1"/>
    <x v="2"/>
    <x v="0"/>
    <s v="Data Engineer"/>
    <x v="1"/>
    <n v="35000"/>
    <s v="EUR"/>
    <n v="36773"/>
    <n v="0"/>
    <n v="50000"/>
    <s v="0-50000"/>
    <s v="ES"/>
    <s v="Spain"/>
    <n v="0"/>
    <x v="0"/>
    <x v="10"/>
    <x v="10"/>
    <s v="Medium"/>
  </r>
  <r>
    <n v="2240"/>
    <x v="1"/>
    <x v="2"/>
    <x v="0"/>
    <s v="Data Engineer"/>
    <x v="1"/>
    <n v="145000"/>
    <s v="USD"/>
    <n v="145000"/>
    <n v="100000"/>
    <n v="150000"/>
    <s v="100000-150000"/>
    <s v="US"/>
    <s v="United States"/>
    <n v="0"/>
    <x v="0"/>
    <x v="0"/>
    <x v="0"/>
    <s v="Medium"/>
  </r>
  <r>
    <n v="2241"/>
    <x v="1"/>
    <x v="2"/>
    <x v="0"/>
    <s v="Data Engineer"/>
    <x v="1"/>
    <n v="115000"/>
    <s v="USD"/>
    <n v="115000"/>
    <n v="100000"/>
    <n v="150000"/>
    <s v="100000-150000"/>
    <s v="US"/>
    <s v="United States"/>
    <n v="0"/>
    <x v="0"/>
    <x v="0"/>
    <x v="0"/>
    <s v="Medium"/>
  </r>
  <r>
    <n v="2242"/>
    <x v="1"/>
    <x v="1"/>
    <x v="0"/>
    <s v="Data Specialist"/>
    <x v="11"/>
    <n v="165000"/>
    <s v="USD"/>
    <n v="165000"/>
    <n v="150000"/>
    <n v="200000"/>
    <s v="150000-200000"/>
    <s v="US"/>
    <s v="United States"/>
    <n v="0"/>
    <x v="0"/>
    <x v="0"/>
    <x v="0"/>
    <s v="Medium"/>
  </r>
  <r>
    <n v="2243"/>
    <x v="1"/>
    <x v="1"/>
    <x v="0"/>
    <s v="Data Specialist"/>
    <x v="11"/>
    <n v="135000"/>
    <s v="USD"/>
    <n v="135000"/>
    <n v="100000"/>
    <n v="150000"/>
    <s v="100000-150000"/>
    <s v="US"/>
    <s v="United States"/>
    <n v="0"/>
    <x v="0"/>
    <x v="0"/>
    <x v="0"/>
    <s v="Medium"/>
  </r>
  <r>
    <n v="2244"/>
    <x v="1"/>
    <x v="2"/>
    <x v="0"/>
    <s v="Data Engineer"/>
    <x v="1"/>
    <n v="168400"/>
    <s v="USD"/>
    <n v="168400"/>
    <n v="150000"/>
    <n v="200000"/>
    <s v="150000-200000"/>
    <s v="US"/>
    <s v="United States"/>
    <n v="0"/>
    <x v="0"/>
    <x v="0"/>
    <x v="0"/>
    <s v="Medium"/>
  </r>
  <r>
    <n v="2245"/>
    <x v="1"/>
    <x v="2"/>
    <x v="0"/>
    <s v="Data Engineer"/>
    <x v="1"/>
    <n v="105200"/>
    <s v="USD"/>
    <n v="105200"/>
    <n v="100000"/>
    <n v="150000"/>
    <s v="100000-150000"/>
    <s v="US"/>
    <s v="United States"/>
    <n v="0"/>
    <x v="0"/>
    <x v="0"/>
    <x v="0"/>
    <s v="Medium"/>
  </r>
  <r>
    <n v="2246"/>
    <x v="1"/>
    <x v="1"/>
    <x v="0"/>
    <s v="Deep Learning Engineer"/>
    <x v="1"/>
    <n v="70000"/>
    <s v="GBP"/>
    <n v="86193"/>
    <n v="50000"/>
    <n v="100000"/>
    <s v="50000-100000"/>
    <s v="GB"/>
    <s v="United Kingdom"/>
    <n v="100"/>
    <x v="1"/>
    <x v="1"/>
    <x v="1"/>
    <s v="Medium"/>
  </r>
  <r>
    <n v="2247"/>
    <x v="1"/>
    <x v="1"/>
    <x v="0"/>
    <s v="Deep Learning Engineer"/>
    <x v="1"/>
    <n v="40000"/>
    <s v="GBP"/>
    <n v="49253"/>
    <n v="0"/>
    <n v="50000"/>
    <s v="0-50000"/>
    <s v="GB"/>
    <s v="United Kingdom"/>
    <n v="100"/>
    <x v="1"/>
    <x v="1"/>
    <x v="1"/>
    <s v="Medium"/>
  </r>
  <r>
    <n v="2248"/>
    <x v="1"/>
    <x v="2"/>
    <x v="0"/>
    <s v="Data Engineer"/>
    <x v="1"/>
    <n v="200000"/>
    <s v="USD"/>
    <n v="200000"/>
    <n v="200000"/>
    <n v="250000"/>
    <s v="200000-250000"/>
    <s v="US"/>
    <s v="United States"/>
    <n v="0"/>
    <x v="0"/>
    <x v="0"/>
    <x v="0"/>
    <s v="Medium"/>
  </r>
  <r>
    <n v="2249"/>
    <x v="1"/>
    <x v="2"/>
    <x v="0"/>
    <s v="Data Engineer"/>
    <x v="1"/>
    <n v="160000"/>
    <s v="USD"/>
    <n v="160000"/>
    <n v="150000"/>
    <n v="200000"/>
    <s v="150000-200000"/>
    <s v="US"/>
    <s v="United States"/>
    <n v="0"/>
    <x v="0"/>
    <x v="0"/>
    <x v="0"/>
    <s v="Medium"/>
  </r>
  <r>
    <n v="2151"/>
    <x v="1"/>
    <x v="1"/>
    <x v="0"/>
    <s v="Data Scientist"/>
    <x v="5"/>
    <n v="61000"/>
    <s v="EUR"/>
    <n v="64090"/>
    <n v="50000"/>
    <n v="100000"/>
    <s v="50000-100000"/>
    <s v="DE"/>
    <s v="Germany"/>
    <n v="0"/>
    <x v="0"/>
    <x v="5"/>
    <x v="5"/>
    <s v="Medium"/>
  </r>
  <r>
    <n v="2152"/>
    <x v="1"/>
    <x v="1"/>
    <x v="0"/>
    <s v="Data Scientist"/>
    <x v="5"/>
    <n v="58000"/>
    <s v="EUR"/>
    <n v="60938"/>
    <n v="50000"/>
    <n v="100000"/>
    <s v="50000-100000"/>
    <s v="DE"/>
    <s v="Germany"/>
    <n v="0"/>
    <x v="0"/>
    <x v="5"/>
    <x v="5"/>
    <s v="Medium"/>
  </r>
  <r>
    <n v="2157"/>
    <x v="1"/>
    <x v="1"/>
    <x v="0"/>
    <s v="Data Scientist"/>
    <x v="5"/>
    <n v="130000"/>
    <s v="USD"/>
    <n v="130000"/>
    <n v="100000"/>
    <n v="150000"/>
    <s v="100000-150000"/>
    <s v="US"/>
    <s v="United States"/>
    <n v="100"/>
    <x v="1"/>
    <x v="0"/>
    <x v="0"/>
    <s v="Medium"/>
  </r>
  <r>
    <n v="2158"/>
    <x v="1"/>
    <x v="1"/>
    <x v="0"/>
    <s v="Data Scientist"/>
    <x v="5"/>
    <n v="90000"/>
    <s v="USD"/>
    <n v="90000"/>
    <n v="50000"/>
    <n v="100000"/>
    <s v="50000-100000"/>
    <s v="US"/>
    <s v="United States"/>
    <n v="100"/>
    <x v="1"/>
    <x v="0"/>
    <x v="0"/>
    <s v="Medium"/>
  </r>
  <r>
    <n v="2254"/>
    <x v="1"/>
    <x v="3"/>
    <x v="2"/>
    <s v="Machine Learning Engineer"/>
    <x v="1"/>
    <n v="100000"/>
    <s v="USD"/>
    <n v="100000"/>
    <n v="100000"/>
    <n v="150000"/>
    <s v="100000-150000"/>
    <s v="IR"/>
    <s v="Iran"/>
    <n v="100"/>
    <x v="1"/>
    <x v="47"/>
    <x v="47"/>
    <s v="Medium"/>
  </r>
  <r>
    <n v="2255"/>
    <x v="1"/>
    <x v="1"/>
    <x v="0"/>
    <s v="BI Data Analyst"/>
    <x v="2"/>
    <n v="100000"/>
    <s v="EUR"/>
    <n v="105066"/>
    <n v="100000"/>
    <n v="150000"/>
    <s v="100000-150000"/>
    <s v="FR"/>
    <s v="France"/>
    <n v="50"/>
    <x v="2"/>
    <x v="4"/>
    <x v="4"/>
    <s v="Medium"/>
  </r>
  <r>
    <n v="2256"/>
    <x v="1"/>
    <x v="2"/>
    <x v="0"/>
    <s v="Data Analyst"/>
    <x v="2"/>
    <n v="130000"/>
    <s v="USD"/>
    <n v="130000"/>
    <n v="100000"/>
    <n v="150000"/>
    <s v="100000-150000"/>
    <s v="US"/>
    <s v="United States"/>
    <n v="0"/>
    <x v="0"/>
    <x v="0"/>
    <x v="0"/>
    <s v="Medium"/>
  </r>
  <r>
    <n v="2257"/>
    <x v="1"/>
    <x v="2"/>
    <x v="0"/>
    <s v="Data Analyst"/>
    <x v="2"/>
    <n v="100000"/>
    <s v="USD"/>
    <n v="100000"/>
    <n v="100000"/>
    <n v="150000"/>
    <s v="100000-150000"/>
    <s v="US"/>
    <s v="United States"/>
    <n v="0"/>
    <x v="0"/>
    <x v="0"/>
    <x v="0"/>
    <s v="Medium"/>
  </r>
  <r>
    <n v="2258"/>
    <x v="1"/>
    <x v="1"/>
    <x v="0"/>
    <s v="Analytics Engineer"/>
    <x v="1"/>
    <n v="85000"/>
    <s v="GBP"/>
    <n v="104663"/>
    <n v="100000"/>
    <n v="150000"/>
    <s v="100000-150000"/>
    <s v="GB"/>
    <s v="United Kingdom"/>
    <n v="0"/>
    <x v="0"/>
    <x v="1"/>
    <x v="1"/>
    <s v="Medium"/>
  </r>
  <r>
    <n v="2259"/>
    <x v="1"/>
    <x v="1"/>
    <x v="0"/>
    <s v="Analytics Engineer"/>
    <x v="1"/>
    <n v="60000"/>
    <s v="GBP"/>
    <n v="73880"/>
    <n v="50000"/>
    <n v="100000"/>
    <s v="50000-100000"/>
    <s v="GB"/>
    <s v="United Kingdom"/>
    <n v="0"/>
    <x v="0"/>
    <x v="1"/>
    <x v="1"/>
    <s v="Medium"/>
  </r>
  <r>
    <n v="2260"/>
    <x v="1"/>
    <x v="2"/>
    <x v="0"/>
    <s v="Data Engineer"/>
    <x v="1"/>
    <n v="125000"/>
    <s v="USD"/>
    <n v="125000"/>
    <n v="100000"/>
    <n v="150000"/>
    <s v="100000-150000"/>
    <s v="US"/>
    <s v="United States"/>
    <n v="100"/>
    <x v="1"/>
    <x v="0"/>
    <x v="0"/>
    <s v="Medium"/>
  </r>
  <r>
    <n v="2261"/>
    <x v="1"/>
    <x v="2"/>
    <x v="0"/>
    <s v="Data Engineer"/>
    <x v="1"/>
    <n v="110000"/>
    <s v="USD"/>
    <n v="110000"/>
    <n v="100000"/>
    <n v="150000"/>
    <s v="100000-150000"/>
    <s v="US"/>
    <s v="United States"/>
    <n v="100"/>
    <x v="1"/>
    <x v="0"/>
    <x v="0"/>
    <s v="Medium"/>
  </r>
  <r>
    <n v="2262"/>
    <x v="1"/>
    <x v="1"/>
    <x v="0"/>
    <s v="Data Analyst"/>
    <x v="2"/>
    <n v="165000"/>
    <s v="USD"/>
    <n v="165000"/>
    <n v="150000"/>
    <n v="200000"/>
    <s v="150000-200000"/>
    <s v="US"/>
    <s v="United States"/>
    <n v="0"/>
    <x v="0"/>
    <x v="0"/>
    <x v="0"/>
    <s v="Medium"/>
  </r>
  <r>
    <n v="2263"/>
    <x v="1"/>
    <x v="1"/>
    <x v="0"/>
    <s v="Data Analyst"/>
    <x v="2"/>
    <n v="124000"/>
    <s v="USD"/>
    <n v="124000"/>
    <n v="100000"/>
    <n v="150000"/>
    <s v="100000-150000"/>
    <s v="US"/>
    <s v="United States"/>
    <n v="0"/>
    <x v="0"/>
    <x v="0"/>
    <x v="0"/>
    <s v="Medium"/>
  </r>
  <r>
    <n v="2212"/>
    <x v="1"/>
    <x v="2"/>
    <x v="0"/>
    <s v="Data Scientist"/>
    <x v="5"/>
    <n v="140000"/>
    <s v="USD"/>
    <n v="140000"/>
    <n v="100000"/>
    <n v="150000"/>
    <s v="100000-150000"/>
    <s v="US"/>
    <s v="United States"/>
    <n v="0"/>
    <x v="0"/>
    <x v="0"/>
    <x v="0"/>
    <s v="Medium"/>
  </r>
  <r>
    <n v="2213"/>
    <x v="1"/>
    <x v="2"/>
    <x v="0"/>
    <s v="Data Scientist"/>
    <x v="5"/>
    <n v="120000"/>
    <s v="USD"/>
    <n v="120000"/>
    <n v="100000"/>
    <n v="150000"/>
    <s v="100000-150000"/>
    <s v="US"/>
    <s v="United States"/>
    <n v="0"/>
    <x v="0"/>
    <x v="0"/>
    <x v="0"/>
    <s v="Medium"/>
  </r>
  <r>
    <n v="2266"/>
    <x v="1"/>
    <x v="1"/>
    <x v="0"/>
    <s v="Data Analyst"/>
    <x v="2"/>
    <n v="150000"/>
    <s v="USD"/>
    <n v="150000"/>
    <n v="150000"/>
    <n v="200000"/>
    <s v="150000-200000"/>
    <s v="US"/>
    <s v="United States"/>
    <n v="0"/>
    <x v="0"/>
    <x v="0"/>
    <x v="0"/>
    <s v="Medium"/>
  </r>
  <r>
    <n v="2267"/>
    <x v="1"/>
    <x v="1"/>
    <x v="0"/>
    <s v="Data Analyst"/>
    <x v="2"/>
    <n v="100000"/>
    <s v="USD"/>
    <n v="100000"/>
    <n v="100000"/>
    <n v="150000"/>
    <s v="100000-150000"/>
    <s v="US"/>
    <s v="United States"/>
    <n v="0"/>
    <x v="0"/>
    <x v="0"/>
    <x v="0"/>
    <s v="Medium"/>
  </r>
  <r>
    <n v="2268"/>
    <x v="1"/>
    <x v="3"/>
    <x v="0"/>
    <s v="Data Engineer"/>
    <x v="1"/>
    <n v="160000"/>
    <s v="USD"/>
    <n v="160000"/>
    <n v="150000"/>
    <n v="200000"/>
    <s v="150000-200000"/>
    <s v="US"/>
    <s v="United States"/>
    <n v="0"/>
    <x v="0"/>
    <x v="0"/>
    <x v="0"/>
    <s v="Medium"/>
  </r>
  <r>
    <n v="2269"/>
    <x v="1"/>
    <x v="3"/>
    <x v="0"/>
    <s v="Data Engineer"/>
    <x v="1"/>
    <n v="135000"/>
    <s v="USD"/>
    <n v="135000"/>
    <n v="100000"/>
    <n v="150000"/>
    <s v="100000-150000"/>
    <s v="US"/>
    <s v="United States"/>
    <n v="0"/>
    <x v="0"/>
    <x v="0"/>
    <x v="0"/>
    <s v="Medium"/>
  </r>
  <r>
    <n v="2270"/>
    <x v="1"/>
    <x v="1"/>
    <x v="0"/>
    <s v="Data Engineer"/>
    <x v="1"/>
    <n v="120000"/>
    <s v="USD"/>
    <n v="120000"/>
    <n v="100000"/>
    <n v="150000"/>
    <s v="100000-150000"/>
    <s v="US"/>
    <s v="United States"/>
    <n v="0"/>
    <x v="0"/>
    <x v="0"/>
    <x v="0"/>
    <s v="Medium"/>
  </r>
  <r>
    <n v="2271"/>
    <x v="1"/>
    <x v="1"/>
    <x v="0"/>
    <s v="Data Engineer"/>
    <x v="1"/>
    <n v="95000"/>
    <s v="USD"/>
    <n v="95000"/>
    <n v="50000"/>
    <n v="100000"/>
    <s v="50000-100000"/>
    <s v="US"/>
    <s v="United States"/>
    <n v="0"/>
    <x v="0"/>
    <x v="0"/>
    <x v="0"/>
    <s v="Medium"/>
  </r>
  <r>
    <n v="2272"/>
    <x v="1"/>
    <x v="2"/>
    <x v="0"/>
    <s v="Data Engineer"/>
    <x v="1"/>
    <n v="153600"/>
    <s v="USD"/>
    <n v="153600"/>
    <n v="150000"/>
    <n v="200000"/>
    <s v="150000-200000"/>
    <s v="US"/>
    <s v="United States"/>
    <n v="0"/>
    <x v="0"/>
    <x v="0"/>
    <x v="0"/>
    <s v="Medium"/>
  </r>
  <r>
    <n v="2273"/>
    <x v="1"/>
    <x v="2"/>
    <x v="0"/>
    <s v="Data Engineer"/>
    <x v="1"/>
    <n v="106800"/>
    <s v="USD"/>
    <n v="106800"/>
    <n v="100000"/>
    <n v="150000"/>
    <s v="100000-150000"/>
    <s v="US"/>
    <s v="United States"/>
    <n v="0"/>
    <x v="0"/>
    <x v="0"/>
    <x v="0"/>
    <s v="Medium"/>
  </r>
  <r>
    <n v="2274"/>
    <x v="1"/>
    <x v="1"/>
    <x v="0"/>
    <s v="Data Analyst"/>
    <x v="2"/>
    <n v="100000"/>
    <s v="USD"/>
    <n v="100000"/>
    <n v="100000"/>
    <n v="150000"/>
    <s v="100000-150000"/>
    <s v="CA"/>
    <s v="Canada"/>
    <n v="0"/>
    <x v="0"/>
    <x v="2"/>
    <x v="2"/>
    <s v="Medium"/>
  </r>
  <r>
    <n v="2275"/>
    <x v="1"/>
    <x v="1"/>
    <x v="0"/>
    <s v="Data Analyst"/>
    <x v="2"/>
    <n v="65000"/>
    <s v="USD"/>
    <n v="65000"/>
    <n v="50000"/>
    <n v="100000"/>
    <s v="50000-100000"/>
    <s v="CA"/>
    <s v="Canada"/>
    <n v="0"/>
    <x v="0"/>
    <x v="2"/>
    <x v="2"/>
    <s v="Medium"/>
  </r>
  <r>
    <n v="2276"/>
    <x v="1"/>
    <x v="1"/>
    <x v="0"/>
    <s v="Data Engineer"/>
    <x v="1"/>
    <n v="120000"/>
    <s v="USD"/>
    <n v="120000"/>
    <n v="100000"/>
    <n v="150000"/>
    <s v="100000-150000"/>
    <s v="US"/>
    <s v="United States"/>
    <n v="0"/>
    <x v="0"/>
    <x v="0"/>
    <x v="0"/>
    <s v="Medium"/>
  </r>
  <r>
    <n v="2277"/>
    <x v="1"/>
    <x v="1"/>
    <x v="0"/>
    <s v="Data Engineer"/>
    <x v="1"/>
    <n v="95000"/>
    <s v="USD"/>
    <n v="95000"/>
    <n v="50000"/>
    <n v="100000"/>
    <s v="50000-100000"/>
    <s v="US"/>
    <s v="United States"/>
    <n v="0"/>
    <x v="0"/>
    <x v="0"/>
    <x v="0"/>
    <s v="Medium"/>
  </r>
  <r>
    <n v="2278"/>
    <x v="1"/>
    <x v="2"/>
    <x v="0"/>
    <s v="Data Engineer"/>
    <x v="1"/>
    <n v="60000"/>
    <s v="EUR"/>
    <n v="63040"/>
    <n v="50000"/>
    <n v="100000"/>
    <s v="50000-100000"/>
    <s v="PT"/>
    <s v="Portugal"/>
    <n v="0"/>
    <x v="0"/>
    <x v="27"/>
    <x v="27"/>
    <s v="Medium"/>
  </r>
  <r>
    <n v="2279"/>
    <x v="1"/>
    <x v="2"/>
    <x v="0"/>
    <s v="Data Engineer"/>
    <x v="1"/>
    <n v="35000"/>
    <s v="EUR"/>
    <n v="36773"/>
    <n v="0"/>
    <n v="50000"/>
    <s v="0-50000"/>
    <s v="PT"/>
    <s v="Portugal"/>
    <n v="0"/>
    <x v="0"/>
    <x v="27"/>
    <x v="27"/>
    <s v="Medium"/>
  </r>
  <r>
    <n v="2280"/>
    <x v="1"/>
    <x v="0"/>
    <x v="0"/>
    <s v="Data Engineer"/>
    <x v="1"/>
    <n v="310000"/>
    <s v="USD"/>
    <n v="310000"/>
    <n v="300000"/>
    <n v="350000"/>
    <s v="300000-350000"/>
    <s v="US"/>
    <s v="United States"/>
    <n v="100"/>
    <x v="1"/>
    <x v="0"/>
    <x v="0"/>
    <s v="Medium"/>
  </r>
  <r>
    <n v="2281"/>
    <x v="1"/>
    <x v="0"/>
    <x v="0"/>
    <s v="Data Engineer"/>
    <x v="1"/>
    <n v="239000"/>
    <s v="USD"/>
    <n v="239000"/>
    <n v="200000"/>
    <n v="250000"/>
    <s v="200000-250000"/>
    <s v="US"/>
    <s v="United States"/>
    <n v="100"/>
    <x v="1"/>
    <x v="0"/>
    <x v="0"/>
    <s v="Medium"/>
  </r>
  <r>
    <n v="2282"/>
    <x v="1"/>
    <x v="2"/>
    <x v="0"/>
    <s v="Data Science Manager"/>
    <x v="8"/>
    <n v="299500"/>
    <s v="USD"/>
    <n v="299500"/>
    <n v="250000"/>
    <n v="300000"/>
    <s v="250000-300000"/>
    <s v="US"/>
    <s v="United States"/>
    <n v="0"/>
    <x v="0"/>
    <x v="0"/>
    <x v="0"/>
    <s v="Medium"/>
  </r>
  <r>
    <n v="2283"/>
    <x v="1"/>
    <x v="2"/>
    <x v="0"/>
    <s v="Data Science Manager"/>
    <x v="8"/>
    <n v="245100"/>
    <s v="USD"/>
    <n v="245100"/>
    <n v="200000"/>
    <n v="250000"/>
    <s v="200000-250000"/>
    <s v="US"/>
    <s v="United States"/>
    <n v="0"/>
    <x v="0"/>
    <x v="0"/>
    <x v="0"/>
    <s v="Medium"/>
  </r>
  <r>
    <n v="2227"/>
    <x v="1"/>
    <x v="1"/>
    <x v="0"/>
    <s v="Data Scientist"/>
    <x v="5"/>
    <n v="180000"/>
    <s v="USD"/>
    <n v="180000"/>
    <n v="150000"/>
    <n v="200000"/>
    <s v="150000-200000"/>
    <s v="US"/>
    <s v="United States"/>
    <n v="0"/>
    <x v="0"/>
    <x v="0"/>
    <x v="0"/>
    <s v="Medium"/>
  </r>
  <r>
    <n v="2228"/>
    <x v="1"/>
    <x v="1"/>
    <x v="0"/>
    <s v="Data Scientist"/>
    <x v="5"/>
    <n v="120000"/>
    <s v="USD"/>
    <n v="120000"/>
    <n v="100000"/>
    <n v="150000"/>
    <s v="100000-150000"/>
    <s v="US"/>
    <s v="United States"/>
    <n v="0"/>
    <x v="0"/>
    <x v="0"/>
    <x v="0"/>
    <s v="Medium"/>
  </r>
  <r>
    <n v="2229"/>
    <x v="1"/>
    <x v="2"/>
    <x v="0"/>
    <s v="Data Scientist"/>
    <x v="5"/>
    <n v="185900"/>
    <s v="USD"/>
    <n v="185900"/>
    <n v="150000"/>
    <n v="200000"/>
    <s v="150000-200000"/>
    <s v="US"/>
    <s v="United States"/>
    <n v="0"/>
    <x v="0"/>
    <x v="0"/>
    <x v="0"/>
    <s v="Medium"/>
  </r>
  <r>
    <n v="2230"/>
    <x v="1"/>
    <x v="2"/>
    <x v="0"/>
    <s v="Data Scientist"/>
    <x v="5"/>
    <n v="129300"/>
    <s v="USD"/>
    <n v="129300"/>
    <n v="100000"/>
    <n v="150000"/>
    <s v="100000-150000"/>
    <s v="US"/>
    <s v="United States"/>
    <n v="0"/>
    <x v="0"/>
    <x v="0"/>
    <x v="0"/>
    <s v="Medium"/>
  </r>
  <r>
    <n v="2288"/>
    <x v="1"/>
    <x v="1"/>
    <x v="0"/>
    <s v="Data Engineer"/>
    <x v="1"/>
    <n v="161000"/>
    <s v="USD"/>
    <n v="161000"/>
    <n v="150000"/>
    <n v="200000"/>
    <s v="150000-200000"/>
    <s v="US"/>
    <s v="United States"/>
    <n v="100"/>
    <x v="1"/>
    <x v="0"/>
    <x v="0"/>
    <s v="Medium"/>
  </r>
  <r>
    <n v="2289"/>
    <x v="1"/>
    <x v="1"/>
    <x v="0"/>
    <s v="Data Engineer"/>
    <x v="1"/>
    <n v="118000"/>
    <s v="USD"/>
    <n v="118000"/>
    <n v="100000"/>
    <n v="150000"/>
    <s v="100000-150000"/>
    <s v="US"/>
    <s v="United States"/>
    <n v="100"/>
    <x v="1"/>
    <x v="0"/>
    <x v="0"/>
    <s v="Medium"/>
  </r>
  <r>
    <n v="2231"/>
    <x v="1"/>
    <x v="2"/>
    <x v="0"/>
    <s v="Data Scientist"/>
    <x v="5"/>
    <n v="175000"/>
    <s v="USD"/>
    <n v="175000"/>
    <n v="150000"/>
    <n v="200000"/>
    <s v="150000-200000"/>
    <s v="US"/>
    <s v="United States"/>
    <n v="100"/>
    <x v="1"/>
    <x v="0"/>
    <x v="0"/>
    <s v="Medium"/>
  </r>
  <r>
    <n v="2232"/>
    <x v="1"/>
    <x v="2"/>
    <x v="0"/>
    <s v="Data Scientist"/>
    <x v="5"/>
    <n v="145000"/>
    <s v="USD"/>
    <n v="145000"/>
    <n v="100000"/>
    <n v="150000"/>
    <s v="100000-150000"/>
    <s v="US"/>
    <s v="United States"/>
    <n v="100"/>
    <x v="1"/>
    <x v="0"/>
    <x v="0"/>
    <s v="Medium"/>
  </r>
  <r>
    <n v="2250"/>
    <x v="1"/>
    <x v="2"/>
    <x v="0"/>
    <s v="Data Scientist"/>
    <x v="5"/>
    <n v="45000"/>
    <s v="EUR"/>
    <n v="47280"/>
    <n v="0"/>
    <n v="50000"/>
    <s v="0-50000"/>
    <s v="ES"/>
    <s v="Spain"/>
    <n v="0"/>
    <x v="0"/>
    <x v="10"/>
    <x v="10"/>
    <s v="Medium"/>
  </r>
  <r>
    <n v="2251"/>
    <x v="1"/>
    <x v="2"/>
    <x v="0"/>
    <s v="Data Scientist"/>
    <x v="5"/>
    <n v="36000"/>
    <s v="EUR"/>
    <n v="37824"/>
    <n v="0"/>
    <n v="50000"/>
    <s v="0-50000"/>
    <s v="ES"/>
    <s v="Spain"/>
    <n v="0"/>
    <x v="0"/>
    <x v="10"/>
    <x v="10"/>
    <s v="Medium"/>
  </r>
  <r>
    <n v="2294"/>
    <x v="1"/>
    <x v="2"/>
    <x v="0"/>
    <s v="Data Science Manager"/>
    <x v="8"/>
    <n v="247500"/>
    <s v="USD"/>
    <n v="247500"/>
    <n v="200000"/>
    <n v="250000"/>
    <s v="200000-250000"/>
    <s v="US"/>
    <s v="United States"/>
    <n v="0"/>
    <x v="0"/>
    <x v="0"/>
    <x v="0"/>
    <s v="Medium"/>
  </r>
  <r>
    <n v="2295"/>
    <x v="1"/>
    <x v="2"/>
    <x v="0"/>
    <s v="Data Science Manager"/>
    <x v="8"/>
    <n v="172200"/>
    <s v="USD"/>
    <n v="172200"/>
    <n v="150000"/>
    <n v="200000"/>
    <s v="150000-200000"/>
    <s v="US"/>
    <s v="United States"/>
    <n v="0"/>
    <x v="0"/>
    <x v="0"/>
    <x v="0"/>
    <s v="Medium"/>
  </r>
  <r>
    <n v="2296"/>
    <x v="1"/>
    <x v="2"/>
    <x v="0"/>
    <s v="Data Management Specialist"/>
    <x v="11"/>
    <n v="65000"/>
    <s v="EUR"/>
    <n v="68293"/>
    <n v="50000"/>
    <n v="100000"/>
    <s v="50000-100000"/>
    <s v="IT"/>
    <s v="Italy"/>
    <n v="0"/>
    <x v="0"/>
    <x v="39"/>
    <x v="39"/>
    <s v="Large"/>
  </r>
  <r>
    <n v="2297"/>
    <x v="1"/>
    <x v="2"/>
    <x v="0"/>
    <s v="Data Analyst"/>
    <x v="2"/>
    <n v="177000"/>
    <s v="USD"/>
    <n v="177000"/>
    <n v="150000"/>
    <n v="200000"/>
    <s v="150000-200000"/>
    <s v="US"/>
    <s v="United States"/>
    <n v="0"/>
    <x v="0"/>
    <x v="0"/>
    <x v="0"/>
    <s v="Medium"/>
  </r>
  <r>
    <n v="2298"/>
    <x v="1"/>
    <x v="2"/>
    <x v="0"/>
    <s v="Data Analyst"/>
    <x v="2"/>
    <n v="131000"/>
    <s v="USD"/>
    <n v="131000"/>
    <n v="100000"/>
    <n v="150000"/>
    <s v="100000-150000"/>
    <s v="US"/>
    <s v="United States"/>
    <n v="0"/>
    <x v="0"/>
    <x v="0"/>
    <x v="0"/>
    <s v="Medium"/>
  </r>
  <r>
    <n v="2252"/>
    <x v="1"/>
    <x v="2"/>
    <x v="0"/>
    <s v="Data Scientist"/>
    <x v="5"/>
    <n v="198800"/>
    <s v="USD"/>
    <n v="198800"/>
    <n v="150000"/>
    <n v="200000"/>
    <s v="150000-200000"/>
    <s v="US"/>
    <s v="United States"/>
    <n v="0"/>
    <x v="0"/>
    <x v="0"/>
    <x v="0"/>
    <s v="Medium"/>
  </r>
  <r>
    <n v="2253"/>
    <x v="1"/>
    <x v="2"/>
    <x v="0"/>
    <s v="Data Scientist"/>
    <x v="5"/>
    <n v="122600"/>
    <s v="USD"/>
    <n v="122600"/>
    <n v="100000"/>
    <n v="150000"/>
    <s v="100000-150000"/>
    <s v="US"/>
    <s v="United States"/>
    <n v="0"/>
    <x v="0"/>
    <x v="0"/>
    <x v="0"/>
    <s v="Medium"/>
  </r>
  <r>
    <n v="2301"/>
    <x v="1"/>
    <x v="2"/>
    <x v="0"/>
    <s v="Data Engineer"/>
    <x v="1"/>
    <n v="146000"/>
    <s v="USD"/>
    <n v="146000"/>
    <n v="100000"/>
    <n v="150000"/>
    <s v="100000-150000"/>
    <s v="US"/>
    <s v="United States"/>
    <n v="0"/>
    <x v="0"/>
    <x v="0"/>
    <x v="0"/>
    <s v="Medium"/>
  </r>
  <r>
    <n v="2302"/>
    <x v="1"/>
    <x v="2"/>
    <x v="0"/>
    <s v="Data Engineer"/>
    <x v="1"/>
    <n v="102000"/>
    <s v="USD"/>
    <n v="102000"/>
    <n v="100000"/>
    <n v="150000"/>
    <s v="100000-150000"/>
    <s v="US"/>
    <s v="United States"/>
    <n v="0"/>
    <x v="0"/>
    <x v="0"/>
    <x v="0"/>
    <s v="Medium"/>
  </r>
  <r>
    <n v="2303"/>
    <x v="1"/>
    <x v="2"/>
    <x v="0"/>
    <s v="Data Analyst"/>
    <x v="2"/>
    <n v="169000"/>
    <s v="USD"/>
    <n v="169000"/>
    <n v="150000"/>
    <n v="200000"/>
    <s v="150000-200000"/>
    <s v="US"/>
    <s v="United States"/>
    <n v="0"/>
    <x v="0"/>
    <x v="0"/>
    <x v="0"/>
    <s v="Medium"/>
  </r>
  <r>
    <n v="2304"/>
    <x v="1"/>
    <x v="2"/>
    <x v="0"/>
    <s v="Data Analyst"/>
    <x v="2"/>
    <n v="110600"/>
    <s v="USD"/>
    <n v="110600"/>
    <n v="100000"/>
    <n v="150000"/>
    <s v="100000-150000"/>
    <s v="US"/>
    <s v="United States"/>
    <n v="0"/>
    <x v="0"/>
    <x v="0"/>
    <x v="0"/>
    <s v="Medium"/>
  </r>
  <r>
    <n v="2264"/>
    <x v="1"/>
    <x v="2"/>
    <x v="0"/>
    <s v="Data Scientist"/>
    <x v="5"/>
    <n v="148000"/>
    <s v="USD"/>
    <n v="148000"/>
    <n v="100000"/>
    <n v="150000"/>
    <s v="100000-150000"/>
    <s v="US"/>
    <s v="United States"/>
    <n v="100"/>
    <x v="1"/>
    <x v="0"/>
    <x v="0"/>
    <s v="Medium"/>
  </r>
  <r>
    <n v="2265"/>
    <x v="1"/>
    <x v="2"/>
    <x v="0"/>
    <s v="Data Scientist"/>
    <x v="5"/>
    <n v="107000"/>
    <s v="USD"/>
    <n v="107000"/>
    <n v="100000"/>
    <n v="150000"/>
    <s v="100000-150000"/>
    <s v="US"/>
    <s v="United States"/>
    <n v="100"/>
    <x v="1"/>
    <x v="0"/>
    <x v="0"/>
    <s v="Medium"/>
  </r>
  <r>
    <n v="2307"/>
    <x v="1"/>
    <x v="2"/>
    <x v="0"/>
    <s v="Data Engineer"/>
    <x v="1"/>
    <n v="135000"/>
    <s v="USD"/>
    <n v="135000"/>
    <n v="100000"/>
    <n v="150000"/>
    <s v="100000-150000"/>
    <s v="US"/>
    <s v="United States"/>
    <n v="0"/>
    <x v="0"/>
    <x v="0"/>
    <x v="0"/>
    <s v="Medium"/>
  </r>
  <r>
    <n v="2308"/>
    <x v="1"/>
    <x v="2"/>
    <x v="0"/>
    <s v="Data Engineer"/>
    <x v="1"/>
    <n v="100000"/>
    <s v="USD"/>
    <n v="100000"/>
    <n v="100000"/>
    <n v="150000"/>
    <s v="100000-150000"/>
    <s v="US"/>
    <s v="United States"/>
    <n v="0"/>
    <x v="0"/>
    <x v="0"/>
    <x v="0"/>
    <s v="Medium"/>
  </r>
  <r>
    <n v="2309"/>
    <x v="1"/>
    <x v="1"/>
    <x v="0"/>
    <s v="Data Engineer"/>
    <x v="1"/>
    <n v="80000"/>
    <s v="USD"/>
    <n v="80000"/>
    <n v="50000"/>
    <n v="100000"/>
    <s v="50000-100000"/>
    <s v="US"/>
    <s v="United States"/>
    <n v="0"/>
    <x v="0"/>
    <x v="0"/>
    <x v="0"/>
    <s v="Medium"/>
  </r>
  <r>
    <n v="2310"/>
    <x v="1"/>
    <x v="1"/>
    <x v="0"/>
    <s v="Data Engineer"/>
    <x v="1"/>
    <n v="65000"/>
    <s v="USD"/>
    <n v="65000"/>
    <n v="50000"/>
    <n v="100000"/>
    <s v="50000-100000"/>
    <s v="US"/>
    <s v="United States"/>
    <n v="0"/>
    <x v="0"/>
    <x v="0"/>
    <x v="0"/>
    <s v="Medium"/>
  </r>
  <r>
    <n v="2311"/>
    <x v="1"/>
    <x v="2"/>
    <x v="0"/>
    <s v="Data Engineer"/>
    <x v="1"/>
    <n v="135000"/>
    <s v="USD"/>
    <n v="135000"/>
    <n v="100000"/>
    <n v="150000"/>
    <s v="100000-150000"/>
    <s v="US"/>
    <s v="United States"/>
    <n v="0"/>
    <x v="0"/>
    <x v="0"/>
    <x v="0"/>
    <s v="Medium"/>
  </r>
  <r>
    <n v="2312"/>
    <x v="1"/>
    <x v="2"/>
    <x v="0"/>
    <s v="Data Engineer"/>
    <x v="1"/>
    <n v="100000"/>
    <s v="USD"/>
    <n v="100000"/>
    <n v="100000"/>
    <n v="150000"/>
    <s v="100000-150000"/>
    <s v="US"/>
    <s v="United States"/>
    <n v="0"/>
    <x v="0"/>
    <x v="0"/>
    <x v="0"/>
    <s v="Medium"/>
  </r>
  <r>
    <n v="2313"/>
    <x v="1"/>
    <x v="2"/>
    <x v="0"/>
    <s v="Data Engineer"/>
    <x v="1"/>
    <n v="50000"/>
    <s v="GBP"/>
    <n v="61566"/>
    <n v="50000"/>
    <n v="100000"/>
    <s v="50000-100000"/>
    <s v="GB"/>
    <s v="United Kingdom"/>
    <n v="100"/>
    <x v="1"/>
    <x v="1"/>
    <x v="1"/>
    <s v="Medium"/>
  </r>
  <r>
    <n v="2314"/>
    <x v="1"/>
    <x v="2"/>
    <x v="0"/>
    <s v="Data Engineer"/>
    <x v="1"/>
    <n v="35000"/>
    <s v="GBP"/>
    <n v="43096"/>
    <n v="0"/>
    <n v="50000"/>
    <s v="0-50000"/>
    <s v="GB"/>
    <s v="United Kingdom"/>
    <n v="100"/>
    <x v="1"/>
    <x v="1"/>
    <x v="1"/>
    <s v="Medium"/>
  </r>
  <r>
    <n v="2315"/>
    <x v="1"/>
    <x v="1"/>
    <x v="0"/>
    <s v="Data Engineer"/>
    <x v="1"/>
    <n v="175000"/>
    <s v="USD"/>
    <n v="175000"/>
    <n v="150000"/>
    <n v="200000"/>
    <s v="150000-200000"/>
    <s v="US"/>
    <s v="United States"/>
    <n v="100"/>
    <x v="1"/>
    <x v="0"/>
    <x v="0"/>
    <s v="Medium"/>
  </r>
  <r>
    <n v="2316"/>
    <x v="1"/>
    <x v="1"/>
    <x v="0"/>
    <s v="Data Engineer"/>
    <x v="1"/>
    <n v="135000"/>
    <s v="USD"/>
    <n v="135000"/>
    <n v="100000"/>
    <n v="150000"/>
    <s v="100000-150000"/>
    <s v="US"/>
    <s v="United States"/>
    <n v="100"/>
    <x v="1"/>
    <x v="0"/>
    <x v="0"/>
    <s v="Medium"/>
  </r>
  <r>
    <n v="2284"/>
    <x v="1"/>
    <x v="2"/>
    <x v="0"/>
    <s v="Data Scientist"/>
    <x v="5"/>
    <n v="168000"/>
    <s v="USD"/>
    <n v="168000"/>
    <n v="150000"/>
    <n v="200000"/>
    <s v="150000-200000"/>
    <s v="US"/>
    <s v="United States"/>
    <n v="100"/>
    <x v="1"/>
    <x v="0"/>
    <x v="0"/>
    <s v="Medium"/>
  </r>
  <r>
    <n v="2318"/>
    <x v="1"/>
    <x v="2"/>
    <x v="0"/>
    <s v="Data Engineer"/>
    <x v="1"/>
    <n v="231250"/>
    <s v="USD"/>
    <n v="231250"/>
    <n v="200000"/>
    <n v="250000"/>
    <s v="200000-250000"/>
    <s v="US"/>
    <s v="United States"/>
    <n v="100"/>
    <x v="1"/>
    <x v="0"/>
    <x v="0"/>
    <s v="Medium"/>
  </r>
  <r>
    <n v="2319"/>
    <x v="1"/>
    <x v="2"/>
    <x v="0"/>
    <s v="Data Engineer"/>
    <x v="1"/>
    <n v="138750"/>
    <s v="USD"/>
    <n v="138750"/>
    <n v="100000"/>
    <n v="150000"/>
    <s v="100000-150000"/>
    <s v="US"/>
    <s v="United States"/>
    <n v="100"/>
    <x v="1"/>
    <x v="0"/>
    <x v="0"/>
    <s v="Medium"/>
  </r>
  <r>
    <n v="2320"/>
    <x v="1"/>
    <x v="2"/>
    <x v="0"/>
    <s v="Analytics Engineer"/>
    <x v="1"/>
    <n v="193750"/>
    <s v="USD"/>
    <n v="193750"/>
    <n v="150000"/>
    <n v="200000"/>
    <s v="150000-200000"/>
    <s v="US"/>
    <s v="United States"/>
    <n v="100"/>
    <x v="1"/>
    <x v="0"/>
    <x v="0"/>
    <s v="Medium"/>
  </r>
  <r>
    <n v="2321"/>
    <x v="1"/>
    <x v="2"/>
    <x v="0"/>
    <s v="Analytics Engineer"/>
    <x v="1"/>
    <n v="116250"/>
    <s v="USD"/>
    <n v="116250"/>
    <n v="100000"/>
    <n v="150000"/>
    <s v="100000-150000"/>
    <s v="US"/>
    <s v="United States"/>
    <n v="100"/>
    <x v="1"/>
    <x v="0"/>
    <x v="0"/>
    <s v="Medium"/>
  </r>
  <r>
    <n v="2322"/>
    <x v="1"/>
    <x v="2"/>
    <x v="0"/>
    <s v="Data Engineer"/>
    <x v="1"/>
    <n v="231250"/>
    <s v="USD"/>
    <n v="231250"/>
    <n v="200000"/>
    <n v="250000"/>
    <s v="200000-250000"/>
    <s v="US"/>
    <s v="United States"/>
    <n v="100"/>
    <x v="1"/>
    <x v="0"/>
    <x v="0"/>
    <s v="Medium"/>
  </r>
  <r>
    <n v="2323"/>
    <x v="1"/>
    <x v="2"/>
    <x v="0"/>
    <s v="Data Engineer"/>
    <x v="1"/>
    <n v="138750"/>
    <s v="USD"/>
    <n v="138750"/>
    <n v="100000"/>
    <n v="150000"/>
    <s v="100000-150000"/>
    <s v="US"/>
    <s v="United States"/>
    <n v="100"/>
    <x v="1"/>
    <x v="0"/>
    <x v="0"/>
    <s v="Medium"/>
  </r>
  <r>
    <n v="2324"/>
    <x v="1"/>
    <x v="2"/>
    <x v="0"/>
    <s v="Analytics Engineer"/>
    <x v="1"/>
    <n v="231250"/>
    <s v="USD"/>
    <n v="231250"/>
    <n v="200000"/>
    <n v="250000"/>
    <s v="200000-250000"/>
    <s v="US"/>
    <s v="United States"/>
    <n v="100"/>
    <x v="1"/>
    <x v="0"/>
    <x v="0"/>
    <s v="Medium"/>
  </r>
  <r>
    <n v="2325"/>
    <x v="1"/>
    <x v="2"/>
    <x v="0"/>
    <s v="Analytics Engineer"/>
    <x v="1"/>
    <n v="138750"/>
    <s v="USD"/>
    <n v="138750"/>
    <n v="100000"/>
    <n v="150000"/>
    <s v="100000-150000"/>
    <s v="US"/>
    <s v="United States"/>
    <n v="100"/>
    <x v="1"/>
    <x v="0"/>
    <x v="0"/>
    <s v="Medium"/>
  </r>
  <r>
    <n v="2326"/>
    <x v="1"/>
    <x v="2"/>
    <x v="0"/>
    <s v="Analytics Engineer"/>
    <x v="1"/>
    <n v="231250"/>
    <s v="USD"/>
    <n v="231250"/>
    <n v="200000"/>
    <n v="250000"/>
    <s v="200000-250000"/>
    <s v="US"/>
    <s v="United States"/>
    <n v="100"/>
    <x v="1"/>
    <x v="0"/>
    <x v="0"/>
    <s v="Medium"/>
  </r>
  <r>
    <n v="2327"/>
    <x v="1"/>
    <x v="2"/>
    <x v="0"/>
    <s v="Analytics Engineer"/>
    <x v="1"/>
    <n v="138750"/>
    <s v="USD"/>
    <n v="138750"/>
    <n v="100000"/>
    <n v="150000"/>
    <s v="100000-150000"/>
    <s v="US"/>
    <s v="United States"/>
    <n v="100"/>
    <x v="1"/>
    <x v="0"/>
    <x v="0"/>
    <s v="Medium"/>
  </r>
  <r>
    <n v="2328"/>
    <x v="1"/>
    <x v="2"/>
    <x v="0"/>
    <s v="Data Engineer"/>
    <x v="1"/>
    <n v="193750"/>
    <s v="USD"/>
    <n v="193750"/>
    <n v="150000"/>
    <n v="200000"/>
    <s v="150000-200000"/>
    <s v="US"/>
    <s v="United States"/>
    <n v="100"/>
    <x v="1"/>
    <x v="0"/>
    <x v="0"/>
    <s v="Medium"/>
  </r>
  <r>
    <n v="2329"/>
    <x v="1"/>
    <x v="2"/>
    <x v="0"/>
    <s v="Data Engineer"/>
    <x v="1"/>
    <n v="116250"/>
    <s v="USD"/>
    <n v="116250"/>
    <n v="100000"/>
    <n v="150000"/>
    <s v="100000-150000"/>
    <s v="US"/>
    <s v="United States"/>
    <n v="100"/>
    <x v="1"/>
    <x v="0"/>
    <x v="0"/>
    <s v="Medium"/>
  </r>
  <r>
    <n v="2285"/>
    <x v="1"/>
    <x v="2"/>
    <x v="0"/>
    <s v="Data Scientist"/>
    <x v="5"/>
    <n v="130000"/>
    <s v="USD"/>
    <n v="130000"/>
    <n v="100000"/>
    <n v="150000"/>
    <s v="100000-150000"/>
    <s v="US"/>
    <s v="United States"/>
    <n v="100"/>
    <x v="1"/>
    <x v="0"/>
    <x v="0"/>
    <s v="Medium"/>
  </r>
  <r>
    <n v="2286"/>
    <x v="1"/>
    <x v="2"/>
    <x v="0"/>
    <s v="Data Scientist"/>
    <x v="5"/>
    <n v="136000"/>
    <s v="USD"/>
    <n v="136000"/>
    <n v="100000"/>
    <n v="150000"/>
    <s v="100000-150000"/>
    <s v="US"/>
    <s v="United States"/>
    <n v="100"/>
    <x v="1"/>
    <x v="0"/>
    <x v="0"/>
    <s v="Medium"/>
  </r>
  <r>
    <n v="2287"/>
    <x v="1"/>
    <x v="2"/>
    <x v="0"/>
    <s v="Data Scientist"/>
    <x v="5"/>
    <n v="104000"/>
    <s v="USD"/>
    <n v="104000"/>
    <n v="100000"/>
    <n v="150000"/>
    <s v="100000-150000"/>
    <s v="US"/>
    <s v="United States"/>
    <n v="100"/>
    <x v="1"/>
    <x v="0"/>
    <x v="0"/>
    <s v="Medium"/>
  </r>
  <r>
    <n v="2290"/>
    <x v="1"/>
    <x v="2"/>
    <x v="0"/>
    <s v="Applied Scientist"/>
    <x v="5"/>
    <n v="205000"/>
    <s v="USD"/>
    <n v="205000"/>
    <n v="200000"/>
    <n v="250000"/>
    <s v="200000-250000"/>
    <s v="US"/>
    <s v="United States"/>
    <n v="100"/>
    <x v="1"/>
    <x v="0"/>
    <x v="0"/>
    <s v="Medium"/>
  </r>
  <r>
    <n v="2334"/>
    <x v="1"/>
    <x v="2"/>
    <x v="0"/>
    <s v="Machine Learning Engineer"/>
    <x v="1"/>
    <n v="204500"/>
    <s v="USD"/>
    <n v="204500"/>
    <n v="200000"/>
    <n v="250000"/>
    <s v="200000-250000"/>
    <s v="US"/>
    <s v="United States"/>
    <n v="0"/>
    <x v="0"/>
    <x v="0"/>
    <x v="0"/>
    <s v="Medium"/>
  </r>
  <r>
    <n v="2335"/>
    <x v="1"/>
    <x v="2"/>
    <x v="0"/>
    <s v="Machine Learning Engineer"/>
    <x v="1"/>
    <n v="142200"/>
    <s v="USD"/>
    <n v="142200"/>
    <n v="100000"/>
    <n v="150000"/>
    <s v="100000-150000"/>
    <s v="US"/>
    <s v="United States"/>
    <n v="0"/>
    <x v="0"/>
    <x v="0"/>
    <x v="0"/>
    <s v="Medium"/>
  </r>
  <r>
    <n v="2336"/>
    <x v="2"/>
    <x v="1"/>
    <x v="2"/>
    <s v="Autonomous Vehicle Technician"/>
    <x v="12"/>
    <n v="45555"/>
    <s v="USD"/>
    <n v="45555"/>
    <n v="0"/>
    <n v="50000"/>
    <s v="0-50000"/>
    <s v="AS"/>
    <s v="American Samoa"/>
    <n v="50"/>
    <x v="2"/>
    <x v="48"/>
    <x v="48"/>
    <s v="Medium"/>
  </r>
  <r>
    <n v="2337"/>
    <x v="1"/>
    <x v="2"/>
    <x v="0"/>
    <s v="Data Engineer"/>
    <x v="1"/>
    <n v="185900"/>
    <s v="USD"/>
    <n v="185900"/>
    <n v="150000"/>
    <n v="200000"/>
    <s v="150000-200000"/>
    <s v="US"/>
    <s v="United States"/>
    <n v="0"/>
    <x v="0"/>
    <x v="0"/>
    <x v="0"/>
    <s v="Medium"/>
  </r>
  <r>
    <n v="2338"/>
    <x v="1"/>
    <x v="2"/>
    <x v="0"/>
    <s v="Data Engineer"/>
    <x v="1"/>
    <n v="129300"/>
    <s v="USD"/>
    <n v="129300"/>
    <n v="100000"/>
    <n v="150000"/>
    <s v="100000-150000"/>
    <s v="US"/>
    <s v="United States"/>
    <n v="0"/>
    <x v="0"/>
    <x v="0"/>
    <x v="0"/>
    <s v="Medium"/>
  </r>
  <r>
    <n v="2291"/>
    <x v="1"/>
    <x v="2"/>
    <x v="0"/>
    <s v="Applied Scientist"/>
    <x v="5"/>
    <n v="184000"/>
    <s v="USD"/>
    <n v="184000"/>
    <n v="150000"/>
    <n v="200000"/>
    <s v="150000-200000"/>
    <s v="US"/>
    <s v="United States"/>
    <n v="100"/>
    <x v="1"/>
    <x v="0"/>
    <x v="0"/>
    <s v="Medium"/>
  </r>
  <r>
    <n v="2292"/>
    <x v="1"/>
    <x v="2"/>
    <x v="0"/>
    <s v="Data Scientist"/>
    <x v="5"/>
    <n v="185900"/>
    <s v="USD"/>
    <n v="185900"/>
    <n v="150000"/>
    <n v="200000"/>
    <s v="150000-200000"/>
    <s v="US"/>
    <s v="United States"/>
    <n v="0"/>
    <x v="0"/>
    <x v="0"/>
    <x v="0"/>
    <s v="Medium"/>
  </r>
  <r>
    <n v="2341"/>
    <x v="1"/>
    <x v="2"/>
    <x v="0"/>
    <s v="Machine Learning Engineer"/>
    <x v="1"/>
    <n v="204500"/>
    <s v="USD"/>
    <n v="204500"/>
    <n v="200000"/>
    <n v="250000"/>
    <s v="200000-250000"/>
    <s v="US"/>
    <s v="United States"/>
    <n v="0"/>
    <x v="0"/>
    <x v="0"/>
    <x v="0"/>
    <s v="Medium"/>
  </r>
  <r>
    <n v="2342"/>
    <x v="1"/>
    <x v="2"/>
    <x v="0"/>
    <s v="Machine Learning Engineer"/>
    <x v="1"/>
    <n v="142200"/>
    <s v="USD"/>
    <n v="142200"/>
    <n v="100000"/>
    <n v="150000"/>
    <s v="100000-150000"/>
    <s v="US"/>
    <s v="United States"/>
    <n v="0"/>
    <x v="0"/>
    <x v="0"/>
    <x v="0"/>
    <s v="Medium"/>
  </r>
  <r>
    <n v="2293"/>
    <x v="1"/>
    <x v="2"/>
    <x v="0"/>
    <s v="Data Scientist"/>
    <x v="5"/>
    <n v="129300"/>
    <s v="USD"/>
    <n v="129300"/>
    <n v="100000"/>
    <n v="150000"/>
    <s v="100000-150000"/>
    <s v="US"/>
    <s v="United States"/>
    <n v="0"/>
    <x v="0"/>
    <x v="0"/>
    <x v="0"/>
    <s v="Medium"/>
  </r>
  <r>
    <n v="2299"/>
    <x v="1"/>
    <x v="2"/>
    <x v="0"/>
    <s v="Applied Scientist"/>
    <x v="5"/>
    <n v="205000"/>
    <s v="USD"/>
    <n v="205000"/>
    <n v="200000"/>
    <n v="250000"/>
    <s v="200000-250000"/>
    <s v="US"/>
    <s v="United States"/>
    <n v="100"/>
    <x v="1"/>
    <x v="0"/>
    <x v="0"/>
    <s v="Medium"/>
  </r>
  <r>
    <n v="2300"/>
    <x v="1"/>
    <x v="2"/>
    <x v="0"/>
    <s v="Applied Scientist"/>
    <x v="5"/>
    <n v="184000"/>
    <s v="USD"/>
    <n v="184000"/>
    <n v="150000"/>
    <n v="200000"/>
    <s v="150000-200000"/>
    <s v="US"/>
    <s v="United States"/>
    <n v="100"/>
    <x v="1"/>
    <x v="0"/>
    <x v="0"/>
    <s v="Medium"/>
  </r>
  <r>
    <n v="2305"/>
    <x v="1"/>
    <x v="2"/>
    <x v="0"/>
    <s v="Applied Scientist"/>
    <x v="5"/>
    <n v="230000"/>
    <s v="USD"/>
    <n v="230000"/>
    <n v="200000"/>
    <n v="250000"/>
    <s v="200000-250000"/>
    <s v="US"/>
    <s v="United States"/>
    <n v="100"/>
    <x v="1"/>
    <x v="0"/>
    <x v="0"/>
    <s v="Medium"/>
  </r>
  <r>
    <n v="2347"/>
    <x v="1"/>
    <x v="2"/>
    <x v="0"/>
    <s v="Machine Learning Engineer"/>
    <x v="1"/>
    <n v="247500"/>
    <s v="USD"/>
    <n v="247500"/>
    <n v="200000"/>
    <n v="250000"/>
    <s v="200000-250000"/>
    <s v="US"/>
    <s v="United States"/>
    <n v="0"/>
    <x v="0"/>
    <x v="0"/>
    <x v="0"/>
    <s v="Medium"/>
  </r>
  <r>
    <n v="2348"/>
    <x v="1"/>
    <x v="2"/>
    <x v="0"/>
    <s v="Machine Learning Engineer"/>
    <x v="1"/>
    <n v="172200"/>
    <s v="USD"/>
    <n v="172200"/>
    <n v="150000"/>
    <n v="200000"/>
    <s v="150000-200000"/>
    <s v="US"/>
    <s v="United States"/>
    <n v="0"/>
    <x v="0"/>
    <x v="0"/>
    <x v="0"/>
    <s v="Medium"/>
  </r>
  <r>
    <n v="2349"/>
    <x v="1"/>
    <x v="3"/>
    <x v="0"/>
    <s v="Data Engineer"/>
    <x v="1"/>
    <n v="160000"/>
    <s v="USD"/>
    <n v="160000"/>
    <n v="150000"/>
    <n v="200000"/>
    <s v="150000-200000"/>
    <s v="US"/>
    <s v="United States"/>
    <n v="0"/>
    <x v="0"/>
    <x v="0"/>
    <x v="0"/>
    <s v="Medium"/>
  </r>
  <r>
    <n v="2350"/>
    <x v="1"/>
    <x v="3"/>
    <x v="0"/>
    <s v="Data Engineer"/>
    <x v="1"/>
    <n v="135000"/>
    <s v="USD"/>
    <n v="135000"/>
    <n v="100000"/>
    <n v="150000"/>
    <s v="100000-150000"/>
    <s v="US"/>
    <s v="United States"/>
    <n v="0"/>
    <x v="0"/>
    <x v="0"/>
    <x v="0"/>
    <s v="Medium"/>
  </r>
  <r>
    <n v="2351"/>
    <x v="1"/>
    <x v="1"/>
    <x v="0"/>
    <s v="Data Analyst"/>
    <x v="2"/>
    <n v="150000"/>
    <s v="USD"/>
    <n v="150000"/>
    <n v="150000"/>
    <n v="200000"/>
    <s v="150000-200000"/>
    <s v="US"/>
    <s v="United States"/>
    <n v="0"/>
    <x v="0"/>
    <x v="0"/>
    <x v="0"/>
    <s v="Medium"/>
  </r>
  <r>
    <n v="2352"/>
    <x v="1"/>
    <x v="1"/>
    <x v="0"/>
    <s v="Data Analyst"/>
    <x v="2"/>
    <n v="100000"/>
    <s v="USD"/>
    <n v="100000"/>
    <n v="100000"/>
    <n v="150000"/>
    <s v="100000-150000"/>
    <s v="US"/>
    <s v="United States"/>
    <n v="0"/>
    <x v="0"/>
    <x v="0"/>
    <x v="0"/>
    <s v="Medium"/>
  </r>
  <r>
    <n v="2353"/>
    <x v="1"/>
    <x v="2"/>
    <x v="0"/>
    <s v="Data Analyst"/>
    <x v="2"/>
    <n v="110000"/>
    <s v="USD"/>
    <n v="110000"/>
    <n v="100000"/>
    <n v="150000"/>
    <s v="100000-150000"/>
    <s v="US"/>
    <s v="United States"/>
    <n v="0"/>
    <x v="0"/>
    <x v="0"/>
    <x v="0"/>
    <s v="Medium"/>
  </r>
  <r>
    <n v="2354"/>
    <x v="1"/>
    <x v="2"/>
    <x v="0"/>
    <s v="Data Analyst"/>
    <x v="2"/>
    <n v="95000"/>
    <s v="USD"/>
    <n v="95000"/>
    <n v="50000"/>
    <n v="100000"/>
    <s v="50000-100000"/>
    <s v="US"/>
    <s v="United States"/>
    <n v="0"/>
    <x v="0"/>
    <x v="0"/>
    <x v="0"/>
    <s v="Medium"/>
  </r>
  <r>
    <n v="2306"/>
    <x v="1"/>
    <x v="2"/>
    <x v="0"/>
    <s v="Applied Scientist"/>
    <x v="5"/>
    <n v="196000"/>
    <s v="USD"/>
    <n v="196000"/>
    <n v="150000"/>
    <n v="200000"/>
    <s v="150000-200000"/>
    <s v="US"/>
    <s v="United States"/>
    <n v="100"/>
    <x v="1"/>
    <x v="0"/>
    <x v="0"/>
    <s v="Medium"/>
  </r>
  <r>
    <n v="2317"/>
    <x v="1"/>
    <x v="3"/>
    <x v="0"/>
    <s v="Data Scientist"/>
    <x v="5"/>
    <n v="80000"/>
    <s v="USD"/>
    <n v="80000"/>
    <n v="50000"/>
    <n v="100000"/>
    <s v="50000-100000"/>
    <s v="US"/>
    <s v="United States"/>
    <n v="0"/>
    <x v="0"/>
    <x v="0"/>
    <x v="0"/>
    <s v="Medium"/>
  </r>
  <r>
    <n v="2330"/>
    <x v="1"/>
    <x v="2"/>
    <x v="0"/>
    <s v="Data Scientist"/>
    <x v="5"/>
    <n v="208000"/>
    <s v="USD"/>
    <n v="208000"/>
    <n v="200000"/>
    <n v="250000"/>
    <s v="200000-250000"/>
    <s v="US"/>
    <s v="United States"/>
    <n v="100"/>
    <x v="1"/>
    <x v="0"/>
    <x v="0"/>
    <s v="Medium"/>
  </r>
  <r>
    <n v="2331"/>
    <x v="1"/>
    <x v="2"/>
    <x v="0"/>
    <s v="Data Scientist"/>
    <x v="5"/>
    <n v="127000"/>
    <s v="USD"/>
    <n v="127000"/>
    <n v="100000"/>
    <n v="150000"/>
    <s v="100000-150000"/>
    <s v="US"/>
    <s v="United States"/>
    <n v="100"/>
    <x v="1"/>
    <x v="0"/>
    <x v="0"/>
    <s v="Medium"/>
  </r>
  <r>
    <n v="2332"/>
    <x v="1"/>
    <x v="2"/>
    <x v="0"/>
    <s v="Research Scientist"/>
    <x v="5"/>
    <n v="300000"/>
    <s v="USD"/>
    <n v="300000"/>
    <n v="300000"/>
    <n v="350000"/>
    <s v="300000-350000"/>
    <s v="US"/>
    <s v="United States"/>
    <n v="100"/>
    <x v="1"/>
    <x v="0"/>
    <x v="0"/>
    <s v="Medium"/>
  </r>
  <r>
    <n v="2360"/>
    <x v="1"/>
    <x v="2"/>
    <x v="0"/>
    <s v="Data Science Tech Lead"/>
    <x v="14"/>
    <n v="375000"/>
    <s v="USD"/>
    <n v="375000"/>
    <n v="350000"/>
    <n v="400000"/>
    <s v="350000-400000"/>
    <s v="US"/>
    <s v="United States"/>
    <n v="50"/>
    <x v="2"/>
    <x v="0"/>
    <x v="0"/>
    <s v="Large"/>
  </r>
  <r>
    <n v="2361"/>
    <x v="1"/>
    <x v="2"/>
    <x v="0"/>
    <s v="Data Engineer"/>
    <x v="1"/>
    <n v="191200"/>
    <s v="USD"/>
    <n v="191200"/>
    <n v="150000"/>
    <n v="200000"/>
    <s v="150000-200000"/>
    <s v="US"/>
    <s v="United States"/>
    <n v="0"/>
    <x v="0"/>
    <x v="0"/>
    <x v="0"/>
    <s v="Medium"/>
  </r>
  <r>
    <n v="2362"/>
    <x v="1"/>
    <x v="2"/>
    <x v="0"/>
    <s v="Data Engineer"/>
    <x v="1"/>
    <n v="130000"/>
    <s v="USD"/>
    <n v="130000"/>
    <n v="100000"/>
    <n v="150000"/>
    <s v="100000-150000"/>
    <s v="US"/>
    <s v="United States"/>
    <n v="0"/>
    <x v="0"/>
    <x v="0"/>
    <x v="0"/>
    <s v="Medium"/>
  </r>
  <r>
    <n v="2333"/>
    <x v="1"/>
    <x v="2"/>
    <x v="0"/>
    <s v="Research Scientist"/>
    <x v="5"/>
    <n v="196000"/>
    <s v="USD"/>
    <n v="196000"/>
    <n v="150000"/>
    <n v="200000"/>
    <s v="150000-200000"/>
    <s v="US"/>
    <s v="United States"/>
    <n v="100"/>
    <x v="1"/>
    <x v="0"/>
    <x v="0"/>
    <s v="Medium"/>
  </r>
  <r>
    <n v="2339"/>
    <x v="1"/>
    <x v="2"/>
    <x v="0"/>
    <s v="Data Scientist"/>
    <x v="5"/>
    <n v="45000"/>
    <s v="EUR"/>
    <n v="47280"/>
    <n v="0"/>
    <n v="50000"/>
    <s v="0-50000"/>
    <s v="ES"/>
    <s v="Spain"/>
    <n v="0"/>
    <x v="0"/>
    <x v="10"/>
    <x v="10"/>
    <s v="Medium"/>
  </r>
  <r>
    <n v="2365"/>
    <x v="1"/>
    <x v="2"/>
    <x v="0"/>
    <s v="Data Analyst"/>
    <x v="2"/>
    <n v="169000"/>
    <s v="USD"/>
    <n v="169000"/>
    <n v="150000"/>
    <n v="200000"/>
    <s v="150000-200000"/>
    <s v="US"/>
    <s v="United States"/>
    <n v="0"/>
    <x v="0"/>
    <x v="0"/>
    <x v="0"/>
    <s v="Medium"/>
  </r>
  <r>
    <n v="2366"/>
    <x v="1"/>
    <x v="2"/>
    <x v="0"/>
    <s v="Data Analyst"/>
    <x v="2"/>
    <n v="110600"/>
    <s v="USD"/>
    <n v="110600"/>
    <n v="100000"/>
    <n v="150000"/>
    <s v="100000-150000"/>
    <s v="US"/>
    <s v="United States"/>
    <n v="0"/>
    <x v="0"/>
    <x v="0"/>
    <x v="0"/>
    <s v="Medium"/>
  </r>
  <r>
    <n v="2367"/>
    <x v="1"/>
    <x v="2"/>
    <x v="0"/>
    <s v="Machine Learning Engineer"/>
    <x v="1"/>
    <n v="204500"/>
    <s v="USD"/>
    <n v="204500"/>
    <n v="200000"/>
    <n v="250000"/>
    <s v="200000-250000"/>
    <s v="US"/>
    <s v="United States"/>
    <n v="0"/>
    <x v="0"/>
    <x v="0"/>
    <x v="0"/>
    <s v="Medium"/>
  </r>
  <r>
    <n v="2368"/>
    <x v="1"/>
    <x v="2"/>
    <x v="0"/>
    <s v="Machine Learning Engineer"/>
    <x v="1"/>
    <n v="142200"/>
    <s v="USD"/>
    <n v="142200"/>
    <n v="100000"/>
    <n v="150000"/>
    <s v="100000-150000"/>
    <s v="US"/>
    <s v="United States"/>
    <n v="0"/>
    <x v="0"/>
    <x v="0"/>
    <x v="0"/>
    <s v="Medium"/>
  </r>
  <r>
    <n v="2369"/>
    <x v="1"/>
    <x v="1"/>
    <x v="0"/>
    <s v="Machine Learning Engineer"/>
    <x v="1"/>
    <n v="85000"/>
    <s v="GBP"/>
    <n v="104663"/>
    <n v="100000"/>
    <n v="150000"/>
    <s v="100000-150000"/>
    <s v="GB"/>
    <s v="United Kingdom"/>
    <n v="0"/>
    <x v="0"/>
    <x v="1"/>
    <x v="1"/>
    <s v="Medium"/>
  </r>
  <r>
    <n v="2370"/>
    <x v="1"/>
    <x v="1"/>
    <x v="0"/>
    <s v="Machine Learning Engineer"/>
    <x v="1"/>
    <n v="65000"/>
    <s v="GBP"/>
    <n v="80036"/>
    <n v="50000"/>
    <n v="100000"/>
    <s v="50000-100000"/>
    <s v="GB"/>
    <s v="United Kingdom"/>
    <n v="0"/>
    <x v="0"/>
    <x v="1"/>
    <x v="1"/>
    <s v="Medium"/>
  </r>
  <r>
    <n v="2340"/>
    <x v="1"/>
    <x v="2"/>
    <x v="0"/>
    <s v="Data Scientist"/>
    <x v="5"/>
    <n v="36000"/>
    <s v="EUR"/>
    <n v="37824"/>
    <n v="0"/>
    <n v="50000"/>
    <s v="0-50000"/>
    <s v="ES"/>
    <s v="Spain"/>
    <n v="0"/>
    <x v="0"/>
    <x v="10"/>
    <x v="10"/>
    <s v="Medium"/>
  </r>
  <r>
    <n v="2343"/>
    <x v="1"/>
    <x v="2"/>
    <x v="0"/>
    <s v="Data Scientist"/>
    <x v="5"/>
    <n v="205000"/>
    <s v="USD"/>
    <n v="205000"/>
    <n v="200000"/>
    <n v="250000"/>
    <s v="200000-250000"/>
    <s v="US"/>
    <s v="United States"/>
    <n v="100"/>
    <x v="1"/>
    <x v="0"/>
    <x v="0"/>
    <s v="Medium"/>
  </r>
  <r>
    <n v="2344"/>
    <x v="1"/>
    <x v="2"/>
    <x v="0"/>
    <s v="Data Scientist"/>
    <x v="5"/>
    <n v="185000"/>
    <s v="USD"/>
    <n v="185000"/>
    <n v="150000"/>
    <n v="200000"/>
    <s v="150000-200000"/>
    <s v="US"/>
    <s v="United States"/>
    <n v="100"/>
    <x v="1"/>
    <x v="0"/>
    <x v="0"/>
    <s v="Medium"/>
  </r>
  <r>
    <n v="2345"/>
    <x v="1"/>
    <x v="2"/>
    <x v="0"/>
    <s v="Data Scientist"/>
    <x v="5"/>
    <n v="185900"/>
    <s v="USD"/>
    <n v="185900"/>
    <n v="150000"/>
    <n v="200000"/>
    <s v="150000-200000"/>
    <s v="US"/>
    <s v="United States"/>
    <n v="0"/>
    <x v="0"/>
    <x v="0"/>
    <x v="0"/>
    <s v="Medium"/>
  </r>
  <r>
    <n v="2346"/>
    <x v="1"/>
    <x v="2"/>
    <x v="0"/>
    <s v="Data Scientist"/>
    <x v="5"/>
    <n v="129300"/>
    <s v="USD"/>
    <n v="129300"/>
    <n v="100000"/>
    <n v="150000"/>
    <s v="100000-150000"/>
    <s v="US"/>
    <s v="United States"/>
    <n v="0"/>
    <x v="0"/>
    <x v="0"/>
    <x v="0"/>
    <s v="Medium"/>
  </r>
  <r>
    <n v="2355"/>
    <x v="1"/>
    <x v="2"/>
    <x v="0"/>
    <s v="Data Scientist"/>
    <x v="5"/>
    <n v="185900"/>
    <s v="USD"/>
    <n v="185900"/>
    <n v="150000"/>
    <n v="200000"/>
    <s v="150000-200000"/>
    <s v="US"/>
    <s v="United States"/>
    <n v="0"/>
    <x v="0"/>
    <x v="0"/>
    <x v="0"/>
    <s v="Medium"/>
  </r>
  <r>
    <n v="2377"/>
    <x v="1"/>
    <x v="2"/>
    <x v="0"/>
    <s v="Data Analyst"/>
    <x v="2"/>
    <n v="115934"/>
    <s v="USD"/>
    <n v="115934"/>
    <n v="100000"/>
    <n v="150000"/>
    <s v="100000-150000"/>
    <s v="US"/>
    <s v="United States"/>
    <n v="100"/>
    <x v="1"/>
    <x v="0"/>
    <x v="0"/>
    <s v="Medium"/>
  </r>
  <r>
    <n v="2378"/>
    <x v="1"/>
    <x v="2"/>
    <x v="0"/>
    <s v="Data Analyst"/>
    <x v="2"/>
    <n v="81666"/>
    <s v="USD"/>
    <n v="81666"/>
    <n v="50000"/>
    <n v="100000"/>
    <s v="50000-100000"/>
    <s v="US"/>
    <s v="United States"/>
    <n v="100"/>
    <x v="1"/>
    <x v="0"/>
    <x v="0"/>
    <s v="Medium"/>
  </r>
  <r>
    <n v="2379"/>
    <x v="1"/>
    <x v="3"/>
    <x v="3"/>
    <s v="BI Analyst"/>
    <x v="2"/>
    <n v="12000"/>
    <s v="USD"/>
    <n v="12000"/>
    <n v="0"/>
    <n v="50000"/>
    <s v="0-50000"/>
    <s v="MX"/>
    <s v="Mexico"/>
    <n v="100"/>
    <x v="1"/>
    <x v="0"/>
    <x v="0"/>
    <s v="Large"/>
  </r>
  <r>
    <n v="2380"/>
    <x v="1"/>
    <x v="1"/>
    <x v="0"/>
    <s v="Machine Learning Engineer"/>
    <x v="1"/>
    <n v="100000"/>
    <s v="CHF"/>
    <n v="104697"/>
    <n v="100000"/>
    <n v="150000"/>
    <s v="100000-150000"/>
    <s v="CH"/>
    <s v="Switzerland"/>
    <n v="100"/>
    <x v="1"/>
    <x v="12"/>
    <x v="12"/>
    <s v="Large"/>
  </r>
  <r>
    <n v="2381"/>
    <x v="1"/>
    <x v="3"/>
    <x v="0"/>
    <s v="Machine Learning Developer"/>
    <x v="7"/>
    <n v="33000"/>
    <s v="USD"/>
    <n v="33000"/>
    <n v="0"/>
    <n v="50000"/>
    <s v="0-50000"/>
    <s v="IT"/>
    <s v="Italy"/>
    <n v="100"/>
    <x v="1"/>
    <x v="5"/>
    <x v="5"/>
    <s v="Small"/>
  </r>
  <r>
    <n v="2356"/>
    <x v="1"/>
    <x v="2"/>
    <x v="0"/>
    <s v="Data Scientist"/>
    <x v="5"/>
    <n v="129300"/>
    <s v="USD"/>
    <n v="129300"/>
    <n v="100000"/>
    <n v="150000"/>
    <s v="100000-150000"/>
    <s v="US"/>
    <s v="United States"/>
    <n v="0"/>
    <x v="0"/>
    <x v="0"/>
    <x v="0"/>
    <s v="Medium"/>
  </r>
  <r>
    <n v="2383"/>
    <x v="1"/>
    <x v="2"/>
    <x v="0"/>
    <s v="Machine Learning Engineer"/>
    <x v="1"/>
    <n v="201000"/>
    <s v="USD"/>
    <n v="201000"/>
    <n v="200000"/>
    <n v="250000"/>
    <s v="200000-250000"/>
    <s v="US"/>
    <s v="United States"/>
    <n v="0"/>
    <x v="0"/>
    <x v="0"/>
    <x v="0"/>
    <s v="Medium"/>
  </r>
  <r>
    <n v="2384"/>
    <x v="1"/>
    <x v="2"/>
    <x v="0"/>
    <s v="Machine Learning Engineer"/>
    <x v="1"/>
    <n v="119000"/>
    <s v="USD"/>
    <n v="119000"/>
    <n v="100000"/>
    <n v="150000"/>
    <s v="100000-150000"/>
    <s v="US"/>
    <s v="United States"/>
    <n v="0"/>
    <x v="0"/>
    <x v="0"/>
    <x v="0"/>
    <s v="Medium"/>
  </r>
  <r>
    <n v="2385"/>
    <x v="1"/>
    <x v="2"/>
    <x v="0"/>
    <s v="Data Engineer"/>
    <x v="1"/>
    <n v="175000"/>
    <s v="USD"/>
    <n v="175000"/>
    <n v="150000"/>
    <n v="200000"/>
    <s v="150000-200000"/>
    <s v="US"/>
    <s v="United States"/>
    <n v="100"/>
    <x v="1"/>
    <x v="0"/>
    <x v="0"/>
    <s v="Medium"/>
  </r>
  <r>
    <n v="2386"/>
    <x v="1"/>
    <x v="2"/>
    <x v="0"/>
    <s v="Data Engineer"/>
    <x v="1"/>
    <n v="150000"/>
    <s v="USD"/>
    <n v="150000"/>
    <n v="150000"/>
    <n v="200000"/>
    <s v="150000-200000"/>
    <s v="US"/>
    <s v="United States"/>
    <n v="100"/>
    <x v="1"/>
    <x v="0"/>
    <x v="0"/>
    <s v="Medium"/>
  </r>
  <r>
    <n v="2387"/>
    <x v="1"/>
    <x v="2"/>
    <x v="0"/>
    <s v="Data Analyst"/>
    <x v="2"/>
    <n v="154560"/>
    <s v="USD"/>
    <n v="154560"/>
    <n v="150000"/>
    <n v="200000"/>
    <s v="150000-200000"/>
    <s v="US"/>
    <s v="United States"/>
    <n v="0"/>
    <x v="0"/>
    <x v="0"/>
    <x v="0"/>
    <s v="Medium"/>
  </r>
  <r>
    <n v="2388"/>
    <x v="1"/>
    <x v="2"/>
    <x v="0"/>
    <s v="Data Analyst"/>
    <x v="2"/>
    <n v="123648"/>
    <s v="USD"/>
    <n v="123648"/>
    <n v="100000"/>
    <n v="150000"/>
    <s v="100000-150000"/>
    <s v="US"/>
    <s v="United States"/>
    <n v="0"/>
    <x v="0"/>
    <x v="0"/>
    <x v="0"/>
    <s v="Medium"/>
  </r>
  <r>
    <n v="2389"/>
    <x v="1"/>
    <x v="2"/>
    <x v="0"/>
    <s v="Data Analyst"/>
    <x v="2"/>
    <n v="130000"/>
    <s v="USD"/>
    <n v="130000"/>
    <n v="100000"/>
    <n v="150000"/>
    <s v="100000-150000"/>
    <s v="US"/>
    <s v="United States"/>
    <n v="0"/>
    <x v="0"/>
    <x v="0"/>
    <x v="0"/>
    <s v="Medium"/>
  </r>
  <r>
    <n v="2390"/>
    <x v="1"/>
    <x v="2"/>
    <x v="0"/>
    <s v="Data Analyst"/>
    <x v="2"/>
    <n v="100000"/>
    <s v="USD"/>
    <n v="100000"/>
    <n v="100000"/>
    <n v="150000"/>
    <s v="100000-150000"/>
    <s v="US"/>
    <s v="United States"/>
    <n v="0"/>
    <x v="0"/>
    <x v="0"/>
    <x v="0"/>
    <s v="Medium"/>
  </r>
  <r>
    <n v="2391"/>
    <x v="1"/>
    <x v="1"/>
    <x v="0"/>
    <s v="Data Engineer"/>
    <x v="1"/>
    <n v="170000"/>
    <s v="USD"/>
    <n v="170000"/>
    <n v="150000"/>
    <n v="200000"/>
    <s v="150000-200000"/>
    <s v="US"/>
    <s v="United States"/>
    <n v="0"/>
    <x v="0"/>
    <x v="0"/>
    <x v="0"/>
    <s v="Medium"/>
  </r>
  <r>
    <n v="2392"/>
    <x v="1"/>
    <x v="1"/>
    <x v="0"/>
    <s v="Data Engineer"/>
    <x v="1"/>
    <n v="145000"/>
    <s v="USD"/>
    <n v="145000"/>
    <n v="100000"/>
    <n v="150000"/>
    <s v="100000-150000"/>
    <s v="US"/>
    <s v="United States"/>
    <n v="0"/>
    <x v="0"/>
    <x v="0"/>
    <x v="0"/>
    <s v="Medium"/>
  </r>
  <r>
    <n v="2393"/>
    <x v="1"/>
    <x v="2"/>
    <x v="0"/>
    <s v="Data Engineer"/>
    <x v="1"/>
    <n v="135000"/>
    <s v="USD"/>
    <n v="135000"/>
    <n v="100000"/>
    <n v="150000"/>
    <s v="100000-150000"/>
    <s v="US"/>
    <s v="United States"/>
    <n v="100"/>
    <x v="1"/>
    <x v="0"/>
    <x v="0"/>
    <s v="Medium"/>
  </r>
  <r>
    <n v="2394"/>
    <x v="1"/>
    <x v="2"/>
    <x v="0"/>
    <s v="Data Engineer"/>
    <x v="1"/>
    <n v="100000"/>
    <s v="USD"/>
    <n v="100000"/>
    <n v="100000"/>
    <n v="150000"/>
    <s v="100000-150000"/>
    <s v="US"/>
    <s v="United States"/>
    <n v="100"/>
    <x v="1"/>
    <x v="0"/>
    <x v="0"/>
    <s v="Medium"/>
  </r>
  <r>
    <n v="2357"/>
    <x v="1"/>
    <x v="2"/>
    <x v="0"/>
    <s v="Applied Scientist"/>
    <x v="5"/>
    <n v="205000"/>
    <s v="USD"/>
    <n v="205000"/>
    <n v="200000"/>
    <n v="250000"/>
    <s v="200000-250000"/>
    <s v="US"/>
    <s v="United States"/>
    <n v="100"/>
    <x v="1"/>
    <x v="0"/>
    <x v="0"/>
    <s v="Medium"/>
  </r>
  <r>
    <n v="2358"/>
    <x v="1"/>
    <x v="2"/>
    <x v="0"/>
    <s v="Applied Scientist"/>
    <x v="5"/>
    <n v="184000"/>
    <s v="USD"/>
    <n v="184000"/>
    <n v="150000"/>
    <n v="200000"/>
    <s v="150000-200000"/>
    <s v="US"/>
    <s v="United States"/>
    <n v="100"/>
    <x v="1"/>
    <x v="0"/>
    <x v="0"/>
    <s v="Medium"/>
  </r>
  <r>
    <n v="2359"/>
    <x v="1"/>
    <x v="3"/>
    <x v="0"/>
    <s v="Data Scientist"/>
    <x v="5"/>
    <n v="6600000"/>
    <s v="HUF"/>
    <n v="17684"/>
    <n v="0"/>
    <n v="50000"/>
    <s v="0-50000"/>
    <s v="HU"/>
    <s v="Hungary"/>
    <n v="100"/>
    <x v="1"/>
    <x v="49"/>
    <x v="49"/>
    <s v="Medium"/>
  </r>
  <r>
    <n v="2363"/>
    <x v="1"/>
    <x v="2"/>
    <x v="0"/>
    <s v="Data Scientist"/>
    <x v="5"/>
    <n v="225000"/>
    <s v="USD"/>
    <n v="225000"/>
    <n v="200000"/>
    <n v="250000"/>
    <s v="200000-250000"/>
    <s v="US"/>
    <s v="United States"/>
    <n v="0"/>
    <x v="0"/>
    <x v="0"/>
    <x v="0"/>
    <s v="Medium"/>
  </r>
  <r>
    <n v="2364"/>
    <x v="1"/>
    <x v="2"/>
    <x v="0"/>
    <s v="Data Scientist"/>
    <x v="5"/>
    <n v="156400"/>
    <s v="USD"/>
    <n v="156400"/>
    <n v="150000"/>
    <n v="200000"/>
    <s v="150000-200000"/>
    <s v="US"/>
    <s v="United States"/>
    <n v="0"/>
    <x v="0"/>
    <x v="0"/>
    <x v="0"/>
    <s v="Medium"/>
  </r>
  <r>
    <n v="2371"/>
    <x v="1"/>
    <x v="2"/>
    <x v="0"/>
    <s v="Data Scientist"/>
    <x v="5"/>
    <n v="185900"/>
    <s v="USD"/>
    <n v="185900"/>
    <n v="150000"/>
    <n v="200000"/>
    <s v="150000-200000"/>
    <s v="US"/>
    <s v="United States"/>
    <n v="0"/>
    <x v="0"/>
    <x v="0"/>
    <x v="0"/>
    <s v="Medium"/>
  </r>
  <r>
    <n v="2401"/>
    <x v="1"/>
    <x v="2"/>
    <x v="0"/>
    <s v="Data Architect"/>
    <x v="6"/>
    <n v="192564"/>
    <s v="USD"/>
    <n v="192564"/>
    <n v="150000"/>
    <n v="200000"/>
    <s v="150000-200000"/>
    <s v="US"/>
    <s v="United States"/>
    <n v="100"/>
    <x v="1"/>
    <x v="0"/>
    <x v="0"/>
    <s v="Medium"/>
  </r>
  <r>
    <n v="2402"/>
    <x v="1"/>
    <x v="2"/>
    <x v="0"/>
    <s v="Data Architect"/>
    <x v="6"/>
    <n v="144854"/>
    <s v="USD"/>
    <n v="144854"/>
    <n v="100000"/>
    <n v="150000"/>
    <s v="100000-150000"/>
    <s v="US"/>
    <s v="United States"/>
    <n v="100"/>
    <x v="1"/>
    <x v="0"/>
    <x v="0"/>
    <s v="Medium"/>
  </r>
  <r>
    <n v="2403"/>
    <x v="1"/>
    <x v="2"/>
    <x v="0"/>
    <s v="Data Analyst"/>
    <x v="2"/>
    <n v="130000"/>
    <s v="USD"/>
    <n v="130000"/>
    <n v="100000"/>
    <n v="150000"/>
    <s v="100000-150000"/>
    <s v="US"/>
    <s v="United States"/>
    <n v="0"/>
    <x v="0"/>
    <x v="0"/>
    <x v="0"/>
    <s v="Medium"/>
  </r>
  <r>
    <n v="2404"/>
    <x v="1"/>
    <x v="2"/>
    <x v="0"/>
    <s v="Data Analyst"/>
    <x v="2"/>
    <n v="105000"/>
    <s v="USD"/>
    <n v="105000"/>
    <n v="100000"/>
    <n v="150000"/>
    <s v="100000-150000"/>
    <s v="US"/>
    <s v="United States"/>
    <n v="0"/>
    <x v="0"/>
    <x v="0"/>
    <x v="0"/>
    <s v="Medium"/>
  </r>
  <r>
    <n v="2405"/>
    <x v="1"/>
    <x v="2"/>
    <x v="0"/>
    <s v="Data Engineer"/>
    <x v="1"/>
    <n v="179305"/>
    <s v="USD"/>
    <n v="179305"/>
    <n v="150000"/>
    <n v="200000"/>
    <s v="150000-200000"/>
    <s v="US"/>
    <s v="United States"/>
    <n v="100"/>
    <x v="1"/>
    <x v="0"/>
    <x v="0"/>
    <s v="Medium"/>
  </r>
  <r>
    <n v="2406"/>
    <x v="1"/>
    <x v="2"/>
    <x v="0"/>
    <s v="Data Engineer"/>
    <x v="1"/>
    <n v="142127"/>
    <s v="USD"/>
    <n v="142127"/>
    <n v="100000"/>
    <n v="150000"/>
    <s v="100000-150000"/>
    <s v="US"/>
    <s v="United States"/>
    <n v="100"/>
    <x v="1"/>
    <x v="0"/>
    <x v="0"/>
    <s v="Medium"/>
  </r>
  <r>
    <n v="2407"/>
    <x v="1"/>
    <x v="2"/>
    <x v="0"/>
    <s v="Data Engineer"/>
    <x v="1"/>
    <n v="315000"/>
    <s v="USD"/>
    <n v="315000"/>
    <n v="300000"/>
    <n v="350000"/>
    <s v="300000-350000"/>
    <s v="US"/>
    <s v="United States"/>
    <n v="100"/>
    <x v="1"/>
    <x v="0"/>
    <x v="0"/>
    <s v="Medium"/>
  </r>
  <r>
    <n v="2408"/>
    <x v="1"/>
    <x v="2"/>
    <x v="0"/>
    <s v="Data Engineer"/>
    <x v="1"/>
    <n v="225000"/>
    <s v="USD"/>
    <n v="225000"/>
    <n v="200000"/>
    <n v="250000"/>
    <s v="200000-250000"/>
    <s v="US"/>
    <s v="United States"/>
    <n v="100"/>
    <x v="1"/>
    <x v="0"/>
    <x v="0"/>
    <s v="Medium"/>
  </r>
  <r>
    <n v="2372"/>
    <x v="1"/>
    <x v="2"/>
    <x v="0"/>
    <s v="Data Scientist"/>
    <x v="5"/>
    <n v="129300"/>
    <s v="USD"/>
    <n v="129300"/>
    <n v="100000"/>
    <n v="150000"/>
    <s v="100000-150000"/>
    <s v="US"/>
    <s v="United States"/>
    <n v="0"/>
    <x v="0"/>
    <x v="0"/>
    <x v="0"/>
    <s v="Medium"/>
  </r>
  <r>
    <n v="2373"/>
    <x v="1"/>
    <x v="2"/>
    <x v="0"/>
    <s v="Data Scientist"/>
    <x v="5"/>
    <n v="140700"/>
    <s v="USD"/>
    <n v="140700"/>
    <n v="100000"/>
    <n v="150000"/>
    <s v="100000-150000"/>
    <s v="US"/>
    <s v="United States"/>
    <n v="0"/>
    <x v="0"/>
    <x v="0"/>
    <x v="0"/>
    <s v="Medium"/>
  </r>
  <r>
    <n v="2411"/>
    <x v="1"/>
    <x v="1"/>
    <x v="0"/>
    <s v="Data Analyst"/>
    <x v="2"/>
    <n v="206000"/>
    <s v="USD"/>
    <n v="206000"/>
    <n v="200000"/>
    <n v="250000"/>
    <s v="200000-250000"/>
    <s v="US"/>
    <s v="United States"/>
    <n v="0"/>
    <x v="0"/>
    <x v="0"/>
    <x v="0"/>
    <s v="Medium"/>
  </r>
  <r>
    <n v="2412"/>
    <x v="1"/>
    <x v="1"/>
    <x v="0"/>
    <s v="Data Analyst"/>
    <x v="2"/>
    <n v="160000"/>
    <s v="USD"/>
    <n v="160000"/>
    <n v="150000"/>
    <n v="200000"/>
    <s v="150000-200000"/>
    <s v="US"/>
    <s v="United States"/>
    <n v="0"/>
    <x v="0"/>
    <x v="0"/>
    <x v="0"/>
    <s v="Medium"/>
  </r>
  <r>
    <n v="2413"/>
    <x v="1"/>
    <x v="1"/>
    <x v="0"/>
    <s v="Data Analyst"/>
    <x v="2"/>
    <n v="109000"/>
    <s v="USD"/>
    <n v="109000"/>
    <n v="100000"/>
    <n v="150000"/>
    <s v="100000-150000"/>
    <s v="US"/>
    <s v="United States"/>
    <n v="0"/>
    <x v="0"/>
    <x v="0"/>
    <x v="0"/>
    <s v="Medium"/>
  </r>
  <r>
    <n v="2414"/>
    <x v="1"/>
    <x v="1"/>
    <x v="0"/>
    <s v="Data Analyst"/>
    <x v="2"/>
    <n v="79000"/>
    <s v="USD"/>
    <n v="79000"/>
    <n v="50000"/>
    <n v="100000"/>
    <s v="50000-100000"/>
    <s v="US"/>
    <s v="United States"/>
    <n v="0"/>
    <x v="0"/>
    <x v="0"/>
    <x v="0"/>
    <s v="Medium"/>
  </r>
  <r>
    <n v="2415"/>
    <x v="1"/>
    <x v="1"/>
    <x v="0"/>
    <s v="Data Analyst"/>
    <x v="2"/>
    <n v="160000"/>
    <s v="USD"/>
    <n v="160000"/>
    <n v="150000"/>
    <n v="200000"/>
    <s v="150000-200000"/>
    <s v="US"/>
    <s v="United States"/>
    <n v="0"/>
    <x v="0"/>
    <x v="0"/>
    <x v="0"/>
    <s v="Medium"/>
  </r>
  <r>
    <n v="2416"/>
    <x v="1"/>
    <x v="1"/>
    <x v="0"/>
    <s v="Data Analyst"/>
    <x v="2"/>
    <n v="109000"/>
    <s v="USD"/>
    <n v="109000"/>
    <n v="100000"/>
    <n v="150000"/>
    <s v="100000-150000"/>
    <s v="US"/>
    <s v="United States"/>
    <n v="0"/>
    <x v="0"/>
    <x v="0"/>
    <x v="0"/>
    <s v="Medium"/>
  </r>
  <r>
    <n v="2417"/>
    <x v="1"/>
    <x v="1"/>
    <x v="0"/>
    <s v="Data Scientist Lead"/>
    <x v="14"/>
    <n v="85000"/>
    <s v="EUR"/>
    <n v="89306"/>
    <n v="50000"/>
    <n v="100000"/>
    <s v="50000-100000"/>
    <s v="AT"/>
    <s v="Austria"/>
    <n v="50"/>
    <x v="2"/>
    <x v="50"/>
    <x v="50"/>
    <s v="Large"/>
  </r>
  <r>
    <n v="2418"/>
    <x v="1"/>
    <x v="2"/>
    <x v="0"/>
    <s v="Data Engineer"/>
    <x v="1"/>
    <n v="182500"/>
    <s v="USD"/>
    <n v="182500"/>
    <n v="150000"/>
    <n v="200000"/>
    <s v="150000-200000"/>
    <s v="US"/>
    <s v="United States"/>
    <n v="100"/>
    <x v="1"/>
    <x v="0"/>
    <x v="0"/>
    <s v="Medium"/>
  </r>
  <r>
    <n v="2419"/>
    <x v="1"/>
    <x v="2"/>
    <x v="0"/>
    <s v="Data Engineer"/>
    <x v="1"/>
    <n v="128500"/>
    <s v="USD"/>
    <n v="128500"/>
    <n v="100000"/>
    <n v="150000"/>
    <s v="100000-150000"/>
    <s v="US"/>
    <s v="United States"/>
    <n v="100"/>
    <x v="1"/>
    <x v="0"/>
    <x v="0"/>
    <s v="Medium"/>
  </r>
  <r>
    <n v="2420"/>
    <x v="1"/>
    <x v="1"/>
    <x v="0"/>
    <s v="Data Engineer"/>
    <x v="1"/>
    <n v="160000"/>
    <s v="USD"/>
    <n v="160000"/>
    <n v="150000"/>
    <n v="200000"/>
    <s v="150000-200000"/>
    <s v="US"/>
    <s v="United States"/>
    <n v="100"/>
    <x v="1"/>
    <x v="0"/>
    <x v="0"/>
    <s v="Medium"/>
  </r>
  <r>
    <n v="2421"/>
    <x v="1"/>
    <x v="1"/>
    <x v="0"/>
    <s v="Data Engineer"/>
    <x v="1"/>
    <n v="90000"/>
    <s v="USD"/>
    <n v="90000"/>
    <n v="50000"/>
    <n v="100000"/>
    <s v="50000-100000"/>
    <s v="US"/>
    <s v="United States"/>
    <n v="100"/>
    <x v="1"/>
    <x v="0"/>
    <x v="0"/>
    <s v="Medium"/>
  </r>
  <r>
    <n v="2422"/>
    <x v="1"/>
    <x v="3"/>
    <x v="0"/>
    <s v="Data Manager"/>
    <x v="8"/>
    <n v="77300"/>
    <s v="USD"/>
    <n v="77300"/>
    <n v="50000"/>
    <n v="100000"/>
    <s v="50000-100000"/>
    <s v="US"/>
    <s v="United States"/>
    <n v="100"/>
    <x v="1"/>
    <x v="0"/>
    <x v="0"/>
    <s v="Medium"/>
  </r>
  <r>
    <n v="2423"/>
    <x v="1"/>
    <x v="3"/>
    <x v="0"/>
    <s v="Data Manager"/>
    <x v="8"/>
    <n v="45600"/>
    <s v="USD"/>
    <n v="45600"/>
    <n v="0"/>
    <n v="50000"/>
    <s v="0-50000"/>
    <s v="US"/>
    <s v="United States"/>
    <n v="100"/>
    <x v="1"/>
    <x v="0"/>
    <x v="0"/>
    <s v="Medium"/>
  </r>
  <r>
    <n v="2424"/>
    <x v="1"/>
    <x v="2"/>
    <x v="0"/>
    <s v="Data Analyst"/>
    <x v="2"/>
    <n v="127000"/>
    <s v="USD"/>
    <n v="127000"/>
    <n v="100000"/>
    <n v="150000"/>
    <s v="100000-150000"/>
    <s v="US"/>
    <s v="United States"/>
    <n v="100"/>
    <x v="1"/>
    <x v="0"/>
    <x v="0"/>
    <s v="Medium"/>
  </r>
  <r>
    <n v="2425"/>
    <x v="1"/>
    <x v="2"/>
    <x v="0"/>
    <s v="Data Analyst"/>
    <x v="2"/>
    <n v="110000"/>
    <s v="USD"/>
    <n v="110000"/>
    <n v="100000"/>
    <n v="150000"/>
    <s v="100000-150000"/>
    <s v="US"/>
    <s v="United States"/>
    <n v="100"/>
    <x v="1"/>
    <x v="0"/>
    <x v="0"/>
    <s v="Medium"/>
  </r>
  <r>
    <n v="2426"/>
    <x v="1"/>
    <x v="2"/>
    <x v="0"/>
    <s v="Data Architect"/>
    <x v="6"/>
    <n v="210000"/>
    <s v="USD"/>
    <n v="210000"/>
    <n v="200000"/>
    <n v="250000"/>
    <s v="200000-250000"/>
    <s v="US"/>
    <s v="United States"/>
    <n v="100"/>
    <x v="1"/>
    <x v="0"/>
    <x v="0"/>
    <s v="Medium"/>
  </r>
  <r>
    <n v="2427"/>
    <x v="1"/>
    <x v="2"/>
    <x v="0"/>
    <s v="Data Architect"/>
    <x v="6"/>
    <n v="136000"/>
    <s v="USD"/>
    <n v="136000"/>
    <n v="100000"/>
    <n v="150000"/>
    <s v="100000-150000"/>
    <s v="US"/>
    <s v="United States"/>
    <n v="100"/>
    <x v="1"/>
    <x v="0"/>
    <x v="0"/>
    <s v="Medium"/>
  </r>
  <r>
    <n v="2428"/>
    <x v="1"/>
    <x v="2"/>
    <x v="0"/>
    <s v="Cloud Data Engineer"/>
    <x v="1"/>
    <n v="12000"/>
    <s v="EUR"/>
    <n v="12608"/>
    <n v="0"/>
    <n v="50000"/>
    <s v="0-50000"/>
    <s v="SK"/>
    <s v="Slovakia"/>
    <n v="100"/>
    <x v="1"/>
    <x v="51"/>
    <x v="51"/>
    <s v="Small"/>
  </r>
  <r>
    <n v="2429"/>
    <x v="1"/>
    <x v="2"/>
    <x v="0"/>
    <s v="Data Engineer"/>
    <x v="1"/>
    <n v="170000"/>
    <s v="USD"/>
    <n v="170000"/>
    <n v="150000"/>
    <n v="200000"/>
    <s v="150000-200000"/>
    <s v="US"/>
    <s v="United States"/>
    <n v="100"/>
    <x v="1"/>
    <x v="0"/>
    <x v="0"/>
    <s v="Medium"/>
  </r>
  <r>
    <n v="2430"/>
    <x v="1"/>
    <x v="2"/>
    <x v="0"/>
    <s v="Data Engineer"/>
    <x v="1"/>
    <n v="140000"/>
    <s v="USD"/>
    <n v="140000"/>
    <n v="100000"/>
    <n v="150000"/>
    <s v="100000-150000"/>
    <s v="US"/>
    <s v="United States"/>
    <n v="100"/>
    <x v="1"/>
    <x v="0"/>
    <x v="0"/>
    <s v="Medium"/>
  </r>
  <r>
    <n v="2431"/>
    <x v="1"/>
    <x v="2"/>
    <x v="0"/>
    <s v="Data Engineer"/>
    <x v="1"/>
    <n v="247500"/>
    <s v="USD"/>
    <n v="247500"/>
    <n v="200000"/>
    <n v="250000"/>
    <s v="200000-250000"/>
    <s v="US"/>
    <s v="United States"/>
    <n v="0"/>
    <x v="0"/>
    <x v="0"/>
    <x v="0"/>
    <s v="Medium"/>
  </r>
  <r>
    <n v="2432"/>
    <x v="1"/>
    <x v="2"/>
    <x v="0"/>
    <s v="Data Engineer"/>
    <x v="1"/>
    <n v="172200"/>
    <s v="USD"/>
    <n v="172200"/>
    <n v="150000"/>
    <n v="200000"/>
    <s v="150000-200000"/>
    <s v="US"/>
    <s v="United States"/>
    <n v="0"/>
    <x v="0"/>
    <x v="0"/>
    <x v="0"/>
    <s v="Medium"/>
  </r>
  <r>
    <n v="2433"/>
    <x v="1"/>
    <x v="2"/>
    <x v="0"/>
    <s v="Data Engineer"/>
    <x v="1"/>
    <n v="225000"/>
    <s v="USD"/>
    <n v="225000"/>
    <n v="200000"/>
    <n v="250000"/>
    <s v="200000-250000"/>
    <s v="US"/>
    <s v="United States"/>
    <n v="0"/>
    <x v="0"/>
    <x v="0"/>
    <x v="0"/>
    <s v="Medium"/>
  </r>
  <r>
    <n v="2434"/>
    <x v="1"/>
    <x v="2"/>
    <x v="0"/>
    <s v="Data Engineer"/>
    <x v="1"/>
    <n v="184100"/>
    <s v="USD"/>
    <n v="184100"/>
    <n v="150000"/>
    <n v="200000"/>
    <s v="150000-200000"/>
    <s v="US"/>
    <s v="United States"/>
    <n v="0"/>
    <x v="0"/>
    <x v="0"/>
    <x v="0"/>
    <s v="Medium"/>
  </r>
  <r>
    <n v="2435"/>
    <x v="1"/>
    <x v="1"/>
    <x v="0"/>
    <s v="Machine Learning Engineer"/>
    <x v="1"/>
    <n v="130000"/>
    <s v="USD"/>
    <n v="130000"/>
    <n v="100000"/>
    <n v="150000"/>
    <s v="100000-150000"/>
    <s v="US"/>
    <s v="United States"/>
    <n v="0"/>
    <x v="0"/>
    <x v="0"/>
    <x v="0"/>
    <s v="Medium"/>
  </r>
  <r>
    <n v="2436"/>
    <x v="1"/>
    <x v="1"/>
    <x v="0"/>
    <s v="Machine Learning Engineer"/>
    <x v="1"/>
    <n v="90000"/>
    <s v="USD"/>
    <n v="90000"/>
    <n v="50000"/>
    <n v="100000"/>
    <s v="50000-100000"/>
    <s v="US"/>
    <s v="United States"/>
    <n v="0"/>
    <x v="0"/>
    <x v="0"/>
    <x v="0"/>
    <s v="Medium"/>
  </r>
  <r>
    <n v="2374"/>
    <x v="1"/>
    <x v="2"/>
    <x v="0"/>
    <s v="Data Scientist"/>
    <x v="5"/>
    <n v="93800"/>
    <s v="USD"/>
    <n v="93800"/>
    <n v="50000"/>
    <n v="100000"/>
    <s v="50000-100000"/>
    <s v="US"/>
    <s v="United States"/>
    <n v="0"/>
    <x v="0"/>
    <x v="0"/>
    <x v="0"/>
    <s v="Medium"/>
  </r>
  <r>
    <n v="2375"/>
    <x v="1"/>
    <x v="2"/>
    <x v="0"/>
    <s v="Data Scientist"/>
    <x v="5"/>
    <n v="350000"/>
    <s v="USD"/>
    <n v="350000"/>
    <n v="350000"/>
    <n v="400000"/>
    <s v="350000-400000"/>
    <s v="US"/>
    <s v="United States"/>
    <n v="100"/>
    <x v="1"/>
    <x v="0"/>
    <x v="0"/>
    <s v="Medium"/>
  </r>
  <r>
    <n v="2376"/>
    <x v="1"/>
    <x v="2"/>
    <x v="0"/>
    <s v="Data Scientist"/>
    <x v="5"/>
    <n v="135000"/>
    <s v="USD"/>
    <n v="135000"/>
    <n v="100000"/>
    <n v="150000"/>
    <s v="100000-150000"/>
    <s v="US"/>
    <s v="United States"/>
    <n v="100"/>
    <x v="1"/>
    <x v="0"/>
    <x v="0"/>
    <s v="Medium"/>
  </r>
  <r>
    <n v="2382"/>
    <x v="1"/>
    <x v="3"/>
    <x v="0"/>
    <s v="Machine Learning Scientist"/>
    <x v="5"/>
    <n v="33000"/>
    <s v="EUR"/>
    <n v="34672"/>
    <n v="0"/>
    <n v="50000"/>
    <s v="0-50000"/>
    <s v="IT"/>
    <s v="Italy"/>
    <n v="100"/>
    <x v="1"/>
    <x v="5"/>
    <x v="5"/>
    <s v="Small"/>
  </r>
  <r>
    <n v="2441"/>
    <x v="1"/>
    <x v="2"/>
    <x v="0"/>
    <s v="Data Engineer"/>
    <x v="1"/>
    <n v="161000"/>
    <s v="USD"/>
    <n v="161000"/>
    <n v="150000"/>
    <n v="200000"/>
    <s v="150000-200000"/>
    <s v="US"/>
    <s v="United States"/>
    <n v="100"/>
    <x v="1"/>
    <x v="0"/>
    <x v="0"/>
    <s v="Medium"/>
  </r>
  <r>
    <n v="2442"/>
    <x v="1"/>
    <x v="2"/>
    <x v="0"/>
    <s v="Data Engineer"/>
    <x v="1"/>
    <n v="110000"/>
    <s v="USD"/>
    <n v="110000"/>
    <n v="100000"/>
    <n v="150000"/>
    <s v="100000-150000"/>
    <s v="US"/>
    <s v="United States"/>
    <n v="100"/>
    <x v="1"/>
    <x v="0"/>
    <x v="0"/>
    <s v="Medium"/>
  </r>
  <r>
    <n v="2395"/>
    <x v="1"/>
    <x v="2"/>
    <x v="0"/>
    <s v="Data Scientist"/>
    <x v="5"/>
    <n v="247500"/>
    <s v="USD"/>
    <n v="247500"/>
    <n v="200000"/>
    <n v="250000"/>
    <s v="200000-250000"/>
    <s v="US"/>
    <s v="United States"/>
    <n v="0"/>
    <x v="0"/>
    <x v="0"/>
    <x v="0"/>
    <s v="Medium"/>
  </r>
  <r>
    <n v="2396"/>
    <x v="1"/>
    <x v="2"/>
    <x v="0"/>
    <s v="Data Scientist"/>
    <x v="5"/>
    <n v="172200"/>
    <s v="USD"/>
    <n v="172200"/>
    <n v="150000"/>
    <n v="200000"/>
    <s v="150000-200000"/>
    <s v="US"/>
    <s v="United States"/>
    <n v="0"/>
    <x v="0"/>
    <x v="0"/>
    <x v="0"/>
    <s v="Medium"/>
  </r>
  <r>
    <n v="2397"/>
    <x v="1"/>
    <x v="2"/>
    <x v="0"/>
    <s v="Data Scientist"/>
    <x v="5"/>
    <n v="177500"/>
    <s v="USD"/>
    <n v="177500"/>
    <n v="150000"/>
    <n v="200000"/>
    <s v="150000-200000"/>
    <s v="US"/>
    <s v="United States"/>
    <n v="100"/>
    <x v="1"/>
    <x v="0"/>
    <x v="0"/>
    <s v="Medium"/>
  </r>
  <r>
    <n v="2398"/>
    <x v="1"/>
    <x v="2"/>
    <x v="0"/>
    <s v="Data Scientist"/>
    <x v="5"/>
    <n v="134000"/>
    <s v="USD"/>
    <n v="134000"/>
    <n v="100000"/>
    <n v="150000"/>
    <s v="100000-150000"/>
    <s v="US"/>
    <s v="United States"/>
    <n v="100"/>
    <x v="1"/>
    <x v="0"/>
    <x v="0"/>
    <s v="Medium"/>
  </r>
  <r>
    <n v="2447"/>
    <x v="1"/>
    <x v="0"/>
    <x v="0"/>
    <s v="Head of Data"/>
    <x v="9"/>
    <n v="205000"/>
    <s v="USD"/>
    <n v="205000"/>
    <n v="200000"/>
    <n v="250000"/>
    <s v="200000-250000"/>
    <s v="US"/>
    <s v="United States"/>
    <n v="0"/>
    <x v="0"/>
    <x v="0"/>
    <x v="0"/>
    <s v="Medium"/>
  </r>
  <r>
    <n v="2448"/>
    <x v="1"/>
    <x v="0"/>
    <x v="0"/>
    <s v="Head of Data"/>
    <x v="9"/>
    <n v="160000"/>
    <s v="USD"/>
    <n v="160000"/>
    <n v="150000"/>
    <n v="200000"/>
    <s v="150000-200000"/>
    <s v="US"/>
    <s v="United States"/>
    <n v="0"/>
    <x v="0"/>
    <x v="0"/>
    <x v="0"/>
    <s v="Medium"/>
  </r>
  <r>
    <n v="2449"/>
    <x v="1"/>
    <x v="2"/>
    <x v="0"/>
    <s v="Data Analyst"/>
    <x v="2"/>
    <n v="169000"/>
    <s v="USD"/>
    <n v="169000"/>
    <n v="150000"/>
    <n v="200000"/>
    <s v="150000-200000"/>
    <s v="US"/>
    <s v="United States"/>
    <n v="0"/>
    <x v="0"/>
    <x v="0"/>
    <x v="0"/>
    <s v="Medium"/>
  </r>
  <r>
    <n v="2450"/>
    <x v="1"/>
    <x v="2"/>
    <x v="0"/>
    <s v="Data Analyst"/>
    <x v="2"/>
    <n v="110600"/>
    <s v="USD"/>
    <n v="110600"/>
    <n v="100000"/>
    <n v="150000"/>
    <s v="100000-150000"/>
    <s v="US"/>
    <s v="United States"/>
    <n v="0"/>
    <x v="0"/>
    <x v="0"/>
    <x v="0"/>
    <s v="Medium"/>
  </r>
  <r>
    <n v="2451"/>
    <x v="1"/>
    <x v="3"/>
    <x v="0"/>
    <s v="Data Engineer"/>
    <x v="1"/>
    <n v="50000"/>
    <s v="GBP"/>
    <n v="61566"/>
    <n v="50000"/>
    <n v="100000"/>
    <s v="50000-100000"/>
    <s v="GB"/>
    <s v="United Kingdom"/>
    <n v="100"/>
    <x v="1"/>
    <x v="1"/>
    <x v="1"/>
    <s v="Medium"/>
  </r>
  <r>
    <n v="2452"/>
    <x v="1"/>
    <x v="3"/>
    <x v="0"/>
    <s v="Data Engineer"/>
    <x v="1"/>
    <n v="40000"/>
    <s v="GBP"/>
    <n v="49253"/>
    <n v="0"/>
    <n v="50000"/>
    <s v="0-50000"/>
    <s v="GB"/>
    <s v="United Kingdom"/>
    <n v="100"/>
    <x v="1"/>
    <x v="1"/>
    <x v="1"/>
    <s v="Medium"/>
  </r>
  <r>
    <n v="2453"/>
    <x v="1"/>
    <x v="2"/>
    <x v="0"/>
    <s v="Data Engineer"/>
    <x v="1"/>
    <n v="160000"/>
    <s v="USD"/>
    <n v="160000"/>
    <n v="150000"/>
    <n v="200000"/>
    <s v="150000-200000"/>
    <s v="US"/>
    <s v="United States"/>
    <n v="0"/>
    <x v="0"/>
    <x v="0"/>
    <x v="0"/>
    <s v="Medium"/>
  </r>
  <r>
    <n v="2454"/>
    <x v="1"/>
    <x v="2"/>
    <x v="0"/>
    <s v="Data Engineer"/>
    <x v="1"/>
    <n v="130000"/>
    <s v="USD"/>
    <n v="130000"/>
    <n v="100000"/>
    <n v="150000"/>
    <s v="100000-150000"/>
    <s v="US"/>
    <s v="United States"/>
    <n v="0"/>
    <x v="0"/>
    <x v="0"/>
    <x v="0"/>
    <s v="Medium"/>
  </r>
  <r>
    <n v="2399"/>
    <x v="1"/>
    <x v="2"/>
    <x v="0"/>
    <s v="Data Scientist"/>
    <x v="5"/>
    <n v="185900"/>
    <s v="USD"/>
    <n v="185900"/>
    <n v="150000"/>
    <n v="200000"/>
    <s v="150000-200000"/>
    <s v="US"/>
    <s v="United States"/>
    <n v="0"/>
    <x v="0"/>
    <x v="0"/>
    <x v="0"/>
    <s v="Medium"/>
  </r>
  <r>
    <n v="2400"/>
    <x v="1"/>
    <x v="2"/>
    <x v="0"/>
    <s v="Data Scientist"/>
    <x v="5"/>
    <n v="129300"/>
    <s v="USD"/>
    <n v="129300"/>
    <n v="100000"/>
    <n v="150000"/>
    <s v="100000-150000"/>
    <s v="US"/>
    <s v="United States"/>
    <n v="0"/>
    <x v="0"/>
    <x v="0"/>
    <x v="0"/>
    <s v="Medium"/>
  </r>
  <r>
    <n v="2457"/>
    <x v="1"/>
    <x v="2"/>
    <x v="0"/>
    <s v="Data Engineer"/>
    <x v="1"/>
    <n v="135000"/>
    <s v="USD"/>
    <n v="135000"/>
    <n v="100000"/>
    <n v="150000"/>
    <s v="100000-150000"/>
    <s v="US"/>
    <s v="United States"/>
    <n v="0"/>
    <x v="0"/>
    <x v="0"/>
    <x v="0"/>
    <s v="Medium"/>
  </r>
  <r>
    <n v="2458"/>
    <x v="1"/>
    <x v="2"/>
    <x v="0"/>
    <s v="Data Engineer"/>
    <x v="1"/>
    <n v="100000"/>
    <s v="USD"/>
    <n v="100000"/>
    <n v="100000"/>
    <n v="150000"/>
    <s v="100000-150000"/>
    <s v="US"/>
    <s v="United States"/>
    <n v="0"/>
    <x v="0"/>
    <x v="0"/>
    <x v="0"/>
    <s v="Medium"/>
  </r>
  <r>
    <n v="2459"/>
    <x v="1"/>
    <x v="2"/>
    <x v="0"/>
    <s v="Data Engineer"/>
    <x v="1"/>
    <n v="220000"/>
    <s v="USD"/>
    <n v="220000"/>
    <n v="200000"/>
    <n v="250000"/>
    <s v="200000-250000"/>
    <s v="US"/>
    <s v="United States"/>
    <n v="0"/>
    <x v="0"/>
    <x v="0"/>
    <x v="0"/>
    <s v="Medium"/>
  </r>
  <r>
    <n v="2460"/>
    <x v="1"/>
    <x v="2"/>
    <x v="0"/>
    <s v="Data Engineer"/>
    <x v="1"/>
    <n v="150000"/>
    <s v="USD"/>
    <n v="150000"/>
    <n v="150000"/>
    <n v="200000"/>
    <s v="150000-200000"/>
    <s v="US"/>
    <s v="United States"/>
    <n v="0"/>
    <x v="0"/>
    <x v="0"/>
    <x v="0"/>
    <s v="Medium"/>
  </r>
  <r>
    <n v="2409"/>
    <x v="1"/>
    <x v="2"/>
    <x v="0"/>
    <s v="Data Scientist"/>
    <x v="5"/>
    <n v="243900"/>
    <s v="USD"/>
    <n v="243900"/>
    <n v="200000"/>
    <n v="250000"/>
    <s v="200000-250000"/>
    <s v="US"/>
    <s v="United States"/>
    <n v="100"/>
    <x v="1"/>
    <x v="0"/>
    <x v="0"/>
    <s v="Medium"/>
  </r>
  <r>
    <n v="2410"/>
    <x v="1"/>
    <x v="2"/>
    <x v="0"/>
    <s v="Data Scientist"/>
    <x v="5"/>
    <n v="156600"/>
    <s v="USD"/>
    <n v="156600"/>
    <n v="150000"/>
    <n v="200000"/>
    <s v="150000-200000"/>
    <s v="US"/>
    <s v="United States"/>
    <n v="100"/>
    <x v="1"/>
    <x v="0"/>
    <x v="0"/>
    <s v="Medium"/>
  </r>
  <r>
    <n v="2463"/>
    <x v="1"/>
    <x v="2"/>
    <x v="0"/>
    <s v="Data Engineer"/>
    <x v="1"/>
    <n v="240000"/>
    <s v="USD"/>
    <n v="240000"/>
    <n v="200000"/>
    <n v="250000"/>
    <s v="200000-250000"/>
    <s v="US"/>
    <s v="United States"/>
    <n v="0"/>
    <x v="0"/>
    <x v="0"/>
    <x v="0"/>
    <s v="Medium"/>
  </r>
  <r>
    <n v="2464"/>
    <x v="1"/>
    <x v="2"/>
    <x v="0"/>
    <s v="Data Engineer"/>
    <x v="1"/>
    <n v="170000"/>
    <s v="USD"/>
    <n v="170000"/>
    <n v="150000"/>
    <n v="200000"/>
    <s v="150000-200000"/>
    <s v="US"/>
    <s v="United States"/>
    <n v="0"/>
    <x v="0"/>
    <x v="0"/>
    <x v="0"/>
    <s v="Medium"/>
  </r>
  <r>
    <n v="2437"/>
    <x v="1"/>
    <x v="1"/>
    <x v="0"/>
    <s v="Data Scientist"/>
    <x v="5"/>
    <n v="120000"/>
    <s v="USD"/>
    <n v="120000"/>
    <n v="100000"/>
    <n v="150000"/>
    <s v="100000-150000"/>
    <s v="US"/>
    <s v="United States"/>
    <n v="100"/>
    <x v="1"/>
    <x v="0"/>
    <x v="0"/>
    <s v="Medium"/>
  </r>
  <r>
    <n v="2438"/>
    <x v="1"/>
    <x v="1"/>
    <x v="0"/>
    <s v="Data Scientist"/>
    <x v="5"/>
    <n v="100000"/>
    <s v="USD"/>
    <n v="100000"/>
    <n v="100000"/>
    <n v="150000"/>
    <s v="100000-150000"/>
    <s v="US"/>
    <s v="United States"/>
    <n v="100"/>
    <x v="1"/>
    <x v="0"/>
    <x v="0"/>
    <s v="Medium"/>
  </r>
  <r>
    <n v="2467"/>
    <x v="1"/>
    <x v="1"/>
    <x v="0"/>
    <s v="Data Analyst"/>
    <x v="2"/>
    <n v="150000"/>
    <s v="USD"/>
    <n v="150000"/>
    <n v="150000"/>
    <n v="200000"/>
    <s v="150000-200000"/>
    <s v="US"/>
    <s v="United States"/>
    <n v="100"/>
    <x v="1"/>
    <x v="0"/>
    <x v="0"/>
    <s v="Medium"/>
  </r>
  <r>
    <n v="2468"/>
    <x v="1"/>
    <x v="1"/>
    <x v="0"/>
    <s v="Data Analyst"/>
    <x v="2"/>
    <n v="100000"/>
    <s v="USD"/>
    <n v="100000"/>
    <n v="100000"/>
    <n v="150000"/>
    <s v="100000-150000"/>
    <s v="US"/>
    <s v="United States"/>
    <n v="100"/>
    <x v="1"/>
    <x v="0"/>
    <x v="0"/>
    <s v="Medium"/>
  </r>
  <r>
    <n v="2469"/>
    <x v="1"/>
    <x v="2"/>
    <x v="0"/>
    <s v="Data Analyst"/>
    <x v="2"/>
    <n v="120000"/>
    <s v="USD"/>
    <n v="120000"/>
    <n v="100000"/>
    <n v="150000"/>
    <s v="100000-150000"/>
    <s v="US"/>
    <s v="United States"/>
    <n v="0"/>
    <x v="0"/>
    <x v="0"/>
    <x v="0"/>
    <s v="Medium"/>
  </r>
  <r>
    <n v="2470"/>
    <x v="1"/>
    <x v="2"/>
    <x v="0"/>
    <s v="Data Analyst"/>
    <x v="2"/>
    <n v="95000"/>
    <s v="USD"/>
    <n v="95000"/>
    <n v="50000"/>
    <n v="100000"/>
    <s v="50000-100000"/>
    <s v="US"/>
    <s v="United States"/>
    <n v="0"/>
    <x v="0"/>
    <x v="0"/>
    <x v="0"/>
    <s v="Medium"/>
  </r>
  <r>
    <n v="2439"/>
    <x v="1"/>
    <x v="1"/>
    <x v="0"/>
    <s v="Data Scientist"/>
    <x v="5"/>
    <n v="85000"/>
    <s v="USD"/>
    <n v="85000"/>
    <n v="50000"/>
    <n v="100000"/>
    <s v="50000-100000"/>
    <s v="US"/>
    <s v="United States"/>
    <n v="100"/>
    <x v="1"/>
    <x v="0"/>
    <x v="0"/>
    <s v="Medium"/>
  </r>
  <r>
    <n v="2472"/>
    <x v="1"/>
    <x v="3"/>
    <x v="0"/>
    <s v="Data Analyst"/>
    <x v="2"/>
    <n v="64000"/>
    <s v="USD"/>
    <n v="64000"/>
    <n v="50000"/>
    <n v="100000"/>
    <s v="50000-100000"/>
    <s v="US"/>
    <s v="United States"/>
    <n v="100"/>
    <x v="1"/>
    <x v="0"/>
    <x v="0"/>
    <s v="Large"/>
  </r>
  <r>
    <n v="2440"/>
    <x v="1"/>
    <x v="1"/>
    <x v="0"/>
    <s v="Data Scientist"/>
    <x v="5"/>
    <n v="78000"/>
    <s v="USD"/>
    <n v="78000"/>
    <n v="50000"/>
    <n v="100000"/>
    <s v="50000-100000"/>
    <s v="US"/>
    <s v="United States"/>
    <n v="100"/>
    <x v="1"/>
    <x v="0"/>
    <x v="0"/>
    <s v="Medium"/>
  </r>
  <r>
    <n v="2474"/>
    <x v="1"/>
    <x v="2"/>
    <x v="0"/>
    <s v="Machine Learning Engineer"/>
    <x v="1"/>
    <n v="187200"/>
    <s v="USD"/>
    <n v="187200"/>
    <n v="150000"/>
    <n v="200000"/>
    <s v="150000-200000"/>
    <s v="CA"/>
    <s v="Canada"/>
    <n v="100"/>
    <x v="1"/>
    <x v="2"/>
    <x v="2"/>
    <s v="Medium"/>
  </r>
  <r>
    <n v="2475"/>
    <x v="1"/>
    <x v="2"/>
    <x v="0"/>
    <s v="Machine Learning Engineer"/>
    <x v="1"/>
    <n v="116100"/>
    <s v="USD"/>
    <n v="116100"/>
    <n v="100000"/>
    <n v="150000"/>
    <s v="100000-150000"/>
    <s v="CA"/>
    <s v="Canada"/>
    <n v="100"/>
    <x v="1"/>
    <x v="2"/>
    <x v="2"/>
    <s v="Medium"/>
  </r>
  <r>
    <n v="2476"/>
    <x v="1"/>
    <x v="2"/>
    <x v="0"/>
    <s v="Data Analyst"/>
    <x v="2"/>
    <n v="150000"/>
    <s v="USD"/>
    <n v="150000"/>
    <n v="150000"/>
    <n v="200000"/>
    <s v="150000-200000"/>
    <s v="US"/>
    <s v="United States"/>
    <n v="0"/>
    <x v="0"/>
    <x v="0"/>
    <x v="0"/>
    <s v="Medium"/>
  </r>
  <r>
    <n v="2477"/>
    <x v="1"/>
    <x v="2"/>
    <x v="0"/>
    <s v="Data Analyst"/>
    <x v="2"/>
    <n v="127000"/>
    <s v="USD"/>
    <n v="127000"/>
    <n v="100000"/>
    <n v="150000"/>
    <s v="100000-150000"/>
    <s v="US"/>
    <s v="United States"/>
    <n v="0"/>
    <x v="0"/>
    <x v="0"/>
    <x v="0"/>
    <s v="Medium"/>
  </r>
  <r>
    <n v="2478"/>
    <x v="1"/>
    <x v="2"/>
    <x v="0"/>
    <s v="Data Engineer"/>
    <x v="1"/>
    <n v="275000"/>
    <s v="USD"/>
    <n v="275000"/>
    <n v="250000"/>
    <n v="300000"/>
    <s v="250000-300000"/>
    <s v="US"/>
    <s v="United States"/>
    <n v="100"/>
    <x v="1"/>
    <x v="0"/>
    <x v="0"/>
    <s v="Medium"/>
  </r>
  <r>
    <n v="2479"/>
    <x v="1"/>
    <x v="2"/>
    <x v="0"/>
    <s v="Data Engineer"/>
    <x v="1"/>
    <n v="166000"/>
    <s v="USD"/>
    <n v="166000"/>
    <n v="150000"/>
    <n v="200000"/>
    <s v="150000-200000"/>
    <s v="US"/>
    <s v="United States"/>
    <n v="100"/>
    <x v="1"/>
    <x v="0"/>
    <x v="0"/>
    <s v="Medium"/>
  </r>
  <r>
    <n v="2443"/>
    <x v="1"/>
    <x v="2"/>
    <x v="0"/>
    <s v="Data Scientist"/>
    <x v="5"/>
    <n v="136000"/>
    <s v="USD"/>
    <n v="136000"/>
    <n v="100000"/>
    <n v="150000"/>
    <s v="100000-150000"/>
    <s v="US"/>
    <s v="United States"/>
    <n v="100"/>
    <x v="1"/>
    <x v="0"/>
    <x v="0"/>
    <s v="Medium"/>
  </r>
  <r>
    <n v="2444"/>
    <x v="1"/>
    <x v="2"/>
    <x v="0"/>
    <s v="Data Scientist"/>
    <x v="5"/>
    <n v="104000"/>
    <s v="USD"/>
    <n v="104000"/>
    <n v="100000"/>
    <n v="150000"/>
    <s v="100000-150000"/>
    <s v="US"/>
    <s v="United States"/>
    <n v="100"/>
    <x v="1"/>
    <x v="0"/>
    <x v="0"/>
    <s v="Medium"/>
  </r>
  <r>
    <n v="2482"/>
    <x v="1"/>
    <x v="3"/>
    <x v="0"/>
    <s v="BI Analyst"/>
    <x v="2"/>
    <n v="76000"/>
    <s v="USD"/>
    <n v="76000"/>
    <n v="50000"/>
    <n v="100000"/>
    <s v="50000-100000"/>
    <s v="US"/>
    <s v="United States"/>
    <n v="50"/>
    <x v="2"/>
    <x v="0"/>
    <x v="0"/>
    <s v="Large"/>
  </r>
  <r>
    <n v="2483"/>
    <x v="1"/>
    <x v="2"/>
    <x v="0"/>
    <s v="Data Analyst"/>
    <x v="2"/>
    <n v="166700"/>
    <s v="USD"/>
    <n v="166700"/>
    <n v="150000"/>
    <n v="200000"/>
    <s v="150000-200000"/>
    <s v="US"/>
    <s v="United States"/>
    <n v="0"/>
    <x v="0"/>
    <x v="0"/>
    <x v="0"/>
    <s v="Medium"/>
  </r>
  <r>
    <n v="2484"/>
    <x v="1"/>
    <x v="2"/>
    <x v="0"/>
    <s v="Data Analyst"/>
    <x v="2"/>
    <n v="119000"/>
    <s v="USD"/>
    <n v="119000"/>
    <n v="100000"/>
    <n v="150000"/>
    <s v="100000-150000"/>
    <s v="US"/>
    <s v="United States"/>
    <n v="0"/>
    <x v="0"/>
    <x v="0"/>
    <x v="0"/>
    <s v="Medium"/>
  </r>
  <r>
    <n v="2485"/>
    <x v="1"/>
    <x v="2"/>
    <x v="0"/>
    <s v="Data Analyst"/>
    <x v="2"/>
    <n v="130000"/>
    <s v="USD"/>
    <n v="130000"/>
    <n v="100000"/>
    <n v="150000"/>
    <s v="100000-150000"/>
    <s v="US"/>
    <s v="United States"/>
    <n v="0"/>
    <x v="0"/>
    <x v="0"/>
    <x v="0"/>
    <s v="Medium"/>
  </r>
  <r>
    <n v="2486"/>
    <x v="1"/>
    <x v="2"/>
    <x v="0"/>
    <s v="Data Analyst"/>
    <x v="2"/>
    <n v="100000"/>
    <s v="USD"/>
    <n v="100000"/>
    <n v="100000"/>
    <n v="150000"/>
    <s v="100000-150000"/>
    <s v="US"/>
    <s v="United States"/>
    <n v="0"/>
    <x v="0"/>
    <x v="0"/>
    <x v="0"/>
    <s v="Medium"/>
  </r>
  <r>
    <n v="2487"/>
    <x v="1"/>
    <x v="2"/>
    <x v="0"/>
    <s v="Analytics Engineer"/>
    <x v="1"/>
    <n v="84000"/>
    <s v="GBP"/>
    <n v="103432"/>
    <n v="100000"/>
    <n v="150000"/>
    <s v="100000-150000"/>
    <s v="GB"/>
    <s v="United Kingdom"/>
    <n v="0"/>
    <x v="0"/>
    <x v="1"/>
    <x v="1"/>
    <s v="Medium"/>
  </r>
  <r>
    <n v="2488"/>
    <x v="1"/>
    <x v="2"/>
    <x v="0"/>
    <s v="Analytics Engineer"/>
    <x v="1"/>
    <n v="75000"/>
    <s v="GBP"/>
    <n v="92350"/>
    <n v="50000"/>
    <n v="100000"/>
    <s v="50000-100000"/>
    <s v="GB"/>
    <s v="United Kingdom"/>
    <n v="0"/>
    <x v="0"/>
    <x v="1"/>
    <x v="1"/>
    <s v="Medium"/>
  </r>
  <r>
    <n v="2489"/>
    <x v="1"/>
    <x v="2"/>
    <x v="0"/>
    <s v="Data Analyst"/>
    <x v="2"/>
    <n v="80000"/>
    <s v="USD"/>
    <n v="80000"/>
    <n v="50000"/>
    <n v="100000"/>
    <s v="50000-100000"/>
    <s v="US"/>
    <s v="United States"/>
    <n v="0"/>
    <x v="0"/>
    <x v="0"/>
    <x v="0"/>
    <s v="Medium"/>
  </r>
  <r>
    <n v="2490"/>
    <x v="1"/>
    <x v="2"/>
    <x v="0"/>
    <s v="Data Analyst"/>
    <x v="2"/>
    <n v="52500"/>
    <s v="USD"/>
    <n v="52500"/>
    <n v="50000"/>
    <n v="100000"/>
    <s v="50000-100000"/>
    <s v="US"/>
    <s v="United States"/>
    <n v="0"/>
    <x v="0"/>
    <x v="0"/>
    <x v="0"/>
    <s v="Medium"/>
  </r>
  <r>
    <n v="2491"/>
    <x v="1"/>
    <x v="2"/>
    <x v="0"/>
    <s v="Data Engineer"/>
    <x v="1"/>
    <n v="236000"/>
    <s v="USD"/>
    <n v="236000"/>
    <n v="200000"/>
    <n v="250000"/>
    <s v="200000-250000"/>
    <s v="US"/>
    <s v="United States"/>
    <n v="100"/>
    <x v="1"/>
    <x v="0"/>
    <x v="0"/>
    <s v="Medium"/>
  </r>
  <r>
    <n v="2492"/>
    <x v="1"/>
    <x v="2"/>
    <x v="0"/>
    <s v="Data Engineer"/>
    <x v="1"/>
    <n v="182000"/>
    <s v="USD"/>
    <n v="182000"/>
    <n v="150000"/>
    <n v="200000"/>
    <s v="150000-200000"/>
    <s v="US"/>
    <s v="United States"/>
    <n v="100"/>
    <x v="1"/>
    <x v="0"/>
    <x v="0"/>
    <s v="Medium"/>
  </r>
  <r>
    <n v="2445"/>
    <x v="1"/>
    <x v="2"/>
    <x v="0"/>
    <s v="Data Scientist"/>
    <x v="5"/>
    <n v="45000"/>
    <s v="EUR"/>
    <n v="47280"/>
    <n v="0"/>
    <n v="50000"/>
    <s v="0-50000"/>
    <s v="ES"/>
    <s v="Spain"/>
    <n v="0"/>
    <x v="0"/>
    <x v="10"/>
    <x v="10"/>
    <s v="Medium"/>
  </r>
  <r>
    <n v="2446"/>
    <x v="1"/>
    <x v="2"/>
    <x v="0"/>
    <s v="Data Scientist"/>
    <x v="5"/>
    <n v="36000"/>
    <s v="EUR"/>
    <n v="37824"/>
    <n v="0"/>
    <n v="50000"/>
    <s v="0-50000"/>
    <s v="ES"/>
    <s v="Spain"/>
    <n v="0"/>
    <x v="0"/>
    <x v="10"/>
    <x v="10"/>
    <s v="Medium"/>
  </r>
  <r>
    <n v="2455"/>
    <x v="1"/>
    <x v="2"/>
    <x v="0"/>
    <s v="Data Scientist"/>
    <x v="5"/>
    <n v="245000"/>
    <s v="USD"/>
    <n v="245000"/>
    <n v="200000"/>
    <n v="250000"/>
    <s v="200000-250000"/>
    <s v="US"/>
    <s v="United States"/>
    <n v="0"/>
    <x v="0"/>
    <x v="0"/>
    <x v="0"/>
    <s v="Medium"/>
  </r>
  <r>
    <n v="2456"/>
    <x v="1"/>
    <x v="2"/>
    <x v="0"/>
    <s v="Data Scientist"/>
    <x v="5"/>
    <n v="180000"/>
    <s v="USD"/>
    <n v="180000"/>
    <n v="150000"/>
    <n v="200000"/>
    <s v="150000-200000"/>
    <s v="US"/>
    <s v="United States"/>
    <n v="0"/>
    <x v="0"/>
    <x v="0"/>
    <x v="0"/>
    <s v="Medium"/>
  </r>
  <r>
    <n v="2497"/>
    <x v="1"/>
    <x v="2"/>
    <x v="0"/>
    <s v="Data Analyst"/>
    <x v="2"/>
    <n v="135000"/>
    <s v="USD"/>
    <n v="135000"/>
    <n v="100000"/>
    <n v="150000"/>
    <s v="100000-150000"/>
    <s v="US"/>
    <s v="United States"/>
    <n v="100"/>
    <x v="1"/>
    <x v="0"/>
    <x v="0"/>
    <s v="Medium"/>
  </r>
  <r>
    <n v="2498"/>
    <x v="1"/>
    <x v="2"/>
    <x v="0"/>
    <s v="Data Analyst"/>
    <x v="2"/>
    <n v="100000"/>
    <s v="USD"/>
    <n v="100000"/>
    <n v="100000"/>
    <n v="150000"/>
    <s v="100000-150000"/>
    <s v="US"/>
    <s v="United States"/>
    <n v="100"/>
    <x v="1"/>
    <x v="0"/>
    <x v="0"/>
    <s v="Medium"/>
  </r>
  <r>
    <n v="2499"/>
    <x v="1"/>
    <x v="2"/>
    <x v="0"/>
    <s v="Machine Learning Engineer"/>
    <x v="1"/>
    <n v="204500"/>
    <s v="USD"/>
    <n v="204500"/>
    <n v="200000"/>
    <n v="250000"/>
    <s v="200000-250000"/>
    <s v="US"/>
    <s v="United States"/>
    <n v="0"/>
    <x v="0"/>
    <x v="0"/>
    <x v="0"/>
    <s v="Medium"/>
  </r>
  <r>
    <n v="2500"/>
    <x v="1"/>
    <x v="2"/>
    <x v="0"/>
    <s v="Machine Learning Engineer"/>
    <x v="1"/>
    <n v="142200"/>
    <s v="USD"/>
    <n v="142200"/>
    <n v="100000"/>
    <n v="150000"/>
    <s v="100000-150000"/>
    <s v="US"/>
    <s v="United States"/>
    <n v="0"/>
    <x v="0"/>
    <x v="0"/>
    <x v="0"/>
    <s v="Medium"/>
  </r>
  <r>
    <n v="2501"/>
    <x v="1"/>
    <x v="1"/>
    <x v="0"/>
    <s v="Research Engineer"/>
    <x v="1"/>
    <n v="240000"/>
    <s v="USD"/>
    <n v="240000"/>
    <n v="200000"/>
    <n v="250000"/>
    <s v="200000-250000"/>
    <s v="US"/>
    <s v="United States"/>
    <n v="100"/>
    <x v="1"/>
    <x v="0"/>
    <x v="0"/>
    <s v="Medium"/>
  </r>
  <r>
    <n v="2502"/>
    <x v="1"/>
    <x v="3"/>
    <x v="3"/>
    <s v="Data Analyst"/>
    <x v="2"/>
    <n v="125404"/>
    <s v="USD"/>
    <n v="125404"/>
    <n v="100000"/>
    <n v="150000"/>
    <s v="100000-150000"/>
    <s v="CN"/>
    <s v="China"/>
    <n v="50"/>
    <x v="2"/>
    <x v="0"/>
    <x v="0"/>
    <s v="Small"/>
  </r>
  <r>
    <n v="2503"/>
    <x v="1"/>
    <x v="2"/>
    <x v="0"/>
    <s v="Data Engineer"/>
    <x v="1"/>
    <n v="300000"/>
    <s v="USD"/>
    <n v="300000"/>
    <n v="300000"/>
    <n v="350000"/>
    <s v="300000-350000"/>
    <s v="US"/>
    <s v="United States"/>
    <n v="0"/>
    <x v="0"/>
    <x v="0"/>
    <x v="0"/>
    <s v="Medium"/>
  </r>
  <r>
    <n v="2504"/>
    <x v="1"/>
    <x v="2"/>
    <x v="0"/>
    <s v="Data Engineer"/>
    <x v="1"/>
    <n v="130000"/>
    <s v="USD"/>
    <n v="130000"/>
    <n v="100000"/>
    <n v="150000"/>
    <s v="100000-150000"/>
    <s v="US"/>
    <s v="United States"/>
    <n v="0"/>
    <x v="0"/>
    <x v="0"/>
    <x v="0"/>
    <s v="Medium"/>
  </r>
  <r>
    <n v="2505"/>
    <x v="1"/>
    <x v="2"/>
    <x v="0"/>
    <s v="Data Engineer"/>
    <x v="1"/>
    <n v="195000"/>
    <s v="USD"/>
    <n v="195000"/>
    <n v="150000"/>
    <n v="200000"/>
    <s v="150000-200000"/>
    <s v="US"/>
    <s v="United States"/>
    <n v="100"/>
    <x v="1"/>
    <x v="0"/>
    <x v="0"/>
    <s v="Medium"/>
  </r>
  <r>
    <n v="2506"/>
    <x v="1"/>
    <x v="2"/>
    <x v="0"/>
    <s v="Data Engineer"/>
    <x v="1"/>
    <n v="175000"/>
    <s v="USD"/>
    <n v="175000"/>
    <n v="150000"/>
    <n v="200000"/>
    <s v="150000-200000"/>
    <s v="US"/>
    <s v="United States"/>
    <n v="100"/>
    <x v="1"/>
    <x v="0"/>
    <x v="0"/>
    <s v="Medium"/>
  </r>
  <r>
    <n v="2507"/>
    <x v="1"/>
    <x v="2"/>
    <x v="0"/>
    <s v="Data Engineer"/>
    <x v="1"/>
    <n v="155000"/>
    <s v="USD"/>
    <n v="155000"/>
    <n v="150000"/>
    <n v="200000"/>
    <s v="150000-200000"/>
    <s v="US"/>
    <s v="United States"/>
    <n v="0"/>
    <x v="0"/>
    <x v="0"/>
    <x v="0"/>
    <s v="Medium"/>
  </r>
  <r>
    <n v="2508"/>
    <x v="1"/>
    <x v="2"/>
    <x v="0"/>
    <s v="Data Engineer"/>
    <x v="1"/>
    <n v="110000"/>
    <s v="USD"/>
    <n v="110000"/>
    <n v="100000"/>
    <n v="150000"/>
    <s v="100000-150000"/>
    <s v="US"/>
    <s v="United States"/>
    <n v="0"/>
    <x v="0"/>
    <x v="0"/>
    <x v="0"/>
    <s v="Medium"/>
  </r>
  <r>
    <n v="2509"/>
    <x v="1"/>
    <x v="2"/>
    <x v="0"/>
    <s v="Data Operations Analyst"/>
    <x v="2"/>
    <n v="123000"/>
    <s v="USD"/>
    <n v="123000"/>
    <n v="100000"/>
    <n v="150000"/>
    <s v="100000-150000"/>
    <s v="US"/>
    <s v="United States"/>
    <n v="0"/>
    <x v="0"/>
    <x v="0"/>
    <x v="0"/>
    <s v="Medium"/>
  </r>
  <r>
    <n v="2510"/>
    <x v="1"/>
    <x v="2"/>
    <x v="0"/>
    <s v="Data Operations Analyst"/>
    <x v="2"/>
    <n v="92250"/>
    <s v="USD"/>
    <n v="92250"/>
    <n v="50000"/>
    <n v="100000"/>
    <s v="50000-100000"/>
    <s v="US"/>
    <s v="United States"/>
    <n v="0"/>
    <x v="0"/>
    <x v="0"/>
    <x v="0"/>
    <s v="Medium"/>
  </r>
  <r>
    <n v="2511"/>
    <x v="1"/>
    <x v="2"/>
    <x v="0"/>
    <s v="Data Engineer"/>
    <x v="1"/>
    <n v="170000"/>
    <s v="USD"/>
    <n v="170000"/>
    <n v="150000"/>
    <n v="200000"/>
    <s v="150000-200000"/>
    <s v="US"/>
    <s v="United States"/>
    <n v="0"/>
    <x v="0"/>
    <x v="0"/>
    <x v="0"/>
    <s v="Medium"/>
  </r>
  <r>
    <n v="2512"/>
    <x v="1"/>
    <x v="2"/>
    <x v="0"/>
    <s v="Data Engineer"/>
    <x v="1"/>
    <n v="150000"/>
    <s v="USD"/>
    <n v="150000"/>
    <n v="150000"/>
    <n v="200000"/>
    <s v="150000-200000"/>
    <s v="US"/>
    <s v="United States"/>
    <n v="0"/>
    <x v="0"/>
    <x v="0"/>
    <x v="0"/>
    <s v="Medium"/>
  </r>
  <r>
    <n v="2513"/>
    <x v="1"/>
    <x v="1"/>
    <x v="0"/>
    <s v="ML Engineer"/>
    <x v="1"/>
    <n v="180000"/>
    <s v="USD"/>
    <n v="180000"/>
    <n v="150000"/>
    <n v="200000"/>
    <s v="150000-200000"/>
    <s v="US"/>
    <s v="United States"/>
    <n v="100"/>
    <x v="1"/>
    <x v="0"/>
    <x v="0"/>
    <s v="Medium"/>
  </r>
  <r>
    <n v="2514"/>
    <x v="1"/>
    <x v="1"/>
    <x v="0"/>
    <s v="ML Engineer"/>
    <x v="1"/>
    <n v="100000"/>
    <s v="USD"/>
    <n v="100000"/>
    <n v="100000"/>
    <n v="150000"/>
    <s v="100000-150000"/>
    <s v="US"/>
    <s v="United States"/>
    <n v="100"/>
    <x v="1"/>
    <x v="0"/>
    <x v="0"/>
    <s v="Medium"/>
  </r>
  <r>
    <n v="2515"/>
    <x v="1"/>
    <x v="2"/>
    <x v="0"/>
    <s v="Data Engineer"/>
    <x v="1"/>
    <n v="97000"/>
    <s v="USD"/>
    <n v="97000"/>
    <n v="50000"/>
    <n v="100000"/>
    <s v="50000-100000"/>
    <s v="US"/>
    <s v="United States"/>
    <n v="100"/>
    <x v="1"/>
    <x v="0"/>
    <x v="0"/>
    <s v="Medium"/>
  </r>
  <r>
    <n v="2516"/>
    <x v="1"/>
    <x v="2"/>
    <x v="0"/>
    <s v="Data Engineer"/>
    <x v="1"/>
    <n v="90000"/>
    <s v="USD"/>
    <n v="90000"/>
    <n v="50000"/>
    <n v="100000"/>
    <s v="50000-100000"/>
    <s v="US"/>
    <s v="United States"/>
    <n v="100"/>
    <x v="1"/>
    <x v="0"/>
    <x v="0"/>
    <s v="Medium"/>
  </r>
  <r>
    <n v="2517"/>
    <x v="1"/>
    <x v="2"/>
    <x v="0"/>
    <s v="Data Engineer"/>
    <x v="1"/>
    <n v="200000"/>
    <s v="USD"/>
    <n v="200000"/>
    <n v="200000"/>
    <n v="250000"/>
    <s v="200000-250000"/>
    <s v="US"/>
    <s v="United States"/>
    <n v="0"/>
    <x v="0"/>
    <x v="0"/>
    <x v="0"/>
    <s v="Medium"/>
  </r>
  <r>
    <n v="2518"/>
    <x v="1"/>
    <x v="2"/>
    <x v="0"/>
    <s v="Data Engineer"/>
    <x v="1"/>
    <n v="160000"/>
    <s v="USD"/>
    <n v="160000"/>
    <n v="150000"/>
    <n v="200000"/>
    <s v="150000-200000"/>
    <s v="US"/>
    <s v="United States"/>
    <n v="0"/>
    <x v="0"/>
    <x v="0"/>
    <x v="0"/>
    <s v="Medium"/>
  </r>
  <r>
    <n v="2519"/>
    <x v="1"/>
    <x v="2"/>
    <x v="0"/>
    <s v="Machine Learning Engineer"/>
    <x v="1"/>
    <n v="210000"/>
    <s v="USD"/>
    <n v="210000"/>
    <n v="200000"/>
    <n v="250000"/>
    <s v="200000-250000"/>
    <s v="US"/>
    <s v="United States"/>
    <n v="100"/>
    <x v="1"/>
    <x v="0"/>
    <x v="0"/>
    <s v="Medium"/>
  </r>
  <r>
    <n v="2520"/>
    <x v="1"/>
    <x v="2"/>
    <x v="0"/>
    <s v="Machine Learning Engineer"/>
    <x v="1"/>
    <n v="180000"/>
    <s v="USD"/>
    <n v="180000"/>
    <n v="150000"/>
    <n v="200000"/>
    <s v="150000-200000"/>
    <s v="US"/>
    <s v="United States"/>
    <n v="100"/>
    <x v="1"/>
    <x v="0"/>
    <x v="0"/>
    <s v="Medium"/>
  </r>
  <r>
    <n v="2521"/>
    <x v="1"/>
    <x v="2"/>
    <x v="0"/>
    <s v="Data Engineer"/>
    <x v="1"/>
    <n v="260000"/>
    <s v="USD"/>
    <n v="260000"/>
    <n v="250000"/>
    <n v="300000"/>
    <s v="250000-300000"/>
    <s v="US"/>
    <s v="United States"/>
    <n v="0"/>
    <x v="0"/>
    <x v="0"/>
    <x v="0"/>
    <s v="Medium"/>
  </r>
  <r>
    <n v="2522"/>
    <x v="1"/>
    <x v="2"/>
    <x v="0"/>
    <s v="Data Engineer"/>
    <x v="1"/>
    <n v="180000"/>
    <s v="USD"/>
    <n v="180000"/>
    <n v="150000"/>
    <n v="200000"/>
    <s v="150000-200000"/>
    <s v="US"/>
    <s v="United States"/>
    <n v="0"/>
    <x v="0"/>
    <x v="0"/>
    <x v="0"/>
    <s v="Medium"/>
  </r>
  <r>
    <n v="2523"/>
    <x v="1"/>
    <x v="0"/>
    <x v="0"/>
    <s v="Analytics Engineer"/>
    <x v="1"/>
    <n v="210000"/>
    <s v="USD"/>
    <n v="210000"/>
    <n v="200000"/>
    <n v="250000"/>
    <s v="200000-250000"/>
    <s v="US"/>
    <s v="United States"/>
    <n v="100"/>
    <x v="1"/>
    <x v="0"/>
    <x v="0"/>
    <s v="Medium"/>
  </r>
  <r>
    <n v="2524"/>
    <x v="1"/>
    <x v="0"/>
    <x v="0"/>
    <s v="Analytics Engineer"/>
    <x v="1"/>
    <n v="157000"/>
    <s v="USD"/>
    <n v="157000"/>
    <n v="150000"/>
    <n v="200000"/>
    <s v="150000-200000"/>
    <s v="US"/>
    <s v="United States"/>
    <n v="100"/>
    <x v="1"/>
    <x v="0"/>
    <x v="0"/>
    <s v="Medium"/>
  </r>
  <r>
    <n v="2461"/>
    <x v="1"/>
    <x v="2"/>
    <x v="0"/>
    <s v="Data Scientist"/>
    <x v="5"/>
    <n v="198440"/>
    <s v="USD"/>
    <n v="198440"/>
    <n v="150000"/>
    <n v="200000"/>
    <s v="150000-200000"/>
    <s v="US"/>
    <s v="United States"/>
    <n v="0"/>
    <x v="0"/>
    <x v="0"/>
    <x v="0"/>
    <s v="Large"/>
  </r>
  <r>
    <n v="2462"/>
    <x v="1"/>
    <x v="2"/>
    <x v="0"/>
    <s v="Data Scientist"/>
    <x v="5"/>
    <n v="144000"/>
    <s v="USD"/>
    <n v="144000"/>
    <n v="100000"/>
    <n v="150000"/>
    <s v="100000-150000"/>
    <s v="US"/>
    <s v="United States"/>
    <n v="0"/>
    <x v="0"/>
    <x v="0"/>
    <x v="0"/>
    <s v="Large"/>
  </r>
  <r>
    <n v="2527"/>
    <x v="1"/>
    <x v="1"/>
    <x v="0"/>
    <s v="Data Analyst"/>
    <x v="2"/>
    <n v="80000"/>
    <s v="USD"/>
    <n v="80000"/>
    <n v="50000"/>
    <n v="100000"/>
    <s v="50000-100000"/>
    <s v="US"/>
    <s v="United States"/>
    <n v="0"/>
    <x v="0"/>
    <x v="0"/>
    <x v="0"/>
    <s v="Medium"/>
  </r>
  <r>
    <n v="2528"/>
    <x v="1"/>
    <x v="1"/>
    <x v="0"/>
    <s v="Data Analyst"/>
    <x v="2"/>
    <n v="52500"/>
    <s v="USD"/>
    <n v="52500"/>
    <n v="50000"/>
    <n v="100000"/>
    <s v="50000-100000"/>
    <s v="US"/>
    <s v="United States"/>
    <n v="0"/>
    <x v="0"/>
    <x v="0"/>
    <x v="0"/>
    <s v="Medium"/>
  </r>
  <r>
    <n v="2529"/>
    <x v="1"/>
    <x v="2"/>
    <x v="0"/>
    <s v="Data Architect"/>
    <x v="6"/>
    <n v="128000"/>
    <s v="USD"/>
    <n v="128000"/>
    <n v="100000"/>
    <n v="150000"/>
    <s v="100000-150000"/>
    <s v="US"/>
    <s v="United States"/>
    <n v="0"/>
    <x v="0"/>
    <x v="0"/>
    <x v="0"/>
    <s v="Medium"/>
  </r>
  <r>
    <n v="2530"/>
    <x v="1"/>
    <x v="2"/>
    <x v="0"/>
    <s v="Data Architect"/>
    <x v="6"/>
    <n v="81500"/>
    <s v="USD"/>
    <n v="81500"/>
    <n v="50000"/>
    <n v="100000"/>
    <s v="50000-100000"/>
    <s v="US"/>
    <s v="United States"/>
    <n v="0"/>
    <x v="0"/>
    <x v="0"/>
    <x v="0"/>
    <s v="Medium"/>
  </r>
  <r>
    <n v="2531"/>
    <x v="1"/>
    <x v="2"/>
    <x v="0"/>
    <s v="Data Operations Engineer"/>
    <x v="1"/>
    <n v="105000"/>
    <s v="USD"/>
    <n v="105000"/>
    <n v="100000"/>
    <n v="150000"/>
    <s v="100000-150000"/>
    <s v="US"/>
    <s v="United States"/>
    <n v="0"/>
    <x v="0"/>
    <x v="0"/>
    <x v="0"/>
    <s v="Medium"/>
  </r>
  <r>
    <n v="2532"/>
    <x v="1"/>
    <x v="2"/>
    <x v="0"/>
    <s v="Data Operations Engineer"/>
    <x v="1"/>
    <n v="70000"/>
    <s v="USD"/>
    <n v="70000"/>
    <n v="50000"/>
    <n v="100000"/>
    <s v="50000-100000"/>
    <s v="US"/>
    <s v="United States"/>
    <n v="0"/>
    <x v="0"/>
    <x v="0"/>
    <x v="0"/>
    <s v="Medium"/>
  </r>
  <r>
    <n v="2465"/>
    <x v="1"/>
    <x v="2"/>
    <x v="0"/>
    <s v="Data Scientist"/>
    <x v="5"/>
    <n v="198440"/>
    <s v="USD"/>
    <n v="198440"/>
    <n v="150000"/>
    <n v="200000"/>
    <s v="150000-200000"/>
    <s v="US"/>
    <s v="United States"/>
    <n v="0"/>
    <x v="0"/>
    <x v="0"/>
    <x v="0"/>
    <s v="Medium"/>
  </r>
  <r>
    <n v="2466"/>
    <x v="1"/>
    <x v="2"/>
    <x v="0"/>
    <s v="Data Scientist"/>
    <x v="5"/>
    <n v="144000"/>
    <s v="USD"/>
    <n v="144000"/>
    <n v="100000"/>
    <n v="150000"/>
    <s v="100000-150000"/>
    <s v="US"/>
    <s v="United States"/>
    <n v="0"/>
    <x v="0"/>
    <x v="0"/>
    <x v="0"/>
    <s v="Medium"/>
  </r>
  <r>
    <n v="2535"/>
    <x v="1"/>
    <x v="2"/>
    <x v="0"/>
    <s v="Data Engineer"/>
    <x v="1"/>
    <n v="171000"/>
    <s v="USD"/>
    <n v="171000"/>
    <n v="150000"/>
    <n v="200000"/>
    <s v="150000-200000"/>
    <s v="US"/>
    <s v="United States"/>
    <n v="0"/>
    <x v="0"/>
    <x v="0"/>
    <x v="0"/>
    <s v="Medium"/>
  </r>
  <r>
    <n v="2536"/>
    <x v="1"/>
    <x v="2"/>
    <x v="0"/>
    <s v="Data Engineer"/>
    <x v="1"/>
    <n v="117000"/>
    <s v="USD"/>
    <n v="117000"/>
    <n v="100000"/>
    <n v="150000"/>
    <s v="100000-150000"/>
    <s v="US"/>
    <s v="United States"/>
    <n v="0"/>
    <x v="0"/>
    <x v="0"/>
    <x v="0"/>
    <s v="Medium"/>
  </r>
  <r>
    <n v="2471"/>
    <x v="1"/>
    <x v="1"/>
    <x v="0"/>
    <s v="Data Scientist"/>
    <x v="5"/>
    <n v="47000"/>
    <s v="GBP"/>
    <n v="57872"/>
    <n v="50000"/>
    <n v="100000"/>
    <s v="50000-100000"/>
    <s v="GB"/>
    <s v="United Kingdom"/>
    <n v="50"/>
    <x v="2"/>
    <x v="1"/>
    <x v="1"/>
    <s v="Medium"/>
  </r>
  <r>
    <n v="2473"/>
    <x v="1"/>
    <x v="3"/>
    <x v="0"/>
    <s v="Data Scientist"/>
    <x v="5"/>
    <n v="38000"/>
    <s v="EUR"/>
    <n v="39925"/>
    <n v="0"/>
    <n v="50000"/>
    <s v="0-50000"/>
    <s v="FR"/>
    <s v="France"/>
    <n v="50"/>
    <x v="2"/>
    <x v="4"/>
    <x v="4"/>
    <s v="Large"/>
  </r>
  <r>
    <n v="2539"/>
    <x v="1"/>
    <x v="2"/>
    <x v="0"/>
    <s v="Data Analyst"/>
    <x v="2"/>
    <n v="48000"/>
    <s v="EUR"/>
    <n v="50432"/>
    <n v="50000"/>
    <n v="100000"/>
    <s v="50000-100000"/>
    <s v="ES"/>
    <s v="Spain"/>
    <n v="0"/>
    <x v="0"/>
    <x v="10"/>
    <x v="10"/>
    <s v="Medium"/>
  </r>
  <r>
    <n v="2540"/>
    <x v="1"/>
    <x v="2"/>
    <x v="0"/>
    <s v="Data Analyst"/>
    <x v="2"/>
    <n v="35000"/>
    <s v="EUR"/>
    <n v="36773"/>
    <n v="0"/>
    <n v="50000"/>
    <s v="0-50000"/>
    <s v="ES"/>
    <s v="Spain"/>
    <n v="0"/>
    <x v="0"/>
    <x v="10"/>
    <x v="10"/>
    <s v="Medium"/>
  </r>
  <r>
    <n v="2541"/>
    <x v="1"/>
    <x v="2"/>
    <x v="0"/>
    <s v="Data Engineer"/>
    <x v="1"/>
    <n v="197000"/>
    <s v="USD"/>
    <n v="197000"/>
    <n v="150000"/>
    <n v="200000"/>
    <s v="150000-200000"/>
    <s v="US"/>
    <s v="United States"/>
    <n v="0"/>
    <x v="0"/>
    <x v="0"/>
    <x v="0"/>
    <s v="Medium"/>
  </r>
  <r>
    <n v="2542"/>
    <x v="1"/>
    <x v="2"/>
    <x v="0"/>
    <s v="Data Engineer"/>
    <x v="1"/>
    <n v="99000"/>
    <s v="USD"/>
    <n v="99000"/>
    <n v="50000"/>
    <n v="100000"/>
    <s v="50000-100000"/>
    <s v="US"/>
    <s v="United States"/>
    <n v="0"/>
    <x v="0"/>
    <x v="0"/>
    <x v="0"/>
    <s v="Medium"/>
  </r>
  <r>
    <n v="2543"/>
    <x v="1"/>
    <x v="2"/>
    <x v="0"/>
    <s v="Data Engineer"/>
    <x v="1"/>
    <n v="160000"/>
    <s v="USD"/>
    <n v="160000"/>
    <n v="150000"/>
    <n v="200000"/>
    <s v="150000-200000"/>
    <s v="US"/>
    <s v="United States"/>
    <n v="0"/>
    <x v="0"/>
    <x v="0"/>
    <x v="0"/>
    <s v="Medium"/>
  </r>
  <r>
    <n v="2544"/>
    <x v="1"/>
    <x v="2"/>
    <x v="0"/>
    <s v="Data Engineer"/>
    <x v="1"/>
    <n v="110000"/>
    <s v="USD"/>
    <n v="110000"/>
    <n v="100000"/>
    <n v="150000"/>
    <s v="100000-150000"/>
    <s v="US"/>
    <s v="United States"/>
    <n v="0"/>
    <x v="0"/>
    <x v="0"/>
    <x v="0"/>
    <s v="Medium"/>
  </r>
  <r>
    <n v="2480"/>
    <x v="1"/>
    <x v="2"/>
    <x v="0"/>
    <s v="Data Scientist"/>
    <x v="5"/>
    <n v="159699"/>
    <s v="USD"/>
    <n v="159699"/>
    <n v="150000"/>
    <n v="200000"/>
    <s v="150000-200000"/>
    <s v="US"/>
    <s v="United States"/>
    <n v="0"/>
    <x v="0"/>
    <x v="0"/>
    <x v="0"/>
    <s v="Medium"/>
  </r>
  <r>
    <n v="2481"/>
    <x v="1"/>
    <x v="2"/>
    <x v="0"/>
    <s v="Data Scientist"/>
    <x v="5"/>
    <n v="138938"/>
    <s v="USD"/>
    <n v="138938"/>
    <n v="100000"/>
    <n v="150000"/>
    <s v="100000-150000"/>
    <s v="US"/>
    <s v="United States"/>
    <n v="0"/>
    <x v="0"/>
    <x v="0"/>
    <x v="0"/>
    <s v="Medium"/>
  </r>
  <r>
    <n v="2493"/>
    <x v="1"/>
    <x v="2"/>
    <x v="0"/>
    <s v="Data Scientist"/>
    <x v="5"/>
    <n v="180000"/>
    <s v="USD"/>
    <n v="180000"/>
    <n v="150000"/>
    <n v="200000"/>
    <s v="150000-200000"/>
    <s v="US"/>
    <s v="United States"/>
    <n v="100"/>
    <x v="1"/>
    <x v="0"/>
    <x v="0"/>
    <s v="Medium"/>
  </r>
  <r>
    <n v="2548"/>
    <x v="1"/>
    <x v="1"/>
    <x v="0"/>
    <s v="Analytics Engineer"/>
    <x v="1"/>
    <n v="78000"/>
    <s v="USD"/>
    <n v="78000"/>
    <n v="50000"/>
    <n v="100000"/>
    <s v="50000-100000"/>
    <s v="BR"/>
    <s v="Brazil"/>
    <n v="100"/>
    <x v="1"/>
    <x v="26"/>
    <x v="26"/>
    <s v="Medium"/>
  </r>
  <r>
    <n v="2549"/>
    <x v="1"/>
    <x v="1"/>
    <x v="0"/>
    <s v="Analytics Engineer"/>
    <x v="1"/>
    <n v="48000"/>
    <s v="USD"/>
    <n v="48000"/>
    <n v="0"/>
    <n v="50000"/>
    <s v="0-50000"/>
    <s v="BR"/>
    <s v="Brazil"/>
    <n v="100"/>
    <x v="1"/>
    <x v="26"/>
    <x v="26"/>
    <s v="Medium"/>
  </r>
  <r>
    <n v="2550"/>
    <x v="1"/>
    <x v="2"/>
    <x v="0"/>
    <s v="Data Engineer"/>
    <x v="1"/>
    <n v="170000"/>
    <s v="USD"/>
    <n v="170000"/>
    <n v="150000"/>
    <n v="200000"/>
    <s v="150000-200000"/>
    <s v="US"/>
    <s v="United States"/>
    <n v="0"/>
    <x v="0"/>
    <x v="0"/>
    <x v="0"/>
    <s v="Medium"/>
  </r>
  <r>
    <n v="2551"/>
    <x v="1"/>
    <x v="2"/>
    <x v="0"/>
    <s v="Data Engineer"/>
    <x v="1"/>
    <n v="130000"/>
    <s v="USD"/>
    <n v="130000"/>
    <n v="100000"/>
    <n v="150000"/>
    <s v="100000-150000"/>
    <s v="US"/>
    <s v="United States"/>
    <n v="0"/>
    <x v="0"/>
    <x v="0"/>
    <x v="0"/>
    <s v="Medium"/>
  </r>
  <r>
    <n v="2552"/>
    <x v="1"/>
    <x v="2"/>
    <x v="0"/>
    <s v="Data Analyst"/>
    <x v="2"/>
    <n v="150000"/>
    <s v="USD"/>
    <n v="150000"/>
    <n v="150000"/>
    <n v="200000"/>
    <s v="150000-200000"/>
    <s v="US"/>
    <s v="United States"/>
    <n v="0"/>
    <x v="0"/>
    <x v="0"/>
    <x v="0"/>
    <s v="Medium"/>
  </r>
  <r>
    <n v="2553"/>
    <x v="1"/>
    <x v="2"/>
    <x v="0"/>
    <s v="Data Analyst"/>
    <x v="2"/>
    <n v="95000"/>
    <s v="USD"/>
    <n v="95000"/>
    <n v="50000"/>
    <n v="100000"/>
    <s v="50000-100000"/>
    <s v="US"/>
    <s v="United States"/>
    <n v="0"/>
    <x v="0"/>
    <x v="0"/>
    <x v="0"/>
    <s v="Medium"/>
  </r>
  <r>
    <n v="2554"/>
    <x v="1"/>
    <x v="1"/>
    <x v="0"/>
    <s v="Data Engineer"/>
    <x v="1"/>
    <n v="78000"/>
    <s v="USD"/>
    <n v="78000"/>
    <n v="50000"/>
    <n v="100000"/>
    <s v="50000-100000"/>
    <s v="BR"/>
    <s v="Brazil"/>
    <n v="100"/>
    <x v="1"/>
    <x v="26"/>
    <x v="26"/>
    <s v="Medium"/>
  </r>
  <r>
    <n v="2555"/>
    <x v="1"/>
    <x v="1"/>
    <x v="0"/>
    <s v="Data Engineer"/>
    <x v="1"/>
    <n v="42000"/>
    <s v="USD"/>
    <n v="42000"/>
    <n v="0"/>
    <n v="50000"/>
    <s v="0-50000"/>
    <s v="BR"/>
    <s v="Brazil"/>
    <n v="100"/>
    <x v="1"/>
    <x v="26"/>
    <x v="26"/>
    <s v="Medium"/>
  </r>
  <r>
    <n v="2556"/>
    <x v="1"/>
    <x v="2"/>
    <x v="0"/>
    <s v="Data Architect"/>
    <x v="6"/>
    <n v="345600"/>
    <s v="USD"/>
    <n v="345600"/>
    <n v="300000"/>
    <n v="350000"/>
    <s v="300000-350000"/>
    <s v="US"/>
    <s v="United States"/>
    <n v="0"/>
    <x v="0"/>
    <x v="0"/>
    <x v="0"/>
    <s v="Medium"/>
  </r>
  <r>
    <n v="2557"/>
    <x v="1"/>
    <x v="2"/>
    <x v="0"/>
    <s v="Data Architect"/>
    <x v="6"/>
    <n v="230400"/>
    <s v="USD"/>
    <n v="230400"/>
    <n v="200000"/>
    <n v="250000"/>
    <s v="200000-250000"/>
    <s v="US"/>
    <s v="United States"/>
    <n v="0"/>
    <x v="0"/>
    <x v="0"/>
    <x v="0"/>
    <s v="Medium"/>
  </r>
  <r>
    <n v="2558"/>
    <x v="1"/>
    <x v="2"/>
    <x v="0"/>
    <s v="Data Engineer"/>
    <x v="1"/>
    <n v="145000"/>
    <s v="USD"/>
    <n v="145000"/>
    <n v="100000"/>
    <n v="150000"/>
    <s v="100000-150000"/>
    <s v="US"/>
    <s v="United States"/>
    <n v="0"/>
    <x v="0"/>
    <x v="0"/>
    <x v="0"/>
    <s v="Medium"/>
  </r>
  <r>
    <n v="2559"/>
    <x v="1"/>
    <x v="2"/>
    <x v="0"/>
    <s v="Data Engineer"/>
    <x v="1"/>
    <n v="115000"/>
    <s v="USD"/>
    <n v="115000"/>
    <n v="100000"/>
    <n v="150000"/>
    <s v="100000-150000"/>
    <s v="US"/>
    <s v="United States"/>
    <n v="0"/>
    <x v="0"/>
    <x v="0"/>
    <x v="0"/>
    <s v="Medium"/>
  </r>
  <r>
    <n v="2560"/>
    <x v="1"/>
    <x v="1"/>
    <x v="0"/>
    <s v="BI Analyst"/>
    <x v="2"/>
    <n v="78000"/>
    <s v="USD"/>
    <n v="78000"/>
    <n v="50000"/>
    <n v="100000"/>
    <s v="50000-100000"/>
    <s v="BR"/>
    <s v="Brazil"/>
    <n v="100"/>
    <x v="1"/>
    <x v="26"/>
    <x v="26"/>
    <s v="Medium"/>
  </r>
  <r>
    <n v="2561"/>
    <x v="1"/>
    <x v="1"/>
    <x v="0"/>
    <s v="BI Analyst"/>
    <x v="2"/>
    <n v="48000"/>
    <s v="USD"/>
    <n v="48000"/>
    <n v="0"/>
    <n v="50000"/>
    <s v="0-50000"/>
    <s v="BR"/>
    <s v="Brazil"/>
    <n v="100"/>
    <x v="1"/>
    <x v="26"/>
    <x v="26"/>
    <s v="Medium"/>
  </r>
  <r>
    <n v="2562"/>
    <x v="1"/>
    <x v="2"/>
    <x v="0"/>
    <s v="Data Analyst"/>
    <x v="2"/>
    <n v="175950"/>
    <s v="USD"/>
    <n v="175950"/>
    <n v="150000"/>
    <n v="200000"/>
    <s v="150000-200000"/>
    <s v="US"/>
    <s v="United States"/>
    <n v="100"/>
    <x v="1"/>
    <x v="0"/>
    <x v="0"/>
    <s v="Medium"/>
  </r>
  <r>
    <n v="2563"/>
    <x v="1"/>
    <x v="2"/>
    <x v="0"/>
    <s v="Data Analyst"/>
    <x v="2"/>
    <n v="130050"/>
    <s v="USD"/>
    <n v="130050"/>
    <n v="100000"/>
    <n v="150000"/>
    <s v="100000-150000"/>
    <s v="US"/>
    <s v="United States"/>
    <n v="100"/>
    <x v="1"/>
    <x v="0"/>
    <x v="0"/>
    <s v="Medium"/>
  </r>
  <r>
    <n v="2564"/>
    <x v="1"/>
    <x v="2"/>
    <x v="0"/>
    <s v="Data Engineer"/>
    <x v="1"/>
    <n v="205600"/>
    <s v="USD"/>
    <n v="205600"/>
    <n v="200000"/>
    <n v="250000"/>
    <s v="200000-250000"/>
    <s v="US"/>
    <s v="United States"/>
    <n v="0"/>
    <x v="0"/>
    <x v="0"/>
    <x v="0"/>
    <s v="Large"/>
  </r>
  <r>
    <n v="2565"/>
    <x v="1"/>
    <x v="2"/>
    <x v="0"/>
    <s v="Data Engineer"/>
    <x v="1"/>
    <n v="105700"/>
    <s v="USD"/>
    <n v="105700"/>
    <n v="100000"/>
    <n v="150000"/>
    <s v="100000-150000"/>
    <s v="US"/>
    <s v="United States"/>
    <n v="0"/>
    <x v="0"/>
    <x v="0"/>
    <x v="0"/>
    <s v="Large"/>
  </r>
  <r>
    <n v="2566"/>
    <x v="1"/>
    <x v="2"/>
    <x v="0"/>
    <s v="Data Analyst"/>
    <x v="2"/>
    <n v="236600"/>
    <s v="USD"/>
    <n v="236600"/>
    <n v="200000"/>
    <n v="250000"/>
    <s v="200000-250000"/>
    <s v="US"/>
    <s v="United States"/>
    <n v="100"/>
    <x v="1"/>
    <x v="0"/>
    <x v="0"/>
    <s v="Medium"/>
  </r>
  <r>
    <n v="2567"/>
    <x v="1"/>
    <x v="2"/>
    <x v="0"/>
    <s v="Data Analyst"/>
    <x v="2"/>
    <n v="89200"/>
    <s v="USD"/>
    <n v="89200"/>
    <n v="50000"/>
    <n v="100000"/>
    <s v="50000-100000"/>
    <s v="US"/>
    <s v="United States"/>
    <n v="100"/>
    <x v="1"/>
    <x v="0"/>
    <x v="0"/>
    <s v="Medium"/>
  </r>
  <r>
    <n v="2494"/>
    <x v="1"/>
    <x v="2"/>
    <x v="0"/>
    <s v="Data Scientist"/>
    <x v="5"/>
    <n v="140000"/>
    <s v="USD"/>
    <n v="140000"/>
    <n v="100000"/>
    <n v="150000"/>
    <s v="100000-150000"/>
    <s v="US"/>
    <s v="United States"/>
    <n v="100"/>
    <x v="1"/>
    <x v="0"/>
    <x v="0"/>
    <s v="Medium"/>
  </r>
  <r>
    <n v="2495"/>
    <x v="1"/>
    <x v="2"/>
    <x v="0"/>
    <s v="Data Scientist"/>
    <x v="5"/>
    <n v="225000"/>
    <s v="USD"/>
    <n v="225000"/>
    <n v="200000"/>
    <n v="250000"/>
    <s v="200000-250000"/>
    <s v="US"/>
    <s v="United States"/>
    <n v="0"/>
    <x v="0"/>
    <x v="0"/>
    <x v="0"/>
    <s v="Medium"/>
  </r>
  <r>
    <n v="2496"/>
    <x v="1"/>
    <x v="2"/>
    <x v="0"/>
    <s v="Data Scientist"/>
    <x v="5"/>
    <n v="156400"/>
    <s v="USD"/>
    <n v="156400"/>
    <n v="150000"/>
    <n v="200000"/>
    <s v="150000-200000"/>
    <s v="US"/>
    <s v="United States"/>
    <n v="0"/>
    <x v="0"/>
    <x v="0"/>
    <x v="0"/>
    <s v="Medium"/>
  </r>
  <r>
    <n v="2571"/>
    <x v="1"/>
    <x v="2"/>
    <x v="0"/>
    <s v="Marketing Data Analyst"/>
    <x v="2"/>
    <n v="200000"/>
    <s v="USD"/>
    <n v="200000"/>
    <n v="200000"/>
    <n v="250000"/>
    <s v="200000-250000"/>
    <s v="GB"/>
    <s v="United Kingdom"/>
    <n v="100"/>
    <x v="1"/>
    <x v="1"/>
    <x v="1"/>
    <s v="Small"/>
  </r>
  <r>
    <n v="2525"/>
    <x v="1"/>
    <x v="3"/>
    <x v="0"/>
    <s v="Data Scientist"/>
    <x v="5"/>
    <n v="180000"/>
    <s v="USD"/>
    <n v="180000"/>
    <n v="150000"/>
    <n v="200000"/>
    <s v="150000-200000"/>
    <s v="US"/>
    <s v="United States"/>
    <n v="100"/>
    <x v="1"/>
    <x v="0"/>
    <x v="0"/>
    <s v="Medium"/>
  </r>
  <r>
    <n v="2573"/>
    <x v="1"/>
    <x v="2"/>
    <x v="0"/>
    <s v="Data Science Lead"/>
    <x v="14"/>
    <n v="165000"/>
    <s v="USD"/>
    <n v="165000"/>
    <n v="150000"/>
    <n v="200000"/>
    <s v="150000-200000"/>
    <s v="US"/>
    <s v="United States"/>
    <n v="50"/>
    <x v="2"/>
    <x v="0"/>
    <x v="0"/>
    <s v="Small"/>
  </r>
  <r>
    <n v="2526"/>
    <x v="1"/>
    <x v="3"/>
    <x v="0"/>
    <s v="Data Scientist"/>
    <x v="5"/>
    <n v="100000"/>
    <s v="USD"/>
    <n v="100000"/>
    <n v="100000"/>
    <n v="150000"/>
    <s v="100000-150000"/>
    <s v="US"/>
    <s v="United States"/>
    <n v="100"/>
    <x v="1"/>
    <x v="0"/>
    <x v="0"/>
    <s v="Medium"/>
  </r>
  <r>
    <n v="2575"/>
    <x v="1"/>
    <x v="2"/>
    <x v="0"/>
    <s v="Data Engineer"/>
    <x v="1"/>
    <n v="185900"/>
    <s v="USD"/>
    <n v="185900"/>
    <n v="150000"/>
    <n v="200000"/>
    <s v="150000-200000"/>
    <s v="US"/>
    <s v="United States"/>
    <n v="0"/>
    <x v="0"/>
    <x v="0"/>
    <x v="0"/>
    <s v="Medium"/>
  </r>
  <r>
    <n v="2576"/>
    <x v="1"/>
    <x v="2"/>
    <x v="0"/>
    <s v="Data Engineer"/>
    <x v="1"/>
    <n v="129300"/>
    <s v="USD"/>
    <n v="129300"/>
    <n v="100000"/>
    <n v="150000"/>
    <s v="100000-150000"/>
    <s v="US"/>
    <s v="United States"/>
    <n v="0"/>
    <x v="0"/>
    <x v="0"/>
    <x v="0"/>
    <s v="Medium"/>
  </r>
  <r>
    <n v="2577"/>
    <x v="1"/>
    <x v="2"/>
    <x v="0"/>
    <s v="Data Analyst"/>
    <x v="2"/>
    <n v="169000"/>
    <s v="USD"/>
    <n v="169000"/>
    <n v="150000"/>
    <n v="200000"/>
    <s v="150000-200000"/>
    <s v="US"/>
    <s v="United States"/>
    <n v="0"/>
    <x v="0"/>
    <x v="0"/>
    <x v="0"/>
    <s v="Medium"/>
  </r>
  <r>
    <n v="2578"/>
    <x v="1"/>
    <x v="2"/>
    <x v="0"/>
    <s v="Data Analyst"/>
    <x v="2"/>
    <n v="110600"/>
    <s v="USD"/>
    <n v="110600"/>
    <n v="100000"/>
    <n v="150000"/>
    <s v="100000-150000"/>
    <s v="US"/>
    <s v="United States"/>
    <n v="0"/>
    <x v="0"/>
    <x v="0"/>
    <x v="0"/>
    <s v="Medium"/>
  </r>
  <r>
    <n v="2579"/>
    <x v="2"/>
    <x v="3"/>
    <x v="0"/>
    <s v="Power BI Developer"/>
    <x v="7"/>
    <n v="400000"/>
    <s v="INR"/>
    <n v="5409"/>
    <n v="0"/>
    <n v="50000"/>
    <s v="0-50000"/>
    <s v="IN"/>
    <s v="India"/>
    <n v="50"/>
    <x v="2"/>
    <x v="3"/>
    <x v="3"/>
    <s v="Large"/>
  </r>
  <r>
    <n v="2580"/>
    <x v="2"/>
    <x v="1"/>
    <x v="0"/>
    <s v="Data Engineer"/>
    <x v="1"/>
    <n v="100000"/>
    <s v="AUD"/>
    <n v="75050"/>
    <n v="50000"/>
    <n v="100000"/>
    <s v="50000-100000"/>
    <s v="AU"/>
    <s v="Australia"/>
    <n v="50"/>
    <x v="2"/>
    <x v="22"/>
    <x v="22"/>
    <s v="Large"/>
  </r>
  <r>
    <n v="2581"/>
    <x v="1"/>
    <x v="2"/>
    <x v="0"/>
    <s v="Data Engineer"/>
    <x v="1"/>
    <n v="225000"/>
    <s v="USD"/>
    <n v="225000"/>
    <n v="200000"/>
    <n v="250000"/>
    <s v="200000-250000"/>
    <s v="US"/>
    <s v="United States"/>
    <n v="0"/>
    <x v="0"/>
    <x v="0"/>
    <x v="0"/>
    <s v="Medium"/>
  </r>
  <r>
    <n v="2582"/>
    <x v="1"/>
    <x v="2"/>
    <x v="0"/>
    <s v="Data Engineer"/>
    <x v="1"/>
    <n v="184100"/>
    <s v="USD"/>
    <n v="184100"/>
    <n v="150000"/>
    <n v="200000"/>
    <s v="150000-200000"/>
    <s v="US"/>
    <s v="United States"/>
    <n v="0"/>
    <x v="0"/>
    <x v="0"/>
    <x v="0"/>
    <s v="Medium"/>
  </r>
  <r>
    <n v="2533"/>
    <x v="1"/>
    <x v="2"/>
    <x v="0"/>
    <s v="Data Scientist"/>
    <x v="5"/>
    <n v="175000"/>
    <s v="USD"/>
    <n v="175000"/>
    <n v="150000"/>
    <n v="200000"/>
    <s v="150000-200000"/>
    <s v="US"/>
    <s v="United States"/>
    <n v="0"/>
    <x v="0"/>
    <x v="0"/>
    <x v="0"/>
    <s v="Medium"/>
  </r>
  <r>
    <n v="2534"/>
    <x v="1"/>
    <x v="2"/>
    <x v="0"/>
    <s v="Data Scientist"/>
    <x v="5"/>
    <n v="122500"/>
    <s v="USD"/>
    <n v="122500"/>
    <n v="100000"/>
    <n v="150000"/>
    <s v="100000-150000"/>
    <s v="US"/>
    <s v="United States"/>
    <n v="0"/>
    <x v="0"/>
    <x v="0"/>
    <x v="0"/>
    <s v="Medium"/>
  </r>
  <r>
    <n v="2537"/>
    <x v="1"/>
    <x v="2"/>
    <x v="0"/>
    <s v="Data Scientist"/>
    <x v="5"/>
    <n v="202800"/>
    <s v="USD"/>
    <n v="202800"/>
    <n v="200000"/>
    <n v="250000"/>
    <s v="200000-250000"/>
    <s v="US"/>
    <s v="United States"/>
    <n v="0"/>
    <x v="0"/>
    <x v="0"/>
    <x v="0"/>
    <s v="Large"/>
  </r>
  <r>
    <n v="2538"/>
    <x v="1"/>
    <x v="2"/>
    <x v="0"/>
    <s v="Data Scientist"/>
    <x v="5"/>
    <n v="104300"/>
    <s v="USD"/>
    <n v="104300"/>
    <n v="100000"/>
    <n v="150000"/>
    <s v="100000-150000"/>
    <s v="US"/>
    <s v="United States"/>
    <n v="0"/>
    <x v="0"/>
    <x v="0"/>
    <x v="0"/>
    <s v="Large"/>
  </r>
  <r>
    <n v="2545"/>
    <x v="1"/>
    <x v="2"/>
    <x v="0"/>
    <s v="Data Scientist"/>
    <x v="5"/>
    <n v="185900"/>
    <s v="USD"/>
    <n v="185900"/>
    <n v="150000"/>
    <n v="200000"/>
    <s v="150000-200000"/>
    <s v="US"/>
    <s v="United States"/>
    <n v="0"/>
    <x v="0"/>
    <x v="0"/>
    <x v="0"/>
    <s v="Medium"/>
  </r>
  <r>
    <n v="2546"/>
    <x v="1"/>
    <x v="2"/>
    <x v="0"/>
    <s v="Data Scientist"/>
    <x v="5"/>
    <n v="129300"/>
    <s v="USD"/>
    <n v="129300"/>
    <n v="100000"/>
    <n v="150000"/>
    <s v="100000-150000"/>
    <s v="US"/>
    <s v="United States"/>
    <n v="0"/>
    <x v="0"/>
    <x v="0"/>
    <x v="0"/>
    <s v="Medium"/>
  </r>
  <r>
    <n v="2589"/>
    <x v="1"/>
    <x v="3"/>
    <x v="0"/>
    <s v="Machine Learning Engineer"/>
    <x v="1"/>
    <n v="108000"/>
    <s v="USD"/>
    <n v="108000"/>
    <n v="100000"/>
    <n v="150000"/>
    <s v="100000-150000"/>
    <s v="US"/>
    <s v="United States"/>
    <n v="0"/>
    <x v="0"/>
    <x v="0"/>
    <x v="0"/>
    <s v="Small"/>
  </r>
  <r>
    <n v="2547"/>
    <x v="1"/>
    <x v="1"/>
    <x v="0"/>
    <s v="Data Scientist"/>
    <x v="5"/>
    <n v="30000"/>
    <s v="USD"/>
    <n v="30000"/>
    <n v="0"/>
    <n v="50000"/>
    <s v="0-50000"/>
    <s v="MX"/>
    <s v="Mexico"/>
    <n v="100"/>
    <x v="1"/>
    <x v="25"/>
    <x v="25"/>
    <s v="Large"/>
  </r>
  <r>
    <n v="2568"/>
    <x v="1"/>
    <x v="1"/>
    <x v="0"/>
    <s v="Data Scientist"/>
    <x v="5"/>
    <n v="84000"/>
    <s v="USD"/>
    <n v="84000"/>
    <n v="50000"/>
    <n v="100000"/>
    <s v="50000-100000"/>
    <s v="BR"/>
    <s v="Brazil"/>
    <n v="100"/>
    <x v="1"/>
    <x v="26"/>
    <x v="26"/>
    <s v="Medium"/>
  </r>
  <r>
    <n v="2569"/>
    <x v="1"/>
    <x v="1"/>
    <x v="0"/>
    <s v="Data Scientist"/>
    <x v="5"/>
    <n v="54000"/>
    <s v="USD"/>
    <n v="54000"/>
    <n v="50000"/>
    <n v="100000"/>
    <s v="50000-100000"/>
    <s v="BR"/>
    <s v="Brazil"/>
    <n v="100"/>
    <x v="1"/>
    <x v="26"/>
    <x v="26"/>
    <s v="Medium"/>
  </r>
  <r>
    <n v="2593"/>
    <x v="1"/>
    <x v="1"/>
    <x v="0"/>
    <s v="Data Analyst"/>
    <x v="2"/>
    <n v="85000"/>
    <s v="USD"/>
    <n v="85000"/>
    <n v="50000"/>
    <n v="100000"/>
    <s v="50000-100000"/>
    <s v="US"/>
    <s v="United States"/>
    <n v="0"/>
    <x v="0"/>
    <x v="0"/>
    <x v="0"/>
    <s v="Medium"/>
  </r>
  <r>
    <n v="2594"/>
    <x v="1"/>
    <x v="1"/>
    <x v="0"/>
    <s v="Data Analyst"/>
    <x v="2"/>
    <n v="65000"/>
    <s v="USD"/>
    <n v="65000"/>
    <n v="50000"/>
    <n v="100000"/>
    <s v="50000-100000"/>
    <s v="US"/>
    <s v="United States"/>
    <n v="0"/>
    <x v="0"/>
    <x v="0"/>
    <x v="0"/>
    <s v="Medium"/>
  </r>
  <r>
    <n v="2570"/>
    <x v="1"/>
    <x v="3"/>
    <x v="0"/>
    <s v="Data Scientist"/>
    <x v="5"/>
    <n v="80000"/>
    <s v="USD"/>
    <n v="80000"/>
    <n v="50000"/>
    <n v="100000"/>
    <s v="50000-100000"/>
    <s v="US"/>
    <s v="United States"/>
    <n v="100"/>
    <x v="1"/>
    <x v="0"/>
    <x v="0"/>
    <s v="Large"/>
  </r>
  <r>
    <n v="2572"/>
    <x v="1"/>
    <x v="3"/>
    <x v="0"/>
    <s v="Data Scientist"/>
    <x v="5"/>
    <n v="96000"/>
    <s v="CAD"/>
    <n v="73742"/>
    <n v="50000"/>
    <n v="100000"/>
    <s v="50000-100000"/>
    <s v="CA"/>
    <s v="Canada"/>
    <n v="100"/>
    <x v="1"/>
    <x v="2"/>
    <x v="2"/>
    <s v="Large"/>
  </r>
  <r>
    <n v="2597"/>
    <x v="1"/>
    <x v="1"/>
    <x v="0"/>
    <s v="Data Engineer"/>
    <x v="1"/>
    <n v="90000"/>
    <s v="GBP"/>
    <n v="110820"/>
    <n v="100000"/>
    <n v="150000"/>
    <s v="100000-150000"/>
    <s v="GB"/>
    <s v="United Kingdom"/>
    <n v="0"/>
    <x v="0"/>
    <x v="1"/>
    <x v="1"/>
    <s v="Medium"/>
  </r>
  <r>
    <n v="2598"/>
    <x v="1"/>
    <x v="1"/>
    <x v="0"/>
    <s v="Data Engineer"/>
    <x v="1"/>
    <n v="75000"/>
    <s v="GBP"/>
    <n v="92350"/>
    <n v="50000"/>
    <n v="100000"/>
    <s v="50000-100000"/>
    <s v="GB"/>
    <s v="United Kingdom"/>
    <n v="0"/>
    <x v="0"/>
    <x v="1"/>
    <x v="1"/>
    <s v="Medium"/>
  </r>
  <r>
    <n v="2574"/>
    <x v="1"/>
    <x v="3"/>
    <x v="0"/>
    <s v="Data Scientist"/>
    <x v="5"/>
    <n v="27000"/>
    <s v="GBP"/>
    <n v="33246"/>
    <n v="0"/>
    <n v="50000"/>
    <s v="0-50000"/>
    <s v="GB"/>
    <s v="United Kingdom"/>
    <n v="50"/>
    <x v="2"/>
    <x v="1"/>
    <x v="1"/>
    <s v="Large"/>
  </r>
  <r>
    <n v="2583"/>
    <x v="1"/>
    <x v="2"/>
    <x v="0"/>
    <s v="Data Scientist"/>
    <x v="5"/>
    <n v="185900"/>
    <s v="USD"/>
    <n v="185900"/>
    <n v="150000"/>
    <n v="200000"/>
    <s v="150000-200000"/>
    <s v="US"/>
    <s v="United States"/>
    <n v="0"/>
    <x v="0"/>
    <x v="0"/>
    <x v="0"/>
    <s v="Medium"/>
  </r>
  <r>
    <n v="2584"/>
    <x v="1"/>
    <x v="2"/>
    <x v="0"/>
    <s v="Data Scientist"/>
    <x v="5"/>
    <n v="129300"/>
    <s v="USD"/>
    <n v="129300"/>
    <n v="100000"/>
    <n v="150000"/>
    <s v="100000-150000"/>
    <s v="US"/>
    <s v="United States"/>
    <n v="0"/>
    <x v="0"/>
    <x v="0"/>
    <x v="0"/>
    <s v="Medium"/>
  </r>
  <r>
    <n v="2585"/>
    <x v="1"/>
    <x v="2"/>
    <x v="0"/>
    <s v="Data Scientist"/>
    <x v="5"/>
    <n v="225000"/>
    <s v="USD"/>
    <n v="225000"/>
    <n v="200000"/>
    <n v="250000"/>
    <s v="200000-250000"/>
    <s v="US"/>
    <s v="United States"/>
    <n v="0"/>
    <x v="0"/>
    <x v="0"/>
    <x v="0"/>
    <s v="Medium"/>
  </r>
  <r>
    <n v="2603"/>
    <x v="1"/>
    <x v="2"/>
    <x v="0"/>
    <s v="Data Engineer"/>
    <x v="1"/>
    <n v="185900"/>
    <s v="USD"/>
    <n v="185900"/>
    <n v="150000"/>
    <n v="200000"/>
    <s v="150000-200000"/>
    <s v="US"/>
    <s v="United States"/>
    <n v="0"/>
    <x v="0"/>
    <x v="0"/>
    <x v="0"/>
    <s v="Medium"/>
  </r>
  <r>
    <n v="2604"/>
    <x v="1"/>
    <x v="2"/>
    <x v="0"/>
    <s v="Data Engineer"/>
    <x v="1"/>
    <n v="129300"/>
    <s v="USD"/>
    <n v="129300"/>
    <n v="100000"/>
    <n v="150000"/>
    <s v="100000-150000"/>
    <s v="US"/>
    <s v="United States"/>
    <n v="0"/>
    <x v="0"/>
    <x v="0"/>
    <x v="0"/>
    <s v="Medium"/>
  </r>
  <r>
    <n v="2586"/>
    <x v="1"/>
    <x v="2"/>
    <x v="0"/>
    <s v="Data Scientist"/>
    <x v="5"/>
    <n v="156400"/>
    <s v="USD"/>
    <n v="156400"/>
    <n v="150000"/>
    <n v="200000"/>
    <s v="150000-200000"/>
    <s v="US"/>
    <s v="United States"/>
    <n v="0"/>
    <x v="0"/>
    <x v="0"/>
    <x v="0"/>
    <s v="Medium"/>
  </r>
  <r>
    <n v="2587"/>
    <x v="1"/>
    <x v="2"/>
    <x v="0"/>
    <s v="Data Scientist"/>
    <x v="5"/>
    <n v="185900"/>
    <s v="USD"/>
    <n v="185900"/>
    <n v="150000"/>
    <n v="200000"/>
    <s v="150000-200000"/>
    <s v="US"/>
    <s v="United States"/>
    <n v="0"/>
    <x v="0"/>
    <x v="0"/>
    <x v="0"/>
    <s v="Medium"/>
  </r>
  <r>
    <n v="2588"/>
    <x v="1"/>
    <x v="2"/>
    <x v="0"/>
    <s v="Data Scientist"/>
    <x v="5"/>
    <n v="129300"/>
    <s v="USD"/>
    <n v="129300"/>
    <n v="100000"/>
    <n v="150000"/>
    <s v="100000-150000"/>
    <s v="US"/>
    <s v="United States"/>
    <n v="0"/>
    <x v="0"/>
    <x v="0"/>
    <x v="0"/>
    <s v="Medium"/>
  </r>
  <r>
    <n v="2590"/>
    <x v="1"/>
    <x v="2"/>
    <x v="0"/>
    <s v="Product Data Scientist"/>
    <x v="5"/>
    <n v="8000"/>
    <s v="USD"/>
    <n v="8000"/>
    <n v="0"/>
    <n v="50000"/>
    <s v="0-50000"/>
    <s v="IN"/>
    <s v="India"/>
    <n v="100"/>
    <x v="1"/>
    <x v="21"/>
    <x v="21"/>
    <s v="Large"/>
  </r>
  <r>
    <n v="2591"/>
    <x v="1"/>
    <x v="2"/>
    <x v="0"/>
    <s v="Data Scientist"/>
    <x v="5"/>
    <n v="155000"/>
    <s v="USD"/>
    <n v="155000"/>
    <n v="150000"/>
    <n v="200000"/>
    <s v="150000-200000"/>
    <s v="US"/>
    <s v="United States"/>
    <n v="100"/>
    <x v="1"/>
    <x v="0"/>
    <x v="0"/>
    <s v="Medium"/>
  </r>
  <r>
    <n v="2592"/>
    <x v="1"/>
    <x v="2"/>
    <x v="0"/>
    <s v="Data Scientist"/>
    <x v="5"/>
    <n v="38000"/>
    <s v="USD"/>
    <n v="38000"/>
    <n v="0"/>
    <n v="50000"/>
    <s v="0-50000"/>
    <s v="US"/>
    <s v="United States"/>
    <n v="100"/>
    <x v="1"/>
    <x v="0"/>
    <x v="0"/>
    <s v="Medium"/>
  </r>
  <r>
    <n v="2595"/>
    <x v="1"/>
    <x v="2"/>
    <x v="0"/>
    <s v="Data Scientist"/>
    <x v="5"/>
    <n v="155000"/>
    <s v="USD"/>
    <n v="155000"/>
    <n v="150000"/>
    <n v="200000"/>
    <s v="150000-200000"/>
    <s v="US"/>
    <s v="United States"/>
    <n v="100"/>
    <x v="1"/>
    <x v="0"/>
    <x v="0"/>
    <s v="Medium"/>
  </r>
  <r>
    <n v="2596"/>
    <x v="1"/>
    <x v="2"/>
    <x v="0"/>
    <s v="Data Scientist"/>
    <x v="5"/>
    <n v="38000"/>
    <s v="USD"/>
    <n v="38000"/>
    <n v="0"/>
    <n v="50000"/>
    <s v="0-50000"/>
    <s v="US"/>
    <s v="United States"/>
    <n v="100"/>
    <x v="1"/>
    <x v="0"/>
    <x v="0"/>
    <s v="Medium"/>
  </r>
  <r>
    <n v="2599"/>
    <x v="1"/>
    <x v="2"/>
    <x v="0"/>
    <s v="Data Scientist"/>
    <x v="5"/>
    <n v="153600"/>
    <s v="USD"/>
    <n v="153600"/>
    <n v="150000"/>
    <n v="200000"/>
    <s v="150000-200000"/>
    <s v="US"/>
    <s v="United States"/>
    <n v="100"/>
    <x v="1"/>
    <x v="0"/>
    <x v="0"/>
    <s v="Medium"/>
  </r>
  <r>
    <n v="2600"/>
    <x v="1"/>
    <x v="2"/>
    <x v="0"/>
    <s v="Data Scientist"/>
    <x v="5"/>
    <n v="106800"/>
    <s v="USD"/>
    <n v="106800"/>
    <n v="100000"/>
    <n v="150000"/>
    <s v="100000-150000"/>
    <s v="US"/>
    <s v="United States"/>
    <n v="100"/>
    <x v="1"/>
    <x v="0"/>
    <x v="0"/>
    <s v="Medium"/>
  </r>
  <r>
    <n v="2615"/>
    <x v="1"/>
    <x v="2"/>
    <x v="0"/>
    <s v="Data Engineer"/>
    <x v="1"/>
    <n v="191200"/>
    <s v="USD"/>
    <n v="191200"/>
    <n v="150000"/>
    <n v="200000"/>
    <s v="150000-200000"/>
    <s v="US"/>
    <s v="United States"/>
    <n v="0"/>
    <x v="0"/>
    <x v="0"/>
    <x v="0"/>
    <s v="Medium"/>
  </r>
  <r>
    <n v="2616"/>
    <x v="1"/>
    <x v="2"/>
    <x v="0"/>
    <s v="Data Engineer"/>
    <x v="1"/>
    <n v="130000"/>
    <s v="USD"/>
    <n v="130000"/>
    <n v="100000"/>
    <n v="150000"/>
    <s v="100000-150000"/>
    <s v="US"/>
    <s v="United States"/>
    <n v="0"/>
    <x v="0"/>
    <x v="0"/>
    <x v="0"/>
    <s v="Medium"/>
  </r>
  <r>
    <n v="2617"/>
    <x v="1"/>
    <x v="2"/>
    <x v="0"/>
    <s v="Data Analyst"/>
    <x v="2"/>
    <n v="169000"/>
    <s v="USD"/>
    <n v="169000"/>
    <n v="150000"/>
    <n v="200000"/>
    <s v="150000-200000"/>
    <s v="US"/>
    <s v="United States"/>
    <n v="0"/>
    <x v="0"/>
    <x v="0"/>
    <x v="0"/>
    <s v="Medium"/>
  </r>
  <r>
    <n v="2618"/>
    <x v="1"/>
    <x v="2"/>
    <x v="0"/>
    <s v="Data Analyst"/>
    <x v="2"/>
    <n v="110600"/>
    <s v="USD"/>
    <n v="110600"/>
    <n v="100000"/>
    <n v="150000"/>
    <s v="100000-150000"/>
    <s v="US"/>
    <s v="United States"/>
    <n v="0"/>
    <x v="0"/>
    <x v="0"/>
    <x v="0"/>
    <s v="Medium"/>
  </r>
  <r>
    <n v="2619"/>
    <x v="1"/>
    <x v="2"/>
    <x v="0"/>
    <s v="Analytics Engineer"/>
    <x v="1"/>
    <n v="150000"/>
    <s v="USD"/>
    <n v="150000"/>
    <n v="150000"/>
    <n v="200000"/>
    <s v="150000-200000"/>
    <s v="US"/>
    <s v="United States"/>
    <n v="0"/>
    <x v="0"/>
    <x v="0"/>
    <x v="0"/>
    <s v="Medium"/>
  </r>
  <r>
    <n v="2620"/>
    <x v="1"/>
    <x v="2"/>
    <x v="0"/>
    <s v="Analytics Engineer"/>
    <x v="1"/>
    <n v="120000"/>
    <s v="USD"/>
    <n v="120000"/>
    <n v="100000"/>
    <n v="150000"/>
    <s v="100000-150000"/>
    <s v="US"/>
    <s v="United States"/>
    <n v="0"/>
    <x v="0"/>
    <x v="0"/>
    <x v="0"/>
    <s v="Medium"/>
  </r>
  <r>
    <n v="2621"/>
    <x v="1"/>
    <x v="2"/>
    <x v="0"/>
    <s v="Data Science Consultant"/>
    <x v="15"/>
    <n v="139000"/>
    <s v="USD"/>
    <n v="139000"/>
    <n v="100000"/>
    <n v="150000"/>
    <s v="100000-150000"/>
    <s v="US"/>
    <s v="United States"/>
    <n v="0"/>
    <x v="0"/>
    <x v="0"/>
    <x v="0"/>
    <s v="Medium"/>
  </r>
  <r>
    <n v="2622"/>
    <x v="1"/>
    <x v="2"/>
    <x v="0"/>
    <s v="Data Science Consultant"/>
    <x v="15"/>
    <n v="122000"/>
    <s v="USD"/>
    <n v="122000"/>
    <n v="100000"/>
    <n v="150000"/>
    <s v="100000-150000"/>
    <s v="US"/>
    <s v="United States"/>
    <n v="0"/>
    <x v="0"/>
    <x v="0"/>
    <x v="0"/>
    <s v="Medium"/>
  </r>
  <r>
    <n v="2601"/>
    <x v="1"/>
    <x v="2"/>
    <x v="0"/>
    <s v="Data Scientist"/>
    <x v="5"/>
    <n v="185000"/>
    <s v="USD"/>
    <n v="185000"/>
    <n v="150000"/>
    <n v="200000"/>
    <s v="150000-200000"/>
    <s v="US"/>
    <s v="United States"/>
    <n v="100"/>
    <x v="1"/>
    <x v="0"/>
    <x v="0"/>
    <s v="Medium"/>
  </r>
  <r>
    <n v="2602"/>
    <x v="1"/>
    <x v="2"/>
    <x v="0"/>
    <s v="Data Scientist"/>
    <x v="5"/>
    <n v="50000"/>
    <s v="USD"/>
    <n v="50000"/>
    <n v="50000"/>
    <n v="100000"/>
    <s v="50000-100000"/>
    <s v="US"/>
    <s v="United States"/>
    <n v="100"/>
    <x v="1"/>
    <x v="0"/>
    <x v="0"/>
    <s v="Medium"/>
  </r>
  <r>
    <n v="2625"/>
    <x v="1"/>
    <x v="2"/>
    <x v="0"/>
    <s v="Data Analyst"/>
    <x v="2"/>
    <n v="139600"/>
    <s v="USD"/>
    <n v="139600"/>
    <n v="100000"/>
    <n v="150000"/>
    <s v="100000-150000"/>
    <s v="US"/>
    <s v="United States"/>
    <n v="0"/>
    <x v="0"/>
    <x v="0"/>
    <x v="0"/>
    <s v="Medium"/>
  </r>
  <r>
    <n v="2626"/>
    <x v="1"/>
    <x v="2"/>
    <x v="0"/>
    <s v="Data Analyst"/>
    <x v="2"/>
    <n v="85700"/>
    <s v="USD"/>
    <n v="85700"/>
    <n v="50000"/>
    <n v="100000"/>
    <s v="50000-100000"/>
    <s v="US"/>
    <s v="United States"/>
    <n v="0"/>
    <x v="0"/>
    <x v="0"/>
    <x v="0"/>
    <s v="Medium"/>
  </r>
  <r>
    <n v="2627"/>
    <x v="1"/>
    <x v="2"/>
    <x v="0"/>
    <s v="Data Engineer"/>
    <x v="1"/>
    <n v="185000"/>
    <s v="USD"/>
    <n v="185000"/>
    <n v="150000"/>
    <n v="200000"/>
    <s v="150000-200000"/>
    <s v="US"/>
    <s v="United States"/>
    <n v="100"/>
    <x v="1"/>
    <x v="0"/>
    <x v="0"/>
    <s v="Medium"/>
  </r>
  <r>
    <n v="2628"/>
    <x v="1"/>
    <x v="2"/>
    <x v="0"/>
    <s v="Data Engineer"/>
    <x v="1"/>
    <n v="50000"/>
    <s v="USD"/>
    <n v="50000"/>
    <n v="50000"/>
    <n v="100000"/>
    <s v="50000-100000"/>
    <s v="US"/>
    <s v="United States"/>
    <n v="100"/>
    <x v="1"/>
    <x v="0"/>
    <x v="0"/>
    <s v="Medium"/>
  </r>
  <r>
    <n v="2629"/>
    <x v="1"/>
    <x v="2"/>
    <x v="0"/>
    <s v="Data Engineer"/>
    <x v="1"/>
    <n v="185900"/>
    <s v="USD"/>
    <n v="185900"/>
    <n v="150000"/>
    <n v="200000"/>
    <s v="150000-200000"/>
    <s v="US"/>
    <s v="United States"/>
    <n v="0"/>
    <x v="0"/>
    <x v="0"/>
    <x v="0"/>
    <s v="Medium"/>
  </r>
  <r>
    <n v="2630"/>
    <x v="1"/>
    <x v="2"/>
    <x v="0"/>
    <s v="Data Engineer"/>
    <x v="1"/>
    <n v="129300"/>
    <s v="USD"/>
    <n v="129300"/>
    <n v="100000"/>
    <n v="150000"/>
    <s v="100000-150000"/>
    <s v="US"/>
    <s v="United States"/>
    <n v="0"/>
    <x v="0"/>
    <x v="0"/>
    <x v="0"/>
    <s v="Medium"/>
  </r>
  <r>
    <n v="2605"/>
    <x v="1"/>
    <x v="2"/>
    <x v="0"/>
    <s v="Data Scientist"/>
    <x v="5"/>
    <n v="155000"/>
    <s v="USD"/>
    <n v="155000"/>
    <n v="150000"/>
    <n v="200000"/>
    <s v="150000-200000"/>
    <s v="US"/>
    <s v="United States"/>
    <n v="100"/>
    <x v="1"/>
    <x v="0"/>
    <x v="0"/>
    <s v="Medium"/>
  </r>
  <r>
    <n v="2606"/>
    <x v="1"/>
    <x v="2"/>
    <x v="0"/>
    <s v="Data Scientist"/>
    <x v="5"/>
    <n v="38000"/>
    <s v="USD"/>
    <n v="38000"/>
    <n v="0"/>
    <n v="50000"/>
    <s v="0-50000"/>
    <s v="US"/>
    <s v="United States"/>
    <n v="100"/>
    <x v="1"/>
    <x v="0"/>
    <x v="0"/>
    <s v="Medium"/>
  </r>
  <r>
    <n v="2607"/>
    <x v="1"/>
    <x v="2"/>
    <x v="0"/>
    <s v="Data Scientist"/>
    <x v="5"/>
    <n v="168000"/>
    <s v="USD"/>
    <n v="168000"/>
    <n v="150000"/>
    <n v="200000"/>
    <s v="150000-200000"/>
    <s v="US"/>
    <s v="United States"/>
    <n v="100"/>
    <x v="1"/>
    <x v="0"/>
    <x v="0"/>
    <s v="Medium"/>
  </r>
  <r>
    <n v="2608"/>
    <x v="1"/>
    <x v="2"/>
    <x v="0"/>
    <s v="Data Scientist"/>
    <x v="5"/>
    <n v="130000"/>
    <s v="USD"/>
    <n v="130000"/>
    <n v="100000"/>
    <n v="150000"/>
    <s v="100000-150000"/>
    <s v="US"/>
    <s v="United States"/>
    <n v="100"/>
    <x v="1"/>
    <x v="0"/>
    <x v="0"/>
    <s v="Medium"/>
  </r>
  <r>
    <n v="2635"/>
    <x v="1"/>
    <x v="2"/>
    <x v="0"/>
    <s v="Data Engineer"/>
    <x v="1"/>
    <n v="185900"/>
    <s v="USD"/>
    <n v="185900"/>
    <n v="150000"/>
    <n v="200000"/>
    <s v="150000-200000"/>
    <s v="US"/>
    <s v="United States"/>
    <n v="0"/>
    <x v="0"/>
    <x v="0"/>
    <x v="0"/>
    <s v="Medium"/>
  </r>
  <r>
    <n v="2636"/>
    <x v="1"/>
    <x v="2"/>
    <x v="0"/>
    <s v="Data Engineer"/>
    <x v="1"/>
    <n v="129300"/>
    <s v="USD"/>
    <n v="129300"/>
    <n v="100000"/>
    <n v="150000"/>
    <s v="100000-150000"/>
    <s v="US"/>
    <s v="United States"/>
    <n v="0"/>
    <x v="0"/>
    <x v="0"/>
    <x v="0"/>
    <s v="Medium"/>
  </r>
  <r>
    <n v="2637"/>
    <x v="1"/>
    <x v="1"/>
    <x v="0"/>
    <s v="ML Engineer"/>
    <x v="1"/>
    <n v="148500"/>
    <s v="USD"/>
    <n v="148500"/>
    <n v="100000"/>
    <n v="150000"/>
    <s v="100000-150000"/>
    <s v="US"/>
    <s v="United States"/>
    <n v="100"/>
    <x v="1"/>
    <x v="0"/>
    <x v="0"/>
    <s v="Large"/>
  </r>
  <r>
    <n v="2638"/>
    <x v="1"/>
    <x v="1"/>
    <x v="0"/>
    <s v="ML Engineer"/>
    <x v="1"/>
    <n v="98200"/>
    <s v="USD"/>
    <n v="98200"/>
    <n v="50000"/>
    <n v="100000"/>
    <s v="50000-100000"/>
    <s v="US"/>
    <s v="United States"/>
    <n v="100"/>
    <x v="1"/>
    <x v="0"/>
    <x v="0"/>
    <s v="Large"/>
  </r>
  <r>
    <n v="2639"/>
    <x v="1"/>
    <x v="2"/>
    <x v="0"/>
    <s v="Data Analyst"/>
    <x v="2"/>
    <n v="115000"/>
    <s v="USD"/>
    <n v="115000"/>
    <n v="100000"/>
    <n v="150000"/>
    <s v="100000-150000"/>
    <s v="US"/>
    <s v="United States"/>
    <n v="100"/>
    <x v="1"/>
    <x v="0"/>
    <x v="0"/>
    <s v="Medium"/>
  </r>
  <r>
    <n v="2640"/>
    <x v="1"/>
    <x v="2"/>
    <x v="0"/>
    <s v="Data Analyst"/>
    <x v="2"/>
    <n v="95000"/>
    <s v="USD"/>
    <n v="95000"/>
    <n v="50000"/>
    <n v="100000"/>
    <s v="50000-100000"/>
    <s v="US"/>
    <s v="United States"/>
    <n v="100"/>
    <x v="1"/>
    <x v="0"/>
    <x v="0"/>
    <s v="Medium"/>
  </r>
  <r>
    <n v="2641"/>
    <x v="1"/>
    <x v="2"/>
    <x v="0"/>
    <s v="Data Architect"/>
    <x v="6"/>
    <n v="225000"/>
    <s v="USD"/>
    <n v="225000"/>
    <n v="200000"/>
    <n v="250000"/>
    <s v="200000-250000"/>
    <s v="US"/>
    <s v="United States"/>
    <n v="100"/>
    <x v="1"/>
    <x v="0"/>
    <x v="0"/>
    <s v="Medium"/>
  </r>
  <r>
    <n v="2642"/>
    <x v="1"/>
    <x v="2"/>
    <x v="0"/>
    <s v="Data Architect"/>
    <x v="6"/>
    <n v="66000"/>
    <s v="USD"/>
    <n v="66000"/>
    <n v="50000"/>
    <n v="100000"/>
    <s v="50000-100000"/>
    <s v="US"/>
    <s v="United States"/>
    <n v="100"/>
    <x v="1"/>
    <x v="0"/>
    <x v="0"/>
    <s v="Medium"/>
  </r>
  <r>
    <n v="2609"/>
    <x v="1"/>
    <x v="2"/>
    <x v="0"/>
    <s v="Data Scientist"/>
    <x v="5"/>
    <n v="123400"/>
    <s v="USD"/>
    <n v="123400"/>
    <n v="100000"/>
    <n v="150000"/>
    <s v="100000-150000"/>
    <s v="US"/>
    <s v="United States"/>
    <n v="0"/>
    <x v="0"/>
    <x v="0"/>
    <x v="0"/>
    <s v="Medium"/>
  </r>
  <r>
    <n v="2610"/>
    <x v="1"/>
    <x v="2"/>
    <x v="0"/>
    <s v="Data Scientist"/>
    <x v="5"/>
    <n v="88100"/>
    <s v="USD"/>
    <n v="88100"/>
    <n v="50000"/>
    <n v="100000"/>
    <s v="50000-100000"/>
    <s v="US"/>
    <s v="United States"/>
    <n v="0"/>
    <x v="0"/>
    <x v="0"/>
    <x v="0"/>
    <s v="Medium"/>
  </r>
  <r>
    <n v="2611"/>
    <x v="1"/>
    <x v="2"/>
    <x v="0"/>
    <s v="Data Scientist"/>
    <x v="5"/>
    <n v="120000"/>
    <s v="USD"/>
    <n v="120000"/>
    <n v="100000"/>
    <n v="150000"/>
    <s v="100000-150000"/>
    <s v="US"/>
    <s v="United States"/>
    <n v="100"/>
    <x v="1"/>
    <x v="0"/>
    <x v="0"/>
    <s v="Small"/>
  </r>
  <r>
    <n v="2612"/>
    <x v="1"/>
    <x v="2"/>
    <x v="0"/>
    <s v="Data Scientist"/>
    <x v="5"/>
    <n v="55000"/>
    <s v="USD"/>
    <n v="55000"/>
    <n v="50000"/>
    <n v="100000"/>
    <s v="50000-100000"/>
    <s v="US"/>
    <s v="United States"/>
    <n v="100"/>
    <x v="1"/>
    <x v="0"/>
    <x v="0"/>
    <s v="Small"/>
  </r>
  <r>
    <n v="2647"/>
    <x v="1"/>
    <x v="1"/>
    <x v="0"/>
    <s v="Data Manager"/>
    <x v="8"/>
    <n v="134000"/>
    <s v="USD"/>
    <n v="134000"/>
    <n v="100000"/>
    <n v="150000"/>
    <s v="100000-150000"/>
    <s v="US"/>
    <s v="United States"/>
    <n v="0"/>
    <x v="0"/>
    <x v="0"/>
    <x v="0"/>
    <s v="Medium"/>
  </r>
  <r>
    <n v="2648"/>
    <x v="1"/>
    <x v="1"/>
    <x v="0"/>
    <s v="Data Manager"/>
    <x v="8"/>
    <n v="98000"/>
    <s v="USD"/>
    <n v="98000"/>
    <n v="50000"/>
    <n v="100000"/>
    <s v="50000-100000"/>
    <s v="US"/>
    <s v="United States"/>
    <n v="0"/>
    <x v="0"/>
    <x v="0"/>
    <x v="0"/>
    <s v="Medium"/>
  </r>
  <r>
    <n v="2649"/>
    <x v="1"/>
    <x v="1"/>
    <x v="0"/>
    <s v="Data Analyst"/>
    <x v="2"/>
    <n v="105000"/>
    <s v="USD"/>
    <n v="105000"/>
    <n v="100000"/>
    <n v="150000"/>
    <s v="100000-150000"/>
    <s v="US"/>
    <s v="United States"/>
    <n v="0"/>
    <x v="0"/>
    <x v="0"/>
    <x v="0"/>
    <s v="Medium"/>
  </r>
  <r>
    <n v="2650"/>
    <x v="1"/>
    <x v="1"/>
    <x v="0"/>
    <s v="Data Analyst"/>
    <x v="2"/>
    <n v="62000"/>
    <s v="USD"/>
    <n v="62000"/>
    <n v="50000"/>
    <n v="100000"/>
    <s v="50000-100000"/>
    <s v="US"/>
    <s v="United States"/>
    <n v="0"/>
    <x v="0"/>
    <x v="0"/>
    <x v="0"/>
    <s v="Medium"/>
  </r>
  <r>
    <n v="2651"/>
    <x v="1"/>
    <x v="3"/>
    <x v="0"/>
    <s v="BI Data Analyst"/>
    <x v="2"/>
    <n v="57000"/>
    <s v="USD"/>
    <n v="57000"/>
    <n v="50000"/>
    <n v="100000"/>
    <s v="50000-100000"/>
    <s v="US"/>
    <s v="United States"/>
    <n v="100"/>
    <x v="1"/>
    <x v="0"/>
    <x v="0"/>
    <s v="Large"/>
  </r>
  <r>
    <n v="2652"/>
    <x v="1"/>
    <x v="2"/>
    <x v="0"/>
    <s v="Big Data Engineer"/>
    <x v="1"/>
    <n v="210000"/>
    <s v="CAD"/>
    <n v="161311"/>
    <n v="150000"/>
    <n v="200000"/>
    <s v="150000-200000"/>
    <s v="CA"/>
    <s v="Canada"/>
    <n v="50"/>
    <x v="2"/>
    <x v="2"/>
    <x v="2"/>
    <s v="Medium"/>
  </r>
  <r>
    <n v="2613"/>
    <x v="1"/>
    <x v="2"/>
    <x v="0"/>
    <s v="Data Scientist"/>
    <x v="5"/>
    <n v="185900"/>
    <s v="USD"/>
    <n v="185900"/>
    <n v="150000"/>
    <n v="200000"/>
    <s v="150000-200000"/>
    <s v="US"/>
    <s v="United States"/>
    <n v="0"/>
    <x v="0"/>
    <x v="0"/>
    <x v="0"/>
    <s v="Medium"/>
  </r>
  <r>
    <n v="2614"/>
    <x v="1"/>
    <x v="2"/>
    <x v="0"/>
    <s v="Data Scientist"/>
    <x v="5"/>
    <n v="129300"/>
    <s v="USD"/>
    <n v="129300"/>
    <n v="100000"/>
    <n v="150000"/>
    <s v="100000-150000"/>
    <s v="US"/>
    <s v="United States"/>
    <n v="0"/>
    <x v="0"/>
    <x v="0"/>
    <x v="0"/>
    <s v="Medium"/>
  </r>
  <r>
    <n v="2623"/>
    <x v="1"/>
    <x v="2"/>
    <x v="0"/>
    <s v="Data Scientist"/>
    <x v="5"/>
    <n v="185900"/>
    <s v="USD"/>
    <n v="185900"/>
    <n v="150000"/>
    <n v="200000"/>
    <s v="150000-200000"/>
    <s v="US"/>
    <s v="United States"/>
    <n v="0"/>
    <x v="0"/>
    <x v="0"/>
    <x v="0"/>
    <s v="Medium"/>
  </r>
  <r>
    <n v="2656"/>
    <x v="1"/>
    <x v="2"/>
    <x v="0"/>
    <s v="Principal Data Architect"/>
    <x v="6"/>
    <n v="3000000"/>
    <s v="INR"/>
    <n v="38154"/>
    <n v="0"/>
    <n v="50000"/>
    <s v="0-50000"/>
    <s v="IN"/>
    <s v="India"/>
    <n v="100"/>
    <x v="1"/>
    <x v="3"/>
    <x v="3"/>
    <s v="Large"/>
  </r>
  <r>
    <n v="2657"/>
    <x v="1"/>
    <x v="2"/>
    <x v="0"/>
    <s v="Data Engineer"/>
    <x v="1"/>
    <n v="70000"/>
    <s v="EUR"/>
    <n v="73546"/>
    <n v="50000"/>
    <n v="100000"/>
    <s v="50000-100000"/>
    <s v="PT"/>
    <s v="Portugal"/>
    <n v="0"/>
    <x v="0"/>
    <x v="27"/>
    <x v="27"/>
    <s v="Medium"/>
  </r>
  <r>
    <n v="2658"/>
    <x v="1"/>
    <x v="2"/>
    <x v="0"/>
    <s v="Data Engineer"/>
    <x v="1"/>
    <n v="40000"/>
    <s v="EUR"/>
    <n v="42026"/>
    <n v="0"/>
    <n v="50000"/>
    <s v="0-50000"/>
    <s v="PT"/>
    <s v="Portugal"/>
    <n v="0"/>
    <x v="0"/>
    <x v="27"/>
    <x v="27"/>
    <s v="Medium"/>
  </r>
  <r>
    <n v="2659"/>
    <x v="1"/>
    <x v="2"/>
    <x v="0"/>
    <s v="Data Engineer"/>
    <x v="1"/>
    <n v="170000"/>
    <s v="USD"/>
    <n v="170000"/>
    <n v="150000"/>
    <n v="200000"/>
    <s v="150000-200000"/>
    <s v="US"/>
    <s v="United States"/>
    <n v="100"/>
    <x v="1"/>
    <x v="0"/>
    <x v="0"/>
    <s v="Medium"/>
  </r>
  <r>
    <n v="2660"/>
    <x v="1"/>
    <x v="2"/>
    <x v="0"/>
    <s v="Data Engineer"/>
    <x v="1"/>
    <n v="150000"/>
    <s v="USD"/>
    <n v="150000"/>
    <n v="150000"/>
    <n v="200000"/>
    <s v="150000-200000"/>
    <s v="US"/>
    <s v="United States"/>
    <n v="100"/>
    <x v="1"/>
    <x v="0"/>
    <x v="0"/>
    <s v="Medium"/>
  </r>
  <r>
    <n v="2661"/>
    <x v="1"/>
    <x v="2"/>
    <x v="0"/>
    <s v="Data Architect"/>
    <x v="6"/>
    <n v="180000"/>
    <s v="USD"/>
    <n v="180000"/>
    <n v="150000"/>
    <n v="200000"/>
    <s v="150000-200000"/>
    <s v="US"/>
    <s v="United States"/>
    <n v="100"/>
    <x v="1"/>
    <x v="0"/>
    <x v="0"/>
    <s v="Medium"/>
  </r>
  <r>
    <n v="2662"/>
    <x v="1"/>
    <x v="2"/>
    <x v="0"/>
    <s v="Data Architect"/>
    <x v="6"/>
    <n v="160000"/>
    <s v="USD"/>
    <n v="160000"/>
    <n v="150000"/>
    <n v="200000"/>
    <s v="150000-200000"/>
    <s v="US"/>
    <s v="United States"/>
    <n v="100"/>
    <x v="1"/>
    <x v="0"/>
    <x v="0"/>
    <s v="Medium"/>
  </r>
  <r>
    <n v="2624"/>
    <x v="1"/>
    <x v="2"/>
    <x v="0"/>
    <s v="Data Scientist"/>
    <x v="5"/>
    <n v="129300"/>
    <s v="USD"/>
    <n v="129300"/>
    <n v="100000"/>
    <n v="150000"/>
    <s v="100000-150000"/>
    <s v="US"/>
    <s v="United States"/>
    <n v="0"/>
    <x v="0"/>
    <x v="0"/>
    <x v="0"/>
    <s v="Medium"/>
  </r>
  <r>
    <n v="2664"/>
    <x v="1"/>
    <x v="2"/>
    <x v="0"/>
    <s v="Machine Learning Manager"/>
    <x v="8"/>
    <n v="200000"/>
    <s v="USD"/>
    <n v="200000"/>
    <n v="200000"/>
    <n v="250000"/>
    <s v="200000-250000"/>
    <s v="US"/>
    <s v="United States"/>
    <n v="100"/>
    <x v="1"/>
    <x v="0"/>
    <x v="0"/>
    <s v="Medium"/>
  </r>
  <r>
    <n v="2665"/>
    <x v="1"/>
    <x v="2"/>
    <x v="0"/>
    <s v="Machine Learning Manager"/>
    <x v="8"/>
    <n v="150000"/>
    <s v="USD"/>
    <n v="150000"/>
    <n v="150000"/>
    <n v="200000"/>
    <s v="150000-200000"/>
    <s v="US"/>
    <s v="United States"/>
    <n v="100"/>
    <x v="1"/>
    <x v="0"/>
    <x v="0"/>
    <s v="Medium"/>
  </r>
  <r>
    <n v="2666"/>
    <x v="1"/>
    <x v="0"/>
    <x v="0"/>
    <s v="Data Manager"/>
    <x v="8"/>
    <n v="164000"/>
    <s v="CAD"/>
    <n v="125976"/>
    <n v="100000"/>
    <n v="150000"/>
    <s v="100000-150000"/>
    <s v="CA"/>
    <s v="Canada"/>
    <n v="50"/>
    <x v="2"/>
    <x v="2"/>
    <x v="2"/>
    <s v="Large"/>
  </r>
  <r>
    <n v="2667"/>
    <x v="1"/>
    <x v="2"/>
    <x v="0"/>
    <s v="Data Engineer"/>
    <x v="1"/>
    <n v="188700"/>
    <s v="USD"/>
    <n v="188700"/>
    <n v="150000"/>
    <n v="200000"/>
    <s v="150000-200000"/>
    <s v="US"/>
    <s v="United States"/>
    <n v="100"/>
    <x v="1"/>
    <x v="0"/>
    <x v="0"/>
    <s v="Medium"/>
  </r>
  <r>
    <n v="2668"/>
    <x v="1"/>
    <x v="2"/>
    <x v="0"/>
    <s v="Data Engineer"/>
    <x v="1"/>
    <n v="160395"/>
    <s v="USD"/>
    <n v="160395"/>
    <n v="150000"/>
    <n v="200000"/>
    <s v="150000-200000"/>
    <s v="US"/>
    <s v="United States"/>
    <n v="100"/>
    <x v="1"/>
    <x v="0"/>
    <x v="0"/>
    <s v="Medium"/>
  </r>
  <r>
    <n v="2669"/>
    <x v="1"/>
    <x v="2"/>
    <x v="0"/>
    <s v="Data Analyst"/>
    <x v="2"/>
    <n v="115934"/>
    <s v="USD"/>
    <n v="115934"/>
    <n v="100000"/>
    <n v="150000"/>
    <s v="100000-150000"/>
    <s v="US"/>
    <s v="United States"/>
    <n v="100"/>
    <x v="1"/>
    <x v="0"/>
    <x v="0"/>
    <s v="Medium"/>
  </r>
  <r>
    <n v="2670"/>
    <x v="1"/>
    <x v="2"/>
    <x v="0"/>
    <s v="Data Analyst"/>
    <x v="2"/>
    <n v="81666"/>
    <s v="USD"/>
    <n v="81666"/>
    <n v="50000"/>
    <n v="100000"/>
    <s v="50000-100000"/>
    <s v="US"/>
    <s v="United States"/>
    <n v="100"/>
    <x v="1"/>
    <x v="0"/>
    <x v="0"/>
    <s v="Medium"/>
  </r>
  <r>
    <n v="2671"/>
    <x v="1"/>
    <x v="2"/>
    <x v="0"/>
    <s v="Data Engineer"/>
    <x v="1"/>
    <n v="300000"/>
    <s v="USD"/>
    <n v="300000"/>
    <n v="300000"/>
    <n v="350000"/>
    <s v="300000-350000"/>
    <s v="US"/>
    <s v="United States"/>
    <n v="0"/>
    <x v="0"/>
    <x v="0"/>
    <x v="0"/>
    <s v="Medium"/>
  </r>
  <r>
    <n v="2672"/>
    <x v="1"/>
    <x v="2"/>
    <x v="0"/>
    <s v="Data Engineer"/>
    <x v="1"/>
    <n v="225000"/>
    <s v="USD"/>
    <n v="225000"/>
    <n v="200000"/>
    <n v="250000"/>
    <s v="200000-250000"/>
    <s v="US"/>
    <s v="United States"/>
    <n v="0"/>
    <x v="0"/>
    <x v="0"/>
    <x v="0"/>
    <s v="Medium"/>
  </r>
  <r>
    <n v="2631"/>
    <x v="1"/>
    <x v="2"/>
    <x v="0"/>
    <s v="Data Scientist"/>
    <x v="5"/>
    <n v="225000"/>
    <s v="USD"/>
    <n v="225000"/>
    <n v="200000"/>
    <n v="250000"/>
    <s v="200000-250000"/>
    <s v="US"/>
    <s v="United States"/>
    <n v="0"/>
    <x v="0"/>
    <x v="0"/>
    <x v="0"/>
    <s v="Medium"/>
  </r>
  <r>
    <n v="2632"/>
    <x v="1"/>
    <x v="2"/>
    <x v="0"/>
    <s v="Data Scientist"/>
    <x v="5"/>
    <n v="156400"/>
    <s v="USD"/>
    <n v="156400"/>
    <n v="150000"/>
    <n v="200000"/>
    <s v="150000-200000"/>
    <s v="US"/>
    <s v="United States"/>
    <n v="0"/>
    <x v="0"/>
    <x v="0"/>
    <x v="0"/>
    <s v="Medium"/>
  </r>
  <r>
    <n v="2633"/>
    <x v="1"/>
    <x v="2"/>
    <x v="0"/>
    <s v="Data Scientist"/>
    <x v="5"/>
    <n v="200000"/>
    <s v="USD"/>
    <n v="200000"/>
    <n v="200000"/>
    <n v="250000"/>
    <s v="200000-250000"/>
    <s v="US"/>
    <s v="United States"/>
    <n v="100"/>
    <x v="1"/>
    <x v="0"/>
    <x v="0"/>
    <s v="Medium"/>
  </r>
  <r>
    <n v="2634"/>
    <x v="1"/>
    <x v="2"/>
    <x v="0"/>
    <s v="Data Scientist"/>
    <x v="5"/>
    <n v="175000"/>
    <s v="USD"/>
    <n v="175000"/>
    <n v="150000"/>
    <n v="200000"/>
    <s v="150000-200000"/>
    <s v="US"/>
    <s v="United States"/>
    <n v="100"/>
    <x v="1"/>
    <x v="0"/>
    <x v="0"/>
    <s v="Medium"/>
  </r>
  <r>
    <n v="2677"/>
    <x v="1"/>
    <x v="2"/>
    <x v="0"/>
    <s v="Data Analyst"/>
    <x v="2"/>
    <n v="48000"/>
    <s v="EUR"/>
    <n v="50432"/>
    <n v="50000"/>
    <n v="100000"/>
    <s v="50000-100000"/>
    <s v="ES"/>
    <s v="Spain"/>
    <n v="0"/>
    <x v="0"/>
    <x v="10"/>
    <x v="10"/>
    <s v="Medium"/>
  </r>
  <r>
    <n v="2678"/>
    <x v="1"/>
    <x v="2"/>
    <x v="0"/>
    <s v="Data Analyst"/>
    <x v="2"/>
    <n v="35000"/>
    <s v="EUR"/>
    <n v="36773"/>
    <n v="0"/>
    <n v="50000"/>
    <s v="0-50000"/>
    <s v="ES"/>
    <s v="Spain"/>
    <n v="0"/>
    <x v="0"/>
    <x v="10"/>
    <x v="10"/>
    <s v="Medium"/>
  </r>
  <r>
    <n v="2643"/>
    <x v="1"/>
    <x v="2"/>
    <x v="0"/>
    <s v="Data Scientist"/>
    <x v="5"/>
    <n v="185000"/>
    <s v="USD"/>
    <n v="185000"/>
    <n v="150000"/>
    <n v="200000"/>
    <s v="150000-200000"/>
    <s v="US"/>
    <s v="United States"/>
    <n v="100"/>
    <x v="1"/>
    <x v="0"/>
    <x v="0"/>
    <s v="Medium"/>
  </r>
  <r>
    <n v="2644"/>
    <x v="1"/>
    <x v="2"/>
    <x v="0"/>
    <s v="Data Scientist"/>
    <x v="5"/>
    <n v="50000"/>
    <s v="USD"/>
    <n v="50000"/>
    <n v="50000"/>
    <n v="100000"/>
    <s v="50000-100000"/>
    <s v="US"/>
    <s v="United States"/>
    <n v="100"/>
    <x v="1"/>
    <x v="0"/>
    <x v="0"/>
    <s v="Medium"/>
  </r>
  <r>
    <n v="2681"/>
    <x v="1"/>
    <x v="2"/>
    <x v="0"/>
    <s v="BI Analyst"/>
    <x v="2"/>
    <n v="200000"/>
    <s v="USD"/>
    <n v="200000"/>
    <n v="200000"/>
    <n v="250000"/>
    <s v="200000-250000"/>
    <s v="NG"/>
    <s v="Nigeria"/>
    <n v="100"/>
    <x v="1"/>
    <x v="6"/>
    <x v="6"/>
    <s v="Small"/>
  </r>
  <r>
    <n v="2645"/>
    <x v="1"/>
    <x v="2"/>
    <x v="0"/>
    <s v="Data Scientist"/>
    <x v="5"/>
    <n v="45000"/>
    <s v="EUR"/>
    <n v="47280"/>
    <n v="0"/>
    <n v="50000"/>
    <s v="0-50000"/>
    <s v="ES"/>
    <s v="Spain"/>
    <n v="0"/>
    <x v="0"/>
    <x v="10"/>
    <x v="10"/>
    <s v="Medium"/>
  </r>
  <r>
    <n v="2646"/>
    <x v="1"/>
    <x v="2"/>
    <x v="0"/>
    <s v="Data Scientist"/>
    <x v="5"/>
    <n v="36000"/>
    <s v="EUR"/>
    <n v="37824"/>
    <n v="0"/>
    <n v="50000"/>
    <s v="0-50000"/>
    <s v="ES"/>
    <s v="Spain"/>
    <n v="0"/>
    <x v="0"/>
    <x v="10"/>
    <x v="10"/>
    <s v="Medium"/>
  </r>
  <r>
    <n v="2684"/>
    <x v="1"/>
    <x v="2"/>
    <x v="0"/>
    <s v="Lead Machine Learning Engineer"/>
    <x v="1"/>
    <n v="66000"/>
    <s v="EUR"/>
    <n v="69344"/>
    <n v="50000"/>
    <n v="100000"/>
    <s v="50000-100000"/>
    <s v="PT"/>
    <s v="Portugal"/>
    <n v="100"/>
    <x v="1"/>
    <x v="27"/>
    <x v="27"/>
    <s v="Large"/>
  </r>
  <r>
    <n v="2685"/>
    <x v="1"/>
    <x v="1"/>
    <x v="0"/>
    <s v="NLP Engineer"/>
    <x v="1"/>
    <n v="120000"/>
    <s v="CZK"/>
    <n v="5132"/>
    <n v="0"/>
    <n v="50000"/>
    <s v="0-50000"/>
    <s v="CZ"/>
    <s v="Czech Republic"/>
    <n v="100"/>
    <x v="1"/>
    <x v="52"/>
    <x v="52"/>
    <s v="Medium"/>
  </r>
  <r>
    <n v="2686"/>
    <x v="1"/>
    <x v="2"/>
    <x v="1"/>
    <s v="Data Analyst"/>
    <x v="2"/>
    <n v="90000"/>
    <s v="USD"/>
    <n v="90000"/>
    <n v="50000"/>
    <n v="100000"/>
    <s v="50000-100000"/>
    <s v="US"/>
    <s v="United States"/>
    <n v="100"/>
    <x v="1"/>
    <x v="0"/>
    <x v="0"/>
    <s v="Medium"/>
  </r>
  <r>
    <n v="2653"/>
    <x v="1"/>
    <x v="1"/>
    <x v="0"/>
    <s v="Data Scientist"/>
    <x v="5"/>
    <n v="144200"/>
    <s v="USD"/>
    <n v="144200"/>
    <n v="100000"/>
    <n v="150000"/>
    <s v="100000-150000"/>
    <s v="US"/>
    <s v="United States"/>
    <n v="100"/>
    <x v="1"/>
    <x v="0"/>
    <x v="0"/>
    <s v="Medium"/>
  </r>
  <r>
    <n v="2654"/>
    <x v="1"/>
    <x v="1"/>
    <x v="0"/>
    <s v="Data Scientist"/>
    <x v="5"/>
    <n v="115360"/>
    <s v="USD"/>
    <n v="115360"/>
    <n v="100000"/>
    <n v="150000"/>
    <s v="100000-150000"/>
    <s v="US"/>
    <s v="United States"/>
    <n v="100"/>
    <x v="1"/>
    <x v="0"/>
    <x v="0"/>
    <s v="Medium"/>
  </r>
  <r>
    <n v="2689"/>
    <x v="1"/>
    <x v="2"/>
    <x v="0"/>
    <s v="Data Engineer"/>
    <x v="1"/>
    <n v="200000"/>
    <s v="USD"/>
    <n v="200000"/>
    <n v="200000"/>
    <n v="250000"/>
    <s v="200000-250000"/>
    <s v="US"/>
    <s v="United States"/>
    <n v="100"/>
    <x v="1"/>
    <x v="0"/>
    <x v="0"/>
    <s v="Medium"/>
  </r>
  <r>
    <n v="2690"/>
    <x v="1"/>
    <x v="2"/>
    <x v="0"/>
    <s v="Data Engineer"/>
    <x v="1"/>
    <n v="180000"/>
    <s v="USD"/>
    <n v="180000"/>
    <n v="150000"/>
    <n v="200000"/>
    <s v="150000-200000"/>
    <s v="US"/>
    <s v="United States"/>
    <n v="100"/>
    <x v="1"/>
    <x v="0"/>
    <x v="0"/>
    <s v="Medium"/>
  </r>
  <r>
    <n v="2691"/>
    <x v="1"/>
    <x v="1"/>
    <x v="0"/>
    <s v="Analytics Engineer"/>
    <x v="1"/>
    <n v="108000"/>
    <s v="USD"/>
    <n v="108000"/>
    <n v="100000"/>
    <n v="150000"/>
    <s v="100000-150000"/>
    <s v="US"/>
    <s v="United States"/>
    <n v="100"/>
    <x v="1"/>
    <x v="0"/>
    <x v="0"/>
    <s v="Medium"/>
  </r>
  <r>
    <n v="2692"/>
    <x v="1"/>
    <x v="1"/>
    <x v="0"/>
    <s v="Analytics Engineer"/>
    <x v="1"/>
    <n v="85000"/>
    <s v="USD"/>
    <n v="85000"/>
    <n v="50000"/>
    <n v="100000"/>
    <s v="50000-100000"/>
    <s v="US"/>
    <s v="United States"/>
    <n v="100"/>
    <x v="1"/>
    <x v="0"/>
    <x v="0"/>
    <s v="Medium"/>
  </r>
  <r>
    <n v="2693"/>
    <x v="1"/>
    <x v="2"/>
    <x v="0"/>
    <s v="Machine Learning Engineer"/>
    <x v="1"/>
    <n v="210000"/>
    <s v="USD"/>
    <n v="210000"/>
    <n v="200000"/>
    <n v="250000"/>
    <s v="200000-250000"/>
    <s v="US"/>
    <s v="United States"/>
    <n v="100"/>
    <x v="1"/>
    <x v="0"/>
    <x v="0"/>
    <s v="Medium"/>
  </r>
  <r>
    <n v="2694"/>
    <x v="1"/>
    <x v="2"/>
    <x v="0"/>
    <s v="Machine Learning Engineer"/>
    <x v="1"/>
    <n v="180000"/>
    <s v="USD"/>
    <n v="180000"/>
    <n v="150000"/>
    <n v="200000"/>
    <s v="150000-200000"/>
    <s v="US"/>
    <s v="United States"/>
    <n v="100"/>
    <x v="1"/>
    <x v="0"/>
    <x v="0"/>
    <s v="Medium"/>
  </r>
  <r>
    <n v="2695"/>
    <x v="1"/>
    <x v="2"/>
    <x v="0"/>
    <s v="Data Engineer"/>
    <x v="1"/>
    <n v="165000"/>
    <s v="USD"/>
    <n v="165000"/>
    <n v="150000"/>
    <n v="200000"/>
    <s v="150000-200000"/>
    <s v="US"/>
    <s v="United States"/>
    <n v="100"/>
    <x v="1"/>
    <x v="0"/>
    <x v="0"/>
    <s v="Medium"/>
  </r>
  <r>
    <n v="2696"/>
    <x v="1"/>
    <x v="2"/>
    <x v="0"/>
    <s v="Data Engineer"/>
    <x v="1"/>
    <n v="132000"/>
    <s v="USD"/>
    <n v="132000"/>
    <n v="100000"/>
    <n v="150000"/>
    <s v="100000-150000"/>
    <s v="US"/>
    <s v="United States"/>
    <n v="100"/>
    <x v="1"/>
    <x v="0"/>
    <x v="0"/>
    <s v="Medium"/>
  </r>
  <r>
    <n v="2697"/>
    <x v="1"/>
    <x v="2"/>
    <x v="0"/>
    <s v="Analytics Engineer"/>
    <x v="1"/>
    <n v="130000"/>
    <s v="USD"/>
    <n v="130000"/>
    <n v="100000"/>
    <n v="150000"/>
    <s v="100000-150000"/>
    <s v="US"/>
    <s v="United States"/>
    <n v="100"/>
    <x v="1"/>
    <x v="0"/>
    <x v="0"/>
    <s v="Medium"/>
  </r>
  <r>
    <n v="2698"/>
    <x v="1"/>
    <x v="2"/>
    <x v="0"/>
    <s v="Analytics Engineer"/>
    <x v="1"/>
    <n v="110000"/>
    <s v="USD"/>
    <n v="110000"/>
    <n v="100000"/>
    <n v="150000"/>
    <s v="100000-150000"/>
    <s v="US"/>
    <s v="United States"/>
    <n v="100"/>
    <x v="1"/>
    <x v="0"/>
    <x v="0"/>
    <s v="Medium"/>
  </r>
  <r>
    <n v="2699"/>
    <x v="1"/>
    <x v="1"/>
    <x v="0"/>
    <s v="BI Data Analyst"/>
    <x v="2"/>
    <n v="65000"/>
    <s v="AUD"/>
    <n v="45050"/>
    <n v="0"/>
    <n v="50000"/>
    <s v="0-50000"/>
    <s v="AU"/>
    <s v="Australia"/>
    <n v="50"/>
    <x v="2"/>
    <x v="22"/>
    <x v="22"/>
    <s v="Large"/>
  </r>
  <r>
    <n v="2700"/>
    <x v="2"/>
    <x v="3"/>
    <x v="0"/>
    <s v="Data Analyst"/>
    <x v="2"/>
    <n v="56000"/>
    <s v="AUD"/>
    <n v="42028"/>
    <n v="0"/>
    <n v="50000"/>
    <s v="0-50000"/>
    <s v="AU"/>
    <s v="Australia"/>
    <n v="50"/>
    <x v="2"/>
    <x v="22"/>
    <x v="22"/>
    <s v="Large"/>
  </r>
  <r>
    <n v="2701"/>
    <x v="1"/>
    <x v="1"/>
    <x v="0"/>
    <s v="Data Analytics Engineer"/>
    <x v="1"/>
    <n v="135000"/>
    <s v="USD"/>
    <n v="135000"/>
    <n v="100000"/>
    <n v="150000"/>
    <s v="100000-150000"/>
    <s v="US"/>
    <s v="United States"/>
    <n v="100"/>
    <x v="1"/>
    <x v="0"/>
    <x v="0"/>
    <s v="Large"/>
  </r>
  <r>
    <n v="2702"/>
    <x v="1"/>
    <x v="2"/>
    <x v="0"/>
    <s v="Data Engineer"/>
    <x v="1"/>
    <n v="178800"/>
    <s v="USD"/>
    <n v="178800"/>
    <n v="150000"/>
    <n v="200000"/>
    <s v="150000-200000"/>
    <s v="US"/>
    <s v="United States"/>
    <n v="100"/>
    <x v="1"/>
    <x v="0"/>
    <x v="0"/>
    <s v="Large"/>
  </r>
  <r>
    <n v="2703"/>
    <x v="1"/>
    <x v="2"/>
    <x v="0"/>
    <s v="Data Engineer"/>
    <x v="1"/>
    <n v="132100"/>
    <s v="USD"/>
    <n v="132100"/>
    <n v="100000"/>
    <n v="150000"/>
    <s v="100000-150000"/>
    <s v="US"/>
    <s v="United States"/>
    <n v="100"/>
    <x v="1"/>
    <x v="0"/>
    <x v="0"/>
    <s v="Large"/>
  </r>
  <r>
    <n v="2704"/>
    <x v="1"/>
    <x v="3"/>
    <x v="0"/>
    <s v="Data Analyst"/>
    <x v="2"/>
    <n v="20000"/>
    <s v="USD"/>
    <n v="20000"/>
    <n v="0"/>
    <n v="50000"/>
    <s v="0-50000"/>
    <s v="CR"/>
    <s v="Costa Rica"/>
    <n v="50"/>
    <x v="2"/>
    <x v="0"/>
    <x v="0"/>
    <s v="Medium"/>
  </r>
  <r>
    <n v="2705"/>
    <x v="1"/>
    <x v="2"/>
    <x v="0"/>
    <s v="Machine Learning Engineer"/>
    <x v="1"/>
    <n v="140000"/>
    <s v="USD"/>
    <n v="140000"/>
    <n v="100000"/>
    <n v="150000"/>
    <s v="100000-150000"/>
    <s v="CA"/>
    <s v="Canada"/>
    <n v="0"/>
    <x v="0"/>
    <x v="2"/>
    <x v="2"/>
    <s v="Medium"/>
  </r>
  <r>
    <n v="2706"/>
    <x v="1"/>
    <x v="2"/>
    <x v="0"/>
    <s v="Machine Learning Engineer"/>
    <x v="1"/>
    <n v="110000"/>
    <s v="USD"/>
    <n v="110000"/>
    <n v="100000"/>
    <n v="150000"/>
    <s v="100000-150000"/>
    <s v="CA"/>
    <s v="Canada"/>
    <n v="0"/>
    <x v="0"/>
    <x v="2"/>
    <x v="2"/>
    <s v="Medium"/>
  </r>
  <r>
    <n v="2707"/>
    <x v="1"/>
    <x v="2"/>
    <x v="0"/>
    <s v="Data Engineer"/>
    <x v="1"/>
    <n v="160000"/>
    <s v="USD"/>
    <n v="160000"/>
    <n v="150000"/>
    <n v="200000"/>
    <s v="150000-200000"/>
    <s v="US"/>
    <s v="United States"/>
    <n v="100"/>
    <x v="1"/>
    <x v="0"/>
    <x v="0"/>
    <s v="Medium"/>
  </r>
  <r>
    <n v="2708"/>
    <x v="1"/>
    <x v="2"/>
    <x v="0"/>
    <s v="Data Engineer"/>
    <x v="1"/>
    <n v="85000"/>
    <s v="USD"/>
    <n v="85000"/>
    <n v="50000"/>
    <n v="100000"/>
    <s v="50000-100000"/>
    <s v="US"/>
    <s v="United States"/>
    <n v="100"/>
    <x v="1"/>
    <x v="0"/>
    <x v="0"/>
    <s v="Medium"/>
  </r>
  <r>
    <n v="2709"/>
    <x v="1"/>
    <x v="2"/>
    <x v="0"/>
    <s v="ETL Developer"/>
    <x v="7"/>
    <n v="250000"/>
    <s v="USD"/>
    <n v="250000"/>
    <n v="250000"/>
    <n v="300000"/>
    <s v="250000-300000"/>
    <s v="US"/>
    <s v="United States"/>
    <n v="100"/>
    <x v="1"/>
    <x v="0"/>
    <x v="0"/>
    <s v="Medium"/>
  </r>
  <r>
    <n v="2710"/>
    <x v="1"/>
    <x v="2"/>
    <x v="0"/>
    <s v="ETL Developer"/>
    <x v="7"/>
    <n v="63000"/>
    <s v="USD"/>
    <n v="63000"/>
    <n v="50000"/>
    <n v="100000"/>
    <s v="50000-100000"/>
    <s v="US"/>
    <s v="United States"/>
    <n v="100"/>
    <x v="1"/>
    <x v="0"/>
    <x v="0"/>
    <s v="Medium"/>
  </r>
  <r>
    <n v="2711"/>
    <x v="1"/>
    <x v="0"/>
    <x v="0"/>
    <s v="Data Engineer"/>
    <x v="1"/>
    <n v="187200"/>
    <s v="USD"/>
    <n v="187200"/>
    <n v="150000"/>
    <n v="200000"/>
    <s v="150000-200000"/>
    <s v="US"/>
    <s v="United States"/>
    <n v="100"/>
    <x v="1"/>
    <x v="0"/>
    <x v="0"/>
    <s v="Medium"/>
  </r>
  <r>
    <n v="2712"/>
    <x v="1"/>
    <x v="0"/>
    <x v="0"/>
    <s v="Data Engineer"/>
    <x v="1"/>
    <n v="116100"/>
    <s v="USD"/>
    <n v="116100"/>
    <n v="100000"/>
    <n v="150000"/>
    <s v="100000-150000"/>
    <s v="US"/>
    <s v="United States"/>
    <n v="100"/>
    <x v="1"/>
    <x v="0"/>
    <x v="0"/>
    <s v="Medium"/>
  </r>
  <r>
    <n v="2655"/>
    <x v="1"/>
    <x v="1"/>
    <x v="0"/>
    <s v="Data Scientist"/>
    <x v="5"/>
    <n v="120000"/>
    <s v="AUD"/>
    <n v="83171"/>
    <n v="50000"/>
    <n v="100000"/>
    <s v="50000-100000"/>
    <s v="AU"/>
    <s v="Australia"/>
    <n v="0"/>
    <x v="0"/>
    <x v="22"/>
    <x v="22"/>
    <s v="Large"/>
  </r>
  <r>
    <n v="2714"/>
    <x v="1"/>
    <x v="2"/>
    <x v="0"/>
    <s v="Data Engineer"/>
    <x v="1"/>
    <n v="200000"/>
    <s v="USD"/>
    <n v="200000"/>
    <n v="200000"/>
    <n v="250000"/>
    <s v="200000-250000"/>
    <s v="US"/>
    <s v="United States"/>
    <n v="100"/>
    <x v="1"/>
    <x v="0"/>
    <x v="0"/>
    <s v="Medium"/>
  </r>
  <r>
    <n v="2715"/>
    <x v="1"/>
    <x v="2"/>
    <x v="0"/>
    <s v="Data Engineer"/>
    <x v="1"/>
    <n v="145000"/>
    <s v="USD"/>
    <n v="145000"/>
    <n v="100000"/>
    <n v="150000"/>
    <s v="100000-150000"/>
    <s v="US"/>
    <s v="United States"/>
    <n v="100"/>
    <x v="1"/>
    <x v="0"/>
    <x v="0"/>
    <s v="Medium"/>
  </r>
  <r>
    <n v="2716"/>
    <x v="1"/>
    <x v="2"/>
    <x v="0"/>
    <s v="Data Engineer"/>
    <x v="1"/>
    <n v="229998"/>
    <s v="USD"/>
    <n v="229998"/>
    <n v="200000"/>
    <n v="250000"/>
    <s v="200000-250000"/>
    <s v="US"/>
    <s v="United States"/>
    <n v="0"/>
    <x v="0"/>
    <x v="0"/>
    <x v="0"/>
    <s v="Large"/>
  </r>
  <r>
    <n v="2717"/>
    <x v="1"/>
    <x v="2"/>
    <x v="0"/>
    <s v="Data Engineer"/>
    <x v="1"/>
    <n v="154545"/>
    <s v="USD"/>
    <n v="154545"/>
    <n v="150000"/>
    <n v="200000"/>
    <s v="150000-200000"/>
    <s v="US"/>
    <s v="United States"/>
    <n v="0"/>
    <x v="0"/>
    <x v="0"/>
    <x v="0"/>
    <s v="Large"/>
  </r>
  <r>
    <n v="2663"/>
    <x v="1"/>
    <x v="1"/>
    <x v="0"/>
    <s v="Data Scientist"/>
    <x v="5"/>
    <n v="108000"/>
    <s v="USD"/>
    <n v="108000"/>
    <n v="100000"/>
    <n v="150000"/>
    <s v="100000-150000"/>
    <s v="US"/>
    <s v="United States"/>
    <n v="50"/>
    <x v="2"/>
    <x v="0"/>
    <x v="0"/>
    <s v="Large"/>
  </r>
  <r>
    <n v="2673"/>
    <x v="1"/>
    <x v="2"/>
    <x v="0"/>
    <s v="Data Scientist"/>
    <x v="5"/>
    <n v="198440"/>
    <s v="USD"/>
    <n v="198440"/>
    <n v="150000"/>
    <n v="200000"/>
    <s v="150000-200000"/>
    <s v="US"/>
    <s v="United States"/>
    <n v="100"/>
    <x v="1"/>
    <x v="0"/>
    <x v="0"/>
    <s v="Medium"/>
  </r>
  <r>
    <n v="2720"/>
    <x v="1"/>
    <x v="2"/>
    <x v="0"/>
    <s v="Data Engineer"/>
    <x v="1"/>
    <n v="229998"/>
    <s v="USD"/>
    <n v="229998"/>
    <n v="200000"/>
    <n v="250000"/>
    <s v="200000-250000"/>
    <s v="US"/>
    <s v="United States"/>
    <n v="0"/>
    <x v="0"/>
    <x v="0"/>
    <x v="0"/>
    <s v="Large"/>
  </r>
  <r>
    <n v="2721"/>
    <x v="1"/>
    <x v="2"/>
    <x v="0"/>
    <s v="Data Engineer"/>
    <x v="1"/>
    <n v="154545"/>
    <s v="USD"/>
    <n v="154545"/>
    <n v="150000"/>
    <n v="200000"/>
    <s v="150000-200000"/>
    <s v="US"/>
    <s v="United States"/>
    <n v="0"/>
    <x v="0"/>
    <x v="0"/>
    <x v="0"/>
    <s v="Large"/>
  </r>
  <r>
    <n v="2674"/>
    <x v="1"/>
    <x v="2"/>
    <x v="0"/>
    <s v="Data Scientist"/>
    <x v="5"/>
    <n v="144000"/>
    <s v="USD"/>
    <n v="144000"/>
    <n v="100000"/>
    <n v="150000"/>
    <s v="100000-150000"/>
    <s v="US"/>
    <s v="United States"/>
    <n v="100"/>
    <x v="1"/>
    <x v="0"/>
    <x v="0"/>
    <s v="Medium"/>
  </r>
  <r>
    <n v="2723"/>
    <x v="1"/>
    <x v="2"/>
    <x v="0"/>
    <s v="Data Scientist Lead"/>
    <x v="14"/>
    <n v="183000"/>
    <s v="USD"/>
    <n v="183000"/>
    <n v="150000"/>
    <n v="200000"/>
    <s v="150000-200000"/>
    <s v="US"/>
    <s v="United States"/>
    <n v="100"/>
    <x v="1"/>
    <x v="0"/>
    <x v="0"/>
    <s v="Large"/>
  </r>
  <r>
    <n v="2724"/>
    <x v="1"/>
    <x v="2"/>
    <x v="0"/>
    <s v="Data Analyst"/>
    <x v="2"/>
    <n v="99750"/>
    <s v="USD"/>
    <n v="99750"/>
    <n v="50000"/>
    <n v="100000"/>
    <s v="50000-100000"/>
    <s v="US"/>
    <s v="United States"/>
    <n v="100"/>
    <x v="1"/>
    <x v="0"/>
    <x v="0"/>
    <s v="Medium"/>
  </r>
  <r>
    <n v="2725"/>
    <x v="1"/>
    <x v="2"/>
    <x v="0"/>
    <s v="Data Analyst"/>
    <x v="2"/>
    <n v="68400"/>
    <s v="USD"/>
    <n v="68400"/>
    <n v="50000"/>
    <n v="100000"/>
    <s v="50000-100000"/>
    <s v="US"/>
    <s v="United States"/>
    <n v="100"/>
    <x v="1"/>
    <x v="0"/>
    <x v="0"/>
    <s v="Medium"/>
  </r>
  <r>
    <n v="2675"/>
    <x v="1"/>
    <x v="2"/>
    <x v="0"/>
    <s v="Applied Scientist"/>
    <x v="5"/>
    <n v="191475"/>
    <s v="USD"/>
    <n v="191475"/>
    <n v="150000"/>
    <n v="200000"/>
    <s v="150000-200000"/>
    <s v="US"/>
    <s v="United States"/>
    <n v="100"/>
    <x v="1"/>
    <x v="0"/>
    <x v="0"/>
    <s v="Medium"/>
  </r>
  <r>
    <n v="2676"/>
    <x v="1"/>
    <x v="2"/>
    <x v="0"/>
    <s v="Applied Scientist"/>
    <x v="5"/>
    <n v="141525"/>
    <s v="USD"/>
    <n v="141525"/>
    <n v="100000"/>
    <n v="150000"/>
    <s v="100000-150000"/>
    <s v="US"/>
    <s v="United States"/>
    <n v="100"/>
    <x v="1"/>
    <x v="0"/>
    <x v="0"/>
    <s v="Medium"/>
  </r>
  <r>
    <n v="2728"/>
    <x v="1"/>
    <x v="2"/>
    <x v="0"/>
    <s v="Data Science Manager"/>
    <x v="8"/>
    <n v="243225"/>
    <s v="USD"/>
    <n v="243225"/>
    <n v="200000"/>
    <n v="250000"/>
    <s v="200000-250000"/>
    <s v="US"/>
    <s v="United States"/>
    <n v="100"/>
    <x v="1"/>
    <x v="0"/>
    <x v="0"/>
    <s v="Medium"/>
  </r>
  <r>
    <n v="2729"/>
    <x v="1"/>
    <x v="2"/>
    <x v="0"/>
    <s v="Data Science Manager"/>
    <x v="8"/>
    <n v="179775"/>
    <s v="USD"/>
    <n v="179775"/>
    <n v="150000"/>
    <n v="200000"/>
    <s v="150000-200000"/>
    <s v="US"/>
    <s v="United States"/>
    <n v="100"/>
    <x v="1"/>
    <x v="0"/>
    <x v="0"/>
    <s v="Medium"/>
  </r>
  <r>
    <n v="2730"/>
    <x v="1"/>
    <x v="2"/>
    <x v="0"/>
    <s v="Data Engineer"/>
    <x v="1"/>
    <n v="175000"/>
    <s v="USD"/>
    <n v="175000"/>
    <n v="150000"/>
    <n v="200000"/>
    <s v="150000-200000"/>
    <s v="US"/>
    <s v="United States"/>
    <n v="100"/>
    <x v="1"/>
    <x v="0"/>
    <x v="0"/>
    <s v="Medium"/>
  </r>
  <r>
    <n v="2731"/>
    <x v="1"/>
    <x v="2"/>
    <x v="0"/>
    <s v="Data Engineer"/>
    <x v="1"/>
    <n v="150000"/>
    <s v="USD"/>
    <n v="150000"/>
    <n v="150000"/>
    <n v="200000"/>
    <s v="150000-200000"/>
    <s v="US"/>
    <s v="United States"/>
    <n v="100"/>
    <x v="1"/>
    <x v="0"/>
    <x v="0"/>
    <s v="Medium"/>
  </r>
  <r>
    <n v="2732"/>
    <x v="1"/>
    <x v="2"/>
    <x v="0"/>
    <s v="Machine Learning Engineer"/>
    <x v="1"/>
    <n v="210000"/>
    <s v="USD"/>
    <n v="210000"/>
    <n v="200000"/>
    <n v="250000"/>
    <s v="200000-250000"/>
    <s v="US"/>
    <s v="United States"/>
    <n v="100"/>
    <x v="1"/>
    <x v="0"/>
    <x v="0"/>
    <s v="Medium"/>
  </r>
  <r>
    <n v="2733"/>
    <x v="1"/>
    <x v="2"/>
    <x v="0"/>
    <s v="Machine Learning Engineer"/>
    <x v="1"/>
    <n v="180000"/>
    <s v="USD"/>
    <n v="180000"/>
    <n v="150000"/>
    <n v="200000"/>
    <s v="150000-200000"/>
    <s v="US"/>
    <s v="United States"/>
    <n v="100"/>
    <x v="1"/>
    <x v="0"/>
    <x v="0"/>
    <s v="Medium"/>
  </r>
  <r>
    <n v="2679"/>
    <x v="1"/>
    <x v="1"/>
    <x v="0"/>
    <s v="Data Scientist"/>
    <x v="5"/>
    <n v="72000"/>
    <s v="EUR"/>
    <n v="75648"/>
    <n v="50000"/>
    <n v="100000"/>
    <s v="50000-100000"/>
    <s v="DE"/>
    <s v="Germany"/>
    <n v="100"/>
    <x v="1"/>
    <x v="5"/>
    <x v="5"/>
    <s v="Small"/>
  </r>
  <r>
    <n v="2680"/>
    <x v="1"/>
    <x v="2"/>
    <x v="0"/>
    <s v="Lead Data Scientist"/>
    <x v="5"/>
    <n v="156868"/>
    <s v="USD"/>
    <n v="156868"/>
    <n v="150000"/>
    <n v="200000"/>
    <s v="150000-200000"/>
    <s v="US"/>
    <s v="United States"/>
    <n v="100"/>
    <x v="1"/>
    <x v="0"/>
    <x v="0"/>
    <s v="Large"/>
  </r>
  <r>
    <n v="2736"/>
    <x v="1"/>
    <x v="2"/>
    <x v="0"/>
    <s v="Data Architect"/>
    <x v="6"/>
    <n v="190000"/>
    <s v="USD"/>
    <n v="190000"/>
    <n v="150000"/>
    <n v="200000"/>
    <s v="150000-200000"/>
    <s v="US"/>
    <s v="United States"/>
    <n v="100"/>
    <x v="1"/>
    <x v="0"/>
    <x v="0"/>
    <s v="Medium"/>
  </r>
  <r>
    <n v="2737"/>
    <x v="1"/>
    <x v="2"/>
    <x v="0"/>
    <s v="Data Architect"/>
    <x v="6"/>
    <n v="135000"/>
    <s v="USD"/>
    <n v="135000"/>
    <n v="100000"/>
    <n v="150000"/>
    <s v="100000-150000"/>
    <s v="US"/>
    <s v="United States"/>
    <n v="100"/>
    <x v="1"/>
    <x v="0"/>
    <x v="0"/>
    <s v="Medium"/>
  </r>
  <r>
    <n v="2738"/>
    <x v="1"/>
    <x v="2"/>
    <x v="0"/>
    <s v="Analytics Engineer"/>
    <x v="1"/>
    <n v="130000"/>
    <s v="USD"/>
    <n v="130000"/>
    <n v="100000"/>
    <n v="150000"/>
    <s v="100000-150000"/>
    <s v="US"/>
    <s v="United States"/>
    <n v="100"/>
    <x v="1"/>
    <x v="0"/>
    <x v="0"/>
    <s v="Medium"/>
  </r>
  <r>
    <n v="2739"/>
    <x v="1"/>
    <x v="2"/>
    <x v="0"/>
    <s v="Analytics Engineer"/>
    <x v="1"/>
    <n v="110000"/>
    <s v="USD"/>
    <n v="110000"/>
    <n v="100000"/>
    <n v="150000"/>
    <s v="100000-150000"/>
    <s v="US"/>
    <s v="United States"/>
    <n v="100"/>
    <x v="1"/>
    <x v="0"/>
    <x v="0"/>
    <s v="Medium"/>
  </r>
  <r>
    <n v="2682"/>
    <x v="1"/>
    <x v="2"/>
    <x v="0"/>
    <s v="Data Scientist"/>
    <x v="5"/>
    <n v="198440"/>
    <s v="USD"/>
    <n v="198440"/>
    <n v="150000"/>
    <n v="200000"/>
    <s v="150000-200000"/>
    <s v="US"/>
    <s v="United States"/>
    <n v="0"/>
    <x v="0"/>
    <x v="0"/>
    <x v="0"/>
    <s v="Large"/>
  </r>
  <r>
    <n v="2683"/>
    <x v="1"/>
    <x v="2"/>
    <x v="0"/>
    <s v="Data Scientist"/>
    <x v="5"/>
    <n v="144000"/>
    <s v="USD"/>
    <n v="144000"/>
    <n v="100000"/>
    <n v="150000"/>
    <s v="100000-150000"/>
    <s v="US"/>
    <s v="United States"/>
    <n v="0"/>
    <x v="0"/>
    <x v="0"/>
    <x v="0"/>
    <s v="Large"/>
  </r>
  <r>
    <n v="2742"/>
    <x v="1"/>
    <x v="2"/>
    <x v="0"/>
    <s v="Data Engineer"/>
    <x v="1"/>
    <n v="160000"/>
    <s v="USD"/>
    <n v="160000"/>
    <n v="150000"/>
    <n v="200000"/>
    <s v="150000-200000"/>
    <s v="US"/>
    <s v="United States"/>
    <n v="100"/>
    <x v="1"/>
    <x v="0"/>
    <x v="0"/>
    <s v="Medium"/>
  </r>
  <r>
    <n v="2743"/>
    <x v="1"/>
    <x v="2"/>
    <x v="0"/>
    <s v="Data Engineer"/>
    <x v="1"/>
    <n v="85000"/>
    <s v="USD"/>
    <n v="85000"/>
    <n v="50000"/>
    <n v="100000"/>
    <s v="50000-100000"/>
    <s v="US"/>
    <s v="United States"/>
    <n v="100"/>
    <x v="1"/>
    <x v="0"/>
    <x v="0"/>
    <s v="Medium"/>
  </r>
  <r>
    <n v="2687"/>
    <x v="1"/>
    <x v="1"/>
    <x v="0"/>
    <s v="Research Scientist"/>
    <x v="5"/>
    <n v="120000"/>
    <s v="EUR"/>
    <n v="126080"/>
    <n v="100000"/>
    <n v="150000"/>
    <s v="100000-150000"/>
    <s v="DE"/>
    <s v="Germany"/>
    <n v="0"/>
    <x v="0"/>
    <x v="5"/>
    <x v="5"/>
    <s v="Small"/>
  </r>
  <r>
    <n v="2688"/>
    <x v="1"/>
    <x v="1"/>
    <x v="0"/>
    <s v="Research Scientist"/>
    <x v="5"/>
    <n v="80000"/>
    <s v="EUR"/>
    <n v="84053"/>
    <n v="50000"/>
    <n v="100000"/>
    <s v="50000-100000"/>
    <s v="DE"/>
    <s v="Germany"/>
    <n v="0"/>
    <x v="0"/>
    <x v="5"/>
    <x v="5"/>
    <s v="Small"/>
  </r>
  <r>
    <n v="2746"/>
    <x v="1"/>
    <x v="2"/>
    <x v="0"/>
    <s v="ML Engineer"/>
    <x v="1"/>
    <n v="195400"/>
    <s v="USD"/>
    <n v="195400"/>
    <n v="150000"/>
    <n v="200000"/>
    <s v="150000-200000"/>
    <s v="US"/>
    <s v="United States"/>
    <n v="100"/>
    <x v="1"/>
    <x v="0"/>
    <x v="0"/>
    <s v="Large"/>
  </r>
  <r>
    <n v="2747"/>
    <x v="1"/>
    <x v="2"/>
    <x v="0"/>
    <s v="ML Engineer"/>
    <x v="1"/>
    <n v="131300"/>
    <s v="USD"/>
    <n v="131300"/>
    <n v="100000"/>
    <n v="150000"/>
    <s v="100000-150000"/>
    <s v="US"/>
    <s v="United States"/>
    <n v="100"/>
    <x v="1"/>
    <x v="0"/>
    <x v="0"/>
    <s v="Large"/>
  </r>
  <r>
    <n v="2748"/>
    <x v="1"/>
    <x v="3"/>
    <x v="0"/>
    <s v="Data Specialist"/>
    <x v="11"/>
    <n v="105000"/>
    <s v="USD"/>
    <n v="105000"/>
    <n v="100000"/>
    <n v="150000"/>
    <s v="100000-150000"/>
    <s v="CL"/>
    <s v="Chile"/>
    <n v="100"/>
    <x v="1"/>
    <x v="0"/>
    <x v="0"/>
    <s v="Large"/>
  </r>
  <r>
    <n v="2713"/>
    <x v="1"/>
    <x v="1"/>
    <x v="0"/>
    <s v="Data Scientist"/>
    <x v="5"/>
    <n v="10000"/>
    <s v="USD"/>
    <n v="10000"/>
    <n v="0"/>
    <n v="50000"/>
    <s v="0-50000"/>
    <s v="TR"/>
    <s v="Turkey"/>
    <n v="0"/>
    <x v="0"/>
    <x v="53"/>
    <x v="53"/>
    <s v="Medium"/>
  </r>
  <r>
    <n v="2718"/>
    <x v="1"/>
    <x v="2"/>
    <x v="0"/>
    <s v="Data Scientist"/>
    <x v="5"/>
    <n v="215000"/>
    <s v="USD"/>
    <n v="215000"/>
    <n v="200000"/>
    <n v="250000"/>
    <s v="200000-250000"/>
    <s v="US"/>
    <s v="United States"/>
    <n v="0"/>
    <x v="0"/>
    <x v="0"/>
    <x v="0"/>
    <s v="Large"/>
  </r>
  <r>
    <n v="2719"/>
    <x v="1"/>
    <x v="2"/>
    <x v="0"/>
    <s v="Data Scientist"/>
    <x v="5"/>
    <n v="159000"/>
    <s v="USD"/>
    <n v="159000"/>
    <n v="150000"/>
    <n v="200000"/>
    <s v="150000-200000"/>
    <s v="US"/>
    <s v="United States"/>
    <n v="0"/>
    <x v="0"/>
    <x v="0"/>
    <x v="0"/>
    <s v="Large"/>
  </r>
  <r>
    <n v="2722"/>
    <x v="1"/>
    <x v="3"/>
    <x v="0"/>
    <s v="AI Scientist"/>
    <x v="5"/>
    <n v="50000"/>
    <s v="USD"/>
    <n v="50000"/>
    <n v="50000"/>
    <n v="100000"/>
    <s v="50000-100000"/>
    <s v="US"/>
    <s v="United States"/>
    <n v="100"/>
    <x v="1"/>
    <x v="0"/>
    <x v="0"/>
    <s v="Medium"/>
  </r>
  <r>
    <n v="2726"/>
    <x v="1"/>
    <x v="2"/>
    <x v="0"/>
    <s v="Data Scientist"/>
    <x v="5"/>
    <n v="236900"/>
    <s v="USD"/>
    <n v="236900"/>
    <n v="200000"/>
    <n v="250000"/>
    <s v="200000-250000"/>
    <s v="US"/>
    <s v="United States"/>
    <n v="100"/>
    <x v="1"/>
    <x v="0"/>
    <x v="0"/>
    <s v="Large"/>
  </r>
  <r>
    <n v="2727"/>
    <x v="1"/>
    <x v="2"/>
    <x v="0"/>
    <s v="Data Scientist"/>
    <x v="5"/>
    <n v="159200"/>
    <s v="USD"/>
    <n v="159200"/>
    <n v="150000"/>
    <n v="200000"/>
    <s v="150000-200000"/>
    <s v="US"/>
    <s v="United States"/>
    <n v="100"/>
    <x v="1"/>
    <x v="0"/>
    <x v="0"/>
    <s v="Large"/>
  </r>
  <r>
    <n v="2755"/>
    <x v="1"/>
    <x v="2"/>
    <x v="0"/>
    <s v="Data Analyst"/>
    <x v="2"/>
    <n v="110000"/>
    <s v="USD"/>
    <n v="110000"/>
    <n v="100000"/>
    <n v="150000"/>
    <s v="100000-150000"/>
    <s v="US"/>
    <s v="United States"/>
    <n v="0"/>
    <x v="0"/>
    <x v="0"/>
    <x v="0"/>
    <s v="Medium"/>
  </r>
  <r>
    <n v="2756"/>
    <x v="1"/>
    <x v="2"/>
    <x v="0"/>
    <s v="Data Analyst"/>
    <x v="2"/>
    <n v="99000"/>
    <s v="USD"/>
    <n v="99000"/>
    <n v="50000"/>
    <n v="100000"/>
    <s v="50000-100000"/>
    <s v="US"/>
    <s v="United States"/>
    <n v="0"/>
    <x v="0"/>
    <x v="0"/>
    <x v="0"/>
    <s v="Medium"/>
  </r>
  <r>
    <n v="2734"/>
    <x v="1"/>
    <x v="2"/>
    <x v="0"/>
    <s v="Data Scientist"/>
    <x v="5"/>
    <n v="148000"/>
    <s v="USD"/>
    <n v="148000"/>
    <n v="100000"/>
    <n v="150000"/>
    <s v="100000-150000"/>
    <s v="US"/>
    <s v="United States"/>
    <n v="100"/>
    <x v="1"/>
    <x v="0"/>
    <x v="0"/>
    <s v="Medium"/>
  </r>
  <r>
    <n v="2735"/>
    <x v="1"/>
    <x v="2"/>
    <x v="0"/>
    <s v="Data Scientist"/>
    <x v="5"/>
    <n v="128000"/>
    <s v="USD"/>
    <n v="128000"/>
    <n v="100000"/>
    <n v="150000"/>
    <s v="100000-150000"/>
    <s v="US"/>
    <s v="United States"/>
    <n v="100"/>
    <x v="1"/>
    <x v="0"/>
    <x v="0"/>
    <s v="Medium"/>
  </r>
  <r>
    <n v="2740"/>
    <x v="1"/>
    <x v="2"/>
    <x v="0"/>
    <s v="Data Scientist"/>
    <x v="5"/>
    <n v="191475"/>
    <s v="USD"/>
    <n v="191475"/>
    <n v="150000"/>
    <n v="200000"/>
    <s v="150000-200000"/>
    <s v="US"/>
    <s v="United States"/>
    <n v="100"/>
    <x v="1"/>
    <x v="0"/>
    <x v="0"/>
    <s v="Medium"/>
  </r>
  <r>
    <n v="2741"/>
    <x v="1"/>
    <x v="2"/>
    <x v="0"/>
    <s v="Data Scientist"/>
    <x v="5"/>
    <n v="141525"/>
    <s v="USD"/>
    <n v="141525"/>
    <n v="100000"/>
    <n v="150000"/>
    <s v="100000-150000"/>
    <s v="US"/>
    <s v="United States"/>
    <n v="100"/>
    <x v="1"/>
    <x v="0"/>
    <x v="0"/>
    <s v="Medium"/>
  </r>
  <r>
    <n v="2744"/>
    <x v="1"/>
    <x v="2"/>
    <x v="0"/>
    <s v="Data Scientist"/>
    <x v="5"/>
    <n v="218000"/>
    <s v="USD"/>
    <n v="218000"/>
    <n v="200000"/>
    <n v="250000"/>
    <s v="200000-250000"/>
    <s v="US"/>
    <s v="United States"/>
    <n v="0"/>
    <x v="0"/>
    <x v="0"/>
    <x v="0"/>
    <s v="Medium"/>
  </r>
  <r>
    <n v="2745"/>
    <x v="1"/>
    <x v="2"/>
    <x v="0"/>
    <s v="Data Scientist"/>
    <x v="5"/>
    <n v="145300"/>
    <s v="USD"/>
    <n v="145300"/>
    <n v="100000"/>
    <n v="150000"/>
    <s v="100000-150000"/>
    <s v="US"/>
    <s v="United States"/>
    <n v="0"/>
    <x v="0"/>
    <x v="0"/>
    <x v="0"/>
    <s v="Medium"/>
  </r>
  <r>
    <n v="2763"/>
    <x v="1"/>
    <x v="2"/>
    <x v="0"/>
    <s v="Machine Learning Engineer"/>
    <x v="1"/>
    <n v="200000"/>
    <s v="USD"/>
    <n v="200000"/>
    <n v="200000"/>
    <n v="250000"/>
    <s v="200000-250000"/>
    <s v="PR"/>
    <s v="Puerto Rico"/>
    <n v="100"/>
    <x v="1"/>
    <x v="54"/>
    <x v="54"/>
    <s v="Medium"/>
  </r>
  <r>
    <n v="2764"/>
    <x v="1"/>
    <x v="2"/>
    <x v="0"/>
    <s v="Machine Learning Engineer"/>
    <x v="1"/>
    <n v="135000"/>
    <s v="USD"/>
    <n v="135000"/>
    <n v="100000"/>
    <n v="150000"/>
    <s v="100000-150000"/>
    <s v="PR"/>
    <s v="Puerto Rico"/>
    <n v="100"/>
    <x v="1"/>
    <x v="54"/>
    <x v="54"/>
    <s v="Medium"/>
  </r>
  <r>
    <n v="2749"/>
    <x v="1"/>
    <x v="2"/>
    <x v="0"/>
    <s v="Data Scientist"/>
    <x v="5"/>
    <n v="191475"/>
    <s v="USD"/>
    <n v="191475"/>
    <n v="150000"/>
    <n v="200000"/>
    <s v="150000-200000"/>
    <s v="US"/>
    <s v="United States"/>
    <n v="100"/>
    <x v="1"/>
    <x v="0"/>
    <x v="0"/>
    <s v="Medium"/>
  </r>
  <r>
    <n v="2750"/>
    <x v="1"/>
    <x v="2"/>
    <x v="0"/>
    <s v="Data Scientist"/>
    <x v="5"/>
    <n v="141525"/>
    <s v="USD"/>
    <n v="141525"/>
    <n v="100000"/>
    <n v="150000"/>
    <s v="100000-150000"/>
    <s v="US"/>
    <s v="United States"/>
    <n v="100"/>
    <x v="1"/>
    <x v="0"/>
    <x v="0"/>
    <s v="Medium"/>
  </r>
  <r>
    <n v="2751"/>
    <x v="1"/>
    <x v="2"/>
    <x v="0"/>
    <s v="Data Scientist"/>
    <x v="5"/>
    <n v="207000"/>
    <s v="USD"/>
    <n v="207000"/>
    <n v="200000"/>
    <n v="250000"/>
    <s v="200000-250000"/>
    <s v="US"/>
    <s v="United States"/>
    <n v="100"/>
    <x v="1"/>
    <x v="0"/>
    <x v="0"/>
    <s v="Medium"/>
  </r>
  <r>
    <n v="2752"/>
    <x v="1"/>
    <x v="2"/>
    <x v="0"/>
    <s v="Data Scientist"/>
    <x v="5"/>
    <n v="153000"/>
    <s v="USD"/>
    <n v="153000"/>
    <n v="150000"/>
    <n v="200000"/>
    <s v="150000-200000"/>
    <s v="US"/>
    <s v="United States"/>
    <n v="100"/>
    <x v="1"/>
    <x v="0"/>
    <x v="0"/>
    <s v="Medium"/>
  </r>
  <r>
    <n v="2753"/>
    <x v="1"/>
    <x v="2"/>
    <x v="0"/>
    <s v="Data Scientist"/>
    <x v="5"/>
    <n v="191475"/>
    <s v="USD"/>
    <n v="191475"/>
    <n v="150000"/>
    <n v="200000"/>
    <s v="150000-200000"/>
    <s v="US"/>
    <s v="United States"/>
    <n v="100"/>
    <x v="1"/>
    <x v="0"/>
    <x v="0"/>
    <s v="Medium"/>
  </r>
  <r>
    <n v="2754"/>
    <x v="1"/>
    <x v="2"/>
    <x v="0"/>
    <s v="Data Scientist"/>
    <x v="5"/>
    <n v="141525"/>
    <s v="USD"/>
    <n v="141525"/>
    <n v="100000"/>
    <n v="150000"/>
    <s v="100000-150000"/>
    <s v="US"/>
    <s v="United States"/>
    <n v="100"/>
    <x v="1"/>
    <x v="0"/>
    <x v="0"/>
    <s v="Medium"/>
  </r>
  <r>
    <n v="2757"/>
    <x v="1"/>
    <x v="2"/>
    <x v="0"/>
    <s v="Data Scientist"/>
    <x v="5"/>
    <n v="191475"/>
    <s v="USD"/>
    <n v="191475"/>
    <n v="150000"/>
    <n v="200000"/>
    <s v="150000-200000"/>
    <s v="US"/>
    <s v="United States"/>
    <n v="100"/>
    <x v="1"/>
    <x v="0"/>
    <x v="0"/>
    <s v="Medium"/>
  </r>
  <r>
    <n v="2758"/>
    <x v="1"/>
    <x v="2"/>
    <x v="0"/>
    <s v="Data Scientist"/>
    <x v="5"/>
    <n v="141525"/>
    <s v="USD"/>
    <n v="141525"/>
    <n v="100000"/>
    <n v="150000"/>
    <s v="100000-150000"/>
    <s v="US"/>
    <s v="United States"/>
    <n v="100"/>
    <x v="1"/>
    <x v="0"/>
    <x v="0"/>
    <s v="Medium"/>
  </r>
  <r>
    <n v="2773"/>
    <x v="1"/>
    <x v="2"/>
    <x v="0"/>
    <s v="Data Engineer"/>
    <x v="1"/>
    <n v="195700"/>
    <s v="USD"/>
    <n v="195700"/>
    <n v="150000"/>
    <n v="200000"/>
    <s v="150000-200000"/>
    <s v="US"/>
    <s v="United States"/>
    <n v="0"/>
    <x v="0"/>
    <x v="0"/>
    <x v="0"/>
    <s v="Medium"/>
  </r>
  <r>
    <n v="2774"/>
    <x v="1"/>
    <x v="2"/>
    <x v="0"/>
    <s v="Data Engineer"/>
    <x v="1"/>
    <n v="130500"/>
    <s v="USD"/>
    <n v="130500"/>
    <n v="100000"/>
    <n v="150000"/>
    <s v="100000-150000"/>
    <s v="US"/>
    <s v="United States"/>
    <n v="0"/>
    <x v="0"/>
    <x v="0"/>
    <x v="0"/>
    <s v="Medium"/>
  </r>
  <r>
    <n v="2775"/>
    <x v="1"/>
    <x v="2"/>
    <x v="0"/>
    <s v="ML Engineer"/>
    <x v="1"/>
    <n v="130000"/>
    <s v="USD"/>
    <n v="130000"/>
    <n v="100000"/>
    <n v="150000"/>
    <s v="100000-150000"/>
    <s v="US"/>
    <s v="United States"/>
    <n v="100"/>
    <x v="1"/>
    <x v="0"/>
    <x v="0"/>
    <s v="Medium"/>
  </r>
  <r>
    <n v="2776"/>
    <x v="1"/>
    <x v="2"/>
    <x v="0"/>
    <s v="ML Engineer"/>
    <x v="1"/>
    <n v="84000"/>
    <s v="USD"/>
    <n v="84000"/>
    <n v="50000"/>
    <n v="100000"/>
    <s v="50000-100000"/>
    <s v="US"/>
    <s v="United States"/>
    <n v="100"/>
    <x v="1"/>
    <x v="0"/>
    <x v="0"/>
    <s v="Medium"/>
  </r>
  <r>
    <n v="2777"/>
    <x v="1"/>
    <x v="1"/>
    <x v="0"/>
    <s v="Data Operations Engineer"/>
    <x v="1"/>
    <n v="100000"/>
    <s v="USD"/>
    <n v="100000"/>
    <n v="100000"/>
    <n v="150000"/>
    <s v="100000-150000"/>
    <s v="US"/>
    <s v="United States"/>
    <n v="100"/>
    <x v="1"/>
    <x v="0"/>
    <x v="0"/>
    <s v="Medium"/>
  </r>
  <r>
    <n v="2778"/>
    <x v="1"/>
    <x v="1"/>
    <x v="0"/>
    <s v="Data Operations Engineer"/>
    <x v="1"/>
    <n v="60000"/>
    <s v="USD"/>
    <n v="60000"/>
    <n v="50000"/>
    <n v="100000"/>
    <s v="50000-100000"/>
    <s v="US"/>
    <s v="United States"/>
    <n v="100"/>
    <x v="1"/>
    <x v="0"/>
    <x v="0"/>
    <s v="Medium"/>
  </r>
  <r>
    <n v="2779"/>
    <x v="1"/>
    <x v="1"/>
    <x v="0"/>
    <s v="Data Engineer"/>
    <x v="1"/>
    <n v="65000"/>
    <s v="GBP"/>
    <n v="80036"/>
    <n v="50000"/>
    <n v="100000"/>
    <s v="50000-100000"/>
    <s v="GB"/>
    <s v="United Kingdom"/>
    <n v="100"/>
    <x v="1"/>
    <x v="1"/>
    <x v="1"/>
    <s v="Medium"/>
  </r>
  <r>
    <n v="2780"/>
    <x v="1"/>
    <x v="1"/>
    <x v="0"/>
    <s v="Data Engineer"/>
    <x v="1"/>
    <n v="55000"/>
    <s v="GBP"/>
    <n v="67723"/>
    <n v="50000"/>
    <n v="100000"/>
    <s v="50000-100000"/>
    <s v="GB"/>
    <s v="United Kingdom"/>
    <n v="100"/>
    <x v="1"/>
    <x v="1"/>
    <x v="1"/>
    <s v="Medium"/>
  </r>
  <r>
    <n v="2781"/>
    <x v="1"/>
    <x v="2"/>
    <x v="0"/>
    <s v="Data Engineer"/>
    <x v="1"/>
    <n v="141300"/>
    <s v="USD"/>
    <n v="141300"/>
    <n v="100000"/>
    <n v="150000"/>
    <s v="100000-150000"/>
    <s v="US"/>
    <s v="United States"/>
    <n v="0"/>
    <x v="0"/>
    <x v="0"/>
    <x v="0"/>
    <s v="Medium"/>
  </r>
  <r>
    <n v="2782"/>
    <x v="1"/>
    <x v="2"/>
    <x v="0"/>
    <s v="Data Engineer"/>
    <x v="1"/>
    <n v="102100"/>
    <s v="USD"/>
    <n v="102100"/>
    <n v="100000"/>
    <n v="150000"/>
    <s v="100000-150000"/>
    <s v="US"/>
    <s v="United States"/>
    <n v="0"/>
    <x v="0"/>
    <x v="0"/>
    <x v="0"/>
    <s v="Medium"/>
  </r>
  <r>
    <n v="2783"/>
    <x v="1"/>
    <x v="2"/>
    <x v="0"/>
    <s v="Data Analyst"/>
    <x v="2"/>
    <n v="48000"/>
    <s v="EUR"/>
    <n v="50432"/>
    <n v="50000"/>
    <n v="100000"/>
    <s v="50000-100000"/>
    <s v="ES"/>
    <s v="Spain"/>
    <n v="0"/>
    <x v="0"/>
    <x v="10"/>
    <x v="10"/>
    <s v="Medium"/>
  </r>
  <r>
    <n v="2784"/>
    <x v="1"/>
    <x v="2"/>
    <x v="0"/>
    <s v="Data Analyst"/>
    <x v="2"/>
    <n v="35000"/>
    <s v="EUR"/>
    <n v="36773"/>
    <n v="0"/>
    <n v="50000"/>
    <s v="0-50000"/>
    <s v="ES"/>
    <s v="Spain"/>
    <n v="0"/>
    <x v="0"/>
    <x v="10"/>
    <x v="10"/>
    <s v="Medium"/>
  </r>
  <r>
    <n v="2785"/>
    <x v="1"/>
    <x v="1"/>
    <x v="0"/>
    <s v="Business Data Analyst"/>
    <x v="2"/>
    <n v="150000"/>
    <s v="USD"/>
    <n v="150000"/>
    <n v="150000"/>
    <n v="200000"/>
    <s v="150000-200000"/>
    <s v="US"/>
    <s v="United States"/>
    <n v="100"/>
    <x v="1"/>
    <x v="0"/>
    <x v="0"/>
    <s v="Large"/>
  </r>
  <r>
    <n v="2759"/>
    <x v="1"/>
    <x v="2"/>
    <x v="0"/>
    <s v="Data Scientist"/>
    <x v="5"/>
    <n v="191475"/>
    <s v="USD"/>
    <n v="191475"/>
    <n v="150000"/>
    <n v="200000"/>
    <s v="150000-200000"/>
    <s v="US"/>
    <s v="United States"/>
    <n v="100"/>
    <x v="1"/>
    <x v="0"/>
    <x v="0"/>
    <s v="Medium"/>
  </r>
  <r>
    <n v="2760"/>
    <x v="1"/>
    <x v="2"/>
    <x v="0"/>
    <s v="Data Scientist"/>
    <x v="5"/>
    <n v="141525"/>
    <s v="USD"/>
    <n v="141525"/>
    <n v="100000"/>
    <n v="150000"/>
    <s v="100000-150000"/>
    <s v="US"/>
    <s v="United States"/>
    <n v="100"/>
    <x v="1"/>
    <x v="0"/>
    <x v="0"/>
    <s v="Medium"/>
  </r>
  <r>
    <n v="2788"/>
    <x v="1"/>
    <x v="2"/>
    <x v="0"/>
    <s v="Data Analyst"/>
    <x v="2"/>
    <n v="144000"/>
    <s v="USD"/>
    <n v="144000"/>
    <n v="100000"/>
    <n v="150000"/>
    <s v="100000-150000"/>
    <s v="US"/>
    <s v="United States"/>
    <n v="100"/>
    <x v="1"/>
    <x v="0"/>
    <x v="0"/>
    <s v="Medium"/>
  </r>
  <r>
    <n v="2789"/>
    <x v="1"/>
    <x v="2"/>
    <x v="0"/>
    <s v="Data Analyst"/>
    <x v="2"/>
    <n v="113000"/>
    <s v="USD"/>
    <n v="113000"/>
    <n v="100000"/>
    <n v="150000"/>
    <s v="100000-150000"/>
    <s v="US"/>
    <s v="United States"/>
    <n v="100"/>
    <x v="1"/>
    <x v="0"/>
    <x v="0"/>
    <s v="Medium"/>
  </r>
  <r>
    <n v="2761"/>
    <x v="1"/>
    <x v="2"/>
    <x v="0"/>
    <s v="Data Scientist"/>
    <x v="5"/>
    <n v="191475"/>
    <s v="USD"/>
    <n v="191475"/>
    <n v="150000"/>
    <n v="200000"/>
    <s v="150000-200000"/>
    <s v="US"/>
    <s v="United States"/>
    <n v="100"/>
    <x v="1"/>
    <x v="0"/>
    <x v="0"/>
    <s v="Medium"/>
  </r>
  <r>
    <n v="2791"/>
    <x v="1"/>
    <x v="2"/>
    <x v="0"/>
    <s v="Data Architect"/>
    <x v="6"/>
    <n v="195400"/>
    <s v="USD"/>
    <n v="195400"/>
    <n v="150000"/>
    <n v="200000"/>
    <s v="150000-200000"/>
    <s v="US"/>
    <s v="United States"/>
    <n v="100"/>
    <x v="1"/>
    <x v="0"/>
    <x v="0"/>
    <s v="Large"/>
  </r>
  <r>
    <n v="2792"/>
    <x v="1"/>
    <x v="2"/>
    <x v="0"/>
    <s v="Data Architect"/>
    <x v="6"/>
    <n v="131300"/>
    <s v="USD"/>
    <n v="131300"/>
    <n v="100000"/>
    <n v="150000"/>
    <s v="100000-150000"/>
    <s v="US"/>
    <s v="United States"/>
    <n v="100"/>
    <x v="1"/>
    <x v="0"/>
    <x v="0"/>
    <s v="Large"/>
  </r>
  <r>
    <n v="2793"/>
    <x v="1"/>
    <x v="2"/>
    <x v="0"/>
    <s v="Machine Learning Engineer"/>
    <x v="1"/>
    <n v="195400"/>
    <s v="USD"/>
    <n v="195400"/>
    <n v="150000"/>
    <n v="200000"/>
    <s v="150000-200000"/>
    <s v="US"/>
    <s v="United States"/>
    <n v="100"/>
    <x v="1"/>
    <x v="0"/>
    <x v="0"/>
    <s v="Large"/>
  </r>
  <r>
    <n v="2794"/>
    <x v="1"/>
    <x v="2"/>
    <x v="0"/>
    <s v="Machine Learning Engineer"/>
    <x v="1"/>
    <n v="131300"/>
    <s v="USD"/>
    <n v="131300"/>
    <n v="100000"/>
    <n v="150000"/>
    <s v="100000-150000"/>
    <s v="US"/>
    <s v="United States"/>
    <n v="100"/>
    <x v="1"/>
    <x v="0"/>
    <x v="0"/>
    <s v="Large"/>
  </r>
  <r>
    <n v="2795"/>
    <x v="1"/>
    <x v="2"/>
    <x v="0"/>
    <s v="Data Architect"/>
    <x v="6"/>
    <n v="195400"/>
    <s v="USD"/>
    <n v="195400"/>
    <n v="150000"/>
    <n v="200000"/>
    <s v="150000-200000"/>
    <s v="US"/>
    <s v="United States"/>
    <n v="100"/>
    <x v="1"/>
    <x v="0"/>
    <x v="0"/>
    <s v="Large"/>
  </r>
  <r>
    <n v="2796"/>
    <x v="1"/>
    <x v="2"/>
    <x v="0"/>
    <s v="Data Architect"/>
    <x v="6"/>
    <n v="131300"/>
    <s v="USD"/>
    <n v="131300"/>
    <n v="100000"/>
    <n v="150000"/>
    <s v="100000-150000"/>
    <s v="US"/>
    <s v="United States"/>
    <n v="100"/>
    <x v="1"/>
    <x v="0"/>
    <x v="0"/>
    <s v="Large"/>
  </r>
  <r>
    <n v="2797"/>
    <x v="1"/>
    <x v="2"/>
    <x v="0"/>
    <s v="Data Architect"/>
    <x v="6"/>
    <n v="190000"/>
    <s v="USD"/>
    <n v="190000"/>
    <n v="150000"/>
    <n v="200000"/>
    <s v="150000-200000"/>
    <s v="US"/>
    <s v="United States"/>
    <n v="100"/>
    <x v="1"/>
    <x v="0"/>
    <x v="0"/>
    <s v="Medium"/>
  </r>
  <r>
    <n v="2798"/>
    <x v="1"/>
    <x v="2"/>
    <x v="0"/>
    <s v="Data Architect"/>
    <x v="6"/>
    <n v="135000"/>
    <s v="USD"/>
    <n v="135000"/>
    <n v="100000"/>
    <n v="150000"/>
    <s v="100000-150000"/>
    <s v="US"/>
    <s v="United States"/>
    <n v="100"/>
    <x v="1"/>
    <x v="0"/>
    <x v="0"/>
    <s v="Medium"/>
  </r>
  <r>
    <n v="2799"/>
    <x v="1"/>
    <x v="2"/>
    <x v="0"/>
    <s v="Data Engineer"/>
    <x v="1"/>
    <n v="135000"/>
    <s v="USD"/>
    <n v="135000"/>
    <n v="100000"/>
    <n v="150000"/>
    <s v="100000-150000"/>
    <s v="US"/>
    <s v="United States"/>
    <n v="100"/>
    <x v="1"/>
    <x v="0"/>
    <x v="0"/>
    <s v="Medium"/>
  </r>
  <r>
    <n v="2800"/>
    <x v="1"/>
    <x v="2"/>
    <x v="0"/>
    <s v="Data Engineer"/>
    <x v="1"/>
    <n v="80000"/>
    <s v="USD"/>
    <n v="80000"/>
    <n v="50000"/>
    <n v="100000"/>
    <s v="50000-100000"/>
    <s v="US"/>
    <s v="United States"/>
    <n v="100"/>
    <x v="1"/>
    <x v="0"/>
    <x v="0"/>
    <s v="Medium"/>
  </r>
  <r>
    <n v="2801"/>
    <x v="1"/>
    <x v="3"/>
    <x v="0"/>
    <s v="BI Data Analyst"/>
    <x v="2"/>
    <n v="633000"/>
    <s v="INR"/>
    <n v="8050"/>
    <n v="0"/>
    <n v="50000"/>
    <s v="0-50000"/>
    <s v="IN"/>
    <s v="India"/>
    <n v="100"/>
    <x v="1"/>
    <x v="3"/>
    <x v="3"/>
    <s v="Medium"/>
  </r>
  <r>
    <n v="2802"/>
    <x v="1"/>
    <x v="2"/>
    <x v="0"/>
    <s v="Data Engineer"/>
    <x v="1"/>
    <n v="160000"/>
    <s v="USD"/>
    <n v="160000"/>
    <n v="150000"/>
    <n v="200000"/>
    <s v="150000-200000"/>
    <s v="US"/>
    <s v="United States"/>
    <n v="100"/>
    <x v="1"/>
    <x v="0"/>
    <x v="0"/>
    <s v="Medium"/>
  </r>
  <r>
    <n v="2803"/>
    <x v="1"/>
    <x v="2"/>
    <x v="0"/>
    <s v="Data Engineer"/>
    <x v="1"/>
    <n v="85000"/>
    <s v="USD"/>
    <n v="85000"/>
    <n v="50000"/>
    <n v="100000"/>
    <s v="50000-100000"/>
    <s v="US"/>
    <s v="United States"/>
    <n v="100"/>
    <x v="1"/>
    <x v="0"/>
    <x v="0"/>
    <s v="Medium"/>
  </r>
  <r>
    <n v="2804"/>
    <x v="1"/>
    <x v="2"/>
    <x v="0"/>
    <s v="Data Engineer"/>
    <x v="1"/>
    <n v="178800"/>
    <s v="USD"/>
    <n v="178800"/>
    <n v="150000"/>
    <n v="200000"/>
    <s v="150000-200000"/>
    <s v="US"/>
    <s v="United States"/>
    <n v="100"/>
    <x v="1"/>
    <x v="0"/>
    <x v="0"/>
    <s v="Large"/>
  </r>
  <r>
    <n v="2805"/>
    <x v="1"/>
    <x v="2"/>
    <x v="0"/>
    <s v="Data Engineer"/>
    <x v="1"/>
    <n v="132100"/>
    <s v="USD"/>
    <n v="132100"/>
    <n v="100000"/>
    <n v="150000"/>
    <s v="100000-150000"/>
    <s v="US"/>
    <s v="United States"/>
    <n v="100"/>
    <x v="1"/>
    <x v="0"/>
    <x v="0"/>
    <s v="Large"/>
  </r>
  <r>
    <n v="2806"/>
    <x v="1"/>
    <x v="1"/>
    <x v="1"/>
    <s v="NLP Engineer"/>
    <x v="1"/>
    <n v="60000"/>
    <s v="USD"/>
    <n v="60000"/>
    <n v="50000"/>
    <n v="100000"/>
    <s v="50000-100000"/>
    <s v="IN"/>
    <s v="India"/>
    <n v="100"/>
    <x v="1"/>
    <x v="0"/>
    <x v="0"/>
    <s v="Small"/>
  </r>
  <r>
    <n v="2807"/>
    <x v="1"/>
    <x v="2"/>
    <x v="0"/>
    <s v="Machine Learning Engineer"/>
    <x v="1"/>
    <n v="60000"/>
    <s v="EUR"/>
    <n v="63040"/>
    <n v="50000"/>
    <n v="100000"/>
    <s v="50000-100000"/>
    <s v="FI"/>
    <s v="Finland"/>
    <n v="50"/>
    <x v="2"/>
    <x v="15"/>
    <x v="15"/>
    <s v="Small"/>
  </r>
  <r>
    <n v="2808"/>
    <x v="1"/>
    <x v="3"/>
    <x v="0"/>
    <s v="Business Data Analyst"/>
    <x v="2"/>
    <n v="50000"/>
    <s v="USD"/>
    <n v="50000"/>
    <n v="50000"/>
    <n v="100000"/>
    <s v="50000-100000"/>
    <s v="IN"/>
    <s v="India"/>
    <n v="100"/>
    <x v="1"/>
    <x v="45"/>
    <x v="45"/>
    <s v="Large"/>
  </r>
  <r>
    <n v="2809"/>
    <x v="1"/>
    <x v="2"/>
    <x v="0"/>
    <s v="Data Engineer"/>
    <x v="1"/>
    <n v="140000"/>
    <s v="USD"/>
    <n v="140000"/>
    <n v="100000"/>
    <n v="150000"/>
    <s v="100000-150000"/>
    <s v="US"/>
    <s v="United States"/>
    <n v="100"/>
    <x v="1"/>
    <x v="0"/>
    <x v="0"/>
    <s v="Medium"/>
  </r>
  <r>
    <n v="2810"/>
    <x v="1"/>
    <x v="2"/>
    <x v="0"/>
    <s v="Data Engineer"/>
    <x v="1"/>
    <n v="105000"/>
    <s v="USD"/>
    <n v="105000"/>
    <n v="100000"/>
    <n v="150000"/>
    <s v="100000-150000"/>
    <s v="US"/>
    <s v="United States"/>
    <n v="100"/>
    <x v="1"/>
    <x v="0"/>
    <x v="0"/>
    <s v="Medium"/>
  </r>
  <r>
    <n v="2811"/>
    <x v="1"/>
    <x v="1"/>
    <x v="0"/>
    <s v="Data Engineer"/>
    <x v="1"/>
    <n v="65000"/>
    <s v="GBP"/>
    <n v="80036"/>
    <n v="50000"/>
    <n v="100000"/>
    <s v="50000-100000"/>
    <s v="GB"/>
    <s v="United Kingdom"/>
    <n v="100"/>
    <x v="1"/>
    <x v="1"/>
    <x v="1"/>
    <s v="Medium"/>
  </r>
  <r>
    <n v="2812"/>
    <x v="1"/>
    <x v="1"/>
    <x v="0"/>
    <s v="Data Engineer"/>
    <x v="1"/>
    <n v="55000"/>
    <s v="GBP"/>
    <n v="67723"/>
    <n v="50000"/>
    <n v="100000"/>
    <s v="50000-100000"/>
    <s v="GB"/>
    <s v="United Kingdom"/>
    <n v="100"/>
    <x v="1"/>
    <x v="1"/>
    <x v="1"/>
    <s v="Medium"/>
  </r>
  <r>
    <n v="2813"/>
    <x v="1"/>
    <x v="2"/>
    <x v="0"/>
    <s v="Analytics Engineer"/>
    <x v="1"/>
    <n v="190000"/>
    <s v="USD"/>
    <n v="190000"/>
    <n v="150000"/>
    <n v="200000"/>
    <s v="150000-200000"/>
    <s v="US"/>
    <s v="United States"/>
    <n v="100"/>
    <x v="1"/>
    <x v="0"/>
    <x v="0"/>
    <s v="Medium"/>
  </r>
  <r>
    <n v="2814"/>
    <x v="1"/>
    <x v="2"/>
    <x v="0"/>
    <s v="Analytics Engineer"/>
    <x v="1"/>
    <n v="140000"/>
    <s v="USD"/>
    <n v="140000"/>
    <n v="100000"/>
    <n v="150000"/>
    <s v="100000-150000"/>
    <s v="US"/>
    <s v="United States"/>
    <n v="100"/>
    <x v="1"/>
    <x v="0"/>
    <x v="0"/>
    <s v="Medium"/>
  </r>
  <r>
    <n v="2815"/>
    <x v="1"/>
    <x v="1"/>
    <x v="0"/>
    <s v="Data Operations Engineer"/>
    <x v="1"/>
    <n v="100000"/>
    <s v="USD"/>
    <n v="100000"/>
    <n v="100000"/>
    <n v="150000"/>
    <s v="100000-150000"/>
    <s v="US"/>
    <s v="United States"/>
    <n v="100"/>
    <x v="1"/>
    <x v="0"/>
    <x v="0"/>
    <s v="Medium"/>
  </r>
  <r>
    <n v="2816"/>
    <x v="1"/>
    <x v="1"/>
    <x v="0"/>
    <s v="Data Operations Engineer"/>
    <x v="1"/>
    <n v="60000"/>
    <s v="USD"/>
    <n v="60000"/>
    <n v="50000"/>
    <n v="100000"/>
    <s v="50000-100000"/>
    <s v="US"/>
    <s v="United States"/>
    <n v="100"/>
    <x v="1"/>
    <x v="0"/>
    <x v="0"/>
    <s v="Medium"/>
  </r>
  <r>
    <n v="2762"/>
    <x v="1"/>
    <x v="2"/>
    <x v="0"/>
    <s v="Data Scientist"/>
    <x v="5"/>
    <n v="141525"/>
    <s v="USD"/>
    <n v="141525"/>
    <n v="100000"/>
    <n v="150000"/>
    <s v="100000-150000"/>
    <s v="US"/>
    <s v="United States"/>
    <n v="100"/>
    <x v="1"/>
    <x v="0"/>
    <x v="0"/>
    <s v="Medium"/>
  </r>
  <r>
    <n v="2765"/>
    <x v="1"/>
    <x v="2"/>
    <x v="0"/>
    <s v="Data Scientist"/>
    <x v="5"/>
    <n v="207000"/>
    <s v="USD"/>
    <n v="207000"/>
    <n v="200000"/>
    <n v="250000"/>
    <s v="200000-250000"/>
    <s v="US"/>
    <s v="United States"/>
    <n v="100"/>
    <x v="1"/>
    <x v="0"/>
    <x v="0"/>
    <s v="Medium"/>
  </r>
  <r>
    <n v="2766"/>
    <x v="1"/>
    <x v="2"/>
    <x v="0"/>
    <s v="Data Scientist"/>
    <x v="5"/>
    <n v="153000"/>
    <s v="USD"/>
    <n v="153000"/>
    <n v="150000"/>
    <n v="200000"/>
    <s v="150000-200000"/>
    <s v="US"/>
    <s v="United States"/>
    <n v="100"/>
    <x v="1"/>
    <x v="0"/>
    <x v="0"/>
    <s v="Medium"/>
  </r>
  <r>
    <n v="2820"/>
    <x v="2"/>
    <x v="3"/>
    <x v="0"/>
    <s v="Machine Learning Research Engineer"/>
    <x v="1"/>
    <n v="20000"/>
    <s v="USD"/>
    <n v="20000"/>
    <n v="0"/>
    <n v="50000"/>
    <s v="0-50000"/>
    <s v="FR"/>
    <s v="France"/>
    <n v="50"/>
    <x v="2"/>
    <x v="4"/>
    <x v="4"/>
    <s v="Medium"/>
  </r>
  <r>
    <n v="2821"/>
    <x v="1"/>
    <x v="2"/>
    <x v="0"/>
    <s v="Data Architect"/>
    <x v="6"/>
    <n v="190000"/>
    <s v="USD"/>
    <n v="190000"/>
    <n v="150000"/>
    <n v="200000"/>
    <s v="150000-200000"/>
    <s v="US"/>
    <s v="United States"/>
    <n v="100"/>
    <x v="1"/>
    <x v="0"/>
    <x v="0"/>
    <s v="Medium"/>
  </r>
  <r>
    <n v="2822"/>
    <x v="1"/>
    <x v="2"/>
    <x v="0"/>
    <s v="Data Architect"/>
    <x v="6"/>
    <n v="135000"/>
    <s v="USD"/>
    <n v="135000"/>
    <n v="100000"/>
    <n v="150000"/>
    <s v="100000-150000"/>
    <s v="US"/>
    <s v="United States"/>
    <n v="100"/>
    <x v="1"/>
    <x v="0"/>
    <x v="0"/>
    <s v="Medium"/>
  </r>
  <r>
    <n v="2767"/>
    <x v="1"/>
    <x v="2"/>
    <x v="0"/>
    <s v="Data Scientist"/>
    <x v="5"/>
    <n v="191475"/>
    <s v="USD"/>
    <n v="191475"/>
    <n v="150000"/>
    <n v="200000"/>
    <s v="150000-200000"/>
    <s v="US"/>
    <s v="United States"/>
    <n v="100"/>
    <x v="1"/>
    <x v="0"/>
    <x v="0"/>
    <s v="Medium"/>
  </r>
  <r>
    <n v="2768"/>
    <x v="1"/>
    <x v="2"/>
    <x v="0"/>
    <s v="Data Scientist"/>
    <x v="5"/>
    <n v="141525"/>
    <s v="USD"/>
    <n v="141525"/>
    <n v="100000"/>
    <n v="150000"/>
    <s v="100000-150000"/>
    <s v="US"/>
    <s v="United States"/>
    <n v="100"/>
    <x v="1"/>
    <x v="0"/>
    <x v="0"/>
    <s v="Medium"/>
  </r>
  <r>
    <n v="2769"/>
    <x v="1"/>
    <x v="2"/>
    <x v="0"/>
    <s v="Data Scientist"/>
    <x v="5"/>
    <n v="191475"/>
    <s v="USD"/>
    <n v="191475"/>
    <n v="150000"/>
    <n v="200000"/>
    <s v="150000-200000"/>
    <s v="US"/>
    <s v="United States"/>
    <n v="100"/>
    <x v="1"/>
    <x v="0"/>
    <x v="0"/>
    <s v="Medium"/>
  </r>
  <r>
    <n v="2770"/>
    <x v="1"/>
    <x v="2"/>
    <x v="0"/>
    <s v="Data Scientist"/>
    <x v="5"/>
    <n v="141525"/>
    <s v="USD"/>
    <n v="141525"/>
    <n v="100000"/>
    <n v="150000"/>
    <s v="100000-150000"/>
    <s v="US"/>
    <s v="United States"/>
    <n v="100"/>
    <x v="1"/>
    <x v="0"/>
    <x v="0"/>
    <s v="Medium"/>
  </r>
  <r>
    <n v="2827"/>
    <x v="1"/>
    <x v="0"/>
    <x v="0"/>
    <s v="Data Science Manager"/>
    <x v="8"/>
    <n v="222640"/>
    <s v="USD"/>
    <n v="222640"/>
    <n v="200000"/>
    <n v="250000"/>
    <s v="200000-250000"/>
    <s v="US"/>
    <s v="United States"/>
    <n v="0"/>
    <x v="0"/>
    <x v="0"/>
    <x v="0"/>
    <s v="Medium"/>
  </r>
  <r>
    <n v="2828"/>
    <x v="1"/>
    <x v="0"/>
    <x v="0"/>
    <s v="Data Science Manager"/>
    <x v="8"/>
    <n v="182160"/>
    <s v="USD"/>
    <n v="182160"/>
    <n v="150000"/>
    <n v="200000"/>
    <s v="150000-200000"/>
    <s v="US"/>
    <s v="United States"/>
    <n v="0"/>
    <x v="0"/>
    <x v="0"/>
    <x v="0"/>
    <s v="Medium"/>
  </r>
  <r>
    <n v="2829"/>
    <x v="1"/>
    <x v="1"/>
    <x v="0"/>
    <s v="Data Engineer"/>
    <x v="1"/>
    <n v="150000"/>
    <s v="USD"/>
    <n v="150000"/>
    <n v="150000"/>
    <n v="200000"/>
    <s v="150000-200000"/>
    <s v="US"/>
    <s v="United States"/>
    <n v="0"/>
    <x v="0"/>
    <x v="0"/>
    <x v="0"/>
    <s v="Medium"/>
  </r>
  <r>
    <n v="2830"/>
    <x v="1"/>
    <x v="1"/>
    <x v="0"/>
    <s v="Data Engineer"/>
    <x v="1"/>
    <n v="100000"/>
    <s v="USD"/>
    <n v="100000"/>
    <n v="100000"/>
    <n v="150000"/>
    <s v="100000-150000"/>
    <s v="US"/>
    <s v="United States"/>
    <n v="0"/>
    <x v="0"/>
    <x v="0"/>
    <x v="0"/>
    <s v="Medium"/>
  </r>
  <r>
    <n v="2831"/>
    <x v="1"/>
    <x v="2"/>
    <x v="0"/>
    <s v="Analytics Engineer"/>
    <x v="1"/>
    <n v="122500"/>
    <s v="USD"/>
    <n v="122500"/>
    <n v="100000"/>
    <n v="150000"/>
    <s v="100000-150000"/>
    <s v="US"/>
    <s v="United States"/>
    <n v="100"/>
    <x v="1"/>
    <x v="0"/>
    <x v="0"/>
    <s v="Medium"/>
  </r>
  <r>
    <n v="2832"/>
    <x v="1"/>
    <x v="2"/>
    <x v="0"/>
    <s v="Analytics Engineer"/>
    <x v="1"/>
    <n v="100000"/>
    <s v="USD"/>
    <n v="100000"/>
    <n v="100000"/>
    <n v="150000"/>
    <s v="100000-150000"/>
    <s v="US"/>
    <s v="United States"/>
    <n v="100"/>
    <x v="1"/>
    <x v="0"/>
    <x v="0"/>
    <s v="Medium"/>
  </r>
  <r>
    <n v="2833"/>
    <x v="1"/>
    <x v="0"/>
    <x v="0"/>
    <s v="Data Engineer"/>
    <x v="1"/>
    <n v="297500"/>
    <s v="USD"/>
    <n v="297500"/>
    <n v="250000"/>
    <n v="300000"/>
    <s v="250000-300000"/>
    <s v="US"/>
    <s v="United States"/>
    <n v="100"/>
    <x v="1"/>
    <x v="0"/>
    <x v="0"/>
    <s v="Medium"/>
  </r>
  <r>
    <n v="2834"/>
    <x v="1"/>
    <x v="0"/>
    <x v="0"/>
    <s v="Data Engineer"/>
    <x v="1"/>
    <n v="260000"/>
    <s v="USD"/>
    <n v="260000"/>
    <n v="250000"/>
    <n v="300000"/>
    <s v="250000-300000"/>
    <s v="US"/>
    <s v="United States"/>
    <n v="100"/>
    <x v="1"/>
    <x v="0"/>
    <x v="0"/>
    <s v="Medium"/>
  </r>
  <r>
    <n v="2835"/>
    <x v="2"/>
    <x v="3"/>
    <x v="0"/>
    <s v="Machine Learning Developer"/>
    <x v="7"/>
    <n v="15000"/>
    <s v="USD"/>
    <n v="15000"/>
    <n v="0"/>
    <n v="50000"/>
    <s v="0-50000"/>
    <s v="TH"/>
    <s v="Thailand"/>
    <n v="100"/>
    <x v="1"/>
    <x v="28"/>
    <x v="28"/>
    <s v="Large"/>
  </r>
  <r>
    <n v="2836"/>
    <x v="1"/>
    <x v="2"/>
    <x v="0"/>
    <s v="Data Engineer"/>
    <x v="1"/>
    <n v="193000"/>
    <s v="USD"/>
    <n v="193000"/>
    <n v="150000"/>
    <n v="200000"/>
    <s v="150000-200000"/>
    <s v="ES"/>
    <s v="Spain"/>
    <n v="100"/>
    <x v="1"/>
    <x v="0"/>
    <x v="0"/>
    <s v="Medium"/>
  </r>
  <r>
    <n v="2771"/>
    <x v="1"/>
    <x v="2"/>
    <x v="0"/>
    <s v="Data Scientist"/>
    <x v="5"/>
    <n v="191475"/>
    <s v="USD"/>
    <n v="191475"/>
    <n v="150000"/>
    <n v="200000"/>
    <s v="150000-200000"/>
    <s v="US"/>
    <s v="United States"/>
    <n v="100"/>
    <x v="1"/>
    <x v="0"/>
    <x v="0"/>
    <s v="Medium"/>
  </r>
  <r>
    <n v="2772"/>
    <x v="1"/>
    <x v="2"/>
    <x v="0"/>
    <s v="Data Scientist"/>
    <x v="5"/>
    <n v="141525"/>
    <s v="USD"/>
    <n v="141525"/>
    <n v="100000"/>
    <n v="150000"/>
    <s v="100000-150000"/>
    <s v="US"/>
    <s v="United States"/>
    <n v="100"/>
    <x v="1"/>
    <x v="0"/>
    <x v="0"/>
    <s v="Medium"/>
  </r>
  <r>
    <n v="2839"/>
    <x v="1"/>
    <x v="1"/>
    <x v="0"/>
    <s v="Data Operations Engineer"/>
    <x v="1"/>
    <n v="100000"/>
    <s v="USD"/>
    <n v="100000"/>
    <n v="100000"/>
    <n v="150000"/>
    <s v="100000-150000"/>
    <s v="US"/>
    <s v="United States"/>
    <n v="100"/>
    <x v="1"/>
    <x v="0"/>
    <x v="0"/>
    <s v="Medium"/>
  </r>
  <r>
    <n v="2840"/>
    <x v="1"/>
    <x v="1"/>
    <x v="0"/>
    <s v="Data Operations Engineer"/>
    <x v="1"/>
    <n v="60000"/>
    <s v="USD"/>
    <n v="60000"/>
    <n v="50000"/>
    <n v="100000"/>
    <s v="50000-100000"/>
    <s v="US"/>
    <s v="United States"/>
    <n v="100"/>
    <x v="1"/>
    <x v="0"/>
    <x v="0"/>
    <s v="Medium"/>
  </r>
  <r>
    <n v="2841"/>
    <x v="1"/>
    <x v="3"/>
    <x v="0"/>
    <s v="Data Analyst"/>
    <x v="2"/>
    <n v="40300"/>
    <s v="BRL"/>
    <n v="7799"/>
    <n v="0"/>
    <n v="50000"/>
    <s v="0-50000"/>
    <s v="BR"/>
    <s v="Brazil"/>
    <n v="100"/>
    <x v="1"/>
    <x v="26"/>
    <x v="26"/>
    <s v="Large"/>
  </r>
  <r>
    <n v="2786"/>
    <x v="1"/>
    <x v="1"/>
    <x v="0"/>
    <s v="Data Scientist"/>
    <x v="5"/>
    <n v="83000"/>
    <s v="GBP"/>
    <n v="102200"/>
    <n v="100000"/>
    <n v="150000"/>
    <s v="100000-150000"/>
    <s v="GB"/>
    <s v="United Kingdom"/>
    <n v="100"/>
    <x v="1"/>
    <x v="1"/>
    <x v="1"/>
    <s v="Medium"/>
  </r>
  <r>
    <n v="2787"/>
    <x v="1"/>
    <x v="3"/>
    <x v="0"/>
    <s v="Data Scientist"/>
    <x v="5"/>
    <n v="1800000"/>
    <s v="INR"/>
    <n v="22892"/>
    <n v="0"/>
    <n v="50000"/>
    <s v="0-50000"/>
    <s v="IN"/>
    <s v="India"/>
    <n v="50"/>
    <x v="2"/>
    <x v="3"/>
    <x v="3"/>
    <s v="Medium"/>
  </r>
  <r>
    <n v="2844"/>
    <x v="1"/>
    <x v="2"/>
    <x v="0"/>
    <s v="ETL Developer"/>
    <x v="7"/>
    <n v="250000"/>
    <s v="USD"/>
    <n v="250000"/>
    <n v="250000"/>
    <n v="300000"/>
    <s v="250000-300000"/>
    <s v="US"/>
    <s v="United States"/>
    <n v="100"/>
    <x v="1"/>
    <x v="0"/>
    <x v="0"/>
    <s v="Medium"/>
  </r>
  <r>
    <n v="2845"/>
    <x v="1"/>
    <x v="2"/>
    <x v="0"/>
    <s v="ETL Developer"/>
    <x v="7"/>
    <n v="63000"/>
    <s v="USD"/>
    <n v="63000"/>
    <n v="50000"/>
    <n v="100000"/>
    <s v="50000-100000"/>
    <s v="US"/>
    <s v="United States"/>
    <n v="100"/>
    <x v="1"/>
    <x v="0"/>
    <x v="0"/>
    <s v="Medium"/>
  </r>
  <r>
    <n v="2846"/>
    <x v="1"/>
    <x v="1"/>
    <x v="0"/>
    <s v="Data Manager"/>
    <x v="8"/>
    <n v="134000"/>
    <s v="USD"/>
    <n v="134000"/>
    <n v="100000"/>
    <n v="150000"/>
    <s v="100000-150000"/>
    <s v="US"/>
    <s v="United States"/>
    <n v="0"/>
    <x v="0"/>
    <x v="0"/>
    <x v="0"/>
    <s v="Medium"/>
  </r>
  <r>
    <n v="2847"/>
    <x v="1"/>
    <x v="1"/>
    <x v="0"/>
    <s v="Data Manager"/>
    <x v="8"/>
    <n v="98000"/>
    <s v="USD"/>
    <n v="98000"/>
    <n v="50000"/>
    <n v="100000"/>
    <s v="50000-100000"/>
    <s v="US"/>
    <s v="United States"/>
    <n v="0"/>
    <x v="0"/>
    <x v="0"/>
    <x v="0"/>
    <s v="Medium"/>
  </r>
  <r>
    <n v="2790"/>
    <x v="1"/>
    <x v="3"/>
    <x v="0"/>
    <s v="AI Scientist"/>
    <x v="5"/>
    <n v="30000"/>
    <s v="EUR"/>
    <n v="31520"/>
    <n v="0"/>
    <n v="50000"/>
    <s v="0-50000"/>
    <s v="PT"/>
    <s v="Portugal"/>
    <n v="100"/>
    <x v="1"/>
    <x v="10"/>
    <x v="10"/>
    <s v="Medium"/>
  </r>
  <r>
    <n v="2817"/>
    <x v="1"/>
    <x v="2"/>
    <x v="0"/>
    <s v="Data Scientist"/>
    <x v="5"/>
    <n v="180000"/>
    <s v="USD"/>
    <n v="180000"/>
    <n v="150000"/>
    <n v="200000"/>
    <s v="150000-200000"/>
    <s v="US"/>
    <s v="United States"/>
    <n v="100"/>
    <x v="1"/>
    <x v="0"/>
    <x v="0"/>
    <s v="Large"/>
  </r>
  <r>
    <n v="2818"/>
    <x v="1"/>
    <x v="2"/>
    <x v="0"/>
    <s v="Data Scientist"/>
    <x v="5"/>
    <n v="165000"/>
    <s v="USD"/>
    <n v="165000"/>
    <n v="150000"/>
    <n v="200000"/>
    <s v="150000-200000"/>
    <s v="US"/>
    <s v="United States"/>
    <n v="100"/>
    <x v="1"/>
    <x v="0"/>
    <x v="0"/>
    <s v="Large"/>
  </r>
  <r>
    <n v="2851"/>
    <x v="1"/>
    <x v="1"/>
    <x v="0"/>
    <s v="Data Analyst"/>
    <x v="2"/>
    <n v="136000"/>
    <s v="USD"/>
    <n v="136000"/>
    <n v="100000"/>
    <n v="150000"/>
    <s v="100000-150000"/>
    <s v="US"/>
    <s v="United States"/>
    <n v="100"/>
    <x v="1"/>
    <x v="0"/>
    <x v="0"/>
    <s v="Medium"/>
  </r>
  <r>
    <n v="2852"/>
    <x v="1"/>
    <x v="1"/>
    <x v="0"/>
    <s v="Data Analyst"/>
    <x v="2"/>
    <n v="112000"/>
    <s v="USD"/>
    <n v="112000"/>
    <n v="100000"/>
    <n v="150000"/>
    <s v="100000-150000"/>
    <s v="US"/>
    <s v="United States"/>
    <n v="100"/>
    <x v="1"/>
    <x v="0"/>
    <x v="0"/>
    <s v="Medium"/>
  </r>
  <r>
    <n v="2819"/>
    <x v="1"/>
    <x v="2"/>
    <x v="0"/>
    <s v="Applied Machine Learning Scientist"/>
    <x v="5"/>
    <n v="108000"/>
    <s v="USD"/>
    <n v="108000"/>
    <n v="100000"/>
    <n v="150000"/>
    <s v="100000-150000"/>
    <s v="US"/>
    <s v="United States"/>
    <n v="0"/>
    <x v="0"/>
    <x v="0"/>
    <x v="0"/>
    <s v="Large"/>
  </r>
  <r>
    <n v="2823"/>
    <x v="1"/>
    <x v="2"/>
    <x v="0"/>
    <s v="Data Scientist"/>
    <x v="5"/>
    <n v="179400"/>
    <s v="USD"/>
    <n v="179400"/>
    <n v="150000"/>
    <n v="200000"/>
    <s v="150000-200000"/>
    <s v="US"/>
    <s v="United States"/>
    <n v="0"/>
    <x v="0"/>
    <x v="0"/>
    <x v="0"/>
    <s v="Medium"/>
  </r>
  <r>
    <n v="2855"/>
    <x v="1"/>
    <x v="2"/>
    <x v="0"/>
    <s v="Data Engineer"/>
    <x v="1"/>
    <n v="215000"/>
    <s v="USD"/>
    <n v="215000"/>
    <n v="200000"/>
    <n v="250000"/>
    <s v="200000-250000"/>
    <s v="US"/>
    <s v="United States"/>
    <n v="0"/>
    <x v="0"/>
    <x v="0"/>
    <x v="0"/>
    <s v="Medium"/>
  </r>
  <r>
    <n v="2856"/>
    <x v="1"/>
    <x v="2"/>
    <x v="0"/>
    <s v="Data Engineer"/>
    <x v="1"/>
    <n v="164000"/>
    <s v="USD"/>
    <n v="164000"/>
    <n v="150000"/>
    <n v="200000"/>
    <s v="150000-200000"/>
    <s v="US"/>
    <s v="United States"/>
    <n v="0"/>
    <x v="0"/>
    <x v="0"/>
    <x v="0"/>
    <s v="Medium"/>
  </r>
  <r>
    <n v="2857"/>
    <x v="1"/>
    <x v="2"/>
    <x v="0"/>
    <s v="Data Engineer"/>
    <x v="1"/>
    <n v="300000"/>
    <s v="USD"/>
    <n v="300000"/>
    <n v="300000"/>
    <n v="350000"/>
    <s v="300000-350000"/>
    <s v="US"/>
    <s v="United States"/>
    <n v="0"/>
    <x v="0"/>
    <x v="0"/>
    <x v="0"/>
    <s v="Medium"/>
  </r>
  <r>
    <n v="2858"/>
    <x v="1"/>
    <x v="2"/>
    <x v="0"/>
    <s v="Data Engineer"/>
    <x v="1"/>
    <n v="130000"/>
    <s v="USD"/>
    <n v="130000"/>
    <n v="100000"/>
    <n v="150000"/>
    <s v="100000-150000"/>
    <s v="US"/>
    <s v="United States"/>
    <n v="0"/>
    <x v="0"/>
    <x v="0"/>
    <x v="0"/>
    <s v="Medium"/>
  </r>
  <r>
    <n v="2859"/>
    <x v="1"/>
    <x v="2"/>
    <x v="0"/>
    <s v="Data Engineer"/>
    <x v="1"/>
    <n v="250000"/>
    <s v="USD"/>
    <n v="250000"/>
    <n v="250000"/>
    <n v="300000"/>
    <s v="250000-300000"/>
    <s v="US"/>
    <s v="United States"/>
    <n v="100"/>
    <x v="1"/>
    <x v="0"/>
    <x v="0"/>
    <s v="Medium"/>
  </r>
  <r>
    <n v="2860"/>
    <x v="1"/>
    <x v="2"/>
    <x v="0"/>
    <s v="Data Engineer"/>
    <x v="1"/>
    <n v="63000"/>
    <s v="USD"/>
    <n v="63000"/>
    <n v="50000"/>
    <n v="100000"/>
    <s v="50000-100000"/>
    <s v="US"/>
    <s v="United States"/>
    <n v="100"/>
    <x v="1"/>
    <x v="0"/>
    <x v="0"/>
    <s v="Medium"/>
  </r>
  <r>
    <n v="2861"/>
    <x v="1"/>
    <x v="2"/>
    <x v="0"/>
    <s v="Data Engineer"/>
    <x v="1"/>
    <n v="180000"/>
    <s v="USD"/>
    <n v="180000"/>
    <n v="150000"/>
    <n v="200000"/>
    <s v="150000-200000"/>
    <s v="US"/>
    <s v="United States"/>
    <n v="100"/>
    <x v="1"/>
    <x v="0"/>
    <x v="0"/>
    <s v="Medium"/>
  </r>
  <r>
    <n v="2862"/>
    <x v="1"/>
    <x v="2"/>
    <x v="0"/>
    <s v="Data Engineer"/>
    <x v="1"/>
    <n v="150000"/>
    <s v="USD"/>
    <n v="150000"/>
    <n v="150000"/>
    <n v="200000"/>
    <s v="150000-200000"/>
    <s v="US"/>
    <s v="United States"/>
    <n v="100"/>
    <x v="1"/>
    <x v="0"/>
    <x v="0"/>
    <s v="Medium"/>
  </r>
  <r>
    <n v="2863"/>
    <x v="2"/>
    <x v="3"/>
    <x v="0"/>
    <s v="Data Engineer"/>
    <x v="1"/>
    <n v="33000"/>
    <s v="GBP"/>
    <n v="45390"/>
    <n v="0"/>
    <n v="50000"/>
    <s v="0-50000"/>
    <s v="GB"/>
    <s v="United Kingdom"/>
    <n v="50"/>
    <x v="2"/>
    <x v="1"/>
    <x v="1"/>
    <s v="Large"/>
  </r>
  <r>
    <n v="2864"/>
    <x v="1"/>
    <x v="2"/>
    <x v="0"/>
    <s v="Data Engineer"/>
    <x v="1"/>
    <n v="250000"/>
    <s v="USD"/>
    <n v="250000"/>
    <n v="250000"/>
    <n v="300000"/>
    <s v="250000-300000"/>
    <s v="US"/>
    <s v="United States"/>
    <n v="100"/>
    <x v="1"/>
    <x v="0"/>
    <x v="0"/>
    <s v="Medium"/>
  </r>
  <r>
    <n v="2865"/>
    <x v="1"/>
    <x v="2"/>
    <x v="0"/>
    <s v="Data Engineer"/>
    <x v="1"/>
    <n v="63000"/>
    <s v="USD"/>
    <n v="63000"/>
    <n v="50000"/>
    <n v="100000"/>
    <s v="50000-100000"/>
    <s v="US"/>
    <s v="United States"/>
    <n v="100"/>
    <x v="1"/>
    <x v="0"/>
    <x v="0"/>
    <s v="Medium"/>
  </r>
  <r>
    <n v="2824"/>
    <x v="1"/>
    <x v="2"/>
    <x v="0"/>
    <s v="Data Scientist"/>
    <x v="5"/>
    <n v="154000"/>
    <s v="USD"/>
    <n v="154000"/>
    <n v="150000"/>
    <n v="200000"/>
    <s v="150000-200000"/>
    <s v="US"/>
    <s v="United States"/>
    <n v="0"/>
    <x v="0"/>
    <x v="0"/>
    <x v="0"/>
    <s v="Medium"/>
  </r>
  <r>
    <n v="2825"/>
    <x v="1"/>
    <x v="2"/>
    <x v="0"/>
    <s v="Machine Learning Scientist"/>
    <x v="5"/>
    <n v="193900"/>
    <s v="USD"/>
    <n v="193900"/>
    <n v="150000"/>
    <n v="200000"/>
    <s v="150000-200000"/>
    <s v="US"/>
    <s v="United States"/>
    <n v="0"/>
    <x v="0"/>
    <x v="0"/>
    <x v="0"/>
    <s v="Medium"/>
  </r>
  <r>
    <n v="2868"/>
    <x v="1"/>
    <x v="1"/>
    <x v="0"/>
    <s v="Data Analyst"/>
    <x v="2"/>
    <n v="97500"/>
    <s v="USD"/>
    <n v="97500"/>
    <n v="50000"/>
    <n v="100000"/>
    <s v="50000-100000"/>
    <s v="US"/>
    <s v="United States"/>
    <n v="100"/>
    <x v="1"/>
    <x v="0"/>
    <x v="0"/>
    <s v="Large"/>
  </r>
  <r>
    <n v="2826"/>
    <x v="1"/>
    <x v="2"/>
    <x v="0"/>
    <s v="Machine Learning Scientist"/>
    <x v="5"/>
    <n v="129300"/>
    <s v="USD"/>
    <n v="129300"/>
    <n v="100000"/>
    <n v="150000"/>
    <s v="100000-150000"/>
    <s v="US"/>
    <s v="United States"/>
    <n v="0"/>
    <x v="0"/>
    <x v="0"/>
    <x v="0"/>
    <s v="Medium"/>
  </r>
  <r>
    <n v="2837"/>
    <x v="1"/>
    <x v="3"/>
    <x v="0"/>
    <s v="Data Scientist"/>
    <x v="5"/>
    <n v="93000"/>
    <s v="USD"/>
    <n v="93000"/>
    <n v="50000"/>
    <n v="100000"/>
    <s v="50000-100000"/>
    <s v="US"/>
    <s v="United States"/>
    <n v="0"/>
    <x v="0"/>
    <x v="0"/>
    <x v="0"/>
    <s v="Medium"/>
  </r>
  <r>
    <n v="2838"/>
    <x v="1"/>
    <x v="3"/>
    <x v="0"/>
    <s v="Data Scientist"/>
    <x v="5"/>
    <n v="73000"/>
    <s v="USD"/>
    <n v="73000"/>
    <n v="50000"/>
    <n v="100000"/>
    <s v="50000-100000"/>
    <s v="US"/>
    <s v="United States"/>
    <n v="0"/>
    <x v="0"/>
    <x v="0"/>
    <x v="0"/>
    <s v="Medium"/>
  </r>
  <r>
    <n v="2842"/>
    <x v="1"/>
    <x v="2"/>
    <x v="0"/>
    <s v="Data Scientist"/>
    <x v="5"/>
    <n v="136994"/>
    <s v="USD"/>
    <n v="136994"/>
    <n v="100000"/>
    <n v="150000"/>
    <s v="100000-150000"/>
    <s v="US"/>
    <s v="United States"/>
    <n v="100"/>
    <x v="1"/>
    <x v="0"/>
    <x v="0"/>
    <s v="Medium"/>
  </r>
  <r>
    <n v="2873"/>
    <x v="1"/>
    <x v="3"/>
    <x v="0"/>
    <s v="Data Analyst"/>
    <x v="2"/>
    <n v="500000"/>
    <s v="INR"/>
    <n v="6359"/>
    <n v="0"/>
    <n v="50000"/>
    <s v="0-50000"/>
    <s v="FR"/>
    <s v="France"/>
    <n v="100"/>
    <x v="1"/>
    <x v="3"/>
    <x v="3"/>
    <s v="Large"/>
  </r>
  <r>
    <n v="2843"/>
    <x v="1"/>
    <x v="2"/>
    <x v="0"/>
    <s v="Data Scientist"/>
    <x v="5"/>
    <n v="101570"/>
    <s v="USD"/>
    <n v="101570"/>
    <n v="100000"/>
    <n v="150000"/>
    <s v="100000-150000"/>
    <s v="US"/>
    <s v="United States"/>
    <n v="100"/>
    <x v="1"/>
    <x v="0"/>
    <x v="0"/>
    <s v="Medium"/>
  </r>
  <r>
    <n v="2848"/>
    <x v="1"/>
    <x v="2"/>
    <x v="0"/>
    <s v="Data Scientist"/>
    <x v="5"/>
    <n v="191475"/>
    <s v="USD"/>
    <n v="191475"/>
    <n v="150000"/>
    <n v="200000"/>
    <s v="150000-200000"/>
    <s v="US"/>
    <s v="United States"/>
    <n v="100"/>
    <x v="1"/>
    <x v="0"/>
    <x v="0"/>
    <s v="Medium"/>
  </r>
  <r>
    <n v="2876"/>
    <x v="1"/>
    <x v="2"/>
    <x v="0"/>
    <s v="Analytics Engineer"/>
    <x v="1"/>
    <n v="165000"/>
    <s v="USD"/>
    <n v="165000"/>
    <n v="150000"/>
    <n v="200000"/>
    <s v="150000-200000"/>
    <s v="US"/>
    <s v="United States"/>
    <n v="100"/>
    <x v="1"/>
    <x v="0"/>
    <x v="0"/>
    <s v="Medium"/>
  </r>
  <r>
    <n v="2877"/>
    <x v="1"/>
    <x v="2"/>
    <x v="0"/>
    <s v="Analytics Engineer"/>
    <x v="1"/>
    <n v="140250"/>
    <s v="USD"/>
    <n v="140250"/>
    <n v="100000"/>
    <n v="150000"/>
    <s v="100000-150000"/>
    <s v="US"/>
    <s v="United States"/>
    <n v="100"/>
    <x v="1"/>
    <x v="0"/>
    <x v="0"/>
    <s v="Medium"/>
  </r>
  <r>
    <n v="2878"/>
    <x v="1"/>
    <x v="2"/>
    <x v="0"/>
    <s v="Data Engineer"/>
    <x v="1"/>
    <n v="135000"/>
    <s v="USD"/>
    <n v="135000"/>
    <n v="100000"/>
    <n v="150000"/>
    <s v="100000-150000"/>
    <s v="US"/>
    <s v="United States"/>
    <n v="0"/>
    <x v="0"/>
    <x v="0"/>
    <x v="0"/>
    <s v="Medium"/>
  </r>
  <r>
    <n v="2879"/>
    <x v="1"/>
    <x v="2"/>
    <x v="0"/>
    <s v="Data Engineer"/>
    <x v="1"/>
    <n v="115000"/>
    <s v="USD"/>
    <n v="115000"/>
    <n v="100000"/>
    <n v="150000"/>
    <s v="100000-150000"/>
    <s v="US"/>
    <s v="United States"/>
    <n v="0"/>
    <x v="0"/>
    <x v="0"/>
    <x v="0"/>
    <s v="Medium"/>
  </r>
  <r>
    <n v="2849"/>
    <x v="1"/>
    <x v="2"/>
    <x v="0"/>
    <s v="Data Scientist"/>
    <x v="5"/>
    <n v="141525"/>
    <s v="USD"/>
    <n v="141525"/>
    <n v="100000"/>
    <n v="150000"/>
    <s v="100000-150000"/>
    <s v="US"/>
    <s v="United States"/>
    <n v="100"/>
    <x v="1"/>
    <x v="0"/>
    <x v="0"/>
    <s v="Medium"/>
  </r>
  <r>
    <n v="2853"/>
    <x v="1"/>
    <x v="2"/>
    <x v="0"/>
    <s v="Data Scientist"/>
    <x v="5"/>
    <n v="172000"/>
    <s v="USD"/>
    <n v="172000"/>
    <n v="150000"/>
    <n v="200000"/>
    <s v="150000-200000"/>
    <s v="US"/>
    <s v="United States"/>
    <n v="100"/>
    <x v="1"/>
    <x v="0"/>
    <x v="0"/>
    <s v="Medium"/>
  </r>
  <r>
    <n v="2854"/>
    <x v="1"/>
    <x v="2"/>
    <x v="0"/>
    <s v="Data Scientist"/>
    <x v="5"/>
    <n v="140000"/>
    <s v="USD"/>
    <n v="140000"/>
    <n v="100000"/>
    <n v="150000"/>
    <s v="100000-150000"/>
    <s v="US"/>
    <s v="United States"/>
    <n v="100"/>
    <x v="1"/>
    <x v="0"/>
    <x v="0"/>
    <s v="Medium"/>
  </r>
  <r>
    <n v="2866"/>
    <x v="1"/>
    <x v="2"/>
    <x v="0"/>
    <s v="Data Scientist"/>
    <x v="5"/>
    <n v="191475"/>
    <s v="USD"/>
    <n v="191475"/>
    <n v="150000"/>
    <n v="200000"/>
    <s v="150000-200000"/>
    <s v="US"/>
    <s v="United States"/>
    <n v="100"/>
    <x v="1"/>
    <x v="0"/>
    <x v="0"/>
    <s v="Medium"/>
  </r>
  <r>
    <n v="2867"/>
    <x v="1"/>
    <x v="2"/>
    <x v="0"/>
    <s v="Data Scientist"/>
    <x v="5"/>
    <n v="141525"/>
    <s v="USD"/>
    <n v="141525"/>
    <n v="100000"/>
    <n v="150000"/>
    <s v="100000-150000"/>
    <s v="US"/>
    <s v="United States"/>
    <n v="100"/>
    <x v="1"/>
    <x v="0"/>
    <x v="0"/>
    <s v="Medium"/>
  </r>
  <r>
    <n v="2869"/>
    <x v="1"/>
    <x v="2"/>
    <x v="0"/>
    <s v="Applied Scientist"/>
    <x v="5"/>
    <n v="212800"/>
    <s v="USD"/>
    <n v="212800"/>
    <n v="200000"/>
    <n v="250000"/>
    <s v="200000-250000"/>
    <s v="US"/>
    <s v="United States"/>
    <n v="100"/>
    <x v="1"/>
    <x v="0"/>
    <x v="0"/>
    <s v="Medium"/>
  </r>
  <r>
    <n v="2870"/>
    <x v="1"/>
    <x v="2"/>
    <x v="0"/>
    <s v="Applied Scientist"/>
    <x v="5"/>
    <n v="142800"/>
    <s v="USD"/>
    <n v="142800"/>
    <n v="100000"/>
    <n v="150000"/>
    <s v="100000-150000"/>
    <s v="US"/>
    <s v="United States"/>
    <n v="100"/>
    <x v="1"/>
    <x v="0"/>
    <x v="0"/>
    <s v="Medium"/>
  </r>
  <r>
    <n v="2871"/>
    <x v="1"/>
    <x v="1"/>
    <x v="0"/>
    <s v="Data Scientist"/>
    <x v="5"/>
    <n v="70000"/>
    <s v="EUR"/>
    <n v="73546"/>
    <n v="50000"/>
    <n v="100000"/>
    <s v="50000-100000"/>
    <s v="NL"/>
    <s v="Netherlands"/>
    <n v="50"/>
    <x v="2"/>
    <x v="11"/>
    <x v="11"/>
    <s v="Large"/>
  </r>
  <r>
    <n v="2888"/>
    <x v="1"/>
    <x v="1"/>
    <x v="0"/>
    <s v="Financial Data Analyst"/>
    <x v="2"/>
    <n v="75000"/>
    <s v="USD"/>
    <n v="75000"/>
    <n v="50000"/>
    <n v="100000"/>
    <s v="50000-100000"/>
    <s v="US"/>
    <s v="United States"/>
    <n v="0"/>
    <x v="0"/>
    <x v="0"/>
    <x v="0"/>
    <s v="Medium"/>
  </r>
  <r>
    <n v="2889"/>
    <x v="1"/>
    <x v="1"/>
    <x v="0"/>
    <s v="Data Engineer"/>
    <x v="1"/>
    <n v="80000"/>
    <s v="EUR"/>
    <n v="84053"/>
    <n v="50000"/>
    <n v="100000"/>
    <s v="50000-100000"/>
    <s v="GR"/>
    <s v="Greece"/>
    <n v="100"/>
    <x v="1"/>
    <x v="34"/>
    <x v="34"/>
    <s v="Medium"/>
  </r>
  <r>
    <n v="2890"/>
    <x v="1"/>
    <x v="1"/>
    <x v="0"/>
    <s v="Data Engineer"/>
    <x v="1"/>
    <n v="70000"/>
    <s v="EUR"/>
    <n v="73546"/>
    <n v="50000"/>
    <n v="100000"/>
    <s v="50000-100000"/>
    <s v="GR"/>
    <s v="Greece"/>
    <n v="100"/>
    <x v="1"/>
    <x v="34"/>
    <x v="34"/>
    <s v="Medium"/>
  </r>
  <r>
    <n v="2891"/>
    <x v="1"/>
    <x v="1"/>
    <x v="0"/>
    <s v="Data Engineer"/>
    <x v="1"/>
    <n v="80000"/>
    <s v="GBP"/>
    <n v="98506"/>
    <n v="50000"/>
    <n v="100000"/>
    <s v="50000-100000"/>
    <s v="GB"/>
    <s v="United Kingdom"/>
    <n v="100"/>
    <x v="1"/>
    <x v="1"/>
    <x v="1"/>
    <s v="Medium"/>
  </r>
  <r>
    <n v="2892"/>
    <x v="1"/>
    <x v="1"/>
    <x v="0"/>
    <s v="Data Engineer"/>
    <x v="1"/>
    <n v="70000"/>
    <s v="GBP"/>
    <n v="86193"/>
    <n v="50000"/>
    <n v="100000"/>
    <s v="50000-100000"/>
    <s v="GB"/>
    <s v="United Kingdom"/>
    <n v="100"/>
    <x v="1"/>
    <x v="1"/>
    <x v="1"/>
    <s v="Medium"/>
  </r>
  <r>
    <n v="2893"/>
    <x v="1"/>
    <x v="1"/>
    <x v="0"/>
    <s v="Data Engineer"/>
    <x v="1"/>
    <n v="80000"/>
    <s v="EUR"/>
    <n v="84053"/>
    <n v="50000"/>
    <n v="100000"/>
    <s v="50000-100000"/>
    <s v="ES"/>
    <s v="Spain"/>
    <n v="100"/>
    <x v="1"/>
    <x v="10"/>
    <x v="10"/>
    <s v="Medium"/>
  </r>
  <r>
    <n v="2894"/>
    <x v="1"/>
    <x v="1"/>
    <x v="0"/>
    <s v="Data Engineer"/>
    <x v="1"/>
    <n v="70000"/>
    <s v="EUR"/>
    <n v="73546"/>
    <n v="50000"/>
    <n v="100000"/>
    <s v="50000-100000"/>
    <s v="ES"/>
    <s v="Spain"/>
    <n v="100"/>
    <x v="1"/>
    <x v="10"/>
    <x v="10"/>
    <s v="Medium"/>
  </r>
  <r>
    <n v="2872"/>
    <x v="1"/>
    <x v="3"/>
    <x v="0"/>
    <s v="Data Scientist"/>
    <x v="5"/>
    <n v="50000"/>
    <s v="USD"/>
    <n v="50000"/>
    <n v="50000"/>
    <n v="100000"/>
    <s v="50000-100000"/>
    <s v="US"/>
    <s v="United States"/>
    <n v="50"/>
    <x v="2"/>
    <x v="5"/>
    <x v="5"/>
    <s v="Medium"/>
  </r>
  <r>
    <n v="2874"/>
    <x v="1"/>
    <x v="2"/>
    <x v="0"/>
    <s v="Data Scientist"/>
    <x v="5"/>
    <n v="151800"/>
    <s v="USD"/>
    <n v="151800"/>
    <n v="150000"/>
    <n v="200000"/>
    <s v="150000-200000"/>
    <s v="US"/>
    <s v="United States"/>
    <n v="0"/>
    <x v="0"/>
    <x v="0"/>
    <x v="0"/>
    <s v="Medium"/>
  </r>
  <r>
    <n v="2875"/>
    <x v="1"/>
    <x v="2"/>
    <x v="0"/>
    <s v="Data Scientist"/>
    <x v="5"/>
    <n v="130240"/>
    <s v="USD"/>
    <n v="130240"/>
    <n v="100000"/>
    <n v="150000"/>
    <s v="100000-150000"/>
    <s v="US"/>
    <s v="United States"/>
    <n v="0"/>
    <x v="0"/>
    <x v="0"/>
    <x v="0"/>
    <s v="Medium"/>
  </r>
  <r>
    <n v="2880"/>
    <x v="1"/>
    <x v="2"/>
    <x v="0"/>
    <s v="Data Scientist"/>
    <x v="5"/>
    <n v="179400"/>
    <s v="USD"/>
    <n v="179400"/>
    <n v="150000"/>
    <n v="200000"/>
    <s v="150000-200000"/>
    <s v="US"/>
    <s v="United States"/>
    <n v="100"/>
    <x v="1"/>
    <x v="0"/>
    <x v="0"/>
    <s v="Medium"/>
  </r>
  <r>
    <n v="2899"/>
    <x v="1"/>
    <x v="2"/>
    <x v="0"/>
    <s v="Analytics Engineer"/>
    <x v="1"/>
    <n v="83376"/>
    <s v="GBP"/>
    <n v="102663"/>
    <n v="100000"/>
    <n v="150000"/>
    <s v="100000-150000"/>
    <s v="GB"/>
    <s v="United Kingdom"/>
    <n v="100"/>
    <x v="1"/>
    <x v="1"/>
    <x v="1"/>
    <s v="Medium"/>
  </r>
  <r>
    <n v="2900"/>
    <x v="1"/>
    <x v="2"/>
    <x v="0"/>
    <s v="Analytics Engineer"/>
    <x v="1"/>
    <n v="65004"/>
    <s v="GBP"/>
    <n v="80041"/>
    <n v="50000"/>
    <n v="100000"/>
    <s v="50000-100000"/>
    <s v="GB"/>
    <s v="United Kingdom"/>
    <n v="100"/>
    <x v="1"/>
    <x v="1"/>
    <x v="1"/>
    <s v="Medium"/>
  </r>
  <r>
    <n v="2881"/>
    <x v="1"/>
    <x v="2"/>
    <x v="0"/>
    <s v="Data Scientist"/>
    <x v="5"/>
    <n v="154000"/>
    <s v="USD"/>
    <n v="154000"/>
    <n v="150000"/>
    <n v="200000"/>
    <s v="150000-200000"/>
    <s v="US"/>
    <s v="United States"/>
    <n v="100"/>
    <x v="1"/>
    <x v="0"/>
    <x v="0"/>
    <s v="Medium"/>
  </r>
  <r>
    <n v="2882"/>
    <x v="1"/>
    <x v="2"/>
    <x v="0"/>
    <s v="Data Scientist"/>
    <x v="5"/>
    <n v="191475"/>
    <s v="USD"/>
    <n v="191475"/>
    <n v="150000"/>
    <n v="200000"/>
    <s v="150000-200000"/>
    <s v="US"/>
    <s v="United States"/>
    <n v="100"/>
    <x v="1"/>
    <x v="0"/>
    <x v="0"/>
    <s v="Medium"/>
  </r>
  <r>
    <n v="2903"/>
    <x v="1"/>
    <x v="2"/>
    <x v="0"/>
    <s v="Data Engineer"/>
    <x v="1"/>
    <n v="84958"/>
    <s v="GBP"/>
    <n v="104611"/>
    <n v="100000"/>
    <n v="150000"/>
    <s v="100000-150000"/>
    <s v="GB"/>
    <s v="United Kingdom"/>
    <n v="100"/>
    <x v="1"/>
    <x v="1"/>
    <x v="1"/>
    <s v="Medium"/>
  </r>
  <r>
    <n v="2904"/>
    <x v="1"/>
    <x v="2"/>
    <x v="0"/>
    <s v="Data Engineer"/>
    <x v="1"/>
    <n v="66822"/>
    <s v="GBP"/>
    <n v="82280"/>
    <n v="50000"/>
    <n v="100000"/>
    <s v="50000-100000"/>
    <s v="GB"/>
    <s v="United Kingdom"/>
    <n v="100"/>
    <x v="1"/>
    <x v="1"/>
    <x v="1"/>
    <s v="Medium"/>
  </r>
  <r>
    <n v="2883"/>
    <x v="1"/>
    <x v="2"/>
    <x v="0"/>
    <s v="Data Scientist"/>
    <x v="5"/>
    <n v="141525"/>
    <s v="USD"/>
    <n v="141525"/>
    <n v="100000"/>
    <n v="150000"/>
    <s v="100000-150000"/>
    <s v="US"/>
    <s v="United States"/>
    <n v="100"/>
    <x v="1"/>
    <x v="0"/>
    <x v="0"/>
    <s v="Medium"/>
  </r>
  <r>
    <n v="2884"/>
    <x v="1"/>
    <x v="2"/>
    <x v="0"/>
    <s v="Data Scientist"/>
    <x v="5"/>
    <n v="191475"/>
    <s v="USD"/>
    <n v="191475"/>
    <n v="150000"/>
    <n v="200000"/>
    <s v="150000-200000"/>
    <s v="US"/>
    <s v="United States"/>
    <n v="100"/>
    <x v="1"/>
    <x v="0"/>
    <x v="0"/>
    <s v="Medium"/>
  </r>
  <r>
    <n v="2885"/>
    <x v="1"/>
    <x v="2"/>
    <x v="0"/>
    <s v="Data Scientist"/>
    <x v="5"/>
    <n v="141525"/>
    <s v="USD"/>
    <n v="141525"/>
    <n v="100000"/>
    <n v="150000"/>
    <s v="100000-150000"/>
    <s v="US"/>
    <s v="United States"/>
    <n v="100"/>
    <x v="1"/>
    <x v="0"/>
    <x v="0"/>
    <s v="Medium"/>
  </r>
  <r>
    <n v="2886"/>
    <x v="1"/>
    <x v="2"/>
    <x v="0"/>
    <s v="Data Scientist"/>
    <x v="5"/>
    <n v="191475"/>
    <s v="USD"/>
    <n v="191475"/>
    <n v="150000"/>
    <n v="200000"/>
    <s v="150000-200000"/>
    <s v="US"/>
    <s v="United States"/>
    <n v="100"/>
    <x v="1"/>
    <x v="0"/>
    <x v="0"/>
    <s v="Medium"/>
  </r>
  <r>
    <n v="2909"/>
    <x v="1"/>
    <x v="2"/>
    <x v="0"/>
    <s v="Data Analyst"/>
    <x v="2"/>
    <n v="115000"/>
    <s v="USD"/>
    <n v="115000"/>
    <n v="100000"/>
    <n v="150000"/>
    <s v="100000-150000"/>
    <s v="US"/>
    <s v="United States"/>
    <n v="0"/>
    <x v="0"/>
    <x v="0"/>
    <x v="0"/>
    <s v="Large"/>
  </r>
  <r>
    <n v="2887"/>
    <x v="1"/>
    <x v="2"/>
    <x v="0"/>
    <s v="Data Scientist"/>
    <x v="5"/>
    <n v="141525"/>
    <s v="USD"/>
    <n v="141525"/>
    <n v="100000"/>
    <n v="150000"/>
    <s v="100000-150000"/>
    <s v="US"/>
    <s v="United States"/>
    <n v="100"/>
    <x v="1"/>
    <x v="0"/>
    <x v="0"/>
    <s v="Medium"/>
  </r>
  <r>
    <n v="2911"/>
    <x v="1"/>
    <x v="2"/>
    <x v="0"/>
    <s v="Data Operations Analyst"/>
    <x v="2"/>
    <n v="81000"/>
    <s v="USD"/>
    <n v="81000"/>
    <n v="50000"/>
    <n v="100000"/>
    <s v="50000-100000"/>
    <s v="US"/>
    <s v="United States"/>
    <n v="100"/>
    <x v="1"/>
    <x v="0"/>
    <x v="0"/>
    <s v="Medium"/>
  </r>
  <r>
    <n v="2912"/>
    <x v="1"/>
    <x v="2"/>
    <x v="0"/>
    <s v="Data Operations Analyst"/>
    <x v="2"/>
    <n v="66000"/>
    <s v="USD"/>
    <n v="66000"/>
    <n v="50000"/>
    <n v="100000"/>
    <s v="50000-100000"/>
    <s v="US"/>
    <s v="United States"/>
    <n v="100"/>
    <x v="1"/>
    <x v="0"/>
    <x v="0"/>
    <s v="Medium"/>
  </r>
  <r>
    <n v="2913"/>
    <x v="1"/>
    <x v="3"/>
    <x v="0"/>
    <s v="Data Analyst"/>
    <x v="2"/>
    <n v="46000"/>
    <s v="USD"/>
    <n v="46000"/>
    <n v="0"/>
    <n v="50000"/>
    <s v="0-50000"/>
    <s v="US"/>
    <s v="United States"/>
    <n v="100"/>
    <x v="1"/>
    <x v="0"/>
    <x v="0"/>
    <s v="Large"/>
  </r>
  <r>
    <n v="2914"/>
    <x v="1"/>
    <x v="3"/>
    <x v="0"/>
    <s v="Data Engineer"/>
    <x v="1"/>
    <n v="80000"/>
    <s v="USD"/>
    <n v="80000"/>
    <n v="50000"/>
    <n v="100000"/>
    <s v="50000-100000"/>
    <s v="US"/>
    <s v="United States"/>
    <n v="100"/>
    <x v="1"/>
    <x v="0"/>
    <x v="0"/>
    <s v="Large"/>
  </r>
  <r>
    <n v="2895"/>
    <x v="1"/>
    <x v="2"/>
    <x v="0"/>
    <s v="Data Scientist"/>
    <x v="5"/>
    <n v="191475"/>
    <s v="USD"/>
    <n v="191475"/>
    <n v="150000"/>
    <n v="200000"/>
    <s v="150000-200000"/>
    <s v="US"/>
    <s v="United States"/>
    <n v="100"/>
    <x v="1"/>
    <x v="0"/>
    <x v="0"/>
    <s v="Medium"/>
  </r>
  <r>
    <n v="2896"/>
    <x v="1"/>
    <x v="2"/>
    <x v="0"/>
    <s v="Data Scientist"/>
    <x v="5"/>
    <n v="141525"/>
    <s v="USD"/>
    <n v="141525"/>
    <n v="100000"/>
    <n v="150000"/>
    <s v="100000-150000"/>
    <s v="US"/>
    <s v="United States"/>
    <n v="100"/>
    <x v="1"/>
    <x v="0"/>
    <x v="0"/>
    <s v="Medium"/>
  </r>
  <r>
    <n v="2897"/>
    <x v="1"/>
    <x v="2"/>
    <x v="0"/>
    <s v="Data Scientist"/>
    <x v="5"/>
    <n v="191475"/>
    <s v="USD"/>
    <n v="191475"/>
    <n v="150000"/>
    <n v="200000"/>
    <s v="150000-200000"/>
    <s v="US"/>
    <s v="United States"/>
    <n v="100"/>
    <x v="1"/>
    <x v="0"/>
    <x v="0"/>
    <s v="Medium"/>
  </r>
  <r>
    <n v="2898"/>
    <x v="1"/>
    <x v="2"/>
    <x v="0"/>
    <s v="Data Scientist"/>
    <x v="5"/>
    <n v="141525"/>
    <s v="USD"/>
    <n v="141525"/>
    <n v="100000"/>
    <n v="150000"/>
    <s v="100000-150000"/>
    <s v="US"/>
    <s v="United States"/>
    <n v="100"/>
    <x v="1"/>
    <x v="0"/>
    <x v="0"/>
    <s v="Medium"/>
  </r>
  <r>
    <n v="2901"/>
    <x v="1"/>
    <x v="2"/>
    <x v="0"/>
    <s v="Data Scientist"/>
    <x v="5"/>
    <n v="191475"/>
    <s v="USD"/>
    <n v="191475"/>
    <n v="150000"/>
    <n v="200000"/>
    <s v="150000-200000"/>
    <s v="US"/>
    <s v="United States"/>
    <n v="100"/>
    <x v="1"/>
    <x v="0"/>
    <x v="0"/>
    <s v="Medium"/>
  </r>
  <r>
    <n v="2920"/>
    <x v="1"/>
    <x v="2"/>
    <x v="0"/>
    <s v="Analytics Engineer"/>
    <x v="1"/>
    <n v="250000"/>
    <s v="USD"/>
    <n v="250000"/>
    <n v="250000"/>
    <n v="300000"/>
    <s v="250000-300000"/>
    <s v="US"/>
    <s v="United States"/>
    <n v="0"/>
    <x v="0"/>
    <x v="0"/>
    <x v="0"/>
    <s v="Medium"/>
  </r>
  <r>
    <n v="2921"/>
    <x v="1"/>
    <x v="2"/>
    <x v="0"/>
    <s v="Analytics Engineer"/>
    <x v="1"/>
    <n v="63000"/>
    <s v="USD"/>
    <n v="63000"/>
    <n v="50000"/>
    <n v="100000"/>
    <s v="50000-100000"/>
    <s v="US"/>
    <s v="United States"/>
    <n v="0"/>
    <x v="0"/>
    <x v="0"/>
    <x v="0"/>
    <s v="Medium"/>
  </r>
  <r>
    <n v="2902"/>
    <x v="1"/>
    <x v="2"/>
    <x v="0"/>
    <s v="Data Scientist"/>
    <x v="5"/>
    <n v="141525"/>
    <s v="USD"/>
    <n v="141525"/>
    <n v="100000"/>
    <n v="150000"/>
    <s v="100000-150000"/>
    <s v="US"/>
    <s v="United States"/>
    <n v="100"/>
    <x v="1"/>
    <x v="0"/>
    <x v="0"/>
    <s v="Medium"/>
  </r>
  <r>
    <n v="2905"/>
    <x v="1"/>
    <x v="2"/>
    <x v="0"/>
    <s v="Data Scientist"/>
    <x v="5"/>
    <n v="191475"/>
    <s v="USD"/>
    <n v="191475"/>
    <n v="150000"/>
    <n v="200000"/>
    <s v="150000-200000"/>
    <s v="US"/>
    <s v="United States"/>
    <n v="100"/>
    <x v="1"/>
    <x v="0"/>
    <x v="0"/>
    <s v="Medium"/>
  </r>
  <r>
    <n v="2924"/>
    <x v="2"/>
    <x v="3"/>
    <x v="3"/>
    <s v="Computer Vision Software Engineer"/>
    <x v="1"/>
    <n v="120000"/>
    <s v="DKK"/>
    <n v="19073"/>
    <n v="0"/>
    <n v="50000"/>
    <s v="0-50000"/>
    <s v="DK"/>
    <s v="Denmark"/>
    <n v="50"/>
    <x v="2"/>
    <x v="55"/>
    <x v="55"/>
    <s v="Large"/>
  </r>
  <r>
    <n v="2906"/>
    <x v="1"/>
    <x v="2"/>
    <x v="0"/>
    <s v="Data Scientist"/>
    <x v="5"/>
    <n v="141525"/>
    <s v="USD"/>
    <n v="141525"/>
    <n v="100000"/>
    <n v="150000"/>
    <s v="100000-150000"/>
    <s v="US"/>
    <s v="United States"/>
    <n v="100"/>
    <x v="1"/>
    <x v="0"/>
    <x v="0"/>
    <s v="Medium"/>
  </r>
  <r>
    <n v="2907"/>
    <x v="1"/>
    <x v="2"/>
    <x v="0"/>
    <s v="Data Scientist"/>
    <x v="5"/>
    <n v="191475"/>
    <s v="USD"/>
    <n v="191475"/>
    <n v="150000"/>
    <n v="200000"/>
    <s v="150000-200000"/>
    <s v="US"/>
    <s v="United States"/>
    <n v="0"/>
    <x v="0"/>
    <x v="0"/>
    <x v="0"/>
    <s v="Medium"/>
  </r>
  <r>
    <n v="2908"/>
    <x v="1"/>
    <x v="2"/>
    <x v="0"/>
    <s v="Data Scientist"/>
    <x v="5"/>
    <n v="141525"/>
    <s v="USD"/>
    <n v="141525"/>
    <n v="100000"/>
    <n v="150000"/>
    <s v="100000-150000"/>
    <s v="US"/>
    <s v="United States"/>
    <n v="0"/>
    <x v="0"/>
    <x v="0"/>
    <x v="0"/>
    <s v="Medium"/>
  </r>
  <r>
    <n v="2910"/>
    <x v="1"/>
    <x v="3"/>
    <x v="0"/>
    <s v="Data Scientist"/>
    <x v="5"/>
    <n v="30000"/>
    <s v="EUR"/>
    <n v="31520"/>
    <n v="0"/>
    <n v="50000"/>
    <s v="0-50000"/>
    <s v="ES"/>
    <s v="Spain"/>
    <n v="50"/>
    <x v="2"/>
    <x v="10"/>
    <x v="10"/>
    <s v="Medium"/>
  </r>
  <r>
    <n v="2915"/>
    <x v="1"/>
    <x v="0"/>
    <x v="0"/>
    <s v="Machine Learning Scientist"/>
    <x v="5"/>
    <n v="200000"/>
    <s v="USD"/>
    <n v="200000"/>
    <n v="200000"/>
    <n v="250000"/>
    <s v="200000-250000"/>
    <s v="US"/>
    <s v="United States"/>
    <n v="100"/>
    <x v="1"/>
    <x v="0"/>
    <x v="0"/>
    <s v="Small"/>
  </r>
  <r>
    <n v="2916"/>
    <x v="1"/>
    <x v="0"/>
    <x v="0"/>
    <s v="Machine Learning Scientist"/>
    <x v="5"/>
    <n v="180000"/>
    <s v="USD"/>
    <n v="180000"/>
    <n v="150000"/>
    <n v="200000"/>
    <s v="150000-200000"/>
    <s v="US"/>
    <s v="United States"/>
    <n v="100"/>
    <x v="1"/>
    <x v="0"/>
    <x v="0"/>
    <s v="Small"/>
  </r>
  <r>
    <n v="2931"/>
    <x v="1"/>
    <x v="2"/>
    <x v="0"/>
    <s v="Data Specialist"/>
    <x v="11"/>
    <n v="95000"/>
    <s v="USD"/>
    <n v="95000"/>
    <n v="50000"/>
    <n v="100000"/>
    <s v="50000-100000"/>
    <s v="US"/>
    <s v="United States"/>
    <n v="100"/>
    <x v="1"/>
    <x v="0"/>
    <x v="0"/>
    <s v="Medium"/>
  </r>
  <r>
    <n v="2932"/>
    <x v="1"/>
    <x v="2"/>
    <x v="0"/>
    <s v="Data Specialist"/>
    <x v="11"/>
    <n v="70000"/>
    <s v="USD"/>
    <n v="70000"/>
    <n v="50000"/>
    <n v="100000"/>
    <s v="50000-100000"/>
    <s v="US"/>
    <s v="United States"/>
    <n v="100"/>
    <x v="1"/>
    <x v="0"/>
    <x v="0"/>
    <s v="Medium"/>
  </r>
  <r>
    <n v="2917"/>
    <x v="1"/>
    <x v="0"/>
    <x v="0"/>
    <s v="AI Scientist"/>
    <x v="5"/>
    <n v="200000"/>
    <s v="USD"/>
    <n v="200000"/>
    <n v="200000"/>
    <n v="250000"/>
    <s v="200000-250000"/>
    <s v="US"/>
    <s v="United States"/>
    <n v="100"/>
    <x v="1"/>
    <x v="0"/>
    <x v="0"/>
    <s v="Small"/>
  </r>
  <r>
    <n v="2934"/>
    <x v="1"/>
    <x v="1"/>
    <x v="1"/>
    <s v="Analytics Engineer"/>
    <x v="1"/>
    <n v="7500"/>
    <s v="USD"/>
    <n v="7500"/>
    <n v="0"/>
    <n v="50000"/>
    <s v="0-50000"/>
    <s v="BO"/>
    <s v="Bolivia"/>
    <n v="50"/>
    <x v="2"/>
    <x v="56"/>
    <x v="56"/>
    <s v="Medium"/>
  </r>
  <r>
    <n v="2935"/>
    <x v="1"/>
    <x v="1"/>
    <x v="0"/>
    <s v="Data Analyst"/>
    <x v="2"/>
    <n v="113000"/>
    <s v="USD"/>
    <n v="113000"/>
    <n v="100000"/>
    <n v="150000"/>
    <s v="100000-150000"/>
    <s v="US"/>
    <s v="United States"/>
    <n v="0"/>
    <x v="0"/>
    <x v="0"/>
    <x v="0"/>
    <s v="Large"/>
  </r>
  <r>
    <n v="2918"/>
    <x v="1"/>
    <x v="2"/>
    <x v="0"/>
    <s v="Data Scientist"/>
    <x v="5"/>
    <n v="204100"/>
    <s v="USD"/>
    <n v="204100"/>
    <n v="200000"/>
    <n v="250000"/>
    <s v="200000-250000"/>
    <s v="US"/>
    <s v="United States"/>
    <n v="0"/>
    <x v="0"/>
    <x v="0"/>
    <x v="0"/>
    <s v="Medium"/>
  </r>
  <r>
    <n v="2919"/>
    <x v="1"/>
    <x v="2"/>
    <x v="0"/>
    <s v="Data Scientist"/>
    <x v="5"/>
    <n v="136100"/>
    <s v="USD"/>
    <n v="136100"/>
    <n v="100000"/>
    <n v="150000"/>
    <s v="100000-150000"/>
    <s v="US"/>
    <s v="United States"/>
    <n v="0"/>
    <x v="0"/>
    <x v="0"/>
    <x v="0"/>
    <s v="Medium"/>
  </r>
  <r>
    <n v="2938"/>
    <x v="1"/>
    <x v="1"/>
    <x v="0"/>
    <s v="Data Analytics Consultant"/>
    <x v="15"/>
    <n v="113000"/>
    <s v="USD"/>
    <n v="113000"/>
    <n v="100000"/>
    <n v="150000"/>
    <s v="100000-150000"/>
    <s v="US"/>
    <s v="United States"/>
    <n v="100"/>
    <x v="1"/>
    <x v="0"/>
    <x v="0"/>
    <s v="Large"/>
  </r>
  <r>
    <n v="2939"/>
    <x v="1"/>
    <x v="1"/>
    <x v="0"/>
    <s v="Product Data Analyst"/>
    <x v="2"/>
    <n v="140000"/>
    <s v="USD"/>
    <n v="140000"/>
    <n v="100000"/>
    <n v="150000"/>
    <s v="100000-150000"/>
    <s v="US"/>
    <s v="United States"/>
    <n v="100"/>
    <x v="1"/>
    <x v="0"/>
    <x v="0"/>
    <s v="Medium"/>
  </r>
  <r>
    <n v="2940"/>
    <x v="2"/>
    <x v="2"/>
    <x v="0"/>
    <s v="Data Analyst"/>
    <x v="2"/>
    <n v="50000"/>
    <s v="USD"/>
    <n v="50000"/>
    <n v="50000"/>
    <n v="100000"/>
    <s v="50000-100000"/>
    <s v="PH"/>
    <s v="Philippines"/>
    <n v="100"/>
    <x v="1"/>
    <x v="57"/>
    <x v="57"/>
    <s v="Small"/>
  </r>
  <r>
    <n v="2941"/>
    <x v="1"/>
    <x v="1"/>
    <x v="0"/>
    <s v="BI Data Analyst"/>
    <x v="2"/>
    <n v="77000"/>
    <s v="AUD"/>
    <n v="53368"/>
    <n v="50000"/>
    <n v="100000"/>
    <s v="50000-100000"/>
    <s v="AU"/>
    <s v="Australia"/>
    <n v="100"/>
    <x v="1"/>
    <x v="22"/>
    <x v="22"/>
    <s v="Medium"/>
  </r>
  <r>
    <n v="2922"/>
    <x v="1"/>
    <x v="1"/>
    <x v="0"/>
    <s v="Data Scientist"/>
    <x v="5"/>
    <n v="96000"/>
    <s v="GBP"/>
    <n v="118208"/>
    <n v="100000"/>
    <n v="150000"/>
    <s v="100000-150000"/>
    <s v="GB"/>
    <s v="United Kingdom"/>
    <n v="0"/>
    <x v="0"/>
    <x v="1"/>
    <x v="1"/>
    <s v="Medium"/>
  </r>
  <r>
    <n v="2923"/>
    <x v="1"/>
    <x v="1"/>
    <x v="0"/>
    <s v="Data Scientist"/>
    <x v="5"/>
    <n v="90000"/>
    <s v="GBP"/>
    <n v="110820"/>
    <n v="100000"/>
    <n v="150000"/>
    <s v="100000-150000"/>
    <s v="GB"/>
    <s v="United Kingdom"/>
    <n v="0"/>
    <x v="0"/>
    <x v="1"/>
    <x v="1"/>
    <s v="Medium"/>
  </r>
  <r>
    <n v="2925"/>
    <x v="1"/>
    <x v="2"/>
    <x v="0"/>
    <s v="Data Scientist"/>
    <x v="5"/>
    <n v="191475"/>
    <s v="USD"/>
    <n v="191475"/>
    <n v="150000"/>
    <n v="200000"/>
    <s v="150000-200000"/>
    <s v="US"/>
    <s v="United States"/>
    <n v="100"/>
    <x v="1"/>
    <x v="0"/>
    <x v="0"/>
    <s v="Medium"/>
  </r>
  <r>
    <n v="2945"/>
    <x v="1"/>
    <x v="2"/>
    <x v="0"/>
    <s v="Analytics Engineer"/>
    <x v="1"/>
    <n v="250000"/>
    <s v="USD"/>
    <n v="250000"/>
    <n v="250000"/>
    <n v="300000"/>
    <s v="250000-300000"/>
    <s v="US"/>
    <s v="United States"/>
    <n v="0"/>
    <x v="0"/>
    <x v="0"/>
    <x v="0"/>
    <s v="Medium"/>
  </r>
  <r>
    <n v="2946"/>
    <x v="1"/>
    <x v="2"/>
    <x v="0"/>
    <s v="Analytics Engineer"/>
    <x v="1"/>
    <n v="63000"/>
    <s v="USD"/>
    <n v="63000"/>
    <n v="50000"/>
    <n v="100000"/>
    <s v="50000-100000"/>
    <s v="US"/>
    <s v="United States"/>
    <n v="0"/>
    <x v="0"/>
    <x v="0"/>
    <x v="0"/>
    <s v="Medium"/>
  </r>
  <r>
    <n v="2926"/>
    <x v="1"/>
    <x v="2"/>
    <x v="0"/>
    <s v="Data Scientist"/>
    <x v="5"/>
    <n v="141525"/>
    <s v="USD"/>
    <n v="141525"/>
    <n v="100000"/>
    <n v="150000"/>
    <s v="100000-150000"/>
    <s v="US"/>
    <s v="United States"/>
    <n v="100"/>
    <x v="1"/>
    <x v="0"/>
    <x v="0"/>
    <s v="Medium"/>
  </r>
  <r>
    <n v="2927"/>
    <x v="1"/>
    <x v="2"/>
    <x v="0"/>
    <s v="Data Scientist"/>
    <x v="5"/>
    <n v="191475"/>
    <s v="USD"/>
    <n v="191475"/>
    <n v="150000"/>
    <n v="200000"/>
    <s v="150000-200000"/>
    <s v="US"/>
    <s v="United States"/>
    <n v="100"/>
    <x v="1"/>
    <x v="0"/>
    <x v="0"/>
    <s v="Medium"/>
  </r>
  <r>
    <n v="2928"/>
    <x v="1"/>
    <x v="2"/>
    <x v="0"/>
    <s v="Data Scientist"/>
    <x v="5"/>
    <n v="141525"/>
    <s v="USD"/>
    <n v="141525"/>
    <n v="100000"/>
    <n v="150000"/>
    <s v="100000-150000"/>
    <s v="US"/>
    <s v="United States"/>
    <n v="100"/>
    <x v="1"/>
    <x v="0"/>
    <x v="0"/>
    <s v="Medium"/>
  </r>
  <r>
    <n v="2950"/>
    <x v="1"/>
    <x v="2"/>
    <x v="0"/>
    <s v="Data Engineer"/>
    <x v="1"/>
    <n v="105000"/>
    <s v="USD"/>
    <n v="105000"/>
    <n v="100000"/>
    <n v="150000"/>
    <s v="100000-150000"/>
    <s v="US"/>
    <s v="United States"/>
    <n v="0"/>
    <x v="0"/>
    <x v="0"/>
    <x v="0"/>
    <s v="Medium"/>
  </r>
  <r>
    <n v="2951"/>
    <x v="1"/>
    <x v="2"/>
    <x v="0"/>
    <s v="Data Engineer"/>
    <x v="1"/>
    <n v="90000"/>
    <s v="USD"/>
    <n v="90000"/>
    <n v="50000"/>
    <n v="100000"/>
    <s v="50000-100000"/>
    <s v="US"/>
    <s v="United States"/>
    <n v="0"/>
    <x v="0"/>
    <x v="0"/>
    <x v="0"/>
    <s v="Medium"/>
  </r>
  <r>
    <n v="2952"/>
    <x v="1"/>
    <x v="2"/>
    <x v="0"/>
    <s v="ETL Developer"/>
    <x v="7"/>
    <n v="146200"/>
    <s v="USD"/>
    <n v="146200"/>
    <n v="100000"/>
    <n v="150000"/>
    <s v="100000-150000"/>
    <s v="US"/>
    <s v="United States"/>
    <n v="100"/>
    <x v="1"/>
    <x v="0"/>
    <x v="0"/>
    <s v="Medium"/>
  </r>
  <r>
    <n v="2953"/>
    <x v="1"/>
    <x v="2"/>
    <x v="0"/>
    <s v="ETL Developer"/>
    <x v="7"/>
    <n v="124270"/>
    <s v="USD"/>
    <n v="124270"/>
    <n v="100000"/>
    <n v="150000"/>
    <s v="100000-150000"/>
    <s v="US"/>
    <s v="United States"/>
    <n v="100"/>
    <x v="1"/>
    <x v="0"/>
    <x v="0"/>
    <s v="Medium"/>
  </r>
  <r>
    <n v="2929"/>
    <x v="1"/>
    <x v="2"/>
    <x v="0"/>
    <s v="Data Scientist"/>
    <x v="5"/>
    <n v="191475"/>
    <s v="USD"/>
    <n v="191475"/>
    <n v="150000"/>
    <n v="200000"/>
    <s v="150000-200000"/>
    <s v="US"/>
    <s v="United States"/>
    <n v="100"/>
    <x v="1"/>
    <x v="0"/>
    <x v="0"/>
    <s v="Medium"/>
  </r>
  <r>
    <n v="2930"/>
    <x v="1"/>
    <x v="2"/>
    <x v="0"/>
    <s v="Data Scientist"/>
    <x v="5"/>
    <n v="141525"/>
    <s v="USD"/>
    <n v="141525"/>
    <n v="100000"/>
    <n v="150000"/>
    <s v="100000-150000"/>
    <s v="US"/>
    <s v="United States"/>
    <n v="100"/>
    <x v="1"/>
    <x v="0"/>
    <x v="0"/>
    <s v="Medium"/>
  </r>
  <r>
    <n v="2933"/>
    <x v="1"/>
    <x v="1"/>
    <x v="0"/>
    <s v="Applied Machine Learning Scientist"/>
    <x v="5"/>
    <n v="75000"/>
    <s v="USD"/>
    <n v="75000"/>
    <n v="50000"/>
    <n v="100000"/>
    <s v="50000-100000"/>
    <s v="BO"/>
    <s v="Bolivia"/>
    <n v="100"/>
    <x v="1"/>
    <x v="0"/>
    <x v="0"/>
    <s v="Medium"/>
  </r>
  <r>
    <n v="2957"/>
    <x v="1"/>
    <x v="2"/>
    <x v="0"/>
    <s v="Data Engineer"/>
    <x v="1"/>
    <n v="185800"/>
    <s v="USD"/>
    <n v="185800"/>
    <n v="150000"/>
    <n v="200000"/>
    <s v="150000-200000"/>
    <s v="CA"/>
    <s v="Canada"/>
    <n v="100"/>
    <x v="1"/>
    <x v="2"/>
    <x v="2"/>
    <s v="Medium"/>
  </r>
  <r>
    <n v="2958"/>
    <x v="1"/>
    <x v="2"/>
    <x v="0"/>
    <s v="Data Engineer"/>
    <x v="1"/>
    <n v="137400"/>
    <s v="USD"/>
    <n v="137400"/>
    <n v="100000"/>
    <n v="150000"/>
    <s v="100000-150000"/>
    <s v="CA"/>
    <s v="Canada"/>
    <n v="100"/>
    <x v="1"/>
    <x v="2"/>
    <x v="2"/>
    <s v="Medium"/>
  </r>
  <r>
    <n v="2959"/>
    <x v="1"/>
    <x v="2"/>
    <x v="0"/>
    <s v="Analytics Engineer"/>
    <x v="1"/>
    <n v="245000"/>
    <s v="USD"/>
    <n v="245000"/>
    <n v="200000"/>
    <n v="250000"/>
    <s v="200000-250000"/>
    <s v="US"/>
    <s v="United States"/>
    <n v="0"/>
    <x v="0"/>
    <x v="0"/>
    <x v="0"/>
    <s v="Medium"/>
  </r>
  <r>
    <n v="2960"/>
    <x v="1"/>
    <x v="2"/>
    <x v="0"/>
    <s v="Analytics Engineer"/>
    <x v="1"/>
    <n v="180000"/>
    <s v="USD"/>
    <n v="180000"/>
    <n v="150000"/>
    <n v="200000"/>
    <s v="150000-200000"/>
    <s v="US"/>
    <s v="United States"/>
    <n v="0"/>
    <x v="0"/>
    <x v="0"/>
    <x v="0"/>
    <s v="Medium"/>
  </r>
  <r>
    <n v="2961"/>
    <x v="1"/>
    <x v="2"/>
    <x v="0"/>
    <s v="Analytics Engineer"/>
    <x v="1"/>
    <n v="203500"/>
    <s v="USD"/>
    <n v="203500"/>
    <n v="200000"/>
    <n v="250000"/>
    <s v="200000-250000"/>
    <s v="US"/>
    <s v="United States"/>
    <n v="0"/>
    <x v="0"/>
    <x v="0"/>
    <x v="0"/>
    <s v="Medium"/>
  </r>
  <r>
    <n v="2962"/>
    <x v="1"/>
    <x v="2"/>
    <x v="0"/>
    <s v="Analytics Engineer"/>
    <x v="1"/>
    <n v="152000"/>
    <s v="USD"/>
    <n v="152000"/>
    <n v="150000"/>
    <n v="200000"/>
    <s v="150000-200000"/>
    <s v="US"/>
    <s v="United States"/>
    <n v="0"/>
    <x v="0"/>
    <x v="0"/>
    <x v="0"/>
    <s v="Medium"/>
  </r>
  <r>
    <n v="2963"/>
    <x v="1"/>
    <x v="2"/>
    <x v="0"/>
    <s v="Data Engineer"/>
    <x v="1"/>
    <n v="250000"/>
    <s v="USD"/>
    <n v="250000"/>
    <n v="250000"/>
    <n v="300000"/>
    <s v="250000-300000"/>
    <s v="US"/>
    <s v="United States"/>
    <n v="0"/>
    <x v="0"/>
    <x v="0"/>
    <x v="0"/>
    <s v="Medium"/>
  </r>
  <r>
    <n v="2964"/>
    <x v="1"/>
    <x v="2"/>
    <x v="0"/>
    <s v="Data Engineer"/>
    <x v="1"/>
    <n v="63000"/>
    <s v="USD"/>
    <n v="63000"/>
    <n v="50000"/>
    <n v="100000"/>
    <s v="50000-100000"/>
    <s v="US"/>
    <s v="United States"/>
    <n v="0"/>
    <x v="0"/>
    <x v="0"/>
    <x v="0"/>
    <s v="Medium"/>
  </r>
  <r>
    <n v="2965"/>
    <x v="1"/>
    <x v="2"/>
    <x v="0"/>
    <s v="Machine Learning Infrastructure Engineer"/>
    <x v="1"/>
    <n v="186000"/>
    <s v="USD"/>
    <n v="186000"/>
    <n v="150000"/>
    <n v="200000"/>
    <s v="150000-200000"/>
    <s v="US"/>
    <s v="United States"/>
    <n v="100"/>
    <x v="1"/>
    <x v="0"/>
    <x v="0"/>
    <s v="Medium"/>
  </r>
  <r>
    <n v="2966"/>
    <x v="1"/>
    <x v="2"/>
    <x v="0"/>
    <s v="Machine Learning Infrastructure Engineer"/>
    <x v="1"/>
    <n v="148800"/>
    <s v="USD"/>
    <n v="148800"/>
    <n v="100000"/>
    <n v="150000"/>
    <s v="100000-150000"/>
    <s v="US"/>
    <s v="United States"/>
    <n v="100"/>
    <x v="1"/>
    <x v="0"/>
    <x v="0"/>
    <s v="Medium"/>
  </r>
  <r>
    <n v="2967"/>
    <x v="1"/>
    <x v="2"/>
    <x v="0"/>
    <s v="Lead Machine Learning Engineer"/>
    <x v="1"/>
    <n v="7500000"/>
    <s v="INR"/>
    <n v="95386"/>
    <n v="50000"/>
    <n v="100000"/>
    <s v="50000-100000"/>
    <s v="IN"/>
    <s v="India"/>
    <n v="50"/>
    <x v="2"/>
    <x v="3"/>
    <x v="3"/>
    <s v="Large"/>
  </r>
  <r>
    <n v="2968"/>
    <x v="1"/>
    <x v="1"/>
    <x v="0"/>
    <s v="Machine Learning Engineer"/>
    <x v="1"/>
    <n v="104000"/>
    <s v="GBP"/>
    <n v="128058"/>
    <n v="100000"/>
    <n v="150000"/>
    <s v="100000-150000"/>
    <s v="GB"/>
    <s v="United Kingdom"/>
    <n v="50"/>
    <x v="2"/>
    <x v="1"/>
    <x v="1"/>
    <s v="Large"/>
  </r>
  <r>
    <n v="2936"/>
    <x v="1"/>
    <x v="2"/>
    <x v="0"/>
    <s v="Data Scientist"/>
    <x v="5"/>
    <n v="170000"/>
    <s v="USD"/>
    <n v="170000"/>
    <n v="150000"/>
    <n v="200000"/>
    <s v="150000-200000"/>
    <s v="US"/>
    <s v="United States"/>
    <n v="100"/>
    <x v="1"/>
    <x v="0"/>
    <x v="0"/>
    <s v="Medium"/>
  </r>
  <r>
    <n v="2937"/>
    <x v="1"/>
    <x v="2"/>
    <x v="0"/>
    <s v="Data Scientist"/>
    <x v="5"/>
    <n v="130000"/>
    <s v="USD"/>
    <n v="130000"/>
    <n v="100000"/>
    <n v="150000"/>
    <s v="100000-150000"/>
    <s v="US"/>
    <s v="United States"/>
    <n v="100"/>
    <x v="1"/>
    <x v="0"/>
    <x v="0"/>
    <s v="Medium"/>
  </r>
  <r>
    <n v="2942"/>
    <x v="1"/>
    <x v="2"/>
    <x v="0"/>
    <s v="Data Scientist"/>
    <x v="5"/>
    <n v="175000"/>
    <s v="USD"/>
    <n v="175000"/>
    <n v="150000"/>
    <n v="200000"/>
    <s v="150000-200000"/>
    <s v="US"/>
    <s v="United States"/>
    <n v="0"/>
    <x v="0"/>
    <x v="0"/>
    <x v="0"/>
    <s v="Medium"/>
  </r>
  <r>
    <n v="2943"/>
    <x v="1"/>
    <x v="2"/>
    <x v="0"/>
    <s v="Data Scientist"/>
    <x v="5"/>
    <n v="140000"/>
    <s v="USD"/>
    <n v="140000"/>
    <n v="100000"/>
    <n v="150000"/>
    <s v="100000-150000"/>
    <s v="US"/>
    <s v="United States"/>
    <n v="0"/>
    <x v="0"/>
    <x v="0"/>
    <x v="0"/>
    <s v="Medium"/>
  </r>
  <r>
    <n v="2944"/>
    <x v="1"/>
    <x v="2"/>
    <x v="0"/>
    <s v="Lead Data Scientist"/>
    <x v="5"/>
    <n v="28500"/>
    <s v="EUR"/>
    <n v="29944"/>
    <n v="0"/>
    <n v="50000"/>
    <s v="0-50000"/>
    <s v="PT"/>
    <s v="Portugal"/>
    <n v="50"/>
    <x v="2"/>
    <x v="27"/>
    <x v="27"/>
    <s v="Small"/>
  </r>
  <r>
    <n v="2974"/>
    <x v="1"/>
    <x v="2"/>
    <x v="0"/>
    <s v="Machine Learning Engineer"/>
    <x v="1"/>
    <n v="186000"/>
    <s v="USD"/>
    <n v="186000"/>
    <n v="150000"/>
    <n v="200000"/>
    <s v="150000-200000"/>
    <s v="US"/>
    <s v="United States"/>
    <n v="100"/>
    <x v="1"/>
    <x v="0"/>
    <x v="0"/>
    <s v="Medium"/>
  </r>
  <r>
    <n v="2975"/>
    <x v="1"/>
    <x v="2"/>
    <x v="0"/>
    <s v="Machine Learning Engineer"/>
    <x v="1"/>
    <n v="148800"/>
    <s v="USD"/>
    <n v="148800"/>
    <n v="100000"/>
    <n v="150000"/>
    <s v="100000-150000"/>
    <s v="US"/>
    <s v="United States"/>
    <n v="100"/>
    <x v="1"/>
    <x v="0"/>
    <x v="0"/>
    <s v="Medium"/>
  </r>
  <r>
    <n v="2976"/>
    <x v="1"/>
    <x v="3"/>
    <x v="0"/>
    <s v="BI Data Analyst"/>
    <x v="2"/>
    <n v="32400"/>
    <s v="BRL"/>
    <n v="6270"/>
    <n v="0"/>
    <n v="50000"/>
    <s v="0-50000"/>
    <s v="BR"/>
    <s v="Brazil"/>
    <n v="100"/>
    <x v="1"/>
    <x v="26"/>
    <x v="26"/>
    <s v="Large"/>
  </r>
  <r>
    <n v="2977"/>
    <x v="1"/>
    <x v="1"/>
    <x v="0"/>
    <s v="Data Science Manager"/>
    <x v="8"/>
    <n v="158000"/>
    <s v="USD"/>
    <n v="158000"/>
    <n v="150000"/>
    <n v="200000"/>
    <s v="150000-200000"/>
    <s v="US"/>
    <s v="United States"/>
    <n v="100"/>
    <x v="1"/>
    <x v="0"/>
    <x v="0"/>
    <s v="Medium"/>
  </r>
  <r>
    <n v="2978"/>
    <x v="1"/>
    <x v="1"/>
    <x v="0"/>
    <s v="Data Science Manager"/>
    <x v="8"/>
    <n v="134000"/>
    <s v="USD"/>
    <n v="134000"/>
    <n v="100000"/>
    <n v="150000"/>
    <s v="100000-150000"/>
    <s v="US"/>
    <s v="United States"/>
    <n v="100"/>
    <x v="1"/>
    <x v="0"/>
    <x v="0"/>
    <s v="Medium"/>
  </r>
  <r>
    <n v="2947"/>
    <x v="1"/>
    <x v="2"/>
    <x v="0"/>
    <s v="Data Scientist"/>
    <x v="5"/>
    <n v="160000"/>
    <s v="USD"/>
    <n v="160000"/>
    <n v="150000"/>
    <n v="200000"/>
    <s v="150000-200000"/>
    <s v="US"/>
    <s v="United States"/>
    <n v="0"/>
    <x v="0"/>
    <x v="0"/>
    <x v="0"/>
    <s v="Large"/>
  </r>
  <r>
    <n v="2948"/>
    <x v="1"/>
    <x v="2"/>
    <x v="0"/>
    <s v="Data Scientist"/>
    <x v="5"/>
    <n v="119300"/>
    <s v="USD"/>
    <n v="119300"/>
    <n v="100000"/>
    <n v="150000"/>
    <s v="100000-150000"/>
    <s v="US"/>
    <s v="United States"/>
    <n v="0"/>
    <x v="0"/>
    <x v="0"/>
    <x v="0"/>
    <s v="Large"/>
  </r>
  <r>
    <n v="2981"/>
    <x v="1"/>
    <x v="0"/>
    <x v="0"/>
    <s v="Analytics Engineer"/>
    <x v="1"/>
    <n v="200000"/>
    <s v="USD"/>
    <n v="200000"/>
    <n v="200000"/>
    <n v="250000"/>
    <s v="200000-250000"/>
    <s v="US"/>
    <s v="United States"/>
    <n v="100"/>
    <x v="1"/>
    <x v="0"/>
    <x v="0"/>
    <s v="Medium"/>
  </r>
  <r>
    <n v="2982"/>
    <x v="1"/>
    <x v="0"/>
    <x v="0"/>
    <s v="Analytics Engineer"/>
    <x v="1"/>
    <n v="150000"/>
    <s v="USD"/>
    <n v="150000"/>
    <n v="150000"/>
    <n v="200000"/>
    <s v="150000-200000"/>
    <s v="US"/>
    <s v="United States"/>
    <n v="100"/>
    <x v="1"/>
    <x v="0"/>
    <x v="0"/>
    <s v="Medium"/>
  </r>
  <r>
    <n v="2983"/>
    <x v="1"/>
    <x v="2"/>
    <x v="0"/>
    <s v="Data Analyst"/>
    <x v="2"/>
    <n v="216200"/>
    <s v="USD"/>
    <n v="216200"/>
    <n v="200000"/>
    <n v="250000"/>
    <s v="200000-250000"/>
    <s v="US"/>
    <s v="United States"/>
    <n v="0"/>
    <x v="0"/>
    <x v="0"/>
    <x v="0"/>
    <s v="Medium"/>
  </r>
  <r>
    <n v="2984"/>
    <x v="1"/>
    <x v="2"/>
    <x v="0"/>
    <s v="Data Analyst"/>
    <x v="2"/>
    <n v="144100"/>
    <s v="USD"/>
    <n v="144100"/>
    <n v="100000"/>
    <n v="150000"/>
    <s v="100000-150000"/>
    <s v="US"/>
    <s v="United States"/>
    <n v="0"/>
    <x v="0"/>
    <x v="0"/>
    <x v="0"/>
    <s v="Medium"/>
  </r>
  <r>
    <n v="2949"/>
    <x v="1"/>
    <x v="1"/>
    <x v="0"/>
    <s v="Research Scientist"/>
    <x v="5"/>
    <n v="145000"/>
    <s v="USD"/>
    <n v="145000"/>
    <n v="100000"/>
    <n v="150000"/>
    <s v="100000-150000"/>
    <s v="US"/>
    <s v="United States"/>
    <n v="50"/>
    <x v="2"/>
    <x v="0"/>
    <x v="0"/>
    <s v="Large"/>
  </r>
  <r>
    <n v="2954"/>
    <x v="1"/>
    <x v="1"/>
    <x v="0"/>
    <s v="Data Scientist"/>
    <x v="5"/>
    <n v="225000"/>
    <s v="USD"/>
    <n v="225000"/>
    <n v="200000"/>
    <n v="250000"/>
    <s v="200000-250000"/>
    <s v="US"/>
    <s v="United States"/>
    <n v="0"/>
    <x v="0"/>
    <x v="0"/>
    <x v="0"/>
    <s v="Medium"/>
  </r>
  <r>
    <n v="2987"/>
    <x v="1"/>
    <x v="2"/>
    <x v="0"/>
    <s v="ETL Developer"/>
    <x v="7"/>
    <n v="250000"/>
    <s v="USD"/>
    <n v="250000"/>
    <n v="250000"/>
    <n v="300000"/>
    <s v="250000-300000"/>
    <s v="US"/>
    <s v="United States"/>
    <n v="0"/>
    <x v="0"/>
    <x v="0"/>
    <x v="0"/>
    <s v="Medium"/>
  </r>
  <r>
    <n v="2988"/>
    <x v="1"/>
    <x v="2"/>
    <x v="0"/>
    <s v="ETL Developer"/>
    <x v="7"/>
    <n v="63000"/>
    <s v="USD"/>
    <n v="63000"/>
    <n v="50000"/>
    <n v="100000"/>
    <s v="50000-100000"/>
    <s v="US"/>
    <s v="United States"/>
    <n v="0"/>
    <x v="0"/>
    <x v="0"/>
    <x v="0"/>
    <s v="Medium"/>
  </r>
  <r>
    <n v="2989"/>
    <x v="1"/>
    <x v="2"/>
    <x v="0"/>
    <s v="Data Engineer"/>
    <x v="1"/>
    <n v="135000"/>
    <s v="USD"/>
    <n v="135000"/>
    <n v="100000"/>
    <n v="150000"/>
    <s v="100000-150000"/>
    <s v="US"/>
    <s v="United States"/>
    <n v="100"/>
    <x v="1"/>
    <x v="0"/>
    <x v="0"/>
    <s v="Medium"/>
  </r>
  <r>
    <n v="2990"/>
    <x v="1"/>
    <x v="2"/>
    <x v="0"/>
    <s v="Data Engineer"/>
    <x v="1"/>
    <n v="85000"/>
    <s v="USD"/>
    <n v="85000"/>
    <n v="50000"/>
    <n v="100000"/>
    <s v="50000-100000"/>
    <s v="US"/>
    <s v="United States"/>
    <n v="100"/>
    <x v="1"/>
    <x v="0"/>
    <x v="0"/>
    <s v="Medium"/>
  </r>
  <r>
    <n v="2991"/>
    <x v="1"/>
    <x v="2"/>
    <x v="0"/>
    <s v="Machine Learning Engineer"/>
    <x v="1"/>
    <n v="135000"/>
    <s v="USD"/>
    <n v="135000"/>
    <n v="100000"/>
    <n v="150000"/>
    <s v="100000-150000"/>
    <s v="US"/>
    <s v="United States"/>
    <n v="100"/>
    <x v="1"/>
    <x v="0"/>
    <x v="0"/>
    <s v="Medium"/>
  </r>
  <r>
    <n v="2992"/>
    <x v="1"/>
    <x v="2"/>
    <x v="0"/>
    <s v="Machine Learning Engineer"/>
    <x v="1"/>
    <n v="85000"/>
    <s v="USD"/>
    <n v="85000"/>
    <n v="50000"/>
    <n v="100000"/>
    <s v="50000-100000"/>
    <s v="US"/>
    <s v="United States"/>
    <n v="100"/>
    <x v="1"/>
    <x v="0"/>
    <x v="0"/>
    <s v="Medium"/>
  </r>
  <r>
    <n v="2993"/>
    <x v="1"/>
    <x v="2"/>
    <x v="0"/>
    <s v="Data Science Manager"/>
    <x v="8"/>
    <n v="206000"/>
    <s v="USD"/>
    <n v="206000"/>
    <n v="200000"/>
    <n v="250000"/>
    <s v="200000-250000"/>
    <s v="US"/>
    <s v="United States"/>
    <n v="100"/>
    <x v="1"/>
    <x v="0"/>
    <x v="0"/>
    <s v="Medium"/>
  </r>
  <r>
    <n v="2994"/>
    <x v="1"/>
    <x v="2"/>
    <x v="0"/>
    <s v="Data Science Manager"/>
    <x v="8"/>
    <n v="175100"/>
    <s v="USD"/>
    <n v="175100"/>
    <n v="150000"/>
    <n v="200000"/>
    <s v="150000-200000"/>
    <s v="US"/>
    <s v="United States"/>
    <n v="100"/>
    <x v="1"/>
    <x v="0"/>
    <x v="0"/>
    <s v="Medium"/>
  </r>
  <r>
    <n v="2995"/>
    <x v="1"/>
    <x v="2"/>
    <x v="0"/>
    <s v="Machine Learning Engineer"/>
    <x v="1"/>
    <n v="189650"/>
    <s v="USD"/>
    <n v="189650"/>
    <n v="150000"/>
    <n v="200000"/>
    <s v="150000-200000"/>
    <s v="US"/>
    <s v="United States"/>
    <n v="0"/>
    <x v="0"/>
    <x v="0"/>
    <x v="0"/>
    <s v="Medium"/>
  </r>
  <r>
    <n v="2996"/>
    <x v="1"/>
    <x v="2"/>
    <x v="0"/>
    <s v="Machine Learning Engineer"/>
    <x v="1"/>
    <n v="164996"/>
    <s v="USD"/>
    <n v="164996"/>
    <n v="150000"/>
    <n v="200000"/>
    <s v="150000-200000"/>
    <s v="US"/>
    <s v="United States"/>
    <n v="0"/>
    <x v="0"/>
    <x v="0"/>
    <x v="0"/>
    <s v="Medium"/>
  </r>
  <r>
    <n v="2997"/>
    <x v="1"/>
    <x v="2"/>
    <x v="0"/>
    <s v="Data Architect"/>
    <x v="6"/>
    <n v="149040"/>
    <s v="USD"/>
    <n v="149040"/>
    <n v="100000"/>
    <n v="150000"/>
    <s v="100000-150000"/>
    <s v="US"/>
    <s v="United States"/>
    <n v="100"/>
    <x v="1"/>
    <x v="0"/>
    <x v="0"/>
    <s v="Medium"/>
  </r>
  <r>
    <n v="2998"/>
    <x v="1"/>
    <x v="2"/>
    <x v="0"/>
    <s v="Data Architect"/>
    <x v="6"/>
    <n v="113900"/>
    <s v="USD"/>
    <n v="113900"/>
    <n v="100000"/>
    <n v="150000"/>
    <s v="100000-150000"/>
    <s v="US"/>
    <s v="United States"/>
    <n v="100"/>
    <x v="1"/>
    <x v="0"/>
    <x v="0"/>
    <s v="Medium"/>
  </r>
  <r>
    <n v="2999"/>
    <x v="1"/>
    <x v="2"/>
    <x v="0"/>
    <s v="Data Engineer"/>
    <x v="1"/>
    <n v="154000"/>
    <s v="USD"/>
    <n v="154000"/>
    <n v="150000"/>
    <n v="200000"/>
    <s v="150000-200000"/>
    <s v="US"/>
    <s v="United States"/>
    <n v="100"/>
    <x v="1"/>
    <x v="0"/>
    <x v="0"/>
    <s v="Medium"/>
  </r>
  <r>
    <n v="3000"/>
    <x v="1"/>
    <x v="2"/>
    <x v="0"/>
    <s v="Data Engineer"/>
    <x v="1"/>
    <n v="126000"/>
    <s v="USD"/>
    <n v="126000"/>
    <n v="100000"/>
    <n v="150000"/>
    <s v="100000-150000"/>
    <s v="US"/>
    <s v="United States"/>
    <n v="100"/>
    <x v="1"/>
    <x v="0"/>
    <x v="0"/>
    <s v="Medium"/>
  </r>
  <r>
    <n v="3001"/>
    <x v="1"/>
    <x v="2"/>
    <x v="0"/>
    <s v="Machine Learning Engineer"/>
    <x v="1"/>
    <n v="200000"/>
    <s v="USD"/>
    <n v="200000"/>
    <n v="200000"/>
    <n v="250000"/>
    <s v="200000-250000"/>
    <s v="US"/>
    <s v="United States"/>
    <n v="100"/>
    <x v="1"/>
    <x v="0"/>
    <x v="0"/>
    <s v="Large"/>
  </r>
  <r>
    <n v="3002"/>
    <x v="1"/>
    <x v="2"/>
    <x v="0"/>
    <s v="Machine Learning Engineer"/>
    <x v="1"/>
    <n v="150000"/>
    <s v="USD"/>
    <n v="150000"/>
    <n v="150000"/>
    <n v="200000"/>
    <s v="150000-200000"/>
    <s v="US"/>
    <s v="United States"/>
    <n v="100"/>
    <x v="1"/>
    <x v="0"/>
    <x v="0"/>
    <s v="Large"/>
  </r>
  <r>
    <n v="3003"/>
    <x v="1"/>
    <x v="2"/>
    <x v="0"/>
    <s v="Data Engineer"/>
    <x v="1"/>
    <n v="195700"/>
    <s v="USD"/>
    <n v="195700"/>
    <n v="150000"/>
    <n v="200000"/>
    <s v="150000-200000"/>
    <s v="US"/>
    <s v="United States"/>
    <n v="0"/>
    <x v="0"/>
    <x v="0"/>
    <x v="0"/>
    <s v="Medium"/>
  </r>
  <r>
    <n v="3004"/>
    <x v="1"/>
    <x v="2"/>
    <x v="0"/>
    <s v="Data Engineer"/>
    <x v="1"/>
    <n v="130500"/>
    <s v="USD"/>
    <n v="130500"/>
    <n v="100000"/>
    <n v="150000"/>
    <s v="100000-150000"/>
    <s v="US"/>
    <s v="United States"/>
    <n v="0"/>
    <x v="0"/>
    <x v="0"/>
    <x v="0"/>
    <s v="Medium"/>
  </r>
  <r>
    <n v="3005"/>
    <x v="1"/>
    <x v="2"/>
    <x v="0"/>
    <s v="Analytics Engineer"/>
    <x v="1"/>
    <n v="170000"/>
    <s v="USD"/>
    <n v="170000"/>
    <n v="150000"/>
    <n v="200000"/>
    <s v="150000-200000"/>
    <s v="US"/>
    <s v="United States"/>
    <n v="100"/>
    <x v="1"/>
    <x v="0"/>
    <x v="0"/>
    <s v="Medium"/>
  </r>
  <r>
    <n v="3006"/>
    <x v="1"/>
    <x v="2"/>
    <x v="0"/>
    <s v="Analytics Engineer"/>
    <x v="1"/>
    <n v="135000"/>
    <s v="USD"/>
    <n v="135000"/>
    <n v="100000"/>
    <n v="150000"/>
    <s v="100000-150000"/>
    <s v="US"/>
    <s v="United States"/>
    <n v="100"/>
    <x v="1"/>
    <x v="0"/>
    <x v="0"/>
    <s v="Medium"/>
  </r>
  <r>
    <n v="3007"/>
    <x v="1"/>
    <x v="1"/>
    <x v="0"/>
    <s v="Data Engineer"/>
    <x v="1"/>
    <n v="80000"/>
    <s v="GBP"/>
    <n v="98506"/>
    <n v="50000"/>
    <n v="100000"/>
    <s v="50000-100000"/>
    <s v="GB"/>
    <s v="United Kingdom"/>
    <n v="0"/>
    <x v="0"/>
    <x v="1"/>
    <x v="1"/>
    <s v="Medium"/>
  </r>
  <r>
    <n v="3008"/>
    <x v="1"/>
    <x v="1"/>
    <x v="0"/>
    <s v="Data Engineer"/>
    <x v="1"/>
    <n v="60000"/>
    <s v="GBP"/>
    <n v="73880"/>
    <n v="50000"/>
    <n v="100000"/>
    <s v="50000-100000"/>
    <s v="GB"/>
    <s v="United Kingdom"/>
    <n v="0"/>
    <x v="0"/>
    <x v="1"/>
    <x v="1"/>
    <s v="Medium"/>
  </r>
  <r>
    <n v="3009"/>
    <x v="1"/>
    <x v="2"/>
    <x v="0"/>
    <s v="Data Analyst"/>
    <x v="2"/>
    <n v="117000"/>
    <s v="USD"/>
    <n v="117000"/>
    <n v="100000"/>
    <n v="150000"/>
    <s v="100000-150000"/>
    <s v="US"/>
    <s v="United States"/>
    <n v="100"/>
    <x v="1"/>
    <x v="0"/>
    <x v="0"/>
    <s v="Medium"/>
  </r>
  <r>
    <n v="3010"/>
    <x v="1"/>
    <x v="2"/>
    <x v="0"/>
    <s v="Data Analyst"/>
    <x v="2"/>
    <n v="99450"/>
    <s v="USD"/>
    <n v="99450"/>
    <n v="50000"/>
    <n v="100000"/>
    <s v="50000-100000"/>
    <s v="US"/>
    <s v="United States"/>
    <n v="100"/>
    <x v="1"/>
    <x v="0"/>
    <x v="0"/>
    <s v="Medium"/>
  </r>
  <r>
    <n v="3011"/>
    <x v="1"/>
    <x v="2"/>
    <x v="0"/>
    <s v="Data Engineer"/>
    <x v="1"/>
    <n v="200000"/>
    <s v="USD"/>
    <n v="200000"/>
    <n v="200000"/>
    <n v="250000"/>
    <s v="200000-250000"/>
    <s v="PR"/>
    <s v="Puerto Rico"/>
    <n v="100"/>
    <x v="1"/>
    <x v="54"/>
    <x v="54"/>
    <s v="Medium"/>
  </r>
  <r>
    <n v="3012"/>
    <x v="1"/>
    <x v="2"/>
    <x v="0"/>
    <s v="Data Engineer"/>
    <x v="1"/>
    <n v="135000"/>
    <s v="USD"/>
    <n v="135000"/>
    <n v="100000"/>
    <n v="150000"/>
    <s v="100000-150000"/>
    <s v="PR"/>
    <s v="Puerto Rico"/>
    <n v="100"/>
    <x v="1"/>
    <x v="54"/>
    <x v="54"/>
    <s v="Medium"/>
  </r>
  <r>
    <n v="3013"/>
    <x v="1"/>
    <x v="2"/>
    <x v="0"/>
    <s v="Machine Learning Engineer"/>
    <x v="1"/>
    <n v="193900"/>
    <s v="USD"/>
    <n v="193900"/>
    <n v="150000"/>
    <n v="200000"/>
    <s v="150000-200000"/>
    <s v="US"/>
    <s v="United States"/>
    <n v="0"/>
    <x v="0"/>
    <x v="0"/>
    <x v="0"/>
    <s v="Medium"/>
  </r>
  <r>
    <n v="3014"/>
    <x v="1"/>
    <x v="2"/>
    <x v="0"/>
    <s v="Machine Learning Engineer"/>
    <x v="1"/>
    <n v="129300"/>
    <s v="USD"/>
    <n v="129300"/>
    <n v="100000"/>
    <n v="150000"/>
    <s v="100000-150000"/>
    <s v="US"/>
    <s v="United States"/>
    <n v="0"/>
    <x v="0"/>
    <x v="0"/>
    <x v="0"/>
    <s v="Medium"/>
  </r>
  <r>
    <n v="3015"/>
    <x v="1"/>
    <x v="3"/>
    <x v="0"/>
    <s v="Machine Learning Engineer"/>
    <x v="1"/>
    <n v="45000"/>
    <s v="GBP"/>
    <n v="55410"/>
    <n v="50000"/>
    <n v="100000"/>
    <s v="50000-100000"/>
    <s v="GB"/>
    <s v="United Kingdom"/>
    <n v="100"/>
    <x v="1"/>
    <x v="1"/>
    <x v="1"/>
    <s v="Small"/>
  </r>
  <r>
    <n v="3016"/>
    <x v="1"/>
    <x v="2"/>
    <x v="0"/>
    <s v="Data Analyst"/>
    <x v="2"/>
    <n v="70000"/>
    <s v="GBP"/>
    <n v="86193"/>
    <n v="50000"/>
    <n v="100000"/>
    <s v="50000-100000"/>
    <s v="GB"/>
    <s v="United Kingdom"/>
    <n v="0"/>
    <x v="0"/>
    <x v="1"/>
    <x v="1"/>
    <s v="Medium"/>
  </r>
  <r>
    <n v="3017"/>
    <x v="1"/>
    <x v="2"/>
    <x v="0"/>
    <s v="Data Analyst"/>
    <x v="2"/>
    <n v="50000"/>
    <s v="GBP"/>
    <n v="61566"/>
    <n v="50000"/>
    <n v="100000"/>
    <s v="50000-100000"/>
    <s v="GB"/>
    <s v="United Kingdom"/>
    <n v="0"/>
    <x v="0"/>
    <x v="1"/>
    <x v="1"/>
    <s v="Medium"/>
  </r>
  <r>
    <n v="3018"/>
    <x v="1"/>
    <x v="2"/>
    <x v="0"/>
    <s v="Data Analyst"/>
    <x v="2"/>
    <n v="175000"/>
    <s v="USD"/>
    <n v="175000"/>
    <n v="150000"/>
    <n v="200000"/>
    <s v="150000-200000"/>
    <s v="US"/>
    <s v="United States"/>
    <n v="100"/>
    <x v="1"/>
    <x v="0"/>
    <x v="0"/>
    <s v="Medium"/>
  </r>
  <r>
    <n v="3019"/>
    <x v="1"/>
    <x v="2"/>
    <x v="0"/>
    <s v="Data Analyst"/>
    <x v="2"/>
    <n v="130000"/>
    <s v="USD"/>
    <n v="130000"/>
    <n v="100000"/>
    <n v="150000"/>
    <s v="100000-150000"/>
    <s v="US"/>
    <s v="United States"/>
    <n v="100"/>
    <x v="1"/>
    <x v="0"/>
    <x v="0"/>
    <s v="Medium"/>
  </r>
  <r>
    <n v="3020"/>
    <x v="1"/>
    <x v="2"/>
    <x v="0"/>
    <s v="Data Engineer"/>
    <x v="1"/>
    <n v="188100"/>
    <s v="USD"/>
    <n v="188100"/>
    <n v="150000"/>
    <n v="200000"/>
    <s v="150000-200000"/>
    <s v="US"/>
    <s v="United States"/>
    <n v="0"/>
    <x v="0"/>
    <x v="0"/>
    <x v="0"/>
    <s v="Medium"/>
  </r>
  <r>
    <n v="3021"/>
    <x v="1"/>
    <x v="2"/>
    <x v="0"/>
    <s v="Data Engineer"/>
    <x v="1"/>
    <n v="139860"/>
    <s v="USD"/>
    <n v="139860"/>
    <n v="100000"/>
    <n v="150000"/>
    <s v="100000-150000"/>
    <s v="US"/>
    <s v="United States"/>
    <n v="0"/>
    <x v="0"/>
    <x v="0"/>
    <x v="0"/>
    <s v="Medium"/>
  </r>
  <r>
    <n v="3022"/>
    <x v="1"/>
    <x v="2"/>
    <x v="0"/>
    <s v="Machine Learning Engineer"/>
    <x v="1"/>
    <n v="248700"/>
    <s v="USD"/>
    <n v="248700"/>
    <n v="200000"/>
    <n v="250000"/>
    <s v="200000-250000"/>
    <s v="US"/>
    <s v="United States"/>
    <n v="0"/>
    <x v="0"/>
    <x v="0"/>
    <x v="0"/>
    <s v="Medium"/>
  </r>
  <r>
    <n v="3023"/>
    <x v="1"/>
    <x v="2"/>
    <x v="0"/>
    <s v="Machine Learning Engineer"/>
    <x v="1"/>
    <n v="167100"/>
    <s v="USD"/>
    <n v="167100"/>
    <n v="150000"/>
    <n v="200000"/>
    <s v="150000-200000"/>
    <s v="US"/>
    <s v="United States"/>
    <n v="0"/>
    <x v="0"/>
    <x v="0"/>
    <x v="0"/>
    <s v="Medium"/>
  </r>
  <r>
    <n v="3024"/>
    <x v="1"/>
    <x v="1"/>
    <x v="0"/>
    <s v="Data Analyst"/>
    <x v="2"/>
    <n v="450000"/>
    <s v="INR"/>
    <n v="5723"/>
    <n v="0"/>
    <n v="50000"/>
    <s v="0-50000"/>
    <s v="IN"/>
    <s v="India"/>
    <n v="100"/>
    <x v="1"/>
    <x v="3"/>
    <x v="3"/>
    <s v="Small"/>
  </r>
  <r>
    <n v="2955"/>
    <x v="1"/>
    <x v="1"/>
    <x v="0"/>
    <s v="Data Scientist"/>
    <x v="5"/>
    <n v="160000"/>
    <s v="USD"/>
    <n v="160000"/>
    <n v="150000"/>
    <n v="200000"/>
    <s v="150000-200000"/>
    <s v="US"/>
    <s v="United States"/>
    <n v="0"/>
    <x v="0"/>
    <x v="0"/>
    <x v="0"/>
    <s v="Medium"/>
  </r>
  <r>
    <n v="2956"/>
    <x v="1"/>
    <x v="1"/>
    <x v="0"/>
    <s v="Data Scientist"/>
    <x v="5"/>
    <n v="52000"/>
    <s v="EUR"/>
    <n v="54634"/>
    <n v="50000"/>
    <n v="100000"/>
    <s v="50000-100000"/>
    <s v="NL"/>
    <s v="Netherlands"/>
    <n v="100"/>
    <x v="1"/>
    <x v="11"/>
    <x v="11"/>
    <s v="Small"/>
  </r>
  <r>
    <n v="3027"/>
    <x v="1"/>
    <x v="1"/>
    <x v="0"/>
    <s v="BI Data Analyst"/>
    <x v="2"/>
    <n v="48000"/>
    <s v="EUR"/>
    <n v="50432"/>
    <n v="50000"/>
    <n v="100000"/>
    <s v="50000-100000"/>
    <s v="DE"/>
    <s v="Germany"/>
    <n v="100"/>
    <x v="1"/>
    <x v="5"/>
    <x v="5"/>
    <s v="Small"/>
  </r>
  <r>
    <n v="2969"/>
    <x v="1"/>
    <x v="3"/>
    <x v="0"/>
    <s v="Data Scientist"/>
    <x v="5"/>
    <n v="82000"/>
    <s v="USD"/>
    <n v="82000"/>
    <n v="50000"/>
    <n v="100000"/>
    <s v="50000-100000"/>
    <s v="US"/>
    <s v="United States"/>
    <n v="0"/>
    <x v="0"/>
    <x v="0"/>
    <x v="0"/>
    <s v="Large"/>
  </r>
  <r>
    <n v="2970"/>
    <x v="1"/>
    <x v="3"/>
    <x v="3"/>
    <s v="Data Scientist"/>
    <x v="5"/>
    <n v="110000"/>
    <s v="USD"/>
    <n v="110000"/>
    <n v="100000"/>
    <n v="150000"/>
    <s v="100000-150000"/>
    <s v="DO"/>
    <e v="#N/A"/>
    <n v="100"/>
    <x v="1"/>
    <x v="4"/>
    <x v="4"/>
    <s v="Medium"/>
  </r>
  <r>
    <n v="3030"/>
    <x v="1"/>
    <x v="2"/>
    <x v="0"/>
    <s v="Data Engineer"/>
    <x v="1"/>
    <n v="141300"/>
    <s v="USD"/>
    <n v="141300"/>
    <n v="100000"/>
    <n v="150000"/>
    <s v="100000-150000"/>
    <s v="US"/>
    <s v="United States"/>
    <n v="0"/>
    <x v="0"/>
    <x v="0"/>
    <x v="0"/>
    <s v="Medium"/>
  </r>
  <r>
    <n v="3031"/>
    <x v="1"/>
    <x v="2"/>
    <x v="0"/>
    <s v="Data Engineer"/>
    <x v="1"/>
    <n v="102100"/>
    <s v="USD"/>
    <n v="102100"/>
    <n v="100000"/>
    <n v="150000"/>
    <s v="100000-150000"/>
    <s v="US"/>
    <s v="United States"/>
    <n v="0"/>
    <x v="0"/>
    <x v="0"/>
    <x v="0"/>
    <s v="Medium"/>
  </r>
  <r>
    <n v="3032"/>
    <x v="1"/>
    <x v="2"/>
    <x v="0"/>
    <s v="Data Architect"/>
    <x v="6"/>
    <n v="141300"/>
    <s v="USD"/>
    <n v="141300"/>
    <n v="100000"/>
    <n v="150000"/>
    <s v="100000-150000"/>
    <s v="US"/>
    <s v="United States"/>
    <n v="0"/>
    <x v="0"/>
    <x v="0"/>
    <x v="0"/>
    <s v="Medium"/>
  </r>
  <r>
    <n v="3033"/>
    <x v="1"/>
    <x v="2"/>
    <x v="0"/>
    <s v="Data Architect"/>
    <x v="6"/>
    <n v="102100"/>
    <s v="USD"/>
    <n v="102100"/>
    <n v="100000"/>
    <n v="150000"/>
    <s v="100000-150000"/>
    <s v="US"/>
    <s v="United States"/>
    <n v="0"/>
    <x v="0"/>
    <x v="0"/>
    <x v="0"/>
    <s v="Medium"/>
  </r>
  <r>
    <n v="3034"/>
    <x v="1"/>
    <x v="3"/>
    <x v="0"/>
    <s v="Data Analyst"/>
    <x v="2"/>
    <n v="50000"/>
    <s v="USD"/>
    <n v="50000"/>
    <n v="50000"/>
    <n v="100000"/>
    <s v="50000-100000"/>
    <s v="AR"/>
    <s v="Argentina"/>
    <n v="100"/>
    <x v="1"/>
    <x v="43"/>
    <x v="43"/>
    <s v="Large"/>
  </r>
  <r>
    <n v="2971"/>
    <x v="1"/>
    <x v="1"/>
    <x v="0"/>
    <s v="Applied Machine Learning Scientist"/>
    <x v="5"/>
    <n v="173000"/>
    <s v="USD"/>
    <n v="173000"/>
    <n v="150000"/>
    <n v="200000"/>
    <s v="150000-200000"/>
    <s v="US"/>
    <s v="United States"/>
    <n v="50"/>
    <x v="2"/>
    <x v="0"/>
    <x v="0"/>
    <s v="Medium"/>
  </r>
  <r>
    <n v="2972"/>
    <x v="1"/>
    <x v="2"/>
    <x v="0"/>
    <s v="Data Scientist"/>
    <x v="5"/>
    <n v="203500"/>
    <s v="USD"/>
    <n v="203500"/>
    <n v="200000"/>
    <n v="250000"/>
    <s v="200000-250000"/>
    <s v="US"/>
    <s v="United States"/>
    <n v="0"/>
    <x v="0"/>
    <x v="0"/>
    <x v="0"/>
    <s v="Medium"/>
  </r>
  <r>
    <n v="3037"/>
    <x v="1"/>
    <x v="2"/>
    <x v="0"/>
    <s v="Data Architect"/>
    <x v="6"/>
    <n v="250000"/>
    <s v="USD"/>
    <n v="250000"/>
    <n v="250000"/>
    <n v="300000"/>
    <s v="250000-300000"/>
    <s v="US"/>
    <s v="United States"/>
    <n v="0"/>
    <x v="0"/>
    <x v="0"/>
    <x v="0"/>
    <s v="Medium"/>
  </r>
  <r>
    <n v="3038"/>
    <x v="1"/>
    <x v="2"/>
    <x v="0"/>
    <s v="Data Architect"/>
    <x v="6"/>
    <n v="63000"/>
    <s v="USD"/>
    <n v="63000"/>
    <n v="50000"/>
    <n v="100000"/>
    <s v="50000-100000"/>
    <s v="US"/>
    <s v="United States"/>
    <n v="0"/>
    <x v="0"/>
    <x v="0"/>
    <x v="0"/>
    <s v="Medium"/>
  </r>
  <r>
    <n v="3039"/>
    <x v="1"/>
    <x v="2"/>
    <x v="0"/>
    <s v="Data Science Manager"/>
    <x v="8"/>
    <n v="189500"/>
    <s v="USD"/>
    <n v="189500"/>
    <n v="150000"/>
    <n v="200000"/>
    <s v="150000-200000"/>
    <s v="US"/>
    <s v="United States"/>
    <n v="100"/>
    <x v="1"/>
    <x v="0"/>
    <x v="0"/>
    <s v="Large"/>
  </r>
  <r>
    <n v="3040"/>
    <x v="1"/>
    <x v="2"/>
    <x v="0"/>
    <s v="Data Science Manager"/>
    <x v="8"/>
    <n v="140100"/>
    <s v="USD"/>
    <n v="140100"/>
    <n v="100000"/>
    <n v="150000"/>
    <s v="100000-150000"/>
    <s v="US"/>
    <s v="United States"/>
    <n v="100"/>
    <x v="1"/>
    <x v="0"/>
    <x v="0"/>
    <s v="Large"/>
  </r>
  <r>
    <n v="3041"/>
    <x v="1"/>
    <x v="2"/>
    <x v="0"/>
    <s v="Data Engineer"/>
    <x v="1"/>
    <n v="177600"/>
    <s v="USD"/>
    <n v="177600"/>
    <n v="150000"/>
    <n v="200000"/>
    <s v="150000-200000"/>
    <s v="US"/>
    <s v="United States"/>
    <n v="100"/>
    <x v="1"/>
    <x v="0"/>
    <x v="0"/>
    <s v="Large"/>
  </r>
  <r>
    <n v="3042"/>
    <x v="1"/>
    <x v="2"/>
    <x v="0"/>
    <s v="Data Engineer"/>
    <x v="1"/>
    <n v="131300"/>
    <s v="USD"/>
    <n v="131300"/>
    <n v="100000"/>
    <n v="150000"/>
    <s v="100000-150000"/>
    <s v="US"/>
    <s v="United States"/>
    <n v="100"/>
    <x v="1"/>
    <x v="0"/>
    <x v="0"/>
    <s v="Large"/>
  </r>
  <r>
    <n v="3043"/>
    <x v="1"/>
    <x v="1"/>
    <x v="0"/>
    <s v="Data Engineer"/>
    <x v="1"/>
    <n v="24000"/>
    <s v="USD"/>
    <n v="24000"/>
    <n v="0"/>
    <n v="50000"/>
    <s v="0-50000"/>
    <s v="US"/>
    <s v="United States"/>
    <n v="0"/>
    <x v="0"/>
    <x v="0"/>
    <x v="0"/>
    <s v="Medium"/>
  </r>
  <r>
    <n v="3044"/>
    <x v="1"/>
    <x v="1"/>
    <x v="0"/>
    <s v="Data Engineer"/>
    <x v="1"/>
    <n v="24000"/>
    <s v="USD"/>
    <n v="24000"/>
    <n v="0"/>
    <n v="50000"/>
    <s v="0-50000"/>
    <s v="US"/>
    <s v="United States"/>
    <n v="0"/>
    <x v="0"/>
    <x v="0"/>
    <x v="0"/>
    <s v="Medium"/>
  </r>
  <r>
    <n v="3045"/>
    <x v="1"/>
    <x v="2"/>
    <x v="0"/>
    <s v="Data Engineer"/>
    <x v="1"/>
    <n v="250000"/>
    <s v="USD"/>
    <n v="250000"/>
    <n v="250000"/>
    <n v="300000"/>
    <s v="250000-300000"/>
    <s v="US"/>
    <s v="United States"/>
    <n v="0"/>
    <x v="0"/>
    <x v="0"/>
    <x v="0"/>
    <s v="Medium"/>
  </r>
  <r>
    <n v="3046"/>
    <x v="1"/>
    <x v="2"/>
    <x v="0"/>
    <s v="Data Engineer"/>
    <x v="1"/>
    <n v="63000"/>
    <s v="USD"/>
    <n v="63000"/>
    <n v="50000"/>
    <n v="100000"/>
    <s v="50000-100000"/>
    <s v="US"/>
    <s v="United States"/>
    <n v="0"/>
    <x v="0"/>
    <x v="0"/>
    <x v="0"/>
    <s v="Medium"/>
  </r>
  <r>
    <n v="3047"/>
    <x v="1"/>
    <x v="2"/>
    <x v="0"/>
    <s v="Machine Learning Engineer"/>
    <x v="1"/>
    <n v="202900"/>
    <s v="USD"/>
    <n v="202900"/>
    <n v="200000"/>
    <n v="250000"/>
    <s v="200000-250000"/>
    <s v="US"/>
    <s v="United States"/>
    <n v="100"/>
    <x v="1"/>
    <x v="0"/>
    <x v="0"/>
    <s v="Large"/>
  </r>
  <r>
    <n v="3048"/>
    <x v="1"/>
    <x v="2"/>
    <x v="0"/>
    <s v="Machine Learning Engineer"/>
    <x v="1"/>
    <n v="131300"/>
    <s v="USD"/>
    <n v="131300"/>
    <n v="100000"/>
    <n v="150000"/>
    <s v="100000-150000"/>
    <s v="US"/>
    <s v="United States"/>
    <n v="100"/>
    <x v="1"/>
    <x v="0"/>
    <x v="0"/>
    <s v="Large"/>
  </r>
  <r>
    <n v="3049"/>
    <x v="1"/>
    <x v="2"/>
    <x v="0"/>
    <s v="Data Engineer"/>
    <x v="1"/>
    <n v="145000"/>
    <s v="USD"/>
    <n v="145000"/>
    <n v="100000"/>
    <n v="150000"/>
    <s v="100000-150000"/>
    <s v="US"/>
    <s v="United States"/>
    <n v="100"/>
    <x v="1"/>
    <x v="0"/>
    <x v="0"/>
    <s v="Medium"/>
  </r>
  <r>
    <n v="3050"/>
    <x v="1"/>
    <x v="2"/>
    <x v="0"/>
    <s v="Data Engineer"/>
    <x v="1"/>
    <n v="115000"/>
    <s v="USD"/>
    <n v="115000"/>
    <n v="100000"/>
    <n v="150000"/>
    <s v="100000-150000"/>
    <s v="US"/>
    <s v="United States"/>
    <n v="100"/>
    <x v="1"/>
    <x v="0"/>
    <x v="0"/>
    <s v="Medium"/>
  </r>
  <r>
    <n v="3051"/>
    <x v="1"/>
    <x v="3"/>
    <x v="0"/>
    <s v="Machine Learning Engineer"/>
    <x v="1"/>
    <n v="115000"/>
    <s v="USD"/>
    <n v="115000"/>
    <n v="100000"/>
    <n v="150000"/>
    <s v="100000-150000"/>
    <s v="US"/>
    <s v="United States"/>
    <n v="50"/>
    <x v="2"/>
    <x v="0"/>
    <x v="0"/>
    <s v="Large"/>
  </r>
  <r>
    <n v="3052"/>
    <x v="1"/>
    <x v="1"/>
    <x v="0"/>
    <s v="Machine Learning Engineer"/>
    <x v="1"/>
    <n v="193900"/>
    <s v="USD"/>
    <n v="193900"/>
    <n v="150000"/>
    <n v="200000"/>
    <s v="150000-200000"/>
    <s v="US"/>
    <s v="United States"/>
    <n v="0"/>
    <x v="0"/>
    <x v="0"/>
    <x v="0"/>
    <s v="Medium"/>
  </r>
  <r>
    <n v="3053"/>
    <x v="1"/>
    <x v="1"/>
    <x v="0"/>
    <s v="Machine Learning Engineer"/>
    <x v="1"/>
    <n v="129300"/>
    <s v="USD"/>
    <n v="129300"/>
    <n v="100000"/>
    <n v="150000"/>
    <s v="100000-150000"/>
    <s v="US"/>
    <s v="United States"/>
    <n v="0"/>
    <x v="0"/>
    <x v="0"/>
    <x v="0"/>
    <s v="Medium"/>
  </r>
  <r>
    <n v="2973"/>
    <x v="1"/>
    <x v="2"/>
    <x v="0"/>
    <s v="Data Scientist"/>
    <x v="5"/>
    <n v="152000"/>
    <s v="USD"/>
    <n v="152000"/>
    <n v="150000"/>
    <n v="200000"/>
    <s v="150000-200000"/>
    <s v="US"/>
    <s v="United States"/>
    <n v="0"/>
    <x v="0"/>
    <x v="0"/>
    <x v="0"/>
    <s v="Medium"/>
  </r>
  <r>
    <n v="2979"/>
    <x v="1"/>
    <x v="2"/>
    <x v="0"/>
    <s v="Data Scientist"/>
    <x v="5"/>
    <n v="170000"/>
    <s v="USD"/>
    <n v="170000"/>
    <n v="150000"/>
    <n v="200000"/>
    <s v="150000-200000"/>
    <s v="US"/>
    <s v="United States"/>
    <n v="100"/>
    <x v="1"/>
    <x v="0"/>
    <x v="0"/>
    <s v="Medium"/>
  </r>
  <r>
    <n v="3056"/>
    <x v="1"/>
    <x v="1"/>
    <x v="0"/>
    <s v="Data Analyst"/>
    <x v="2"/>
    <n v="216200"/>
    <s v="USD"/>
    <n v="216200"/>
    <n v="200000"/>
    <n v="250000"/>
    <s v="200000-250000"/>
    <s v="US"/>
    <s v="United States"/>
    <n v="0"/>
    <x v="0"/>
    <x v="0"/>
    <x v="0"/>
    <s v="Medium"/>
  </r>
  <r>
    <n v="3057"/>
    <x v="1"/>
    <x v="1"/>
    <x v="0"/>
    <s v="Data Analyst"/>
    <x v="2"/>
    <n v="144100"/>
    <s v="USD"/>
    <n v="144100"/>
    <n v="100000"/>
    <n v="150000"/>
    <s v="100000-150000"/>
    <s v="US"/>
    <s v="United States"/>
    <n v="0"/>
    <x v="0"/>
    <x v="0"/>
    <x v="0"/>
    <s v="Medium"/>
  </r>
  <r>
    <n v="2980"/>
    <x v="1"/>
    <x v="2"/>
    <x v="0"/>
    <s v="Data Scientist"/>
    <x v="5"/>
    <n v="120000"/>
    <s v="USD"/>
    <n v="120000"/>
    <n v="100000"/>
    <n v="150000"/>
    <s v="100000-150000"/>
    <s v="US"/>
    <s v="United States"/>
    <n v="100"/>
    <x v="1"/>
    <x v="0"/>
    <x v="0"/>
    <s v="Medium"/>
  </r>
  <r>
    <n v="2985"/>
    <x v="1"/>
    <x v="1"/>
    <x v="0"/>
    <s v="Data Scientist"/>
    <x v="5"/>
    <n v="110000"/>
    <s v="EUR"/>
    <n v="115573"/>
    <n v="100000"/>
    <n v="150000"/>
    <s v="100000-150000"/>
    <s v="NL"/>
    <s v="Netherlands"/>
    <n v="0"/>
    <x v="0"/>
    <x v="11"/>
    <x v="11"/>
    <s v="Medium"/>
  </r>
  <r>
    <n v="3060"/>
    <x v="1"/>
    <x v="3"/>
    <x v="0"/>
    <s v="Data Analyst"/>
    <x v="2"/>
    <n v="150000"/>
    <s v="USD"/>
    <n v="150000"/>
    <n v="150000"/>
    <n v="200000"/>
    <s v="150000-200000"/>
    <s v="US"/>
    <s v="United States"/>
    <n v="100"/>
    <x v="1"/>
    <x v="0"/>
    <x v="0"/>
    <s v="Large"/>
  </r>
  <r>
    <n v="3061"/>
    <x v="2"/>
    <x v="3"/>
    <x v="0"/>
    <s v="Machine Learning Research Engineer"/>
    <x v="1"/>
    <n v="900000"/>
    <s v="INR"/>
    <n v="12171"/>
    <n v="0"/>
    <n v="50000"/>
    <s v="0-50000"/>
    <s v="IN"/>
    <s v="India"/>
    <n v="100"/>
    <x v="1"/>
    <x v="3"/>
    <x v="3"/>
    <s v="Medium"/>
  </r>
  <r>
    <n v="2986"/>
    <x v="1"/>
    <x v="1"/>
    <x v="0"/>
    <s v="Data Scientist"/>
    <x v="5"/>
    <n v="85000"/>
    <s v="EUR"/>
    <n v="89306"/>
    <n v="50000"/>
    <n v="100000"/>
    <s v="50000-100000"/>
    <s v="NL"/>
    <s v="Netherlands"/>
    <n v="0"/>
    <x v="0"/>
    <x v="11"/>
    <x v="11"/>
    <s v="Medium"/>
  </r>
  <r>
    <n v="3025"/>
    <x v="1"/>
    <x v="2"/>
    <x v="0"/>
    <s v="Data Scientist"/>
    <x v="5"/>
    <n v="123400"/>
    <s v="USD"/>
    <n v="123400"/>
    <n v="100000"/>
    <n v="150000"/>
    <s v="100000-150000"/>
    <s v="US"/>
    <s v="United States"/>
    <n v="0"/>
    <x v="0"/>
    <x v="0"/>
    <x v="0"/>
    <s v="Medium"/>
  </r>
  <r>
    <n v="3064"/>
    <x v="2"/>
    <x v="2"/>
    <x v="0"/>
    <s v="Cloud Data Architect"/>
    <x v="6"/>
    <n v="250000"/>
    <s v="USD"/>
    <n v="250000"/>
    <n v="250000"/>
    <n v="300000"/>
    <s v="250000-300000"/>
    <s v="US"/>
    <s v="United States"/>
    <n v="50"/>
    <x v="2"/>
    <x v="0"/>
    <x v="0"/>
    <s v="Large"/>
  </r>
  <r>
    <n v="3026"/>
    <x v="1"/>
    <x v="2"/>
    <x v="0"/>
    <s v="Data Scientist"/>
    <x v="5"/>
    <n v="88100"/>
    <s v="USD"/>
    <n v="88100"/>
    <n v="50000"/>
    <n v="100000"/>
    <s v="50000-100000"/>
    <s v="US"/>
    <s v="United States"/>
    <n v="0"/>
    <x v="0"/>
    <x v="0"/>
    <x v="0"/>
    <s v="Medium"/>
  </r>
  <r>
    <n v="3028"/>
    <x v="1"/>
    <x v="2"/>
    <x v="0"/>
    <s v="Data Scientist"/>
    <x v="5"/>
    <n v="245000"/>
    <s v="USD"/>
    <n v="245000"/>
    <n v="200000"/>
    <n v="250000"/>
    <s v="200000-250000"/>
    <s v="US"/>
    <s v="United States"/>
    <n v="0"/>
    <x v="0"/>
    <x v="0"/>
    <x v="0"/>
    <s v="Medium"/>
  </r>
  <r>
    <n v="3067"/>
    <x v="1"/>
    <x v="2"/>
    <x v="0"/>
    <s v="Analytics Engineer"/>
    <x v="1"/>
    <n v="48000"/>
    <s v="USD"/>
    <n v="48000"/>
    <n v="0"/>
    <n v="50000"/>
    <s v="0-50000"/>
    <s v="AR"/>
    <s v="Argentina"/>
    <n v="100"/>
    <x v="1"/>
    <x v="0"/>
    <x v="0"/>
    <s v="Small"/>
  </r>
  <r>
    <n v="3068"/>
    <x v="1"/>
    <x v="0"/>
    <x v="0"/>
    <s v="Data Science Manager"/>
    <x v="8"/>
    <n v="260500"/>
    <s v="USD"/>
    <n v="260500"/>
    <n v="250000"/>
    <n v="300000"/>
    <s v="250000-300000"/>
    <s v="US"/>
    <s v="United States"/>
    <n v="0"/>
    <x v="0"/>
    <x v="0"/>
    <x v="0"/>
    <s v="Medium"/>
  </r>
  <r>
    <n v="3069"/>
    <x v="1"/>
    <x v="0"/>
    <x v="0"/>
    <s v="Data Science Manager"/>
    <x v="8"/>
    <n v="175100"/>
    <s v="USD"/>
    <n v="175100"/>
    <n v="150000"/>
    <n v="200000"/>
    <s v="150000-200000"/>
    <s v="US"/>
    <s v="United States"/>
    <n v="0"/>
    <x v="0"/>
    <x v="0"/>
    <x v="0"/>
    <s v="Medium"/>
  </r>
  <r>
    <n v="3070"/>
    <x v="1"/>
    <x v="2"/>
    <x v="0"/>
    <s v="Data Engineer"/>
    <x v="1"/>
    <n v="210000"/>
    <s v="USD"/>
    <n v="210000"/>
    <n v="200000"/>
    <n v="250000"/>
    <s v="200000-250000"/>
    <s v="US"/>
    <s v="United States"/>
    <n v="100"/>
    <x v="1"/>
    <x v="0"/>
    <x v="0"/>
    <s v="Medium"/>
  </r>
  <r>
    <n v="3071"/>
    <x v="1"/>
    <x v="2"/>
    <x v="0"/>
    <s v="Data Engineer"/>
    <x v="1"/>
    <n v="100000"/>
    <s v="USD"/>
    <n v="100000"/>
    <n v="100000"/>
    <n v="150000"/>
    <s v="100000-150000"/>
    <s v="US"/>
    <s v="United States"/>
    <n v="100"/>
    <x v="1"/>
    <x v="0"/>
    <x v="0"/>
    <s v="Medium"/>
  </r>
  <r>
    <n v="3072"/>
    <x v="1"/>
    <x v="3"/>
    <x v="0"/>
    <s v="Data Analyst"/>
    <x v="2"/>
    <n v="55000"/>
    <s v="USD"/>
    <n v="55000"/>
    <n v="50000"/>
    <n v="100000"/>
    <s v="50000-100000"/>
    <s v="US"/>
    <s v="United States"/>
    <n v="100"/>
    <x v="1"/>
    <x v="0"/>
    <x v="0"/>
    <s v="Small"/>
  </r>
  <r>
    <n v="3073"/>
    <x v="1"/>
    <x v="1"/>
    <x v="0"/>
    <s v="Data Analyst"/>
    <x v="2"/>
    <n v="130000"/>
    <s v="USD"/>
    <n v="130000"/>
    <n v="100000"/>
    <n v="150000"/>
    <s v="100000-150000"/>
    <s v="US"/>
    <s v="United States"/>
    <n v="100"/>
    <x v="1"/>
    <x v="0"/>
    <x v="0"/>
    <s v="Medium"/>
  </r>
  <r>
    <n v="3029"/>
    <x v="1"/>
    <x v="2"/>
    <x v="0"/>
    <s v="Data Scientist"/>
    <x v="5"/>
    <n v="205000"/>
    <s v="USD"/>
    <n v="205000"/>
    <n v="200000"/>
    <n v="250000"/>
    <s v="200000-250000"/>
    <s v="US"/>
    <s v="United States"/>
    <n v="0"/>
    <x v="0"/>
    <x v="0"/>
    <x v="0"/>
    <s v="Medium"/>
  </r>
  <r>
    <n v="3035"/>
    <x v="1"/>
    <x v="3"/>
    <x v="0"/>
    <s v="Data Scientist"/>
    <x v="5"/>
    <n v="80000"/>
    <s v="EUR"/>
    <n v="84053"/>
    <n v="50000"/>
    <n v="100000"/>
    <s v="50000-100000"/>
    <s v="BE"/>
    <s v="Belgium"/>
    <n v="100"/>
    <x v="1"/>
    <x v="58"/>
    <x v="58"/>
    <s v="Large"/>
  </r>
  <r>
    <n v="3036"/>
    <x v="1"/>
    <x v="1"/>
    <x v="0"/>
    <s v="Lead Data Scientist"/>
    <x v="5"/>
    <n v="50000"/>
    <s v="GBP"/>
    <n v="61566"/>
    <n v="50000"/>
    <n v="100000"/>
    <s v="50000-100000"/>
    <s v="GB"/>
    <s v="United Kingdom"/>
    <n v="50"/>
    <x v="2"/>
    <x v="1"/>
    <x v="1"/>
    <s v="Small"/>
  </r>
  <r>
    <n v="3077"/>
    <x v="1"/>
    <x v="2"/>
    <x v="0"/>
    <s v="Data Engineer"/>
    <x v="1"/>
    <n v="206699"/>
    <s v="USD"/>
    <n v="206699"/>
    <n v="200000"/>
    <n v="250000"/>
    <s v="200000-250000"/>
    <s v="US"/>
    <s v="United States"/>
    <n v="0"/>
    <x v="0"/>
    <x v="0"/>
    <x v="0"/>
    <s v="Medium"/>
  </r>
  <r>
    <n v="3078"/>
    <x v="1"/>
    <x v="2"/>
    <x v="0"/>
    <s v="Data Engineer"/>
    <x v="1"/>
    <n v="99100"/>
    <s v="USD"/>
    <n v="99100"/>
    <n v="50000"/>
    <n v="100000"/>
    <s v="50000-100000"/>
    <s v="US"/>
    <s v="United States"/>
    <n v="0"/>
    <x v="0"/>
    <x v="0"/>
    <x v="0"/>
    <s v="Medium"/>
  </r>
  <r>
    <n v="3079"/>
    <x v="1"/>
    <x v="1"/>
    <x v="0"/>
    <s v="Analytics Engineer"/>
    <x v="1"/>
    <n v="200000"/>
    <s v="USD"/>
    <n v="200000"/>
    <n v="200000"/>
    <n v="250000"/>
    <s v="200000-250000"/>
    <s v="US"/>
    <s v="United States"/>
    <n v="0"/>
    <x v="0"/>
    <x v="0"/>
    <x v="0"/>
    <s v="Medium"/>
  </r>
  <r>
    <n v="3080"/>
    <x v="1"/>
    <x v="1"/>
    <x v="0"/>
    <s v="Analytics Engineer"/>
    <x v="1"/>
    <n v="54000"/>
    <s v="USD"/>
    <n v="54000"/>
    <n v="50000"/>
    <n v="100000"/>
    <s v="50000-100000"/>
    <s v="US"/>
    <s v="United States"/>
    <n v="0"/>
    <x v="0"/>
    <x v="0"/>
    <x v="0"/>
    <s v="Medium"/>
  </r>
  <r>
    <n v="3081"/>
    <x v="1"/>
    <x v="2"/>
    <x v="0"/>
    <s v="Data Engineer"/>
    <x v="1"/>
    <n v="250000"/>
    <s v="USD"/>
    <n v="250000"/>
    <n v="250000"/>
    <n v="300000"/>
    <s v="250000-300000"/>
    <s v="US"/>
    <s v="United States"/>
    <n v="0"/>
    <x v="0"/>
    <x v="0"/>
    <x v="0"/>
    <s v="Medium"/>
  </r>
  <r>
    <n v="3082"/>
    <x v="1"/>
    <x v="2"/>
    <x v="0"/>
    <s v="Data Engineer"/>
    <x v="1"/>
    <n v="63000"/>
    <s v="USD"/>
    <n v="63000"/>
    <n v="50000"/>
    <n v="100000"/>
    <s v="50000-100000"/>
    <s v="US"/>
    <s v="United States"/>
    <n v="0"/>
    <x v="0"/>
    <x v="0"/>
    <x v="0"/>
    <s v="Medium"/>
  </r>
  <r>
    <n v="3083"/>
    <x v="1"/>
    <x v="2"/>
    <x v="0"/>
    <s v="Data Architect"/>
    <x v="6"/>
    <n v="250000"/>
    <s v="USD"/>
    <n v="250000"/>
    <n v="250000"/>
    <n v="300000"/>
    <s v="250000-300000"/>
    <s v="US"/>
    <s v="United States"/>
    <n v="0"/>
    <x v="0"/>
    <x v="0"/>
    <x v="0"/>
    <s v="Medium"/>
  </r>
  <r>
    <n v="3084"/>
    <x v="1"/>
    <x v="2"/>
    <x v="0"/>
    <s v="Data Architect"/>
    <x v="6"/>
    <n v="63000"/>
    <s v="USD"/>
    <n v="63000"/>
    <n v="50000"/>
    <n v="100000"/>
    <s v="50000-100000"/>
    <s v="US"/>
    <s v="United States"/>
    <n v="0"/>
    <x v="0"/>
    <x v="0"/>
    <x v="0"/>
    <s v="Medium"/>
  </r>
  <r>
    <n v="3085"/>
    <x v="1"/>
    <x v="2"/>
    <x v="0"/>
    <s v="Data Engineer"/>
    <x v="1"/>
    <n v="250000"/>
    <s v="USD"/>
    <n v="250000"/>
    <n v="250000"/>
    <n v="300000"/>
    <s v="250000-300000"/>
    <s v="US"/>
    <s v="United States"/>
    <n v="0"/>
    <x v="0"/>
    <x v="0"/>
    <x v="0"/>
    <s v="Medium"/>
  </r>
  <r>
    <n v="3086"/>
    <x v="1"/>
    <x v="2"/>
    <x v="0"/>
    <s v="Data Engineer"/>
    <x v="1"/>
    <n v="63000"/>
    <s v="USD"/>
    <n v="63000"/>
    <n v="50000"/>
    <n v="100000"/>
    <s v="50000-100000"/>
    <s v="US"/>
    <s v="United States"/>
    <n v="0"/>
    <x v="0"/>
    <x v="0"/>
    <x v="0"/>
    <s v="Medium"/>
  </r>
  <r>
    <n v="3087"/>
    <x v="1"/>
    <x v="3"/>
    <x v="0"/>
    <s v="Analytics Engineer"/>
    <x v="1"/>
    <n v="130000"/>
    <s v="USD"/>
    <n v="130000"/>
    <n v="100000"/>
    <n v="150000"/>
    <s v="100000-150000"/>
    <s v="US"/>
    <s v="United States"/>
    <n v="50"/>
    <x v="2"/>
    <x v="0"/>
    <x v="0"/>
    <s v="Large"/>
  </r>
  <r>
    <n v="3088"/>
    <x v="1"/>
    <x v="2"/>
    <x v="0"/>
    <s v="Data Engineer"/>
    <x v="1"/>
    <n v="100000"/>
    <s v="USD"/>
    <n v="100000"/>
    <n v="100000"/>
    <n v="150000"/>
    <s v="100000-150000"/>
    <s v="US"/>
    <s v="United States"/>
    <n v="0"/>
    <x v="0"/>
    <x v="0"/>
    <x v="0"/>
    <s v="Large"/>
  </r>
  <r>
    <n v="3089"/>
    <x v="1"/>
    <x v="2"/>
    <x v="0"/>
    <s v="Data Engineer"/>
    <x v="1"/>
    <n v="80000"/>
    <s v="USD"/>
    <n v="80000"/>
    <n v="50000"/>
    <n v="100000"/>
    <s v="50000-100000"/>
    <s v="US"/>
    <s v="United States"/>
    <n v="0"/>
    <x v="0"/>
    <x v="0"/>
    <x v="0"/>
    <s v="Large"/>
  </r>
  <r>
    <n v="3054"/>
    <x v="1"/>
    <x v="2"/>
    <x v="0"/>
    <s v="Data Scientist"/>
    <x v="5"/>
    <n v="180000"/>
    <s v="USD"/>
    <n v="180000"/>
    <n v="150000"/>
    <n v="200000"/>
    <s v="150000-200000"/>
    <s v="US"/>
    <s v="United States"/>
    <n v="100"/>
    <x v="1"/>
    <x v="0"/>
    <x v="0"/>
    <s v="Large"/>
  </r>
  <r>
    <n v="3055"/>
    <x v="1"/>
    <x v="2"/>
    <x v="0"/>
    <s v="Data Scientist"/>
    <x v="5"/>
    <n v="140000"/>
    <s v="USD"/>
    <n v="140000"/>
    <n v="100000"/>
    <n v="150000"/>
    <s v="100000-150000"/>
    <s v="US"/>
    <s v="United States"/>
    <n v="100"/>
    <x v="1"/>
    <x v="0"/>
    <x v="0"/>
    <s v="Large"/>
  </r>
  <r>
    <n v="3092"/>
    <x v="1"/>
    <x v="2"/>
    <x v="0"/>
    <s v="Data Specialist"/>
    <x v="11"/>
    <n v="221300"/>
    <s v="USD"/>
    <n v="221300"/>
    <n v="200000"/>
    <n v="250000"/>
    <s v="200000-250000"/>
    <s v="US"/>
    <s v="United States"/>
    <n v="100"/>
    <x v="1"/>
    <x v="0"/>
    <x v="0"/>
    <s v="Large"/>
  </r>
  <r>
    <n v="3093"/>
    <x v="1"/>
    <x v="2"/>
    <x v="0"/>
    <s v="Data Specialist"/>
    <x v="11"/>
    <n v="148700"/>
    <s v="USD"/>
    <n v="148700"/>
    <n v="100000"/>
    <n v="150000"/>
    <s v="100000-150000"/>
    <s v="US"/>
    <s v="United States"/>
    <n v="100"/>
    <x v="1"/>
    <x v="0"/>
    <x v="0"/>
    <s v="Large"/>
  </r>
  <r>
    <n v="3094"/>
    <x v="1"/>
    <x v="3"/>
    <x v="0"/>
    <s v="Machine Learning Engineer"/>
    <x v="1"/>
    <n v="30000"/>
    <s v="USD"/>
    <n v="30000"/>
    <n v="0"/>
    <n v="50000"/>
    <s v="0-50000"/>
    <s v="GB"/>
    <s v="United Kingdom"/>
    <n v="100"/>
    <x v="1"/>
    <x v="1"/>
    <x v="1"/>
    <s v="Large"/>
  </r>
  <r>
    <n v="3095"/>
    <x v="1"/>
    <x v="3"/>
    <x v="0"/>
    <s v="Data Analyst"/>
    <x v="2"/>
    <n v="27000"/>
    <s v="EUR"/>
    <n v="28368"/>
    <n v="0"/>
    <n v="50000"/>
    <s v="0-50000"/>
    <s v="FR"/>
    <s v="France"/>
    <n v="50"/>
    <x v="2"/>
    <x v="4"/>
    <x v="4"/>
    <s v="Medium"/>
  </r>
  <r>
    <n v="3096"/>
    <x v="1"/>
    <x v="1"/>
    <x v="0"/>
    <s v="Data Engineer"/>
    <x v="1"/>
    <n v="74000"/>
    <s v="GBP"/>
    <n v="91118"/>
    <n v="50000"/>
    <n v="100000"/>
    <s v="50000-100000"/>
    <s v="GB"/>
    <s v="United Kingdom"/>
    <n v="0"/>
    <x v="0"/>
    <x v="1"/>
    <x v="1"/>
    <s v="Medium"/>
  </r>
  <r>
    <n v="3097"/>
    <x v="1"/>
    <x v="1"/>
    <x v="0"/>
    <s v="Data Engineer"/>
    <x v="1"/>
    <n v="50000"/>
    <s v="GBP"/>
    <n v="61566"/>
    <n v="50000"/>
    <n v="100000"/>
    <s v="50000-100000"/>
    <s v="GB"/>
    <s v="United Kingdom"/>
    <n v="0"/>
    <x v="0"/>
    <x v="1"/>
    <x v="1"/>
    <s v="Medium"/>
  </r>
  <r>
    <n v="3058"/>
    <x v="1"/>
    <x v="2"/>
    <x v="0"/>
    <s v="Machine Learning Scientist"/>
    <x v="5"/>
    <n v="216000"/>
    <s v="USD"/>
    <n v="216000"/>
    <n v="200000"/>
    <n v="250000"/>
    <s v="200000-250000"/>
    <s v="US"/>
    <s v="United States"/>
    <n v="0"/>
    <x v="0"/>
    <x v="0"/>
    <x v="0"/>
    <s v="Medium"/>
  </r>
  <r>
    <n v="3099"/>
    <x v="1"/>
    <x v="2"/>
    <x v="0"/>
    <s v="Data Science Manager"/>
    <x v="8"/>
    <n v="249260"/>
    <s v="USD"/>
    <n v="249260"/>
    <n v="200000"/>
    <n v="250000"/>
    <s v="200000-250000"/>
    <s v="US"/>
    <s v="United States"/>
    <n v="0"/>
    <x v="0"/>
    <x v="0"/>
    <x v="0"/>
    <s v="Medium"/>
  </r>
  <r>
    <n v="3100"/>
    <x v="1"/>
    <x v="2"/>
    <x v="0"/>
    <s v="Data Science Manager"/>
    <x v="8"/>
    <n v="185400"/>
    <s v="USD"/>
    <n v="185400"/>
    <n v="150000"/>
    <n v="200000"/>
    <s v="150000-200000"/>
    <s v="US"/>
    <s v="United States"/>
    <n v="0"/>
    <x v="0"/>
    <x v="0"/>
    <x v="0"/>
    <s v="Medium"/>
  </r>
  <r>
    <n v="3101"/>
    <x v="1"/>
    <x v="2"/>
    <x v="0"/>
    <s v="Data Engineer"/>
    <x v="1"/>
    <n v="170000"/>
    <s v="USD"/>
    <n v="170000"/>
    <n v="150000"/>
    <n v="200000"/>
    <s v="150000-200000"/>
    <s v="US"/>
    <s v="United States"/>
    <n v="100"/>
    <x v="1"/>
    <x v="0"/>
    <x v="0"/>
    <s v="Medium"/>
  </r>
  <r>
    <n v="3102"/>
    <x v="1"/>
    <x v="2"/>
    <x v="0"/>
    <s v="Data Engineer"/>
    <x v="1"/>
    <n v="130000"/>
    <s v="USD"/>
    <n v="130000"/>
    <n v="100000"/>
    <n v="150000"/>
    <s v="100000-150000"/>
    <s v="US"/>
    <s v="United States"/>
    <n v="100"/>
    <x v="1"/>
    <x v="0"/>
    <x v="0"/>
    <s v="Medium"/>
  </r>
  <r>
    <n v="3059"/>
    <x v="1"/>
    <x v="2"/>
    <x v="0"/>
    <s v="Machine Learning Scientist"/>
    <x v="5"/>
    <n v="144000"/>
    <s v="USD"/>
    <n v="144000"/>
    <n v="100000"/>
    <n v="150000"/>
    <s v="100000-150000"/>
    <s v="US"/>
    <s v="United States"/>
    <n v="0"/>
    <x v="0"/>
    <x v="0"/>
    <x v="0"/>
    <s v="Medium"/>
  </r>
  <r>
    <n v="3104"/>
    <x v="1"/>
    <x v="2"/>
    <x v="0"/>
    <s v="Data Analyst"/>
    <x v="2"/>
    <n v="128875"/>
    <s v="USD"/>
    <n v="128875"/>
    <n v="100000"/>
    <n v="150000"/>
    <s v="100000-150000"/>
    <s v="US"/>
    <s v="United States"/>
    <n v="100"/>
    <x v="1"/>
    <x v="0"/>
    <x v="0"/>
    <s v="Medium"/>
  </r>
  <r>
    <n v="3105"/>
    <x v="1"/>
    <x v="2"/>
    <x v="0"/>
    <s v="Data Analyst"/>
    <x v="2"/>
    <n v="93700"/>
    <s v="USD"/>
    <n v="93700"/>
    <n v="50000"/>
    <n v="100000"/>
    <s v="50000-100000"/>
    <s v="US"/>
    <s v="United States"/>
    <n v="100"/>
    <x v="1"/>
    <x v="0"/>
    <x v="0"/>
    <s v="Medium"/>
  </r>
  <r>
    <n v="3106"/>
    <x v="1"/>
    <x v="2"/>
    <x v="0"/>
    <s v="Machine Learning Engineer"/>
    <x v="1"/>
    <n v="180000"/>
    <s v="USD"/>
    <n v="180000"/>
    <n v="150000"/>
    <n v="200000"/>
    <s v="150000-200000"/>
    <s v="US"/>
    <s v="United States"/>
    <n v="100"/>
    <x v="1"/>
    <x v="0"/>
    <x v="0"/>
    <s v="Medium"/>
  </r>
  <r>
    <n v="3107"/>
    <x v="1"/>
    <x v="2"/>
    <x v="0"/>
    <s v="Machine Learning Engineer"/>
    <x v="1"/>
    <n v="100000"/>
    <s v="USD"/>
    <n v="100000"/>
    <n v="100000"/>
    <n v="150000"/>
    <s v="100000-150000"/>
    <s v="US"/>
    <s v="United States"/>
    <n v="100"/>
    <x v="1"/>
    <x v="0"/>
    <x v="0"/>
    <s v="Medium"/>
  </r>
  <r>
    <n v="3108"/>
    <x v="1"/>
    <x v="2"/>
    <x v="0"/>
    <s v="Data Analyst"/>
    <x v="2"/>
    <n v="136260"/>
    <s v="USD"/>
    <n v="136260"/>
    <n v="100000"/>
    <n v="150000"/>
    <s v="100000-150000"/>
    <s v="US"/>
    <s v="United States"/>
    <n v="100"/>
    <x v="1"/>
    <x v="0"/>
    <x v="0"/>
    <s v="Medium"/>
  </r>
  <r>
    <n v="3109"/>
    <x v="1"/>
    <x v="2"/>
    <x v="0"/>
    <s v="Data Analyst"/>
    <x v="2"/>
    <n v="109280"/>
    <s v="USD"/>
    <n v="109280"/>
    <n v="100000"/>
    <n v="150000"/>
    <s v="100000-150000"/>
    <s v="US"/>
    <s v="United States"/>
    <n v="100"/>
    <x v="1"/>
    <x v="0"/>
    <x v="0"/>
    <s v="Medium"/>
  </r>
  <r>
    <n v="3062"/>
    <x v="1"/>
    <x v="1"/>
    <x v="0"/>
    <s v="Data Scientist"/>
    <x v="5"/>
    <n v="4200000"/>
    <s v="INR"/>
    <n v="53416"/>
    <n v="50000"/>
    <n v="100000"/>
    <s v="50000-100000"/>
    <s v="IN"/>
    <s v="India"/>
    <n v="100"/>
    <x v="1"/>
    <x v="59"/>
    <x v="59"/>
    <s v="Large"/>
  </r>
  <r>
    <n v="3063"/>
    <x v="1"/>
    <x v="3"/>
    <x v="0"/>
    <s v="Applied Data Scientist"/>
    <x v="5"/>
    <n v="50000"/>
    <s v="USD"/>
    <n v="50000"/>
    <n v="50000"/>
    <n v="100000"/>
    <s v="50000-100000"/>
    <s v="AT"/>
    <s v="Austria"/>
    <n v="50"/>
    <x v="2"/>
    <x v="50"/>
    <x v="50"/>
    <s v="Medium"/>
  </r>
  <r>
    <n v="3112"/>
    <x v="1"/>
    <x v="2"/>
    <x v="0"/>
    <s v="Data Engineer"/>
    <x v="1"/>
    <n v="200000"/>
    <s v="USD"/>
    <n v="200000"/>
    <n v="200000"/>
    <n v="250000"/>
    <s v="200000-250000"/>
    <s v="US"/>
    <s v="United States"/>
    <n v="100"/>
    <x v="1"/>
    <x v="0"/>
    <x v="0"/>
    <s v="Medium"/>
  </r>
  <r>
    <n v="3113"/>
    <x v="1"/>
    <x v="2"/>
    <x v="0"/>
    <s v="Data Engineer"/>
    <x v="1"/>
    <n v="160000"/>
    <s v="USD"/>
    <n v="160000"/>
    <n v="150000"/>
    <n v="200000"/>
    <s v="150000-200000"/>
    <s v="US"/>
    <s v="United States"/>
    <n v="100"/>
    <x v="1"/>
    <x v="0"/>
    <x v="0"/>
    <s v="Medium"/>
  </r>
  <r>
    <n v="3114"/>
    <x v="1"/>
    <x v="1"/>
    <x v="0"/>
    <s v="Data Engineer"/>
    <x v="1"/>
    <n v="110000"/>
    <s v="GBP"/>
    <n v="135446"/>
    <n v="100000"/>
    <n v="150000"/>
    <s v="100000-150000"/>
    <s v="GB"/>
    <s v="United Kingdom"/>
    <n v="0"/>
    <x v="0"/>
    <x v="1"/>
    <x v="1"/>
    <s v="Medium"/>
  </r>
  <r>
    <n v="3115"/>
    <x v="1"/>
    <x v="1"/>
    <x v="0"/>
    <s v="Data Engineer"/>
    <x v="1"/>
    <n v="85000"/>
    <s v="GBP"/>
    <n v="104663"/>
    <n v="100000"/>
    <n v="150000"/>
    <s v="100000-150000"/>
    <s v="GB"/>
    <s v="United Kingdom"/>
    <n v="0"/>
    <x v="0"/>
    <x v="1"/>
    <x v="1"/>
    <s v="Medium"/>
  </r>
  <r>
    <n v="3116"/>
    <x v="1"/>
    <x v="2"/>
    <x v="0"/>
    <s v="Data Analyst"/>
    <x v="2"/>
    <n v="117000"/>
    <s v="USD"/>
    <n v="117000"/>
    <n v="100000"/>
    <n v="150000"/>
    <s v="100000-150000"/>
    <s v="US"/>
    <s v="United States"/>
    <n v="100"/>
    <x v="1"/>
    <x v="0"/>
    <x v="0"/>
    <s v="Medium"/>
  </r>
  <r>
    <n v="3117"/>
    <x v="1"/>
    <x v="2"/>
    <x v="0"/>
    <s v="Data Analyst"/>
    <x v="2"/>
    <n v="99450"/>
    <s v="USD"/>
    <n v="99450"/>
    <n v="50000"/>
    <n v="100000"/>
    <s v="50000-100000"/>
    <s v="US"/>
    <s v="United States"/>
    <n v="100"/>
    <x v="1"/>
    <x v="0"/>
    <x v="0"/>
    <s v="Medium"/>
  </r>
  <r>
    <n v="3118"/>
    <x v="1"/>
    <x v="3"/>
    <x v="0"/>
    <s v="Data Engineer"/>
    <x v="1"/>
    <n v="129000"/>
    <s v="USD"/>
    <n v="129000"/>
    <n v="100000"/>
    <n v="150000"/>
    <s v="100000-150000"/>
    <s v="US"/>
    <s v="United States"/>
    <n v="100"/>
    <x v="1"/>
    <x v="0"/>
    <x v="0"/>
    <s v="Large"/>
  </r>
  <r>
    <n v="3119"/>
    <x v="1"/>
    <x v="3"/>
    <x v="0"/>
    <s v="Data Engineer"/>
    <x v="1"/>
    <n v="86000"/>
    <s v="USD"/>
    <n v="86000"/>
    <n v="50000"/>
    <n v="100000"/>
    <s v="50000-100000"/>
    <s v="US"/>
    <s v="United States"/>
    <n v="100"/>
    <x v="1"/>
    <x v="0"/>
    <x v="0"/>
    <s v="Large"/>
  </r>
  <r>
    <n v="3120"/>
    <x v="3"/>
    <x v="3"/>
    <x v="0"/>
    <s v="Data Engineer"/>
    <x v="1"/>
    <n v="1000000"/>
    <s v="INR"/>
    <n v="13493"/>
    <n v="0"/>
    <n v="50000"/>
    <s v="0-50000"/>
    <s v="IN"/>
    <s v="India"/>
    <n v="100"/>
    <x v="1"/>
    <x v="3"/>
    <x v="3"/>
    <s v="Large"/>
  </r>
  <r>
    <n v="3121"/>
    <x v="3"/>
    <x v="3"/>
    <x v="0"/>
    <s v="Data Engineer"/>
    <x v="1"/>
    <n v="1000000"/>
    <s v="INR"/>
    <n v="13493"/>
    <n v="0"/>
    <n v="50000"/>
    <s v="0-50000"/>
    <s v="IN"/>
    <s v="India"/>
    <n v="100"/>
    <x v="1"/>
    <x v="3"/>
    <x v="3"/>
    <s v="Large"/>
  </r>
  <r>
    <n v="3065"/>
    <x v="1"/>
    <x v="0"/>
    <x v="0"/>
    <s v="Research Scientist"/>
    <x v="5"/>
    <n v="80000"/>
    <s v="EUR"/>
    <n v="84053"/>
    <n v="50000"/>
    <n v="100000"/>
    <s v="50000-100000"/>
    <s v="NL"/>
    <s v="Netherlands"/>
    <n v="0"/>
    <x v="0"/>
    <x v="11"/>
    <x v="11"/>
    <s v="Large"/>
  </r>
  <r>
    <n v="3066"/>
    <x v="1"/>
    <x v="1"/>
    <x v="0"/>
    <s v="Data Scientist"/>
    <x v="5"/>
    <n v="107000"/>
    <s v="GBP"/>
    <n v="131752"/>
    <n v="100000"/>
    <n v="150000"/>
    <s v="100000-150000"/>
    <s v="GB"/>
    <s v="United Kingdom"/>
    <n v="100"/>
    <x v="1"/>
    <x v="1"/>
    <x v="1"/>
    <s v="Medium"/>
  </r>
  <r>
    <n v="3124"/>
    <x v="1"/>
    <x v="2"/>
    <x v="0"/>
    <s v="Business Data Analyst"/>
    <x v="2"/>
    <n v="100000"/>
    <s v="USD"/>
    <n v="100000"/>
    <n v="100000"/>
    <n v="150000"/>
    <s v="100000-150000"/>
    <s v="US"/>
    <s v="United States"/>
    <n v="100"/>
    <x v="1"/>
    <x v="0"/>
    <x v="0"/>
    <s v="Large"/>
  </r>
  <r>
    <n v="3074"/>
    <x v="1"/>
    <x v="2"/>
    <x v="0"/>
    <s v="Applied Machine Learning Scientist"/>
    <x v="5"/>
    <n v="73400"/>
    <s v="EUR"/>
    <n v="77119"/>
    <n v="50000"/>
    <n v="100000"/>
    <s v="50000-100000"/>
    <s v="FR"/>
    <s v="France"/>
    <n v="100"/>
    <x v="1"/>
    <x v="1"/>
    <x v="1"/>
    <s v="Large"/>
  </r>
  <r>
    <n v="3126"/>
    <x v="1"/>
    <x v="1"/>
    <x v="0"/>
    <s v="Data Analyst"/>
    <x v="2"/>
    <n v="90000"/>
    <s v="SGD"/>
    <n v="65257"/>
    <n v="50000"/>
    <n v="100000"/>
    <s v="50000-100000"/>
    <s v="SG"/>
    <s v="Singapore"/>
    <n v="50"/>
    <x v="2"/>
    <x v="21"/>
    <x v="21"/>
    <s v="Medium"/>
  </r>
  <r>
    <n v="3075"/>
    <x v="1"/>
    <x v="3"/>
    <x v="0"/>
    <s v="Data Scientist"/>
    <x v="5"/>
    <n v="49500"/>
    <s v="EUR"/>
    <n v="52008"/>
    <n v="50000"/>
    <n v="100000"/>
    <s v="50000-100000"/>
    <s v="BE"/>
    <s v="Belgium"/>
    <n v="50"/>
    <x v="2"/>
    <x v="58"/>
    <x v="58"/>
    <s v="Small"/>
  </r>
  <r>
    <n v="3128"/>
    <x v="1"/>
    <x v="3"/>
    <x v="0"/>
    <s v="Machine Learning Developer"/>
    <x v="7"/>
    <n v="180000"/>
    <s v="USD"/>
    <n v="180000"/>
    <n v="150000"/>
    <n v="200000"/>
    <s v="150000-200000"/>
    <s v="US"/>
    <s v="United States"/>
    <n v="100"/>
    <x v="1"/>
    <x v="0"/>
    <x v="0"/>
    <s v="Large"/>
  </r>
  <r>
    <n v="3076"/>
    <x v="1"/>
    <x v="1"/>
    <x v="2"/>
    <s v="Applied Machine Learning Scientist"/>
    <x v="5"/>
    <n v="2400000"/>
    <s v="INR"/>
    <n v="30523"/>
    <n v="0"/>
    <n v="50000"/>
    <s v="0-50000"/>
    <s v="IN"/>
    <s v="India"/>
    <n v="100"/>
    <x v="1"/>
    <x v="3"/>
    <x v="3"/>
    <s v="Small"/>
  </r>
  <r>
    <n v="3130"/>
    <x v="1"/>
    <x v="2"/>
    <x v="0"/>
    <s v="Data Engineer"/>
    <x v="1"/>
    <n v="210000"/>
    <s v="USD"/>
    <n v="210000"/>
    <n v="200000"/>
    <n v="250000"/>
    <s v="200000-250000"/>
    <s v="US"/>
    <s v="United States"/>
    <n v="100"/>
    <x v="1"/>
    <x v="0"/>
    <x v="0"/>
    <s v="Medium"/>
  </r>
  <r>
    <n v="3131"/>
    <x v="1"/>
    <x v="2"/>
    <x v="0"/>
    <s v="Data Engineer"/>
    <x v="1"/>
    <n v="100000"/>
    <s v="USD"/>
    <n v="100000"/>
    <n v="100000"/>
    <n v="150000"/>
    <s v="100000-150000"/>
    <s v="US"/>
    <s v="United States"/>
    <n v="100"/>
    <x v="1"/>
    <x v="0"/>
    <x v="0"/>
    <s v="Medium"/>
  </r>
  <r>
    <n v="3132"/>
    <x v="1"/>
    <x v="2"/>
    <x v="0"/>
    <s v="Data Analyst"/>
    <x v="2"/>
    <n v="150075"/>
    <s v="USD"/>
    <n v="150075"/>
    <n v="150000"/>
    <n v="200000"/>
    <s v="150000-200000"/>
    <s v="US"/>
    <s v="United States"/>
    <n v="100"/>
    <x v="1"/>
    <x v="0"/>
    <x v="0"/>
    <s v="Medium"/>
  </r>
  <r>
    <n v="3133"/>
    <x v="1"/>
    <x v="2"/>
    <x v="0"/>
    <s v="Data Analyst"/>
    <x v="2"/>
    <n v="110925"/>
    <s v="USD"/>
    <n v="110925"/>
    <n v="100000"/>
    <n v="150000"/>
    <s v="100000-150000"/>
    <s v="US"/>
    <s v="United States"/>
    <n v="100"/>
    <x v="1"/>
    <x v="0"/>
    <x v="0"/>
    <s v="Medium"/>
  </r>
  <r>
    <n v="3090"/>
    <x v="1"/>
    <x v="2"/>
    <x v="0"/>
    <s v="Data Scientist"/>
    <x v="5"/>
    <n v="160000"/>
    <s v="USD"/>
    <n v="160000"/>
    <n v="150000"/>
    <n v="200000"/>
    <s v="150000-200000"/>
    <s v="US"/>
    <s v="United States"/>
    <n v="0"/>
    <x v="0"/>
    <x v="0"/>
    <x v="0"/>
    <s v="Large"/>
  </r>
  <r>
    <n v="3091"/>
    <x v="1"/>
    <x v="2"/>
    <x v="0"/>
    <s v="Data Scientist"/>
    <x v="5"/>
    <n v="100000"/>
    <s v="USD"/>
    <n v="100000"/>
    <n v="100000"/>
    <n v="150000"/>
    <s v="100000-150000"/>
    <s v="US"/>
    <s v="United States"/>
    <n v="0"/>
    <x v="0"/>
    <x v="0"/>
    <x v="0"/>
    <s v="Large"/>
  </r>
  <r>
    <n v="3098"/>
    <x v="1"/>
    <x v="1"/>
    <x v="0"/>
    <s v="Data Scientist"/>
    <x v="5"/>
    <n v="58000"/>
    <s v="EUR"/>
    <n v="60938"/>
    <n v="50000"/>
    <n v="100000"/>
    <s v="50000-100000"/>
    <s v="DE"/>
    <s v="Germany"/>
    <n v="100"/>
    <x v="1"/>
    <x v="5"/>
    <x v="5"/>
    <s v="Small"/>
  </r>
  <r>
    <n v="3137"/>
    <x v="1"/>
    <x v="2"/>
    <x v="0"/>
    <s v="Machine Learning Engineer"/>
    <x v="1"/>
    <n v="202900"/>
    <s v="USD"/>
    <n v="202900"/>
    <n v="200000"/>
    <n v="250000"/>
    <s v="200000-250000"/>
    <s v="US"/>
    <s v="United States"/>
    <n v="100"/>
    <x v="1"/>
    <x v="0"/>
    <x v="0"/>
    <s v="Large"/>
  </r>
  <r>
    <n v="3138"/>
    <x v="1"/>
    <x v="2"/>
    <x v="0"/>
    <s v="Machine Learning Engineer"/>
    <x v="1"/>
    <n v="131300"/>
    <s v="USD"/>
    <n v="131300"/>
    <n v="100000"/>
    <n v="150000"/>
    <s v="100000-150000"/>
    <s v="US"/>
    <s v="United States"/>
    <n v="100"/>
    <x v="1"/>
    <x v="0"/>
    <x v="0"/>
    <s v="Large"/>
  </r>
  <r>
    <n v="3139"/>
    <x v="3"/>
    <x v="3"/>
    <x v="0"/>
    <s v="Data Analyst"/>
    <x v="2"/>
    <n v="20000"/>
    <s v="EUR"/>
    <n v="22809"/>
    <n v="0"/>
    <n v="50000"/>
    <s v="0-50000"/>
    <s v="PT"/>
    <s v="Portugal"/>
    <n v="100"/>
    <x v="1"/>
    <x v="27"/>
    <x v="27"/>
    <s v="Medium"/>
  </r>
  <r>
    <n v="3140"/>
    <x v="1"/>
    <x v="3"/>
    <x v="0"/>
    <s v="Data Analyst"/>
    <x v="2"/>
    <n v="15000"/>
    <s v="USD"/>
    <n v="15000"/>
    <n v="0"/>
    <n v="50000"/>
    <s v="0-50000"/>
    <s v="ID"/>
    <s v="Indonesia"/>
    <n v="0"/>
    <x v="0"/>
    <x v="59"/>
    <x v="59"/>
    <s v="Large"/>
  </r>
  <r>
    <n v="3141"/>
    <x v="1"/>
    <x v="2"/>
    <x v="0"/>
    <s v="Data Engineer"/>
    <x v="1"/>
    <n v="175000"/>
    <s v="USD"/>
    <n v="175000"/>
    <n v="150000"/>
    <n v="200000"/>
    <s v="150000-200000"/>
    <s v="US"/>
    <s v="United States"/>
    <n v="100"/>
    <x v="1"/>
    <x v="0"/>
    <x v="0"/>
    <s v="Medium"/>
  </r>
  <r>
    <n v="3142"/>
    <x v="1"/>
    <x v="2"/>
    <x v="0"/>
    <s v="Data Engineer"/>
    <x v="1"/>
    <n v="135000"/>
    <s v="USD"/>
    <n v="135000"/>
    <n v="100000"/>
    <n v="150000"/>
    <s v="100000-150000"/>
    <s v="US"/>
    <s v="United States"/>
    <n v="100"/>
    <x v="1"/>
    <x v="0"/>
    <x v="0"/>
    <s v="Medium"/>
  </r>
  <r>
    <n v="3143"/>
    <x v="1"/>
    <x v="2"/>
    <x v="0"/>
    <s v="Data Science Manager"/>
    <x v="8"/>
    <n v="193000"/>
    <s v="AUD"/>
    <n v="133766"/>
    <n v="100000"/>
    <n v="150000"/>
    <s v="100000-150000"/>
    <s v="AU"/>
    <s v="Australia"/>
    <n v="100"/>
    <x v="1"/>
    <x v="22"/>
    <x v="22"/>
    <s v="Large"/>
  </r>
  <r>
    <n v="3144"/>
    <x v="1"/>
    <x v="3"/>
    <x v="0"/>
    <s v="Machine Learning Engineer"/>
    <x v="1"/>
    <n v="83000"/>
    <s v="USD"/>
    <n v="83000"/>
    <n v="50000"/>
    <n v="100000"/>
    <s v="50000-100000"/>
    <s v="US"/>
    <s v="United States"/>
    <n v="0"/>
    <x v="0"/>
    <x v="0"/>
    <x v="0"/>
    <s v="Large"/>
  </r>
  <r>
    <n v="3145"/>
    <x v="1"/>
    <x v="1"/>
    <x v="0"/>
    <s v="Data Engineer"/>
    <x v="1"/>
    <n v="75000"/>
    <s v="GBP"/>
    <n v="92350"/>
    <n v="50000"/>
    <n v="100000"/>
    <s v="50000-100000"/>
    <s v="GB"/>
    <s v="United Kingdom"/>
    <n v="100"/>
    <x v="1"/>
    <x v="1"/>
    <x v="1"/>
    <s v="Medium"/>
  </r>
  <r>
    <n v="3146"/>
    <x v="1"/>
    <x v="1"/>
    <x v="0"/>
    <s v="Data Engineer"/>
    <x v="1"/>
    <n v="55000"/>
    <s v="GBP"/>
    <n v="67723"/>
    <n v="50000"/>
    <n v="100000"/>
    <s v="50000-100000"/>
    <s v="GB"/>
    <s v="United Kingdom"/>
    <n v="100"/>
    <x v="1"/>
    <x v="1"/>
    <x v="1"/>
    <s v="Medium"/>
  </r>
  <r>
    <n v="3103"/>
    <x v="1"/>
    <x v="1"/>
    <x v="0"/>
    <s v="Data Scientist"/>
    <x v="5"/>
    <n v="65000"/>
    <s v="GBP"/>
    <n v="80036"/>
    <n v="50000"/>
    <n v="100000"/>
    <s v="50000-100000"/>
    <s v="GB"/>
    <s v="United Kingdom"/>
    <n v="50"/>
    <x v="2"/>
    <x v="1"/>
    <x v="1"/>
    <s v="Medium"/>
  </r>
  <r>
    <n v="3110"/>
    <x v="1"/>
    <x v="2"/>
    <x v="0"/>
    <s v="Data Scientist"/>
    <x v="5"/>
    <n v="160000"/>
    <s v="USD"/>
    <n v="160000"/>
    <n v="150000"/>
    <n v="200000"/>
    <s v="150000-200000"/>
    <s v="US"/>
    <s v="United States"/>
    <n v="100"/>
    <x v="1"/>
    <x v="0"/>
    <x v="0"/>
    <s v="Large"/>
  </r>
  <r>
    <n v="3149"/>
    <x v="1"/>
    <x v="2"/>
    <x v="0"/>
    <s v="Data Analyst"/>
    <x v="2"/>
    <n v="112900"/>
    <s v="USD"/>
    <n v="112900"/>
    <n v="100000"/>
    <n v="150000"/>
    <s v="100000-150000"/>
    <s v="US"/>
    <s v="United States"/>
    <n v="0"/>
    <x v="0"/>
    <x v="0"/>
    <x v="0"/>
    <s v="Medium"/>
  </r>
  <r>
    <n v="3150"/>
    <x v="1"/>
    <x v="2"/>
    <x v="0"/>
    <s v="Data Analyst"/>
    <x v="2"/>
    <n v="90320"/>
    <s v="USD"/>
    <n v="90320"/>
    <n v="50000"/>
    <n v="100000"/>
    <s v="50000-100000"/>
    <s v="US"/>
    <s v="United States"/>
    <n v="0"/>
    <x v="0"/>
    <x v="0"/>
    <x v="0"/>
    <s v="Medium"/>
  </r>
  <r>
    <n v="3151"/>
    <x v="1"/>
    <x v="2"/>
    <x v="0"/>
    <s v="ML Engineer"/>
    <x v="1"/>
    <n v="240000"/>
    <s v="USD"/>
    <n v="240000"/>
    <n v="200000"/>
    <n v="250000"/>
    <s v="200000-250000"/>
    <s v="US"/>
    <s v="United States"/>
    <n v="0"/>
    <x v="0"/>
    <x v="0"/>
    <x v="0"/>
    <s v="Medium"/>
  </r>
  <r>
    <n v="3152"/>
    <x v="1"/>
    <x v="2"/>
    <x v="0"/>
    <s v="ML Engineer"/>
    <x v="1"/>
    <n v="160000"/>
    <s v="USD"/>
    <n v="160000"/>
    <n v="150000"/>
    <n v="200000"/>
    <s v="150000-200000"/>
    <s v="US"/>
    <s v="United States"/>
    <n v="0"/>
    <x v="0"/>
    <x v="0"/>
    <x v="0"/>
    <s v="Medium"/>
  </r>
  <r>
    <n v="3153"/>
    <x v="1"/>
    <x v="2"/>
    <x v="0"/>
    <s v="Data Science Manager"/>
    <x v="8"/>
    <n v="300000"/>
    <s v="USD"/>
    <n v="300000"/>
    <n v="300000"/>
    <n v="350000"/>
    <s v="300000-350000"/>
    <s v="US"/>
    <s v="United States"/>
    <n v="100"/>
    <x v="1"/>
    <x v="0"/>
    <x v="0"/>
    <s v="Medium"/>
  </r>
  <r>
    <n v="3154"/>
    <x v="1"/>
    <x v="2"/>
    <x v="0"/>
    <s v="Data Science Manager"/>
    <x v="8"/>
    <n v="200000"/>
    <s v="USD"/>
    <n v="200000"/>
    <n v="200000"/>
    <n v="250000"/>
    <s v="200000-250000"/>
    <s v="US"/>
    <s v="United States"/>
    <n v="100"/>
    <x v="1"/>
    <x v="0"/>
    <x v="0"/>
    <s v="Medium"/>
  </r>
  <r>
    <n v="3155"/>
    <x v="1"/>
    <x v="1"/>
    <x v="0"/>
    <s v="Data Engineer"/>
    <x v="1"/>
    <n v="62500"/>
    <s v="EUR"/>
    <n v="65666"/>
    <n v="50000"/>
    <n v="100000"/>
    <s v="50000-100000"/>
    <s v="DE"/>
    <s v="Germany"/>
    <n v="50"/>
    <x v="2"/>
    <x v="5"/>
    <x v="5"/>
    <s v="Small"/>
  </r>
  <r>
    <n v="3111"/>
    <x v="1"/>
    <x v="2"/>
    <x v="0"/>
    <s v="Data Scientist"/>
    <x v="5"/>
    <n v="92000"/>
    <s v="USD"/>
    <n v="92000"/>
    <n v="50000"/>
    <n v="100000"/>
    <s v="50000-100000"/>
    <s v="US"/>
    <s v="United States"/>
    <n v="100"/>
    <x v="1"/>
    <x v="0"/>
    <x v="0"/>
    <s v="Large"/>
  </r>
  <r>
    <n v="3157"/>
    <x v="1"/>
    <x v="1"/>
    <x v="0"/>
    <s v="Machine Learning Engineer"/>
    <x v="1"/>
    <n v="95000"/>
    <s v="GBP"/>
    <n v="116976"/>
    <n v="100000"/>
    <n v="150000"/>
    <s v="100000-150000"/>
    <s v="GB"/>
    <s v="United Kingdom"/>
    <n v="0"/>
    <x v="0"/>
    <x v="1"/>
    <x v="1"/>
    <s v="Medium"/>
  </r>
  <r>
    <n v="3158"/>
    <x v="1"/>
    <x v="1"/>
    <x v="0"/>
    <s v="Machine Learning Engineer"/>
    <x v="1"/>
    <n v="75000"/>
    <s v="GBP"/>
    <n v="92350"/>
    <n v="50000"/>
    <n v="100000"/>
    <s v="50000-100000"/>
    <s v="GB"/>
    <s v="United Kingdom"/>
    <n v="0"/>
    <x v="0"/>
    <x v="1"/>
    <x v="1"/>
    <s v="Medium"/>
  </r>
  <r>
    <n v="3122"/>
    <x v="1"/>
    <x v="2"/>
    <x v="0"/>
    <s v="Data Scientist"/>
    <x v="5"/>
    <n v="160000"/>
    <s v="USD"/>
    <n v="160000"/>
    <n v="150000"/>
    <n v="200000"/>
    <s v="150000-200000"/>
    <s v="US"/>
    <s v="United States"/>
    <n v="0"/>
    <x v="0"/>
    <x v="0"/>
    <x v="0"/>
    <s v="Large"/>
  </r>
  <r>
    <n v="3160"/>
    <x v="1"/>
    <x v="2"/>
    <x v="0"/>
    <s v="Data Analyst"/>
    <x v="2"/>
    <n v="112900"/>
    <s v="USD"/>
    <n v="112900"/>
    <n v="100000"/>
    <n v="150000"/>
    <s v="100000-150000"/>
    <s v="US"/>
    <s v="United States"/>
    <n v="100"/>
    <x v="1"/>
    <x v="0"/>
    <x v="0"/>
    <s v="Medium"/>
  </r>
  <r>
    <n v="3161"/>
    <x v="1"/>
    <x v="2"/>
    <x v="0"/>
    <s v="Data Analyst"/>
    <x v="2"/>
    <n v="90320"/>
    <s v="USD"/>
    <n v="90320"/>
    <n v="50000"/>
    <n v="100000"/>
    <s v="50000-100000"/>
    <s v="US"/>
    <s v="United States"/>
    <n v="100"/>
    <x v="1"/>
    <x v="0"/>
    <x v="0"/>
    <s v="Medium"/>
  </r>
  <r>
    <n v="3162"/>
    <x v="1"/>
    <x v="2"/>
    <x v="0"/>
    <s v="Data Analytics Manager"/>
    <x v="8"/>
    <n v="145000"/>
    <s v="USD"/>
    <n v="145000"/>
    <n v="100000"/>
    <n v="150000"/>
    <s v="100000-150000"/>
    <s v="US"/>
    <s v="United States"/>
    <n v="100"/>
    <x v="1"/>
    <x v="0"/>
    <x v="0"/>
    <s v="Medium"/>
  </r>
  <r>
    <n v="3163"/>
    <x v="1"/>
    <x v="2"/>
    <x v="0"/>
    <s v="Data Analytics Manager"/>
    <x v="8"/>
    <n v="105400"/>
    <s v="USD"/>
    <n v="105400"/>
    <n v="100000"/>
    <n v="150000"/>
    <s v="100000-150000"/>
    <s v="US"/>
    <s v="United States"/>
    <n v="100"/>
    <x v="1"/>
    <x v="0"/>
    <x v="0"/>
    <s v="Medium"/>
  </r>
  <r>
    <n v="3123"/>
    <x v="1"/>
    <x v="2"/>
    <x v="0"/>
    <s v="Data Scientist"/>
    <x v="5"/>
    <n v="119300"/>
    <s v="USD"/>
    <n v="119300"/>
    <n v="100000"/>
    <n v="150000"/>
    <s v="100000-150000"/>
    <s v="US"/>
    <s v="United States"/>
    <n v="0"/>
    <x v="0"/>
    <x v="0"/>
    <x v="0"/>
    <s v="Large"/>
  </r>
  <r>
    <n v="3165"/>
    <x v="1"/>
    <x v="1"/>
    <x v="0"/>
    <s v="Data Engineer"/>
    <x v="1"/>
    <n v="90000"/>
    <s v="GBP"/>
    <n v="110820"/>
    <n v="100000"/>
    <n v="150000"/>
    <s v="100000-150000"/>
    <s v="GB"/>
    <s v="United Kingdom"/>
    <n v="0"/>
    <x v="0"/>
    <x v="1"/>
    <x v="1"/>
    <s v="Medium"/>
  </r>
  <r>
    <n v="3166"/>
    <x v="1"/>
    <x v="1"/>
    <x v="0"/>
    <s v="Data Engineer"/>
    <x v="1"/>
    <n v="75000"/>
    <s v="GBP"/>
    <n v="92350"/>
    <n v="50000"/>
    <n v="100000"/>
    <s v="50000-100000"/>
    <s v="GB"/>
    <s v="United Kingdom"/>
    <n v="0"/>
    <x v="0"/>
    <x v="1"/>
    <x v="1"/>
    <s v="Medium"/>
  </r>
  <r>
    <n v="3125"/>
    <x v="1"/>
    <x v="1"/>
    <x v="0"/>
    <s v="Data Scientist"/>
    <x v="5"/>
    <n v="25000"/>
    <s v="USD"/>
    <n v="25000"/>
    <n v="0"/>
    <n v="50000"/>
    <s v="0-50000"/>
    <s v="TR"/>
    <s v="Turkey"/>
    <n v="50"/>
    <x v="2"/>
    <x v="53"/>
    <x v="53"/>
    <s v="Medium"/>
  </r>
  <r>
    <n v="3127"/>
    <x v="1"/>
    <x v="1"/>
    <x v="0"/>
    <s v="AI Scientist"/>
    <x v="5"/>
    <n v="200000"/>
    <s v="USD"/>
    <n v="200000"/>
    <n v="200000"/>
    <n v="250000"/>
    <s v="200000-250000"/>
    <s v="US"/>
    <s v="United States"/>
    <n v="100"/>
    <x v="1"/>
    <x v="0"/>
    <x v="0"/>
    <s v="Medium"/>
  </r>
  <r>
    <n v="3169"/>
    <x v="1"/>
    <x v="2"/>
    <x v="0"/>
    <s v="Data Engineer"/>
    <x v="1"/>
    <n v="209100"/>
    <s v="USD"/>
    <n v="209100"/>
    <n v="200000"/>
    <n v="250000"/>
    <s v="200000-250000"/>
    <s v="US"/>
    <s v="United States"/>
    <n v="100"/>
    <x v="1"/>
    <x v="0"/>
    <x v="0"/>
    <s v="Large"/>
  </r>
  <r>
    <n v="3170"/>
    <x v="1"/>
    <x v="2"/>
    <x v="0"/>
    <s v="Data Engineer"/>
    <x v="1"/>
    <n v="154600"/>
    <s v="USD"/>
    <n v="154600"/>
    <n v="150000"/>
    <n v="200000"/>
    <s v="150000-200000"/>
    <s v="US"/>
    <s v="United States"/>
    <n v="100"/>
    <x v="1"/>
    <x v="0"/>
    <x v="0"/>
    <s v="Large"/>
  </r>
  <r>
    <n v="3171"/>
    <x v="1"/>
    <x v="2"/>
    <x v="0"/>
    <s v="Data Analyst"/>
    <x v="2"/>
    <n v="115934"/>
    <s v="USD"/>
    <n v="115934"/>
    <n v="100000"/>
    <n v="150000"/>
    <s v="100000-150000"/>
    <s v="US"/>
    <s v="United States"/>
    <n v="0"/>
    <x v="0"/>
    <x v="0"/>
    <x v="0"/>
    <s v="Medium"/>
  </r>
  <r>
    <n v="3172"/>
    <x v="1"/>
    <x v="2"/>
    <x v="0"/>
    <s v="Data Analyst"/>
    <x v="2"/>
    <n v="81666"/>
    <s v="USD"/>
    <n v="81666"/>
    <n v="50000"/>
    <n v="100000"/>
    <s v="50000-100000"/>
    <s v="US"/>
    <s v="United States"/>
    <n v="0"/>
    <x v="0"/>
    <x v="0"/>
    <x v="0"/>
    <s v="Medium"/>
  </r>
  <r>
    <n v="3173"/>
    <x v="1"/>
    <x v="2"/>
    <x v="0"/>
    <s v="Data Engineer"/>
    <x v="1"/>
    <n v="175000"/>
    <s v="USD"/>
    <n v="175000"/>
    <n v="150000"/>
    <n v="200000"/>
    <s v="150000-200000"/>
    <s v="US"/>
    <s v="United States"/>
    <n v="100"/>
    <x v="1"/>
    <x v="0"/>
    <x v="0"/>
    <s v="Medium"/>
  </r>
  <r>
    <n v="3174"/>
    <x v="1"/>
    <x v="2"/>
    <x v="0"/>
    <s v="Data Engineer"/>
    <x v="1"/>
    <n v="155000"/>
    <s v="USD"/>
    <n v="155000"/>
    <n v="150000"/>
    <n v="200000"/>
    <s v="150000-200000"/>
    <s v="US"/>
    <s v="United States"/>
    <n v="100"/>
    <x v="1"/>
    <x v="0"/>
    <x v="0"/>
    <s v="Medium"/>
  </r>
  <r>
    <n v="3175"/>
    <x v="1"/>
    <x v="1"/>
    <x v="0"/>
    <s v="Machine Learning Engineer"/>
    <x v="1"/>
    <n v="80000"/>
    <s v="EUR"/>
    <n v="84053"/>
    <n v="50000"/>
    <n v="100000"/>
    <s v="50000-100000"/>
    <s v="FR"/>
    <s v="France"/>
    <n v="100"/>
    <x v="1"/>
    <x v="5"/>
    <x v="5"/>
    <s v="Medium"/>
  </r>
  <r>
    <n v="3176"/>
    <x v="1"/>
    <x v="2"/>
    <x v="0"/>
    <s v="Data Analyst"/>
    <x v="2"/>
    <n v="164000"/>
    <s v="USD"/>
    <n v="164000"/>
    <n v="150000"/>
    <n v="200000"/>
    <s v="150000-200000"/>
    <s v="US"/>
    <s v="United States"/>
    <n v="0"/>
    <x v="0"/>
    <x v="0"/>
    <x v="0"/>
    <s v="Medium"/>
  </r>
  <r>
    <n v="3177"/>
    <x v="1"/>
    <x v="2"/>
    <x v="0"/>
    <s v="Data Analyst"/>
    <x v="2"/>
    <n v="132000"/>
    <s v="USD"/>
    <n v="132000"/>
    <n v="100000"/>
    <n v="150000"/>
    <s v="100000-150000"/>
    <s v="US"/>
    <s v="United States"/>
    <n v="0"/>
    <x v="0"/>
    <x v="0"/>
    <x v="0"/>
    <s v="Medium"/>
  </r>
  <r>
    <n v="3129"/>
    <x v="1"/>
    <x v="1"/>
    <x v="0"/>
    <s v="Data Scientist"/>
    <x v="5"/>
    <n v="153000"/>
    <s v="USD"/>
    <n v="153000"/>
    <n v="150000"/>
    <n v="200000"/>
    <s v="150000-200000"/>
    <s v="US"/>
    <s v="United States"/>
    <n v="100"/>
    <x v="1"/>
    <x v="0"/>
    <x v="0"/>
    <s v="Large"/>
  </r>
  <r>
    <n v="3134"/>
    <x v="1"/>
    <x v="1"/>
    <x v="0"/>
    <s v="Machine Learning Scientist"/>
    <x v="5"/>
    <n v="22800"/>
    <s v="USD"/>
    <n v="22800"/>
    <n v="0"/>
    <n v="50000"/>
    <s v="0-50000"/>
    <s v="EG"/>
    <s v="Egypt"/>
    <n v="100"/>
    <x v="1"/>
    <x v="60"/>
    <x v="60"/>
    <s v="Medium"/>
  </r>
  <r>
    <n v="3180"/>
    <x v="1"/>
    <x v="2"/>
    <x v="0"/>
    <s v="Machine Learning Engineer"/>
    <x v="1"/>
    <n v="189650"/>
    <s v="USD"/>
    <n v="189650"/>
    <n v="150000"/>
    <n v="200000"/>
    <s v="150000-200000"/>
    <s v="US"/>
    <s v="United States"/>
    <n v="0"/>
    <x v="0"/>
    <x v="0"/>
    <x v="0"/>
    <s v="Medium"/>
  </r>
  <r>
    <n v="3181"/>
    <x v="1"/>
    <x v="2"/>
    <x v="0"/>
    <s v="Machine Learning Engineer"/>
    <x v="1"/>
    <n v="164996"/>
    <s v="USD"/>
    <n v="164996"/>
    <n v="150000"/>
    <n v="200000"/>
    <s v="150000-200000"/>
    <s v="US"/>
    <s v="United States"/>
    <n v="0"/>
    <x v="0"/>
    <x v="0"/>
    <x v="0"/>
    <s v="Medium"/>
  </r>
  <r>
    <n v="3182"/>
    <x v="1"/>
    <x v="1"/>
    <x v="0"/>
    <s v="ETL Developer"/>
    <x v="7"/>
    <n v="50000"/>
    <s v="EUR"/>
    <n v="52533"/>
    <n v="50000"/>
    <n v="100000"/>
    <s v="50000-100000"/>
    <s v="GR"/>
    <s v="Greece"/>
    <n v="0"/>
    <x v="0"/>
    <x v="34"/>
    <x v="34"/>
    <s v="Medium"/>
  </r>
  <r>
    <n v="3183"/>
    <x v="1"/>
    <x v="1"/>
    <x v="0"/>
    <s v="ETL Developer"/>
    <x v="7"/>
    <n v="50000"/>
    <s v="EUR"/>
    <n v="52533"/>
    <n v="50000"/>
    <n v="100000"/>
    <s v="50000-100000"/>
    <s v="GR"/>
    <s v="Greece"/>
    <n v="0"/>
    <x v="0"/>
    <x v="34"/>
    <x v="34"/>
    <s v="Medium"/>
  </r>
  <r>
    <n v="3184"/>
    <x v="1"/>
    <x v="0"/>
    <x v="0"/>
    <s v="Lead Data Engineer"/>
    <x v="1"/>
    <n v="150000"/>
    <s v="CAD"/>
    <n v="115222"/>
    <n v="100000"/>
    <n v="150000"/>
    <s v="100000-150000"/>
    <s v="CA"/>
    <s v="Canada"/>
    <n v="100"/>
    <x v="1"/>
    <x v="2"/>
    <x v="2"/>
    <s v="Small"/>
  </r>
  <r>
    <n v="3185"/>
    <x v="1"/>
    <x v="2"/>
    <x v="0"/>
    <s v="Data Engineer"/>
    <x v="1"/>
    <n v="165400"/>
    <s v="USD"/>
    <n v="165400"/>
    <n v="150000"/>
    <n v="200000"/>
    <s v="150000-200000"/>
    <s v="US"/>
    <s v="United States"/>
    <n v="100"/>
    <x v="1"/>
    <x v="0"/>
    <x v="0"/>
    <s v="Medium"/>
  </r>
  <r>
    <n v="3186"/>
    <x v="1"/>
    <x v="2"/>
    <x v="0"/>
    <s v="Data Engineer"/>
    <x v="1"/>
    <n v="132320"/>
    <s v="USD"/>
    <n v="132320"/>
    <n v="100000"/>
    <n v="150000"/>
    <s v="100000-150000"/>
    <s v="US"/>
    <s v="United States"/>
    <n v="100"/>
    <x v="1"/>
    <x v="0"/>
    <x v="0"/>
    <s v="Medium"/>
  </r>
  <r>
    <n v="3187"/>
    <x v="1"/>
    <x v="2"/>
    <x v="0"/>
    <s v="Data Architect"/>
    <x v="6"/>
    <n v="208775"/>
    <s v="USD"/>
    <n v="208775"/>
    <n v="200000"/>
    <n v="250000"/>
    <s v="200000-250000"/>
    <s v="US"/>
    <s v="United States"/>
    <n v="100"/>
    <x v="1"/>
    <x v="0"/>
    <x v="0"/>
    <s v="Medium"/>
  </r>
  <r>
    <n v="3188"/>
    <x v="1"/>
    <x v="2"/>
    <x v="0"/>
    <s v="Data Architect"/>
    <x v="6"/>
    <n v="147800"/>
    <s v="USD"/>
    <n v="147800"/>
    <n v="100000"/>
    <n v="150000"/>
    <s v="100000-150000"/>
    <s v="US"/>
    <s v="United States"/>
    <n v="100"/>
    <x v="1"/>
    <x v="0"/>
    <x v="0"/>
    <s v="Medium"/>
  </r>
  <r>
    <n v="3189"/>
    <x v="1"/>
    <x v="2"/>
    <x v="0"/>
    <s v="Data Engineer"/>
    <x v="1"/>
    <n v="136994"/>
    <s v="USD"/>
    <n v="136994"/>
    <n v="100000"/>
    <n v="150000"/>
    <s v="100000-150000"/>
    <s v="US"/>
    <s v="United States"/>
    <n v="100"/>
    <x v="1"/>
    <x v="0"/>
    <x v="0"/>
    <s v="Medium"/>
  </r>
  <r>
    <n v="3190"/>
    <x v="1"/>
    <x v="2"/>
    <x v="0"/>
    <s v="Data Engineer"/>
    <x v="1"/>
    <n v="101570"/>
    <s v="USD"/>
    <n v="101570"/>
    <n v="100000"/>
    <n v="150000"/>
    <s v="100000-150000"/>
    <s v="US"/>
    <s v="United States"/>
    <n v="100"/>
    <x v="1"/>
    <x v="0"/>
    <x v="0"/>
    <s v="Medium"/>
  </r>
  <r>
    <n v="3191"/>
    <x v="1"/>
    <x v="2"/>
    <x v="0"/>
    <s v="Data Analyst"/>
    <x v="2"/>
    <n v="128875"/>
    <s v="USD"/>
    <n v="128875"/>
    <n v="100000"/>
    <n v="150000"/>
    <s v="100000-150000"/>
    <s v="US"/>
    <s v="United States"/>
    <n v="100"/>
    <x v="1"/>
    <x v="0"/>
    <x v="0"/>
    <s v="Medium"/>
  </r>
  <r>
    <n v="3192"/>
    <x v="1"/>
    <x v="2"/>
    <x v="0"/>
    <s v="Data Analyst"/>
    <x v="2"/>
    <n v="93700"/>
    <s v="USD"/>
    <n v="93700"/>
    <n v="50000"/>
    <n v="100000"/>
    <s v="50000-100000"/>
    <s v="US"/>
    <s v="United States"/>
    <n v="100"/>
    <x v="1"/>
    <x v="0"/>
    <x v="0"/>
    <s v="Medium"/>
  </r>
  <r>
    <n v="3193"/>
    <x v="1"/>
    <x v="0"/>
    <x v="0"/>
    <s v="Head of Machine Learning"/>
    <x v="17"/>
    <n v="6000000"/>
    <s v="INR"/>
    <n v="76309"/>
    <n v="50000"/>
    <n v="100000"/>
    <s v="50000-100000"/>
    <s v="IN"/>
    <s v="India"/>
    <n v="50"/>
    <x v="2"/>
    <x v="3"/>
    <x v="3"/>
    <s v="Large"/>
  </r>
  <r>
    <n v="3194"/>
    <x v="1"/>
    <x v="3"/>
    <x v="0"/>
    <s v="Machine Learning Engineer"/>
    <x v="1"/>
    <n v="28500"/>
    <s v="GBP"/>
    <n v="35093"/>
    <n v="0"/>
    <n v="50000"/>
    <s v="0-50000"/>
    <s v="GB"/>
    <s v="United Kingdom"/>
    <n v="100"/>
    <x v="1"/>
    <x v="1"/>
    <x v="1"/>
    <s v="Large"/>
  </r>
  <r>
    <n v="3195"/>
    <x v="1"/>
    <x v="2"/>
    <x v="0"/>
    <s v="Data Engineer"/>
    <x v="1"/>
    <n v="183600"/>
    <s v="USD"/>
    <n v="183600"/>
    <n v="150000"/>
    <n v="200000"/>
    <s v="150000-200000"/>
    <s v="US"/>
    <s v="United States"/>
    <n v="100"/>
    <x v="1"/>
    <x v="0"/>
    <x v="0"/>
    <s v="Large"/>
  </r>
  <r>
    <n v="3196"/>
    <x v="1"/>
    <x v="2"/>
    <x v="0"/>
    <s v="Data Engineer"/>
    <x v="1"/>
    <n v="100800"/>
    <s v="USD"/>
    <n v="100800"/>
    <n v="100000"/>
    <n v="150000"/>
    <s v="100000-150000"/>
    <s v="US"/>
    <s v="United States"/>
    <n v="100"/>
    <x v="1"/>
    <x v="0"/>
    <x v="0"/>
    <s v="Large"/>
  </r>
  <r>
    <n v="3197"/>
    <x v="1"/>
    <x v="1"/>
    <x v="0"/>
    <s v="Data Analyst"/>
    <x v="2"/>
    <n v="40000"/>
    <s v="GBP"/>
    <n v="49253"/>
    <n v="0"/>
    <n v="50000"/>
    <s v="0-50000"/>
    <s v="GB"/>
    <s v="United Kingdom"/>
    <n v="100"/>
    <x v="1"/>
    <x v="1"/>
    <x v="1"/>
    <s v="Medium"/>
  </r>
  <r>
    <n v="3198"/>
    <x v="1"/>
    <x v="1"/>
    <x v="0"/>
    <s v="Data Analyst"/>
    <x v="2"/>
    <n v="30000"/>
    <s v="GBP"/>
    <n v="36940"/>
    <n v="0"/>
    <n v="50000"/>
    <s v="0-50000"/>
    <s v="GB"/>
    <s v="United Kingdom"/>
    <n v="100"/>
    <x v="1"/>
    <x v="1"/>
    <x v="1"/>
    <s v="Medium"/>
  </r>
  <r>
    <n v="3199"/>
    <x v="1"/>
    <x v="1"/>
    <x v="0"/>
    <s v="Data Analyst"/>
    <x v="2"/>
    <n v="40000"/>
    <s v="EUR"/>
    <n v="42026"/>
    <n v="0"/>
    <n v="50000"/>
    <s v="0-50000"/>
    <s v="ES"/>
    <s v="Spain"/>
    <n v="100"/>
    <x v="1"/>
    <x v="10"/>
    <x v="10"/>
    <s v="Medium"/>
  </r>
  <r>
    <n v="3200"/>
    <x v="1"/>
    <x v="1"/>
    <x v="0"/>
    <s v="Data Analyst"/>
    <x v="2"/>
    <n v="30000"/>
    <s v="EUR"/>
    <n v="31520"/>
    <n v="0"/>
    <n v="50000"/>
    <s v="0-50000"/>
    <s v="ES"/>
    <s v="Spain"/>
    <n v="100"/>
    <x v="1"/>
    <x v="10"/>
    <x v="10"/>
    <s v="Medium"/>
  </r>
  <r>
    <n v="3201"/>
    <x v="1"/>
    <x v="1"/>
    <x v="0"/>
    <s v="Data Engineer"/>
    <x v="1"/>
    <n v="80000"/>
    <s v="EUR"/>
    <n v="84053"/>
    <n v="50000"/>
    <n v="100000"/>
    <s v="50000-100000"/>
    <s v="ES"/>
    <s v="Spain"/>
    <n v="100"/>
    <x v="1"/>
    <x v="10"/>
    <x v="10"/>
    <s v="Medium"/>
  </r>
  <r>
    <n v="3202"/>
    <x v="1"/>
    <x v="1"/>
    <x v="0"/>
    <s v="Data Engineer"/>
    <x v="1"/>
    <n v="70000"/>
    <s v="EUR"/>
    <n v="73546"/>
    <n v="50000"/>
    <n v="100000"/>
    <s v="50000-100000"/>
    <s v="ES"/>
    <s v="Spain"/>
    <n v="100"/>
    <x v="1"/>
    <x v="10"/>
    <x v="10"/>
    <s v="Medium"/>
  </r>
  <r>
    <n v="3203"/>
    <x v="1"/>
    <x v="1"/>
    <x v="0"/>
    <s v="Data Engineer"/>
    <x v="1"/>
    <n v="80000"/>
    <s v="GBP"/>
    <n v="98506"/>
    <n v="50000"/>
    <n v="100000"/>
    <s v="50000-100000"/>
    <s v="GB"/>
    <s v="United Kingdom"/>
    <n v="100"/>
    <x v="1"/>
    <x v="1"/>
    <x v="1"/>
    <s v="Medium"/>
  </r>
  <r>
    <n v="3204"/>
    <x v="1"/>
    <x v="1"/>
    <x v="0"/>
    <s v="Data Engineer"/>
    <x v="1"/>
    <n v="70000"/>
    <s v="GBP"/>
    <n v="86193"/>
    <n v="50000"/>
    <n v="100000"/>
    <s v="50000-100000"/>
    <s v="GB"/>
    <s v="United Kingdom"/>
    <n v="100"/>
    <x v="1"/>
    <x v="1"/>
    <x v="1"/>
    <s v="Medium"/>
  </r>
  <r>
    <n v="3205"/>
    <x v="1"/>
    <x v="1"/>
    <x v="0"/>
    <s v="Data Engineer"/>
    <x v="1"/>
    <n v="80000"/>
    <s v="EUR"/>
    <n v="84053"/>
    <n v="50000"/>
    <n v="100000"/>
    <s v="50000-100000"/>
    <s v="GR"/>
    <s v="Greece"/>
    <n v="100"/>
    <x v="1"/>
    <x v="34"/>
    <x v="34"/>
    <s v="Medium"/>
  </r>
  <r>
    <n v="3206"/>
    <x v="1"/>
    <x v="1"/>
    <x v="0"/>
    <s v="Data Engineer"/>
    <x v="1"/>
    <n v="70000"/>
    <s v="EUR"/>
    <n v="73546"/>
    <n v="50000"/>
    <n v="100000"/>
    <s v="50000-100000"/>
    <s v="GR"/>
    <s v="Greece"/>
    <n v="100"/>
    <x v="1"/>
    <x v="34"/>
    <x v="34"/>
    <s v="Medium"/>
  </r>
  <r>
    <n v="3207"/>
    <x v="1"/>
    <x v="2"/>
    <x v="0"/>
    <s v="Machine Learning Engineer"/>
    <x v="1"/>
    <n v="189650"/>
    <s v="USD"/>
    <n v="189650"/>
    <n v="150000"/>
    <n v="200000"/>
    <s v="150000-200000"/>
    <s v="US"/>
    <s v="United States"/>
    <n v="0"/>
    <x v="0"/>
    <x v="0"/>
    <x v="0"/>
    <s v="Medium"/>
  </r>
  <r>
    <n v="3208"/>
    <x v="1"/>
    <x v="2"/>
    <x v="0"/>
    <s v="Machine Learning Engineer"/>
    <x v="1"/>
    <n v="164996"/>
    <s v="USD"/>
    <n v="164996"/>
    <n v="150000"/>
    <n v="200000"/>
    <s v="150000-200000"/>
    <s v="US"/>
    <s v="United States"/>
    <n v="0"/>
    <x v="0"/>
    <x v="0"/>
    <x v="0"/>
    <s v="Medium"/>
  </r>
  <r>
    <n v="3209"/>
    <x v="1"/>
    <x v="1"/>
    <x v="0"/>
    <s v="Data Analyst"/>
    <x v="2"/>
    <n v="40000"/>
    <s v="EUR"/>
    <n v="42026"/>
    <n v="0"/>
    <n v="50000"/>
    <s v="0-50000"/>
    <s v="GR"/>
    <s v="Greece"/>
    <n v="100"/>
    <x v="1"/>
    <x v="34"/>
    <x v="34"/>
    <s v="Medium"/>
  </r>
  <r>
    <n v="3210"/>
    <x v="1"/>
    <x v="1"/>
    <x v="0"/>
    <s v="Data Analyst"/>
    <x v="2"/>
    <n v="30000"/>
    <s v="EUR"/>
    <n v="31520"/>
    <n v="0"/>
    <n v="50000"/>
    <s v="0-50000"/>
    <s v="GR"/>
    <s v="Greece"/>
    <n v="100"/>
    <x v="1"/>
    <x v="34"/>
    <x v="34"/>
    <s v="Medium"/>
  </r>
  <r>
    <n v="3211"/>
    <x v="1"/>
    <x v="1"/>
    <x v="0"/>
    <s v="Data Engineer"/>
    <x v="1"/>
    <n v="75000"/>
    <s v="GBP"/>
    <n v="92350"/>
    <n v="50000"/>
    <n v="100000"/>
    <s v="50000-100000"/>
    <s v="GB"/>
    <s v="United Kingdom"/>
    <n v="100"/>
    <x v="1"/>
    <x v="1"/>
    <x v="1"/>
    <s v="Medium"/>
  </r>
  <r>
    <n v="3212"/>
    <x v="1"/>
    <x v="1"/>
    <x v="0"/>
    <s v="Data Engineer"/>
    <x v="1"/>
    <n v="60000"/>
    <s v="GBP"/>
    <n v="73880"/>
    <n v="50000"/>
    <n v="100000"/>
    <s v="50000-100000"/>
    <s v="GB"/>
    <s v="United Kingdom"/>
    <n v="100"/>
    <x v="1"/>
    <x v="1"/>
    <x v="1"/>
    <s v="Medium"/>
  </r>
  <r>
    <n v="3135"/>
    <x v="1"/>
    <x v="2"/>
    <x v="0"/>
    <s v="Data Scientist"/>
    <x v="5"/>
    <n v="160000"/>
    <s v="USD"/>
    <n v="160000"/>
    <n v="150000"/>
    <n v="200000"/>
    <s v="150000-200000"/>
    <s v="US"/>
    <s v="United States"/>
    <n v="100"/>
    <x v="1"/>
    <x v="0"/>
    <x v="0"/>
    <s v="Large"/>
  </r>
  <r>
    <n v="3136"/>
    <x v="1"/>
    <x v="2"/>
    <x v="0"/>
    <s v="Data Scientist"/>
    <x v="5"/>
    <n v="92000"/>
    <s v="USD"/>
    <n v="92000"/>
    <n v="50000"/>
    <n v="100000"/>
    <s v="50000-100000"/>
    <s v="US"/>
    <s v="United States"/>
    <n v="100"/>
    <x v="1"/>
    <x v="0"/>
    <x v="0"/>
    <s v="Large"/>
  </r>
  <r>
    <n v="3215"/>
    <x v="1"/>
    <x v="1"/>
    <x v="0"/>
    <s v="Data Engineer"/>
    <x v="1"/>
    <n v="60000"/>
    <s v="EUR"/>
    <n v="63040"/>
    <n v="50000"/>
    <n v="100000"/>
    <s v="50000-100000"/>
    <s v="ES"/>
    <s v="Spain"/>
    <n v="100"/>
    <x v="1"/>
    <x v="10"/>
    <x v="10"/>
    <s v="Medium"/>
  </r>
  <r>
    <n v="3216"/>
    <x v="1"/>
    <x v="1"/>
    <x v="0"/>
    <s v="Data Engineer"/>
    <x v="1"/>
    <n v="45000"/>
    <s v="EUR"/>
    <n v="47280"/>
    <n v="0"/>
    <n v="50000"/>
    <s v="0-50000"/>
    <s v="ES"/>
    <s v="Spain"/>
    <n v="100"/>
    <x v="1"/>
    <x v="10"/>
    <x v="10"/>
    <s v="Medium"/>
  </r>
  <r>
    <n v="3147"/>
    <x v="1"/>
    <x v="2"/>
    <x v="0"/>
    <s v="Data Scientist"/>
    <x v="5"/>
    <n v="186000"/>
    <s v="USD"/>
    <n v="186000"/>
    <n v="150000"/>
    <n v="200000"/>
    <s v="150000-200000"/>
    <s v="US"/>
    <s v="United States"/>
    <n v="0"/>
    <x v="0"/>
    <x v="0"/>
    <x v="0"/>
    <s v="Medium"/>
  </r>
  <r>
    <n v="3148"/>
    <x v="1"/>
    <x v="2"/>
    <x v="0"/>
    <s v="Data Scientist"/>
    <x v="5"/>
    <n v="148800"/>
    <s v="USD"/>
    <n v="148800"/>
    <n v="100000"/>
    <n v="150000"/>
    <s v="100000-150000"/>
    <s v="US"/>
    <s v="United States"/>
    <n v="0"/>
    <x v="0"/>
    <x v="0"/>
    <x v="0"/>
    <s v="Medium"/>
  </r>
  <r>
    <n v="3156"/>
    <x v="1"/>
    <x v="1"/>
    <x v="0"/>
    <s v="AI Scientist"/>
    <x v="5"/>
    <n v="200000"/>
    <s v="USD"/>
    <n v="200000"/>
    <n v="200000"/>
    <n v="250000"/>
    <s v="200000-250000"/>
    <s v="IN"/>
    <s v="India"/>
    <n v="100"/>
    <x v="1"/>
    <x v="0"/>
    <x v="0"/>
    <s v="Large"/>
  </r>
  <r>
    <n v="3159"/>
    <x v="1"/>
    <x v="1"/>
    <x v="0"/>
    <s v="AI Scientist"/>
    <x v="5"/>
    <n v="120000"/>
    <s v="USD"/>
    <n v="120000"/>
    <n v="100000"/>
    <n v="150000"/>
    <s v="100000-150000"/>
    <s v="US"/>
    <s v="United States"/>
    <n v="0"/>
    <x v="0"/>
    <x v="0"/>
    <x v="0"/>
    <s v="Medium"/>
  </r>
  <r>
    <n v="3221"/>
    <x v="1"/>
    <x v="1"/>
    <x v="0"/>
    <s v="Data Engineer"/>
    <x v="1"/>
    <n v="60000"/>
    <s v="EUR"/>
    <n v="63040"/>
    <n v="50000"/>
    <n v="100000"/>
    <s v="50000-100000"/>
    <s v="GR"/>
    <s v="Greece"/>
    <n v="100"/>
    <x v="1"/>
    <x v="34"/>
    <x v="34"/>
    <s v="Medium"/>
  </r>
  <r>
    <n v="3222"/>
    <x v="1"/>
    <x v="1"/>
    <x v="0"/>
    <s v="Data Engineer"/>
    <x v="1"/>
    <n v="45000"/>
    <s v="EUR"/>
    <n v="47280"/>
    <n v="0"/>
    <n v="50000"/>
    <s v="0-50000"/>
    <s v="GR"/>
    <s v="Greece"/>
    <n v="100"/>
    <x v="1"/>
    <x v="34"/>
    <x v="34"/>
    <s v="Medium"/>
  </r>
  <r>
    <n v="3223"/>
    <x v="1"/>
    <x v="1"/>
    <x v="0"/>
    <s v="Data Engineer"/>
    <x v="1"/>
    <n v="60000"/>
    <s v="GBP"/>
    <n v="73880"/>
    <n v="50000"/>
    <n v="100000"/>
    <s v="50000-100000"/>
    <s v="GB"/>
    <s v="United Kingdom"/>
    <n v="100"/>
    <x v="1"/>
    <x v="1"/>
    <x v="1"/>
    <s v="Medium"/>
  </r>
  <r>
    <n v="3224"/>
    <x v="1"/>
    <x v="1"/>
    <x v="0"/>
    <s v="Data Engineer"/>
    <x v="1"/>
    <n v="45000"/>
    <s v="GBP"/>
    <n v="55410"/>
    <n v="50000"/>
    <n v="100000"/>
    <s v="50000-100000"/>
    <s v="GB"/>
    <s v="United Kingdom"/>
    <n v="100"/>
    <x v="1"/>
    <x v="1"/>
    <x v="1"/>
    <s v="Medium"/>
  </r>
  <r>
    <n v="3225"/>
    <x v="2"/>
    <x v="1"/>
    <x v="0"/>
    <s v="Machine Learning Engineer"/>
    <x v="1"/>
    <n v="43200"/>
    <s v="EUR"/>
    <n v="51064"/>
    <n v="50000"/>
    <n v="100000"/>
    <s v="50000-100000"/>
    <s v="IT"/>
    <s v="Italy"/>
    <n v="50"/>
    <x v="2"/>
    <x v="39"/>
    <x v="39"/>
    <s v="Large"/>
  </r>
  <r>
    <n v="3226"/>
    <x v="1"/>
    <x v="2"/>
    <x v="0"/>
    <s v="Data Science Engineer"/>
    <x v="1"/>
    <n v="60000"/>
    <s v="USD"/>
    <n v="60000"/>
    <n v="50000"/>
    <n v="100000"/>
    <s v="50000-100000"/>
    <s v="AR"/>
    <s v="Argentina"/>
    <n v="100"/>
    <x v="1"/>
    <x v="25"/>
    <x v="25"/>
    <s v="Large"/>
  </r>
  <r>
    <n v="3227"/>
    <x v="1"/>
    <x v="1"/>
    <x v="0"/>
    <s v="Data Engineer"/>
    <x v="1"/>
    <n v="82900"/>
    <s v="USD"/>
    <n v="82900"/>
    <n v="50000"/>
    <n v="100000"/>
    <s v="50000-100000"/>
    <s v="US"/>
    <s v="United States"/>
    <n v="0"/>
    <x v="0"/>
    <x v="0"/>
    <x v="0"/>
    <s v="Medium"/>
  </r>
  <r>
    <n v="3228"/>
    <x v="1"/>
    <x v="1"/>
    <x v="0"/>
    <s v="Data Engineer"/>
    <x v="1"/>
    <n v="63900"/>
    <s v="USD"/>
    <n v="63900"/>
    <n v="50000"/>
    <n v="100000"/>
    <s v="50000-100000"/>
    <s v="US"/>
    <s v="United States"/>
    <n v="0"/>
    <x v="0"/>
    <x v="0"/>
    <x v="0"/>
    <s v="Medium"/>
  </r>
  <r>
    <n v="3164"/>
    <x v="3"/>
    <x v="3"/>
    <x v="0"/>
    <s v="Data Scientist"/>
    <x v="5"/>
    <n v="43200"/>
    <s v="EUR"/>
    <n v="49268"/>
    <n v="0"/>
    <n v="50000"/>
    <s v="0-50000"/>
    <s v="DE"/>
    <s v="Germany"/>
    <n v="0"/>
    <x v="0"/>
    <x v="5"/>
    <x v="5"/>
    <s v="Small"/>
  </r>
  <r>
    <n v="3167"/>
    <x v="1"/>
    <x v="2"/>
    <x v="0"/>
    <s v="Data Scientist"/>
    <x v="5"/>
    <n v="215300"/>
    <s v="USD"/>
    <n v="215300"/>
    <n v="200000"/>
    <n v="250000"/>
    <s v="200000-250000"/>
    <s v="US"/>
    <s v="United States"/>
    <n v="100"/>
    <x v="1"/>
    <x v="0"/>
    <x v="0"/>
    <s v="Large"/>
  </r>
  <r>
    <n v="3231"/>
    <x v="1"/>
    <x v="1"/>
    <x v="0"/>
    <s v="Data Science Manager"/>
    <x v="8"/>
    <n v="241000"/>
    <s v="USD"/>
    <n v="241000"/>
    <n v="200000"/>
    <n v="250000"/>
    <s v="200000-250000"/>
    <s v="US"/>
    <s v="United States"/>
    <n v="100"/>
    <x v="1"/>
    <x v="0"/>
    <x v="0"/>
    <s v="Medium"/>
  </r>
  <r>
    <n v="3232"/>
    <x v="1"/>
    <x v="1"/>
    <x v="0"/>
    <s v="Data Science Manager"/>
    <x v="8"/>
    <n v="159000"/>
    <s v="USD"/>
    <n v="159000"/>
    <n v="150000"/>
    <n v="200000"/>
    <s v="150000-200000"/>
    <s v="US"/>
    <s v="United States"/>
    <n v="100"/>
    <x v="1"/>
    <x v="0"/>
    <x v="0"/>
    <s v="Medium"/>
  </r>
  <r>
    <n v="3168"/>
    <x v="1"/>
    <x v="2"/>
    <x v="0"/>
    <s v="Data Scientist"/>
    <x v="5"/>
    <n v="158200"/>
    <s v="USD"/>
    <n v="158200"/>
    <n v="150000"/>
    <n v="200000"/>
    <s v="150000-200000"/>
    <s v="US"/>
    <s v="United States"/>
    <n v="100"/>
    <x v="1"/>
    <x v="0"/>
    <x v="0"/>
    <s v="Large"/>
  </r>
  <r>
    <n v="3178"/>
    <x v="1"/>
    <x v="2"/>
    <x v="0"/>
    <s v="Data Scientist"/>
    <x v="5"/>
    <n v="170000"/>
    <s v="USD"/>
    <n v="170000"/>
    <n v="150000"/>
    <n v="200000"/>
    <s v="150000-200000"/>
    <s v="US"/>
    <s v="United States"/>
    <n v="100"/>
    <x v="1"/>
    <x v="0"/>
    <x v="0"/>
    <s v="Medium"/>
  </r>
  <r>
    <n v="3235"/>
    <x v="1"/>
    <x v="1"/>
    <x v="0"/>
    <s v="Data Analyst"/>
    <x v="2"/>
    <n v="58000"/>
    <s v="USD"/>
    <n v="58000"/>
    <n v="50000"/>
    <n v="100000"/>
    <s v="50000-100000"/>
    <s v="US"/>
    <s v="United States"/>
    <n v="0"/>
    <x v="0"/>
    <x v="0"/>
    <x v="0"/>
    <s v="Small"/>
  </r>
  <r>
    <n v="3236"/>
    <x v="1"/>
    <x v="1"/>
    <x v="0"/>
    <s v="Data Analyst"/>
    <x v="2"/>
    <n v="58000"/>
    <s v="USD"/>
    <n v="58000"/>
    <n v="50000"/>
    <n v="100000"/>
    <s v="50000-100000"/>
    <s v="US"/>
    <s v="United States"/>
    <n v="0"/>
    <x v="0"/>
    <x v="0"/>
    <x v="0"/>
    <s v="Small"/>
  </r>
  <r>
    <n v="3237"/>
    <x v="1"/>
    <x v="2"/>
    <x v="0"/>
    <s v="Data Engineer"/>
    <x v="1"/>
    <n v="136000"/>
    <s v="USD"/>
    <n v="136000"/>
    <n v="100000"/>
    <n v="150000"/>
    <s v="100000-150000"/>
    <s v="US"/>
    <s v="United States"/>
    <n v="0"/>
    <x v="0"/>
    <x v="0"/>
    <x v="0"/>
    <s v="Medium"/>
  </r>
  <r>
    <n v="3238"/>
    <x v="1"/>
    <x v="2"/>
    <x v="0"/>
    <s v="Data Engineer"/>
    <x v="1"/>
    <n v="108800"/>
    <s v="USD"/>
    <n v="108800"/>
    <n v="100000"/>
    <n v="150000"/>
    <s v="100000-150000"/>
    <s v="US"/>
    <s v="United States"/>
    <n v="0"/>
    <x v="0"/>
    <x v="0"/>
    <x v="0"/>
    <s v="Medium"/>
  </r>
  <r>
    <n v="3239"/>
    <x v="1"/>
    <x v="0"/>
    <x v="0"/>
    <s v="Data Engineer"/>
    <x v="1"/>
    <n v="242000"/>
    <s v="USD"/>
    <n v="242000"/>
    <n v="200000"/>
    <n v="250000"/>
    <s v="200000-250000"/>
    <s v="US"/>
    <s v="United States"/>
    <n v="100"/>
    <x v="1"/>
    <x v="0"/>
    <x v="0"/>
    <s v="Medium"/>
  </r>
  <r>
    <n v="3240"/>
    <x v="1"/>
    <x v="0"/>
    <x v="0"/>
    <s v="Data Engineer"/>
    <x v="1"/>
    <n v="200000"/>
    <s v="USD"/>
    <n v="200000"/>
    <n v="200000"/>
    <n v="250000"/>
    <s v="200000-250000"/>
    <s v="US"/>
    <s v="United States"/>
    <n v="100"/>
    <x v="1"/>
    <x v="0"/>
    <x v="0"/>
    <s v="Medium"/>
  </r>
  <r>
    <n v="3179"/>
    <x v="1"/>
    <x v="2"/>
    <x v="0"/>
    <s v="Data Scientist"/>
    <x v="5"/>
    <n v="123000"/>
    <s v="USD"/>
    <n v="123000"/>
    <n v="100000"/>
    <n v="150000"/>
    <s v="100000-150000"/>
    <s v="US"/>
    <s v="United States"/>
    <n v="100"/>
    <x v="1"/>
    <x v="0"/>
    <x v="0"/>
    <s v="Medium"/>
  </r>
  <r>
    <n v="3213"/>
    <x v="1"/>
    <x v="2"/>
    <x v="0"/>
    <s v="Data Scientist"/>
    <x v="5"/>
    <n v="215300"/>
    <s v="USD"/>
    <n v="215300"/>
    <n v="200000"/>
    <n v="250000"/>
    <s v="200000-250000"/>
    <s v="US"/>
    <s v="United States"/>
    <n v="0"/>
    <x v="0"/>
    <x v="0"/>
    <x v="0"/>
    <s v="Large"/>
  </r>
  <r>
    <n v="3243"/>
    <x v="1"/>
    <x v="1"/>
    <x v="0"/>
    <s v="Data Engineer"/>
    <x v="1"/>
    <n v="60000"/>
    <s v="GBP"/>
    <n v="73880"/>
    <n v="50000"/>
    <n v="100000"/>
    <s v="50000-100000"/>
    <s v="GB"/>
    <s v="United Kingdom"/>
    <n v="0"/>
    <x v="0"/>
    <x v="1"/>
    <x v="1"/>
    <s v="Medium"/>
  </r>
  <r>
    <n v="3244"/>
    <x v="1"/>
    <x v="1"/>
    <x v="0"/>
    <s v="Data Engineer"/>
    <x v="1"/>
    <n v="40000"/>
    <s v="GBP"/>
    <n v="49253"/>
    <n v="0"/>
    <n v="50000"/>
    <s v="0-50000"/>
    <s v="GB"/>
    <s v="United Kingdom"/>
    <n v="0"/>
    <x v="0"/>
    <x v="1"/>
    <x v="1"/>
    <s v="Medium"/>
  </r>
  <r>
    <n v="3214"/>
    <x v="1"/>
    <x v="2"/>
    <x v="0"/>
    <s v="Data Scientist"/>
    <x v="5"/>
    <n v="140400"/>
    <s v="USD"/>
    <n v="140400"/>
    <n v="100000"/>
    <n v="150000"/>
    <s v="100000-150000"/>
    <s v="US"/>
    <s v="United States"/>
    <n v="0"/>
    <x v="0"/>
    <x v="0"/>
    <x v="0"/>
    <s v="Large"/>
  </r>
  <r>
    <n v="3217"/>
    <x v="1"/>
    <x v="2"/>
    <x v="0"/>
    <s v="Data Scientist"/>
    <x v="5"/>
    <n v="260000"/>
    <s v="USD"/>
    <n v="260000"/>
    <n v="250000"/>
    <n v="300000"/>
    <s v="250000-300000"/>
    <s v="US"/>
    <s v="United States"/>
    <n v="100"/>
    <x v="1"/>
    <x v="0"/>
    <x v="0"/>
    <s v="Medium"/>
  </r>
  <r>
    <n v="3247"/>
    <x v="1"/>
    <x v="2"/>
    <x v="0"/>
    <s v="Data Analyst"/>
    <x v="2"/>
    <n v="124190"/>
    <s v="USD"/>
    <n v="124190"/>
    <n v="100000"/>
    <n v="150000"/>
    <s v="100000-150000"/>
    <s v="US"/>
    <s v="United States"/>
    <n v="100"/>
    <x v="1"/>
    <x v="0"/>
    <x v="0"/>
    <s v="Medium"/>
  </r>
  <r>
    <n v="3248"/>
    <x v="1"/>
    <x v="2"/>
    <x v="0"/>
    <s v="Data Analyst"/>
    <x v="2"/>
    <n v="90320"/>
    <s v="USD"/>
    <n v="90320"/>
    <n v="50000"/>
    <n v="100000"/>
    <s v="50000-100000"/>
    <s v="US"/>
    <s v="United States"/>
    <n v="100"/>
    <x v="1"/>
    <x v="0"/>
    <x v="0"/>
    <s v="Medium"/>
  </r>
  <r>
    <n v="3249"/>
    <x v="1"/>
    <x v="2"/>
    <x v="0"/>
    <s v="Data Engineer"/>
    <x v="1"/>
    <n v="181940"/>
    <s v="USD"/>
    <n v="181940"/>
    <n v="150000"/>
    <n v="200000"/>
    <s v="150000-200000"/>
    <s v="US"/>
    <s v="United States"/>
    <n v="0"/>
    <x v="0"/>
    <x v="0"/>
    <x v="0"/>
    <s v="Medium"/>
  </r>
  <r>
    <n v="3250"/>
    <x v="1"/>
    <x v="2"/>
    <x v="0"/>
    <s v="Data Engineer"/>
    <x v="1"/>
    <n v="132320"/>
    <s v="USD"/>
    <n v="132320"/>
    <n v="100000"/>
    <n v="150000"/>
    <s v="100000-150000"/>
    <s v="US"/>
    <s v="United States"/>
    <n v="0"/>
    <x v="0"/>
    <x v="0"/>
    <x v="0"/>
    <s v="Medium"/>
  </r>
  <r>
    <n v="3251"/>
    <x v="1"/>
    <x v="2"/>
    <x v="0"/>
    <s v="Data Engineer"/>
    <x v="1"/>
    <n v="220110"/>
    <s v="USD"/>
    <n v="220110"/>
    <n v="200000"/>
    <n v="250000"/>
    <s v="200000-250000"/>
    <s v="US"/>
    <s v="United States"/>
    <n v="0"/>
    <x v="0"/>
    <x v="0"/>
    <x v="0"/>
    <s v="Medium"/>
  </r>
  <r>
    <n v="3252"/>
    <x v="1"/>
    <x v="2"/>
    <x v="0"/>
    <s v="Data Engineer"/>
    <x v="1"/>
    <n v="160080"/>
    <s v="USD"/>
    <n v="160080"/>
    <n v="150000"/>
    <n v="200000"/>
    <s v="150000-200000"/>
    <s v="US"/>
    <s v="United States"/>
    <n v="0"/>
    <x v="0"/>
    <x v="0"/>
    <x v="0"/>
    <s v="Medium"/>
  </r>
  <r>
    <n v="3218"/>
    <x v="1"/>
    <x v="2"/>
    <x v="0"/>
    <s v="Data Scientist"/>
    <x v="5"/>
    <n v="180000"/>
    <s v="USD"/>
    <n v="180000"/>
    <n v="150000"/>
    <n v="200000"/>
    <s v="150000-200000"/>
    <s v="US"/>
    <s v="United States"/>
    <n v="100"/>
    <x v="1"/>
    <x v="0"/>
    <x v="0"/>
    <s v="Medium"/>
  </r>
  <r>
    <n v="3219"/>
    <x v="1"/>
    <x v="1"/>
    <x v="0"/>
    <s v="Data Scientist"/>
    <x v="5"/>
    <n v="55000"/>
    <s v="GBP"/>
    <n v="67723"/>
    <n v="50000"/>
    <n v="100000"/>
    <s v="50000-100000"/>
    <s v="GB"/>
    <s v="United Kingdom"/>
    <n v="0"/>
    <x v="0"/>
    <x v="1"/>
    <x v="1"/>
    <s v="Medium"/>
  </r>
  <r>
    <n v="3255"/>
    <x v="1"/>
    <x v="1"/>
    <x v="0"/>
    <s v="Data Analyst"/>
    <x v="2"/>
    <n v="126500"/>
    <s v="USD"/>
    <n v="126500"/>
    <n v="100000"/>
    <n v="150000"/>
    <s v="100000-150000"/>
    <s v="US"/>
    <s v="United States"/>
    <n v="0"/>
    <x v="0"/>
    <x v="0"/>
    <x v="0"/>
    <s v="Medium"/>
  </r>
  <r>
    <n v="3256"/>
    <x v="1"/>
    <x v="1"/>
    <x v="0"/>
    <s v="Data Analyst"/>
    <x v="2"/>
    <n v="106260"/>
    <s v="USD"/>
    <n v="106260"/>
    <n v="100000"/>
    <n v="150000"/>
    <s v="100000-150000"/>
    <s v="US"/>
    <s v="United States"/>
    <n v="0"/>
    <x v="0"/>
    <x v="0"/>
    <x v="0"/>
    <s v="Medium"/>
  </r>
  <r>
    <n v="3257"/>
    <x v="1"/>
    <x v="2"/>
    <x v="0"/>
    <s v="Data Analyst"/>
    <x v="2"/>
    <n v="116000"/>
    <s v="USD"/>
    <n v="116000"/>
    <n v="100000"/>
    <n v="150000"/>
    <s v="100000-150000"/>
    <s v="US"/>
    <s v="United States"/>
    <n v="0"/>
    <x v="0"/>
    <x v="0"/>
    <x v="0"/>
    <s v="Medium"/>
  </r>
  <r>
    <n v="3258"/>
    <x v="1"/>
    <x v="2"/>
    <x v="0"/>
    <s v="Data Analyst"/>
    <x v="2"/>
    <n v="99000"/>
    <s v="USD"/>
    <n v="99000"/>
    <n v="50000"/>
    <n v="100000"/>
    <s v="50000-100000"/>
    <s v="US"/>
    <s v="United States"/>
    <n v="0"/>
    <x v="0"/>
    <x v="0"/>
    <x v="0"/>
    <s v="Medium"/>
  </r>
  <r>
    <n v="3259"/>
    <x v="1"/>
    <x v="2"/>
    <x v="0"/>
    <s v="Data Analyst"/>
    <x v="2"/>
    <n v="155000"/>
    <s v="USD"/>
    <n v="155000"/>
    <n v="150000"/>
    <n v="200000"/>
    <s v="150000-200000"/>
    <s v="US"/>
    <s v="United States"/>
    <n v="100"/>
    <x v="1"/>
    <x v="0"/>
    <x v="0"/>
    <s v="Medium"/>
  </r>
  <r>
    <n v="3260"/>
    <x v="1"/>
    <x v="2"/>
    <x v="0"/>
    <s v="Data Analyst"/>
    <x v="2"/>
    <n v="120600"/>
    <s v="USD"/>
    <n v="120600"/>
    <n v="100000"/>
    <n v="150000"/>
    <s v="100000-150000"/>
    <s v="US"/>
    <s v="United States"/>
    <n v="100"/>
    <x v="1"/>
    <x v="0"/>
    <x v="0"/>
    <s v="Medium"/>
  </r>
  <r>
    <n v="3220"/>
    <x v="1"/>
    <x v="1"/>
    <x v="0"/>
    <s v="Data Scientist"/>
    <x v="5"/>
    <n v="35000"/>
    <s v="GBP"/>
    <n v="43096"/>
    <n v="0"/>
    <n v="50000"/>
    <s v="0-50000"/>
    <s v="GB"/>
    <s v="United Kingdom"/>
    <n v="0"/>
    <x v="0"/>
    <x v="1"/>
    <x v="1"/>
    <s v="Medium"/>
  </r>
  <r>
    <n v="3229"/>
    <x v="1"/>
    <x v="1"/>
    <x v="0"/>
    <s v="Machine Learning Scientist"/>
    <x v="5"/>
    <n v="160000"/>
    <s v="USD"/>
    <n v="160000"/>
    <n v="150000"/>
    <n v="200000"/>
    <s v="150000-200000"/>
    <s v="US"/>
    <s v="United States"/>
    <n v="100"/>
    <x v="1"/>
    <x v="0"/>
    <x v="0"/>
    <s v="Large"/>
  </r>
  <r>
    <n v="3263"/>
    <x v="1"/>
    <x v="1"/>
    <x v="0"/>
    <s v="Data Engineer"/>
    <x v="1"/>
    <n v="170000"/>
    <s v="USD"/>
    <n v="170000"/>
    <n v="150000"/>
    <n v="200000"/>
    <s v="150000-200000"/>
    <s v="US"/>
    <s v="United States"/>
    <n v="100"/>
    <x v="1"/>
    <x v="0"/>
    <x v="0"/>
    <s v="Medium"/>
  </r>
  <r>
    <n v="3264"/>
    <x v="1"/>
    <x v="1"/>
    <x v="0"/>
    <s v="Data Engineer"/>
    <x v="1"/>
    <n v="150000"/>
    <s v="USD"/>
    <n v="150000"/>
    <n v="150000"/>
    <n v="200000"/>
    <s v="150000-200000"/>
    <s v="US"/>
    <s v="United States"/>
    <n v="100"/>
    <x v="1"/>
    <x v="0"/>
    <x v="0"/>
    <s v="Medium"/>
  </r>
  <r>
    <n v="3265"/>
    <x v="1"/>
    <x v="2"/>
    <x v="0"/>
    <s v="Data Analyst"/>
    <x v="2"/>
    <n v="102100"/>
    <s v="USD"/>
    <n v="102100"/>
    <n v="100000"/>
    <n v="150000"/>
    <s v="100000-150000"/>
    <s v="US"/>
    <s v="United States"/>
    <n v="100"/>
    <x v="1"/>
    <x v="0"/>
    <x v="0"/>
    <s v="Medium"/>
  </r>
  <r>
    <n v="3266"/>
    <x v="1"/>
    <x v="2"/>
    <x v="0"/>
    <s v="Data Analyst"/>
    <x v="2"/>
    <n v="84900"/>
    <s v="USD"/>
    <n v="84900"/>
    <n v="50000"/>
    <n v="100000"/>
    <s v="50000-100000"/>
    <s v="US"/>
    <s v="United States"/>
    <n v="100"/>
    <x v="1"/>
    <x v="0"/>
    <x v="0"/>
    <s v="Medium"/>
  </r>
  <r>
    <n v="3230"/>
    <x v="1"/>
    <x v="1"/>
    <x v="0"/>
    <s v="Machine Learning Scientist"/>
    <x v="5"/>
    <n v="112300"/>
    <s v="USD"/>
    <n v="112300"/>
    <n v="100000"/>
    <n v="150000"/>
    <s v="100000-150000"/>
    <s v="US"/>
    <s v="United States"/>
    <n v="100"/>
    <x v="1"/>
    <x v="0"/>
    <x v="0"/>
    <s v="Large"/>
  </r>
  <r>
    <n v="3233"/>
    <x v="1"/>
    <x v="2"/>
    <x v="0"/>
    <s v="Data Scientist"/>
    <x v="5"/>
    <n v="180000"/>
    <s v="USD"/>
    <n v="180000"/>
    <n v="150000"/>
    <n v="200000"/>
    <s v="150000-200000"/>
    <s v="US"/>
    <s v="United States"/>
    <n v="0"/>
    <x v="0"/>
    <x v="0"/>
    <x v="0"/>
    <s v="Medium"/>
  </r>
  <r>
    <n v="3234"/>
    <x v="1"/>
    <x v="2"/>
    <x v="0"/>
    <s v="Data Scientist"/>
    <x v="5"/>
    <n v="80000"/>
    <s v="USD"/>
    <n v="80000"/>
    <n v="50000"/>
    <n v="100000"/>
    <s v="50000-100000"/>
    <s v="US"/>
    <s v="United States"/>
    <n v="0"/>
    <x v="0"/>
    <x v="0"/>
    <x v="0"/>
    <s v="Medium"/>
  </r>
  <r>
    <n v="3241"/>
    <x v="1"/>
    <x v="1"/>
    <x v="0"/>
    <s v="Data Scientist"/>
    <x v="5"/>
    <n v="50000"/>
    <s v="GBP"/>
    <n v="61566"/>
    <n v="50000"/>
    <n v="100000"/>
    <s v="50000-100000"/>
    <s v="GB"/>
    <s v="United Kingdom"/>
    <n v="0"/>
    <x v="0"/>
    <x v="1"/>
    <x v="1"/>
    <s v="Medium"/>
  </r>
  <r>
    <n v="3242"/>
    <x v="1"/>
    <x v="1"/>
    <x v="0"/>
    <s v="Data Scientist"/>
    <x v="5"/>
    <n v="30000"/>
    <s v="GBP"/>
    <n v="36940"/>
    <n v="0"/>
    <n v="50000"/>
    <s v="0-50000"/>
    <s v="GB"/>
    <s v="United Kingdom"/>
    <n v="0"/>
    <x v="0"/>
    <x v="1"/>
    <x v="1"/>
    <s v="Medium"/>
  </r>
  <r>
    <n v="3245"/>
    <x v="1"/>
    <x v="2"/>
    <x v="0"/>
    <s v="Data Scientist"/>
    <x v="5"/>
    <n v="165220"/>
    <s v="USD"/>
    <n v="165220"/>
    <n v="150000"/>
    <n v="200000"/>
    <s v="150000-200000"/>
    <s v="US"/>
    <s v="United States"/>
    <n v="100"/>
    <x v="1"/>
    <x v="0"/>
    <x v="0"/>
    <s v="Medium"/>
  </r>
  <r>
    <n v="3273"/>
    <x v="1"/>
    <x v="3"/>
    <x v="0"/>
    <s v="Data Engineer"/>
    <x v="1"/>
    <n v="40000"/>
    <s v="GBP"/>
    <n v="49253"/>
    <n v="0"/>
    <n v="50000"/>
    <s v="0-50000"/>
    <s v="GB"/>
    <s v="United Kingdom"/>
    <n v="100"/>
    <x v="1"/>
    <x v="1"/>
    <x v="1"/>
    <s v="Medium"/>
  </r>
  <r>
    <n v="3274"/>
    <x v="1"/>
    <x v="3"/>
    <x v="0"/>
    <s v="Data Engineer"/>
    <x v="1"/>
    <n v="35000"/>
    <s v="GBP"/>
    <n v="43096"/>
    <n v="0"/>
    <n v="50000"/>
    <s v="0-50000"/>
    <s v="GB"/>
    <s v="United Kingdom"/>
    <n v="100"/>
    <x v="1"/>
    <x v="1"/>
    <x v="1"/>
    <s v="Medium"/>
  </r>
  <r>
    <n v="3275"/>
    <x v="1"/>
    <x v="0"/>
    <x v="0"/>
    <s v="Data Analyst"/>
    <x v="2"/>
    <n v="130000"/>
    <s v="USD"/>
    <n v="130000"/>
    <n v="100000"/>
    <n v="150000"/>
    <s v="100000-150000"/>
    <s v="US"/>
    <s v="United States"/>
    <n v="100"/>
    <x v="1"/>
    <x v="0"/>
    <x v="0"/>
    <s v="Medium"/>
  </r>
  <r>
    <n v="3276"/>
    <x v="1"/>
    <x v="0"/>
    <x v="0"/>
    <s v="Data Analyst"/>
    <x v="2"/>
    <n v="110000"/>
    <s v="USD"/>
    <n v="110000"/>
    <n v="100000"/>
    <n v="150000"/>
    <s v="100000-150000"/>
    <s v="US"/>
    <s v="United States"/>
    <n v="100"/>
    <x v="1"/>
    <x v="0"/>
    <x v="0"/>
    <s v="Medium"/>
  </r>
  <r>
    <n v="3277"/>
    <x v="1"/>
    <x v="2"/>
    <x v="0"/>
    <s v="Data Analyst"/>
    <x v="2"/>
    <n v="170000"/>
    <s v="USD"/>
    <n v="170000"/>
    <n v="150000"/>
    <n v="200000"/>
    <s v="150000-200000"/>
    <s v="US"/>
    <s v="United States"/>
    <n v="100"/>
    <x v="1"/>
    <x v="0"/>
    <x v="0"/>
    <s v="Medium"/>
  </r>
  <r>
    <n v="3278"/>
    <x v="1"/>
    <x v="2"/>
    <x v="0"/>
    <s v="Data Analyst"/>
    <x v="2"/>
    <n v="135000"/>
    <s v="USD"/>
    <n v="135000"/>
    <n v="100000"/>
    <n v="150000"/>
    <s v="100000-150000"/>
    <s v="US"/>
    <s v="United States"/>
    <n v="100"/>
    <x v="1"/>
    <x v="0"/>
    <x v="0"/>
    <s v="Medium"/>
  </r>
  <r>
    <n v="3279"/>
    <x v="1"/>
    <x v="2"/>
    <x v="0"/>
    <s v="Data Science Manager"/>
    <x v="8"/>
    <n v="161342"/>
    <s v="USD"/>
    <n v="161342"/>
    <n v="150000"/>
    <n v="200000"/>
    <s v="150000-200000"/>
    <s v="US"/>
    <s v="United States"/>
    <n v="100"/>
    <x v="1"/>
    <x v="0"/>
    <x v="0"/>
    <s v="Medium"/>
  </r>
  <r>
    <n v="3280"/>
    <x v="1"/>
    <x v="2"/>
    <x v="0"/>
    <s v="Data Science Manager"/>
    <x v="8"/>
    <n v="137141"/>
    <s v="USD"/>
    <n v="137141"/>
    <n v="100000"/>
    <n v="150000"/>
    <s v="100000-150000"/>
    <s v="US"/>
    <s v="United States"/>
    <n v="100"/>
    <x v="1"/>
    <x v="0"/>
    <x v="0"/>
    <s v="Medium"/>
  </r>
  <r>
    <n v="3246"/>
    <x v="1"/>
    <x v="2"/>
    <x v="0"/>
    <s v="Data Scientist"/>
    <x v="5"/>
    <n v="120160"/>
    <s v="USD"/>
    <n v="120160"/>
    <n v="100000"/>
    <n v="150000"/>
    <s v="100000-150000"/>
    <s v="US"/>
    <s v="United States"/>
    <n v="100"/>
    <x v="1"/>
    <x v="0"/>
    <x v="0"/>
    <s v="Medium"/>
  </r>
  <r>
    <n v="3253"/>
    <x v="1"/>
    <x v="2"/>
    <x v="0"/>
    <s v="Data Scientist"/>
    <x v="5"/>
    <n v="180000"/>
    <s v="USD"/>
    <n v="180000"/>
    <n v="150000"/>
    <n v="200000"/>
    <s v="150000-200000"/>
    <s v="US"/>
    <s v="United States"/>
    <n v="0"/>
    <x v="0"/>
    <x v="0"/>
    <x v="0"/>
    <s v="Large"/>
  </r>
  <r>
    <n v="3283"/>
    <x v="1"/>
    <x v="2"/>
    <x v="0"/>
    <s v="Data Engineer"/>
    <x v="1"/>
    <n v="60000"/>
    <s v="GBP"/>
    <n v="73880"/>
    <n v="50000"/>
    <n v="100000"/>
    <s v="50000-100000"/>
    <s v="GB"/>
    <s v="United Kingdom"/>
    <n v="0"/>
    <x v="0"/>
    <x v="1"/>
    <x v="1"/>
    <s v="Medium"/>
  </r>
  <r>
    <n v="3284"/>
    <x v="1"/>
    <x v="2"/>
    <x v="0"/>
    <s v="Data Engineer"/>
    <x v="1"/>
    <n v="50000"/>
    <s v="GBP"/>
    <n v="61566"/>
    <n v="50000"/>
    <n v="100000"/>
    <s v="50000-100000"/>
    <s v="GB"/>
    <s v="United Kingdom"/>
    <n v="0"/>
    <x v="0"/>
    <x v="1"/>
    <x v="1"/>
    <s v="Medium"/>
  </r>
  <r>
    <n v="3254"/>
    <x v="1"/>
    <x v="2"/>
    <x v="0"/>
    <s v="Data Scientist"/>
    <x v="5"/>
    <n v="120000"/>
    <s v="USD"/>
    <n v="120000"/>
    <n v="100000"/>
    <n v="150000"/>
    <s v="100000-150000"/>
    <s v="US"/>
    <s v="United States"/>
    <n v="0"/>
    <x v="0"/>
    <x v="0"/>
    <x v="0"/>
    <s v="Large"/>
  </r>
  <r>
    <n v="3261"/>
    <x v="1"/>
    <x v="1"/>
    <x v="0"/>
    <s v="Data Scientist"/>
    <x v="5"/>
    <n v="130000"/>
    <s v="USD"/>
    <n v="130000"/>
    <n v="100000"/>
    <n v="150000"/>
    <s v="100000-150000"/>
    <s v="US"/>
    <s v="United States"/>
    <n v="0"/>
    <x v="0"/>
    <x v="0"/>
    <x v="0"/>
    <s v="Medium"/>
  </r>
  <r>
    <n v="3287"/>
    <x v="1"/>
    <x v="2"/>
    <x v="0"/>
    <s v="Data Architect"/>
    <x v="6"/>
    <n v="192400"/>
    <s v="USD"/>
    <n v="192400"/>
    <n v="150000"/>
    <n v="200000"/>
    <s v="150000-200000"/>
    <s v="CA"/>
    <s v="Canada"/>
    <n v="100"/>
    <x v="1"/>
    <x v="2"/>
    <x v="2"/>
    <s v="Medium"/>
  </r>
  <r>
    <n v="3288"/>
    <x v="1"/>
    <x v="2"/>
    <x v="0"/>
    <s v="Data Architect"/>
    <x v="6"/>
    <n v="90700"/>
    <s v="USD"/>
    <n v="90700"/>
    <n v="50000"/>
    <n v="100000"/>
    <s v="50000-100000"/>
    <s v="CA"/>
    <s v="Canada"/>
    <n v="100"/>
    <x v="1"/>
    <x v="2"/>
    <x v="2"/>
    <s v="Medium"/>
  </r>
  <r>
    <n v="3289"/>
    <x v="1"/>
    <x v="2"/>
    <x v="0"/>
    <s v="Data Analyst"/>
    <x v="2"/>
    <n v="130000"/>
    <s v="USD"/>
    <n v="130000"/>
    <n v="100000"/>
    <n v="150000"/>
    <s v="100000-150000"/>
    <s v="CA"/>
    <s v="Canada"/>
    <n v="100"/>
    <x v="1"/>
    <x v="2"/>
    <x v="2"/>
    <s v="Medium"/>
  </r>
  <r>
    <n v="3290"/>
    <x v="1"/>
    <x v="2"/>
    <x v="0"/>
    <s v="Data Analyst"/>
    <x v="2"/>
    <n v="61300"/>
    <s v="USD"/>
    <n v="61300"/>
    <n v="50000"/>
    <n v="100000"/>
    <s v="50000-100000"/>
    <s v="CA"/>
    <s v="Canada"/>
    <n v="100"/>
    <x v="1"/>
    <x v="2"/>
    <x v="2"/>
    <s v="Medium"/>
  </r>
  <r>
    <n v="3291"/>
    <x v="1"/>
    <x v="2"/>
    <x v="0"/>
    <s v="Data Analyst"/>
    <x v="2"/>
    <n v="130000"/>
    <s v="USD"/>
    <n v="130000"/>
    <n v="100000"/>
    <n v="150000"/>
    <s v="100000-150000"/>
    <s v="CA"/>
    <s v="Canada"/>
    <n v="100"/>
    <x v="1"/>
    <x v="2"/>
    <x v="2"/>
    <s v="Medium"/>
  </r>
  <r>
    <n v="3292"/>
    <x v="1"/>
    <x v="2"/>
    <x v="0"/>
    <s v="Data Analyst"/>
    <x v="2"/>
    <n v="61300"/>
    <s v="USD"/>
    <n v="61300"/>
    <n v="50000"/>
    <n v="100000"/>
    <s v="50000-100000"/>
    <s v="CA"/>
    <s v="Canada"/>
    <n v="100"/>
    <x v="1"/>
    <x v="2"/>
    <x v="2"/>
    <s v="Medium"/>
  </r>
  <r>
    <n v="3293"/>
    <x v="1"/>
    <x v="2"/>
    <x v="0"/>
    <s v="Data Engineer"/>
    <x v="1"/>
    <n v="160000"/>
    <s v="USD"/>
    <n v="160000"/>
    <n v="150000"/>
    <n v="200000"/>
    <s v="150000-200000"/>
    <s v="US"/>
    <s v="United States"/>
    <n v="0"/>
    <x v="0"/>
    <x v="0"/>
    <x v="0"/>
    <s v="Large"/>
  </r>
  <r>
    <n v="3294"/>
    <x v="1"/>
    <x v="2"/>
    <x v="0"/>
    <s v="Data Engineer"/>
    <x v="1"/>
    <n v="113000"/>
    <s v="USD"/>
    <n v="113000"/>
    <n v="100000"/>
    <n v="150000"/>
    <s v="100000-150000"/>
    <s v="US"/>
    <s v="United States"/>
    <n v="0"/>
    <x v="0"/>
    <x v="0"/>
    <x v="0"/>
    <s v="Large"/>
  </r>
  <r>
    <n v="3262"/>
    <x v="1"/>
    <x v="1"/>
    <x v="0"/>
    <s v="Data Scientist"/>
    <x v="5"/>
    <n v="90000"/>
    <s v="USD"/>
    <n v="90000"/>
    <n v="50000"/>
    <n v="100000"/>
    <s v="50000-100000"/>
    <s v="US"/>
    <s v="United States"/>
    <n v="0"/>
    <x v="0"/>
    <x v="0"/>
    <x v="0"/>
    <s v="Medium"/>
  </r>
  <r>
    <n v="3267"/>
    <x v="1"/>
    <x v="2"/>
    <x v="0"/>
    <s v="Data Scientist"/>
    <x v="5"/>
    <n v="136620"/>
    <s v="USD"/>
    <n v="136620"/>
    <n v="100000"/>
    <n v="150000"/>
    <s v="100000-150000"/>
    <s v="US"/>
    <s v="United States"/>
    <n v="100"/>
    <x v="1"/>
    <x v="0"/>
    <x v="0"/>
    <s v="Medium"/>
  </r>
  <r>
    <n v="3297"/>
    <x v="1"/>
    <x v="1"/>
    <x v="0"/>
    <s v="Data Analyst"/>
    <x v="2"/>
    <n v="167000"/>
    <s v="USD"/>
    <n v="167000"/>
    <n v="150000"/>
    <n v="200000"/>
    <s v="150000-200000"/>
    <s v="US"/>
    <s v="United States"/>
    <n v="100"/>
    <x v="1"/>
    <x v="0"/>
    <x v="0"/>
    <s v="Medium"/>
  </r>
  <r>
    <n v="3298"/>
    <x v="1"/>
    <x v="1"/>
    <x v="0"/>
    <s v="Data Analyst"/>
    <x v="2"/>
    <n v="115500"/>
    <s v="USD"/>
    <n v="115500"/>
    <n v="100000"/>
    <n v="150000"/>
    <s v="100000-150000"/>
    <s v="US"/>
    <s v="United States"/>
    <n v="100"/>
    <x v="1"/>
    <x v="0"/>
    <x v="0"/>
    <s v="Medium"/>
  </r>
  <r>
    <n v="3299"/>
    <x v="1"/>
    <x v="2"/>
    <x v="0"/>
    <s v="Data Analyst"/>
    <x v="2"/>
    <n v="112900"/>
    <s v="USD"/>
    <n v="112900"/>
    <n v="100000"/>
    <n v="150000"/>
    <s v="100000-150000"/>
    <s v="US"/>
    <s v="United States"/>
    <n v="100"/>
    <x v="1"/>
    <x v="0"/>
    <x v="0"/>
    <s v="Medium"/>
  </r>
  <r>
    <n v="3300"/>
    <x v="1"/>
    <x v="2"/>
    <x v="0"/>
    <s v="Data Analyst"/>
    <x v="2"/>
    <n v="90320"/>
    <s v="USD"/>
    <n v="90320"/>
    <n v="50000"/>
    <n v="100000"/>
    <s v="50000-100000"/>
    <s v="US"/>
    <s v="United States"/>
    <n v="100"/>
    <x v="1"/>
    <x v="0"/>
    <x v="0"/>
    <s v="Medium"/>
  </r>
  <r>
    <n v="3301"/>
    <x v="1"/>
    <x v="2"/>
    <x v="0"/>
    <s v="Data Analyst"/>
    <x v="2"/>
    <n v="112900"/>
    <s v="USD"/>
    <n v="112900"/>
    <n v="100000"/>
    <n v="150000"/>
    <s v="100000-150000"/>
    <s v="US"/>
    <s v="United States"/>
    <n v="100"/>
    <x v="1"/>
    <x v="0"/>
    <x v="0"/>
    <s v="Medium"/>
  </r>
  <r>
    <n v="3302"/>
    <x v="1"/>
    <x v="2"/>
    <x v="0"/>
    <s v="Data Analyst"/>
    <x v="2"/>
    <n v="90320"/>
    <s v="USD"/>
    <n v="90320"/>
    <n v="50000"/>
    <n v="100000"/>
    <s v="50000-100000"/>
    <s v="US"/>
    <s v="United States"/>
    <n v="100"/>
    <x v="1"/>
    <x v="0"/>
    <x v="0"/>
    <s v="Medium"/>
  </r>
  <r>
    <n v="3303"/>
    <x v="1"/>
    <x v="2"/>
    <x v="0"/>
    <s v="Data Engineer"/>
    <x v="1"/>
    <n v="165400"/>
    <s v="USD"/>
    <n v="165400"/>
    <n v="150000"/>
    <n v="200000"/>
    <s v="150000-200000"/>
    <s v="US"/>
    <s v="United States"/>
    <n v="100"/>
    <x v="1"/>
    <x v="0"/>
    <x v="0"/>
    <s v="Medium"/>
  </r>
  <r>
    <n v="3304"/>
    <x v="1"/>
    <x v="2"/>
    <x v="0"/>
    <s v="Data Engineer"/>
    <x v="1"/>
    <n v="132320"/>
    <s v="USD"/>
    <n v="132320"/>
    <n v="100000"/>
    <n v="150000"/>
    <s v="100000-150000"/>
    <s v="US"/>
    <s v="United States"/>
    <n v="100"/>
    <x v="1"/>
    <x v="0"/>
    <x v="0"/>
    <s v="Medium"/>
  </r>
  <r>
    <n v="3305"/>
    <x v="1"/>
    <x v="2"/>
    <x v="0"/>
    <s v="Data Engineer"/>
    <x v="1"/>
    <n v="243900"/>
    <s v="USD"/>
    <n v="243900"/>
    <n v="200000"/>
    <n v="250000"/>
    <s v="200000-250000"/>
    <s v="US"/>
    <s v="United States"/>
    <n v="100"/>
    <x v="1"/>
    <x v="0"/>
    <x v="0"/>
    <s v="Medium"/>
  </r>
  <r>
    <n v="3306"/>
    <x v="1"/>
    <x v="2"/>
    <x v="0"/>
    <s v="Data Engineer"/>
    <x v="1"/>
    <n v="156600"/>
    <s v="USD"/>
    <n v="156600"/>
    <n v="150000"/>
    <n v="200000"/>
    <s v="150000-200000"/>
    <s v="US"/>
    <s v="United States"/>
    <n v="100"/>
    <x v="1"/>
    <x v="0"/>
    <x v="0"/>
    <s v="Medium"/>
  </r>
  <r>
    <n v="3307"/>
    <x v="1"/>
    <x v="2"/>
    <x v="0"/>
    <s v="Data Analyst"/>
    <x v="2"/>
    <n v="136600"/>
    <s v="USD"/>
    <n v="136600"/>
    <n v="100000"/>
    <n v="150000"/>
    <s v="100000-150000"/>
    <s v="US"/>
    <s v="United States"/>
    <n v="100"/>
    <x v="1"/>
    <x v="0"/>
    <x v="0"/>
    <s v="Medium"/>
  </r>
  <r>
    <n v="3308"/>
    <x v="1"/>
    <x v="2"/>
    <x v="0"/>
    <s v="Data Analyst"/>
    <x v="2"/>
    <n v="109280"/>
    <s v="USD"/>
    <n v="109280"/>
    <n v="100000"/>
    <n v="150000"/>
    <s v="100000-150000"/>
    <s v="US"/>
    <s v="United States"/>
    <n v="100"/>
    <x v="1"/>
    <x v="0"/>
    <x v="0"/>
    <s v="Medium"/>
  </r>
  <r>
    <n v="3309"/>
    <x v="1"/>
    <x v="2"/>
    <x v="0"/>
    <s v="Data Engineer"/>
    <x v="1"/>
    <n v="128875"/>
    <s v="USD"/>
    <n v="128875"/>
    <n v="100000"/>
    <n v="150000"/>
    <s v="100000-150000"/>
    <s v="US"/>
    <s v="United States"/>
    <n v="100"/>
    <x v="1"/>
    <x v="0"/>
    <x v="0"/>
    <s v="Medium"/>
  </r>
  <r>
    <n v="3310"/>
    <x v="1"/>
    <x v="2"/>
    <x v="0"/>
    <s v="Data Engineer"/>
    <x v="1"/>
    <n v="93700"/>
    <s v="USD"/>
    <n v="93700"/>
    <n v="50000"/>
    <n v="100000"/>
    <s v="50000-100000"/>
    <s v="US"/>
    <s v="United States"/>
    <n v="100"/>
    <x v="1"/>
    <x v="0"/>
    <x v="0"/>
    <s v="Medium"/>
  </r>
  <r>
    <n v="3268"/>
    <x v="1"/>
    <x v="2"/>
    <x v="0"/>
    <s v="Data Scientist"/>
    <x v="5"/>
    <n v="99360"/>
    <s v="USD"/>
    <n v="99360"/>
    <n v="50000"/>
    <n v="100000"/>
    <s v="50000-100000"/>
    <s v="US"/>
    <s v="United States"/>
    <n v="100"/>
    <x v="1"/>
    <x v="0"/>
    <x v="0"/>
    <s v="Medium"/>
  </r>
  <r>
    <n v="3269"/>
    <x v="1"/>
    <x v="2"/>
    <x v="0"/>
    <s v="Data Scientist"/>
    <x v="5"/>
    <n v="90000"/>
    <s v="GBP"/>
    <n v="110820"/>
    <n v="100000"/>
    <n v="150000"/>
    <s v="100000-150000"/>
    <s v="GB"/>
    <s v="United Kingdom"/>
    <n v="0"/>
    <x v="0"/>
    <x v="1"/>
    <x v="1"/>
    <s v="Medium"/>
  </r>
  <r>
    <n v="3313"/>
    <x v="1"/>
    <x v="0"/>
    <x v="0"/>
    <s v="Analytics Engineer"/>
    <x v="1"/>
    <n v="175000"/>
    <s v="USD"/>
    <n v="175000"/>
    <n v="150000"/>
    <n v="200000"/>
    <s v="150000-200000"/>
    <s v="US"/>
    <s v="United States"/>
    <n v="100"/>
    <x v="1"/>
    <x v="0"/>
    <x v="0"/>
    <s v="Medium"/>
  </r>
  <r>
    <n v="3314"/>
    <x v="1"/>
    <x v="0"/>
    <x v="0"/>
    <s v="Analytics Engineer"/>
    <x v="1"/>
    <n v="135000"/>
    <s v="USD"/>
    <n v="135000"/>
    <n v="100000"/>
    <n v="150000"/>
    <s v="100000-150000"/>
    <s v="US"/>
    <s v="United States"/>
    <n v="100"/>
    <x v="1"/>
    <x v="0"/>
    <x v="0"/>
    <s v="Medium"/>
  </r>
  <r>
    <n v="3315"/>
    <x v="1"/>
    <x v="2"/>
    <x v="0"/>
    <s v="Data Engineer"/>
    <x v="1"/>
    <n v="209100"/>
    <s v="USD"/>
    <n v="209100"/>
    <n v="200000"/>
    <n v="250000"/>
    <s v="200000-250000"/>
    <s v="US"/>
    <s v="United States"/>
    <n v="100"/>
    <x v="1"/>
    <x v="0"/>
    <x v="0"/>
    <s v="Large"/>
  </r>
  <r>
    <n v="3316"/>
    <x v="1"/>
    <x v="2"/>
    <x v="0"/>
    <s v="Data Engineer"/>
    <x v="1"/>
    <n v="154600"/>
    <s v="USD"/>
    <n v="154600"/>
    <n v="150000"/>
    <n v="200000"/>
    <s v="150000-200000"/>
    <s v="US"/>
    <s v="United States"/>
    <n v="100"/>
    <x v="1"/>
    <x v="0"/>
    <x v="0"/>
    <s v="Large"/>
  </r>
  <r>
    <n v="3317"/>
    <x v="1"/>
    <x v="2"/>
    <x v="0"/>
    <s v="Data Engineer"/>
    <x v="1"/>
    <n v="180000"/>
    <s v="USD"/>
    <n v="180000"/>
    <n v="150000"/>
    <n v="200000"/>
    <s v="150000-200000"/>
    <s v="US"/>
    <s v="United States"/>
    <n v="100"/>
    <x v="1"/>
    <x v="0"/>
    <x v="0"/>
    <s v="Medium"/>
  </r>
  <r>
    <n v="3318"/>
    <x v="1"/>
    <x v="2"/>
    <x v="0"/>
    <s v="Data Engineer"/>
    <x v="1"/>
    <n v="160000"/>
    <s v="USD"/>
    <n v="160000"/>
    <n v="150000"/>
    <n v="200000"/>
    <s v="150000-200000"/>
    <s v="US"/>
    <s v="United States"/>
    <n v="100"/>
    <x v="1"/>
    <x v="0"/>
    <x v="0"/>
    <s v="Medium"/>
  </r>
  <r>
    <n v="3270"/>
    <x v="1"/>
    <x v="2"/>
    <x v="0"/>
    <s v="Data Scientist"/>
    <x v="5"/>
    <n v="80000"/>
    <s v="GBP"/>
    <n v="98506"/>
    <n v="50000"/>
    <n v="100000"/>
    <s v="50000-100000"/>
    <s v="GB"/>
    <s v="United Kingdom"/>
    <n v="0"/>
    <x v="0"/>
    <x v="1"/>
    <x v="1"/>
    <s v="Medium"/>
  </r>
  <r>
    <n v="3271"/>
    <x v="1"/>
    <x v="2"/>
    <x v="0"/>
    <s v="Data Scientist"/>
    <x v="5"/>
    <n v="146000"/>
    <s v="USD"/>
    <n v="146000"/>
    <n v="100000"/>
    <n v="150000"/>
    <s v="100000-150000"/>
    <s v="US"/>
    <s v="United States"/>
    <n v="100"/>
    <x v="1"/>
    <x v="0"/>
    <x v="0"/>
    <s v="Medium"/>
  </r>
  <r>
    <n v="3272"/>
    <x v="1"/>
    <x v="2"/>
    <x v="0"/>
    <s v="Data Scientist"/>
    <x v="5"/>
    <n v="123000"/>
    <s v="USD"/>
    <n v="123000"/>
    <n v="100000"/>
    <n v="150000"/>
    <s v="100000-150000"/>
    <s v="US"/>
    <s v="United States"/>
    <n v="100"/>
    <x v="1"/>
    <x v="0"/>
    <x v="0"/>
    <s v="Medium"/>
  </r>
  <r>
    <n v="3281"/>
    <x v="1"/>
    <x v="2"/>
    <x v="0"/>
    <s v="Data Scientist"/>
    <x v="5"/>
    <n v="167000"/>
    <s v="USD"/>
    <n v="167000"/>
    <n v="150000"/>
    <n v="200000"/>
    <s v="150000-200000"/>
    <s v="US"/>
    <s v="United States"/>
    <n v="100"/>
    <x v="1"/>
    <x v="0"/>
    <x v="0"/>
    <s v="Medium"/>
  </r>
  <r>
    <n v="3323"/>
    <x v="1"/>
    <x v="2"/>
    <x v="0"/>
    <s v="Data Engineer"/>
    <x v="1"/>
    <n v="200100"/>
    <s v="USD"/>
    <n v="200100"/>
    <n v="200000"/>
    <n v="250000"/>
    <s v="200000-250000"/>
    <s v="US"/>
    <s v="United States"/>
    <n v="100"/>
    <x v="1"/>
    <x v="0"/>
    <x v="0"/>
    <s v="Medium"/>
  </r>
  <r>
    <n v="3324"/>
    <x v="1"/>
    <x v="2"/>
    <x v="0"/>
    <s v="Data Engineer"/>
    <x v="1"/>
    <n v="160000"/>
    <s v="USD"/>
    <n v="160000"/>
    <n v="150000"/>
    <n v="200000"/>
    <s v="150000-200000"/>
    <s v="US"/>
    <s v="United States"/>
    <n v="100"/>
    <x v="1"/>
    <x v="0"/>
    <x v="0"/>
    <s v="Medium"/>
  </r>
  <r>
    <n v="3325"/>
    <x v="1"/>
    <x v="2"/>
    <x v="0"/>
    <s v="Data Engineer"/>
    <x v="1"/>
    <n v="70500"/>
    <s v="USD"/>
    <n v="70500"/>
    <n v="50000"/>
    <n v="100000"/>
    <s v="50000-100000"/>
    <s v="US"/>
    <s v="United States"/>
    <n v="0"/>
    <x v="0"/>
    <x v="0"/>
    <x v="0"/>
    <s v="Medium"/>
  </r>
  <r>
    <n v="3326"/>
    <x v="1"/>
    <x v="2"/>
    <x v="0"/>
    <s v="Data Engineer"/>
    <x v="1"/>
    <n v="54000"/>
    <s v="USD"/>
    <n v="54000"/>
    <n v="50000"/>
    <n v="100000"/>
    <s v="50000-100000"/>
    <s v="US"/>
    <s v="United States"/>
    <n v="0"/>
    <x v="0"/>
    <x v="0"/>
    <x v="0"/>
    <s v="Medium"/>
  </r>
  <r>
    <n v="3282"/>
    <x v="1"/>
    <x v="2"/>
    <x v="0"/>
    <s v="Data Scientist"/>
    <x v="5"/>
    <n v="123000"/>
    <s v="USD"/>
    <n v="123000"/>
    <n v="100000"/>
    <n v="150000"/>
    <s v="100000-150000"/>
    <s v="US"/>
    <s v="United States"/>
    <n v="100"/>
    <x v="1"/>
    <x v="0"/>
    <x v="0"/>
    <s v="Medium"/>
  </r>
  <r>
    <n v="3285"/>
    <x v="1"/>
    <x v="2"/>
    <x v="0"/>
    <s v="Data Scientist"/>
    <x v="5"/>
    <n v="211500"/>
    <s v="USD"/>
    <n v="211500"/>
    <n v="200000"/>
    <n v="250000"/>
    <s v="200000-250000"/>
    <s v="US"/>
    <s v="United States"/>
    <n v="100"/>
    <x v="1"/>
    <x v="0"/>
    <x v="0"/>
    <s v="Medium"/>
  </r>
  <r>
    <n v="3329"/>
    <x v="1"/>
    <x v="2"/>
    <x v="0"/>
    <s v="Analytics Engineer"/>
    <x v="1"/>
    <n v="205300"/>
    <s v="USD"/>
    <n v="205300"/>
    <n v="200000"/>
    <n v="250000"/>
    <s v="200000-250000"/>
    <s v="US"/>
    <s v="United States"/>
    <n v="0"/>
    <x v="0"/>
    <x v="0"/>
    <x v="0"/>
    <s v="Medium"/>
  </r>
  <r>
    <n v="3330"/>
    <x v="1"/>
    <x v="2"/>
    <x v="0"/>
    <s v="Analytics Engineer"/>
    <x v="1"/>
    <n v="184700"/>
    <s v="USD"/>
    <n v="184700"/>
    <n v="150000"/>
    <n v="200000"/>
    <s v="150000-200000"/>
    <s v="US"/>
    <s v="United States"/>
    <n v="0"/>
    <x v="0"/>
    <x v="0"/>
    <x v="0"/>
    <s v="Medium"/>
  </r>
  <r>
    <n v="3331"/>
    <x v="1"/>
    <x v="2"/>
    <x v="0"/>
    <s v="Data Engineer"/>
    <x v="1"/>
    <n v="175100"/>
    <s v="USD"/>
    <n v="175100"/>
    <n v="150000"/>
    <n v="200000"/>
    <s v="150000-200000"/>
    <s v="US"/>
    <s v="United States"/>
    <n v="100"/>
    <x v="1"/>
    <x v="0"/>
    <x v="0"/>
    <s v="Medium"/>
  </r>
  <r>
    <n v="3332"/>
    <x v="1"/>
    <x v="2"/>
    <x v="0"/>
    <s v="Data Engineer"/>
    <x v="1"/>
    <n v="140250"/>
    <s v="USD"/>
    <n v="140250"/>
    <n v="100000"/>
    <n v="150000"/>
    <s v="100000-150000"/>
    <s v="US"/>
    <s v="United States"/>
    <n v="100"/>
    <x v="1"/>
    <x v="0"/>
    <x v="0"/>
    <s v="Medium"/>
  </r>
  <r>
    <n v="3333"/>
    <x v="1"/>
    <x v="2"/>
    <x v="0"/>
    <s v="Data Analyst"/>
    <x v="2"/>
    <n v="116150"/>
    <s v="USD"/>
    <n v="116150"/>
    <n v="100000"/>
    <n v="150000"/>
    <s v="100000-150000"/>
    <s v="US"/>
    <s v="United States"/>
    <n v="100"/>
    <x v="1"/>
    <x v="0"/>
    <x v="0"/>
    <s v="Medium"/>
  </r>
  <r>
    <n v="3334"/>
    <x v="1"/>
    <x v="2"/>
    <x v="0"/>
    <s v="Data Analyst"/>
    <x v="2"/>
    <n v="99050"/>
    <s v="USD"/>
    <n v="99050"/>
    <n v="50000"/>
    <n v="100000"/>
    <s v="50000-100000"/>
    <s v="US"/>
    <s v="United States"/>
    <n v="100"/>
    <x v="1"/>
    <x v="0"/>
    <x v="0"/>
    <s v="Medium"/>
  </r>
  <r>
    <n v="3335"/>
    <x v="1"/>
    <x v="2"/>
    <x v="0"/>
    <s v="Data Engineer"/>
    <x v="1"/>
    <n v="145000"/>
    <s v="USD"/>
    <n v="145000"/>
    <n v="100000"/>
    <n v="150000"/>
    <s v="100000-150000"/>
    <s v="US"/>
    <s v="United States"/>
    <n v="100"/>
    <x v="1"/>
    <x v="0"/>
    <x v="0"/>
    <s v="Medium"/>
  </r>
  <r>
    <n v="3336"/>
    <x v="1"/>
    <x v="2"/>
    <x v="0"/>
    <s v="Data Engineer"/>
    <x v="1"/>
    <n v="130000"/>
    <s v="USD"/>
    <n v="130000"/>
    <n v="100000"/>
    <n v="150000"/>
    <s v="100000-150000"/>
    <s v="US"/>
    <s v="United States"/>
    <n v="100"/>
    <x v="1"/>
    <x v="0"/>
    <x v="0"/>
    <s v="Medium"/>
  </r>
  <r>
    <n v="3337"/>
    <x v="1"/>
    <x v="2"/>
    <x v="0"/>
    <s v="Data Analyst"/>
    <x v="2"/>
    <n v="112900"/>
    <s v="USD"/>
    <n v="112900"/>
    <n v="100000"/>
    <n v="150000"/>
    <s v="100000-150000"/>
    <s v="US"/>
    <s v="United States"/>
    <n v="100"/>
    <x v="1"/>
    <x v="0"/>
    <x v="0"/>
    <s v="Medium"/>
  </r>
  <r>
    <n v="3338"/>
    <x v="1"/>
    <x v="2"/>
    <x v="0"/>
    <s v="Data Analyst"/>
    <x v="2"/>
    <n v="90320"/>
    <s v="USD"/>
    <n v="90320"/>
    <n v="50000"/>
    <n v="100000"/>
    <s v="50000-100000"/>
    <s v="US"/>
    <s v="United States"/>
    <n v="100"/>
    <x v="1"/>
    <x v="0"/>
    <x v="0"/>
    <s v="Medium"/>
  </r>
  <r>
    <n v="3339"/>
    <x v="1"/>
    <x v="1"/>
    <x v="0"/>
    <s v="Data Analyst"/>
    <x v="2"/>
    <n v="85000"/>
    <s v="USD"/>
    <n v="85000"/>
    <n v="50000"/>
    <n v="100000"/>
    <s v="50000-100000"/>
    <s v="CA"/>
    <s v="Canada"/>
    <n v="0"/>
    <x v="0"/>
    <x v="2"/>
    <x v="2"/>
    <s v="Medium"/>
  </r>
  <r>
    <n v="3340"/>
    <x v="1"/>
    <x v="1"/>
    <x v="0"/>
    <s v="Data Analyst"/>
    <x v="2"/>
    <n v="75000"/>
    <s v="USD"/>
    <n v="75000"/>
    <n v="50000"/>
    <n v="100000"/>
    <s v="50000-100000"/>
    <s v="CA"/>
    <s v="Canada"/>
    <n v="0"/>
    <x v="0"/>
    <x v="2"/>
    <x v="2"/>
    <s v="Medium"/>
  </r>
  <r>
    <n v="3341"/>
    <x v="1"/>
    <x v="2"/>
    <x v="0"/>
    <s v="Machine Learning Engineer"/>
    <x v="1"/>
    <n v="214000"/>
    <s v="USD"/>
    <n v="214000"/>
    <n v="200000"/>
    <n v="250000"/>
    <s v="200000-250000"/>
    <s v="US"/>
    <s v="United States"/>
    <n v="100"/>
    <x v="1"/>
    <x v="0"/>
    <x v="0"/>
    <s v="Medium"/>
  </r>
  <r>
    <n v="3342"/>
    <x v="1"/>
    <x v="2"/>
    <x v="0"/>
    <s v="Machine Learning Engineer"/>
    <x v="1"/>
    <n v="192600"/>
    <s v="USD"/>
    <n v="192600"/>
    <n v="150000"/>
    <n v="200000"/>
    <s v="150000-200000"/>
    <s v="US"/>
    <s v="United States"/>
    <n v="100"/>
    <x v="1"/>
    <x v="0"/>
    <x v="0"/>
    <s v="Medium"/>
  </r>
  <r>
    <n v="3343"/>
    <x v="1"/>
    <x v="2"/>
    <x v="0"/>
    <s v="Data Architect"/>
    <x v="6"/>
    <n v="266400"/>
    <s v="USD"/>
    <n v="266400"/>
    <n v="250000"/>
    <n v="300000"/>
    <s v="250000-300000"/>
    <s v="US"/>
    <s v="United States"/>
    <n v="100"/>
    <x v="1"/>
    <x v="0"/>
    <x v="0"/>
    <s v="Medium"/>
  </r>
  <r>
    <n v="3344"/>
    <x v="1"/>
    <x v="2"/>
    <x v="0"/>
    <s v="Data Architect"/>
    <x v="6"/>
    <n v="213120"/>
    <s v="USD"/>
    <n v="213120"/>
    <n v="200000"/>
    <n v="250000"/>
    <s v="200000-250000"/>
    <s v="US"/>
    <s v="United States"/>
    <n v="100"/>
    <x v="1"/>
    <x v="0"/>
    <x v="0"/>
    <s v="Medium"/>
  </r>
  <r>
    <n v="3345"/>
    <x v="1"/>
    <x v="2"/>
    <x v="0"/>
    <s v="Data Engineer"/>
    <x v="1"/>
    <n v="155000"/>
    <s v="USD"/>
    <n v="155000"/>
    <n v="150000"/>
    <n v="200000"/>
    <s v="150000-200000"/>
    <s v="US"/>
    <s v="United States"/>
    <n v="100"/>
    <x v="1"/>
    <x v="0"/>
    <x v="0"/>
    <s v="Medium"/>
  </r>
  <r>
    <n v="3346"/>
    <x v="1"/>
    <x v="2"/>
    <x v="0"/>
    <s v="Data Engineer"/>
    <x v="1"/>
    <n v="115000"/>
    <s v="USD"/>
    <n v="115000"/>
    <n v="100000"/>
    <n v="150000"/>
    <s v="100000-150000"/>
    <s v="US"/>
    <s v="United States"/>
    <n v="100"/>
    <x v="1"/>
    <x v="0"/>
    <x v="0"/>
    <s v="Medium"/>
  </r>
  <r>
    <n v="3286"/>
    <x v="1"/>
    <x v="2"/>
    <x v="0"/>
    <s v="Data Scientist"/>
    <x v="5"/>
    <n v="138600"/>
    <s v="USD"/>
    <n v="138600"/>
    <n v="100000"/>
    <n v="150000"/>
    <s v="100000-150000"/>
    <s v="US"/>
    <s v="United States"/>
    <n v="100"/>
    <x v="1"/>
    <x v="0"/>
    <x v="0"/>
    <s v="Medium"/>
  </r>
  <r>
    <n v="3295"/>
    <x v="1"/>
    <x v="2"/>
    <x v="0"/>
    <s v="Data Scientist"/>
    <x v="5"/>
    <n v="150000"/>
    <s v="USD"/>
    <n v="150000"/>
    <n v="150000"/>
    <n v="200000"/>
    <s v="150000-200000"/>
    <s v="US"/>
    <s v="United States"/>
    <n v="0"/>
    <x v="0"/>
    <x v="0"/>
    <x v="0"/>
    <s v="Medium"/>
  </r>
  <r>
    <n v="3349"/>
    <x v="1"/>
    <x v="2"/>
    <x v="0"/>
    <s v="Data Analyst"/>
    <x v="2"/>
    <n v="115934"/>
    <s v="USD"/>
    <n v="115934"/>
    <n v="100000"/>
    <n v="150000"/>
    <s v="100000-150000"/>
    <s v="US"/>
    <s v="United States"/>
    <n v="100"/>
    <x v="1"/>
    <x v="0"/>
    <x v="0"/>
    <s v="Medium"/>
  </r>
  <r>
    <n v="3350"/>
    <x v="1"/>
    <x v="2"/>
    <x v="0"/>
    <s v="Data Analyst"/>
    <x v="2"/>
    <n v="81666"/>
    <s v="USD"/>
    <n v="81666"/>
    <n v="50000"/>
    <n v="100000"/>
    <s v="50000-100000"/>
    <s v="US"/>
    <s v="United States"/>
    <n v="100"/>
    <x v="1"/>
    <x v="0"/>
    <x v="0"/>
    <s v="Medium"/>
  </r>
  <r>
    <n v="3351"/>
    <x v="1"/>
    <x v="1"/>
    <x v="0"/>
    <s v="Data Engineer"/>
    <x v="1"/>
    <n v="206699"/>
    <s v="USD"/>
    <n v="206699"/>
    <n v="200000"/>
    <n v="250000"/>
    <s v="200000-250000"/>
    <s v="US"/>
    <s v="United States"/>
    <n v="0"/>
    <x v="0"/>
    <x v="0"/>
    <x v="0"/>
    <s v="Medium"/>
  </r>
  <r>
    <n v="3352"/>
    <x v="1"/>
    <x v="1"/>
    <x v="0"/>
    <s v="Data Engineer"/>
    <x v="1"/>
    <n v="99100"/>
    <s v="USD"/>
    <n v="99100"/>
    <n v="50000"/>
    <n v="100000"/>
    <s v="50000-100000"/>
    <s v="US"/>
    <s v="United States"/>
    <n v="0"/>
    <x v="0"/>
    <x v="0"/>
    <x v="0"/>
    <s v="Medium"/>
  </r>
  <r>
    <n v="3353"/>
    <x v="1"/>
    <x v="2"/>
    <x v="0"/>
    <s v="Data Engineer"/>
    <x v="1"/>
    <n v="130000"/>
    <s v="USD"/>
    <n v="130000"/>
    <n v="100000"/>
    <n v="150000"/>
    <s v="100000-150000"/>
    <s v="US"/>
    <s v="United States"/>
    <n v="100"/>
    <x v="1"/>
    <x v="0"/>
    <x v="0"/>
    <s v="Medium"/>
  </r>
  <r>
    <n v="3354"/>
    <x v="1"/>
    <x v="2"/>
    <x v="0"/>
    <s v="Data Engineer"/>
    <x v="1"/>
    <n v="110500"/>
    <s v="USD"/>
    <n v="110500"/>
    <n v="100000"/>
    <n v="150000"/>
    <s v="100000-150000"/>
    <s v="US"/>
    <s v="United States"/>
    <n v="100"/>
    <x v="1"/>
    <x v="0"/>
    <x v="0"/>
    <s v="Medium"/>
  </r>
  <r>
    <n v="3355"/>
    <x v="1"/>
    <x v="1"/>
    <x v="0"/>
    <s v="Data Analyst"/>
    <x v="2"/>
    <n v="50000"/>
    <s v="GBP"/>
    <n v="61566"/>
    <n v="50000"/>
    <n v="100000"/>
    <s v="50000-100000"/>
    <s v="GB"/>
    <s v="United Kingdom"/>
    <n v="0"/>
    <x v="0"/>
    <x v="1"/>
    <x v="1"/>
    <s v="Medium"/>
  </r>
  <r>
    <n v="3356"/>
    <x v="1"/>
    <x v="1"/>
    <x v="0"/>
    <s v="Data Analyst"/>
    <x v="2"/>
    <n v="35000"/>
    <s v="GBP"/>
    <n v="43096"/>
    <n v="0"/>
    <n v="50000"/>
    <s v="0-50000"/>
    <s v="GB"/>
    <s v="United Kingdom"/>
    <n v="0"/>
    <x v="0"/>
    <x v="1"/>
    <x v="1"/>
    <s v="Medium"/>
  </r>
  <r>
    <n v="3357"/>
    <x v="1"/>
    <x v="2"/>
    <x v="0"/>
    <s v="Data Analyst"/>
    <x v="2"/>
    <n v="80000"/>
    <s v="USD"/>
    <n v="80000"/>
    <n v="50000"/>
    <n v="100000"/>
    <s v="50000-100000"/>
    <s v="US"/>
    <s v="United States"/>
    <n v="100"/>
    <x v="1"/>
    <x v="0"/>
    <x v="0"/>
    <s v="Medium"/>
  </r>
  <r>
    <n v="3358"/>
    <x v="1"/>
    <x v="2"/>
    <x v="0"/>
    <s v="Data Analyst"/>
    <x v="2"/>
    <n v="60000"/>
    <s v="USD"/>
    <n v="60000"/>
    <n v="50000"/>
    <n v="100000"/>
    <s v="50000-100000"/>
    <s v="US"/>
    <s v="United States"/>
    <n v="100"/>
    <x v="1"/>
    <x v="0"/>
    <x v="0"/>
    <s v="Medium"/>
  </r>
  <r>
    <n v="3359"/>
    <x v="1"/>
    <x v="2"/>
    <x v="0"/>
    <s v="Data Architect"/>
    <x v="6"/>
    <n v="192564"/>
    <s v="USD"/>
    <n v="192564"/>
    <n v="150000"/>
    <n v="200000"/>
    <s v="150000-200000"/>
    <s v="US"/>
    <s v="United States"/>
    <n v="100"/>
    <x v="1"/>
    <x v="0"/>
    <x v="0"/>
    <s v="Medium"/>
  </r>
  <r>
    <n v="3360"/>
    <x v="1"/>
    <x v="2"/>
    <x v="0"/>
    <s v="Data Architect"/>
    <x v="6"/>
    <n v="144854"/>
    <s v="USD"/>
    <n v="144854"/>
    <n v="100000"/>
    <n v="150000"/>
    <s v="100000-150000"/>
    <s v="US"/>
    <s v="United States"/>
    <n v="100"/>
    <x v="1"/>
    <x v="0"/>
    <x v="0"/>
    <s v="Medium"/>
  </r>
  <r>
    <n v="3296"/>
    <x v="1"/>
    <x v="2"/>
    <x v="0"/>
    <s v="Data Scientist"/>
    <x v="5"/>
    <n v="95550"/>
    <s v="USD"/>
    <n v="95550"/>
    <n v="50000"/>
    <n v="100000"/>
    <s v="50000-100000"/>
    <s v="US"/>
    <s v="United States"/>
    <n v="0"/>
    <x v="0"/>
    <x v="0"/>
    <x v="0"/>
    <s v="Medium"/>
  </r>
  <r>
    <n v="3319"/>
    <x v="1"/>
    <x v="2"/>
    <x v="0"/>
    <s v="Data Scientist"/>
    <x v="5"/>
    <n v="205300"/>
    <s v="USD"/>
    <n v="205300"/>
    <n v="200000"/>
    <n v="250000"/>
    <s v="200000-250000"/>
    <s v="US"/>
    <s v="United States"/>
    <n v="0"/>
    <x v="0"/>
    <x v="0"/>
    <x v="0"/>
    <s v="Large"/>
  </r>
  <r>
    <n v="3363"/>
    <x v="1"/>
    <x v="2"/>
    <x v="0"/>
    <s v="Data Analytics Manager"/>
    <x v="8"/>
    <n v="150260"/>
    <s v="USD"/>
    <n v="150260"/>
    <n v="150000"/>
    <n v="200000"/>
    <s v="150000-200000"/>
    <s v="US"/>
    <s v="United States"/>
    <n v="100"/>
    <x v="1"/>
    <x v="0"/>
    <x v="0"/>
    <s v="Medium"/>
  </r>
  <r>
    <n v="3364"/>
    <x v="1"/>
    <x v="2"/>
    <x v="0"/>
    <s v="Data Analytics Manager"/>
    <x v="8"/>
    <n v="109280"/>
    <s v="USD"/>
    <n v="109280"/>
    <n v="100000"/>
    <n v="150000"/>
    <s v="100000-150000"/>
    <s v="US"/>
    <s v="United States"/>
    <n v="100"/>
    <x v="1"/>
    <x v="0"/>
    <x v="0"/>
    <s v="Medium"/>
  </r>
  <r>
    <n v="3365"/>
    <x v="1"/>
    <x v="2"/>
    <x v="0"/>
    <s v="Data Analyst"/>
    <x v="2"/>
    <n v="170000"/>
    <s v="USD"/>
    <n v="170000"/>
    <n v="150000"/>
    <n v="200000"/>
    <s v="150000-200000"/>
    <s v="US"/>
    <s v="United States"/>
    <n v="100"/>
    <x v="1"/>
    <x v="0"/>
    <x v="0"/>
    <s v="Medium"/>
  </r>
  <r>
    <n v="3366"/>
    <x v="1"/>
    <x v="2"/>
    <x v="0"/>
    <s v="Data Analyst"/>
    <x v="2"/>
    <n v="150000"/>
    <s v="USD"/>
    <n v="150000"/>
    <n v="150000"/>
    <n v="200000"/>
    <s v="150000-200000"/>
    <s v="US"/>
    <s v="United States"/>
    <n v="100"/>
    <x v="1"/>
    <x v="0"/>
    <x v="0"/>
    <s v="Medium"/>
  </r>
  <r>
    <n v="3320"/>
    <x v="1"/>
    <x v="2"/>
    <x v="0"/>
    <s v="Data Scientist"/>
    <x v="5"/>
    <n v="140400"/>
    <s v="USD"/>
    <n v="140400"/>
    <n v="100000"/>
    <n v="150000"/>
    <s v="100000-150000"/>
    <s v="US"/>
    <s v="United States"/>
    <n v="0"/>
    <x v="0"/>
    <x v="0"/>
    <x v="0"/>
    <s v="Large"/>
  </r>
  <r>
    <n v="3321"/>
    <x v="1"/>
    <x v="2"/>
    <x v="0"/>
    <s v="Data Scientist"/>
    <x v="5"/>
    <n v="176000"/>
    <s v="USD"/>
    <n v="176000"/>
    <n v="150000"/>
    <n v="200000"/>
    <s v="150000-200000"/>
    <s v="US"/>
    <s v="United States"/>
    <n v="100"/>
    <x v="1"/>
    <x v="0"/>
    <x v="0"/>
    <s v="Medium"/>
  </r>
  <r>
    <n v="3369"/>
    <x v="1"/>
    <x v="3"/>
    <x v="0"/>
    <s v="Data Analyst"/>
    <x v="2"/>
    <n v="67000"/>
    <s v="USD"/>
    <n v="67000"/>
    <n v="50000"/>
    <n v="100000"/>
    <s v="50000-100000"/>
    <s v="CA"/>
    <s v="Canada"/>
    <n v="0"/>
    <x v="0"/>
    <x v="2"/>
    <x v="2"/>
    <s v="Medium"/>
  </r>
  <r>
    <n v="3370"/>
    <x v="1"/>
    <x v="3"/>
    <x v="0"/>
    <s v="Data Analyst"/>
    <x v="2"/>
    <n v="52000"/>
    <s v="USD"/>
    <n v="52000"/>
    <n v="50000"/>
    <n v="100000"/>
    <s v="50000-100000"/>
    <s v="CA"/>
    <s v="Canada"/>
    <n v="0"/>
    <x v="0"/>
    <x v="2"/>
    <x v="2"/>
    <s v="Medium"/>
  </r>
  <r>
    <n v="3371"/>
    <x v="1"/>
    <x v="2"/>
    <x v="0"/>
    <s v="Data Engineer"/>
    <x v="1"/>
    <n v="154000"/>
    <s v="USD"/>
    <n v="154000"/>
    <n v="150000"/>
    <n v="200000"/>
    <s v="150000-200000"/>
    <s v="US"/>
    <s v="United States"/>
    <n v="100"/>
    <x v="1"/>
    <x v="0"/>
    <x v="0"/>
    <s v="Medium"/>
  </r>
  <r>
    <n v="3372"/>
    <x v="1"/>
    <x v="2"/>
    <x v="0"/>
    <s v="Data Engineer"/>
    <x v="1"/>
    <n v="126000"/>
    <s v="USD"/>
    <n v="126000"/>
    <n v="100000"/>
    <n v="150000"/>
    <s v="100000-150000"/>
    <s v="US"/>
    <s v="United States"/>
    <n v="100"/>
    <x v="1"/>
    <x v="0"/>
    <x v="0"/>
    <s v="Medium"/>
  </r>
  <r>
    <n v="3373"/>
    <x v="1"/>
    <x v="2"/>
    <x v="0"/>
    <s v="Data Analyst"/>
    <x v="2"/>
    <n v="129000"/>
    <s v="USD"/>
    <n v="129000"/>
    <n v="100000"/>
    <n v="150000"/>
    <s v="100000-150000"/>
    <s v="US"/>
    <s v="United States"/>
    <n v="0"/>
    <x v="0"/>
    <x v="0"/>
    <x v="0"/>
    <s v="Medium"/>
  </r>
  <r>
    <n v="3374"/>
    <x v="1"/>
    <x v="2"/>
    <x v="0"/>
    <s v="Data Analyst"/>
    <x v="2"/>
    <n v="99000"/>
    <s v="USD"/>
    <n v="99000"/>
    <n v="50000"/>
    <n v="100000"/>
    <s v="50000-100000"/>
    <s v="US"/>
    <s v="United States"/>
    <n v="0"/>
    <x v="0"/>
    <x v="0"/>
    <x v="0"/>
    <s v="Medium"/>
  </r>
  <r>
    <n v="3322"/>
    <x v="1"/>
    <x v="2"/>
    <x v="0"/>
    <s v="Data Scientist"/>
    <x v="5"/>
    <n v="144000"/>
    <s v="USD"/>
    <n v="144000"/>
    <n v="100000"/>
    <n v="150000"/>
    <s v="100000-150000"/>
    <s v="US"/>
    <s v="United States"/>
    <n v="100"/>
    <x v="1"/>
    <x v="0"/>
    <x v="0"/>
    <s v="Medium"/>
  </r>
  <r>
    <n v="3327"/>
    <x v="1"/>
    <x v="2"/>
    <x v="0"/>
    <s v="Data Scientist"/>
    <x v="5"/>
    <n v="205300"/>
    <s v="USD"/>
    <n v="205300"/>
    <n v="200000"/>
    <n v="250000"/>
    <s v="200000-250000"/>
    <s v="US"/>
    <s v="United States"/>
    <n v="0"/>
    <x v="0"/>
    <x v="0"/>
    <x v="0"/>
    <s v="Medium"/>
  </r>
  <r>
    <n v="3328"/>
    <x v="1"/>
    <x v="2"/>
    <x v="0"/>
    <s v="Data Scientist"/>
    <x v="5"/>
    <n v="140400"/>
    <s v="USD"/>
    <n v="140400"/>
    <n v="100000"/>
    <n v="150000"/>
    <s v="100000-150000"/>
    <s v="US"/>
    <s v="United States"/>
    <n v="0"/>
    <x v="0"/>
    <x v="0"/>
    <x v="0"/>
    <s v="Medium"/>
  </r>
  <r>
    <n v="3347"/>
    <x v="1"/>
    <x v="1"/>
    <x v="0"/>
    <s v="Data Scientist"/>
    <x v="5"/>
    <n v="141300"/>
    <s v="USD"/>
    <n v="141300"/>
    <n v="100000"/>
    <n v="150000"/>
    <s v="100000-150000"/>
    <s v="US"/>
    <s v="United States"/>
    <n v="0"/>
    <x v="0"/>
    <x v="0"/>
    <x v="0"/>
    <s v="Medium"/>
  </r>
  <r>
    <n v="3348"/>
    <x v="1"/>
    <x v="1"/>
    <x v="0"/>
    <s v="Data Scientist"/>
    <x v="5"/>
    <n v="102100"/>
    <s v="USD"/>
    <n v="102100"/>
    <n v="100000"/>
    <n v="150000"/>
    <s v="100000-150000"/>
    <s v="US"/>
    <s v="United States"/>
    <n v="0"/>
    <x v="0"/>
    <x v="0"/>
    <x v="0"/>
    <s v="Medium"/>
  </r>
  <r>
    <n v="3361"/>
    <x v="1"/>
    <x v="2"/>
    <x v="0"/>
    <s v="Data Scientist"/>
    <x v="5"/>
    <n v="230000"/>
    <s v="USD"/>
    <n v="230000"/>
    <n v="200000"/>
    <n v="250000"/>
    <s v="200000-250000"/>
    <s v="US"/>
    <s v="United States"/>
    <n v="100"/>
    <x v="1"/>
    <x v="0"/>
    <x v="0"/>
    <s v="Medium"/>
  </r>
  <r>
    <n v="3381"/>
    <x v="1"/>
    <x v="2"/>
    <x v="0"/>
    <s v="Data Analyst"/>
    <x v="2"/>
    <n v="100000"/>
    <s v="USD"/>
    <n v="100000"/>
    <n v="100000"/>
    <n v="150000"/>
    <s v="100000-150000"/>
    <s v="US"/>
    <s v="United States"/>
    <n v="100"/>
    <x v="1"/>
    <x v="0"/>
    <x v="0"/>
    <s v="Medium"/>
  </r>
  <r>
    <n v="3382"/>
    <x v="1"/>
    <x v="2"/>
    <x v="0"/>
    <s v="Data Analyst"/>
    <x v="2"/>
    <n v="69000"/>
    <s v="USD"/>
    <n v="69000"/>
    <n v="50000"/>
    <n v="100000"/>
    <s v="50000-100000"/>
    <s v="US"/>
    <s v="United States"/>
    <n v="100"/>
    <x v="1"/>
    <x v="0"/>
    <x v="0"/>
    <s v="Medium"/>
  </r>
  <r>
    <n v="3362"/>
    <x v="1"/>
    <x v="2"/>
    <x v="0"/>
    <s v="Data Scientist"/>
    <x v="5"/>
    <n v="150000"/>
    <s v="USD"/>
    <n v="150000"/>
    <n v="150000"/>
    <n v="200000"/>
    <s v="150000-200000"/>
    <s v="US"/>
    <s v="United States"/>
    <n v="100"/>
    <x v="1"/>
    <x v="0"/>
    <x v="0"/>
    <s v="Medium"/>
  </r>
  <r>
    <n v="3367"/>
    <x v="1"/>
    <x v="1"/>
    <x v="0"/>
    <s v="Data Scientist"/>
    <x v="5"/>
    <n v="160000"/>
    <s v="USD"/>
    <n v="160000"/>
    <n v="150000"/>
    <n v="200000"/>
    <s v="150000-200000"/>
    <s v="US"/>
    <s v="United States"/>
    <n v="100"/>
    <x v="1"/>
    <x v="0"/>
    <x v="0"/>
    <s v="Medium"/>
  </r>
  <r>
    <n v="3385"/>
    <x v="1"/>
    <x v="2"/>
    <x v="0"/>
    <s v="Data Analyst"/>
    <x v="2"/>
    <n v="150075"/>
    <s v="USD"/>
    <n v="150075"/>
    <n v="150000"/>
    <n v="200000"/>
    <s v="150000-200000"/>
    <s v="US"/>
    <s v="United States"/>
    <n v="100"/>
    <x v="1"/>
    <x v="0"/>
    <x v="0"/>
    <s v="Medium"/>
  </r>
  <r>
    <n v="3386"/>
    <x v="1"/>
    <x v="2"/>
    <x v="0"/>
    <s v="Data Analyst"/>
    <x v="2"/>
    <n v="110925"/>
    <s v="USD"/>
    <n v="110925"/>
    <n v="100000"/>
    <n v="150000"/>
    <s v="100000-150000"/>
    <s v="US"/>
    <s v="United States"/>
    <n v="100"/>
    <x v="1"/>
    <x v="0"/>
    <x v="0"/>
    <s v="Medium"/>
  </r>
  <r>
    <n v="3387"/>
    <x v="1"/>
    <x v="2"/>
    <x v="0"/>
    <s v="Data Engineer"/>
    <x v="1"/>
    <n v="100000"/>
    <s v="USD"/>
    <n v="100000"/>
    <n v="100000"/>
    <n v="150000"/>
    <s v="100000-150000"/>
    <s v="US"/>
    <s v="United States"/>
    <n v="100"/>
    <x v="1"/>
    <x v="0"/>
    <x v="0"/>
    <s v="Medium"/>
  </r>
  <r>
    <n v="3388"/>
    <x v="1"/>
    <x v="2"/>
    <x v="0"/>
    <s v="Data Engineer"/>
    <x v="1"/>
    <n v="25000"/>
    <s v="USD"/>
    <n v="25000"/>
    <n v="0"/>
    <n v="50000"/>
    <s v="0-50000"/>
    <s v="US"/>
    <s v="United States"/>
    <n v="100"/>
    <x v="1"/>
    <x v="0"/>
    <x v="0"/>
    <s v="Medium"/>
  </r>
  <r>
    <n v="3389"/>
    <x v="1"/>
    <x v="2"/>
    <x v="0"/>
    <s v="Data Analyst"/>
    <x v="2"/>
    <n v="126500"/>
    <s v="USD"/>
    <n v="126500"/>
    <n v="100000"/>
    <n v="150000"/>
    <s v="100000-150000"/>
    <s v="US"/>
    <s v="United States"/>
    <n v="100"/>
    <x v="1"/>
    <x v="0"/>
    <x v="0"/>
    <s v="Medium"/>
  </r>
  <r>
    <n v="3390"/>
    <x v="1"/>
    <x v="2"/>
    <x v="0"/>
    <s v="Data Analyst"/>
    <x v="2"/>
    <n v="106260"/>
    <s v="USD"/>
    <n v="106260"/>
    <n v="100000"/>
    <n v="150000"/>
    <s v="100000-150000"/>
    <s v="US"/>
    <s v="United States"/>
    <n v="100"/>
    <x v="1"/>
    <x v="0"/>
    <x v="0"/>
    <s v="Medium"/>
  </r>
  <r>
    <n v="3391"/>
    <x v="1"/>
    <x v="2"/>
    <x v="0"/>
    <s v="Data Engineer"/>
    <x v="1"/>
    <n v="220110"/>
    <s v="USD"/>
    <n v="220110"/>
    <n v="200000"/>
    <n v="250000"/>
    <s v="200000-250000"/>
    <s v="US"/>
    <s v="United States"/>
    <n v="100"/>
    <x v="1"/>
    <x v="0"/>
    <x v="0"/>
    <s v="Medium"/>
  </r>
  <r>
    <n v="3392"/>
    <x v="1"/>
    <x v="2"/>
    <x v="0"/>
    <s v="Data Engineer"/>
    <x v="1"/>
    <n v="160080"/>
    <s v="USD"/>
    <n v="160080"/>
    <n v="150000"/>
    <n v="200000"/>
    <s v="150000-200000"/>
    <s v="US"/>
    <s v="United States"/>
    <n v="100"/>
    <x v="1"/>
    <x v="0"/>
    <x v="0"/>
    <s v="Medium"/>
  </r>
  <r>
    <n v="3393"/>
    <x v="1"/>
    <x v="2"/>
    <x v="0"/>
    <s v="Data Analyst"/>
    <x v="2"/>
    <n v="105000"/>
    <s v="USD"/>
    <n v="105000"/>
    <n v="100000"/>
    <n v="150000"/>
    <s v="100000-150000"/>
    <s v="US"/>
    <s v="United States"/>
    <n v="100"/>
    <x v="1"/>
    <x v="0"/>
    <x v="0"/>
    <s v="Medium"/>
  </r>
  <r>
    <n v="3394"/>
    <x v="1"/>
    <x v="2"/>
    <x v="0"/>
    <s v="Data Analyst"/>
    <x v="2"/>
    <n v="100000"/>
    <s v="USD"/>
    <n v="100000"/>
    <n v="100000"/>
    <n v="150000"/>
    <s v="100000-150000"/>
    <s v="US"/>
    <s v="United States"/>
    <n v="100"/>
    <x v="1"/>
    <x v="0"/>
    <x v="0"/>
    <s v="Medium"/>
  </r>
  <r>
    <n v="3395"/>
    <x v="1"/>
    <x v="2"/>
    <x v="0"/>
    <s v="Data Analyst"/>
    <x v="2"/>
    <n v="170000"/>
    <s v="USD"/>
    <n v="170000"/>
    <n v="150000"/>
    <n v="200000"/>
    <s v="150000-200000"/>
    <s v="US"/>
    <s v="United States"/>
    <n v="100"/>
    <x v="1"/>
    <x v="0"/>
    <x v="0"/>
    <s v="Medium"/>
  </r>
  <r>
    <n v="3396"/>
    <x v="1"/>
    <x v="2"/>
    <x v="0"/>
    <s v="Data Analyst"/>
    <x v="2"/>
    <n v="135000"/>
    <s v="USD"/>
    <n v="135000"/>
    <n v="100000"/>
    <n v="150000"/>
    <s v="100000-150000"/>
    <s v="US"/>
    <s v="United States"/>
    <n v="100"/>
    <x v="1"/>
    <x v="0"/>
    <x v="0"/>
    <s v="Medium"/>
  </r>
  <r>
    <n v="3368"/>
    <x v="1"/>
    <x v="1"/>
    <x v="0"/>
    <s v="Data Scientist"/>
    <x v="5"/>
    <n v="130000"/>
    <s v="USD"/>
    <n v="130000"/>
    <n v="100000"/>
    <n v="150000"/>
    <s v="100000-150000"/>
    <s v="US"/>
    <s v="United States"/>
    <n v="100"/>
    <x v="1"/>
    <x v="0"/>
    <x v="0"/>
    <s v="Medium"/>
  </r>
  <r>
    <n v="3375"/>
    <x v="1"/>
    <x v="2"/>
    <x v="0"/>
    <s v="Data Scientist"/>
    <x v="5"/>
    <n v="210000"/>
    <s v="USD"/>
    <n v="210000"/>
    <n v="200000"/>
    <n v="250000"/>
    <s v="200000-250000"/>
    <s v="US"/>
    <s v="United States"/>
    <n v="100"/>
    <x v="1"/>
    <x v="0"/>
    <x v="0"/>
    <s v="Medium"/>
  </r>
  <r>
    <n v="3399"/>
    <x v="1"/>
    <x v="1"/>
    <x v="0"/>
    <s v="Data Analyst"/>
    <x v="2"/>
    <n v="135000"/>
    <s v="USD"/>
    <n v="135000"/>
    <n v="100000"/>
    <n v="150000"/>
    <s v="100000-150000"/>
    <s v="US"/>
    <s v="United States"/>
    <n v="100"/>
    <x v="1"/>
    <x v="0"/>
    <x v="0"/>
    <s v="Medium"/>
  </r>
  <r>
    <n v="3400"/>
    <x v="1"/>
    <x v="1"/>
    <x v="0"/>
    <s v="Data Analyst"/>
    <x v="2"/>
    <n v="50000"/>
    <s v="USD"/>
    <n v="50000"/>
    <n v="50000"/>
    <n v="100000"/>
    <s v="50000-100000"/>
    <s v="US"/>
    <s v="United States"/>
    <n v="100"/>
    <x v="1"/>
    <x v="0"/>
    <x v="0"/>
    <s v="Medium"/>
  </r>
  <r>
    <n v="3376"/>
    <x v="1"/>
    <x v="2"/>
    <x v="0"/>
    <s v="Data Scientist"/>
    <x v="5"/>
    <n v="140000"/>
    <s v="USD"/>
    <n v="140000"/>
    <n v="100000"/>
    <n v="150000"/>
    <s v="100000-150000"/>
    <s v="US"/>
    <s v="United States"/>
    <n v="100"/>
    <x v="1"/>
    <x v="0"/>
    <x v="0"/>
    <s v="Medium"/>
  </r>
  <r>
    <n v="3377"/>
    <x v="1"/>
    <x v="2"/>
    <x v="0"/>
    <s v="Data Scientist"/>
    <x v="5"/>
    <n v="210000"/>
    <s v="USD"/>
    <n v="210000"/>
    <n v="200000"/>
    <n v="250000"/>
    <s v="200000-250000"/>
    <s v="US"/>
    <s v="United States"/>
    <n v="100"/>
    <x v="1"/>
    <x v="0"/>
    <x v="0"/>
    <s v="Medium"/>
  </r>
  <r>
    <n v="3378"/>
    <x v="1"/>
    <x v="2"/>
    <x v="0"/>
    <s v="Data Scientist"/>
    <x v="5"/>
    <n v="140000"/>
    <s v="USD"/>
    <n v="140000"/>
    <n v="100000"/>
    <n v="150000"/>
    <s v="100000-150000"/>
    <s v="US"/>
    <s v="United States"/>
    <n v="100"/>
    <x v="1"/>
    <x v="0"/>
    <x v="0"/>
    <s v="Medium"/>
  </r>
  <r>
    <n v="3379"/>
    <x v="1"/>
    <x v="2"/>
    <x v="0"/>
    <s v="Data Scientist"/>
    <x v="5"/>
    <n v="210000"/>
    <s v="USD"/>
    <n v="210000"/>
    <n v="200000"/>
    <n v="250000"/>
    <s v="200000-250000"/>
    <s v="US"/>
    <s v="United States"/>
    <n v="100"/>
    <x v="1"/>
    <x v="0"/>
    <x v="0"/>
    <s v="Medium"/>
  </r>
  <r>
    <n v="3405"/>
    <x v="1"/>
    <x v="2"/>
    <x v="0"/>
    <s v="Machine Learning Engineer"/>
    <x v="1"/>
    <n v="220000"/>
    <s v="USD"/>
    <n v="220000"/>
    <n v="200000"/>
    <n v="250000"/>
    <s v="200000-250000"/>
    <s v="US"/>
    <s v="United States"/>
    <n v="100"/>
    <x v="1"/>
    <x v="0"/>
    <x v="0"/>
    <s v="Medium"/>
  </r>
  <r>
    <n v="3406"/>
    <x v="1"/>
    <x v="2"/>
    <x v="0"/>
    <s v="Machine Learning Engineer"/>
    <x v="1"/>
    <n v="120000"/>
    <s v="USD"/>
    <n v="120000"/>
    <n v="100000"/>
    <n v="150000"/>
    <s v="100000-150000"/>
    <s v="US"/>
    <s v="United States"/>
    <n v="100"/>
    <x v="1"/>
    <x v="0"/>
    <x v="0"/>
    <s v="Medium"/>
  </r>
  <r>
    <n v="3380"/>
    <x v="1"/>
    <x v="2"/>
    <x v="0"/>
    <s v="Data Scientist"/>
    <x v="5"/>
    <n v="140000"/>
    <s v="USD"/>
    <n v="140000"/>
    <n v="100000"/>
    <n v="150000"/>
    <s v="100000-150000"/>
    <s v="US"/>
    <s v="United States"/>
    <n v="100"/>
    <x v="1"/>
    <x v="0"/>
    <x v="0"/>
    <s v="Medium"/>
  </r>
  <r>
    <n v="3383"/>
    <x v="1"/>
    <x v="2"/>
    <x v="0"/>
    <s v="Data Scientist"/>
    <x v="5"/>
    <n v="210000"/>
    <s v="USD"/>
    <n v="210000"/>
    <n v="200000"/>
    <n v="250000"/>
    <s v="200000-250000"/>
    <s v="US"/>
    <s v="United States"/>
    <n v="100"/>
    <x v="1"/>
    <x v="0"/>
    <x v="0"/>
    <s v="Medium"/>
  </r>
  <r>
    <n v="3409"/>
    <x v="1"/>
    <x v="2"/>
    <x v="0"/>
    <s v="Machine Learning Engineer"/>
    <x v="1"/>
    <n v="120000"/>
    <s v="USD"/>
    <n v="120000"/>
    <n v="100000"/>
    <n v="150000"/>
    <s v="100000-150000"/>
    <s v="AE"/>
    <s v="United Arab Emirates"/>
    <n v="100"/>
    <x v="1"/>
    <x v="61"/>
    <x v="61"/>
    <s v="Small"/>
  </r>
  <r>
    <n v="3410"/>
    <x v="1"/>
    <x v="2"/>
    <x v="0"/>
    <s v="Machine Learning Engineer"/>
    <x v="1"/>
    <n v="65000"/>
    <s v="USD"/>
    <n v="65000"/>
    <n v="50000"/>
    <n v="100000"/>
    <s v="50000-100000"/>
    <s v="AE"/>
    <s v="United Arab Emirates"/>
    <n v="100"/>
    <x v="1"/>
    <x v="61"/>
    <x v="61"/>
    <s v="Small"/>
  </r>
  <r>
    <n v="3411"/>
    <x v="1"/>
    <x v="0"/>
    <x v="0"/>
    <s v="Data Engineer"/>
    <x v="1"/>
    <n v="324000"/>
    <s v="USD"/>
    <n v="324000"/>
    <n v="300000"/>
    <n v="350000"/>
    <s v="300000-350000"/>
    <s v="US"/>
    <s v="United States"/>
    <n v="100"/>
    <x v="1"/>
    <x v="0"/>
    <x v="0"/>
    <s v="Medium"/>
  </r>
  <r>
    <n v="3412"/>
    <x v="1"/>
    <x v="0"/>
    <x v="0"/>
    <s v="Data Engineer"/>
    <x v="1"/>
    <n v="216000"/>
    <s v="USD"/>
    <n v="216000"/>
    <n v="200000"/>
    <n v="250000"/>
    <s v="200000-250000"/>
    <s v="US"/>
    <s v="United States"/>
    <n v="100"/>
    <x v="1"/>
    <x v="0"/>
    <x v="0"/>
    <s v="Medium"/>
  </r>
  <r>
    <n v="3413"/>
    <x v="1"/>
    <x v="2"/>
    <x v="0"/>
    <s v="Data Engineer"/>
    <x v="1"/>
    <n v="210000"/>
    <s v="USD"/>
    <n v="210000"/>
    <n v="200000"/>
    <n v="250000"/>
    <s v="200000-250000"/>
    <s v="US"/>
    <s v="United States"/>
    <n v="100"/>
    <x v="1"/>
    <x v="0"/>
    <x v="0"/>
    <s v="Medium"/>
  </r>
  <r>
    <n v="3414"/>
    <x v="1"/>
    <x v="2"/>
    <x v="0"/>
    <s v="Data Engineer"/>
    <x v="1"/>
    <n v="100000"/>
    <s v="USD"/>
    <n v="100000"/>
    <n v="100000"/>
    <n v="150000"/>
    <s v="100000-150000"/>
    <s v="US"/>
    <s v="United States"/>
    <n v="100"/>
    <x v="1"/>
    <x v="0"/>
    <x v="0"/>
    <s v="Medium"/>
  </r>
  <r>
    <n v="3384"/>
    <x v="1"/>
    <x v="2"/>
    <x v="0"/>
    <s v="Data Scientist"/>
    <x v="5"/>
    <n v="140000"/>
    <s v="USD"/>
    <n v="140000"/>
    <n v="100000"/>
    <n v="150000"/>
    <s v="100000-150000"/>
    <s v="US"/>
    <s v="United States"/>
    <n v="100"/>
    <x v="1"/>
    <x v="0"/>
    <x v="0"/>
    <s v="Medium"/>
  </r>
  <r>
    <n v="3397"/>
    <x v="1"/>
    <x v="2"/>
    <x v="0"/>
    <s v="Data Scientist"/>
    <x v="5"/>
    <n v="230000"/>
    <s v="USD"/>
    <n v="230000"/>
    <n v="200000"/>
    <n v="250000"/>
    <s v="200000-250000"/>
    <s v="US"/>
    <s v="United States"/>
    <n v="100"/>
    <x v="1"/>
    <x v="0"/>
    <x v="0"/>
    <s v="Medium"/>
  </r>
  <r>
    <n v="3417"/>
    <x v="1"/>
    <x v="2"/>
    <x v="0"/>
    <s v="Data Engineer"/>
    <x v="1"/>
    <n v="105000"/>
    <s v="USD"/>
    <n v="105000"/>
    <n v="100000"/>
    <n v="150000"/>
    <s v="100000-150000"/>
    <s v="US"/>
    <s v="United States"/>
    <n v="100"/>
    <x v="1"/>
    <x v="0"/>
    <x v="0"/>
    <s v="Medium"/>
  </r>
  <r>
    <n v="3418"/>
    <x v="1"/>
    <x v="2"/>
    <x v="0"/>
    <s v="Data Engineer"/>
    <x v="1"/>
    <n v="80000"/>
    <s v="USD"/>
    <n v="80000"/>
    <n v="50000"/>
    <n v="100000"/>
    <s v="50000-100000"/>
    <s v="US"/>
    <s v="United States"/>
    <n v="100"/>
    <x v="1"/>
    <x v="0"/>
    <x v="0"/>
    <s v="Medium"/>
  </r>
  <r>
    <n v="3419"/>
    <x v="1"/>
    <x v="1"/>
    <x v="0"/>
    <s v="Machine Learning Developer"/>
    <x v="7"/>
    <n v="100000"/>
    <s v="CAD"/>
    <n v="76814"/>
    <n v="50000"/>
    <n v="100000"/>
    <s v="50000-100000"/>
    <s v="CA"/>
    <s v="Canada"/>
    <n v="100"/>
    <x v="1"/>
    <x v="2"/>
    <x v="2"/>
    <s v="Medium"/>
  </r>
  <r>
    <n v="3420"/>
    <x v="3"/>
    <x v="2"/>
    <x v="0"/>
    <s v="Machine Learning Manager"/>
    <x v="8"/>
    <n v="157000"/>
    <s v="CAD"/>
    <n v="117104"/>
    <n v="100000"/>
    <n v="150000"/>
    <s v="100000-150000"/>
    <s v="CA"/>
    <s v="Canada"/>
    <n v="50"/>
    <x v="2"/>
    <x v="2"/>
    <x v="2"/>
    <s v="Large"/>
  </r>
  <r>
    <n v="3398"/>
    <x v="1"/>
    <x v="2"/>
    <x v="0"/>
    <s v="Data Scientist"/>
    <x v="5"/>
    <n v="140000"/>
    <s v="USD"/>
    <n v="140000"/>
    <n v="100000"/>
    <n v="150000"/>
    <s v="100000-150000"/>
    <s v="US"/>
    <s v="United States"/>
    <n v="100"/>
    <x v="1"/>
    <x v="0"/>
    <x v="0"/>
    <s v="Medium"/>
  </r>
  <r>
    <n v="3422"/>
    <x v="1"/>
    <x v="1"/>
    <x v="0"/>
    <s v="Machine Learning Engineer"/>
    <x v="1"/>
    <n v="120000"/>
    <s v="USD"/>
    <n v="120000"/>
    <n v="100000"/>
    <n v="150000"/>
    <s v="100000-150000"/>
    <s v="US"/>
    <s v="United States"/>
    <n v="100"/>
    <x v="1"/>
    <x v="0"/>
    <x v="0"/>
    <s v="Small"/>
  </r>
  <r>
    <n v="3423"/>
    <x v="1"/>
    <x v="1"/>
    <x v="0"/>
    <s v="Business Data Analyst"/>
    <x v="2"/>
    <n v="1400000"/>
    <s v="INR"/>
    <n v="17805"/>
    <n v="0"/>
    <n v="50000"/>
    <s v="0-50000"/>
    <s v="IN"/>
    <s v="India"/>
    <n v="100"/>
    <x v="1"/>
    <x v="3"/>
    <x v="3"/>
    <s v="Medium"/>
  </r>
  <r>
    <n v="3401"/>
    <x v="1"/>
    <x v="2"/>
    <x v="0"/>
    <s v="Data Scientist"/>
    <x v="5"/>
    <n v="220000"/>
    <s v="USD"/>
    <n v="220000"/>
    <n v="200000"/>
    <n v="250000"/>
    <s v="200000-250000"/>
    <s v="US"/>
    <s v="United States"/>
    <n v="100"/>
    <x v="1"/>
    <x v="0"/>
    <x v="0"/>
    <s v="Medium"/>
  </r>
  <r>
    <n v="3425"/>
    <x v="1"/>
    <x v="1"/>
    <x v="0"/>
    <s v="Machine Learning Infrastructure Engineer"/>
    <x v="1"/>
    <n v="53000"/>
    <s v="EUR"/>
    <n v="55685"/>
    <n v="50000"/>
    <n v="100000"/>
    <s v="50000-100000"/>
    <s v="PT"/>
    <s v="Portugal"/>
    <n v="50"/>
    <x v="2"/>
    <x v="27"/>
    <x v="27"/>
    <s v="Large"/>
  </r>
  <r>
    <n v="3426"/>
    <x v="1"/>
    <x v="1"/>
    <x v="3"/>
    <s v="Data Engineer"/>
    <x v="1"/>
    <n v="50000"/>
    <s v="EUR"/>
    <n v="52533"/>
    <n v="50000"/>
    <n v="100000"/>
    <s v="50000-100000"/>
    <s v="DE"/>
    <s v="Germany"/>
    <n v="50"/>
    <x v="2"/>
    <x v="5"/>
    <x v="5"/>
    <s v="Large"/>
  </r>
  <r>
    <n v="3402"/>
    <x v="1"/>
    <x v="2"/>
    <x v="0"/>
    <s v="Data Scientist"/>
    <x v="5"/>
    <n v="140000"/>
    <s v="USD"/>
    <n v="140000"/>
    <n v="100000"/>
    <n v="150000"/>
    <s v="100000-150000"/>
    <s v="US"/>
    <s v="United States"/>
    <n v="100"/>
    <x v="1"/>
    <x v="0"/>
    <x v="0"/>
    <s v="Medium"/>
  </r>
  <r>
    <n v="3403"/>
    <x v="1"/>
    <x v="1"/>
    <x v="0"/>
    <s v="Data Scientist"/>
    <x v="5"/>
    <n v="140000"/>
    <s v="GBP"/>
    <n v="172386"/>
    <n v="150000"/>
    <n v="200000"/>
    <s v="150000-200000"/>
    <s v="GB"/>
    <s v="United Kingdom"/>
    <n v="0"/>
    <x v="0"/>
    <x v="1"/>
    <x v="1"/>
    <s v="Medium"/>
  </r>
  <r>
    <n v="3404"/>
    <x v="1"/>
    <x v="1"/>
    <x v="0"/>
    <s v="Data Scientist"/>
    <x v="5"/>
    <n v="70000"/>
    <s v="GBP"/>
    <n v="86193"/>
    <n v="50000"/>
    <n v="100000"/>
    <s v="50000-100000"/>
    <s v="GB"/>
    <s v="United Kingdom"/>
    <n v="0"/>
    <x v="0"/>
    <x v="1"/>
    <x v="1"/>
    <s v="Medium"/>
  </r>
  <r>
    <n v="3430"/>
    <x v="1"/>
    <x v="1"/>
    <x v="0"/>
    <s v="Business Data Analyst"/>
    <x v="2"/>
    <n v="90000"/>
    <s v="CAD"/>
    <n v="69133"/>
    <n v="50000"/>
    <n v="100000"/>
    <s v="50000-100000"/>
    <s v="CA"/>
    <s v="Canada"/>
    <n v="50"/>
    <x v="2"/>
    <x v="2"/>
    <x v="2"/>
    <s v="Large"/>
  </r>
  <r>
    <n v="3431"/>
    <x v="1"/>
    <x v="3"/>
    <x v="0"/>
    <s v="Data Engineer"/>
    <x v="1"/>
    <n v="65000"/>
    <s v="USD"/>
    <n v="65000"/>
    <n v="50000"/>
    <n v="100000"/>
    <s v="50000-100000"/>
    <s v="US"/>
    <s v="United States"/>
    <n v="100"/>
    <x v="1"/>
    <x v="0"/>
    <x v="0"/>
    <s v="Small"/>
  </r>
  <r>
    <n v="3432"/>
    <x v="1"/>
    <x v="2"/>
    <x v="0"/>
    <s v="Machine Learning Engineer"/>
    <x v="1"/>
    <n v="65000"/>
    <s v="EUR"/>
    <n v="68293"/>
    <n v="50000"/>
    <n v="100000"/>
    <s v="50000-100000"/>
    <s v="IE"/>
    <s v="Ireland"/>
    <n v="100"/>
    <x v="1"/>
    <x v="17"/>
    <x v="17"/>
    <s v="Small"/>
  </r>
  <r>
    <n v="3407"/>
    <x v="1"/>
    <x v="1"/>
    <x v="0"/>
    <s v="Data Scientist"/>
    <x v="5"/>
    <n v="200000"/>
    <s v="USD"/>
    <n v="200000"/>
    <n v="200000"/>
    <n v="250000"/>
    <s v="200000-250000"/>
    <s v="US"/>
    <s v="United States"/>
    <n v="100"/>
    <x v="1"/>
    <x v="0"/>
    <x v="0"/>
    <s v="Medium"/>
  </r>
  <r>
    <n v="3408"/>
    <x v="1"/>
    <x v="1"/>
    <x v="0"/>
    <s v="Data Scientist"/>
    <x v="5"/>
    <n v="120000"/>
    <s v="USD"/>
    <n v="120000"/>
    <n v="100000"/>
    <n v="150000"/>
    <s v="100000-150000"/>
    <s v="US"/>
    <s v="United States"/>
    <n v="100"/>
    <x v="1"/>
    <x v="0"/>
    <x v="0"/>
    <s v="Medium"/>
  </r>
  <r>
    <n v="3435"/>
    <x v="1"/>
    <x v="3"/>
    <x v="0"/>
    <s v="Computer Vision Engineer"/>
    <x v="1"/>
    <n v="10000"/>
    <s v="USD"/>
    <n v="10000"/>
    <n v="0"/>
    <n v="50000"/>
    <s v="0-50000"/>
    <s v="PT"/>
    <s v="Portugal"/>
    <n v="100"/>
    <x v="1"/>
    <x v="62"/>
    <x v="62"/>
    <s v="Medium"/>
  </r>
  <r>
    <n v="3436"/>
    <x v="1"/>
    <x v="1"/>
    <x v="0"/>
    <s v="Data Analyst"/>
    <x v="2"/>
    <n v="20000"/>
    <s v="USD"/>
    <n v="20000"/>
    <n v="0"/>
    <n v="50000"/>
    <s v="0-50000"/>
    <s v="GR"/>
    <s v="Greece"/>
    <n v="100"/>
    <x v="1"/>
    <x v="34"/>
    <x v="34"/>
    <s v="Small"/>
  </r>
  <r>
    <n v="3437"/>
    <x v="2"/>
    <x v="2"/>
    <x v="0"/>
    <s v="Head of Data"/>
    <x v="9"/>
    <n v="87000"/>
    <s v="EUR"/>
    <n v="102839"/>
    <n v="100000"/>
    <n v="150000"/>
    <s v="100000-150000"/>
    <s v="SI"/>
    <s v="Slovenia"/>
    <n v="100"/>
    <x v="1"/>
    <x v="24"/>
    <x v="24"/>
    <s v="Large"/>
  </r>
  <r>
    <n v="3438"/>
    <x v="1"/>
    <x v="2"/>
    <x v="0"/>
    <s v="Head of Data"/>
    <x v="9"/>
    <n v="200000"/>
    <s v="USD"/>
    <n v="200000"/>
    <n v="200000"/>
    <n v="250000"/>
    <s v="200000-250000"/>
    <s v="MY"/>
    <s v="Malaysia"/>
    <n v="100"/>
    <x v="1"/>
    <x v="0"/>
    <x v="0"/>
    <s v="Medium"/>
  </r>
  <r>
    <n v="3415"/>
    <x v="1"/>
    <x v="2"/>
    <x v="0"/>
    <s v="Data Scientist"/>
    <x v="5"/>
    <n v="185100"/>
    <s v="USD"/>
    <n v="185100"/>
    <n v="150000"/>
    <n v="200000"/>
    <s v="150000-200000"/>
    <s v="US"/>
    <s v="United States"/>
    <n v="100"/>
    <x v="1"/>
    <x v="0"/>
    <x v="0"/>
    <s v="Medium"/>
  </r>
  <r>
    <n v="3416"/>
    <x v="1"/>
    <x v="2"/>
    <x v="0"/>
    <s v="Data Scientist"/>
    <x v="5"/>
    <n v="104890"/>
    <s v="USD"/>
    <n v="104890"/>
    <n v="100000"/>
    <n v="150000"/>
    <s v="100000-150000"/>
    <s v="US"/>
    <s v="United States"/>
    <n v="100"/>
    <x v="1"/>
    <x v="0"/>
    <x v="0"/>
    <s v="Medium"/>
  </r>
  <r>
    <n v="3441"/>
    <x v="1"/>
    <x v="2"/>
    <x v="0"/>
    <s v="Data Engineer"/>
    <x v="1"/>
    <n v="135000"/>
    <s v="USD"/>
    <n v="135000"/>
    <n v="100000"/>
    <n v="150000"/>
    <s v="100000-150000"/>
    <s v="US"/>
    <s v="United States"/>
    <n v="100"/>
    <x v="1"/>
    <x v="0"/>
    <x v="0"/>
    <s v="Medium"/>
  </r>
  <r>
    <n v="3442"/>
    <x v="1"/>
    <x v="2"/>
    <x v="0"/>
    <s v="Data Engineer"/>
    <x v="1"/>
    <n v="115000"/>
    <s v="USD"/>
    <n v="115000"/>
    <n v="100000"/>
    <n v="150000"/>
    <s v="100000-150000"/>
    <s v="US"/>
    <s v="United States"/>
    <n v="100"/>
    <x v="1"/>
    <x v="0"/>
    <x v="0"/>
    <s v="Medium"/>
  </r>
  <r>
    <n v="3443"/>
    <x v="1"/>
    <x v="1"/>
    <x v="0"/>
    <s v="Machine Learning Engineer"/>
    <x v="1"/>
    <n v="121000"/>
    <s v="AUD"/>
    <n v="83864"/>
    <n v="50000"/>
    <n v="100000"/>
    <s v="50000-100000"/>
    <s v="AU"/>
    <s v="Australia"/>
    <n v="100"/>
    <x v="1"/>
    <x v="22"/>
    <x v="22"/>
    <s v="Large"/>
  </r>
  <r>
    <n v="3424"/>
    <x v="1"/>
    <x v="1"/>
    <x v="0"/>
    <s v="Data Scientist"/>
    <x v="5"/>
    <n v="2400000"/>
    <s v="INR"/>
    <n v="30523"/>
    <n v="0"/>
    <n v="50000"/>
    <s v="0-50000"/>
    <s v="IN"/>
    <s v="India"/>
    <n v="100"/>
    <x v="1"/>
    <x v="3"/>
    <x v="3"/>
    <s v="Large"/>
  </r>
  <r>
    <n v="3445"/>
    <x v="1"/>
    <x v="1"/>
    <x v="0"/>
    <s v="Head of Data"/>
    <x v="9"/>
    <n v="30000"/>
    <s v="EUR"/>
    <n v="31520"/>
    <n v="0"/>
    <n v="50000"/>
    <s v="0-50000"/>
    <s v="EE"/>
    <s v="Estonia"/>
    <n v="100"/>
    <x v="1"/>
    <x v="32"/>
    <x v="32"/>
    <s v="Small"/>
  </r>
  <r>
    <n v="3446"/>
    <x v="1"/>
    <x v="2"/>
    <x v="0"/>
    <s v="Machine Learning Engineer"/>
    <x v="1"/>
    <n v="57000"/>
    <s v="EUR"/>
    <n v="59888"/>
    <n v="50000"/>
    <n v="100000"/>
    <s v="50000-100000"/>
    <s v="NL"/>
    <s v="Netherlands"/>
    <n v="100"/>
    <x v="1"/>
    <x v="11"/>
    <x v="11"/>
    <s v="Large"/>
  </r>
  <r>
    <n v="3447"/>
    <x v="3"/>
    <x v="3"/>
    <x v="0"/>
    <s v="Data Engineer"/>
    <x v="1"/>
    <n v="48000"/>
    <s v="EUR"/>
    <n v="54742"/>
    <n v="50000"/>
    <n v="100000"/>
    <s v="50000-100000"/>
    <s v="PK"/>
    <s v="Pakistan"/>
    <n v="100"/>
    <x v="1"/>
    <x v="5"/>
    <x v="5"/>
    <s v="Large"/>
  </r>
  <r>
    <n v="3427"/>
    <x v="1"/>
    <x v="3"/>
    <x v="0"/>
    <s v="Data Scientist"/>
    <x v="5"/>
    <n v="1400000"/>
    <s v="INR"/>
    <n v="17805"/>
    <n v="0"/>
    <n v="50000"/>
    <s v="0-50000"/>
    <s v="IN"/>
    <s v="India"/>
    <n v="100"/>
    <x v="1"/>
    <x v="3"/>
    <x v="3"/>
    <s v="Medium"/>
  </r>
  <r>
    <n v="3428"/>
    <x v="1"/>
    <x v="1"/>
    <x v="0"/>
    <s v="Applied Machine Learning Scientist"/>
    <x v="5"/>
    <n v="75000"/>
    <s v="USD"/>
    <n v="75000"/>
    <n v="50000"/>
    <n v="100000"/>
    <s v="50000-100000"/>
    <s v="BO"/>
    <s v="Bolivia"/>
    <n v="100"/>
    <x v="1"/>
    <x v="0"/>
    <x v="0"/>
    <s v="Large"/>
  </r>
  <r>
    <n v="3429"/>
    <x v="1"/>
    <x v="1"/>
    <x v="0"/>
    <s v="Applied Data Scientist"/>
    <x v="5"/>
    <n v="157000"/>
    <s v="USD"/>
    <n v="157000"/>
    <n v="150000"/>
    <n v="200000"/>
    <s v="150000-200000"/>
    <s v="US"/>
    <s v="United States"/>
    <n v="100"/>
    <x v="1"/>
    <x v="0"/>
    <x v="0"/>
    <s v="Large"/>
  </r>
  <r>
    <n v="3433"/>
    <x v="2"/>
    <x v="1"/>
    <x v="0"/>
    <s v="Data Scientist"/>
    <x v="5"/>
    <n v="109000"/>
    <s v="USD"/>
    <n v="109000"/>
    <n v="100000"/>
    <n v="150000"/>
    <s v="100000-150000"/>
    <s v="US"/>
    <s v="United States"/>
    <n v="50"/>
    <x v="2"/>
    <x v="0"/>
    <x v="0"/>
    <s v="Large"/>
  </r>
  <r>
    <n v="3434"/>
    <x v="1"/>
    <x v="1"/>
    <x v="0"/>
    <s v="Data Scientist"/>
    <x v="5"/>
    <n v="88000"/>
    <s v="CAD"/>
    <n v="67597"/>
    <n v="50000"/>
    <n v="100000"/>
    <s v="50000-100000"/>
    <s v="CA"/>
    <s v="Canada"/>
    <n v="100"/>
    <x v="1"/>
    <x v="2"/>
    <x v="2"/>
    <s v="Medium"/>
  </r>
  <r>
    <n v="3453"/>
    <x v="1"/>
    <x v="2"/>
    <x v="0"/>
    <s v="Machine Learning Developer"/>
    <x v="7"/>
    <n v="100000"/>
    <s v="CAD"/>
    <n v="76814"/>
    <n v="50000"/>
    <n v="100000"/>
    <s v="50000-100000"/>
    <s v="CA"/>
    <s v="Canada"/>
    <n v="100"/>
    <x v="1"/>
    <x v="2"/>
    <x v="2"/>
    <s v="Medium"/>
  </r>
  <r>
    <n v="3439"/>
    <x v="1"/>
    <x v="3"/>
    <x v="0"/>
    <s v="Data Scientist"/>
    <x v="5"/>
    <n v="66500"/>
    <s v="CAD"/>
    <n v="51081"/>
    <n v="50000"/>
    <n v="100000"/>
    <s v="50000-100000"/>
    <s v="CA"/>
    <s v="Canada"/>
    <n v="100"/>
    <x v="1"/>
    <x v="2"/>
    <x v="2"/>
    <s v="Large"/>
  </r>
  <r>
    <n v="3455"/>
    <x v="1"/>
    <x v="1"/>
    <x v="0"/>
    <s v="Principal Data Analyst"/>
    <x v="2"/>
    <n v="75000"/>
    <s v="USD"/>
    <n v="75000"/>
    <n v="50000"/>
    <n v="100000"/>
    <s v="50000-100000"/>
    <s v="CA"/>
    <s v="Canada"/>
    <n v="100"/>
    <x v="1"/>
    <x v="2"/>
    <x v="2"/>
    <s v="Small"/>
  </r>
  <r>
    <n v="3456"/>
    <x v="3"/>
    <x v="1"/>
    <x v="0"/>
    <s v="Product Data Analyst"/>
    <x v="2"/>
    <n v="20000"/>
    <s v="USD"/>
    <n v="20000"/>
    <n v="0"/>
    <n v="50000"/>
    <s v="0-50000"/>
    <s v="HN"/>
    <s v="Honduras"/>
    <n v="0"/>
    <x v="0"/>
    <x v="63"/>
    <x v="63"/>
    <s v="Small"/>
  </r>
  <r>
    <n v="3440"/>
    <x v="1"/>
    <x v="1"/>
    <x v="0"/>
    <s v="Data Scientist"/>
    <x v="5"/>
    <n v="78000"/>
    <s v="USD"/>
    <n v="78000"/>
    <n v="50000"/>
    <n v="100000"/>
    <s v="50000-100000"/>
    <s v="US"/>
    <s v="United States"/>
    <n v="100"/>
    <x v="1"/>
    <x v="0"/>
    <x v="0"/>
    <s v="Medium"/>
  </r>
  <r>
    <n v="3444"/>
    <x v="1"/>
    <x v="3"/>
    <x v="0"/>
    <s v="Data Scientist"/>
    <x v="5"/>
    <n v="40000"/>
    <s v="USD"/>
    <n v="40000"/>
    <n v="0"/>
    <n v="50000"/>
    <s v="0-50000"/>
    <s v="JP"/>
    <s v="Japan"/>
    <n v="100"/>
    <x v="1"/>
    <x v="64"/>
    <x v="64"/>
    <s v="Large"/>
  </r>
  <r>
    <n v="3459"/>
    <x v="1"/>
    <x v="3"/>
    <x v="0"/>
    <s v="Data Engineer"/>
    <x v="1"/>
    <n v="52800"/>
    <s v="EUR"/>
    <n v="55475"/>
    <n v="50000"/>
    <n v="100000"/>
    <s v="50000-100000"/>
    <s v="PK"/>
    <s v="Pakistan"/>
    <n v="100"/>
    <x v="1"/>
    <x v="5"/>
    <x v="5"/>
    <s v="Medium"/>
  </r>
  <r>
    <n v="3448"/>
    <x v="1"/>
    <x v="2"/>
    <x v="0"/>
    <s v="Research Scientist"/>
    <x v="5"/>
    <n v="85000"/>
    <s v="EUR"/>
    <n v="89306"/>
    <n v="50000"/>
    <n v="100000"/>
    <s v="50000-100000"/>
    <s v="FR"/>
    <s v="France"/>
    <n v="50"/>
    <x v="2"/>
    <x v="4"/>
    <x v="4"/>
    <s v="Large"/>
  </r>
  <r>
    <n v="3461"/>
    <x v="1"/>
    <x v="2"/>
    <x v="0"/>
    <s v="Data Science Manager"/>
    <x v="8"/>
    <n v="152500"/>
    <s v="USD"/>
    <n v="152500"/>
    <n v="150000"/>
    <n v="200000"/>
    <s v="150000-200000"/>
    <s v="US"/>
    <s v="United States"/>
    <n v="100"/>
    <x v="1"/>
    <x v="0"/>
    <x v="0"/>
    <s v="Medium"/>
  </r>
  <r>
    <n v="3449"/>
    <x v="1"/>
    <x v="3"/>
    <x v="0"/>
    <s v="Data Scientist"/>
    <x v="5"/>
    <n v="120000"/>
    <s v="AUD"/>
    <n v="83171"/>
    <n v="50000"/>
    <n v="100000"/>
    <s v="50000-100000"/>
    <s v="AU"/>
    <s v="Australia"/>
    <n v="50"/>
    <x v="2"/>
    <x v="22"/>
    <x v="22"/>
    <s v="Medium"/>
  </r>
  <r>
    <n v="3450"/>
    <x v="1"/>
    <x v="2"/>
    <x v="0"/>
    <s v="Data Scientist"/>
    <x v="5"/>
    <n v="165000"/>
    <s v="USD"/>
    <n v="165000"/>
    <n v="150000"/>
    <n v="200000"/>
    <s v="150000-200000"/>
    <s v="US"/>
    <s v="United States"/>
    <n v="100"/>
    <x v="1"/>
    <x v="0"/>
    <x v="0"/>
    <s v="Medium"/>
  </r>
  <r>
    <n v="3464"/>
    <x v="1"/>
    <x v="2"/>
    <x v="0"/>
    <s v="Data Analytics Lead"/>
    <x v="14"/>
    <n v="405000"/>
    <s v="USD"/>
    <n v="405000"/>
    <n v="400000"/>
    <n v="450000"/>
    <s v="400000-450000"/>
    <s v="US"/>
    <s v="United States"/>
    <n v="100"/>
    <x v="1"/>
    <x v="0"/>
    <x v="0"/>
    <s v="Large"/>
  </r>
  <r>
    <n v="3465"/>
    <x v="2"/>
    <x v="2"/>
    <x v="0"/>
    <s v="Data Engineer"/>
    <x v="1"/>
    <n v="150000"/>
    <s v="USD"/>
    <n v="150000"/>
    <n v="150000"/>
    <n v="200000"/>
    <s v="150000-200000"/>
    <s v="US"/>
    <s v="United States"/>
    <n v="0"/>
    <x v="0"/>
    <x v="0"/>
    <x v="0"/>
    <s v="Large"/>
  </r>
  <r>
    <n v="3466"/>
    <x v="2"/>
    <x v="2"/>
    <x v="0"/>
    <s v="Data Science Manager"/>
    <x v="8"/>
    <n v="240000"/>
    <s v="USD"/>
    <n v="240000"/>
    <n v="200000"/>
    <n v="250000"/>
    <s v="200000-250000"/>
    <s v="US"/>
    <s v="United States"/>
    <n v="0"/>
    <x v="0"/>
    <x v="0"/>
    <x v="0"/>
    <s v="Large"/>
  </r>
  <r>
    <n v="3467"/>
    <x v="2"/>
    <x v="1"/>
    <x v="0"/>
    <s v="Data Analyst"/>
    <x v="2"/>
    <n v="135000"/>
    <s v="USD"/>
    <n v="135000"/>
    <n v="100000"/>
    <n v="150000"/>
    <s v="100000-150000"/>
    <s v="US"/>
    <s v="United States"/>
    <n v="100"/>
    <x v="1"/>
    <x v="0"/>
    <x v="0"/>
    <s v="Large"/>
  </r>
  <r>
    <n v="3451"/>
    <x v="1"/>
    <x v="1"/>
    <x v="0"/>
    <s v="Machine Learning Scientist"/>
    <x v="5"/>
    <n v="153000"/>
    <s v="USD"/>
    <n v="153000"/>
    <n v="150000"/>
    <n v="200000"/>
    <s v="150000-200000"/>
    <s v="US"/>
    <s v="United States"/>
    <n v="50"/>
    <x v="2"/>
    <x v="0"/>
    <x v="0"/>
    <s v="Medium"/>
  </r>
  <r>
    <n v="3452"/>
    <x v="1"/>
    <x v="2"/>
    <x v="0"/>
    <s v="Data Scientist"/>
    <x v="5"/>
    <n v="100000"/>
    <s v="USD"/>
    <n v="100000"/>
    <n v="100000"/>
    <n v="150000"/>
    <s v="100000-150000"/>
    <s v="BR"/>
    <s v="Brazil"/>
    <n v="100"/>
    <x v="1"/>
    <x v="0"/>
    <x v="0"/>
    <s v="Medium"/>
  </r>
  <r>
    <n v="3454"/>
    <x v="1"/>
    <x v="1"/>
    <x v="0"/>
    <s v="Data Scientist"/>
    <x v="5"/>
    <n v="150000"/>
    <s v="PLN"/>
    <n v="33609"/>
    <n v="0"/>
    <n v="50000"/>
    <s v="0-50000"/>
    <s v="PL"/>
    <s v="Poland"/>
    <n v="100"/>
    <x v="1"/>
    <x v="8"/>
    <x v="8"/>
    <s v="Large"/>
  </r>
  <r>
    <n v="3457"/>
    <x v="1"/>
    <x v="3"/>
    <x v="1"/>
    <s v="Applied Machine Learning Scientist"/>
    <x v="5"/>
    <n v="29000"/>
    <s v="EUR"/>
    <n v="30469"/>
    <n v="0"/>
    <n v="50000"/>
    <s v="0-50000"/>
    <s v="TN"/>
    <e v="#N/A"/>
    <n v="100"/>
    <x v="1"/>
    <x v="52"/>
    <x v="52"/>
    <s v="Medium"/>
  </r>
  <r>
    <n v="3472"/>
    <x v="1"/>
    <x v="1"/>
    <x v="0"/>
    <s v="Data Engineer"/>
    <x v="1"/>
    <n v="62000"/>
    <s v="EUR"/>
    <n v="65141"/>
    <n v="50000"/>
    <n v="100000"/>
    <s v="50000-100000"/>
    <s v="FR"/>
    <s v="France"/>
    <n v="100"/>
    <x v="1"/>
    <x v="4"/>
    <x v="4"/>
    <s v="Medium"/>
  </r>
  <r>
    <n v="3458"/>
    <x v="2"/>
    <x v="1"/>
    <x v="0"/>
    <s v="Research Scientist"/>
    <x v="5"/>
    <n v="69999"/>
    <s v="USD"/>
    <n v="69999"/>
    <n v="50000"/>
    <n v="100000"/>
    <s v="50000-100000"/>
    <s v="CZ"/>
    <s v="Czech Republic"/>
    <n v="50"/>
    <x v="2"/>
    <x v="52"/>
    <x v="52"/>
    <s v="Large"/>
  </r>
  <r>
    <n v="3474"/>
    <x v="1"/>
    <x v="3"/>
    <x v="0"/>
    <s v="Data Analytics Engineer"/>
    <x v="1"/>
    <n v="20000"/>
    <s v="USD"/>
    <n v="20000"/>
    <n v="0"/>
    <n v="50000"/>
    <s v="0-50000"/>
    <s v="PK"/>
    <s v="Pakistan"/>
    <n v="0"/>
    <x v="0"/>
    <x v="40"/>
    <x v="40"/>
    <s v="Medium"/>
  </r>
  <r>
    <n v="3460"/>
    <x v="1"/>
    <x v="1"/>
    <x v="0"/>
    <s v="Research Scientist"/>
    <x v="5"/>
    <n v="59000"/>
    <s v="EUR"/>
    <n v="61989"/>
    <n v="50000"/>
    <n v="100000"/>
    <s v="50000-100000"/>
    <s v="AT"/>
    <s v="Austria"/>
    <n v="0"/>
    <x v="0"/>
    <x v="50"/>
    <x v="50"/>
    <s v="Large"/>
  </r>
  <r>
    <n v="3476"/>
    <x v="2"/>
    <x v="1"/>
    <x v="0"/>
    <s v="ML Engineer"/>
    <x v="1"/>
    <n v="8500000"/>
    <s v="JPY"/>
    <n v="77364"/>
    <n v="50000"/>
    <n v="100000"/>
    <s v="50000-100000"/>
    <s v="JP"/>
    <s v="Japan"/>
    <n v="50"/>
    <x v="2"/>
    <x v="9"/>
    <x v="9"/>
    <s v="Small"/>
  </r>
  <r>
    <n v="3477"/>
    <x v="2"/>
    <x v="1"/>
    <x v="0"/>
    <s v="ML Engineer"/>
    <x v="1"/>
    <n v="7000000"/>
    <s v="JPY"/>
    <n v="63711"/>
    <n v="50000"/>
    <n v="100000"/>
    <s v="50000-100000"/>
    <s v="JP"/>
    <s v="Japan"/>
    <n v="50"/>
    <x v="2"/>
    <x v="9"/>
    <x v="9"/>
    <s v="Small"/>
  </r>
  <r>
    <n v="3478"/>
    <x v="1"/>
    <x v="3"/>
    <x v="0"/>
    <s v="Computer Vision Software Engineer"/>
    <x v="1"/>
    <n v="150000"/>
    <s v="USD"/>
    <n v="150000"/>
    <n v="150000"/>
    <n v="200000"/>
    <s v="150000-200000"/>
    <s v="AU"/>
    <s v="Australia"/>
    <n v="100"/>
    <x v="1"/>
    <x v="22"/>
    <x v="22"/>
    <s v="Small"/>
  </r>
  <r>
    <n v="3479"/>
    <x v="2"/>
    <x v="1"/>
    <x v="0"/>
    <s v="Data Analyst"/>
    <x v="2"/>
    <n v="90000"/>
    <s v="USD"/>
    <n v="90000"/>
    <n v="50000"/>
    <n v="100000"/>
    <s v="50000-100000"/>
    <s v="US"/>
    <s v="United States"/>
    <n v="100"/>
    <x v="1"/>
    <x v="0"/>
    <x v="0"/>
    <s v="Medium"/>
  </r>
  <r>
    <n v="3462"/>
    <x v="1"/>
    <x v="3"/>
    <x v="0"/>
    <s v="Research Scientist"/>
    <x v="5"/>
    <n v="120000"/>
    <s v="USD"/>
    <n v="120000"/>
    <n v="100000"/>
    <n v="150000"/>
    <s v="100000-150000"/>
    <s v="US"/>
    <s v="United States"/>
    <n v="100"/>
    <x v="1"/>
    <x v="0"/>
    <x v="0"/>
    <s v="Large"/>
  </r>
  <r>
    <n v="3463"/>
    <x v="1"/>
    <x v="1"/>
    <x v="0"/>
    <s v="Data Scientist"/>
    <x v="5"/>
    <n v="135000"/>
    <s v="USD"/>
    <n v="135000"/>
    <n v="100000"/>
    <n v="150000"/>
    <s v="100000-150000"/>
    <s v="US"/>
    <s v="United States"/>
    <n v="100"/>
    <x v="1"/>
    <x v="0"/>
    <x v="0"/>
    <s v="Large"/>
  </r>
  <r>
    <n v="3468"/>
    <x v="2"/>
    <x v="3"/>
    <x v="0"/>
    <s v="Data Scientist"/>
    <x v="5"/>
    <n v="80000"/>
    <s v="USD"/>
    <n v="80000"/>
    <n v="50000"/>
    <n v="100000"/>
    <s v="50000-100000"/>
    <s v="US"/>
    <s v="United States"/>
    <n v="100"/>
    <x v="1"/>
    <x v="0"/>
    <x v="0"/>
    <s v="Medium"/>
  </r>
  <r>
    <n v="3469"/>
    <x v="1"/>
    <x v="2"/>
    <x v="0"/>
    <s v="Applied Data Scientist"/>
    <x v="5"/>
    <n v="380000"/>
    <s v="USD"/>
    <n v="380000"/>
    <n v="350000"/>
    <n v="400000"/>
    <s v="350000-400000"/>
    <s v="US"/>
    <s v="United States"/>
    <n v="100"/>
    <x v="1"/>
    <x v="0"/>
    <x v="0"/>
    <s v="Large"/>
  </r>
  <r>
    <n v="3470"/>
    <x v="1"/>
    <x v="1"/>
    <x v="0"/>
    <s v="Data Scientist"/>
    <x v="5"/>
    <n v="115000"/>
    <s v="CHF"/>
    <n v="120402"/>
    <n v="100000"/>
    <n v="150000"/>
    <s v="100000-150000"/>
    <s v="CH"/>
    <s v="Switzerland"/>
    <n v="0"/>
    <x v="0"/>
    <x v="12"/>
    <x v="12"/>
    <s v="Large"/>
  </r>
  <r>
    <n v="3485"/>
    <x v="2"/>
    <x v="2"/>
    <x v="0"/>
    <s v="Computer Vision Engineer"/>
    <x v="1"/>
    <n v="24000"/>
    <s v="USD"/>
    <n v="24000"/>
    <n v="0"/>
    <n v="50000"/>
    <s v="0-50000"/>
    <s v="BR"/>
    <s v="Brazil"/>
    <n v="100"/>
    <x v="1"/>
    <x v="26"/>
    <x v="26"/>
    <s v="Medium"/>
  </r>
  <r>
    <n v="3471"/>
    <x v="1"/>
    <x v="2"/>
    <x v="0"/>
    <s v="Applied Data Scientist"/>
    <x v="5"/>
    <n v="177000"/>
    <s v="USD"/>
    <n v="177000"/>
    <n v="150000"/>
    <n v="200000"/>
    <s v="150000-200000"/>
    <s v="US"/>
    <s v="United States"/>
    <n v="100"/>
    <x v="1"/>
    <x v="0"/>
    <x v="0"/>
    <s v="Large"/>
  </r>
  <r>
    <n v="3487"/>
    <x v="1"/>
    <x v="3"/>
    <x v="0"/>
    <s v="Financial Data Analyst"/>
    <x v="2"/>
    <n v="100000"/>
    <s v="USD"/>
    <n v="100000"/>
    <n v="100000"/>
    <n v="150000"/>
    <s v="100000-150000"/>
    <s v="US"/>
    <s v="United States"/>
    <n v="50"/>
    <x v="2"/>
    <x v="0"/>
    <x v="0"/>
    <s v="Large"/>
  </r>
  <r>
    <n v="3473"/>
    <x v="1"/>
    <x v="1"/>
    <x v="0"/>
    <s v="Data Scientist"/>
    <x v="5"/>
    <n v="48000"/>
    <s v="USD"/>
    <n v="48000"/>
    <n v="0"/>
    <n v="50000"/>
    <s v="0-50000"/>
    <s v="RU"/>
    <s v="Russia"/>
    <n v="100"/>
    <x v="1"/>
    <x v="0"/>
    <x v="0"/>
    <s v="Small"/>
  </r>
  <r>
    <n v="3475"/>
    <x v="2"/>
    <x v="2"/>
    <x v="0"/>
    <s v="Principal Data Scientist"/>
    <x v="5"/>
    <n v="220000"/>
    <s v="USD"/>
    <n v="220000"/>
    <n v="200000"/>
    <n v="250000"/>
    <s v="200000-250000"/>
    <s v="US"/>
    <s v="United States"/>
    <n v="0"/>
    <x v="0"/>
    <x v="0"/>
    <x v="0"/>
    <s v="Large"/>
  </r>
  <r>
    <n v="3480"/>
    <x v="1"/>
    <x v="1"/>
    <x v="2"/>
    <s v="Data Scientist"/>
    <x v="5"/>
    <n v="100000"/>
    <s v="USD"/>
    <n v="100000"/>
    <n v="100000"/>
    <n v="150000"/>
    <s v="100000-150000"/>
    <s v="CA"/>
    <s v="Canada"/>
    <n v="100"/>
    <x v="1"/>
    <x v="0"/>
    <x v="0"/>
    <s v="Medium"/>
  </r>
  <r>
    <n v="3491"/>
    <x v="1"/>
    <x v="3"/>
    <x v="0"/>
    <s v="Data Engineer"/>
    <x v="1"/>
    <n v="120000"/>
    <s v="USD"/>
    <n v="120000"/>
    <n v="100000"/>
    <n v="150000"/>
    <s v="100000-150000"/>
    <s v="US"/>
    <s v="United States"/>
    <n v="100"/>
    <x v="1"/>
    <x v="0"/>
    <x v="0"/>
    <s v="Medium"/>
  </r>
  <r>
    <n v="3492"/>
    <x v="1"/>
    <x v="2"/>
    <x v="0"/>
    <s v="Lead Machine Learning Engineer"/>
    <x v="1"/>
    <n v="80000"/>
    <s v="EUR"/>
    <n v="84053"/>
    <n v="50000"/>
    <n v="100000"/>
    <s v="50000-100000"/>
    <s v="DE"/>
    <s v="Germany"/>
    <n v="0"/>
    <x v="0"/>
    <x v="5"/>
    <x v="5"/>
    <s v="Medium"/>
  </r>
  <r>
    <n v="3493"/>
    <x v="2"/>
    <x v="3"/>
    <x v="0"/>
    <s v="Machine Learning Engineer"/>
    <x v="1"/>
    <n v="20000"/>
    <s v="USD"/>
    <n v="20000"/>
    <n v="0"/>
    <n v="50000"/>
    <s v="0-50000"/>
    <s v="IN"/>
    <s v="India"/>
    <n v="100"/>
    <x v="1"/>
    <x v="3"/>
    <x v="3"/>
    <s v="Small"/>
  </r>
  <r>
    <n v="3494"/>
    <x v="1"/>
    <x v="3"/>
    <x v="0"/>
    <s v="Computer Vision Engineer"/>
    <x v="1"/>
    <n v="125000"/>
    <s v="USD"/>
    <n v="125000"/>
    <n v="100000"/>
    <n v="150000"/>
    <s v="100000-150000"/>
    <s v="US"/>
    <s v="United States"/>
    <n v="0"/>
    <x v="0"/>
    <x v="0"/>
    <x v="0"/>
    <s v="Medium"/>
  </r>
  <r>
    <n v="3481"/>
    <x v="2"/>
    <x v="3"/>
    <x v="0"/>
    <s v="Data Scientist"/>
    <x v="5"/>
    <n v="100000"/>
    <s v="USD"/>
    <n v="100000"/>
    <n v="100000"/>
    <n v="150000"/>
    <s v="100000-150000"/>
    <s v="US"/>
    <s v="United States"/>
    <n v="0"/>
    <x v="0"/>
    <x v="0"/>
    <x v="0"/>
    <s v="Small"/>
  </r>
  <r>
    <n v="3482"/>
    <x v="1"/>
    <x v="3"/>
    <x v="3"/>
    <s v="Data Scientist"/>
    <x v="5"/>
    <n v="100000"/>
    <s v="USD"/>
    <n v="100000"/>
    <n v="100000"/>
    <n v="150000"/>
    <s v="100000-150000"/>
    <s v="DZ"/>
    <s v="Algeria"/>
    <n v="50"/>
    <x v="2"/>
    <x v="65"/>
    <x v="65"/>
    <s v="Medium"/>
  </r>
  <r>
    <n v="3497"/>
    <x v="2"/>
    <x v="3"/>
    <x v="3"/>
    <s v="Data Analyst"/>
    <x v="2"/>
    <n v="8760"/>
    <s v="EUR"/>
    <n v="10354"/>
    <n v="0"/>
    <n v="50000"/>
    <s v="0-50000"/>
    <s v="ES"/>
    <s v="Spain"/>
    <n v="50"/>
    <x v="2"/>
    <x v="10"/>
    <x v="10"/>
    <s v="Medium"/>
  </r>
  <r>
    <n v="3483"/>
    <x v="1"/>
    <x v="2"/>
    <x v="0"/>
    <s v="Research Scientist"/>
    <x v="5"/>
    <n v="144000"/>
    <s v="USD"/>
    <n v="144000"/>
    <n v="100000"/>
    <n v="150000"/>
    <s v="100000-150000"/>
    <s v="US"/>
    <s v="United States"/>
    <n v="50"/>
    <x v="2"/>
    <x v="0"/>
    <x v="0"/>
    <s v="Large"/>
  </r>
  <r>
    <n v="3499"/>
    <x v="1"/>
    <x v="3"/>
    <x v="0"/>
    <s v="ML Engineer"/>
    <x v="1"/>
    <n v="20000"/>
    <s v="EUR"/>
    <n v="21013"/>
    <n v="0"/>
    <n v="50000"/>
    <s v="0-50000"/>
    <s v="PT"/>
    <s v="Portugal"/>
    <n v="100"/>
    <x v="1"/>
    <x v="27"/>
    <x v="27"/>
    <s v="Large"/>
  </r>
  <r>
    <n v="3500"/>
    <x v="2"/>
    <x v="3"/>
    <x v="0"/>
    <s v="Data Analyst"/>
    <x v="2"/>
    <n v="50000"/>
    <s v="USD"/>
    <n v="50000"/>
    <n v="50000"/>
    <n v="100000"/>
    <s v="50000-100000"/>
    <s v="US"/>
    <s v="United States"/>
    <n v="100"/>
    <x v="1"/>
    <x v="0"/>
    <x v="0"/>
    <s v="Medium"/>
  </r>
  <r>
    <n v="3501"/>
    <x v="2"/>
    <x v="2"/>
    <x v="0"/>
    <s v="Principal Data Engineer"/>
    <x v="1"/>
    <n v="200000"/>
    <s v="USD"/>
    <n v="200000"/>
    <n v="200000"/>
    <n v="250000"/>
    <s v="200000-250000"/>
    <s v="US"/>
    <s v="United States"/>
    <n v="100"/>
    <x v="1"/>
    <x v="0"/>
    <x v="0"/>
    <s v="Medium"/>
  </r>
  <r>
    <n v="3502"/>
    <x v="2"/>
    <x v="1"/>
    <x v="0"/>
    <s v="Big Data Engineer"/>
    <x v="1"/>
    <n v="60000"/>
    <s v="USD"/>
    <n v="60000"/>
    <n v="50000"/>
    <n v="100000"/>
    <s v="50000-100000"/>
    <s v="ES"/>
    <s v="Spain"/>
    <n v="50"/>
    <x v="2"/>
    <x v="38"/>
    <x v="38"/>
    <s v="Medium"/>
  </r>
  <r>
    <n v="3503"/>
    <x v="2"/>
    <x v="1"/>
    <x v="0"/>
    <s v="Data Engineer"/>
    <x v="1"/>
    <n v="200000"/>
    <s v="USD"/>
    <n v="200000"/>
    <n v="200000"/>
    <n v="250000"/>
    <s v="200000-250000"/>
    <s v="US"/>
    <s v="United States"/>
    <n v="100"/>
    <x v="1"/>
    <x v="0"/>
    <x v="0"/>
    <s v="Large"/>
  </r>
  <r>
    <n v="3504"/>
    <x v="2"/>
    <x v="3"/>
    <x v="0"/>
    <s v="Machine Learning Developer"/>
    <x v="7"/>
    <n v="100000"/>
    <s v="USD"/>
    <n v="100000"/>
    <n v="100000"/>
    <n v="150000"/>
    <s v="100000-150000"/>
    <s v="IQ"/>
    <s v="Iraq"/>
    <n v="50"/>
    <x v="2"/>
    <x v="66"/>
    <x v="66"/>
    <s v="Small"/>
  </r>
  <r>
    <n v="3505"/>
    <x v="2"/>
    <x v="1"/>
    <x v="0"/>
    <s v="Data Engineer"/>
    <x v="1"/>
    <n v="100000"/>
    <s v="USD"/>
    <n v="100000"/>
    <n v="100000"/>
    <n v="150000"/>
    <s v="100000-150000"/>
    <s v="US"/>
    <s v="United States"/>
    <n v="100"/>
    <x v="1"/>
    <x v="0"/>
    <x v="0"/>
    <s v="Large"/>
  </r>
  <r>
    <n v="3506"/>
    <x v="2"/>
    <x v="2"/>
    <x v="0"/>
    <s v="Machine Learning Engineer"/>
    <x v="1"/>
    <n v="70000"/>
    <s v="EUR"/>
    <n v="82744"/>
    <n v="50000"/>
    <n v="100000"/>
    <s v="50000-100000"/>
    <s v="BE"/>
    <s v="Belgium"/>
    <n v="50"/>
    <x v="2"/>
    <x v="58"/>
    <x v="58"/>
    <s v="Medium"/>
  </r>
  <r>
    <n v="3507"/>
    <x v="3"/>
    <x v="1"/>
    <x v="0"/>
    <s v="Data Engineer"/>
    <x v="1"/>
    <n v="51999"/>
    <s v="EUR"/>
    <n v="59303"/>
    <n v="50000"/>
    <n v="100000"/>
    <s v="50000-100000"/>
    <s v="DE"/>
    <s v="Germany"/>
    <n v="100"/>
    <x v="1"/>
    <x v="5"/>
    <x v="5"/>
    <s v="Small"/>
  </r>
  <r>
    <n v="3484"/>
    <x v="1"/>
    <x v="2"/>
    <x v="0"/>
    <s v="Principal Data Scientist"/>
    <x v="5"/>
    <n v="148000"/>
    <s v="EUR"/>
    <n v="155499"/>
    <n v="150000"/>
    <n v="200000"/>
    <s v="150000-200000"/>
    <s v="DE"/>
    <s v="Germany"/>
    <n v="100"/>
    <x v="1"/>
    <x v="5"/>
    <x v="5"/>
    <s v="Medium"/>
  </r>
  <r>
    <n v="3509"/>
    <x v="2"/>
    <x v="1"/>
    <x v="0"/>
    <s v="Data Engineer"/>
    <x v="1"/>
    <n v="60000"/>
    <s v="GBP"/>
    <n v="82528"/>
    <n v="50000"/>
    <n v="100000"/>
    <s v="50000-100000"/>
    <s v="GB"/>
    <s v="United Kingdom"/>
    <n v="100"/>
    <x v="1"/>
    <x v="1"/>
    <x v="1"/>
    <s v="Large"/>
  </r>
  <r>
    <n v="3510"/>
    <x v="2"/>
    <x v="1"/>
    <x v="0"/>
    <s v="Data Architect"/>
    <x v="6"/>
    <n v="170000"/>
    <s v="USD"/>
    <n v="170000"/>
    <n v="150000"/>
    <n v="200000"/>
    <s v="150000-200000"/>
    <s v="US"/>
    <s v="United States"/>
    <n v="100"/>
    <x v="1"/>
    <x v="0"/>
    <x v="0"/>
    <s v="Large"/>
  </r>
  <r>
    <n v="3511"/>
    <x v="2"/>
    <x v="1"/>
    <x v="0"/>
    <s v="Data Architect"/>
    <x v="6"/>
    <n v="150000"/>
    <s v="USD"/>
    <n v="150000"/>
    <n v="150000"/>
    <n v="200000"/>
    <s v="150000-200000"/>
    <s v="US"/>
    <s v="United States"/>
    <n v="100"/>
    <x v="1"/>
    <x v="0"/>
    <x v="0"/>
    <s v="Large"/>
  </r>
  <r>
    <n v="3512"/>
    <x v="2"/>
    <x v="3"/>
    <x v="0"/>
    <s v="BI Data Analyst"/>
    <x v="2"/>
    <n v="55000"/>
    <s v="USD"/>
    <n v="55000"/>
    <n v="50000"/>
    <n v="100000"/>
    <s v="50000-100000"/>
    <s v="US"/>
    <s v="United States"/>
    <n v="50"/>
    <x v="2"/>
    <x v="0"/>
    <x v="0"/>
    <s v="Small"/>
  </r>
  <r>
    <n v="3486"/>
    <x v="2"/>
    <x v="1"/>
    <x v="0"/>
    <s v="Applied Machine Learning Scientist"/>
    <x v="5"/>
    <n v="38400"/>
    <s v="USD"/>
    <n v="38400"/>
    <n v="0"/>
    <n v="50000"/>
    <s v="0-50000"/>
    <s v="VN"/>
    <s v="Vietnam"/>
    <n v="100"/>
    <x v="1"/>
    <x v="0"/>
    <x v="0"/>
    <s v="Medium"/>
  </r>
  <r>
    <n v="3514"/>
    <x v="2"/>
    <x v="3"/>
    <x v="0"/>
    <s v="Data Engineer"/>
    <x v="1"/>
    <n v="80000"/>
    <s v="USD"/>
    <n v="80000"/>
    <n v="50000"/>
    <n v="100000"/>
    <s v="50000-100000"/>
    <s v="US"/>
    <s v="United States"/>
    <n v="100"/>
    <x v="1"/>
    <x v="0"/>
    <x v="0"/>
    <s v="Large"/>
  </r>
  <r>
    <n v="3515"/>
    <x v="3"/>
    <x v="3"/>
    <x v="0"/>
    <s v="Big Data Engineer"/>
    <x v="1"/>
    <n v="70000"/>
    <s v="USD"/>
    <n v="70000"/>
    <n v="50000"/>
    <n v="100000"/>
    <s v="50000-100000"/>
    <s v="US"/>
    <s v="United States"/>
    <n v="100"/>
    <x v="1"/>
    <x v="0"/>
    <x v="0"/>
    <s v="Large"/>
  </r>
  <r>
    <n v="3488"/>
    <x v="2"/>
    <x v="1"/>
    <x v="0"/>
    <s v="Data Scientist"/>
    <x v="5"/>
    <n v="82500"/>
    <s v="USD"/>
    <n v="82500"/>
    <n v="50000"/>
    <n v="100000"/>
    <s v="50000-100000"/>
    <s v="US"/>
    <s v="United States"/>
    <n v="100"/>
    <x v="1"/>
    <x v="0"/>
    <x v="0"/>
    <s v="Small"/>
  </r>
  <r>
    <n v="3517"/>
    <x v="2"/>
    <x v="3"/>
    <x v="0"/>
    <s v="Data Science Consultant"/>
    <x v="15"/>
    <n v="54000"/>
    <s v="EUR"/>
    <n v="63831"/>
    <n v="50000"/>
    <n v="100000"/>
    <s v="50000-100000"/>
    <s v="DE"/>
    <s v="Germany"/>
    <n v="50"/>
    <x v="2"/>
    <x v="5"/>
    <x v="5"/>
    <s v="Large"/>
  </r>
  <r>
    <n v="3489"/>
    <x v="2"/>
    <x v="3"/>
    <x v="0"/>
    <s v="Data Scientist"/>
    <x v="5"/>
    <n v="42000"/>
    <s v="EUR"/>
    <n v="49646"/>
    <n v="0"/>
    <n v="50000"/>
    <s v="0-50000"/>
    <s v="FR"/>
    <s v="France"/>
    <n v="50"/>
    <x v="2"/>
    <x v="4"/>
    <x v="4"/>
    <s v="Medium"/>
  </r>
  <r>
    <n v="3490"/>
    <x v="2"/>
    <x v="2"/>
    <x v="0"/>
    <s v="Lead Data Scientist"/>
    <x v="5"/>
    <n v="3000000"/>
    <s v="INR"/>
    <n v="40570"/>
    <n v="0"/>
    <n v="50000"/>
    <s v="0-50000"/>
    <s v="IN"/>
    <s v="India"/>
    <n v="50"/>
    <x v="2"/>
    <x v="3"/>
    <x v="3"/>
    <s v="Large"/>
  </r>
  <r>
    <n v="3520"/>
    <x v="2"/>
    <x v="0"/>
    <x v="0"/>
    <s v="Head of Data"/>
    <x v="9"/>
    <n v="230000"/>
    <s v="USD"/>
    <n v="230000"/>
    <n v="200000"/>
    <n v="250000"/>
    <s v="200000-250000"/>
    <s v="RU"/>
    <s v="Russia"/>
    <n v="50"/>
    <x v="2"/>
    <x v="7"/>
    <x v="7"/>
    <s v="Large"/>
  </r>
  <r>
    <n v="3521"/>
    <x v="2"/>
    <x v="3"/>
    <x v="0"/>
    <s v="Machine Learning Engineer"/>
    <x v="1"/>
    <n v="125000"/>
    <s v="USD"/>
    <n v="125000"/>
    <n v="100000"/>
    <n v="150000"/>
    <s v="100000-150000"/>
    <s v="US"/>
    <s v="United States"/>
    <n v="100"/>
    <x v="1"/>
    <x v="0"/>
    <x v="0"/>
    <s v="Small"/>
  </r>
  <r>
    <n v="3522"/>
    <x v="2"/>
    <x v="2"/>
    <x v="0"/>
    <s v="Data Analytics Manager"/>
    <x v="8"/>
    <n v="120000"/>
    <s v="USD"/>
    <n v="120000"/>
    <n v="100000"/>
    <n v="150000"/>
    <s v="100000-150000"/>
    <s v="US"/>
    <s v="United States"/>
    <n v="100"/>
    <x v="1"/>
    <x v="0"/>
    <x v="0"/>
    <s v="Medium"/>
  </r>
  <r>
    <n v="3495"/>
    <x v="2"/>
    <x v="1"/>
    <x v="0"/>
    <s v="Data Scientist"/>
    <x v="5"/>
    <n v="700000"/>
    <s v="INR"/>
    <n v="9466"/>
    <n v="0"/>
    <n v="50000"/>
    <s v="0-50000"/>
    <s v="IN"/>
    <s v="India"/>
    <n v="0"/>
    <x v="0"/>
    <x v="3"/>
    <x v="3"/>
    <s v="Small"/>
  </r>
  <r>
    <n v="3524"/>
    <x v="3"/>
    <x v="1"/>
    <x v="0"/>
    <s v="Data Analyst"/>
    <x v="2"/>
    <n v="41000"/>
    <s v="EUR"/>
    <n v="46759"/>
    <n v="0"/>
    <n v="50000"/>
    <s v="0-50000"/>
    <s v="FR"/>
    <s v="France"/>
    <n v="50"/>
    <x v="2"/>
    <x v="4"/>
    <x v="4"/>
    <s v="Large"/>
  </r>
  <r>
    <n v="3525"/>
    <x v="3"/>
    <x v="1"/>
    <x v="0"/>
    <s v="Data Engineer"/>
    <x v="1"/>
    <n v="65000"/>
    <s v="EUR"/>
    <n v="74130"/>
    <n v="50000"/>
    <n v="100000"/>
    <s v="50000-100000"/>
    <s v="AT"/>
    <s v="Austria"/>
    <n v="50"/>
    <x v="2"/>
    <x v="50"/>
    <x v="50"/>
    <s v="Large"/>
  </r>
  <r>
    <n v="3526"/>
    <x v="2"/>
    <x v="2"/>
    <x v="0"/>
    <s v="Data Science Engineer"/>
    <x v="1"/>
    <n v="159500"/>
    <s v="CAD"/>
    <n v="127221"/>
    <n v="100000"/>
    <n v="150000"/>
    <s v="100000-150000"/>
    <s v="CA"/>
    <s v="Canada"/>
    <n v="50"/>
    <x v="2"/>
    <x v="2"/>
    <x v="2"/>
    <s v="Large"/>
  </r>
  <r>
    <n v="3527"/>
    <x v="2"/>
    <x v="2"/>
    <x v="0"/>
    <s v="Data Science Manager"/>
    <x v="8"/>
    <n v="144000"/>
    <s v="USD"/>
    <n v="144000"/>
    <n v="100000"/>
    <n v="150000"/>
    <s v="100000-150000"/>
    <s v="US"/>
    <s v="United States"/>
    <n v="100"/>
    <x v="1"/>
    <x v="0"/>
    <x v="0"/>
    <s v="Large"/>
  </r>
  <r>
    <n v="3496"/>
    <x v="2"/>
    <x v="2"/>
    <x v="0"/>
    <s v="Machine Learning Scientist"/>
    <x v="5"/>
    <n v="120000"/>
    <s v="USD"/>
    <n v="120000"/>
    <n v="100000"/>
    <n v="150000"/>
    <s v="100000-150000"/>
    <s v="US"/>
    <s v="United States"/>
    <n v="50"/>
    <x v="2"/>
    <x v="0"/>
    <x v="0"/>
    <s v="Small"/>
  </r>
  <r>
    <n v="3498"/>
    <x v="2"/>
    <x v="3"/>
    <x v="0"/>
    <s v="Applied Data Scientist"/>
    <x v="5"/>
    <n v="80000"/>
    <s v="GBP"/>
    <n v="110037"/>
    <n v="100000"/>
    <n v="150000"/>
    <s v="100000-150000"/>
    <s v="GB"/>
    <s v="United Kingdom"/>
    <n v="0"/>
    <x v="0"/>
    <x v="1"/>
    <x v="1"/>
    <s v="Large"/>
  </r>
  <r>
    <n v="3508"/>
    <x v="2"/>
    <x v="1"/>
    <x v="0"/>
    <s v="Research Scientist"/>
    <x v="5"/>
    <n v="53000"/>
    <s v="EUR"/>
    <n v="62649"/>
    <n v="50000"/>
    <n v="100000"/>
    <s v="50000-100000"/>
    <s v="FR"/>
    <s v="France"/>
    <n v="50"/>
    <x v="2"/>
    <x v="4"/>
    <x v="4"/>
    <s v="Medium"/>
  </r>
  <r>
    <n v="3531"/>
    <x v="3"/>
    <x v="1"/>
    <x v="0"/>
    <s v="Data Science Consultant"/>
    <x v="15"/>
    <n v="103000"/>
    <s v="USD"/>
    <n v="103000"/>
    <n v="100000"/>
    <n v="150000"/>
    <s v="100000-150000"/>
    <s v="US"/>
    <s v="United States"/>
    <n v="100"/>
    <x v="1"/>
    <x v="0"/>
    <x v="0"/>
    <s v="Large"/>
  </r>
  <r>
    <n v="3532"/>
    <x v="2"/>
    <x v="2"/>
    <x v="0"/>
    <s v="Data Engineer"/>
    <x v="1"/>
    <n v="153000"/>
    <s v="USD"/>
    <n v="153000"/>
    <n v="150000"/>
    <n v="200000"/>
    <s v="150000-200000"/>
    <s v="US"/>
    <s v="United States"/>
    <n v="100"/>
    <x v="1"/>
    <x v="0"/>
    <x v="0"/>
    <s v="Large"/>
  </r>
  <r>
    <n v="3533"/>
    <x v="2"/>
    <x v="1"/>
    <x v="0"/>
    <s v="Data Engineer"/>
    <x v="1"/>
    <n v="90000"/>
    <s v="USD"/>
    <n v="90000"/>
    <n v="50000"/>
    <n v="100000"/>
    <s v="50000-100000"/>
    <s v="US"/>
    <s v="United States"/>
    <n v="100"/>
    <x v="1"/>
    <x v="0"/>
    <x v="0"/>
    <s v="Large"/>
  </r>
  <r>
    <n v="3534"/>
    <x v="2"/>
    <x v="3"/>
    <x v="0"/>
    <s v="Data Analyst"/>
    <x v="2"/>
    <n v="90000"/>
    <s v="USD"/>
    <n v="90000"/>
    <n v="50000"/>
    <n v="100000"/>
    <s v="50000-100000"/>
    <s v="US"/>
    <s v="United States"/>
    <n v="100"/>
    <x v="1"/>
    <x v="0"/>
    <x v="0"/>
    <s v="Small"/>
  </r>
  <r>
    <n v="3535"/>
    <x v="2"/>
    <x v="3"/>
    <x v="0"/>
    <s v="Data Analyst"/>
    <x v="2"/>
    <n v="60000"/>
    <s v="USD"/>
    <n v="60000"/>
    <n v="50000"/>
    <n v="100000"/>
    <s v="50000-100000"/>
    <s v="US"/>
    <s v="United States"/>
    <n v="100"/>
    <x v="1"/>
    <x v="0"/>
    <x v="0"/>
    <s v="Small"/>
  </r>
  <r>
    <n v="3518"/>
    <x v="3"/>
    <x v="2"/>
    <x v="0"/>
    <s v="Data Scientist"/>
    <x v="5"/>
    <n v="60000"/>
    <s v="EUR"/>
    <n v="68428"/>
    <n v="50000"/>
    <n v="100000"/>
    <s v="50000-100000"/>
    <s v="GR"/>
    <s v="Greece"/>
    <n v="100"/>
    <x v="1"/>
    <x v="0"/>
    <x v="0"/>
    <s v="Large"/>
  </r>
  <r>
    <n v="3523"/>
    <x v="3"/>
    <x v="1"/>
    <x v="0"/>
    <s v="Research Scientist"/>
    <x v="5"/>
    <n v="450000"/>
    <s v="USD"/>
    <n v="450000"/>
    <n v="450000"/>
    <n v="500000"/>
    <s v="450000-500000"/>
    <s v="US"/>
    <s v="United States"/>
    <n v="0"/>
    <x v="0"/>
    <x v="0"/>
    <x v="0"/>
    <s v="Medium"/>
  </r>
  <r>
    <n v="3538"/>
    <x v="2"/>
    <x v="1"/>
    <x v="3"/>
    <s v="3D Computer Vision Researcher"/>
    <x v="10"/>
    <n v="400000"/>
    <s v="INR"/>
    <n v="5409"/>
    <n v="0"/>
    <n v="50000"/>
    <s v="0-50000"/>
    <s v="IN"/>
    <s v="India"/>
    <n v="50"/>
    <x v="2"/>
    <x v="3"/>
    <x v="3"/>
    <s v="Medium"/>
  </r>
  <r>
    <n v="3539"/>
    <x v="2"/>
    <x v="1"/>
    <x v="1"/>
    <s v="ML Engineer"/>
    <x v="1"/>
    <n v="270000"/>
    <s v="USD"/>
    <n v="270000"/>
    <n v="250000"/>
    <n v="300000"/>
    <s v="250000-300000"/>
    <s v="US"/>
    <s v="United States"/>
    <n v="100"/>
    <x v="1"/>
    <x v="0"/>
    <x v="0"/>
    <s v="Large"/>
  </r>
  <r>
    <n v="3528"/>
    <x v="2"/>
    <x v="3"/>
    <x v="0"/>
    <s v="Data Scientist"/>
    <x v="5"/>
    <n v="13400"/>
    <s v="USD"/>
    <n v="13400"/>
    <n v="0"/>
    <n v="50000"/>
    <s v="0-50000"/>
    <s v="UA"/>
    <s v="Ukraine"/>
    <n v="100"/>
    <x v="1"/>
    <x v="16"/>
    <x v="16"/>
    <s v="Large"/>
  </r>
  <r>
    <n v="3541"/>
    <x v="2"/>
    <x v="1"/>
    <x v="0"/>
    <s v="Machine Learning Engineer"/>
    <x v="1"/>
    <n v="40000"/>
    <s v="EUR"/>
    <n v="47282"/>
    <n v="0"/>
    <n v="50000"/>
    <s v="0-50000"/>
    <s v="ES"/>
    <s v="Spain"/>
    <n v="100"/>
    <x v="1"/>
    <x v="10"/>
    <x v="10"/>
    <s v="Small"/>
  </r>
  <r>
    <n v="3529"/>
    <x v="2"/>
    <x v="1"/>
    <x v="0"/>
    <s v="Data Scientist"/>
    <x v="5"/>
    <n v="95000"/>
    <s v="CAD"/>
    <n v="75774"/>
    <n v="50000"/>
    <n v="100000"/>
    <s v="50000-100000"/>
    <s v="CA"/>
    <s v="Canada"/>
    <n v="100"/>
    <x v="1"/>
    <x v="2"/>
    <x v="2"/>
    <s v="Large"/>
  </r>
  <r>
    <n v="3543"/>
    <x v="2"/>
    <x v="1"/>
    <x v="0"/>
    <s v="Data Engineer"/>
    <x v="1"/>
    <n v="110000"/>
    <s v="PLN"/>
    <n v="28476"/>
    <n v="0"/>
    <n v="50000"/>
    <s v="0-50000"/>
    <s v="PL"/>
    <s v="Poland"/>
    <n v="100"/>
    <x v="1"/>
    <x v="8"/>
    <x v="8"/>
    <s v="Large"/>
  </r>
  <r>
    <n v="3544"/>
    <x v="2"/>
    <x v="1"/>
    <x v="0"/>
    <s v="Data Analytics Engineer"/>
    <x v="1"/>
    <n v="110000"/>
    <s v="USD"/>
    <n v="110000"/>
    <n v="100000"/>
    <n v="150000"/>
    <s v="100000-150000"/>
    <s v="US"/>
    <s v="United States"/>
    <n v="100"/>
    <x v="1"/>
    <x v="0"/>
    <x v="0"/>
    <s v="Large"/>
  </r>
  <r>
    <n v="3530"/>
    <x v="2"/>
    <x v="1"/>
    <x v="0"/>
    <s v="Data Scientist"/>
    <x v="5"/>
    <n v="150000"/>
    <s v="USD"/>
    <n v="150000"/>
    <n v="150000"/>
    <n v="200000"/>
    <s v="150000-200000"/>
    <s v="US"/>
    <s v="United States"/>
    <n v="100"/>
    <x v="1"/>
    <x v="0"/>
    <x v="0"/>
    <s v="Medium"/>
  </r>
  <r>
    <n v="3546"/>
    <x v="3"/>
    <x v="3"/>
    <x v="0"/>
    <s v="Machine Learning Engineer"/>
    <x v="1"/>
    <n v="250000"/>
    <s v="USD"/>
    <n v="250000"/>
    <n v="250000"/>
    <n v="300000"/>
    <s v="250000-300000"/>
    <s v="US"/>
    <s v="United States"/>
    <n v="50"/>
    <x v="2"/>
    <x v="0"/>
    <x v="0"/>
    <s v="Large"/>
  </r>
  <r>
    <n v="3547"/>
    <x v="2"/>
    <x v="3"/>
    <x v="0"/>
    <s v="Data Analyst"/>
    <x v="2"/>
    <n v="50000"/>
    <s v="EUR"/>
    <n v="59102"/>
    <n v="50000"/>
    <n v="100000"/>
    <s v="50000-100000"/>
    <s v="FR"/>
    <s v="France"/>
    <n v="50"/>
    <x v="2"/>
    <x v="4"/>
    <x v="4"/>
    <s v="Medium"/>
  </r>
  <r>
    <n v="3548"/>
    <x v="2"/>
    <x v="2"/>
    <x v="0"/>
    <s v="Data Analyst"/>
    <x v="2"/>
    <n v="80000"/>
    <s v="USD"/>
    <n v="80000"/>
    <n v="50000"/>
    <n v="100000"/>
    <s v="50000-100000"/>
    <s v="BG"/>
    <e v="#N/A"/>
    <n v="100"/>
    <x v="1"/>
    <x v="0"/>
    <x v="0"/>
    <s v="Small"/>
  </r>
  <r>
    <n v="3549"/>
    <x v="3"/>
    <x v="3"/>
    <x v="0"/>
    <s v="Data Analyst"/>
    <x v="2"/>
    <n v="10000"/>
    <s v="USD"/>
    <n v="10000"/>
    <n v="0"/>
    <n v="50000"/>
    <s v="0-50000"/>
    <s v="NG"/>
    <s v="Nigeria"/>
    <n v="100"/>
    <x v="1"/>
    <x v="6"/>
    <x v="6"/>
    <s v="Small"/>
  </r>
  <r>
    <n v="3550"/>
    <x v="3"/>
    <x v="3"/>
    <x v="0"/>
    <s v="Machine Learning Engineer"/>
    <x v="1"/>
    <n v="138000"/>
    <s v="USD"/>
    <n v="138000"/>
    <n v="100000"/>
    <n v="150000"/>
    <s v="100000-150000"/>
    <s v="US"/>
    <s v="United States"/>
    <n v="100"/>
    <x v="1"/>
    <x v="0"/>
    <x v="0"/>
    <s v="Small"/>
  </r>
  <r>
    <n v="3551"/>
    <x v="2"/>
    <x v="1"/>
    <x v="0"/>
    <s v="Data Engineer"/>
    <x v="1"/>
    <n v="140000"/>
    <s v="USD"/>
    <n v="140000"/>
    <n v="100000"/>
    <n v="150000"/>
    <s v="100000-150000"/>
    <s v="US"/>
    <s v="United States"/>
    <n v="100"/>
    <x v="1"/>
    <x v="0"/>
    <x v="0"/>
    <s v="Large"/>
  </r>
  <r>
    <n v="3552"/>
    <x v="2"/>
    <x v="2"/>
    <x v="0"/>
    <s v="Data Analytics Engineer"/>
    <x v="1"/>
    <n v="67000"/>
    <s v="EUR"/>
    <n v="79197"/>
    <n v="50000"/>
    <n v="100000"/>
    <s v="50000-100000"/>
    <s v="DE"/>
    <s v="Germany"/>
    <n v="100"/>
    <x v="1"/>
    <x v="5"/>
    <x v="5"/>
    <s v="Large"/>
  </r>
  <r>
    <n v="3553"/>
    <x v="2"/>
    <x v="2"/>
    <x v="0"/>
    <s v="Lead Data Analyst"/>
    <x v="2"/>
    <n v="170000"/>
    <s v="USD"/>
    <n v="170000"/>
    <n v="150000"/>
    <n v="200000"/>
    <s v="150000-200000"/>
    <s v="US"/>
    <s v="United States"/>
    <n v="100"/>
    <x v="1"/>
    <x v="0"/>
    <x v="0"/>
    <s v="Large"/>
  </r>
  <r>
    <n v="3554"/>
    <x v="2"/>
    <x v="3"/>
    <x v="0"/>
    <s v="Data Analyst"/>
    <x v="2"/>
    <n v="80000"/>
    <s v="USD"/>
    <n v="80000"/>
    <n v="50000"/>
    <n v="100000"/>
    <s v="50000-100000"/>
    <s v="US"/>
    <s v="United States"/>
    <n v="100"/>
    <x v="1"/>
    <x v="0"/>
    <x v="0"/>
    <s v="Medium"/>
  </r>
  <r>
    <n v="3536"/>
    <x v="2"/>
    <x v="1"/>
    <x v="0"/>
    <s v="Data Scientist"/>
    <x v="5"/>
    <n v="50000"/>
    <s v="USD"/>
    <n v="50000"/>
    <n v="50000"/>
    <n v="100000"/>
    <s v="50000-100000"/>
    <s v="NG"/>
    <s v="Nigeria"/>
    <n v="100"/>
    <x v="1"/>
    <x v="6"/>
    <x v="6"/>
    <s v="Large"/>
  </r>
  <r>
    <n v="3556"/>
    <x v="2"/>
    <x v="1"/>
    <x v="0"/>
    <s v="BI Data Analyst"/>
    <x v="2"/>
    <n v="100000"/>
    <s v="USD"/>
    <n v="100000"/>
    <n v="100000"/>
    <n v="150000"/>
    <s v="100000-150000"/>
    <s v="US"/>
    <s v="United States"/>
    <n v="100"/>
    <x v="1"/>
    <x v="0"/>
    <x v="0"/>
    <s v="Medium"/>
  </r>
  <r>
    <n v="3537"/>
    <x v="2"/>
    <x v="3"/>
    <x v="3"/>
    <s v="AI Scientist"/>
    <x v="5"/>
    <n v="12000"/>
    <s v="USD"/>
    <n v="12000"/>
    <n v="0"/>
    <n v="50000"/>
    <s v="0-50000"/>
    <s v="PK"/>
    <s v="Pakistan"/>
    <n v="100"/>
    <x v="1"/>
    <x v="0"/>
    <x v="0"/>
    <s v="Medium"/>
  </r>
  <r>
    <n v="3558"/>
    <x v="2"/>
    <x v="0"/>
    <x v="0"/>
    <s v="Head of Data"/>
    <x v="9"/>
    <n v="235000"/>
    <s v="USD"/>
    <n v="235000"/>
    <n v="200000"/>
    <n v="250000"/>
    <s v="200000-250000"/>
    <s v="US"/>
    <s v="United States"/>
    <n v="100"/>
    <x v="1"/>
    <x v="0"/>
    <x v="0"/>
    <s v="Large"/>
  </r>
  <r>
    <n v="3559"/>
    <x v="2"/>
    <x v="0"/>
    <x v="0"/>
    <s v="BI Data Analyst"/>
    <x v="2"/>
    <n v="150000"/>
    <s v="USD"/>
    <n v="150000"/>
    <n v="150000"/>
    <n v="200000"/>
    <s v="150000-200000"/>
    <s v="IN"/>
    <s v="India"/>
    <n v="100"/>
    <x v="1"/>
    <x v="0"/>
    <x v="0"/>
    <s v="Large"/>
  </r>
  <r>
    <n v="3560"/>
    <x v="3"/>
    <x v="0"/>
    <x v="0"/>
    <s v="Data Engineer"/>
    <x v="1"/>
    <n v="70000"/>
    <s v="EUR"/>
    <n v="79833"/>
    <n v="50000"/>
    <n v="100000"/>
    <s v="50000-100000"/>
    <s v="ES"/>
    <s v="Spain"/>
    <n v="50"/>
    <x v="2"/>
    <x v="10"/>
    <x v="10"/>
    <s v="Large"/>
  </r>
  <r>
    <n v="3540"/>
    <x v="2"/>
    <x v="1"/>
    <x v="0"/>
    <s v="Applied Data Scientist"/>
    <x v="5"/>
    <n v="68000"/>
    <s v="CAD"/>
    <n v="54238"/>
    <n v="50000"/>
    <n v="100000"/>
    <s v="50000-100000"/>
    <s v="GB"/>
    <s v="United Kingdom"/>
    <n v="50"/>
    <x v="2"/>
    <x v="2"/>
    <x v="2"/>
    <s v="Large"/>
  </r>
  <r>
    <n v="3562"/>
    <x v="2"/>
    <x v="3"/>
    <x v="0"/>
    <s v="Data Science Consultant"/>
    <x v="15"/>
    <n v="65000"/>
    <s v="EUR"/>
    <n v="76833"/>
    <n v="50000"/>
    <n v="100000"/>
    <s v="50000-100000"/>
    <s v="DE"/>
    <s v="Germany"/>
    <n v="100"/>
    <x v="1"/>
    <x v="5"/>
    <x v="5"/>
    <s v="Small"/>
  </r>
  <r>
    <n v="3563"/>
    <x v="3"/>
    <x v="1"/>
    <x v="0"/>
    <s v="Machine Learning Infrastructure Engineer"/>
    <x v="1"/>
    <n v="44000"/>
    <s v="EUR"/>
    <n v="50180"/>
    <n v="50000"/>
    <n v="100000"/>
    <s v="50000-100000"/>
    <s v="PT"/>
    <s v="Portugal"/>
    <n v="0"/>
    <x v="0"/>
    <x v="27"/>
    <x v="27"/>
    <s v="Medium"/>
  </r>
  <r>
    <n v="3564"/>
    <x v="2"/>
    <x v="2"/>
    <x v="0"/>
    <s v="Marketing Data Analyst"/>
    <x v="2"/>
    <n v="75000"/>
    <s v="EUR"/>
    <n v="88654"/>
    <n v="50000"/>
    <n v="100000"/>
    <s v="50000-100000"/>
    <s v="GR"/>
    <s v="Greece"/>
    <n v="100"/>
    <x v="1"/>
    <x v="55"/>
    <x v="55"/>
    <s v="Large"/>
  </r>
  <r>
    <n v="3565"/>
    <x v="2"/>
    <x v="2"/>
    <x v="0"/>
    <s v="Lead Data Engineer"/>
    <x v="1"/>
    <n v="75000"/>
    <s v="GBP"/>
    <n v="103160"/>
    <n v="100000"/>
    <n v="150000"/>
    <s v="100000-150000"/>
    <s v="GB"/>
    <s v="United Kingdom"/>
    <n v="100"/>
    <x v="1"/>
    <x v="1"/>
    <x v="1"/>
    <s v="Small"/>
  </r>
  <r>
    <n v="3566"/>
    <x v="2"/>
    <x v="2"/>
    <x v="0"/>
    <s v="Data Engineer"/>
    <x v="1"/>
    <n v="82500"/>
    <s v="GBP"/>
    <n v="113476"/>
    <n v="100000"/>
    <n v="150000"/>
    <s v="100000-150000"/>
    <s v="GB"/>
    <s v="United Kingdom"/>
    <n v="100"/>
    <x v="1"/>
    <x v="1"/>
    <x v="1"/>
    <s v="Medium"/>
  </r>
  <r>
    <n v="3567"/>
    <x v="2"/>
    <x v="2"/>
    <x v="0"/>
    <s v="Machine Learning Engineer"/>
    <x v="1"/>
    <n v="80000"/>
    <s v="EUR"/>
    <n v="94564"/>
    <n v="50000"/>
    <n v="100000"/>
    <s v="50000-100000"/>
    <s v="DE"/>
    <s v="Germany"/>
    <n v="50"/>
    <x v="2"/>
    <x v="5"/>
    <x v="5"/>
    <s v="Large"/>
  </r>
  <r>
    <n v="3568"/>
    <x v="2"/>
    <x v="3"/>
    <x v="0"/>
    <s v="Data Engineer"/>
    <x v="1"/>
    <n v="2250000"/>
    <s v="INR"/>
    <n v="30428"/>
    <n v="0"/>
    <n v="50000"/>
    <s v="0-50000"/>
    <s v="IN"/>
    <s v="India"/>
    <n v="100"/>
    <x v="1"/>
    <x v="3"/>
    <x v="3"/>
    <s v="Large"/>
  </r>
  <r>
    <n v="3569"/>
    <x v="2"/>
    <x v="2"/>
    <x v="0"/>
    <s v="Data Engineer"/>
    <x v="1"/>
    <n v="150000"/>
    <s v="USD"/>
    <n v="150000"/>
    <n v="150000"/>
    <n v="200000"/>
    <s v="150000-200000"/>
    <s v="US"/>
    <s v="United States"/>
    <n v="100"/>
    <x v="1"/>
    <x v="0"/>
    <x v="0"/>
    <s v="Medium"/>
  </r>
  <r>
    <n v="3570"/>
    <x v="2"/>
    <x v="2"/>
    <x v="0"/>
    <s v="Data Engineer"/>
    <x v="1"/>
    <n v="115000"/>
    <s v="USD"/>
    <n v="115000"/>
    <n v="100000"/>
    <n v="150000"/>
    <s v="100000-150000"/>
    <s v="US"/>
    <s v="United States"/>
    <n v="100"/>
    <x v="1"/>
    <x v="0"/>
    <x v="0"/>
    <s v="Small"/>
  </r>
  <r>
    <n v="3545"/>
    <x v="2"/>
    <x v="3"/>
    <x v="0"/>
    <s v="Research Scientist"/>
    <x v="5"/>
    <n v="60000"/>
    <s v="GBP"/>
    <n v="82528"/>
    <n v="50000"/>
    <n v="100000"/>
    <s v="50000-100000"/>
    <s v="GB"/>
    <s v="United Kingdom"/>
    <n v="50"/>
    <x v="2"/>
    <x v="1"/>
    <x v="1"/>
    <s v="Large"/>
  </r>
  <r>
    <n v="3572"/>
    <x v="2"/>
    <x v="1"/>
    <x v="0"/>
    <s v="Data Analyst"/>
    <x v="2"/>
    <n v="37456"/>
    <s v="GBP"/>
    <n v="51519"/>
    <n v="50000"/>
    <n v="100000"/>
    <s v="50000-100000"/>
    <s v="GB"/>
    <s v="United Kingdom"/>
    <n v="50"/>
    <x v="2"/>
    <x v="1"/>
    <x v="1"/>
    <s v="Large"/>
  </r>
  <r>
    <n v="3573"/>
    <x v="3"/>
    <x v="1"/>
    <x v="0"/>
    <s v="Data Engineer"/>
    <x v="1"/>
    <n v="106000"/>
    <s v="USD"/>
    <n v="106000"/>
    <n v="100000"/>
    <n v="150000"/>
    <s v="100000-150000"/>
    <s v="US"/>
    <s v="United States"/>
    <n v="100"/>
    <x v="1"/>
    <x v="0"/>
    <x v="0"/>
    <s v="Large"/>
  </r>
  <r>
    <n v="3574"/>
    <x v="3"/>
    <x v="1"/>
    <x v="0"/>
    <s v="Data Engineer"/>
    <x v="1"/>
    <n v="88000"/>
    <s v="GBP"/>
    <n v="112872"/>
    <n v="100000"/>
    <n v="150000"/>
    <s v="100000-150000"/>
    <s v="GB"/>
    <s v="United Kingdom"/>
    <n v="50"/>
    <x v="2"/>
    <x v="1"/>
    <x v="1"/>
    <s v="Large"/>
  </r>
  <r>
    <n v="3575"/>
    <x v="2"/>
    <x v="1"/>
    <x v="0"/>
    <s v="BI Data Analyst"/>
    <x v="2"/>
    <n v="11000000"/>
    <s v="HUF"/>
    <n v="36259"/>
    <n v="0"/>
    <n v="50000"/>
    <s v="0-50000"/>
    <s v="HU"/>
    <s v="Hungary"/>
    <n v="50"/>
    <x v="2"/>
    <x v="0"/>
    <x v="0"/>
    <s v="Large"/>
  </r>
  <r>
    <n v="3576"/>
    <x v="2"/>
    <x v="2"/>
    <x v="0"/>
    <s v="Data Engineer"/>
    <x v="1"/>
    <n v="150000"/>
    <s v="USD"/>
    <n v="150000"/>
    <n v="150000"/>
    <n v="200000"/>
    <s v="150000-200000"/>
    <s v="US"/>
    <s v="United States"/>
    <n v="100"/>
    <x v="1"/>
    <x v="0"/>
    <x v="0"/>
    <s v="Large"/>
  </r>
  <r>
    <n v="3577"/>
    <x v="3"/>
    <x v="3"/>
    <x v="3"/>
    <s v="ML Engineer"/>
    <x v="1"/>
    <n v="14000"/>
    <s v="EUR"/>
    <n v="15966"/>
    <n v="0"/>
    <n v="50000"/>
    <s v="0-50000"/>
    <s v="DE"/>
    <s v="Germany"/>
    <n v="100"/>
    <x v="1"/>
    <x v="5"/>
    <x v="5"/>
    <s v="Small"/>
  </r>
  <r>
    <n v="3578"/>
    <x v="2"/>
    <x v="1"/>
    <x v="0"/>
    <s v="Computer Vision Software Engineer"/>
    <x v="1"/>
    <n v="81000"/>
    <s v="EUR"/>
    <n v="95746"/>
    <n v="50000"/>
    <n v="100000"/>
    <s v="50000-100000"/>
    <s v="DE"/>
    <s v="Germany"/>
    <n v="100"/>
    <x v="1"/>
    <x v="0"/>
    <x v="0"/>
    <s v="Small"/>
  </r>
  <r>
    <n v="3579"/>
    <x v="2"/>
    <x v="3"/>
    <x v="0"/>
    <s v="Computer Vision Software Engineer"/>
    <x v="1"/>
    <n v="70000"/>
    <s v="USD"/>
    <n v="70000"/>
    <n v="50000"/>
    <n v="100000"/>
    <s v="50000-100000"/>
    <s v="US"/>
    <s v="United States"/>
    <n v="100"/>
    <x v="1"/>
    <x v="0"/>
    <x v="0"/>
    <s v="Medium"/>
  </r>
  <r>
    <n v="3555"/>
    <x v="3"/>
    <x v="1"/>
    <x v="0"/>
    <s v="Data Scientist"/>
    <x v="5"/>
    <n v="45760"/>
    <s v="USD"/>
    <n v="45760"/>
    <n v="0"/>
    <n v="50000"/>
    <s v="0-50000"/>
    <s v="PH"/>
    <s v="Philippines"/>
    <n v="100"/>
    <x v="1"/>
    <x v="0"/>
    <x v="0"/>
    <s v="Small"/>
  </r>
  <r>
    <n v="3581"/>
    <x v="2"/>
    <x v="1"/>
    <x v="0"/>
    <s v="Cloud Data Engineer"/>
    <x v="1"/>
    <n v="120000"/>
    <s v="SGD"/>
    <n v="89294"/>
    <n v="50000"/>
    <n v="100000"/>
    <s v="50000-100000"/>
    <s v="SG"/>
    <s v="Singapore"/>
    <n v="50"/>
    <x v="2"/>
    <x v="21"/>
    <x v="21"/>
    <s v="Large"/>
  </r>
  <r>
    <n v="3557"/>
    <x v="2"/>
    <x v="2"/>
    <x v="0"/>
    <s v="Data Scientist"/>
    <x v="5"/>
    <n v="45000"/>
    <s v="EUR"/>
    <n v="53192"/>
    <n v="50000"/>
    <n v="100000"/>
    <s v="50000-100000"/>
    <s v="FR"/>
    <s v="France"/>
    <n v="50"/>
    <x v="2"/>
    <x v="4"/>
    <x v="4"/>
    <s v="Large"/>
  </r>
  <r>
    <n v="3583"/>
    <x v="2"/>
    <x v="2"/>
    <x v="0"/>
    <s v="Lead Data Engineer"/>
    <x v="1"/>
    <n v="276000"/>
    <s v="USD"/>
    <n v="276000"/>
    <n v="250000"/>
    <n v="300000"/>
    <s v="250000-300000"/>
    <s v="US"/>
    <s v="United States"/>
    <n v="0"/>
    <x v="0"/>
    <x v="0"/>
    <x v="0"/>
    <s v="Large"/>
  </r>
  <r>
    <n v="3584"/>
    <x v="3"/>
    <x v="2"/>
    <x v="0"/>
    <s v="Data Engineer"/>
    <x v="1"/>
    <n v="188000"/>
    <s v="USD"/>
    <n v="188000"/>
    <n v="150000"/>
    <n v="200000"/>
    <s v="150000-200000"/>
    <s v="US"/>
    <s v="United States"/>
    <n v="100"/>
    <x v="1"/>
    <x v="0"/>
    <x v="0"/>
    <s v="Large"/>
  </r>
  <r>
    <n v="3585"/>
    <x v="2"/>
    <x v="2"/>
    <x v="0"/>
    <s v="Cloud Data Engineer"/>
    <x v="1"/>
    <n v="160000"/>
    <s v="USD"/>
    <n v="160000"/>
    <n v="150000"/>
    <n v="200000"/>
    <s v="150000-200000"/>
    <s v="BR"/>
    <s v="Brazil"/>
    <n v="100"/>
    <x v="1"/>
    <x v="0"/>
    <x v="0"/>
    <s v="Small"/>
  </r>
  <r>
    <n v="3561"/>
    <x v="2"/>
    <x v="3"/>
    <x v="0"/>
    <s v="Machine Learning Scientist"/>
    <x v="5"/>
    <n v="225000"/>
    <s v="USD"/>
    <n v="225000"/>
    <n v="200000"/>
    <n v="250000"/>
    <s v="200000-250000"/>
    <s v="US"/>
    <s v="United States"/>
    <n v="100"/>
    <x v="1"/>
    <x v="0"/>
    <x v="0"/>
    <s v="Large"/>
  </r>
  <r>
    <n v="3587"/>
    <x v="2"/>
    <x v="1"/>
    <x v="0"/>
    <s v="Data Engineer"/>
    <x v="1"/>
    <n v="200000"/>
    <s v="USD"/>
    <n v="200000"/>
    <n v="200000"/>
    <n v="250000"/>
    <s v="200000-250000"/>
    <s v="US"/>
    <s v="United States"/>
    <n v="100"/>
    <x v="1"/>
    <x v="0"/>
    <x v="0"/>
    <s v="Large"/>
  </r>
  <r>
    <n v="3588"/>
    <x v="2"/>
    <x v="2"/>
    <x v="0"/>
    <s v="Data Engineer"/>
    <x v="1"/>
    <n v="174000"/>
    <s v="USD"/>
    <n v="174000"/>
    <n v="150000"/>
    <n v="200000"/>
    <s v="150000-200000"/>
    <s v="US"/>
    <s v="United States"/>
    <n v="100"/>
    <x v="1"/>
    <x v="0"/>
    <x v="0"/>
    <s v="Large"/>
  </r>
  <r>
    <n v="3589"/>
    <x v="2"/>
    <x v="1"/>
    <x v="0"/>
    <s v="Data Analyst"/>
    <x v="2"/>
    <n v="93000"/>
    <s v="USD"/>
    <n v="93000"/>
    <n v="50000"/>
    <n v="100000"/>
    <s v="50000-100000"/>
    <s v="US"/>
    <s v="United States"/>
    <n v="100"/>
    <x v="1"/>
    <x v="0"/>
    <x v="0"/>
    <s v="Large"/>
  </r>
  <r>
    <n v="3571"/>
    <x v="2"/>
    <x v="1"/>
    <x v="0"/>
    <s v="Research Scientist"/>
    <x v="5"/>
    <n v="235000"/>
    <s v="CAD"/>
    <n v="187442"/>
    <n v="150000"/>
    <n v="200000"/>
    <s v="150000-200000"/>
    <s v="CA"/>
    <s v="Canada"/>
    <n v="100"/>
    <x v="1"/>
    <x v="2"/>
    <x v="2"/>
    <s v="Large"/>
  </r>
  <r>
    <n v="3580"/>
    <x v="3"/>
    <x v="1"/>
    <x v="0"/>
    <s v="Data Scientist"/>
    <x v="5"/>
    <n v="60000"/>
    <s v="GBP"/>
    <n v="76958"/>
    <n v="50000"/>
    <n v="100000"/>
    <s v="50000-100000"/>
    <s v="GB"/>
    <s v="United Kingdom"/>
    <n v="100"/>
    <x v="1"/>
    <x v="1"/>
    <x v="1"/>
    <s v="Small"/>
  </r>
  <r>
    <n v="3582"/>
    <x v="2"/>
    <x v="3"/>
    <x v="0"/>
    <s v="Data Scientist"/>
    <x v="5"/>
    <n v="2200000"/>
    <s v="INR"/>
    <n v="29751"/>
    <n v="0"/>
    <n v="50000"/>
    <s v="0-50000"/>
    <s v="IN"/>
    <s v="India"/>
    <n v="50"/>
    <x v="2"/>
    <x v="3"/>
    <x v="3"/>
    <s v="Large"/>
  </r>
  <r>
    <n v="3593"/>
    <x v="3"/>
    <x v="1"/>
    <x v="0"/>
    <s v="Data Engineer"/>
    <x v="1"/>
    <n v="61500"/>
    <s v="EUR"/>
    <n v="70139"/>
    <n v="50000"/>
    <n v="100000"/>
    <s v="50000-100000"/>
    <s v="FR"/>
    <s v="France"/>
    <n v="50"/>
    <x v="2"/>
    <x v="4"/>
    <x v="4"/>
    <s v="Large"/>
  </r>
  <r>
    <n v="3594"/>
    <x v="3"/>
    <x v="3"/>
    <x v="0"/>
    <s v="Data Analyst"/>
    <x v="2"/>
    <n v="450000"/>
    <s v="INR"/>
    <n v="6072"/>
    <n v="0"/>
    <n v="50000"/>
    <s v="0-50000"/>
    <s v="IN"/>
    <s v="India"/>
    <n v="0"/>
    <x v="0"/>
    <x v="3"/>
    <x v="3"/>
    <s v="Small"/>
  </r>
  <r>
    <n v="3595"/>
    <x v="3"/>
    <x v="2"/>
    <x v="0"/>
    <s v="Data Engineer"/>
    <x v="1"/>
    <n v="720000"/>
    <s v="MXN"/>
    <n v="33511"/>
    <n v="0"/>
    <n v="50000"/>
    <s v="0-50000"/>
    <s v="MX"/>
    <s v="Mexico"/>
    <n v="0"/>
    <x v="0"/>
    <x v="25"/>
    <x v="25"/>
    <s v="Small"/>
  </r>
  <r>
    <n v="3596"/>
    <x v="2"/>
    <x v="2"/>
    <x v="0"/>
    <s v="Principal Data Analyst"/>
    <x v="2"/>
    <n v="170000"/>
    <s v="USD"/>
    <n v="170000"/>
    <n v="150000"/>
    <n v="200000"/>
    <s v="150000-200000"/>
    <s v="US"/>
    <s v="United States"/>
    <n v="100"/>
    <x v="1"/>
    <x v="0"/>
    <x v="0"/>
    <s v="Medium"/>
  </r>
  <r>
    <n v="3597"/>
    <x v="2"/>
    <x v="2"/>
    <x v="0"/>
    <s v="Data Engineer"/>
    <x v="1"/>
    <n v="70000"/>
    <s v="GBP"/>
    <n v="96282"/>
    <n v="50000"/>
    <n v="100000"/>
    <s v="50000-100000"/>
    <s v="GB"/>
    <s v="United Kingdom"/>
    <n v="50"/>
    <x v="2"/>
    <x v="1"/>
    <x v="1"/>
    <s v="Large"/>
  </r>
  <r>
    <n v="3598"/>
    <x v="2"/>
    <x v="1"/>
    <x v="0"/>
    <s v="Data Engineer"/>
    <x v="1"/>
    <n v="108000"/>
    <s v="TRY"/>
    <n v="12103"/>
    <n v="0"/>
    <n v="50000"/>
    <s v="0-50000"/>
    <s v="TR"/>
    <s v="Turkey"/>
    <n v="0"/>
    <x v="0"/>
    <x v="53"/>
    <x v="53"/>
    <s v="Medium"/>
  </r>
  <r>
    <n v="3586"/>
    <x v="3"/>
    <x v="1"/>
    <x v="0"/>
    <s v="Data Scientist"/>
    <x v="5"/>
    <n v="105000"/>
    <s v="USD"/>
    <n v="105000"/>
    <n v="100000"/>
    <n v="150000"/>
    <s v="100000-150000"/>
    <s v="US"/>
    <s v="United States"/>
    <n v="100"/>
    <x v="1"/>
    <x v="0"/>
    <x v="0"/>
    <s v="Large"/>
  </r>
  <r>
    <n v="3600"/>
    <x v="2"/>
    <x v="1"/>
    <x v="0"/>
    <s v="Data Engineer"/>
    <x v="1"/>
    <n v="52500"/>
    <s v="GBP"/>
    <n v="72212"/>
    <n v="50000"/>
    <n v="100000"/>
    <s v="50000-100000"/>
    <s v="GB"/>
    <s v="United Kingdom"/>
    <n v="50"/>
    <x v="2"/>
    <x v="1"/>
    <x v="1"/>
    <s v="Large"/>
  </r>
  <r>
    <n v="3601"/>
    <x v="3"/>
    <x v="3"/>
    <x v="0"/>
    <s v="Data Analyst"/>
    <x v="2"/>
    <n v="91000"/>
    <s v="USD"/>
    <n v="91000"/>
    <n v="50000"/>
    <n v="100000"/>
    <s v="50000-100000"/>
    <s v="US"/>
    <s v="United States"/>
    <n v="100"/>
    <x v="1"/>
    <x v="0"/>
    <x v="0"/>
    <s v="Large"/>
  </r>
  <r>
    <n v="3602"/>
    <x v="2"/>
    <x v="2"/>
    <x v="0"/>
    <s v="Big Data Architect"/>
    <x v="6"/>
    <n v="125000"/>
    <s v="CAD"/>
    <n v="99703"/>
    <n v="50000"/>
    <n v="100000"/>
    <s v="50000-100000"/>
    <s v="CA"/>
    <s v="Canada"/>
    <n v="50"/>
    <x v="2"/>
    <x v="2"/>
    <x v="2"/>
    <s v="Medium"/>
  </r>
  <r>
    <n v="3590"/>
    <x v="2"/>
    <x v="3"/>
    <x v="0"/>
    <s v="Data Scientist"/>
    <x v="5"/>
    <n v="2100000"/>
    <s v="INR"/>
    <n v="28399"/>
    <n v="0"/>
    <n v="50000"/>
    <s v="0-50000"/>
    <s v="IN"/>
    <s v="India"/>
    <n v="100"/>
    <x v="1"/>
    <x v="3"/>
    <x v="3"/>
    <s v="Medium"/>
  </r>
  <r>
    <n v="3604"/>
    <x v="2"/>
    <x v="1"/>
    <x v="0"/>
    <s v="Data Analyst"/>
    <x v="2"/>
    <n v="80000"/>
    <s v="USD"/>
    <n v="80000"/>
    <n v="50000"/>
    <n v="100000"/>
    <s v="50000-100000"/>
    <s v="US"/>
    <s v="United States"/>
    <n v="100"/>
    <x v="1"/>
    <x v="0"/>
    <x v="0"/>
    <s v="Large"/>
  </r>
  <r>
    <n v="3591"/>
    <x v="2"/>
    <x v="2"/>
    <x v="0"/>
    <s v="Research Scientist"/>
    <x v="5"/>
    <n v="51400"/>
    <s v="EUR"/>
    <n v="60757"/>
    <n v="50000"/>
    <n v="100000"/>
    <s v="50000-100000"/>
    <s v="PT"/>
    <s v="Portugal"/>
    <n v="50"/>
    <x v="2"/>
    <x v="27"/>
    <x v="27"/>
    <s v="Large"/>
  </r>
  <r>
    <n v="3606"/>
    <x v="2"/>
    <x v="3"/>
    <x v="0"/>
    <s v="Data Engineer"/>
    <x v="1"/>
    <n v="1600000"/>
    <s v="INR"/>
    <n v="21637"/>
    <n v="0"/>
    <n v="50000"/>
    <s v="0-50000"/>
    <s v="IN"/>
    <s v="India"/>
    <n v="50"/>
    <x v="2"/>
    <x v="3"/>
    <x v="3"/>
    <s v="Medium"/>
  </r>
  <r>
    <n v="3592"/>
    <x v="2"/>
    <x v="3"/>
    <x v="0"/>
    <s v="Data Scientist"/>
    <x v="5"/>
    <n v="90000"/>
    <s v="USD"/>
    <n v="90000"/>
    <n v="50000"/>
    <n v="100000"/>
    <s v="50000-100000"/>
    <s v="US"/>
    <s v="United States"/>
    <n v="100"/>
    <x v="1"/>
    <x v="0"/>
    <x v="0"/>
    <s v="Small"/>
  </r>
  <r>
    <n v="3599"/>
    <x v="2"/>
    <x v="3"/>
    <x v="0"/>
    <s v="Data Scientist"/>
    <x v="5"/>
    <n v="31000"/>
    <s v="EUR"/>
    <n v="36643"/>
    <n v="0"/>
    <n v="50000"/>
    <s v="0-50000"/>
    <s v="FR"/>
    <s v="France"/>
    <n v="50"/>
    <x v="2"/>
    <x v="4"/>
    <x v="4"/>
    <s v="Large"/>
  </r>
  <r>
    <n v="3603"/>
    <x v="2"/>
    <x v="2"/>
    <x v="0"/>
    <s v="Data Scientist"/>
    <x v="5"/>
    <n v="165000"/>
    <s v="USD"/>
    <n v="165000"/>
    <n v="150000"/>
    <n v="200000"/>
    <s v="150000-200000"/>
    <s v="US"/>
    <s v="United States"/>
    <n v="100"/>
    <x v="1"/>
    <x v="0"/>
    <x v="0"/>
    <s v="Large"/>
  </r>
  <r>
    <n v="3605"/>
    <x v="2"/>
    <x v="2"/>
    <x v="0"/>
    <s v="Data Scientist"/>
    <x v="5"/>
    <n v="130000"/>
    <s v="CAD"/>
    <n v="103691"/>
    <n v="100000"/>
    <n v="150000"/>
    <s v="100000-150000"/>
    <s v="CA"/>
    <s v="Canada"/>
    <n v="100"/>
    <x v="1"/>
    <x v="2"/>
    <x v="2"/>
    <s v="Large"/>
  </r>
  <r>
    <n v="3607"/>
    <x v="3"/>
    <x v="3"/>
    <x v="0"/>
    <s v="Research Scientist"/>
    <x v="5"/>
    <n v="42000"/>
    <s v="USD"/>
    <n v="42000"/>
    <n v="0"/>
    <n v="50000"/>
    <s v="0-50000"/>
    <s v="NL"/>
    <s v="Netherlands"/>
    <n v="50"/>
    <x v="2"/>
    <x v="11"/>
    <x v="11"/>
    <s v="Large"/>
  </r>
  <r>
    <n v="3612"/>
    <x v="2"/>
    <x v="1"/>
    <x v="0"/>
    <s v="Data Architect"/>
    <x v="6"/>
    <n v="180000"/>
    <s v="USD"/>
    <n v="180000"/>
    <n v="150000"/>
    <n v="200000"/>
    <s v="150000-200000"/>
    <s v="US"/>
    <s v="United States"/>
    <n v="100"/>
    <x v="1"/>
    <x v="0"/>
    <x v="0"/>
    <s v="Large"/>
  </r>
  <r>
    <n v="3613"/>
    <x v="2"/>
    <x v="2"/>
    <x v="0"/>
    <s v="Data Analyst"/>
    <x v="2"/>
    <n v="200000"/>
    <s v="USD"/>
    <n v="200000"/>
    <n v="200000"/>
    <n v="250000"/>
    <s v="200000-250000"/>
    <s v="US"/>
    <s v="United States"/>
    <n v="100"/>
    <x v="1"/>
    <x v="0"/>
    <x v="0"/>
    <s v="Large"/>
  </r>
  <r>
    <n v="3614"/>
    <x v="3"/>
    <x v="2"/>
    <x v="0"/>
    <s v="Big Data Engineer"/>
    <x v="1"/>
    <n v="85000"/>
    <s v="GBP"/>
    <n v="109024"/>
    <n v="100000"/>
    <n v="150000"/>
    <s v="100000-150000"/>
    <s v="GB"/>
    <s v="United Kingdom"/>
    <n v="50"/>
    <x v="2"/>
    <x v="1"/>
    <x v="1"/>
    <s v="Medium"/>
  </r>
  <r>
    <n v="3615"/>
    <x v="2"/>
    <x v="2"/>
    <x v="0"/>
    <s v="Data Engineer"/>
    <x v="1"/>
    <n v="200000"/>
    <s v="USD"/>
    <n v="200000"/>
    <n v="200000"/>
    <n v="250000"/>
    <s v="200000-250000"/>
    <s v="US"/>
    <s v="United States"/>
    <n v="100"/>
    <x v="1"/>
    <x v="0"/>
    <x v="0"/>
    <s v="Large"/>
  </r>
  <r>
    <n v="3616"/>
    <x v="2"/>
    <x v="2"/>
    <x v="0"/>
    <s v="ML Engineer"/>
    <x v="1"/>
    <n v="256000"/>
    <s v="USD"/>
    <n v="256000"/>
    <n v="250000"/>
    <n v="300000"/>
    <s v="250000-300000"/>
    <s v="US"/>
    <s v="United States"/>
    <n v="100"/>
    <x v="1"/>
    <x v="0"/>
    <x v="0"/>
    <s v="Small"/>
  </r>
  <r>
    <n v="3617"/>
    <x v="2"/>
    <x v="1"/>
    <x v="0"/>
    <s v="Data Engineer"/>
    <x v="1"/>
    <n v="110000"/>
    <s v="USD"/>
    <n v="110000"/>
    <n v="100000"/>
    <n v="150000"/>
    <s v="100000-150000"/>
    <s v="US"/>
    <s v="United States"/>
    <n v="100"/>
    <x v="1"/>
    <x v="0"/>
    <x v="0"/>
    <s v="Large"/>
  </r>
  <r>
    <n v="3608"/>
    <x v="3"/>
    <x v="1"/>
    <x v="0"/>
    <s v="Lead Data Scientist"/>
    <x v="5"/>
    <n v="115000"/>
    <s v="USD"/>
    <n v="115000"/>
    <n v="100000"/>
    <n v="150000"/>
    <s v="100000-150000"/>
    <s v="AE"/>
    <s v="United Arab Emirates"/>
    <n v="0"/>
    <x v="0"/>
    <x v="61"/>
    <x v="61"/>
    <s v="Large"/>
  </r>
  <r>
    <n v="3619"/>
    <x v="2"/>
    <x v="3"/>
    <x v="0"/>
    <s v="Data Engineer"/>
    <x v="1"/>
    <n v="72500"/>
    <s v="USD"/>
    <n v="72500"/>
    <n v="50000"/>
    <n v="100000"/>
    <s v="50000-100000"/>
    <s v="US"/>
    <s v="United States"/>
    <n v="100"/>
    <x v="1"/>
    <x v="0"/>
    <x v="0"/>
    <s v="Large"/>
  </r>
  <r>
    <n v="3620"/>
    <x v="2"/>
    <x v="2"/>
    <x v="0"/>
    <s v="Machine Learning Engineer"/>
    <x v="1"/>
    <n v="185000"/>
    <s v="USD"/>
    <n v="185000"/>
    <n v="150000"/>
    <n v="200000"/>
    <s v="150000-200000"/>
    <s v="US"/>
    <s v="United States"/>
    <n v="50"/>
    <x v="2"/>
    <x v="0"/>
    <x v="0"/>
    <s v="Large"/>
  </r>
  <r>
    <n v="3621"/>
    <x v="2"/>
    <x v="1"/>
    <x v="3"/>
    <s v="Data Engineer"/>
    <x v="1"/>
    <n v="59000"/>
    <s v="EUR"/>
    <n v="69741"/>
    <n v="50000"/>
    <n v="100000"/>
    <s v="50000-100000"/>
    <s v="NL"/>
    <s v="Netherlands"/>
    <n v="100"/>
    <x v="1"/>
    <x v="11"/>
    <x v="11"/>
    <s v="Large"/>
  </r>
  <r>
    <n v="3609"/>
    <x v="2"/>
    <x v="1"/>
    <x v="0"/>
    <s v="Research Scientist"/>
    <x v="5"/>
    <n v="80000"/>
    <s v="CAD"/>
    <n v="63810"/>
    <n v="50000"/>
    <n v="100000"/>
    <s v="50000-100000"/>
    <s v="CA"/>
    <s v="Canada"/>
    <n v="100"/>
    <x v="1"/>
    <x v="2"/>
    <x v="2"/>
    <s v="Medium"/>
  </r>
  <r>
    <n v="3623"/>
    <x v="2"/>
    <x v="1"/>
    <x v="0"/>
    <s v="Data Engineer"/>
    <x v="1"/>
    <n v="112000"/>
    <s v="USD"/>
    <n v="112000"/>
    <n v="100000"/>
    <n v="150000"/>
    <s v="100000-150000"/>
    <s v="US"/>
    <s v="United States"/>
    <n v="100"/>
    <x v="1"/>
    <x v="0"/>
    <x v="0"/>
    <s v="Large"/>
  </r>
  <r>
    <n v="3624"/>
    <x v="3"/>
    <x v="2"/>
    <x v="0"/>
    <s v="Machine Learning Engineer"/>
    <x v="1"/>
    <n v="150000"/>
    <s v="USD"/>
    <n v="150000"/>
    <n v="150000"/>
    <n v="200000"/>
    <s v="150000-200000"/>
    <s v="US"/>
    <s v="United States"/>
    <n v="50"/>
    <x v="2"/>
    <x v="0"/>
    <x v="0"/>
    <s v="Large"/>
  </r>
  <r>
    <n v="3610"/>
    <x v="3"/>
    <x v="2"/>
    <x v="0"/>
    <s v="Machine Learning Scientist"/>
    <x v="5"/>
    <n v="260000"/>
    <s v="USD"/>
    <n v="260000"/>
    <n v="250000"/>
    <n v="300000"/>
    <s v="250000-300000"/>
    <s v="JP"/>
    <s v="Japan"/>
    <n v="0"/>
    <x v="0"/>
    <x v="9"/>
    <x v="9"/>
    <s v="Small"/>
  </r>
  <r>
    <n v="3618"/>
    <x v="3"/>
    <x v="1"/>
    <x v="0"/>
    <s v="Data Scientist"/>
    <x v="5"/>
    <n v="70000"/>
    <s v="EUR"/>
    <n v="79833"/>
    <n v="50000"/>
    <n v="100000"/>
    <s v="50000-100000"/>
    <s v="DE"/>
    <s v="Germany"/>
    <n v="0"/>
    <x v="0"/>
    <x v="5"/>
    <x v="5"/>
    <s v="Large"/>
  </r>
  <r>
    <n v="3622"/>
    <x v="2"/>
    <x v="3"/>
    <x v="0"/>
    <s v="Research Scientist"/>
    <x v="5"/>
    <n v="100000"/>
    <s v="USD"/>
    <n v="100000"/>
    <n v="100000"/>
    <n v="150000"/>
    <s v="100000-150000"/>
    <s v="JE"/>
    <e v="#N/A"/>
    <n v="0"/>
    <x v="0"/>
    <x v="67"/>
    <x v="67"/>
    <s v="Large"/>
  </r>
  <r>
    <n v="3625"/>
    <x v="2"/>
    <x v="2"/>
    <x v="0"/>
    <s v="Data Scientist"/>
    <x v="5"/>
    <n v="180000"/>
    <s v="TRY"/>
    <n v="20171"/>
    <n v="0"/>
    <n v="50000"/>
    <s v="0-50000"/>
    <s v="TR"/>
    <s v="Turkey"/>
    <n v="50"/>
    <x v="2"/>
    <x v="53"/>
    <x v="53"/>
    <s v="Large"/>
  </r>
  <r>
    <n v="3626"/>
    <x v="2"/>
    <x v="2"/>
    <x v="0"/>
    <s v="AI Scientist"/>
    <x v="5"/>
    <n v="55000"/>
    <s v="USD"/>
    <n v="55000"/>
    <n v="50000"/>
    <n v="100000"/>
    <s v="50000-100000"/>
    <s v="ES"/>
    <s v="Spain"/>
    <n v="100"/>
    <x v="1"/>
    <x v="10"/>
    <x v="10"/>
    <s v="Large"/>
  </r>
  <r>
    <n v="3630"/>
    <x v="2"/>
    <x v="3"/>
    <x v="0"/>
    <s v="Machine Learning Engineer"/>
    <x v="1"/>
    <n v="85000"/>
    <s v="USD"/>
    <n v="85000"/>
    <n v="50000"/>
    <n v="100000"/>
    <s v="50000-100000"/>
    <s v="NL"/>
    <s v="Netherlands"/>
    <n v="100"/>
    <x v="1"/>
    <x v="5"/>
    <x v="5"/>
    <s v="Small"/>
  </r>
  <r>
    <n v="3631"/>
    <x v="2"/>
    <x v="3"/>
    <x v="0"/>
    <s v="Data Science Consultant"/>
    <x v="15"/>
    <n v="65000"/>
    <s v="EUR"/>
    <n v="76833"/>
    <n v="50000"/>
    <n v="100000"/>
    <s v="50000-100000"/>
    <s v="DE"/>
    <s v="Germany"/>
    <n v="0"/>
    <x v="0"/>
    <x v="5"/>
    <x v="5"/>
    <s v="Large"/>
  </r>
  <r>
    <n v="3627"/>
    <x v="2"/>
    <x v="3"/>
    <x v="0"/>
    <s v="Data Scientist"/>
    <x v="5"/>
    <n v="58000"/>
    <s v="USD"/>
    <n v="58000"/>
    <n v="50000"/>
    <n v="100000"/>
    <s v="50000-100000"/>
    <s v="US"/>
    <s v="United States"/>
    <n v="50"/>
    <x v="2"/>
    <x v="0"/>
    <x v="0"/>
    <s v="Large"/>
  </r>
  <r>
    <n v="3633"/>
    <x v="3"/>
    <x v="3"/>
    <x v="0"/>
    <s v="Data Analyst"/>
    <x v="2"/>
    <n v="72000"/>
    <s v="USD"/>
    <n v="72000"/>
    <n v="50000"/>
    <n v="100000"/>
    <s v="50000-100000"/>
    <s v="US"/>
    <s v="United States"/>
    <n v="100"/>
    <x v="1"/>
    <x v="0"/>
    <x v="0"/>
    <s v="Large"/>
  </r>
  <r>
    <n v="3634"/>
    <x v="2"/>
    <x v="3"/>
    <x v="0"/>
    <s v="Data Engineer"/>
    <x v="1"/>
    <n v="55000"/>
    <s v="EUR"/>
    <n v="65013"/>
    <n v="50000"/>
    <n v="100000"/>
    <s v="50000-100000"/>
    <s v="DE"/>
    <s v="Germany"/>
    <n v="50"/>
    <x v="2"/>
    <x v="5"/>
    <x v="5"/>
    <s v="Medium"/>
  </r>
  <r>
    <n v="3635"/>
    <x v="2"/>
    <x v="1"/>
    <x v="0"/>
    <s v="Data Engineer"/>
    <x v="1"/>
    <n v="250000"/>
    <s v="TRY"/>
    <n v="28016"/>
    <n v="0"/>
    <n v="50000"/>
    <s v="0-50000"/>
    <s v="TR"/>
    <s v="Turkey"/>
    <n v="100"/>
    <x v="1"/>
    <x v="53"/>
    <x v="53"/>
    <s v="Medium"/>
  </r>
  <r>
    <n v="3636"/>
    <x v="2"/>
    <x v="1"/>
    <x v="0"/>
    <s v="Data Engineer"/>
    <x v="1"/>
    <n v="111775"/>
    <s v="USD"/>
    <n v="111775"/>
    <n v="100000"/>
    <n v="150000"/>
    <s v="100000-150000"/>
    <s v="US"/>
    <s v="United States"/>
    <n v="0"/>
    <x v="0"/>
    <x v="0"/>
    <x v="0"/>
    <s v="Medium"/>
  </r>
  <r>
    <n v="3637"/>
    <x v="2"/>
    <x v="1"/>
    <x v="0"/>
    <s v="Data Engineer"/>
    <x v="1"/>
    <n v="93150"/>
    <s v="USD"/>
    <n v="93150"/>
    <n v="50000"/>
    <n v="100000"/>
    <s v="50000-100000"/>
    <s v="US"/>
    <s v="United States"/>
    <n v="0"/>
    <x v="0"/>
    <x v="0"/>
    <x v="0"/>
    <s v="Medium"/>
  </r>
  <r>
    <n v="3638"/>
    <x v="2"/>
    <x v="2"/>
    <x v="0"/>
    <s v="Lead Data Engineer"/>
    <x v="1"/>
    <n v="160000"/>
    <s v="USD"/>
    <n v="160000"/>
    <n v="150000"/>
    <n v="200000"/>
    <s v="150000-200000"/>
    <s v="PR"/>
    <s v="Puerto Rico"/>
    <n v="50"/>
    <x v="2"/>
    <x v="0"/>
    <x v="0"/>
    <s v="Small"/>
  </r>
  <r>
    <n v="3628"/>
    <x v="2"/>
    <x v="3"/>
    <x v="0"/>
    <s v="Data Scientist"/>
    <x v="5"/>
    <n v="100000"/>
    <s v="USD"/>
    <n v="100000"/>
    <n v="100000"/>
    <n v="150000"/>
    <s v="100000-150000"/>
    <s v="US"/>
    <s v="United States"/>
    <n v="100"/>
    <x v="1"/>
    <x v="0"/>
    <x v="0"/>
    <s v="Medium"/>
  </r>
  <r>
    <n v="3640"/>
    <x v="2"/>
    <x v="2"/>
    <x v="0"/>
    <s v="Machine Learning Engineer"/>
    <x v="1"/>
    <n v="4900000"/>
    <s v="INR"/>
    <n v="66265"/>
    <n v="50000"/>
    <n v="100000"/>
    <s v="50000-100000"/>
    <s v="IN"/>
    <s v="India"/>
    <n v="0"/>
    <x v="0"/>
    <x v="3"/>
    <x v="3"/>
    <s v="Large"/>
  </r>
  <r>
    <n v="3629"/>
    <x v="2"/>
    <x v="2"/>
    <x v="0"/>
    <s v="Data Scientist"/>
    <x v="5"/>
    <n v="65720"/>
    <s v="EUR"/>
    <n v="77684"/>
    <n v="50000"/>
    <n v="100000"/>
    <s v="50000-100000"/>
    <s v="FR"/>
    <s v="France"/>
    <n v="50"/>
    <x v="2"/>
    <x v="4"/>
    <x v="4"/>
    <s v="Medium"/>
  </r>
  <r>
    <n v="3642"/>
    <x v="2"/>
    <x v="2"/>
    <x v="0"/>
    <s v="Data Analyst"/>
    <x v="2"/>
    <n v="54000"/>
    <s v="EUR"/>
    <n v="63831"/>
    <n v="50000"/>
    <n v="100000"/>
    <s v="50000-100000"/>
    <s v="DE"/>
    <s v="Germany"/>
    <n v="50"/>
    <x v="2"/>
    <x v="5"/>
    <x v="5"/>
    <s v="Large"/>
  </r>
  <r>
    <n v="3632"/>
    <x v="2"/>
    <x v="2"/>
    <x v="1"/>
    <s v="Staff Data Scientist"/>
    <x v="5"/>
    <n v="105000"/>
    <s v="USD"/>
    <n v="105000"/>
    <n v="100000"/>
    <n v="150000"/>
    <s v="100000-150000"/>
    <s v="US"/>
    <s v="United States"/>
    <n v="100"/>
    <x v="1"/>
    <x v="0"/>
    <x v="0"/>
    <s v="Medium"/>
  </r>
  <r>
    <n v="3639"/>
    <x v="2"/>
    <x v="1"/>
    <x v="0"/>
    <s v="Data Scientist"/>
    <x v="5"/>
    <n v="21600"/>
    <s v="EUR"/>
    <n v="25532"/>
    <n v="0"/>
    <n v="50000"/>
    <s v="0-50000"/>
    <s v="RS"/>
    <e v="#N/A"/>
    <n v="100"/>
    <x v="1"/>
    <x v="5"/>
    <x v="5"/>
    <s v="Small"/>
  </r>
  <r>
    <n v="3645"/>
    <x v="2"/>
    <x v="3"/>
    <x v="0"/>
    <s v="Big Data Engineer"/>
    <x v="1"/>
    <n v="1200000"/>
    <s v="INR"/>
    <n v="16228"/>
    <n v="0"/>
    <n v="50000"/>
    <s v="0-50000"/>
    <s v="IN"/>
    <s v="India"/>
    <n v="100"/>
    <x v="1"/>
    <x v="3"/>
    <x v="3"/>
    <s v="Large"/>
  </r>
  <r>
    <n v="3646"/>
    <x v="2"/>
    <x v="2"/>
    <x v="0"/>
    <s v="Data Analyst"/>
    <x v="2"/>
    <n v="90000"/>
    <s v="CAD"/>
    <n v="71786"/>
    <n v="50000"/>
    <n v="100000"/>
    <s v="50000-100000"/>
    <s v="CA"/>
    <s v="Canada"/>
    <n v="100"/>
    <x v="1"/>
    <x v="2"/>
    <x v="2"/>
    <s v="Medium"/>
  </r>
  <r>
    <n v="3641"/>
    <x v="2"/>
    <x v="1"/>
    <x v="0"/>
    <s v="Data Scientist"/>
    <x v="5"/>
    <n v="1250000"/>
    <s v="INR"/>
    <n v="16904"/>
    <n v="0"/>
    <n v="50000"/>
    <s v="0-50000"/>
    <s v="IN"/>
    <s v="India"/>
    <n v="100"/>
    <x v="1"/>
    <x v="3"/>
    <x v="3"/>
    <s v="Small"/>
  </r>
  <r>
    <n v="3643"/>
    <x v="3"/>
    <x v="2"/>
    <x v="0"/>
    <s v="Lead Data Scientist"/>
    <x v="5"/>
    <n v="190000"/>
    <s v="USD"/>
    <n v="190000"/>
    <n v="150000"/>
    <n v="200000"/>
    <s v="150000-200000"/>
    <s v="US"/>
    <s v="United States"/>
    <n v="100"/>
    <x v="1"/>
    <x v="0"/>
    <x v="0"/>
    <s v="Small"/>
  </r>
  <r>
    <n v="3649"/>
    <x v="2"/>
    <x v="3"/>
    <x v="0"/>
    <s v="Machine Learning Engineer"/>
    <x v="1"/>
    <n v="21000"/>
    <s v="EUR"/>
    <n v="24823"/>
    <n v="0"/>
    <n v="50000"/>
    <s v="0-50000"/>
    <s v="DE"/>
    <s v="Germany"/>
    <n v="50"/>
    <x v="2"/>
    <x v="5"/>
    <x v="5"/>
    <s v="Medium"/>
  </r>
  <r>
    <n v="3650"/>
    <x v="2"/>
    <x v="2"/>
    <x v="0"/>
    <s v="Data Science Manager"/>
    <x v="8"/>
    <n v="4000000"/>
    <s v="INR"/>
    <n v="54094"/>
    <n v="50000"/>
    <n v="100000"/>
    <s v="50000-100000"/>
    <s v="IN"/>
    <s v="India"/>
    <n v="50"/>
    <x v="2"/>
    <x v="0"/>
    <x v="0"/>
    <s v="Large"/>
  </r>
  <r>
    <n v="3651"/>
    <x v="2"/>
    <x v="2"/>
    <x v="0"/>
    <s v="Machine Learning Engineer"/>
    <x v="1"/>
    <n v="1799997"/>
    <s v="INR"/>
    <n v="24342"/>
    <n v="0"/>
    <n v="50000"/>
    <s v="0-50000"/>
    <s v="IN"/>
    <s v="India"/>
    <n v="100"/>
    <x v="1"/>
    <x v="3"/>
    <x v="3"/>
    <s v="Large"/>
  </r>
  <r>
    <n v="3652"/>
    <x v="2"/>
    <x v="3"/>
    <x v="0"/>
    <s v="BI Data Analyst"/>
    <x v="2"/>
    <n v="9272"/>
    <s v="USD"/>
    <n v="9272"/>
    <n v="0"/>
    <n v="50000"/>
    <s v="0-50000"/>
    <s v="KE"/>
    <s v="Kenya"/>
    <n v="100"/>
    <x v="1"/>
    <x v="36"/>
    <x v="36"/>
    <s v="Small"/>
  </r>
  <r>
    <n v="3647"/>
    <x v="3"/>
    <x v="1"/>
    <x v="0"/>
    <s v="Data Scientist"/>
    <x v="5"/>
    <n v="11000000"/>
    <s v="HUF"/>
    <n v="35735"/>
    <n v="0"/>
    <n v="50000"/>
    <s v="0-50000"/>
    <s v="HU"/>
    <s v="Hungary"/>
    <n v="50"/>
    <x v="2"/>
    <x v="49"/>
    <x v="49"/>
    <s v="Large"/>
  </r>
  <r>
    <n v="3648"/>
    <x v="2"/>
    <x v="2"/>
    <x v="0"/>
    <s v="Data Scientist"/>
    <x v="5"/>
    <n v="135000"/>
    <s v="USD"/>
    <n v="135000"/>
    <n v="100000"/>
    <n v="150000"/>
    <s v="100000-150000"/>
    <s v="US"/>
    <s v="United States"/>
    <n v="0"/>
    <x v="0"/>
    <x v="0"/>
    <x v="0"/>
    <s v="Large"/>
  </r>
  <r>
    <n v="3655"/>
    <x v="2"/>
    <x v="2"/>
    <x v="0"/>
    <s v="Data Science Manager"/>
    <x v="8"/>
    <n v="174000"/>
    <s v="USD"/>
    <n v="174000"/>
    <n v="150000"/>
    <n v="200000"/>
    <s v="150000-200000"/>
    <s v="US"/>
    <s v="United States"/>
    <n v="100"/>
    <x v="1"/>
    <x v="0"/>
    <x v="0"/>
    <s v="Large"/>
  </r>
  <r>
    <n v="3656"/>
    <x v="3"/>
    <x v="1"/>
    <x v="0"/>
    <s v="Business Data Analyst"/>
    <x v="2"/>
    <n v="135000"/>
    <s v="USD"/>
    <n v="135000"/>
    <n v="100000"/>
    <n v="150000"/>
    <s v="100000-150000"/>
    <s v="US"/>
    <s v="United States"/>
    <n v="100"/>
    <x v="1"/>
    <x v="0"/>
    <x v="0"/>
    <s v="Large"/>
  </r>
  <r>
    <n v="3657"/>
    <x v="2"/>
    <x v="3"/>
    <x v="0"/>
    <s v="Machine Learning Engineer"/>
    <x v="1"/>
    <n v="21844"/>
    <s v="USD"/>
    <n v="21844"/>
    <n v="0"/>
    <n v="50000"/>
    <s v="0-50000"/>
    <s v="CO"/>
    <s v="Colombia"/>
    <n v="50"/>
    <x v="2"/>
    <x v="20"/>
    <x v="20"/>
    <s v="Medium"/>
  </r>
  <r>
    <n v="3658"/>
    <x v="3"/>
    <x v="2"/>
    <x v="0"/>
    <s v="Lead Data Engineer"/>
    <x v="1"/>
    <n v="125000"/>
    <s v="USD"/>
    <n v="125000"/>
    <n v="100000"/>
    <n v="150000"/>
    <s v="100000-150000"/>
    <s v="NZ"/>
    <s v="New Zealand"/>
    <n v="50"/>
    <x v="2"/>
    <x v="68"/>
    <x v="68"/>
    <s v="Small"/>
  </r>
  <r>
    <n v="3653"/>
    <x v="2"/>
    <x v="1"/>
    <x v="0"/>
    <s v="Data Scientist"/>
    <x v="5"/>
    <n v="147000"/>
    <s v="USD"/>
    <n v="147000"/>
    <n v="100000"/>
    <n v="150000"/>
    <s v="100000-150000"/>
    <s v="US"/>
    <s v="United States"/>
    <n v="50"/>
    <x v="2"/>
    <x v="0"/>
    <x v="0"/>
    <s v="Large"/>
  </r>
  <r>
    <n v="3654"/>
    <x v="2"/>
    <x v="2"/>
    <x v="0"/>
    <s v="Research Scientist"/>
    <x v="5"/>
    <n v="120500"/>
    <s v="CAD"/>
    <n v="96113"/>
    <n v="50000"/>
    <n v="100000"/>
    <s v="50000-100000"/>
    <s v="CA"/>
    <s v="Canada"/>
    <n v="50"/>
    <x v="2"/>
    <x v="2"/>
    <x v="2"/>
    <s v="Large"/>
  </r>
  <r>
    <n v="3661"/>
    <x v="2"/>
    <x v="0"/>
    <x v="0"/>
    <s v="Data Science Consultant"/>
    <x v="15"/>
    <n v="59000"/>
    <s v="EUR"/>
    <n v="69741"/>
    <n v="50000"/>
    <n v="100000"/>
    <s v="50000-100000"/>
    <s v="FR"/>
    <s v="France"/>
    <n v="100"/>
    <x v="1"/>
    <x v="10"/>
    <x v="10"/>
    <s v="Small"/>
  </r>
  <r>
    <n v="3662"/>
    <x v="2"/>
    <x v="2"/>
    <x v="0"/>
    <s v="Data Analytics Engineer"/>
    <x v="1"/>
    <n v="50000"/>
    <s v="USD"/>
    <n v="50000"/>
    <n v="50000"/>
    <n v="100000"/>
    <s v="50000-100000"/>
    <s v="VN"/>
    <s v="Vietnam"/>
    <n v="100"/>
    <x v="1"/>
    <x v="1"/>
    <x v="1"/>
    <s v="Medium"/>
  </r>
  <r>
    <n v="3659"/>
    <x v="3"/>
    <x v="3"/>
    <x v="0"/>
    <s v="Data Scientist"/>
    <x v="5"/>
    <n v="45000"/>
    <s v="EUR"/>
    <n v="51321"/>
    <n v="50000"/>
    <n v="100000"/>
    <s v="50000-100000"/>
    <s v="FR"/>
    <s v="France"/>
    <n v="0"/>
    <x v="0"/>
    <x v="4"/>
    <x v="4"/>
    <s v="Small"/>
  </r>
  <r>
    <n v="3664"/>
    <x v="3"/>
    <x v="1"/>
    <x v="0"/>
    <s v="Lead Data Analyst"/>
    <x v="2"/>
    <n v="87000"/>
    <s v="USD"/>
    <n v="87000"/>
    <n v="50000"/>
    <n v="100000"/>
    <s v="50000-100000"/>
    <s v="US"/>
    <s v="United States"/>
    <n v="100"/>
    <x v="1"/>
    <x v="0"/>
    <x v="0"/>
    <s v="Large"/>
  </r>
  <r>
    <n v="3665"/>
    <x v="2"/>
    <x v="1"/>
    <x v="0"/>
    <s v="Data Engineer"/>
    <x v="1"/>
    <n v="22000"/>
    <s v="EUR"/>
    <n v="26005"/>
    <n v="0"/>
    <n v="50000"/>
    <s v="0-50000"/>
    <s v="RO"/>
    <s v="Romania"/>
    <n v="0"/>
    <x v="0"/>
    <x v="0"/>
    <x v="0"/>
    <s v="Large"/>
  </r>
  <r>
    <n v="3660"/>
    <x v="3"/>
    <x v="1"/>
    <x v="0"/>
    <s v="Data Scientist"/>
    <x v="5"/>
    <n v="3000000"/>
    <s v="INR"/>
    <n v="40481"/>
    <n v="0"/>
    <n v="50000"/>
    <s v="0-50000"/>
    <s v="IN"/>
    <s v="India"/>
    <n v="0"/>
    <x v="0"/>
    <x v="3"/>
    <x v="3"/>
    <s v="Large"/>
  </r>
  <r>
    <n v="3667"/>
    <x v="2"/>
    <x v="1"/>
    <x v="0"/>
    <s v="Big Data Engineer"/>
    <x v="1"/>
    <n v="1672000"/>
    <s v="INR"/>
    <n v="22611"/>
    <n v="0"/>
    <n v="50000"/>
    <s v="0-50000"/>
    <s v="IN"/>
    <s v="India"/>
    <n v="0"/>
    <x v="0"/>
    <x v="3"/>
    <x v="3"/>
    <s v="Large"/>
  </r>
  <r>
    <n v="3663"/>
    <x v="3"/>
    <x v="3"/>
    <x v="0"/>
    <s v="Data Scientist"/>
    <x v="5"/>
    <n v="35000"/>
    <s v="EUR"/>
    <n v="39916"/>
    <n v="0"/>
    <n v="50000"/>
    <s v="0-50000"/>
    <s v="FR"/>
    <s v="France"/>
    <n v="0"/>
    <x v="0"/>
    <x v="4"/>
    <x v="4"/>
    <s v="Medium"/>
  </r>
  <r>
    <n v="3669"/>
    <x v="2"/>
    <x v="3"/>
    <x v="0"/>
    <s v="Machine Learning Engineer"/>
    <x v="1"/>
    <n v="81000"/>
    <s v="USD"/>
    <n v="81000"/>
    <n v="50000"/>
    <n v="100000"/>
    <s v="50000-100000"/>
    <s v="US"/>
    <s v="United States"/>
    <n v="50"/>
    <x v="2"/>
    <x v="0"/>
    <x v="0"/>
    <s v="Small"/>
  </r>
  <r>
    <n v="3666"/>
    <x v="2"/>
    <x v="1"/>
    <x v="0"/>
    <s v="Data Scientist"/>
    <x v="5"/>
    <n v="76760"/>
    <s v="EUR"/>
    <n v="90734"/>
    <n v="50000"/>
    <n v="100000"/>
    <s v="50000-100000"/>
    <s v="DE"/>
    <s v="Germany"/>
    <n v="50"/>
    <x v="2"/>
    <x v="5"/>
    <x v="5"/>
    <s v="Large"/>
  </r>
  <r>
    <n v="3671"/>
    <x v="2"/>
    <x v="3"/>
    <x v="0"/>
    <s v="Data Science Consultant"/>
    <x v="15"/>
    <n v="90000"/>
    <s v="USD"/>
    <n v="90000"/>
    <n v="50000"/>
    <n v="100000"/>
    <s v="50000-100000"/>
    <s v="US"/>
    <s v="United States"/>
    <n v="100"/>
    <x v="1"/>
    <x v="0"/>
    <x v="0"/>
    <s v="Small"/>
  </r>
  <r>
    <n v="3668"/>
    <x v="2"/>
    <x v="1"/>
    <x v="0"/>
    <s v="Data Scientist"/>
    <x v="5"/>
    <n v="420000"/>
    <s v="INR"/>
    <n v="5679"/>
    <n v="0"/>
    <n v="50000"/>
    <s v="0-50000"/>
    <s v="IN"/>
    <s v="India"/>
    <n v="100"/>
    <x v="1"/>
    <x v="0"/>
    <x v="0"/>
    <s v="Small"/>
  </r>
  <r>
    <n v="3673"/>
    <x v="2"/>
    <x v="2"/>
    <x v="0"/>
    <s v="Machine Learning Infrastructure Engineer"/>
    <x v="1"/>
    <n v="195000"/>
    <s v="USD"/>
    <n v="195000"/>
    <n v="150000"/>
    <n v="200000"/>
    <s v="150000-200000"/>
    <s v="US"/>
    <s v="United States"/>
    <n v="100"/>
    <x v="1"/>
    <x v="0"/>
    <x v="0"/>
    <s v="Medium"/>
  </r>
  <r>
    <n v="3670"/>
    <x v="2"/>
    <x v="1"/>
    <x v="0"/>
    <s v="Data Scientist"/>
    <x v="5"/>
    <n v="30400000"/>
    <s v="CLP"/>
    <n v="40038"/>
    <n v="0"/>
    <n v="50000"/>
    <s v="0-50000"/>
    <s v="CL"/>
    <s v="Chile"/>
    <n v="100"/>
    <x v="1"/>
    <x v="69"/>
    <x v="69"/>
    <s v="Large"/>
  </r>
  <r>
    <n v="3675"/>
    <x v="3"/>
    <x v="1"/>
    <x v="0"/>
    <s v="Data Analyst"/>
    <x v="2"/>
    <n v="85000"/>
    <s v="USD"/>
    <n v="85000"/>
    <n v="50000"/>
    <n v="100000"/>
    <s v="50000-100000"/>
    <s v="US"/>
    <s v="United States"/>
    <n v="100"/>
    <x v="1"/>
    <x v="0"/>
    <x v="0"/>
    <s v="Large"/>
  </r>
  <r>
    <n v="3672"/>
    <x v="2"/>
    <x v="1"/>
    <x v="0"/>
    <s v="Data Scientist"/>
    <x v="5"/>
    <n v="52000"/>
    <s v="EUR"/>
    <n v="61467"/>
    <n v="50000"/>
    <n v="100000"/>
    <s v="50000-100000"/>
    <s v="DE"/>
    <s v="Germany"/>
    <n v="50"/>
    <x v="2"/>
    <x v="50"/>
    <x v="50"/>
    <s v="Medium"/>
  </r>
  <r>
    <n v="3674"/>
    <x v="2"/>
    <x v="1"/>
    <x v="0"/>
    <s v="Data Scientist"/>
    <x v="5"/>
    <n v="32000"/>
    <s v="EUR"/>
    <n v="37825"/>
    <n v="0"/>
    <n v="50000"/>
    <s v="0-50000"/>
    <s v="ES"/>
    <s v="Spain"/>
    <n v="100"/>
    <x v="1"/>
    <x v="10"/>
    <x v="10"/>
    <s v="Large"/>
  </r>
  <r>
    <n v="3676"/>
    <x v="2"/>
    <x v="0"/>
    <x v="1"/>
    <s v="Principal Data Scientist"/>
    <x v="5"/>
    <n v="416000"/>
    <s v="USD"/>
    <n v="416000"/>
    <n v="400000"/>
    <n v="450000"/>
    <s v="400000-450000"/>
    <s v="US"/>
    <s v="United States"/>
    <n v="100"/>
    <x v="1"/>
    <x v="0"/>
    <x v="0"/>
    <s v="Small"/>
  </r>
  <r>
    <n v="3677"/>
    <x v="2"/>
    <x v="2"/>
    <x v="0"/>
    <s v="Machine Learning Scientist"/>
    <x v="5"/>
    <n v="225000"/>
    <s v="USD"/>
    <n v="225000"/>
    <n v="200000"/>
    <n v="250000"/>
    <s v="200000-250000"/>
    <s v="US"/>
    <s v="United States"/>
    <n v="100"/>
    <x v="1"/>
    <x v="2"/>
    <x v="2"/>
    <s v="Large"/>
  </r>
  <r>
    <n v="3678"/>
    <x v="2"/>
    <x v="1"/>
    <x v="0"/>
    <s v="Data Scientist"/>
    <x v="5"/>
    <n v="40900"/>
    <s v="GBP"/>
    <n v="56256"/>
    <n v="50000"/>
    <n v="100000"/>
    <s v="50000-100000"/>
    <s v="GB"/>
    <s v="United Kingdom"/>
    <n v="50"/>
    <x v="2"/>
    <x v="1"/>
    <x v="1"/>
    <s v="Large"/>
  </r>
  <r>
    <n v="3681"/>
    <x v="2"/>
    <x v="1"/>
    <x v="0"/>
    <s v="Machine Learning Engineer"/>
    <x v="1"/>
    <n v="180000"/>
    <s v="PLN"/>
    <n v="46597"/>
    <n v="0"/>
    <n v="50000"/>
    <s v="0-50000"/>
    <s v="PL"/>
    <s v="Poland"/>
    <n v="100"/>
    <x v="1"/>
    <x v="8"/>
    <x v="8"/>
    <s v="Large"/>
  </r>
  <r>
    <n v="3682"/>
    <x v="3"/>
    <x v="1"/>
    <x v="0"/>
    <s v="Data Analyst"/>
    <x v="2"/>
    <n v="8000"/>
    <s v="USD"/>
    <n v="8000"/>
    <n v="0"/>
    <n v="50000"/>
    <s v="0-50000"/>
    <s v="PK"/>
    <s v="Pakistan"/>
    <n v="50"/>
    <x v="2"/>
    <x v="40"/>
    <x v="40"/>
    <s v="Large"/>
  </r>
  <r>
    <n v="3683"/>
    <x v="3"/>
    <x v="3"/>
    <x v="0"/>
    <s v="Data Engineer"/>
    <x v="1"/>
    <n v="4450000"/>
    <s v="JPY"/>
    <n v="41689"/>
    <n v="0"/>
    <n v="50000"/>
    <s v="0-50000"/>
    <s v="JP"/>
    <s v="Japan"/>
    <n v="100"/>
    <x v="1"/>
    <x v="9"/>
    <x v="9"/>
    <s v="Small"/>
  </r>
  <r>
    <n v="3684"/>
    <x v="3"/>
    <x v="2"/>
    <x v="0"/>
    <s v="Big Data Engineer"/>
    <x v="1"/>
    <n v="100000"/>
    <s v="EUR"/>
    <n v="114047"/>
    <n v="100000"/>
    <n v="150000"/>
    <s v="100000-150000"/>
    <s v="PL"/>
    <s v="Poland"/>
    <n v="100"/>
    <x v="1"/>
    <x v="1"/>
    <x v="1"/>
    <s v="Small"/>
  </r>
  <r>
    <n v="3685"/>
    <x v="2"/>
    <x v="1"/>
    <x v="0"/>
    <s v="Machine Learning Engineer"/>
    <x v="1"/>
    <n v="75000"/>
    <s v="EUR"/>
    <n v="88654"/>
    <n v="50000"/>
    <n v="100000"/>
    <s v="50000-100000"/>
    <s v="BE"/>
    <s v="Belgium"/>
    <n v="100"/>
    <x v="1"/>
    <x v="58"/>
    <x v="58"/>
    <s v="Medium"/>
  </r>
  <r>
    <n v="3686"/>
    <x v="3"/>
    <x v="3"/>
    <x v="0"/>
    <s v="Data Science Consultant"/>
    <x v="15"/>
    <n v="423000"/>
    <s v="INR"/>
    <n v="5707"/>
    <n v="0"/>
    <n v="50000"/>
    <s v="0-50000"/>
    <s v="IN"/>
    <s v="India"/>
    <n v="50"/>
    <x v="2"/>
    <x v="3"/>
    <x v="3"/>
    <s v="Medium"/>
  </r>
  <r>
    <n v="3687"/>
    <x v="3"/>
    <x v="1"/>
    <x v="0"/>
    <s v="Lead Data Engineer"/>
    <x v="1"/>
    <n v="56000"/>
    <s v="USD"/>
    <n v="56000"/>
    <n v="50000"/>
    <n v="100000"/>
    <s v="50000-100000"/>
    <s v="PT"/>
    <s v="Portugal"/>
    <n v="100"/>
    <x v="1"/>
    <x v="0"/>
    <x v="0"/>
    <s v="Medium"/>
  </r>
  <r>
    <n v="3688"/>
    <x v="2"/>
    <x v="3"/>
    <x v="3"/>
    <s v="Computer Vision Engineer"/>
    <x v="1"/>
    <n v="180000"/>
    <s v="DKK"/>
    <n v="28609"/>
    <n v="0"/>
    <n v="50000"/>
    <s v="0-50000"/>
    <s v="DK"/>
    <s v="Denmark"/>
    <n v="50"/>
    <x v="2"/>
    <x v="55"/>
    <x v="55"/>
    <s v="Small"/>
  </r>
  <r>
    <n v="3679"/>
    <x v="2"/>
    <x v="1"/>
    <x v="0"/>
    <s v="Data Scientist"/>
    <x v="5"/>
    <n v="2500000"/>
    <s v="INR"/>
    <n v="33808"/>
    <n v="0"/>
    <n v="50000"/>
    <s v="0-50000"/>
    <s v="IN"/>
    <s v="India"/>
    <n v="0"/>
    <x v="0"/>
    <x v="3"/>
    <x v="3"/>
    <s v="Medium"/>
  </r>
  <r>
    <n v="3690"/>
    <x v="3"/>
    <x v="1"/>
    <x v="0"/>
    <s v="Product Data Analyst"/>
    <x v="2"/>
    <n v="450000"/>
    <s v="INR"/>
    <n v="6072"/>
    <n v="0"/>
    <n v="50000"/>
    <s v="0-50000"/>
    <s v="IN"/>
    <s v="India"/>
    <n v="100"/>
    <x v="1"/>
    <x v="3"/>
    <x v="3"/>
    <s v="Large"/>
  </r>
  <r>
    <n v="3691"/>
    <x v="3"/>
    <x v="2"/>
    <x v="0"/>
    <s v="Data Engineer"/>
    <x v="1"/>
    <n v="42000"/>
    <s v="EUR"/>
    <n v="47899"/>
    <n v="0"/>
    <n v="50000"/>
    <s v="0-50000"/>
    <s v="GR"/>
    <s v="Greece"/>
    <n v="50"/>
    <x v="2"/>
    <x v="34"/>
    <x v="34"/>
    <s v="Large"/>
  </r>
  <r>
    <n v="3692"/>
    <x v="3"/>
    <x v="1"/>
    <x v="0"/>
    <s v="BI Data Analyst"/>
    <x v="2"/>
    <n v="98000"/>
    <s v="USD"/>
    <n v="98000"/>
    <n v="50000"/>
    <n v="100000"/>
    <s v="50000-100000"/>
    <s v="US"/>
    <s v="United States"/>
    <n v="0"/>
    <x v="0"/>
    <x v="0"/>
    <x v="0"/>
    <s v="Medium"/>
  </r>
  <r>
    <n v="3693"/>
    <x v="2"/>
    <x v="1"/>
    <x v="0"/>
    <s v="Data Engineer"/>
    <x v="1"/>
    <n v="48000"/>
    <s v="GBP"/>
    <n v="66022"/>
    <n v="50000"/>
    <n v="100000"/>
    <s v="50000-100000"/>
    <s v="HK"/>
    <s v="Hong Kong"/>
    <n v="50"/>
    <x v="2"/>
    <x v="1"/>
    <x v="1"/>
    <s v="Small"/>
  </r>
  <r>
    <n v="3680"/>
    <x v="2"/>
    <x v="1"/>
    <x v="0"/>
    <s v="Data Scientist"/>
    <x v="5"/>
    <n v="85000"/>
    <s v="GBP"/>
    <n v="116914"/>
    <n v="100000"/>
    <n v="150000"/>
    <s v="100000-150000"/>
    <s v="GB"/>
    <s v="United Kingdom"/>
    <n v="50"/>
    <x v="2"/>
    <x v="1"/>
    <x v="1"/>
    <s v="Large"/>
  </r>
  <r>
    <n v="3695"/>
    <x v="2"/>
    <x v="1"/>
    <x v="0"/>
    <s v="Machine Learning Engineer"/>
    <x v="1"/>
    <n v="21000"/>
    <s v="EUR"/>
    <n v="24823"/>
    <n v="0"/>
    <n v="50000"/>
    <s v="0-50000"/>
    <s v="SI"/>
    <s v="Slovenia"/>
    <n v="50"/>
    <x v="2"/>
    <x v="24"/>
    <x v="24"/>
    <s v="Large"/>
  </r>
  <r>
    <n v="3696"/>
    <x v="2"/>
    <x v="2"/>
    <x v="0"/>
    <s v="Data Analytics Manager"/>
    <x v="8"/>
    <n v="120000"/>
    <s v="USD"/>
    <n v="120000"/>
    <n v="100000"/>
    <n v="150000"/>
    <s v="100000-150000"/>
    <s v="US"/>
    <s v="United States"/>
    <n v="0"/>
    <x v="0"/>
    <x v="0"/>
    <x v="0"/>
    <s v="Large"/>
  </r>
  <r>
    <n v="3697"/>
    <x v="2"/>
    <x v="1"/>
    <x v="2"/>
    <s v="Data Engineer"/>
    <x v="1"/>
    <n v="20000"/>
    <s v="USD"/>
    <n v="20000"/>
    <n v="0"/>
    <n v="50000"/>
    <s v="0-50000"/>
    <s v="IT"/>
    <s v="Italy"/>
    <n v="0"/>
    <x v="0"/>
    <x v="0"/>
    <x v="0"/>
    <s v="Large"/>
  </r>
  <r>
    <n v="3689"/>
    <x v="2"/>
    <x v="1"/>
    <x v="0"/>
    <s v="Data Scientist"/>
    <x v="5"/>
    <n v="75000"/>
    <s v="EUR"/>
    <n v="88654"/>
    <n v="50000"/>
    <n v="100000"/>
    <s v="50000-100000"/>
    <s v="DE"/>
    <s v="Germany"/>
    <n v="50"/>
    <x v="2"/>
    <x v="5"/>
    <x v="5"/>
    <s v="Large"/>
  </r>
  <r>
    <n v="3699"/>
    <x v="2"/>
    <x v="2"/>
    <x v="0"/>
    <s v="Machine Learning Engineer"/>
    <x v="1"/>
    <n v="200000"/>
    <s v="USD"/>
    <n v="200000"/>
    <n v="200000"/>
    <n v="250000"/>
    <s v="200000-250000"/>
    <s v="US"/>
    <s v="United States"/>
    <n v="100"/>
    <x v="1"/>
    <x v="0"/>
    <x v="0"/>
    <s v="Large"/>
  </r>
  <r>
    <n v="3694"/>
    <x v="2"/>
    <x v="1"/>
    <x v="0"/>
    <s v="Research Scientist"/>
    <x v="5"/>
    <n v="48000"/>
    <s v="EUR"/>
    <n v="56738"/>
    <n v="50000"/>
    <n v="100000"/>
    <s v="50000-100000"/>
    <s v="FR"/>
    <s v="France"/>
    <n v="50"/>
    <x v="2"/>
    <x v="4"/>
    <x v="4"/>
    <s v="Small"/>
  </r>
  <r>
    <n v="3700"/>
    <x v="3"/>
    <x v="3"/>
    <x v="0"/>
    <s v="AI Scientist"/>
    <x v="5"/>
    <n v="300000"/>
    <s v="DKK"/>
    <n v="45896"/>
    <n v="0"/>
    <n v="50000"/>
    <s v="0-50000"/>
    <s v="DK"/>
    <s v="Denmark"/>
    <n v="50"/>
    <x v="2"/>
    <x v="55"/>
    <x v="55"/>
    <s v="Small"/>
  </r>
  <r>
    <n v="3701"/>
    <x v="2"/>
    <x v="1"/>
    <x v="0"/>
    <s v="Data Scientist"/>
    <x v="5"/>
    <n v="160000"/>
    <s v="USD"/>
    <n v="160000"/>
    <n v="150000"/>
    <n v="200000"/>
    <s v="150000-200000"/>
    <s v="US"/>
    <s v="United States"/>
    <n v="100"/>
    <x v="1"/>
    <x v="0"/>
    <x v="0"/>
    <s v="Large"/>
  </r>
  <r>
    <n v="3703"/>
    <x v="2"/>
    <x v="1"/>
    <x v="0"/>
    <s v="Data Science Engineer"/>
    <x v="1"/>
    <n v="34000"/>
    <s v="EUR"/>
    <n v="40189"/>
    <n v="0"/>
    <n v="50000"/>
    <s v="0-50000"/>
    <s v="GR"/>
    <s v="Greece"/>
    <n v="100"/>
    <x v="1"/>
    <x v="34"/>
    <x v="34"/>
    <s v="Medium"/>
  </r>
  <r>
    <n v="3702"/>
    <x v="2"/>
    <x v="2"/>
    <x v="0"/>
    <s v="Research Scientist"/>
    <x v="5"/>
    <n v="50000"/>
    <s v="USD"/>
    <n v="50000"/>
    <n v="50000"/>
    <n v="100000"/>
    <s v="50000-100000"/>
    <s v="FR"/>
    <s v="France"/>
    <n v="100"/>
    <x v="1"/>
    <x v="0"/>
    <x v="0"/>
    <s v="Small"/>
  </r>
  <r>
    <n v="3705"/>
    <x v="2"/>
    <x v="2"/>
    <x v="0"/>
    <s v="Data Engineer"/>
    <x v="1"/>
    <n v="165000"/>
    <s v="USD"/>
    <n v="165000"/>
    <n v="150000"/>
    <n v="200000"/>
    <s v="150000-200000"/>
    <s v="US"/>
    <s v="United States"/>
    <n v="0"/>
    <x v="0"/>
    <x v="0"/>
    <x v="0"/>
    <s v="Medium"/>
  </r>
  <r>
    <n v="3706"/>
    <x v="2"/>
    <x v="3"/>
    <x v="0"/>
    <s v="Big Data Engineer"/>
    <x v="1"/>
    <n v="435000"/>
    <s v="INR"/>
    <n v="5882"/>
    <n v="0"/>
    <n v="50000"/>
    <s v="0-50000"/>
    <s v="IN"/>
    <s v="India"/>
    <n v="0"/>
    <x v="0"/>
    <x v="12"/>
    <x v="12"/>
    <s v="Large"/>
  </r>
  <r>
    <n v="3704"/>
    <x v="2"/>
    <x v="1"/>
    <x v="0"/>
    <s v="Data Scientist"/>
    <x v="5"/>
    <n v="69600"/>
    <s v="BRL"/>
    <n v="12901"/>
    <n v="0"/>
    <n v="50000"/>
    <s v="0-50000"/>
    <s v="BR"/>
    <s v="Brazil"/>
    <n v="0"/>
    <x v="0"/>
    <x v="26"/>
    <x v="26"/>
    <s v="Small"/>
  </r>
  <r>
    <n v="3708"/>
    <x v="2"/>
    <x v="2"/>
    <x v="0"/>
    <s v="Principal Data Engineer"/>
    <x v="1"/>
    <n v="185000"/>
    <s v="USD"/>
    <n v="185000"/>
    <n v="150000"/>
    <n v="200000"/>
    <s v="150000-200000"/>
    <s v="US"/>
    <s v="United States"/>
    <n v="100"/>
    <x v="1"/>
    <x v="0"/>
    <x v="0"/>
    <s v="Large"/>
  </r>
  <r>
    <n v="3707"/>
    <x v="3"/>
    <x v="1"/>
    <x v="0"/>
    <s v="Data Scientist"/>
    <x v="5"/>
    <n v="37000"/>
    <s v="EUR"/>
    <n v="42197"/>
    <n v="0"/>
    <n v="50000"/>
    <s v="0-50000"/>
    <s v="FR"/>
    <s v="France"/>
    <n v="50"/>
    <x v="2"/>
    <x v="4"/>
    <x v="4"/>
    <s v="Small"/>
  </r>
  <r>
    <n v="3709"/>
    <x v="3"/>
    <x v="3"/>
    <x v="0"/>
    <s v="Data Scientist"/>
    <x v="5"/>
    <n v="55000"/>
    <s v="EUR"/>
    <n v="62726"/>
    <n v="50000"/>
    <n v="100000"/>
    <s v="50000-100000"/>
    <s v="DE"/>
    <s v="Germany"/>
    <n v="50"/>
    <x v="2"/>
    <x v="5"/>
    <x v="5"/>
    <s v="Small"/>
  </r>
  <r>
    <n v="3710"/>
    <x v="2"/>
    <x v="1"/>
    <x v="0"/>
    <s v="Data Scientist"/>
    <x v="5"/>
    <n v="76760"/>
    <s v="EUR"/>
    <n v="90734"/>
    <n v="50000"/>
    <n v="100000"/>
    <s v="50000-100000"/>
    <s v="DE"/>
    <s v="Germany"/>
    <n v="50"/>
    <x v="2"/>
    <x v="5"/>
    <x v="5"/>
    <s v="Large"/>
  </r>
  <r>
    <n v="3712"/>
    <x v="3"/>
    <x v="1"/>
    <x v="0"/>
    <s v="Data Engineer"/>
    <x v="1"/>
    <n v="110000"/>
    <s v="USD"/>
    <n v="110000"/>
    <n v="100000"/>
    <n v="150000"/>
    <s v="100000-150000"/>
    <s v="US"/>
    <s v="United States"/>
    <n v="100"/>
    <x v="1"/>
    <x v="0"/>
    <x v="0"/>
    <s v="Large"/>
  </r>
  <r>
    <n v="3713"/>
    <x v="2"/>
    <x v="2"/>
    <x v="0"/>
    <s v="Data Analytics Manager"/>
    <x v="8"/>
    <n v="140000"/>
    <s v="USD"/>
    <n v="140000"/>
    <n v="100000"/>
    <n v="150000"/>
    <s v="100000-150000"/>
    <s v="US"/>
    <s v="United States"/>
    <n v="100"/>
    <x v="1"/>
    <x v="0"/>
    <x v="0"/>
    <s v="Large"/>
  </r>
  <r>
    <n v="3711"/>
    <x v="3"/>
    <x v="3"/>
    <x v="3"/>
    <s v="Data Scientist"/>
    <x v="5"/>
    <n v="19000"/>
    <s v="EUR"/>
    <n v="21669"/>
    <n v="0"/>
    <n v="50000"/>
    <s v="0-50000"/>
    <s v="IT"/>
    <s v="Italy"/>
    <n v="50"/>
    <x v="2"/>
    <x v="39"/>
    <x v="39"/>
    <s v="Small"/>
  </r>
  <r>
    <n v="3714"/>
    <x v="3"/>
    <x v="2"/>
    <x v="0"/>
    <s v="Data Scientist"/>
    <x v="5"/>
    <n v="120000"/>
    <s v="USD"/>
    <n v="120000"/>
    <n v="100000"/>
    <n v="150000"/>
    <s v="100000-150000"/>
    <s v="US"/>
    <s v="United States"/>
    <n v="50"/>
    <x v="2"/>
    <x v="0"/>
    <x v="0"/>
    <s v="Large"/>
  </r>
  <r>
    <n v="3716"/>
    <x v="2"/>
    <x v="2"/>
    <x v="0"/>
    <s v="Finance Data Analyst"/>
    <x v="2"/>
    <n v="45000"/>
    <s v="GBP"/>
    <n v="61896"/>
    <n v="50000"/>
    <n v="100000"/>
    <s v="50000-100000"/>
    <s v="GB"/>
    <s v="United Kingdom"/>
    <n v="50"/>
    <x v="2"/>
    <x v="1"/>
    <x v="1"/>
    <s v="Large"/>
  </r>
  <r>
    <n v="3715"/>
    <x v="2"/>
    <x v="2"/>
    <x v="0"/>
    <s v="Data Scientist"/>
    <x v="5"/>
    <n v="110000"/>
    <s v="CAD"/>
    <n v="87738"/>
    <n v="50000"/>
    <n v="100000"/>
    <s v="50000-100000"/>
    <s v="CA"/>
    <s v="Canada"/>
    <n v="100"/>
    <x v="1"/>
    <x v="2"/>
    <x v="2"/>
    <s v="Small"/>
  </r>
  <r>
    <n v="3718"/>
    <x v="2"/>
    <x v="2"/>
    <x v="0"/>
    <s v="Data Engineer"/>
    <x v="1"/>
    <n v="65000"/>
    <s v="EUR"/>
    <n v="76833"/>
    <n v="50000"/>
    <n v="100000"/>
    <s v="50000-100000"/>
    <s v="RO"/>
    <s v="Romania"/>
    <n v="50"/>
    <x v="2"/>
    <x v="1"/>
    <x v="1"/>
    <s v="Small"/>
  </r>
  <r>
    <n v="3719"/>
    <x v="2"/>
    <x v="1"/>
    <x v="0"/>
    <s v="Machine Learning Engineer"/>
    <x v="1"/>
    <n v="74000"/>
    <s v="USD"/>
    <n v="74000"/>
    <n v="50000"/>
    <n v="100000"/>
    <s v="50000-100000"/>
    <s v="JP"/>
    <s v="Japan"/>
    <n v="50"/>
    <x v="2"/>
    <x v="9"/>
    <x v="9"/>
    <s v="Small"/>
  </r>
  <r>
    <n v="3720"/>
    <x v="2"/>
    <x v="2"/>
    <x v="0"/>
    <s v="Data Science Manager"/>
    <x v="8"/>
    <n v="152000"/>
    <s v="USD"/>
    <n v="152000"/>
    <n v="150000"/>
    <n v="200000"/>
    <s v="150000-200000"/>
    <s v="US"/>
    <s v="United States"/>
    <n v="100"/>
    <x v="1"/>
    <x v="4"/>
    <x v="4"/>
    <s v="Large"/>
  </r>
  <r>
    <n v="3721"/>
    <x v="2"/>
    <x v="1"/>
    <x v="0"/>
    <s v="Big Data Engineer"/>
    <x v="1"/>
    <n v="18000"/>
    <s v="USD"/>
    <n v="18000"/>
    <n v="0"/>
    <n v="50000"/>
    <s v="0-50000"/>
    <s v="MD"/>
    <s v="Moldova"/>
    <n v="0"/>
    <x v="0"/>
    <x v="70"/>
    <x v="70"/>
    <s v="Small"/>
  </r>
  <r>
    <n v="3722"/>
    <x v="3"/>
    <x v="2"/>
    <x v="2"/>
    <s v="Computer Vision Engineer"/>
    <x v="1"/>
    <n v="60000"/>
    <s v="USD"/>
    <n v="60000"/>
    <n v="50000"/>
    <n v="100000"/>
    <s v="50000-100000"/>
    <s v="RU"/>
    <s v="Russia"/>
    <n v="100"/>
    <x v="1"/>
    <x v="0"/>
    <x v="0"/>
    <s v="Small"/>
  </r>
  <r>
    <n v="3717"/>
    <x v="2"/>
    <x v="1"/>
    <x v="2"/>
    <s v="Machine Learning Scientist"/>
    <x v="5"/>
    <n v="12000"/>
    <s v="USD"/>
    <n v="12000"/>
    <n v="0"/>
    <n v="50000"/>
    <s v="0-50000"/>
    <s v="PK"/>
    <s v="Pakistan"/>
    <n v="50"/>
    <x v="2"/>
    <x v="40"/>
    <x v="40"/>
    <s v="Medium"/>
  </r>
  <r>
    <n v="3724"/>
    <x v="2"/>
    <x v="2"/>
    <x v="0"/>
    <s v="Computer Vision Engineer"/>
    <x v="1"/>
    <n v="102000"/>
    <s v="BRL"/>
    <n v="18907"/>
    <n v="0"/>
    <n v="50000"/>
    <s v="0-50000"/>
    <s v="BR"/>
    <s v="Brazil"/>
    <n v="0"/>
    <x v="0"/>
    <x v="26"/>
    <x v="26"/>
    <s v="Medium"/>
  </r>
  <r>
    <n v="3725"/>
    <x v="2"/>
    <x v="3"/>
    <x v="0"/>
    <s v="Business Data Analyst"/>
    <x v="2"/>
    <n v="50000"/>
    <s v="EUR"/>
    <n v="59102"/>
    <n v="50000"/>
    <n v="100000"/>
    <s v="50000-100000"/>
    <s v="LU"/>
    <s v="Luxembourg"/>
    <n v="100"/>
    <x v="1"/>
    <x v="62"/>
    <x v="62"/>
    <s v="Large"/>
  </r>
  <r>
    <n v="3723"/>
    <x v="2"/>
    <x v="1"/>
    <x v="0"/>
    <s v="Data Scientist"/>
    <x v="5"/>
    <n v="130000"/>
    <s v="USD"/>
    <n v="130000"/>
    <n v="100000"/>
    <n v="150000"/>
    <s v="100000-150000"/>
    <s v="US"/>
    <s v="United States"/>
    <n v="50"/>
    <x v="2"/>
    <x v="0"/>
    <x v="0"/>
    <s v="Large"/>
  </r>
  <r>
    <n v="3726"/>
    <x v="2"/>
    <x v="2"/>
    <x v="0"/>
    <s v="Principal Data Scientist"/>
    <x v="5"/>
    <n v="147000"/>
    <s v="EUR"/>
    <n v="173762"/>
    <n v="150000"/>
    <n v="200000"/>
    <s v="150000-200000"/>
    <s v="DE"/>
    <s v="Germany"/>
    <n v="100"/>
    <x v="1"/>
    <x v="5"/>
    <x v="5"/>
    <s v="Medium"/>
  </r>
  <r>
    <n v="3727"/>
    <x v="3"/>
    <x v="2"/>
    <x v="0"/>
    <s v="Principal Data Scientist"/>
    <x v="5"/>
    <n v="130000"/>
    <s v="EUR"/>
    <n v="148261"/>
    <n v="100000"/>
    <n v="150000"/>
    <s v="100000-150000"/>
    <s v="DE"/>
    <s v="Germany"/>
    <n v="100"/>
    <x v="1"/>
    <x v="5"/>
    <x v="5"/>
    <s v="Medium"/>
  </r>
  <r>
    <n v="3728"/>
    <x v="3"/>
    <x v="1"/>
    <x v="0"/>
    <s v="Data Scientist"/>
    <x v="5"/>
    <n v="34000"/>
    <s v="EUR"/>
    <n v="38776"/>
    <n v="0"/>
    <n v="50000"/>
    <s v="0-50000"/>
    <s v="ES"/>
    <s v="Spain"/>
    <n v="100"/>
    <x v="1"/>
    <x v="10"/>
    <x v="10"/>
    <s v="Medium"/>
  </r>
  <r>
    <n v="3729"/>
    <x v="2"/>
    <x v="1"/>
    <x v="0"/>
    <s v="Data Scientist"/>
    <x v="5"/>
    <n v="39600"/>
    <s v="EUR"/>
    <n v="46809"/>
    <n v="0"/>
    <n v="50000"/>
    <s v="0-50000"/>
    <s v="ES"/>
    <s v="Spain"/>
    <n v="100"/>
    <x v="1"/>
    <x v="10"/>
    <x v="10"/>
    <s v="Medium"/>
  </r>
  <r>
    <n v="3730"/>
    <x v="2"/>
    <x v="3"/>
    <x v="0"/>
    <s v="AI Scientist"/>
    <x v="5"/>
    <n v="1335000"/>
    <s v="INR"/>
    <n v="18053"/>
    <n v="0"/>
    <n v="50000"/>
    <s v="0-50000"/>
    <s v="IN"/>
    <s v="India"/>
    <n v="100"/>
    <x v="1"/>
    <x v="45"/>
    <x v="45"/>
    <s v="Small"/>
  </r>
  <r>
    <n v="3731"/>
    <x v="3"/>
    <x v="2"/>
    <x v="0"/>
    <s v="Data Scientist"/>
    <x v="5"/>
    <n v="80000"/>
    <s v="EUR"/>
    <n v="91237"/>
    <n v="50000"/>
    <n v="100000"/>
    <s v="50000-100000"/>
    <s v="AT"/>
    <s v="Austria"/>
    <n v="0"/>
    <x v="0"/>
    <x v="50"/>
    <x v="50"/>
    <s v="Small"/>
  </r>
  <r>
    <n v="3732"/>
    <x v="3"/>
    <x v="1"/>
    <x v="0"/>
    <s v="Data Scientist"/>
    <x v="5"/>
    <n v="55000"/>
    <s v="EUR"/>
    <n v="62726"/>
    <n v="50000"/>
    <n v="100000"/>
    <s v="50000-100000"/>
    <s v="FR"/>
    <s v="France"/>
    <n v="50"/>
    <x v="2"/>
    <x v="62"/>
    <x v="62"/>
    <s v="Small"/>
  </r>
  <r>
    <n v="3733"/>
    <x v="2"/>
    <x v="1"/>
    <x v="0"/>
    <s v="Data Scientist"/>
    <x v="5"/>
    <n v="115000"/>
    <s v="USD"/>
    <n v="115000"/>
    <n v="100000"/>
    <n v="150000"/>
    <s v="100000-150000"/>
    <s v="US"/>
    <s v="United States"/>
    <n v="50"/>
    <x v="2"/>
    <x v="0"/>
    <x v="0"/>
    <s v="Large"/>
  </r>
  <r>
    <n v="3735"/>
    <x v="2"/>
    <x v="1"/>
    <x v="0"/>
    <s v="Lead Data Analyst"/>
    <x v="2"/>
    <n v="1450000"/>
    <s v="INR"/>
    <n v="19609"/>
    <n v="0"/>
    <n v="50000"/>
    <s v="0-50000"/>
    <s v="IN"/>
    <s v="India"/>
    <n v="100"/>
    <x v="1"/>
    <x v="3"/>
    <x v="3"/>
    <s v="Large"/>
  </r>
  <r>
    <n v="3734"/>
    <x v="2"/>
    <x v="2"/>
    <x v="0"/>
    <s v="Principal Data Scientist"/>
    <x v="5"/>
    <n v="235000"/>
    <s v="USD"/>
    <n v="235000"/>
    <n v="200000"/>
    <n v="250000"/>
    <s v="200000-250000"/>
    <s v="US"/>
    <s v="United States"/>
    <n v="100"/>
    <x v="1"/>
    <x v="0"/>
    <x v="0"/>
    <s v="Large"/>
  </r>
  <r>
    <n v="3737"/>
    <x v="2"/>
    <x v="1"/>
    <x v="0"/>
    <s v="Data Analyst"/>
    <x v="2"/>
    <n v="75000"/>
    <s v="USD"/>
    <n v="75000"/>
    <n v="50000"/>
    <n v="100000"/>
    <s v="50000-100000"/>
    <s v="US"/>
    <s v="United States"/>
    <n v="0"/>
    <x v="0"/>
    <x v="0"/>
    <x v="0"/>
    <s v="Large"/>
  </r>
  <r>
    <n v="3738"/>
    <x v="2"/>
    <x v="1"/>
    <x v="0"/>
    <s v="Data Analyst"/>
    <x v="2"/>
    <n v="62000"/>
    <s v="USD"/>
    <n v="62000"/>
    <n v="50000"/>
    <n v="100000"/>
    <s v="50000-100000"/>
    <s v="US"/>
    <s v="United States"/>
    <n v="0"/>
    <x v="0"/>
    <x v="0"/>
    <x v="0"/>
    <s v="Large"/>
  </r>
  <r>
    <n v="3736"/>
    <x v="2"/>
    <x v="3"/>
    <x v="3"/>
    <s v="AI Scientist"/>
    <x v="5"/>
    <n v="12000"/>
    <s v="USD"/>
    <n v="12000"/>
    <n v="0"/>
    <n v="50000"/>
    <s v="0-50000"/>
    <s v="BR"/>
    <s v="Brazil"/>
    <n v="100"/>
    <x v="1"/>
    <x v="0"/>
    <x v="0"/>
    <s v="Small"/>
  </r>
  <r>
    <n v="3740"/>
    <x v="2"/>
    <x v="1"/>
    <x v="0"/>
    <s v="Data Engineer"/>
    <x v="1"/>
    <n v="38400"/>
    <s v="EUR"/>
    <n v="45391"/>
    <n v="0"/>
    <n v="50000"/>
    <s v="0-50000"/>
    <s v="NL"/>
    <s v="Netherlands"/>
    <n v="100"/>
    <x v="1"/>
    <x v="11"/>
    <x v="11"/>
    <s v="Large"/>
  </r>
  <r>
    <n v="3741"/>
    <x v="3"/>
    <x v="2"/>
    <x v="0"/>
    <s v="Data Science Manager"/>
    <x v="8"/>
    <n v="190200"/>
    <s v="USD"/>
    <n v="190200"/>
    <n v="150000"/>
    <n v="200000"/>
    <s v="150000-200000"/>
    <s v="US"/>
    <s v="United States"/>
    <n v="100"/>
    <x v="1"/>
    <x v="0"/>
    <x v="0"/>
    <s v="Medium"/>
  </r>
  <r>
    <n v="3739"/>
    <x v="2"/>
    <x v="1"/>
    <x v="0"/>
    <s v="Data Scientist"/>
    <x v="5"/>
    <n v="73000"/>
    <s v="USD"/>
    <n v="73000"/>
    <n v="50000"/>
    <n v="100000"/>
    <s v="50000-100000"/>
    <s v="US"/>
    <s v="United States"/>
    <n v="0"/>
    <x v="0"/>
    <x v="0"/>
    <x v="0"/>
    <s v="Large"/>
  </r>
  <r>
    <n v="3742"/>
    <x v="3"/>
    <x v="1"/>
    <x v="0"/>
    <s v="Data Scientist"/>
    <x v="5"/>
    <n v="118000"/>
    <s v="USD"/>
    <n v="118000"/>
    <n v="100000"/>
    <n v="150000"/>
    <s v="100000-150000"/>
    <s v="US"/>
    <s v="United States"/>
    <n v="100"/>
    <x v="1"/>
    <x v="0"/>
    <x v="0"/>
    <s v="Medium"/>
  </r>
  <r>
    <n v="3744"/>
    <x v="3"/>
    <x v="1"/>
    <x v="0"/>
    <s v="Data Engineer"/>
    <x v="1"/>
    <n v="130800"/>
    <s v="USD"/>
    <n v="130800"/>
    <n v="100000"/>
    <n v="150000"/>
    <s v="100000-150000"/>
    <s v="ES"/>
    <s v="Spain"/>
    <n v="100"/>
    <x v="1"/>
    <x v="0"/>
    <x v="0"/>
    <s v="Medium"/>
  </r>
  <r>
    <n v="3745"/>
    <x v="3"/>
    <x v="2"/>
    <x v="0"/>
    <s v="Machine Learning Engineer"/>
    <x v="1"/>
    <n v="40000"/>
    <s v="EUR"/>
    <n v="45618"/>
    <n v="0"/>
    <n v="50000"/>
    <s v="0-50000"/>
    <s v="HR"/>
    <s v="Croatia"/>
    <n v="100"/>
    <x v="1"/>
    <x v="29"/>
    <x v="29"/>
    <s v="Small"/>
  </r>
  <r>
    <n v="3743"/>
    <x v="3"/>
    <x v="1"/>
    <x v="0"/>
    <s v="Data Scientist"/>
    <x v="5"/>
    <n v="138350"/>
    <s v="USD"/>
    <n v="138350"/>
    <n v="100000"/>
    <n v="150000"/>
    <s v="100000-150000"/>
    <s v="US"/>
    <s v="United States"/>
    <n v="100"/>
    <x v="1"/>
    <x v="0"/>
    <x v="0"/>
    <s v="Medium"/>
  </r>
  <r>
    <n v="3747"/>
    <x v="2"/>
    <x v="1"/>
    <x v="0"/>
    <s v="Data Scientist"/>
    <x v="5"/>
    <n v="160000"/>
    <s v="SGD"/>
    <n v="119059"/>
    <n v="100000"/>
    <n v="150000"/>
    <s v="100000-150000"/>
    <s v="SG"/>
    <s v="Singapore"/>
    <n v="100"/>
    <x v="1"/>
    <x v="19"/>
    <x v="19"/>
    <s v="Medium"/>
  </r>
  <r>
    <n v="3748"/>
    <x v="2"/>
    <x v="1"/>
    <x v="0"/>
    <s v="Applied Machine Learning Scientist"/>
    <x v="5"/>
    <n v="423000"/>
    <s v="USD"/>
    <n v="423000"/>
    <n v="400000"/>
    <n v="450000"/>
    <s v="400000-450000"/>
    <s v="US"/>
    <s v="United States"/>
    <n v="50"/>
    <x v="2"/>
    <x v="0"/>
    <x v="0"/>
    <s v="Large"/>
  </r>
  <r>
    <n v="3749"/>
    <x v="2"/>
    <x v="1"/>
    <x v="0"/>
    <s v="Data Engineer"/>
    <x v="1"/>
    <n v="24000"/>
    <s v="EUR"/>
    <n v="28369"/>
    <n v="0"/>
    <n v="50000"/>
    <s v="0-50000"/>
    <s v="MT"/>
    <s v="Malta"/>
    <n v="50"/>
    <x v="2"/>
    <x v="71"/>
    <x v="71"/>
    <s v="Large"/>
  </r>
  <r>
    <n v="3750"/>
    <x v="2"/>
    <x v="2"/>
    <x v="0"/>
    <s v="Data Specialist"/>
    <x v="11"/>
    <n v="165000"/>
    <s v="USD"/>
    <n v="165000"/>
    <n v="150000"/>
    <n v="200000"/>
    <s v="150000-200000"/>
    <s v="US"/>
    <s v="United States"/>
    <n v="100"/>
    <x v="1"/>
    <x v="0"/>
    <x v="0"/>
    <s v="Large"/>
  </r>
  <r>
    <n v="3751"/>
    <x v="3"/>
    <x v="2"/>
    <x v="0"/>
    <s v="Data Scientist"/>
    <x v="5"/>
    <n v="412000"/>
    <s v="USD"/>
    <n v="412000"/>
    <n v="400000"/>
    <n v="450000"/>
    <s v="400000-450000"/>
    <s v="US"/>
    <s v="United States"/>
    <n v="100"/>
    <x v="1"/>
    <x v="0"/>
    <x v="0"/>
    <s v="Large"/>
  </r>
  <r>
    <n v="3752"/>
    <x v="2"/>
    <x v="1"/>
    <x v="0"/>
    <s v="Principal Data Scientist"/>
    <x v="5"/>
    <n v="151000"/>
    <s v="USD"/>
    <n v="151000"/>
    <n v="150000"/>
    <n v="200000"/>
    <s v="150000-200000"/>
    <s v="US"/>
    <s v="United States"/>
    <n v="100"/>
    <x v="1"/>
    <x v="0"/>
    <x v="0"/>
    <s v="Large"/>
  </r>
  <r>
    <n v="3753"/>
    <x v="3"/>
    <x v="3"/>
    <x v="0"/>
    <s v="Data Scientist"/>
    <x v="5"/>
    <n v="105000"/>
    <s v="USD"/>
    <n v="105000"/>
    <n v="100000"/>
    <n v="150000"/>
    <s v="100000-150000"/>
    <s v="US"/>
    <s v="United States"/>
    <n v="100"/>
    <x v="1"/>
    <x v="0"/>
    <x v="0"/>
    <s v="Small"/>
  </r>
  <r>
    <n v="3754"/>
    <x v="3"/>
    <x v="3"/>
    <x v="1"/>
    <s v="Business Data Analyst"/>
    <x v="2"/>
    <n v="100000"/>
    <s v="USD"/>
    <n v="100000"/>
    <n v="100000"/>
    <n v="150000"/>
    <s v="100000-150000"/>
    <s v="US"/>
    <s v="United States"/>
    <n v="100"/>
    <x v="1"/>
    <x v="0"/>
    <x v="0"/>
    <s v="Large"/>
  </r>
  <r>
    <n v="3755"/>
    <x v="2"/>
    <x v="2"/>
    <x v="0"/>
    <s v="Data Science Manager"/>
    <x v="8"/>
    <n v="7000000"/>
    <s v="INR"/>
    <n v="94665"/>
    <n v="50000"/>
    <n v="100000"/>
    <s v="50000-100000"/>
    <s v="IN"/>
    <s v="India"/>
    <n v="50"/>
    <x v="2"/>
    <x v="3"/>
    <x v="3"/>
    <s v="Large"/>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55">
  <r>
    <n v="479"/>
    <x v="0"/>
    <s v="Executive"/>
    <s v="Full time"/>
    <s v="Director of Data Science"/>
    <s v="Director of DS"/>
    <n v="353200"/>
    <s v="USD"/>
    <n v="353200"/>
    <n v="350000"/>
    <n v="400000"/>
    <s v="350000-400000"/>
    <s v="US"/>
    <s v="United States"/>
    <n v="0"/>
    <s v="In Person"/>
    <x v="0"/>
    <s v="United States"/>
    <s v="Medium"/>
  </r>
  <r>
    <n v="2"/>
    <x v="0"/>
    <s v="Mid-level"/>
    <s v="Contract"/>
    <s v="ML Engineer"/>
    <s v="Engineer"/>
    <n v="30000"/>
    <s v="USD"/>
    <n v="30000"/>
    <n v="0"/>
    <n v="50000"/>
    <s v="0-50000"/>
    <s v="US"/>
    <s v="United States"/>
    <n v="100"/>
    <s v="Remote"/>
    <x v="0"/>
    <s v="United States"/>
    <s v="Small"/>
  </r>
  <r>
    <n v="3"/>
    <x v="0"/>
    <s v="Mid-level"/>
    <s v="Contract"/>
    <s v="ML Engineer"/>
    <s v="Engineer"/>
    <n v="25500"/>
    <s v="USD"/>
    <n v="25500"/>
    <n v="0"/>
    <n v="50000"/>
    <s v="0-50000"/>
    <s v="US"/>
    <s v="United States"/>
    <n v="100"/>
    <s v="Remote"/>
    <x v="0"/>
    <s v="United States"/>
    <s v="Small"/>
  </r>
  <r>
    <n v="480"/>
    <x v="0"/>
    <s v="Executive"/>
    <s v="Full time"/>
    <s v="Director of Data Science"/>
    <s v="Director of DS"/>
    <n v="249300"/>
    <s v="USD"/>
    <n v="249300"/>
    <n v="200000"/>
    <n v="250000"/>
    <s v="200000-250000"/>
    <s v="US"/>
    <s v="United States"/>
    <n v="0"/>
    <s v="In Person"/>
    <x v="0"/>
    <s v="United States"/>
    <s v="Medium"/>
  </r>
  <r>
    <n v="1035"/>
    <x v="0"/>
    <s v="Executive"/>
    <s v="Full time"/>
    <s v="Head of Data Science"/>
    <s v="Director of DS"/>
    <n v="131899"/>
    <s v="GBP"/>
    <n v="160288"/>
    <n v="150000"/>
    <n v="200000"/>
    <s v="150000-200000"/>
    <s v="GB"/>
    <s v="United Kingdom"/>
    <n v="0"/>
    <s v="In Person"/>
    <x v="1"/>
    <s v="United Kingdom"/>
    <s v="Medium"/>
  </r>
  <r>
    <n v="1036"/>
    <x v="0"/>
    <s v="Executive"/>
    <s v="Full time"/>
    <s v="Head of Data Science"/>
    <s v="Director of DS"/>
    <n v="104891"/>
    <s v="GBP"/>
    <n v="127467"/>
    <n v="100000"/>
    <n v="150000"/>
    <s v="100000-150000"/>
    <s v="GB"/>
    <s v="United Kingdom"/>
    <n v="0"/>
    <s v="In Person"/>
    <x v="1"/>
    <s v="United Kingdom"/>
    <s v="Medium"/>
  </r>
  <r>
    <n v="1340"/>
    <x v="0"/>
    <s v="Senior-level"/>
    <s v="Full time"/>
    <s v="Director of Data Science"/>
    <s v="Director of DS"/>
    <n v="170000"/>
    <s v="CAD"/>
    <n v="125686"/>
    <n v="100000"/>
    <n v="150000"/>
    <s v="100000-150000"/>
    <s v="CA"/>
    <s v="Canada"/>
    <n v="50"/>
    <s v="Hybrid"/>
    <x v="2"/>
    <s v="Canada"/>
    <s v="Medium"/>
  </r>
  <r>
    <n v="1397"/>
    <x v="0"/>
    <s v="Executive"/>
    <s v="Full time"/>
    <s v="Head of Data Science"/>
    <s v="Director of DS"/>
    <n v="314100"/>
    <s v="USD"/>
    <n v="314100"/>
    <n v="300000"/>
    <n v="350000"/>
    <s v="300000-350000"/>
    <s v="US"/>
    <s v="United States"/>
    <n v="0"/>
    <s v="In Person"/>
    <x v="0"/>
    <s v="United States"/>
    <s v="Medium"/>
  </r>
  <r>
    <n v="1398"/>
    <x v="0"/>
    <s v="Executive"/>
    <s v="Full time"/>
    <s v="Head of Data Science"/>
    <s v="Director of DS"/>
    <n v="195800"/>
    <s v="USD"/>
    <n v="195800"/>
    <n v="150000"/>
    <n v="200000"/>
    <s v="150000-200000"/>
    <s v="US"/>
    <s v="United States"/>
    <n v="0"/>
    <s v="In Person"/>
    <x v="0"/>
    <s v="United States"/>
    <s v="Medium"/>
  </r>
  <r>
    <n v="1463"/>
    <x v="0"/>
    <s v="Mid-level"/>
    <s v="Full time"/>
    <s v="Head of Data Science"/>
    <s v="Director of DS"/>
    <n v="5000000"/>
    <s v="INR"/>
    <n v="60795"/>
    <n v="50000"/>
    <n v="100000"/>
    <s v="50000-100000"/>
    <s v="IN"/>
    <s v="India"/>
    <n v="50"/>
    <s v="Hybrid"/>
    <x v="3"/>
    <s v="India"/>
    <s v="Large"/>
  </r>
  <r>
    <n v="2850"/>
    <x v="1"/>
    <s v="Senior-level"/>
    <s v="Full time"/>
    <s v="Director of Data Science"/>
    <s v="Director of DS"/>
    <n v="55000"/>
    <s v="EUR"/>
    <n v="57786"/>
    <n v="50000"/>
    <n v="100000"/>
    <s v="50000-100000"/>
    <s v="FR"/>
    <s v="France"/>
    <n v="50"/>
    <s v="Hybrid"/>
    <x v="4"/>
    <s v="France"/>
    <s v="Large"/>
  </r>
  <r>
    <n v="12"/>
    <x v="0"/>
    <s v="Senior-level"/>
    <s v="Full time"/>
    <s v="Data Analyst"/>
    <s v="Analyst"/>
    <n v="130000"/>
    <s v="USD"/>
    <n v="130000"/>
    <n v="100000"/>
    <n v="150000"/>
    <s v="100000-150000"/>
    <s v="US"/>
    <s v="United States"/>
    <n v="100"/>
    <s v="Remote"/>
    <x v="0"/>
    <s v="United States"/>
    <s v="Medium"/>
  </r>
  <r>
    <n v="13"/>
    <x v="0"/>
    <s v="Senior-level"/>
    <s v="Full time"/>
    <s v="Data Analyst"/>
    <s v="Analyst"/>
    <n v="100000"/>
    <s v="USD"/>
    <n v="100000"/>
    <n v="100000"/>
    <n v="150000"/>
    <s v="100000-150000"/>
    <s v="US"/>
    <s v="United States"/>
    <n v="100"/>
    <s v="Remote"/>
    <x v="0"/>
    <s v="United States"/>
    <s v="Medium"/>
  </r>
  <r>
    <n v="3311"/>
    <x v="1"/>
    <s v="Executive"/>
    <s v="Full time"/>
    <s v="Head of Data Science"/>
    <s v="Director of DS"/>
    <n v="224000"/>
    <s v="USD"/>
    <n v="224000"/>
    <n v="200000"/>
    <n v="250000"/>
    <s v="200000-250000"/>
    <s v="US"/>
    <s v="United States"/>
    <n v="100"/>
    <s v="Remote"/>
    <x v="0"/>
    <s v="United States"/>
    <s v="Medium"/>
  </r>
  <r>
    <n v="3312"/>
    <x v="1"/>
    <s v="Executive"/>
    <s v="Full time"/>
    <s v="Head of Data Science"/>
    <s v="Director of DS"/>
    <n v="167875"/>
    <s v="USD"/>
    <n v="167875"/>
    <n v="150000"/>
    <n v="200000"/>
    <s v="150000-200000"/>
    <s v="US"/>
    <s v="United States"/>
    <n v="100"/>
    <s v="Remote"/>
    <x v="0"/>
    <s v="United States"/>
    <s v="Medium"/>
  </r>
  <r>
    <n v="16"/>
    <x v="0"/>
    <s v="Senior-level"/>
    <s v="Full time"/>
    <s v="Data Modeler"/>
    <s v="Modeler"/>
    <n v="147100"/>
    <s v="USD"/>
    <n v="147100"/>
    <n v="100000"/>
    <n v="150000"/>
    <s v="100000-150000"/>
    <s v="US"/>
    <s v="United States"/>
    <n v="0"/>
    <s v="In Person"/>
    <x v="0"/>
    <s v="United States"/>
    <s v="Medium"/>
  </r>
  <r>
    <n v="17"/>
    <x v="0"/>
    <s v="Senior-level"/>
    <s v="Full time"/>
    <s v="Data Modeler"/>
    <s v="Modeler"/>
    <n v="90700"/>
    <s v="USD"/>
    <n v="90700"/>
    <n v="50000"/>
    <n v="100000"/>
    <s v="50000-100000"/>
    <s v="US"/>
    <s v="United States"/>
    <n v="0"/>
    <s v="In Person"/>
    <x v="0"/>
    <s v="United States"/>
    <s v="Medium"/>
  </r>
  <r>
    <n v="3421"/>
    <x v="1"/>
    <s v="Executive"/>
    <s v="Full time"/>
    <s v="Director of Data Science"/>
    <s v="Director of DS"/>
    <n v="250000"/>
    <s v="CAD"/>
    <n v="192037"/>
    <n v="150000"/>
    <n v="200000"/>
    <s v="150000-200000"/>
    <s v="CA"/>
    <s v="Canada"/>
    <n v="50"/>
    <s v="Hybrid"/>
    <x v="2"/>
    <s v="Canada"/>
    <s v="Large"/>
  </r>
  <r>
    <n v="3513"/>
    <x v="2"/>
    <s v="Executive"/>
    <s v="Full time"/>
    <s v="Director of Data Science"/>
    <s v="Director of DS"/>
    <n v="250000"/>
    <s v="USD"/>
    <n v="250000"/>
    <n v="250000"/>
    <n v="300000"/>
    <s v="250000-300000"/>
    <s v="US"/>
    <s v="United States"/>
    <n v="0"/>
    <s v="In Person"/>
    <x v="0"/>
    <s v="United States"/>
    <s v="Large"/>
  </r>
  <r>
    <n v="20"/>
    <x v="0"/>
    <s v="Mid-level"/>
    <s v="Full time"/>
    <s v="Data Analyst"/>
    <s v="Analyst"/>
    <n v="150000"/>
    <s v="USD"/>
    <n v="150000"/>
    <n v="150000"/>
    <n v="200000"/>
    <s v="150000-200000"/>
    <s v="US"/>
    <s v="United States"/>
    <n v="100"/>
    <s v="Remote"/>
    <x v="0"/>
    <s v="United States"/>
    <s v="Medium"/>
  </r>
  <r>
    <n v="21"/>
    <x v="0"/>
    <s v="Mid-level"/>
    <s v="Full time"/>
    <s v="Data Analyst"/>
    <s v="Analyst"/>
    <n v="110000"/>
    <s v="USD"/>
    <n v="110000"/>
    <n v="100000"/>
    <n v="150000"/>
    <s v="100000-150000"/>
    <s v="US"/>
    <s v="United States"/>
    <n v="100"/>
    <s v="Remote"/>
    <x v="0"/>
    <s v="United States"/>
    <s v="Medium"/>
  </r>
  <r>
    <n v="22"/>
    <x v="0"/>
    <s v="Senior-level"/>
    <s v="Full time"/>
    <s v="Research Engineer"/>
    <s v="Engineer"/>
    <n v="275000"/>
    <s v="USD"/>
    <n v="275000"/>
    <n v="250000"/>
    <n v="300000"/>
    <s v="250000-300000"/>
    <s v="DE"/>
    <s v="Germany"/>
    <n v="0"/>
    <s v="In Person"/>
    <x v="5"/>
    <s v="Germany"/>
    <s v="Medium"/>
  </r>
  <r>
    <n v="23"/>
    <x v="0"/>
    <s v="Senior-level"/>
    <s v="Full time"/>
    <s v="Research Engineer"/>
    <s v="Engineer"/>
    <n v="174000"/>
    <s v="USD"/>
    <n v="174000"/>
    <n v="150000"/>
    <n v="200000"/>
    <s v="150000-200000"/>
    <s v="DE"/>
    <s v="Germany"/>
    <n v="0"/>
    <s v="In Person"/>
    <x v="5"/>
    <s v="Germany"/>
    <s v="Medium"/>
  </r>
  <r>
    <n v="24"/>
    <x v="0"/>
    <s v="Senior-level"/>
    <s v="Full time"/>
    <s v="Analytics Engineer"/>
    <s v="Engineer"/>
    <n v="230000"/>
    <s v="USD"/>
    <n v="230000"/>
    <n v="200000"/>
    <n v="250000"/>
    <s v="200000-250000"/>
    <s v="GB"/>
    <s v="United Kingdom"/>
    <n v="100"/>
    <s v="Remote"/>
    <x v="1"/>
    <s v="United Kingdom"/>
    <s v="Medium"/>
  </r>
  <r>
    <n v="25"/>
    <x v="0"/>
    <s v="Senior-level"/>
    <s v="Full time"/>
    <s v="Analytics Engineer"/>
    <s v="Engineer"/>
    <n v="143200"/>
    <s v="USD"/>
    <n v="143200"/>
    <n v="100000"/>
    <n v="150000"/>
    <s v="100000-150000"/>
    <s v="GB"/>
    <s v="United Kingdom"/>
    <n v="100"/>
    <s v="Remote"/>
    <x v="1"/>
    <s v="United Kingdom"/>
    <s v="Medium"/>
  </r>
  <r>
    <n v="26"/>
    <x v="0"/>
    <s v="Senior-level"/>
    <s v="Full time"/>
    <s v="Business Intelligence Engineer"/>
    <s v="Engineer"/>
    <n v="225000"/>
    <s v="USD"/>
    <n v="225000"/>
    <n v="200000"/>
    <n v="250000"/>
    <s v="200000-250000"/>
    <s v="US"/>
    <s v="United States"/>
    <n v="0"/>
    <s v="In Person"/>
    <x v="0"/>
    <s v="United States"/>
    <s v="Medium"/>
  </r>
  <r>
    <n v="27"/>
    <x v="0"/>
    <s v="Senior-level"/>
    <s v="Full time"/>
    <s v="Business Intelligence Engineer"/>
    <s v="Engineer"/>
    <n v="156400"/>
    <s v="USD"/>
    <n v="156400"/>
    <n v="150000"/>
    <n v="200000"/>
    <s v="150000-200000"/>
    <s v="US"/>
    <s v="United States"/>
    <n v="0"/>
    <s v="In Person"/>
    <x v="0"/>
    <s v="United States"/>
    <s v="Medium"/>
  </r>
  <r>
    <n v="28"/>
    <x v="0"/>
    <s v="Senior-level"/>
    <s v="Full time"/>
    <s v="Machine Learning Engineer"/>
    <s v="Engineer"/>
    <n v="200000"/>
    <s v="USD"/>
    <n v="200000"/>
    <n v="200000"/>
    <n v="250000"/>
    <s v="200000-250000"/>
    <s v="US"/>
    <s v="United States"/>
    <n v="0"/>
    <s v="In Person"/>
    <x v="0"/>
    <s v="United States"/>
    <s v="Medium"/>
  </r>
  <r>
    <n v="29"/>
    <x v="0"/>
    <s v="Senior-level"/>
    <s v="Full time"/>
    <s v="Machine Learning Engineer"/>
    <s v="Engineer"/>
    <n v="130000"/>
    <s v="USD"/>
    <n v="130000"/>
    <n v="100000"/>
    <n v="150000"/>
    <s v="100000-150000"/>
    <s v="US"/>
    <s v="United States"/>
    <n v="0"/>
    <s v="In Person"/>
    <x v="0"/>
    <s v="United States"/>
    <s v="Medium"/>
  </r>
  <r>
    <n v="30"/>
    <x v="0"/>
    <s v="Senior-level"/>
    <s v="Full time"/>
    <s v="Data Strategist"/>
    <s v="Strategist"/>
    <n v="90000"/>
    <s v="USD"/>
    <n v="90000"/>
    <n v="50000"/>
    <n v="100000"/>
    <s v="50000-100000"/>
    <s v="CA"/>
    <s v="Canada"/>
    <n v="0"/>
    <s v="In Person"/>
    <x v="2"/>
    <s v="Canada"/>
    <s v="Medium"/>
  </r>
  <r>
    <n v="31"/>
    <x v="0"/>
    <s v="Senior-level"/>
    <s v="Full time"/>
    <s v="Data Strategist"/>
    <s v="Strategist"/>
    <n v="72000"/>
    <s v="USD"/>
    <n v="72000"/>
    <n v="50000"/>
    <n v="100000"/>
    <s v="50000-100000"/>
    <s v="CA"/>
    <s v="Canada"/>
    <n v="0"/>
    <s v="In Person"/>
    <x v="2"/>
    <s v="Canada"/>
    <s v="Medium"/>
  </r>
  <r>
    <n v="32"/>
    <x v="0"/>
    <s v="Senior-level"/>
    <s v="Full time"/>
    <s v="Data Engineer"/>
    <s v="Engineer"/>
    <n v="253200"/>
    <s v="USD"/>
    <n v="253200"/>
    <n v="250000"/>
    <n v="300000"/>
    <s v="250000-300000"/>
    <s v="US"/>
    <s v="United States"/>
    <n v="0"/>
    <s v="In Person"/>
    <x v="0"/>
    <s v="United States"/>
    <s v="Medium"/>
  </r>
  <r>
    <n v="33"/>
    <x v="0"/>
    <s v="Senior-level"/>
    <s v="Full time"/>
    <s v="Data Engineer"/>
    <s v="Engineer"/>
    <n v="90700"/>
    <s v="USD"/>
    <n v="90700"/>
    <n v="50000"/>
    <n v="100000"/>
    <s v="50000-100000"/>
    <s v="US"/>
    <s v="United States"/>
    <n v="0"/>
    <s v="In Person"/>
    <x v="0"/>
    <s v="United States"/>
    <s v="Medium"/>
  </r>
  <r>
    <n v="34"/>
    <x v="0"/>
    <s v="Senior-level"/>
    <s v="Full time"/>
    <s v="Computer Vision Engineer"/>
    <s v="Engineer"/>
    <n v="342810"/>
    <s v="USD"/>
    <n v="342810"/>
    <n v="300000"/>
    <n v="350000"/>
    <s v="300000-350000"/>
    <s v="US"/>
    <s v="United States"/>
    <n v="0"/>
    <s v="In Person"/>
    <x v="0"/>
    <s v="United States"/>
    <s v="Medium"/>
  </r>
  <r>
    <n v="35"/>
    <x v="0"/>
    <s v="Senior-level"/>
    <s v="Full time"/>
    <s v="Computer Vision Engineer"/>
    <s v="Engineer"/>
    <n v="184590"/>
    <s v="USD"/>
    <n v="184590"/>
    <n v="150000"/>
    <n v="200000"/>
    <s v="150000-200000"/>
    <s v="US"/>
    <s v="United States"/>
    <n v="0"/>
    <s v="In Person"/>
    <x v="0"/>
    <s v="United States"/>
    <s v="Medium"/>
  </r>
  <r>
    <n v="36"/>
    <x v="0"/>
    <s v="Mid-level"/>
    <s v="Full time"/>
    <s v="Data Engineer"/>
    <s v="Engineer"/>
    <n v="162500"/>
    <s v="USD"/>
    <n v="162500"/>
    <n v="150000"/>
    <n v="200000"/>
    <s v="150000-200000"/>
    <s v="US"/>
    <s v="United States"/>
    <n v="0"/>
    <s v="In Person"/>
    <x v="0"/>
    <s v="United States"/>
    <s v="Medium"/>
  </r>
  <r>
    <n v="37"/>
    <x v="0"/>
    <s v="Mid-level"/>
    <s v="Full time"/>
    <s v="Data Engineer"/>
    <s v="Engineer"/>
    <n v="130000"/>
    <s v="USD"/>
    <n v="130000"/>
    <n v="100000"/>
    <n v="150000"/>
    <s v="100000-150000"/>
    <s v="US"/>
    <s v="United States"/>
    <n v="0"/>
    <s v="In Person"/>
    <x v="0"/>
    <s v="United States"/>
    <s v="Medium"/>
  </r>
  <r>
    <n v="38"/>
    <x v="0"/>
    <s v="Mid-level"/>
    <s v="Full time"/>
    <s v="Data Analyst"/>
    <s v="Analyst"/>
    <n v="105380"/>
    <s v="USD"/>
    <n v="105380"/>
    <n v="100000"/>
    <n v="150000"/>
    <s v="100000-150000"/>
    <s v="US"/>
    <s v="United States"/>
    <n v="0"/>
    <s v="In Person"/>
    <x v="0"/>
    <s v="United States"/>
    <s v="Medium"/>
  </r>
  <r>
    <n v="39"/>
    <x v="0"/>
    <s v="Mid-level"/>
    <s v="Full time"/>
    <s v="Data Analyst"/>
    <s v="Analyst"/>
    <n v="64500"/>
    <s v="USD"/>
    <n v="64500"/>
    <n v="50000"/>
    <n v="100000"/>
    <s v="50000-100000"/>
    <s v="US"/>
    <s v="United States"/>
    <n v="0"/>
    <s v="In Person"/>
    <x v="0"/>
    <s v="United States"/>
    <s v="Medium"/>
  </r>
  <r>
    <n v="40"/>
    <x v="0"/>
    <s v="Entry-level"/>
    <s v="Full time"/>
    <s v="Data Quality Analyst"/>
    <s v="Analyst"/>
    <n v="100000"/>
    <s v="USD"/>
    <n v="100000"/>
    <n v="100000"/>
    <n v="150000"/>
    <s v="100000-150000"/>
    <s v="NG"/>
    <s v="Nigeria"/>
    <n v="100"/>
    <s v="Remote"/>
    <x v="6"/>
    <s v="Nigeria"/>
    <s v="Large"/>
  </r>
  <r>
    <n v="41"/>
    <x v="0"/>
    <s v="Entry-level"/>
    <s v="Full time"/>
    <s v="Compliance Data Analyst"/>
    <s v="Analyst"/>
    <n v="30000"/>
    <s v="USD"/>
    <n v="30000"/>
    <n v="0"/>
    <n v="50000"/>
    <s v="0-50000"/>
    <s v="NG"/>
    <s v="Nigeria"/>
    <n v="100"/>
    <s v="Remote"/>
    <x v="6"/>
    <s v="Nigeria"/>
    <s v="Large"/>
  </r>
  <r>
    <n v="42"/>
    <x v="1"/>
    <s v="Mid-level"/>
    <s v="Full time"/>
    <s v="Machine Learning Engineer"/>
    <s v="Engineer"/>
    <n v="1650000"/>
    <s v="INR"/>
    <n v="20984"/>
    <n v="0"/>
    <n v="50000"/>
    <s v="0-50000"/>
    <s v="IN"/>
    <s v="India"/>
    <n v="50"/>
    <s v="Hybrid"/>
    <x v="3"/>
    <s v="India"/>
    <s v="Large"/>
  </r>
  <r>
    <n v="3516"/>
    <x v="2"/>
    <s v="Executive"/>
    <s v="Full time"/>
    <s v="Director of Data Science"/>
    <s v="Director of DS"/>
    <n v="110000"/>
    <s v="EUR"/>
    <n v="130026"/>
    <n v="100000"/>
    <n v="150000"/>
    <s v="100000-150000"/>
    <s v="DE"/>
    <s v="Germany"/>
    <n v="50"/>
    <s v="Hybrid"/>
    <x v="5"/>
    <s v="Germany"/>
    <s v="Medium"/>
  </r>
  <r>
    <n v="3519"/>
    <x v="2"/>
    <s v="Executive"/>
    <s v="Full time"/>
    <s v="Head of Data Science"/>
    <s v="Director of DS"/>
    <n v="85000"/>
    <s v="USD"/>
    <n v="85000"/>
    <n v="50000"/>
    <n v="100000"/>
    <s v="50000-100000"/>
    <s v="RU"/>
    <s v="Russia"/>
    <n v="0"/>
    <s v="In Person"/>
    <x v="7"/>
    <s v="Russia"/>
    <s v="Medium"/>
  </r>
  <r>
    <n v="45"/>
    <x v="0"/>
    <s v="Senior-level"/>
    <s v="Full time"/>
    <s v="Data Engineer"/>
    <s v="Engineer"/>
    <n v="270703"/>
    <s v="USD"/>
    <n v="270703"/>
    <n v="250000"/>
    <n v="300000"/>
    <s v="250000-300000"/>
    <s v="US"/>
    <s v="United States"/>
    <n v="0"/>
    <s v="In Person"/>
    <x v="0"/>
    <s v="United States"/>
    <s v="Medium"/>
  </r>
  <r>
    <n v="46"/>
    <x v="0"/>
    <s v="Senior-level"/>
    <s v="Full time"/>
    <s v="Data Engineer"/>
    <s v="Engineer"/>
    <n v="221484"/>
    <s v="USD"/>
    <n v="221484"/>
    <n v="200000"/>
    <n v="250000"/>
    <s v="200000-250000"/>
    <s v="US"/>
    <s v="United States"/>
    <n v="0"/>
    <s v="In Person"/>
    <x v="0"/>
    <s v="United States"/>
    <s v="Medium"/>
  </r>
  <r>
    <n v="3542"/>
    <x v="2"/>
    <s v="Executive"/>
    <s v="Full time"/>
    <s v="Director of Data Science"/>
    <s v="Director of DS"/>
    <n v="130000"/>
    <s v="EUR"/>
    <n v="153667"/>
    <n v="150000"/>
    <n v="200000"/>
    <s v="150000-200000"/>
    <s v="IT"/>
    <s v="Italy"/>
    <n v="100"/>
    <s v="Remote"/>
    <x v="8"/>
    <s v="Poland"/>
    <s v="Large"/>
  </r>
  <r>
    <n v="3611"/>
    <x v="2"/>
    <s v="Mid-level"/>
    <s v="Full time"/>
    <s v="Head of Data Science"/>
    <s v="Director of DS"/>
    <n v="110000"/>
    <s v="USD"/>
    <n v="110000"/>
    <n v="100000"/>
    <n v="150000"/>
    <s v="100000-150000"/>
    <s v="US"/>
    <s v="United States"/>
    <n v="0"/>
    <s v="In Person"/>
    <x v="0"/>
    <s v="United States"/>
    <s v="Small"/>
  </r>
  <r>
    <n v="3644"/>
    <x v="2"/>
    <s v="Executive"/>
    <s v="Full time"/>
    <s v="Director of Data Science"/>
    <s v="Director of DS"/>
    <n v="120000"/>
    <s v="EUR"/>
    <n v="141846"/>
    <n v="100000"/>
    <n v="150000"/>
    <s v="100000-150000"/>
    <s v="DE"/>
    <s v="Germany"/>
    <n v="0"/>
    <s v="In Person"/>
    <x v="5"/>
    <s v="Germany"/>
    <s v="Large"/>
  </r>
  <r>
    <n v="3698"/>
    <x v="3"/>
    <s v="Executive"/>
    <s v="Full time"/>
    <s v="Director of Data Science"/>
    <s v="Director of DS"/>
    <n v="325000"/>
    <s v="USD"/>
    <n v="325000"/>
    <n v="300000"/>
    <n v="350000"/>
    <s v="300000-350000"/>
    <s v="US"/>
    <s v="United States"/>
    <n v="100"/>
    <s v="Remote"/>
    <x v="0"/>
    <s v="United States"/>
    <s v="Large"/>
  </r>
  <r>
    <n v="3746"/>
    <x v="2"/>
    <s v="Senior-level"/>
    <s v="Full time"/>
    <s v="Director of Data Science"/>
    <s v="Director of DS"/>
    <n v="168000"/>
    <s v="USD"/>
    <n v="168000"/>
    <n v="150000"/>
    <n v="200000"/>
    <s v="150000-200000"/>
    <s v="JP"/>
    <s v="Japan"/>
    <n v="0"/>
    <s v="In Person"/>
    <x v="9"/>
    <s v="Japan"/>
    <s v="Small"/>
  </r>
  <r>
    <n v="1"/>
    <x v="0"/>
    <s v="Senior-level"/>
    <s v="Full time"/>
    <s v="Principal Data Scientist"/>
    <s v="Scientist"/>
    <n v="80000"/>
    <s v="EUR"/>
    <n v="85847"/>
    <n v="50000"/>
    <n v="100000"/>
    <s v="50000-100000"/>
    <s v="ES"/>
    <s v="Spain"/>
    <n v="100"/>
    <s v="Remote"/>
    <x v="10"/>
    <s v="Spain"/>
    <s v="Large"/>
  </r>
  <r>
    <n v="4"/>
    <x v="0"/>
    <s v="Senior-level"/>
    <s v="Full time"/>
    <s v="Data Scientist"/>
    <s v="Scientist"/>
    <n v="175000"/>
    <s v="USD"/>
    <n v="175000"/>
    <n v="150000"/>
    <n v="200000"/>
    <s v="150000-200000"/>
    <s v="CA"/>
    <s v="Canada"/>
    <n v="100"/>
    <s v="Remote"/>
    <x v="2"/>
    <s v="Canada"/>
    <s v="Medium"/>
  </r>
  <r>
    <n v="5"/>
    <x v="0"/>
    <s v="Senior-level"/>
    <s v="Full time"/>
    <s v="Data Scientist"/>
    <s v="Scientist"/>
    <n v="120000"/>
    <s v="USD"/>
    <n v="120000"/>
    <n v="100000"/>
    <n v="150000"/>
    <s v="100000-150000"/>
    <s v="CA"/>
    <s v="Canada"/>
    <n v="100"/>
    <s v="Remote"/>
    <x v="2"/>
    <s v="Canada"/>
    <s v="Medium"/>
  </r>
  <r>
    <n v="55"/>
    <x v="0"/>
    <s v="Senior-level"/>
    <s v="Full time"/>
    <s v="Data Engineer"/>
    <s v="Engineer"/>
    <n v="203300"/>
    <s v="USD"/>
    <n v="203300"/>
    <n v="200000"/>
    <n v="250000"/>
    <s v="200000-250000"/>
    <s v="US"/>
    <s v="United States"/>
    <n v="100"/>
    <s v="Remote"/>
    <x v="0"/>
    <s v="United States"/>
    <s v="Medium"/>
  </r>
  <r>
    <n v="56"/>
    <x v="0"/>
    <s v="Senior-level"/>
    <s v="Full time"/>
    <s v="Data Engineer"/>
    <s v="Engineer"/>
    <n v="123600"/>
    <s v="USD"/>
    <n v="123600"/>
    <n v="100000"/>
    <n v="150000"/>
    <s v="100000-150000"/>
    <s v="US"/>
    <s v="United States"/>
    <n v="100"/>
    <s v="Remote"/>
    <x v="0"/>
    <s v="United States"/>
    <s v="Medium"/>
  </r>
  <r>
    <n v="57"/>
    <x v="0"/>
    <s v="Senior-level"/>
    <s v="Full time"/>
    <s v="Research Engineer"/>
    <s v="Engineer"/>
    <n v="189110"/>
    <s v="USD"/>
    <n v="189110"/>
    <n v="150000"/>
    <n v="200000"/>
    <s v="150000-200000"/>
    <s v="US"/>
    <s v="United States"/>
    <n v="0"/>
    <s v="In Person"/>
    <x v="0"/>
    <s v="United States"/>
    <s v="Medium"/>
  </r>
  <r>
    <n v="58"/>
    <x v="0"/>
    <s v="Senior-level"/>
    <s v="Full time"/>
    <s v="Research Engineer"/>
    <s v="Engineer"/>
    <n v="139000"/>
    <s v="USD"/>
    <n v="139000"/>
    <n v="100000"/>
    <n v="150000"/>
    <s v="100000-150000"/>
    <s v="US"/>
    <s v="United States"/>
    <n v="0"/>
    <s v="In Person"/>
    <x v="0"/>
    <s v="United States"/>
    <s v="Medium"/>
  </r>
  <r>
    <n v="6"/>
    <x v="0"/>
    <s v="Senior-level"/>
    <s v="Full time"/>
    <s v="Applied Scientist"/>
    <s v="Scientist"/>
    <n v="222200"/>
    <s v="USD"/>
    <n v="222200"/>
    <n v="200000"/>
    <n v="250000"/>
    <s v="200000-250000"/>
    <s v="US"/>
    <s v="United States"/>
    <n v="0"/>
    <s v="In Person"/>
    <x v="0"/>
    <s v="United States"/>
    <s v="Large"/>
  </r>
  <r>
    <n v="7"/>
    <x v="0"/>
    <s v="Senior-level"/>
    <s v="Full time"/>
    <s v="Applied Scientist"/>
    <s v="Scientist"/>
    <n v="136000"/>
    <s v="USD"/>
    <n v="136000"/>
    <n v="100000"/>
    <n v="150000"/>
    <s v="100000-150000"/>
    <s v="US"/>
    <s v="United States"/>
    <n v="0"/>
    <s v="In Person"/>
    <x v="0"/>
    <s v="United States"/>
    <s v="Large"/>
  </r>
  <r>
    <n v="61"/>
    <x v="0"/>
    <s v="Senior-level"/>
    <s v="Full time"/>
    <s v="Data Engineer"/>
    <s v="Engineer"/>
    <n v="231500"/>
    <s v="USD"/>
    <n v="231500"/>
    <n v="200000"/>
    <n v="250000"/>
    <s v="200000-250000"/>
    <s v="US"/>
    <s v="United States"/>
    <n v="100"/>
    <s v="Remote"/>
    <x v="0"/>
    <s v="United States"/>
    <s v="Medium"/>
  </r>
  <r>
    <n v="62"/>
    <x v="0"/>
    <s v="Senior-level"/>
    <s v="Full time"/>
    <s v="Data Engineer"/>
    <s v="Engineer"/>
    <n v="166000"/>
    <s v="USD"/>
    <n v="166000"/>
    <n v="150000"/>
    <n v="200000"/>
    <s v="150000-200000"/>
    <s v="US"/>
    <s v="United States"/>
    <n v="100"/>
    <s v="Remote"/>
    <x v="0"/>
    <s v="United States"/>
    <s v="Medium"/>
  </r>
  <r>
    <n v="8"/>
    <x v="0"/>
    <s v="Senior-level"/>
    <s v="Full time"/>
    <s v="Data Scientist"/>
    <s v="Scientist"/>
    <n v="219000"/>
    <s v="USD"/>
    <n v="219000"/>
    <n v="200000"/>
    <n v="250000"/>
    <s v="200000-250000"/>
    <s v="CA"/>
    <s v="Canada"/>
    <n v="0"/>
    <s v="In Person"/>
    <x v="2"/>
    <s v="Canada"/>
    <s v="Medium"/>
  </r>
  <r>
    <n v="9"/>
    <x v="0"/>
    <s v="Senior-level"/>
    <s v="Full time"/>
    <s v="Data Scientist"/>
    <s v="Scientist"/>
    <n v="141000"/>
    <s v="USD"/>
    <n v="141000"/>
    <n v="100000"/>
    <n v="150000"/>
    <s v="100000-150000"/>
    <s v="CA"/>
    <s v="Canada"/>
    <n v="0"/>
    <s v="In Person"/>
    <x v="2"/>
    <s v="Canada"/>
    <s v="Medium"/>
  </r>
  <r>
    <n v="65"/>
    <x v="0"/>
    <s v="Senior-level"/>
    <s v="Full time"/>
    <s v="Data Engineer"/>
    <s v="Engineer"/>
    <n v="238000"/>
    <s v="USD"/>
    <n v="238000"/>
    <n v="200000"/>
    <n v="250000"/>
    <s v="200000-250000"/>
    <s v="US"/>
    <s v="United States"/>
    <n v="0"/>
    <s v="In Person"/>
    <x v="0"/>
    <s v="United States"/>
    <s v="Medium"/>
  </r>
  <r>
    <n v="66"/>
    <x v="0"/>
    <s v="Senior-level"/>
    <s v="Full time"/>
    <s v="Data Engineer"/>
    <s v="Engineer"/>
    <n v="176000"/>
    <s v="USD"/>
    <n v="176000"/>
    <n v="150000"/>
    <n v="200000"/>
    <s v="150000-200000"/>
    <s v="US"/>
    <s v="United States"/>
    <n v="0"/>
    <s v="In Person"/>
    <x v="0"/>
    <s v="United States"/>
    <s v="Medium"/>
  </r>
  <r>
    <n v="67"/>
    <x v="0"/>
    <s v="Senior-level"/>
    <s v="Full time"/>
    <s v="Data Engineer"/>
    <s v="Engineer"/>
    <n v="237000"/>
    <s v="USD"/>
    <n v="237000"/>
    <n v="200000"/>
    <n v="250000"/>
    <s v="200000-250000"/>
    <s v="US"/>
    <s v="United States"/>
    <n v="100"/>
    <s v="Remote"/>
    <x v="0"/>
    <s v="United States"/>
    <s v="Medium"/>
  </r>
  <r>
    <n v="68"/>
    <x v="0"/>
    <s v="Senior-level"/>
    <s v="Full time"/>
    <s v="Data Engineer"/>
    <s v="Engineer"/>
    <n v="201450"/>
    <s v="USD"/>
    <n v="201450"/>
    <n v="200000"/>
    <n v="250000"/>
    <s v="200000-250000"/>
    <s v="US"/>
    <s v="United States"/>
    <n v="100"/>
    <s v="Remote"/>
    <x v="0"/>
    <s v="United States"/>
    <s v="Medium"/>
  </r>
  <r>
    <n v="10"/>
    <x v="0"/>
    <s v="Senior-level"/>
    <s v="Full time"/>
    <s v="Data Scientist"/>
    <s v="Scientist"/>
    <n v="147100"/>
    <s v="USD"/>
    <n v="147100"/>
    <n v="100000"/>
    <n v="150000"/>
    <s v="100000-150000"/>
    <s v="US"/>
    <s v="United States"/>
    <n v="0"/>
    <s v="In Person"/>
    <x v="0"/>
    <s v="United States"/>
    <s v="Medium"/>
  </r>
  <r>
    <n v="11"/>
    <x v="0"/>
    <s v="Senior-level"/>
    <s v="Full time"/>
    <s v="Data Scientist"/>
    <s v="Scientist"/>
    <n v="90700"/>
    <s v="USD"/>
    <n v="90700"/>
    <n v="50000"/>
    <n v="100000"/>
    <s v="50000-100000"/>
    <s v="US"/>
    <s v="United States"/>
    <n v="0"/>
    <s v="In Person"/>
    <x v="0"/>
    <s v="United States"/>
    <s v="Medium"/>
  </r>
  <r>
    <n v="71"/>
    <x v="0"/>
    <s v="Senior-level"/>
    <s v="Full time"/>
    <s v="Data Engineer"/>
    <s v="Engineer"/>
    <n v="115000"/>
    <s v="USD"/>
    <n v="115000"/>
    <n v="100000"/>
    <n v="150000"/>
    <s v="100000-150000"/>
    <s v="US"/>
    <s v="United States"/>
    <n v="0"/>
    <s v="In Person"/>
    <x v="0"/>
    <s v="United States"/>
    <s v="Medium"/>
  </r>
  <r>
    <n v="72"/>
    <x v="0"/>
    <s v="Senior-level"/>
    <s v="Full time"/>
    <s v="Data Engineer"/>
    <s v="Engineer"/>
    <n v="81500"/>
    <s v="USD"/>
    <n v="81500"/>
    <n v="50000"/>
    <n v="100000"/>
    <s v="50000-100000"/>
    <s v="US"/>
    <s v="United States"/>
    <n v="0"/>
    <s v="In Person"/>
    <x v="0"/>
    <s v="United States"/>
    <s v="Medium"/>
  </r>
  <r>
    <n v="14"/>
    <x v="0"/>
    <s v="Entry-level"/>
    <s v="Full time"/>
    <s v="Applied Scientist"/>
    <s v="Scientist"/>
    <n v="213660"/>
    <s v="USD"/>
    <n v="213660"/>
    <n v="200000"/>
    <n v="250000"/>
    <s v="200000-250000"/>
    <s v="US"/>
    <s v="United States"/>
    <n v="0"/>
    <s v="In Person"/>
    <x v="0"/>
    <s v="United States"/>
    <s v="Large"/>
  </r>
  <r>
    <n v="15"/>
    <x v="0"/>
    <s v="Entry-level"/>
    <s v="Full time"/>
    <s v="Applied Scientist"/>
    <s v="Scientist"/>
    <n v="130760"/>
    <s v="USD"/>
    <n v="130760"/>
    <n v="100000"/>
    <n v="150000"/>
    <s v="100000-150000"/>
    <s v="US"/>
    <s v="United States"/>
    <n v="0"/>
    <s v="In Person"/>
    <x v="0"/>
    <s v="United States"/>
    <s v="Large"/>
  </r>
  <r>
    <n v="75"/>
    <x v="0"/>
    <s v="Senior-level"/>
    <s v="Full time"/>
    <s v="Computer Vision Engineer"/>
    <s v="Engineer"/>
    <n v="280000"/>
    <s v="USD"/>
    <n v="280000"/>
    <n v="250000"/>
    <n v="300000"/>
    <s v="250000-300000"/>
    <s v="US"/>
    <s v="United States"/>
    <n v="0"/>
    <s v="In Person"/>
    <x v="0"/>
    <s v="United States"/>
    <s v="Medium"/>
  </r>
  <r>
    <n v="76"/>
    <x v="0"/>
    <s v="Senior-level"/>
    <s v="Full time"/>
    <s v="Computer Vision Engineer"/>
    <s v="Engineer"/>
    <n v="210000"/>
    <s v="USD"/>
    <n v="210000"/>
    <n v="200000"/>
    <n v="250000"/>
    <s v="200000-250000"/>
    <s v="US"/>
    <s v="United States"/>
    <n v="0"/>
    <s v="In Person"/>
    <x v="0"/>
    <s v="United States"/>
    <s v="Medium"/>
  </r>
  <r>
    <n v="77"/>
    <x v="0"/>
    <s v="Senior-level"/>
    <s v="Full time"/>
    <s v="Data Architect"/>
    <s v="Architect"/>
    <n v="280100"/>
    <s v="USD"/>
    <n v="280100"/>
    <n v="250000"/>
    <n v="300000"/>
    <s v="250000-300000"/>
    <s v="US"/>
    <s v="United States"/>
    <n v="100"/>
    <s v="Remote"/>
    <x v="0"/>
    <s v="United States"/>
    <s v="Medium"/>
  </r>
  <r>
    <n v="78"/>
    <x v="0"/>
    <s v="Senior-level"/>
    <s v="Full time"/>
    <s v="Data Architect"/>
    <s v="Architect"/>
    <n v="168100"/>
    <s v="USD"/>
    <n v="168100"/>
    <n v="150000"/>
    <n v="200000"/>
    <s v="150000-200000"/>
    <s v="US"/>
    <s v="United States"/>
    <n v="100"/>
    <s v="Remote"/>
    <x v="0"/>
    <s v="United States"/>
    <s v="Medium"/>
  </r>
  <r>
    <n v="79"/>
    <x v="0"/>
    <s v="Senior-level"/>
    <s v="Full time"/>
    <s v="Data Engineer"/>
    <s v="Engineer"/>
    <n v="193500"/>
    <s v="USD"/>
    <n v="193500"/>
    <n v="150000"/>
    <n v="200000"/>
    <s v="150000-200000"/>
    <s v="US"/>
    <s v="United States"/>
    <n v="100"/>
    <s v="Remote"/>
    <x v="0"/>
    <s v="United States"/>
    <s v="Medium"/>
  </r>
  <r>
    <n v="80"/>
    <x v="0"/>
    <s v="Senior-level"/>
    <s v="Full time"/>
    <s v="Data Engineer"/>
    <s v="Engineer"/>
    <n v="139000"/>
    <s v="USD"/>
    <n v="139000"/>
    <n v="100000"/>
    <n v="150000"/>
    <s v="100000-150000"/>
    <s v="US"/>
    <s v="United States"/>
    <n v="100"/>
    <s v="Remote"/>
    <x v="0"/>
    <s v="United States"/>
    <s v="Medium"/>
  </r>
  <r>
    <n v="18"/>
    <x v="0"/>
    <s v="Senior-level"/>
    <s v="Full time"/>
    <s v="Data Scientist"/>
    <s v="Scientist"/>
    <n v="170000"/>
    <s v="USD"/>
    <n v="170000"/>
    <n v="150000"/>
    <n v="200000"/>
    <s v="150000-200000"/>
    <s v="US"/>
    <s v="United States"/>
    <n v="0"/>
    <s v="In Person"/>
    <x v="0"/>
    <s v="United States"/>
    <s v="Medium"/>
  </r>
  <r>
    <n v="82"/>
    <x v="0"/>
    <s v="Senior-level"/>
    <s v="Full time"/>
    <s v="Machine Learning Engineer"/>
    <s v="Engineer"/>
    <n v="150000"/>
    <s v="USD"/>
    <n v="150000"/>
    <n v="150000"/>
    <n v="200000"/>
    <s v="150000-200000"/>
    <s v="PT"/>
    <s v="Portugal"/>
    <n v="100"/>
    <s v="Remote"/>
    <x v="0"/>
    <s v="United States"/>
    <s v="Medium"/>
  </r>
  <r>
    <n v="83"/>
    <x v="0"/>
    <s v="Mid-level"/>
    <s v="Full time"/>
    <s v="Applied Machine Learning Engineer"/>
    <s v="Engineer"/>
    <n v="65000"/>
    <s v="EUR"/>
    <n v="69751"/>
    <n v="50000"/>
    <n v="100000"/>
    <s v="50000-100000"/>
    <s v="IN"/>
    <s v="India"/>
    <n v="100"/>
    <s v="Remote"/>
    <x v="5"/>
    <s v="Germany"/>
    <s v="Small"/>
  </r>
  <r>
    <n v="84"/>
    <x v="1"/>
    <s v="Entry-level"/>
    <s v="Full time"/>
    <s v="AI Developer"/>
    <s v="Developer"/>
    <n v="300000"/>
    <s v="USD"/>
    <n v="300000"/>
    <n v="300000"/>
    <n v="350000"/>
    <s v="300000-350000"/>
    <s v="IN"/>
    <s v="India"/>
    <n v="50"/>
    <s v="Hybrid"/>
    <x v="3"/>
    <s v="India"/>
    <s v="Large"/>
  </r>
  <r>
    <n v="85"/>
    <x v="0"/>
    <s v="Mid-level"/>
    <s v="Full time"/>
    <s v="Machine Learning Engineer"/>
    <s v="Engineer"/>
    <n v="90000"/>
    <s v="EUR"/>
    <n v="96578"/>
    <n v="50000"/>
    <n v="100000"/>
    <s v="50000-100000"/>
    <s v="NL"/>
    <s v="Netherlands"/>
    <n v="100"/>
    <s v="Remote"/>
    <x v="11"/>
    <s v="Netherlands"/>
    <s v="Large"/>
  </r>
  <r>
    <n v="86"/>
    <x v="0"/>
    <s v="Senior-level"/>
    <s v="Full time"/>
    <s v="Business Intelligence Engineer"/>
    <s v="Engineer"/>
    <n v="185900"/>
    <s v="USD"/>
    <n v="185900"/>
    <n v="150000"/>
    <n v="200000"/>
    <s v="150000-200000"/>
    <s v="US"/>
    <s v="United States"/>
    <n v="0"/>
    <s v="In Person"/>
    <x v="0"/>
    <s v="United States"/>
    <s v="Medium"/>
  </r>
  <r>
    <n v="87"/>
    <x v="0"/>
    <s v="Senior-level"/>
    <s v="Full time"/>
    <s v="Business Intelligence Engineer"/>
    <s v="Engineer"/>
    <n v="129300"/>
    <s v="USD"/>
    <n v="129300"/>
    <n v="100000"/>
    <n v="150000"/>
    <s v="100000-150000"/>
    <s v="US"/>
    <s v="United States"/>
    <n v="0"/>
    <s v="In Person"/>
    <x v="0"/>
    <s v="United States"/>
    <s v="Medium"/>
  </r>
  <r>
    <n v="88"/>
    <x v="0"/>
    <s v="Senior-level"/>
    <s v="Full time"/>
    <s v="Data Engineer"/>
    <s v="Engineer"/>
    <n v="225000"/>
    <s v="USD"/>
    <n v="225000"/>
    <n v="200000"/>
    <n v="250000"/>
    <s v="200000-250000"/>
    <s v="US"/>
    <s v="United States"/>
    <n v="100"/>
    <s v="Remote"/>
    <x v="0"/>
    <s v="United States"/>
    <s v="Medium"/>
  </r>
  <r>
    <n v="89"/>
    <x v="0"/>
    <s v="Senior-level"/>
    <s v="Full time"/>
    <s v="Data Engineer"/>
    <s v="Engineer"/>
    <n v="175000"/>
    <s v="USD"/>
    <n v="175000"/>
    <n v="150000"/>
    <n v="200000"/>
    <s v="150000-200000"/>
    <s v="US"/>
    <s v="United States"/>
    <n v="100"/>
    <s v="Remote"/>
    <x v="0"/>
    <s v="United States"/>
    <s v="Medium"/>
  </r>
  <r>
    <n v="90"/>
    <x v="0"/>
    <s v="Senior-level"/>
    <s v="Full time"/>
    <s v="Data Engineer"/>
    <s v="Engineer"/>
    <n v="185000"/>
    <s v="USD"/>
    <n v="185000"/>
    <n v="150000"/>
    <n v="200000"/>
    <s v="150000-200000"/>
    <s v="US"/>
    <s v="United States"/>
    <n v="0"/>
    <s v="In Person"/>
    <x v="0"/>
    <s v="United States"/>
    <s v="Medium"/>
  </r>
  <r>
    <n v="91"/>
    <x v="0"/>
    <s v="Senior-level"/>
    <s v="Full time"/>
    <s v="Data Engineer"/>
    <s v="Engineer"/>
    <n v="140000"/>
    <s v="USD"/>
    <n v="140000"/>
    <n v="100000"/>
    <n v="150000"/>
    <s v="100000-150000"/>
    <s v="US"/>
    <s v="United States"/>
    <n v="0"/>
    <s v="In Person"/>
    <x v="0"/>
    <s v="United States"/>
    <s v="Medium"/>
  </r>
  <r>
    <n v="19"/>
    <x v="0"/>
    <s v="Senior-level"/>
    <s v="Full time"/>
    <s v="Data Scientist"/>
    <s v="Scientist"/>
    <n v="150000"/>
    <s v="USD"/>
    <n v="150000"/>
    <n v="150000"/>
    <n v="200000"/>
    <s v="150000-200000"/>
    <s v="US"/>
    <s v="United States"/>
    <n v="0"/>
    <s v="In Person"/>
    <x v="0"/>
    <s v="United States"/>
    <s v="Medium"/>
  </r>
  <r>
    <n v="43"/>
    <x v="0"/>
    <s v="Entry-level"/>
    <s v="Full time"/>
    <s v="Applied Scientist"/>
    <s v="Scientist"/>
    <n v="204620"/>
    <s v="USD"/>
    <n v="204620"/>
    <n v="200000"/>
    <n v="250000"/>
    <s v="200000-250000"/>
    <s v="US"/>
    <s v="United States"/>
    <n v="0"/>
    <s v="In Person"/>
    <x v="0"/>
    <s v="United States"/>
    <s v="Large"/>
  </r>
  <r>
    <n v="44"/>
    <x v="0"/>
    <s v="Entry-level"/>
    <s v="Full time"/>
    <s v="Applied Scientist"/>
    <s v="Scientist"/>
    <n v="110680"/>
    <s v="USD"/>
    <n v="110680"/>
    <n v="100000"/>
    <n v="150000"/>
    <s v="100000-150000"/>
    <s v="US"/>
    <s v="United States"/>
    <n v="0"/>
    <s v="In Person"/>
    <x v="0"/>
    <s v="United States"/>
    <s v="Large"/>
  </r>
  <r>
    <n v="47"/>
    <x v="0"/>
    <s v="Senior-level"/>
    <s v="Full time"/>
    <s v="Data Scientist"/>
    <s v="Scientist"/>
    <n v="212750"/>
    <s v="USD"/>
    <n v="212750"/>
    <n v="200000"/>
    <n v="250000"/>
    <s v="200000-250000"/>
    <s v="US"/>
    <s v="United States"/>
    <n v="100"/>
    <s v="Remote"/>
    <x v="0"/>
    <s v="United States"/>
    <s v="Medium"/>
  </r>
  <r>
    <n v="96"/>
    <x v="0"/>
    <s v="Entry-level"/>
    <s v="Full time"/>
    <s v="Machine Learning Engineer"/>
    <s v="Engineer"/>
    <n v="163196"/>
    <s v="USD"/>
    <n v="163196"/>
    <n v="150000"/>
    <n v="200000"/>
    <s v="150000-200000"/>
    <s v="US"/>
    <s v="United States"/>
    <n v="0"/>
    <s v="In Person"/>
    <x v="0"/>
    <s v="United States"/>
    <s v="Medium"/>
  </r>
  <r>
    <n v="97"/>
    <x v="0"/>
    <s v="Entry-level"/>
    <s v="Full time"/>
    <s v="Machine Learning Engineer"/>
    <s v="Engineer"/>
    <n v="145885"/>
    <s v="USD"/>
    <n v="145885"/>
    <n v="100000"/>
    <n v="150000"/>
    <s v="100000-150000"/>
    <s v="US"/>
    <s v="United States"/>
    <n v="0"/>
    <s v="In Person"/>
    <x v="0"/>
    <s v="United States"/>
    <s v="Medium"/>
  </r>
  <r>
    <n v="98"/>
    <x v="0"/>
    <s v="Senior-level"/>
    <s v="Full time"/>
    <s v="Data Engineer"/>
    <s v="Engineer"/>
    <n v="217000"/>
    <s v="USD"/>
    <n v="217000"/>
    <n v="200000"/>
    <n v="250000"/>
    <s v="200000-250000"/>
    <s v="US"/>
    <s v="United States"/>
    <n v="100"/>
    <s v="Remote"/>
    <x v="0"/>
    <s v="United States"/>
    <s v="Medium"/>
  </r>
  <r>
    <n v="99"/>
    <x v="0"/>
    <s v="Senior-level"/>
    <s v="Full time"/>
    <s v="Data Engineer"/>
    <s v="Engineer"/>
    <n v="185000"/>
    <s v="USD"/>
    <n v="185000"/>
    <n v="150000"/>
    <n v="200000"/>
    <s v="150000-200000"/>
    <s v="US"/>
    <s v="United States"/>
    <n v="100"/>
    <s v="Remote"/>
    <x v="0"/>
    <s v="United States"/>
    <s v="Medium"/>
  </r>
  <r>
    <n v="100"/>
    <x v="0"/>
    <s v="Senior-level"/>
    <s v="Full time"/>
    <s v="Data Analyst"/>
    <s v="Analyst"/>
    <n v="202800"/>
    <s v="USD"/>
    <n v="202800"/>
    <n v="200000"/>
    <n v="250000"/>
    <s v="200000-250000"/>
    <s v="US"/>
    <s v="United States"/>
    <n v="0"/>
    <s v="In Person"/>
    <x v="0"/>
    <s v="United States"/>
    <s v="Large"/>
  </r>
  <r>
    <n v="101"/>
    <x v="0"/>
    <s v="Senior-level"/>
    <s v="Full time"/>
    <s v="Data Analyst"/>
    <s v="Analyst"/>
    <n v="104300"/>
    <s v="USD"/>
    <n v="104300"/>
    <n v="100000"/>
    <n v="150000"/>
    <s v="100000-150000"/>
    <s v="US"/>
    <s v="United States"/>
    <n v="0"/>
    <s v="In Person"/>
    <x v="0"/>
    <s v="United States"/>
    <s v="Large"/>
  </r>
  <r>
    <n v="102"/>
    <x v="0"/>
    <s v="Senior-level"/>
    <s v="Full time"/>
    <s v="Data Analyst"/>
    <s v="Analyst"/>
    <n v="145000"/>
    <s v="USD"/>
    <n v="145000"/>
    <n v="100000"/>
    <n v="150000"/>
    <s v="100000-150000"/>
    <s v="US"/>
    <s v="United States"/>
    <n v="0"/>
    <s v="In Person"/>
    <x v="0"/>
    <s v="United States"/>
    <s v="Medium"/>
  </r>
  <r>
    <n v="103"/>
    <x v="0"/>
    <s v="Senior-level"/>
    <s v="Full time"/>
    <s v="Data Analyst"/>
    <s v="Analyst"/>
    <n v="65000"/>
    <s v="USD"/>
    <n v="65000"/>
    <n v="50000"/>
    <n v="100000"/>
    <s v="50000-100000"/>
    <s v="US"/>
    <s v="United States"/>
    <n v="0"/>
    <s v="In Person"/>
    <x v="0"/>
    <s v="United States"/>
    <s v="Medium"/>
  </r>
  <r>
    <n v="104"/>
    <x v="0"/>
    <s v="Senior-level"/>
    <s v="Full time"/>
    <s v="Data Engineer"/>
    <s v="Engineer"/>
    <n v="165000"/>
    <s v="USD"/>
    <n v="165000"/>
    <n v="150000"/>
    <n v="200000"/>
    <s v="150000-200000"/>
    <s v="US"/>
    <s v="United States"/>
    <n v="0"/>
    <s v="In Person"/>
    <x v="0"/>
    <s v="United States"/>
    <s v="Medium"/>
  </r>
  <r>
    <n v="105"/>
    <x v="0"/>
    <s v="Senior-level"/>
    <s v="Full time"/>
    <s v="Data Engineer"/>
    <s v="Engineer"/>
    <n v="132300"/>
    <s v="USD"/>
    <n v="132300"/>
    <n v="100000"/>
    <n v="150000"/>
    <s v="100000-150000"/>
    <s v="US"/>
    <s v="United States"/>
    <n v="0"/>
    <s v="In Person"/>
    <x v="0"/>
    <s v="United States"/>
    <s v="Medium"/>
  </r>
  <r>
    <n v="106"/>
    <x v="0"/>
    <s v="Senior-level"/>
    <s v="Full time"/>
    <s v="Data Engineer"/>
    <s v="Engineer"/>
    <n v="179170"/>
    <s v="USD"/>
    <n v="179170"/>
    <n v="150000"/>
    <n v="200000"/>
    <s v="150000-200000"/>
    <s v="US"/>
    <s v="United States"/>
    <n v="0"/>
    <s v="In Person"/>
    <x v="0"/>
    <s v="United States"/>
    <s v="Medium"/>
  </r>
  <r>
    <n v="107"/>
    <x v="0"/>
    <s v="Senior-level"/>
    <s v="Full time"/>
    <s v="Data Engineer"/>
    <s v="Engineer"/>
    <n v="94300"/>
    <s v="USD"/>
    <n v="94300"/>
    <n v="50000"/>
    <n v="100000"/>
    <s v="50000-100000"/>
    <s v="US"/>
    <s v="United States"/>
    <n v="0"/>
    <s v="In Person"/>
    <x v="0"/>
    <s v="United States"/>
    <s v="Medium"/>
  </r>
  <r>
    <n v="108"/>
    <x v="0"/>
    <s v="Senior-level"/>
    <s v="Full time"/>
    <s v="Analytics Engineer"/>
    <s v="Engineer"/>
    <n v="152500"/>
    <s v="USD"/>
    <n v="152500"/>
    <n v="150000"/>
    <n v="200000"/>
    <s v="150000-200000"/>
    <s v="US"/>
    <s v="United States"/>
    <n v="0"/>
    <s v="In Person"/>
    <x v="0"/>
    <s v="United States"/>
    <s v="Medium"/>
  </r>
  <r>
    <n v="109"/>
    <x v="0"/>
    <s v="Senior-level"/>
    <s v="Full time"/>
    <s v="Analytics Engineer"/>
    <s v="Engineer"/>
    <n v="116450"/>
    <s v="USD"/>
    <n v="116450"/>
    <n v="100000"/>
    <n v="150000"/>
    <s v="100000-150000"/>
    <s v="US"/>
    <s v="United States"/>
    <n v="0"/>
    <s v="In Person"/>
    <x v="0"/>
    <s v="United States"/>
    <s v="Medium"/>
  </r>
  <r>
    <n v="110"/>
    <x v="0"/>
    <s v="Senior-level"/>
    <s v="Full time"/>
    <s v="Data Engineer"/>
    <s v="Engineer"/>
    <n v="247300"/>
    <s v="USD"/>
    <n v="247300"/>
    <n v="200000"/>
    <n v="250000"/>
    <s v="200000-250000"/>
    <s v="US"/>
    <s v="United States"/>
    <n v="0"/>
    <s v="In Person"/>
    <x v="0"/>
    <s v="United States"/>
    <s v="Medium"/>
  </r>
  <r>
    <n v="111"/>
    <x v="0"/>
    <s v="Senior-level"/>
    <s v="Full time"/>
    <s v="Data Engineer"/>
    <s v="Engineer"/>
    <n v="133800"/>
    <s v="USD"/>
    <n v="133800"/>
    <n v="100000"/>
    <n v="150000"/>
    <s v="100000-150000"/>
    <s v="US"/>
    <s v="United States"/>
    <n v="0"/>
    <s v="In Person"/>
    <x v="0"/>
    <s v="United States"/>
    <s v="Medium"/>
  </r>
  <r>
    <n v="112"/>
    <x v="0"/>
    <s v="Senior-level"/>
    <s v="Full time"/>
    <s v="Research Engineer"/>
    <s v="Engineer"/>
    <n v="203000"/>
    <s v="USD"/>
    <n v="203000"/>
    <n v="200000"/>
    <n v="250000"/>
    <s v="200000-250000"/>
    <s v="US"/>
    <s v="United States"/>
    <n v="0"/>
    <s v="In Person"/>
    <x v="0"/>
    <s v="United States"/>
    <s v="Medium"/>
  </r>
  <r>
    <n v="113"/>
    <x v="0"/>
    <s v="Senior-level"/>
    <s v="Full time"/>
    <s v="Research Engineer"/>
    <s v="Engineer"/>
    <n v="133000"/>
    <s v="USD"/>
    <n v="133000"/>
    <n v="100000"/>
    <n v="150000"/>
    <s v="100000-150000"/>
    <s v="US"/>
    <s v="United States"/>
    <n v="0"/>
    <s v="In Person"/>
    <x v="0"/>
    <s v="United States"/>
    <s v="Medium"/>
  </r>
  <r>
    <n v="48"/>
    <x v="0"/>
    <s v="Senior-level"/>
    <s v="Full time"/>
    <s v="Data Scientist"/>
    <s v="Scientist"/>
    <n v="185000"/>
    <s v="USD"/>
    <n v="185000"/>
    <n v="150000"/>
    <n v="200000"/>
    <s v="150000-200000"/>
    <s v="US"/>
    <s v="United States"/>
    <n v="100"/>
    <s v="Remote"/>
    <x v="0"/>
    <s v="United States"/>
    <s v="Medium"/>
  </r>
  <r>
    <n v="115"/>
    <x v="1"/>
    <s v="Entry-level"/>
    <s v="Full time"/>
    <s v="Machine Learning Engineer"/>
    <s v="Engineer"/>
    <n v="54000"/>
    <s v="CHF"/>
    <n v="56536"/>
    <n v="50000"/>
    <n v="100000"/>
    <s v="50000-100000"/>
    <s v="CH"/>
    <s v="Switzerland"/>
    <n v="100"/>
    <s v="Remote"/>
    <x v="12"/>
    <s v="Switzerland"/>
    <s v="Small"/>
  </r>
  <r>
    <n v="49"/>
    <x v="0"/>
    <s v="Senior-level"/>
    <s v="Full time"/>
    <s v="Data Scientist"/>
    <s v="Scientist"/>
    <n v="262000"/>
    <s v="USD"/>
    <n v="262000"/>
    <n v="250000"/>
    <n v="300000"/>
    <s v="250000-300000"/>
    <s v="US"/>
    <s v="United States"/>
    <n v="100"/>
    <s v="Remote"/>
    <x v="0"/>
    <s v="United States"/>
    <s v="Medium"/>
  </r>
  <r>
    <n v="50"/>
    <x v="0"/>
    <s v="Senior-level"/>
    <s v="Full time"/>
    <s v="Data Scientist"/>
    <s v="Scientist"/>
    <n v="245000"/>
    <s v="USD"/>
    <n v="245000"/>
    <n v="200000"/>
    <n v="250000"/>
    <s v="200000-250000"/>
    <s v="US"/>
    <s v="United States"/>
    <n v="100"/>
    <s v="Remote"/>
    <x v="0"/>
    <s v="United States"/>
    <s v="Medium"/>
  </r>
  <r>
    <n v="118"/>
    <x v="0"/>
    <s v="Senior-level"/>
    <s v="Full time"/>
    <s v="Analytics Engineer"/>
    <s v="Engineer"/>
    <n v="289800"/>
    <s v="USD"/>
    <n v="289800"/>
    <n v="250000"/>
    <n v="300000"/>
    <s v="250000-300000"/>
    <s v="US"/>
    <s v="United States"/>
    <n v="0"/>
    <s v="In Person"/>
    <x v="0"/>
    <s v="United States"/>
    <s v="Medium"/>
  </r>
  <r>
    <n v="119"/>
    <x v="0"/>
    <s v="Senior-level"/>
    <s v="Full time"/>
    <s v="Analytics Engineer"/>
    <s v="Engineer"/>
    <n v="214000"/>
    <s v="USD"/>
    <n v="214000"/>
    <n v="200000"/>
    <n v="250000"/>
    <s v="200000-250000"/>
    <s v="US"/>
    <s v="United States"/>
    <n v="0"/>
    <s v="In Person"/>
    <x v="0"/>
    <s v="United States"/>
    <s v="Medium"/>
  </r>
  <r>
    <n v="120"/>
    <x v="0"/>
    <s v="Senior-level"/>
    <s v="Full time"/>
    <s v="Analytics Engineer"/>
    <s v="Engineer"/>
    <n v="179820"/>
    <s v="USD"/>
    <n v="179820"/>
    <n v="150000"/>
    <n v="200000"/>
    <s v="150000-200000"/>
    <s v="US"/>
    <s v="United States"/>
    <n v="0"/>
    <s v="In Person"/>
    <x v="0"/>
    <s v="United States"/>
    <s v="Medium"/>
  </r>
  <r>
    <n v="121"/>
    <x v="0"/>
    <s v="Senior-level"/>
    <s v="Full time"/>
    <s v="Analytics Engineer"/>
    <s v="Engineer"/>
    <n v="143860"/>
    <s v="USD"/>
    <n v="143860"/>
    <n v="100000"/>
    <n v="150000"/>
    <s v="100000-150000"/>
    <s v="US"/>
    <s v="United States"/>
    <n v="0"/>
    <s v="In Person"/>
    <x v="0"/>
    <s v="United States"/>
    <s v="Medium"/>
  </r>
  <r>
    <n v="122"/>
    <x v="0"/>
    <s v="Senior-level"/>
    <s v="Full time"/>
    <s v="Machine Learning Engineer"/>
    <s v="Engineer"/>
    <n v="283200"/>
    <s v="USD"/>
    <n v="283200"/>
    <n v="250000"/>
    <n v="300000"/>
    <s v="250000-300000"/>
    <s v="US"/>
    <s v="United States"/>
    <n v="100"/>
    <s v="Remote"/>
    <x v="0"/>
    <s v="United States"/>
    <s v="Medium"/>
  </r>
  <r>
    <n v="123"/>
    <x v="0"/>
    <s v="Senior-level"/>
    <s v="Full time"/>
    <s v="Machine Learning Engineer"/>
    <s v="Engineer"/>
    <n v="188800"/>
    <s v="USD"/>
    <n v="188800"/>
    <n v="150000"/>
    <n v="200000"/>
    <s v="150000-200000"/>
    <s v="US"/>
    <s v="United States"/>
    <n v="100"/>
    <s v="Remote"/>
    <x v="0"/>
    <s v="United States"/>
    <s v="Medium"/>
  </r>
  <r>
    <n v="124"/>
    <x v="0"/>
    <s v="Senior-level"/>
    <s v="Full time"/>
    <s v="Analytics Engineer"/>
    <s v="Engineer"/>
    <n v="289800"/>
    <s v="USD"/>
    <n v="289800"/>
    <n v="250000"/>
    <n v="300000"/>
    <s v="250000-300000"/>
    <s v="US"/>
    <s v="United States"/>
    <n v="0"/>
    <s v="In Person"/>
    <x v="0"/>
    <s v="United States"/>
    <s v="Medium"/>
  </r>
  <r>
    <n v="125"/>
    <x v="0"/>
    <s v="Senior-level"/>
    <s v="Full time"/>
    <s v="Analytics Engineer"/>
    <s v="Engineer"/>
    <n v="214200"/>
    <s v="USD"/>
    <n v="214200"/>
    <n v="200000"/>
    <n v="250000"/>
    <s v="200000-250000"/>
    <s v="US"/>
    <s v="United States"/>
    <n v="0"/>
    <s v="In Person"/>
    <x v="0"/>
    <s v="United States"/>
    <s v="Medium"/>
  </r>
  <r>
    <n v="126"/>
    <x v="0"/>
    <s v="Senior-level"/>
    <s v="Full time"/>
    <s v="Data Engineer"/>
    <s v="Engineer"/>
    <n v="185900"/>
    <s v="USD"/>
    <n v="185900"/>
    <n v="150000"/>
    <n v="200000"/>
    <s v="150000-200000"/>
    <s v="US"/>
    <s v="United States"/>
    <n v="0"/>
    <s v="In Person"/>
    <x v="0"/>
    <s v="United States"/>
    <s v="Medium"/>
  </r>
  <r>
    <n v="127"/>
    <x v="0"/>
    <s v="Senior-level"/>
    <s v="Full time"/>
    <s v="Data Engineer"/>
    <s v="Engineer"/>
    <n v="129300"/>
    <s v="USD"/>
    <n v="129300"/>
    <n v="100000"/>
    <n v="150000"/>
    <s v="100000-150000"/>
    <s v="US"/>
    <s v="United States"/>
    <n v="0"/>
    <s v="In Person"/>
    <x v="0"/>
    <s v="United States"/>
    <s v="Medium"/>
  </r>
  <r>
    <n v="128"/>
    <x v="0"/>
    <s v="Senior-level"/>
    <s v="Full time"/>
    <s v="Data Engineer"/>
    <s v="Engineer"/>
    <n v="252000"/>
    <s v="USD"/>
    <n v="252000"/>
    <n v="250000"/>
    <n v="300000"/>
    <s v="250000-300000"/>
    <s v="US"/>
    <s v="United States"/>
    <n v="0"/>
    <s v="In Person"/>
    <x v="0"/>
    <s v="United States"/>
    <s v="Medium"/>
  </r>
  <r>
    <n v="129"/>
    <x v="0"/>
    <s v="Senior-level"/>
    <s v="Full time"/>
    <s v="Data Engineer"/>
    <s v="Engineer"/>
    <n v="129000"/>
    <s v="USD"/>
    <n v="129000"/>
    <n v="100000"/>
    <n v="150000"/>
    <s v="100000-150000"/>
    <s v="US"/>
    <s v="United States"/>
    <n v="0"/>
    <s v="In Person"/>
    <x v="0"/>
    <s v="United States"/>
    <s v="Medium"/>
  </r>
  <r>
    <n v="130"/>
    <x v="0"/>
    <s v="Mid-level"/>
    <s v="Full time"/>
    <s v="Data Analytics Manager"/>
    <s v="Manager"/>
    <n v="155000"/>
    <s v="USD"/>
    <n v="155000"/>
    <n v="150000"/>
    <n v="200000"/>
    <s v="150000-200000"/>
    <s v="US"/>
    <s v="United States"/>
    <n v="0"/>
    <s v="In Person"/>
    <x v="0"/>
    <s v="United States"/>
    <s v="Medium"/>
  </r>
  <r>
    <n v="131"/>
    <x v="0"/>
    <s v="Mid-level"/>
    <s v="Full time"/>
    <s v="Data Analytics Manager"/>
    <s v="Manager"/>
    <n v="140000"/>
    <s v="USD"/>
    <n v="140000"/>
    <n v="100000"/>
    <n v="150000"/>
    <s v="100000-150000"/>
    <s v="US"/>
    <s v="United States"/>
    <n v="0"/>
    <s v="In Person"/>
    <x v="0"/>
    <s v="United States"/>
    <s v="Medium"/>
  </r>
  <r>
    <n v="132"/>
    <x v="0"/>
    <s v="Senior-level"/>
    <s v="Full time"/>
    <s v="Data Engineer"/>
    <s v="Engineer"/>
    <n v="161800"/>
    <s v="USD"/>
    <n v="161800"/>
    <n v="150000"/>
    <n v="200000"/>
    <s v="150000-200000"/>
    <s v="US"/>
    <s v="United States"/>
    <n v="100"/>
    <s v="Remote"/>
    <x v="0"/>
    <s v="United States"/>
    <s v="Medium"/>
  </r>
  <r>
    <n v="133"/>
    <x v="0"/>
    <s v="Senior-level"/>
    <s v="Full time"/>
    <s v="Data Engineer"/>
    <s v="Engineer"/>
    <n v="141600"/>
    <s v="USD"/>
    <n v="141600"/>
    <n v="100000"/>
    <n v="150000"/>
    <s v="100000-150000"/>
    <s v="US"/>
    <s v="United States"/>
    <n v="100"/>
    <s v="Remote"/>
    <x v="0"/>
    <s v="United States"/>
    <s v="Medium"/>
  </r>
  <r>
    <n v="134"/>
    <x v="0"/>
    <s v="Senior-level"/>
    <s v="Full time"/>
    <s v="Machine Learning Engineer"/>
    <s v="Engineer"/>
    <n v="342300"/>
    <s v="USD"/>
    <n v="342300"/>
    <n v="300000"/>
    <n v="350000"/>
    <s v="300000-350000"/>
    <s v="US"/>
    <s v="United States"/>
    <n v="0"/>
    <s v="In Person"/>
    <x v="0"/>
    <s v="United States"/>
    <s v="Large"/>
  </r>
  <r>
    <n v="135"/>
    <x v="0"/>
    <s v="Senior-level"/>
    <s v="Full time"/>
    <s v="Machine Learning Engineer"/>
    <s v="Engineer"/>
    <n v="176100"/>
    <s v="USD"/>
    <n v="176100"/>
    <n v="150000"/>
    <n v="200000"/>
    <s v="150000-200000"/>
    <s v="US"/>
    <s v="United States"/>
    <n v="0"/>
    <s v="In Person"/>
    <x v="0"/>
    <s v="United States"/>
    <s v="Large"/>
  </r>
  <r>
    <n v="136"/>
    <x v="0"/>
    <s v="Mid-level"/>
    <s v="Full time"/>
    <s v="Data Engineer"/>
    <s v="Engineer"/>
    <n v="100000"/>
    <s v="USD"/>
    <n v="100000"/>
    <n v="100000"/>
    <n v="150000"/>
    <s v="100000-150000"/>
    <s v="US"/>
    <s v="United States"/>
    <n v="100"/>
    <s v="Remote"/>
    <x v="0"/>
    <s v="United States"/>
    <s v="Medium"/>
  </r>
  <r>
    <n v="137"/>
    <x v="0"/>
    <s v="Mid-level"/>
    <s v="Full time"/>
    <s v="Data Engineer"/>
    <s v="Engineer"/>
    <n v="70000"/>
    <s v="USD"/>
    <n v="70000"/>
    <n v="50000"/>
    <n v="100000"/>
    <s v="50000-100000"/>
    <s v="US"/>
    <s v="United States"/>
    <n v="100"/>
    <s v="Remote"/>
    <x v="0"/>
    <s v="United States"/>
    <s v="Medium"/>
  </r>
  <r>
    <n v="138"/>
    <x v="0"/>
    <s v="Entry-level"/>
    <s v="Full time"/>
    <s v="Data Engineer"/>
    <s v="Engineer"/>
    <n v="85000"/>
    <s v="USD"/>
    <n v="85000"/>
    <n v="50000"/>
    <n v="100000"/>
    <s v="50000-100000"/>
    <s v="US"/>
    <s v="United States"/>
    <n v="0"/>
    <s v="In Person"/>
    <x v="0"/>
    <s v="United States"/>
    <s v="Medium"/>
  </r>
  <r>
    <n v="139"/>
    <x v="0"/>
    <s v="Entry-level"/>
    <s v="Full time"/>
    <s v="Data Engineer"/>
    <s v="Engineer"/>
    <n v="65000"/>
    <s v="USD"/>
    <n v="65000"/>
    <n v="50000"/>
    <n v="100000"/>
    <s v="50000-100000"/>
    <s v="US"/>
    <s v="United States"/>
    <n v="0"/>
    <s v="In Person"/>
    <x v="0"/>
    <s v="United States"/>
    <s v="Medium"/>
  </r>
  <r>
    <n v="51"/>
    <x v="0"/>
    <s v="Senior-level"/>
    <s v="Full time"/>
    <s v="Data Scientist"/>
    <s v="Scientist"/>
    <n v="275300"/>
    <s v="USD"/>
    <n v="275300"/>
    <n v="250000"/>
    <n v="300000"/>
    <s v="250000-300000"/>
    <s v="US"/>
    <s v="United States"/>
    <n v="100"/>
    <s v="Remote"/>
    <x v="0"/>
    <s v="United States"/>
    <s v="Medium"/>
  </r>
  <r>
    <n v="52"/>
    <x v="0"/>
    <s v="Senior-level"/>
    <s v="Full time"/>
    <s v="Data Scientist"/>
    <s v="Scientist"/>
    <n v="183500"/>
    <s v="USD"/>
    <n v="183500"/>
    <n v="150000"/>
    <n v="200000"/>
    <s v="150000-200000"/>
    <s v="US"/>
    <s v="United States"/>
    <n v="100"/>
    <s v="Remote"/>
    <x v="0"/>
    <s v="United States"/>
    <s v="Medium"/>
  </r>
  <r>
    <n v="142"/>
    <x v="0"/>
    <s v="Entry-level"/>
    <s v="Full time"/>
    <s v="Data Analyst"/>
    <s v="Analyst"/>
    <n v="75000"/>
    <s v="USD"/>
    <n v="75000"/>
    <n v="50000"/>
    <n v="100000"/>
    <s v="50000-100000"/>
    <s v="US"/>
    <s v="United States"/>
    <n v="0"/>
    <s v="In Person"/>
    <x v="0"/>
    <s v="United States"/>
    <s v="Medium"/>
  </r>
  <r>
    <n v="143"/>
    <x v="0"/>
    <s v="Entry-level"/>
    <s v="Full time"/>
    <s v="Data Analyst"/>
    <s v="Analyst"/>
    <n v="70000"/>
    <s v="USD"/>
    <n v="70000"/>
    <n v="50000"/>
    <n v="100000"/>
    <s v="50000-100000"/>
    <s v="US"/>
    <s v="United States"/>
    <n v="0"/>
    <s v="In Person"/>
    <x v="0"/>
    <s v="United States"/>
    <s v="Medium"/>
  </r>
  <r>
    <n v="144"/>
    <x v="0"/>
    <s v="Senior-level"/>
    <s v="Full time"/>
    <s v="Data Analyst"/>
    <s v="Analyst"/>
    <n v="204500"/>
    <s v="USD"/>
    <n v="204500"/>
    <n v="200000"/>
    <n v="250000"/>
    <s v="200000-250000"/>
    <s v="US"/>
    <s v="United States"/>
    <n v="0"/>
    <s v="In Person"/>
    <x v="0"/>
    <s v="United States"/>
    <s v="Medium"/>
  </r>
  <r>
    <n v="145"/>
    <x v="0"/>
    <s v="Senior-level"/>
    <s v="Full time"/>
    <s v="Data Analyst"/>
    <s v="Analyst"/>
    <n v="138900"/>
    <s v="USD"/>
    <n v="138900"/>
    <n v="100000"/>
    <n v="150000"/>
    <s v="100000-150000"/>
    <s v="US"/>
    <s v="United States"/>
    <n v="0"/>
    <s v="In Person"/>
    <x v="0"/>
    <s v="United States"/>
    <s v="Medium"/>
  </r>
  <r>
    <n v="146"/>
    <x v="0"/>
    <s v="Senior-level"/>
    <s v="Full time"/>
    <s v="Machine Learning Engineer"/>
    <s v="Engineer"/>
    <n v="318300"/>
    <s v="USD"/>
    <n v="318300"/>
    <n v="300000"/>
    <n v="350000"/>
    <s v="300000-350000"/>
    <s v="US"/>
    <s v="United States"/>
    <n v="100"/>
    <s v="Remote"/>
    <x v="0"/>
    <s v="United States"/>
    <s v="Medium"/>
  </r>
  <r>
    <n v="147"/>
    <x v="0"/>
    <s v="Senior-level"/>
    <s v="Full time"/>
    <s v="Machine Learning Engineer"/>
    <s v="Engineer"/>
    <n v="212200"/>
    <s v="USD"/>
    <n v="212200"/>
    <n v="200000"/>
    <n v="250000"/>
    <s v="200000-250000"/>
    <s v="US"/>
    <s v="United States"/>
    <n v="100"/>
    <s v="Remote"/>
    <x v="0"/>
    <s v="United States"/>
    <s v="Medium"/>
  </r>
  <r>
    <n v="148"/>
    <x v="0"/>
    <s v="Senior-level"/>
    <s v="Full time"/>
    <s v="Data Engineer"/>
    <s v="Engineer"/>
    <n v="95000"/>
    <s v="USD"/>
    <n v="95000"/>
    <n v="50000"/>
    <n v="100000"/>
    <s v="50000-100000"/>
    <s v="US"/>
    <s v="United States"/>
    <n v="100"/>
    <s v="Remote"/>
    <x v="0"/>
    <s v="United States"/>
    <s v="Medium"/>
  </r>
  <r>
    <n v="149"/>
    <x v="0"/>
    <s v="Senior-level"/>
    <s v="Full time"/>
    <s v="Data Engineer"/>
    <s v="Engineer"/>
    <n v="75000"/>
    <s v="USD"/>
    <n v="75000"/>
    <n v="50000"/>
    <n v="100000"/>
    <s v="50000-100000"/>
    <s v="US"/>
    <s v="United States"/>
    <n v="100"/>
    <s v="Remote"/>
    <x v="0"/>
    <s v="United States"/>
    <s v="Medium"/>
  </r>
  <r>
    <n v="53"/>
    <x v="0"/>
    <s v="Senior-level"/>
    <s v="Full time"/>
    <s v="Data Scientist"/>
    <s v="Scientist"/>
    <n v="218500"/>
    <s v="USD"/>
    <n v="218500"/>
    <n v="200000"/>
    <n v="250000"/>
    <s v="200000-250000"/>
    <s v="US"/>
    <s v="United States"/>
    <n v="100"/>
    <s v="Remote"/>
    <x v="0"/>
    <s v="United States"/>
    <s v="Medium"/>
  </r>
  <r>
    <n v="54"/>
    <x v="0"/>
    <s v="Senior-level"/>
    <s v="Full time"/>
    <s v="Data Scientist"/>
    <s v="Scientist"/>
    <n v="199098"/>
    <s v="USD"/>
    <n v="199098"/>
    <n v="150000"/>
    <n v="200000"/>
    <s v="150000-200000"/>
    <s v="US"/>
    <s v="United States"/>
    <n v="100"/>
    <s v="Remote"/>
    <x v="0"/>
    <s v="United States"/>
    <s v="Medium"/>
  </r>
  <r>
    <n v="152"/>
    <x v="0"/>
    <s v="Senior-level"/>
    <s v="Full time"/>
    <s v="Analytics Engineer"/>
    <s v="Engineer"/>
    <n v="230000"/>
    <s v="USD"/>
    <n v="230000"/>
    <n v="200000"/>
    <n v="250000"/>
    <s v="200000-250000"/>
    <s v="US"/>
    <s v="United States"/>
    <n v="0"/>
    <s v="In Person"/>
    <x v="0"/>
    <s v="United States"/>
    <s v="Medium"/>
  </r>
  <r>
    <n v="153"/>
    <x v="0"/>
    <s v="Senior-level"/>
    <s v="Full time"/>
    <s v="Analytics Engineer"/>
    <s v="Engineer"/>
    <n v="143200"/>
    <s v="USD"/>
    <n v="143200"/>
    <n v="100000"/>
    <n v="150000"/>
    <s v="100000-150000"/>
    <s v="US"/>
    <s v="United States"/>
    <n v="0"/>
    <s v="In Person"/>
    <x v="0"/>
    <s v="United States"/>
    <s v="Medium"/>
  </r>
  <r>
    <n v="154"/>
    <x v="0"/>
    <s v="Mid-level"/>
    <s v="Full time"/>
    <s v="Data Engineer"/>
    <s v="Engineer"/>
    <n v="100000"/>
    <s v="USD"/>
    <n v="100000"/>
    <n v="100000"/>
    <n v="150000"/>
    <s v="100000-150000"/>
    <s v="US"/>
    <s v="United States"/>
    <n v="100"/>
    <s v="Remote"/>
    <x v="0"/>
    <s v="United States"/>
    <s v="Medium"/>
  </r>
  <r>
    <n v="155"/>
    <x v="0"/>
    <s v="Mid-level"/>
    <s v="Full time"/>
    <s v="Data Engineer"/>
    <s v="Engineer"/>
    <n v="70000"/>
    <s v="USD"/>
    <n v="70000"/>
    <n v="50000"/>
    <n v="100000"/>
    <s v="50000-100000"/>
    <s v="US"/>
    <s v="United States"/>
    <n v="100"/>
    <s v="Remote"/>
    <x v="0"/>
    <s v="United States"/>
    <s v="Medium"/>
  </r>
  <r>
    <n v="156"/>
    <x v="0"/>
    <s v="Mid-level"/>
    <s v="Full time"/>
    <s v="Business Data Analyst"/>
    <s v="Analyst"/>
    <n v="105000"/>
    <s v="USD"/>
    <n v="105000"/>
    <n v="100000"/>
    <n v="150000"/>
    <s v="100000-150000"/>
    <s v="US"/>
    <s v="United States"/>
    <n v="50"/>
    <s v="Hybrid"/>
    <x v="0"/>
    <s v="United States"/>
    <s v="Large"/>
  </r>
  <r>
    <n v="59"/>
    <x v="0"/>
    <s v="Executive"/>
    <s v="Full time"/>
    <s v="Data Scientist"/>
    <s v="Scientist"/>
    <n v="258750"/>
    <s v="USD"/>
    <n v="258750"/>
    <n v="250000"/>
    <n v="300000"/>
    <s v="250000-300000"/>
    <s v="US"/>
    <s v="United States"/>
    <n v="0"/>
    <s v="In Person"/>
    <x v="0"/>
    <s v="United States"/>
    <s v="Medium"/>
  </r>
  <r>
    <n v="158"/>
    <x v="0"/>
    <s v="Mid-level"/>
    <s v="Full time"/>
    <s v="Data Analyst"/>
    <s v="Analyst"/>
    <n v="38000"/>
    <s v="GBP"/>
    <n v="46178"/>
    <n v="0"/>
    <n v="50000"/>
    <s v="0-50000"/>
    <s v="GB"/>
    <s v="United Kingdom"/>
    <n v="0"/>
    <s v="In Person"/>
    <x v="1"/>
    <s v="United Kingdom"/>
    <s v="Medium"/>
  </r>
  <r>
    <n v="159"/>
    <x v="0"/>
    <s v="Mid-level"/>
    <s v="Full time"/>
    <s v="Data Analyst"/>
    <s v="Analyst"/>
    <n v="35000"/>
    <s v="GBP"/>
    <n v="42533"/>
    <n v="0"/>
    <n v="50000"/>
    <s v="0-50000"/>
    <s v="GB"/>
    <s v="United Kingdom"/>
    <n v="0"/>
    <s v="In Person"/>
    <x v="1"/>
    <s v="United Kingdom"/>
    <s v="Medium"/>
  </r>
  <r>
    <n v="160"/>
    <x v="0"/>
    <s v="Senior-level"/>
    <s v="Full time"/>
    <s v="Data Engineer"/>
    <s v="Engineer"/>
    <n v="145000"/>
    <s v="USD"/>
    <n v="145000"/>
    <n v="100000"/>
    <n v="150000"/>
    <s v="100000-150000"/>
    <s v="US"/>
    <s v="United States"/>
    <n v="0"/>
    <s v="In Person"/>
    <x v="0"/>
    <s v="United States"/>
    <s v="Medium"/>
  </r>
  <r>
    <n v="161"/>
    <x v="0"/>
    <s v="Senior-level"/>
    <s v="Full time"/>
    <s v="Data Engineer"/>
    <s v="Engineer"/>
    <n v="115000"/>
    <s v="USD"/>
    <n v="115000"/>
    <n v="100000"/>
    <n v="150000"/>
    <s v="100000-150000"/>
    <s v="US"/>
    <s v="United States"/>
    <n v="0"/>
    <s v="In Person"/>
    <x v="0"/>
    <s v="United States"/>
    <s v="Medium"/>
  </r>
  <r>
    <n v="162"/>
    <x v="0"/>
    <s v="Senior-level"/>
    <s v="Full time"/>
    <s v="Data Analyst"/>
    <s v="Analyst"/>
    <n v="168400"/>
    <s v="USD"/>
    <n v="168400"/>
    <n v="150000"/>
    <n v="200000"/>
    <s v="150000-200000"/>
    <s v="US"/>
    <s v="United States"/>
    <n v="0"/>
    <s v="In Person"/>
    <x v="0"/>
    <s v="United States"/>
    <s v="Medium"/>
  </r>
  <r>
    <n v="163"/>
    <x v="0"/>
    <s v="Senior-level"/>
    <s v="Full time"/>
    <s v="Data Analyst"/>
    <s v="Analyst"/>
    <n v="105200"/>
    <s v="USD"/>
    <n v="105200"/>
    <n v="100000"/>
    <n v="150000"/>
    <s v="100000-150000"/>
    <s v="US"/>
    <s v="United States"/>
    <n v="0"/>
    <s v="In Person"/>
    <x v="0"/>
    <s v="United States"/>
    <s v="Medium"/>
  </r>
  <r>
    <n v="60"/>
    <x v="0"/>
    <s v="Executive"/>
    <s v="Full time"/>
    <s v="Data Scientist"/>
    <s v="Scientist"/>
    <n v="185000"/>
    <s v="USD"/>
    <n v="185000"/>
    <n v="150000"/>
    <n v="200000"/>
    <s v="150000-200000"/>
    <s v="US"/>
    <s v="United States"/>
    <n v="0"/>
    <s v="In Person"/>
    <x v="0"/>
    <s v="United States"/>
    <s v="Medium"/>
  </r>
  <r>
    <n v="63"/>
    <x v="0"/>
    <s v="Senior-level"/>
    <s v="Full time"/>
    <s v="Data Scientist"/>
    <s v="Scientist"/>
    <n v="172500"/>
    <s v="USD"/>
    <n v="172500"/>
    <n v="150000"/>
    <n v="200000"/>
    <s v="150000-200000"/>
    <s v="US"/>
    <s v="United States"/>
    <n v="100"/>
    <s v="Remote"/>
    <x v="0"/>
    <s v="United States"/>
    <s v="Medium"/>
  </r>
  <r>
    <n v="166"/>
    <x v="0"/>
    <s v="Senior-level"/>
    <s v="Full time"/>
    <s v="Machine Learning Engineer"/>
    <s v="Engineer"/>
    <n v="190000"/>
    <s v="USD"/>
    <n v="190000"/>
    <n v="150000"/>
    <n v="200000"/>
    <s v="150000-200000"/>
    <s v="US"/>
    <s v="United States"/>
    <n v="0"/>
    <s v="In Person"/>
    <x v="0"/>
    <s v="United States"/>
    <s v="Medium"/>
  </r>
  <r>
    <n v="167"/>
    <x v="0"/>
    <s v="Senior-level"/>
    <s v="Full time"/>
    <s v="Machine Learning Engineer"/>
    <s v="Engineer"/>
    <n v="150000"/>
    <s v="USD"/>
    <n v="150000"/>
    <n v="150000"/>
    <n v="200000"/>
    <s v="150000-200000"/>
    <s v="US"/>
    <s v="United States"/>
    <n v="0"/>
    <s v="In Person"/>
    <x v="0"/>
    <s v="United States"/>
    <s v="Medium"/>
  </r>
  <r>
    <n v="168"/>
    <x v="0"/>
    <s v="Mid-level"/>
    <s v="Full time"/>
    <s v="Data Engineer"/>
    <s v="Engineer"/>
    <n v="162500"/>
    <s v="USD"/>
    <n v="162500"/>
    <n v="150000"/>
    <n v="200000"/>
    <s v="150000-200000"/>
    <s v="US"/>
    <s v="United States"/>
    <n v="0"/>
    <s v="In Person"/>
    <x v="0"/>
    <s v="United States"/>
    <s v="Medium"/>
  </r>
  <r>
    <n v="169"/>
    <x v="0"/>
    <s v="Mid-level"/>
    <s v="Full time"/>
    <s v="Data Engineer"/>
    <s v="Engineer"/>
    <n v="130000"/>
    <s v="USD"/>
    <n v="130000"/>
    <n v="100000"/>
    <n v="150000"/>
    <s v="100000-150000"/>
    <s v="US"/>
    <s v="United States"/>
    <n v="0"/>
    <s v="In Person"/>
    <x v="0"/>
    <s v="United States"/>
    <s v="Medium"/>
  </r>
  <r>
    <n v="170"/>
    <x v="0"/>
    <s v="Senior-level"/>
    <s v="Full time"/>
    <s v="Analytics Engineer"/>
    <s v="Engineer"/>
    <n v="150000"/>
    <s v="USD"/>
    <n v="150000"/>
    <n v="150000"/>
    <n v="200000"/>
    <s v="150000-200000"/>
    <s v="US"/>
    <s v="United States"/>
    <n v="100"/>
    <s v="Remote"/>
    <x v="0"/>
    <s v="United States"/>
    <s v="Medium"/>
  </r>
  <r>
    <n v="171"/>
    <x v="0"/>
    <s v="Senior-level"/>
    <s v="Full time"/>
    <s v="Analytics Engineer"/>
    <s v="Engineer"/>
    <n v="120000"/>
    <s v="USD"/>
    <n v="120000"/>
    <n v="100000"/>
    <n v="150000"/>
    <s v="100000-150000"/>
    <s v="US"/>
    <s v="United States"/>
    <n v="100"/>
    <s v="Remote"/>
    <x v="0"/>
    <s v="United States"/>
    <s v="Medium"/>
  </r>
  <r>
    <n v="172"/>
    <x v="0"/>
    <s v="Senior-level"/>
    <s v="Full time"/>
    <s v="Data Engineer"/>
    <s v="Engineer"/>
    <n v="145000"/>
    <s v="USD"/>
    <n v="145000"/>
    <n v="100000"/>
    <n v="150000"/>
    <s v="100000-150000"/>
    <s v="US"/>
    <s v="United States"/>
    <n v="0"/>
    <s v="In Person"/>
    <x v="0"/>
    <s v="United States"/>
    <s v="Medium"/>
  </r>
  <r>
    <n v="173"/>
    <x v="0"/>
    <s v="Senior-level"/>
    <s v="Full time"/>
    <s v="Data Engineer"/>
    <s v="Engineer"/>
    <n v="120000"/>
    <s v="USD"/>
    <n v="120000"/>
    <n v="100000"/>
    <n v="150000"/>
    <s v="100000-150000"/>
    <s v="US"/>
    <s v="United States"/>
    <n v="0"/>
    <s v="In Person"/>
    <x v="0"/>
    <s v="United States"/>
    <s v="Medium"/>
  </r>
  <r>
    <n v="64"/>
    <x v="0"/>
    <s v="Senior-level"/>
    <s v="Full time"/>
    <s v="Data Scientist"/>
    <s v="Scientist"/>
    <n v="110500"/>
    <s v="USD"/>
    <n v="110500"/>
    <n v="100000"/>
    <n v="150000"/>
    <s v="100000-150000"/>
    <s v="US"/>
    <s v="United States"/>
    <n v="100"/>
    <s v="Remote"/>
    <x v="0"/>
    <s v="United States"/>
    <s v="Medium"/>
  </r>
  <r>
    <n v="69"/>
    <x v="0"/>
    <s v="Senior-level"/>
    <s v="Full time"/>
    <s v="Applied Scientist"/>
    <s v="Scientist"/>
    <n v="309400"/>
    <s v="USD"/>
    <n v="309400"/>
    <n v="300000"/>
    <n v="350000"/>
    <s v="300000-350000"/>
    <s v="US"/>
    <s v="United States"/>
    <n v="0"/>
    <s v="In Person"/>
    <x v="0"/>
    <s v="United States"/>
    <s v="Large"/>
  </r>
  <r>
    <n v="176"/>
    <x v="0"/>
    <s v="Senior-level"/>
    <s v="Full time"/>
    <s v="Data Analyst"/>
    <s v="Analyst"/>
    <n v="45000"/>
    <s v="GBP"/>
    <n v="54685"/>
    <n v="50000"/>
    <n v="100000"/>
    <s v="50000-100000"/>
    <s v="CF"/>
    <s v="Central African Republic"/>
    <n v="100"/>
    <s v="Remote"/>
    <x v="13"/>
    <s v="Central African Republic"/>
    <s v="Medium"/>
  </r>
  <r>
    <n v="177"/>
    <x v="0"/>
    <s v="Senior-level"/>
    <s v="Full time"/>
    <s v="Data Analyst"/>
    <s v="Analyst"/>
    <n v="35000"/>
    <s v="GBP"/>
    <n v="42533"/>
    <n v="0"/>
    <n v="50000"/>
    <s v="0-50000"/>
    <s v="CF"/>
    <s v="Central African Republic"/>
    <n v="100"/>
    <s v="Remote"/>
    <x v="13"/>
    <s v="Central African Republic"/>
    <s v="Medium"/>
  </r>
  <r>
    <n v="178"/>
    <x v="0"/>
    <s v="Senior-level"/>
    <s v="Full time"/>
    <s v="Data Engineer"/>
    <s v="Engineer"/>
    <n v="241000"/>
    <s v="USD"/>
    <n v="241000"/>
    <n v="200000"/>
    <n v="250000"/>
    <s v="200000-250000"/>
    <s v="US"/>
    <s v="United States"/>
    <n v="0"/>
    <s v="In Person"/>
    <x v="0"/>
    <s v="United States"/>
    <s v="Medium"/>
  </r>
  <r>
    <n v="179"/>
    <x v="0"/>
    <s v="Senior-level"/>
    <s v="Full time"/>
    <s v="Data Engineer"/>
    <s v="Engineer"/>
    <n v="155000"/>
    <s v="USD"/>
    <n v="155000"/>
    <n v="150000"/>
    <n v="200000"/>
    <s v="150000-200000"/>
    <s v="US"/>
    <s v="United States"/>
    <n v="0"/>
    <s v="In Person"/>
    <x v="0"/>
    <s v="United States"/>
    <s v="Medium"/>
  </r>
  <r>
    <n v="180"/>
    <x v="0"/>
    <s v="Senior-level"/>
    <s v="Full time"/>
    <s v="Data Engineer"/>
    <s v="Engineer"/>
    <n v="220000"/>
    <s v="USD"/>
    <n v="220000"/>
    <n v="200000"/>
    <n v="250000"/>
    <s v="200000-250000"/>
    <s v="US"/>
    <s v="United States"/>
    <n v="100"/>
    <s v="Remote"/>
    <x v="0"/>
    <s v="United States"/>
    <s v="Medium"/>
  </r>
  <r>
    <n v="181"/>
    <x v="0"/>
    <s v="Senior-level"/>
    <s v="Full time"/>
    <s v="Data Engineer"/>
    <s v="Engineer"/>
    <n v="190000"/>
    <s v="USD"/>
    <n v="190000"/>
    <n v="150000"/>
    <n v="200000"/>
    <s v="150000-200000"/>
    <s v="US"/>
    <s v="United States"/>
    <n v="100"/>
    <s v="Remote"/>
    <x v="0"/>
    <s v="United States"/>
    <s v="Medium"/>
  </r>
  <r>
    <n v="70"/>
    <x v="0"/>
    <s v="Senior-level"/>
    <s v="Full time"/>
    <s v="Applied Scientist"/>
    <s v="Scientist"/>
    <n v="159100"/>
    <s v="USD"/>
    <n v="159100"/>
    <n v="150000"/>
    <n v="200000"/>
    <s v="150000-200000"/>
    <s v="US"/>
    <s v="United States"/>
    <n v="0"/>
    <s v="In Person"/>
    <x v="0"/>
    <s v="United States"/>
    <s v="Large"/>
  </r>
  <r>
    <n v="73"/>
    <x v="0"/>
    <s v="Senior-level"/>
    <s v="Full time"/>
    <s v="Data Scientist"/>
    <s v="Scientist"/>
    <n v="237000"/>
    <s v="USD"/>
    <n v="237000"/>
    <n v="200000"/>
    <n v="250000"/>
    <s v="200000-250000"/>
    <s v="US"/>
    <s v="United States"/>
    <n v="100"/>
    <s v="Remote"/>
    <x v="0"/>
    <s v="United States"/>
    <s v="Medium"/>
  </r>
  <r>
    <n v="184"/>
    <x v="3"/>
    <s v="Executive"/>
    <s v="Full time"/>
    <s v="Staff Data Analyst"/>
    <s v="Analyst"/>
    <n v="15000"/>
    <s v="USD"/>
    <n v="15000"/>
    <n v="0"/>
    <n v="50000"/>
    <s v="0-50000"/>
    <s v="NG"/>
    <s v="Nigeria"/>
    <n v="0"/>
    <s v="In Person"/>
    <x v="2"/>
    <s v="Canada"/>
    <s v="Medium"/>
  </r>
  <r>
    <n v="185"/>
    <x v="0"/>
    <s v="Mid-level"/>
    <s v="Full time"/>
    <s v="ETL Engineer"/>
    <s v="Engineer"/>
    <n v="70000"/>
    <s v="GBP"/>
    <n v="85066"/>
    <n v="50000"/>
    <n v="100000"/>
    <s v="50000-100000"/>
    <s v="GB"/>
    <s v="United Kingdom"/>
    <n v="100"/>
    <s v="Remote"/>
    <x v="1"/>
    <s v="United Kingdom"/>
    <s v="Medium"/>
  </r>
  <r>
    <n v="186"/>
    <x v="0"/>
    <s v="Mid-level"/>
    <s v="Full time"/>
    <s v="ETL Engineer"/>
    <s v="Engineer"/>
    <n v="47500"/>
    <s v="GBP"/>
    <n v="57723"/>
    <n v="50000"/>
    <n v="100000"/>
    <s v="50000-100000"/>
    <s v="GB"/>
    <s v="United Kingdom"/>
    <n v="100"/>
    <s v="Remote"/>
    <x v="1"/>
    <s v="United Kingdom"/>
    <s v="Medium"/>
  </r>
  <r>
    <n v="187"/>
    <x v="0"/>
    <s v="Entry-level"/>
    <s v="Full time"/>
    <s v="Data Analyst"/>
    <s v="Analyst"/>
    <n v="85000"/>
    <s v="USD"/>
    <n v="85000"/>
    <n v="50000"/>
    <n v="100000"/>
    <s v="50000-100000"/>
    <s v="US"/>
    <s v="United States"/>
    <n v="100"/>
    <s v="Remote"/>
    <x v="0"/>
    <s v="United States"/>
    <s v="Medium"/>
  </r>
  <r>
    <n v="188"/>
    <x v="0"/>
    <s v="Entry-level"/>
    <s v="Full time"/>
    <s v="Data Analyst"/>
    <s v="Analyst"/>
    <n v="75000"/>
    <s v="USD"/>
    <n v="75000"/>
    <n v="50000"/>
    <n v="100000"/>
    <s v="50000-100000"/>
    <s v="US"/>
    <s v="United States"/>
    <n v="100"/>
    <s v="Remote"/>
    <x v="0"/>
    <s v="United States"/>
    <s v="Medium"/>
  </r>
  <r>
    <n v="189"/>
    <x v="0"/>
    <s v="Senior-level"/>
    <s v="Full time"/>
    <s v="Data Engineer"/>
    <s v="Engineer"/>
    <n v="160000"/>
    <s v="USD"/>
    <n v="160000"/>
    <n v="150000"/>
    <n v="200000"/>
    <s v="150000-200000"/>
    <s v="US"/>
    <s v="United States"/>
    <n v="0"/>
    <s v="In Person"/>
    <x v="0"/>
    <s v="United States"/>
    <s v="Medium"/>
  </r>
  <r>
    <n v="190"/>
    <x v="0"/>
    <s v="Senior-level"/>
    <s v="Full time"/>
    <s v="Data Engineer"/>
    <s v="Engineer"/>
    <n v="140000"/>
    <s v="USD"/>
    <n v="140000"/>
    <n v="100000"/>
    <n v="150000"/>
    <s v="100000-150000"/>
    <s v="US"/>
    <s v="United States"/>
    <n v="0"/>
    <s v="In Person"/>
    <x v="0"/>
    <s v="United States"/>
    <s v="Medium"/>
  </r>
  <r>
    <n v="191"/>
    <x v="0"/>
    <s v="Mid-level"/>
    <s v="Full time"/>
    <s v="Machine Learning Engineer"/>
    <s v="Engineer"/>
    <n v="300000"/>
    <s v="USD"/>
    <n v="300000"/>
    <n v="300000"/>
    <n v="350000"/>
    <s v="300000-350000"/>
    <s v="US"/>
    <s v="United States"/>
    <n v="0"/>
    <s v="In Person"/>
    <x v="0"/>
    <s v="United States"/>
    <s v="Medium"/>
  </r>
  <r>
    <n v="192"/>
    <x v="0"/>
    <s v="Mid-level"/>
    <s v="Full time"/>
    <s v="Machine Learning Engineer"/>
    <s v="Engineer"/>
    <n v="250000"/>
    <s v="USD"/>
    <n v="250000"/>
    <n v="250000"/>
    <n v="300000"/>
    <s v="250000-300000"/>
    <s v="US"/>
    <s v="United States"/>
    <n v="0"/>
    <s v="In Person"/>
    <x v="0"/>
    <s v="United States"/>
    <s v="Medium"/>
  </r>
  <r>
    <n v="74"/>
    <x v="0"/>
    <s v="Senior-level"/>
    <s v="Full time"/>
    <s v="Data Scientist"/>
    <s v="Scientist"/>
    <n v="201450"/>
    <s v="USD"/>
    <n v="201450"/>
    <n v="200000"/>
    <n v="250000"/>
    <s v="200000-250000"/>
    <s v="US"/>
    <s v="United States"/>
    <n v="100"/>
    <s v="Remote"/>
    <x v="0"/>
    <s v="United States"/>
    <s v="Medium"/>
  </r>
  <r>
    <n v="81"/>
    <x v="0"/>
    <s v="Mid-level"/>
    <s v="Full time"/>
    <s v="Data Scientist"/>
    <s v="Scientist"/>
    <n v="510000"/>
    <s v="HKD"/>
    <n v="65062"/>
    <n v="50000"/>
    <n v="100000"/>
    <s v="50000-100000"/>
    <s v="HK"/>
    <s v="Hong Kong"/>
    <n v="0"/>
    <s v="In Person"/>
    <x v="14"/>
    <s v="Hong Kong"/>
    <s v="Large"/>
  </r>
  <r>
    <n v="92"/>
    <x v="0"/>
    <s v="Senior-level"/>
    <s v="Full time"/>
    <s v="Data Scientist"/>
    <s v="Scientist"/>
    <n v="45000"/>
    <s v="EUR"/>
    <n v="48289"/>
    <n v="0"/>
    <n v="50000"/>
    <s v="0-50000"/>
    <s v="ES"/>
    <s v="Spain"/>
    <n v="0"/>
    <s v="In Person"/>
    <x v="10"/>
    <s v="Spain"/>
    <s v="Medium"/>
  </r>
  <r>
    <n v="93"/>
    <x v="0"/>
    <s v="Senior-level"/>
    <s v="Full time"/>
    <s v="Data Scientist"/>
    <s v="Scientist"/>
    <n v="36000"/>
    <s v="EUR"/>
    <n v="38631"/>
    <n v="0"/>
    <n v="50000"/>
    <s v="0-50000"/>
    <s v="ES"/>
    <s v="Spain"/>
    <n v="0"/>
    <s v="In Person"/>
    <x v="10"/>
    <s v="Spain"/>
    <s v="Medium"/>
  </r>
  <r>
    <n v="197"/>
    <x v="0"/>
    <s v="Mid-level"/>
    <s v="Full time"/>
    <s v="Research Engineer"/>
    <s v="Engineer"/>
    <n v="230000"/>
    <s v="USD"/>
    <n v="230000"/>
    <n v="200000"/>
    <n v="250000"/>
    <s v="200000-250000"/>
    <s v="US"/>
    <s v="United States"/>
    <n v="0"/>
    <s v="In Person"/>
    <x v="0"/>
    <s v="United States"/>
    <s v="Medium"/>
  </r>
  <r>
    <n v="198"/>
    <x v="0"/>
    <s v="Mid-level"/>
    <s v="Full time"/>
    <s v="Research Engineer"/>
    <s v="Engineer"/>
    <n v="200000"/>
    <s v="USD"/>
    <n v="200000"/>
    <n v="200000"/>
    <n v="250000"/>
    <s v="200000-250000"/>
    <s v="US"/>
    <s v="United States"/>
    <n v="0"/>
    <s v="In Person"/>
    <x v="0"/>
    <s v="United States"/>
    <s v="Medium"/>
  </r>
  <r>
    <n v="199"/>
    <x v="0"/>
    <s v="Senior-level"/>
    <s v="Full time"/>
    <s v="Data Architect"/>
    <s v="Architect"/>
    <n v="180000"/>
    <s v="USD"/>
    <n v="180000"/>
    <n v="150000"/>
    <n v="200000"/>
    <s v="150000-200000"/>
    <s v="US"/>
    <s v="United States"/>
    <n v="100"/>
    <s v="Remote"/>
    <x v="0"/>
    <s v="United States"/>
    <s v="Medium"/>
  </r>
  <r>
    <n v="200"/>
    <x v="0"/>
    <s v="Senior-level"/>
    <s v="Full time"/>
    <s v="Data Architect"/>
    <s v="Architect"/>
    <n v="115000"/>
    <s v="USD"/>
    <n v="115000"/>
    <n v="100000"/>
    <n v="150000"/>
    <s v="100000-150000"/>
    <s v="US"/>
    <s v="United States"/>
    <n v="100"/>
    <s v="Remote"/>
    <x v="0"/>
    <s v="United States"/>
    <s v="Medium"/>
  </r>
  <r>
    <n v="201"/>
    <x v="0"/>
    <s v="Senior-level"/>
    <s v="Full time"/>
    <s v="Data Architect"/>
    <s v="Architect"/>
    <n v="200000"/>
    <s v="USD"/>
    <n v="200000"/>
    <n v="200000"/>
    <n v="250000"/>
    <s v="200000-250000"/>
    <s v="US"/>
    <s v="United States"/>
    <n v="100"/>
    <s v="Remote"/>
    <x v="0"/>
    <s v="United States"/>
    <s v="Medium"/>
  </r>
  <r>
    <n v="202"/>
    <x v="0"/>
    <s v="Senior-level"/>
    <s v="Full time"/>
    <s v="Data Architect"/>
    <s v="Architect"/>
    <n v="115000"/>
    <s v="USD"/>
    <n v="115000"/>
    <n v="100000"/>
    <n v="150000"/>
    <s v="100000-150000"/>
    <s v="US"/>
    <s v="United States"/>
    <n v="100"/>
    <s v="Remote"/>
    <x v="0"/>
    <s v="United States"/>
    <s v="Medium"/>
  </r>
  <r>
    <n v="203"/>
    <x v="0"/>
    <s v="Senior-level"/>
    <s v="Full time"/>
    <s v="Data DevOps Engineer"/>
    <s v="Engineer"/>
    <n v="50000"/>
    <s v="EUR"/>
    <n v="53654"/>
    <n v="50000"/>
    <n v="100000"/>
    <s v="50000-100000"/>
    <s v="FR"/>
    <s v="France"/>
    <n v="50"/>
    <s v="Hybrid"/>
    <x v="4"/>
    <s v="France"/>
    <s v="Small"/>
  </r>
  <r>
    <n v="204"/>
    <x v="0"/>
    <s v="Executive"/>
    <s v="Full time"/>
    <s v="Data Engineer"/>
    <s v="Engineer"/>
    <n v="220000"/>
    <s v="USD"/>
    <n v="220000"/>
    <n v="200000"/>
    <n v="250000"/>
    <s v="200000-250000"/>
    <s v="US"/>
    <s v="United States"/>
    <n v="0"/>
    <s v="In Person"/>
    <x v="0"/>
    <s v="United States"/>
    <s v="Medium"/>
  </r>
  <r>
    <n v="205"/>
    <x v="0"/>
    <s v="Executive"/>
    <s v="Full time"/>
    <s v="Data Engineer"/>
    <s v="Engineer"/>
    <n v="205000"/>
    <s v="USD"/>
    <n v="205000"/>
    <n v="200000"/>
    <n v="250000"/>
    <s v="200000-250000"/>
    <s v="US"/>
    <s v="United States"/>
    <n v="0"/>
    <s v="In Person"/>
    <x v="0"/>
    <s v="United States"/>
    <s v="Medium"/>
  </r>
  <r>
    <n v="206"/>
    <x v="0"/>
    <s v="Mid-level"/>
    <s v="Full time"/>
    <s v="Data Engineer"/>
    <s v="Engineer"/>
    <n v="180000"/>
    <s v="USD"/>
    <n v="180000"/>
    <n v="150000"/>
    <n v="200000"/>
    <s v="150000-200000"/>
    <s v="US"/>
    <s v="United States"/>
    <n v="0"/>
    <s v="In Person"/>
    <x v="0"/>
    <s v="United States"/>
    <s v="Medium"/>
  </r>
  <r>
    <n v="207"/>
    <x v="0"/>
    <s v="Mid-level"/>
    <s v="Full time"/>
    <s v="Data Engineer"/>
    <s v="Engineer"/>
    <n v="130000"/>
    <s v="USD"/>
    <n v="130000"/>
    <n v="100000"/>
    <n v="150000"/>
    <s v="100000-150000"/>
    <s v="US"/>
    <s v="United States"/>
    <n v="0"/>
    <s v="In Person"/>
    <x v="0"/>
    <s v="United States"/>
    <s v="Medium"/>
  </r>
  <r>
    <n v="208"/>
    <x v="0"/>
    <s v="Senior-level"/>
    <s v="Full time"/>
    <s v="Data Engineer"/>
    <s v="Engineer"/>
    <n v="200000"/>
    <s v="USD"/>
    <n v="200000"/>
    <n v="200000"/>
    <n v="250000"/>
    <s v="200000-250000"/>
    <s v="US"/>
    <s v="United States"/>
    <n v="100"/>
    <s v="Remote"/>
    <x v="0"/>
    <s v="United States"/>
    <s v="Medium"/>
  </r>
  <r>
    <n v="209"/>
    <x v="0"/>
    <s v="Senior-level"/>
    <s v="Full time"/>
    <s v="Data Engineer"/>
    <s v="Engineer"/>
    <n v="150000"/>
    <s v="USD"/>
    <n v="150000"/>
    <n v="150000"/>
    <n v="200000"/>
    <s v="150000-200000"/>
    <s v="US"/>
    <s v="United States"/>
    <n v="100"/>
    <s v="Remote"/>
    <x v="0"/>
    <s v="United States"/>
    <s v="Medium"/>
  </r>
  <r>
    <n v="210"/>
    <x v="0"/>
    <s v="Senior-level"/>
    <s v="Full time"/>
    <s v="Computer Vision Engineer"/>
    <s v="Engineer"/>
    <n v="215000"/>
    <s v="USD"/>
    <n v="215000"/>
    <n v="200000"/>
    <n v="250000"/>
    <s v="200000-250000"/>
    <s v="US"/>
    <s v="United States"/>
    <n v="0"/>
    <s v="In Person"/>
    <x v="0"/>
    <s v="United States"/>
    <s v="Medium"/>
  </r>
  <r>
    <n v="211"/>
    <x v="0"/>
    <s v="Senior-level"/>
    <s v="Full time"/>
    <s v="Computer Vision Engineer"/>
    <s v="Engineer"/>
    <n v="170000"/>
    <s v="USD"/>
    <n v="170000"/>
    <n v="150000"/>
    <n v="200000"/>
    <s v="150000-200000"/>
    <s v="US"/>
    <s v="United States"/>
    <n v="0"/>
    <s v="In Person"/>
    <x v="0"/>
    <s v="United States"/>
    <s v="Medium"/>
  </r>
  <r>
    <n v="212"/>
    <x v="0"/>
    <s v="Senior-level"/>
    <s v="Full time"/>
    <s v="Machine Learning Engineer"/>
    <s v="Engineer"/>
    <n v="247500"/>
    <s v="USD"/>
    <n v="247500"/>
    <n v="200000"/>
    <n v="250000"/>
    <s v="200000-250000"/>
    <s v="US"/>
    <s v="United States"/>
    <n v="0"/>
    <s v="In Person"/>
    <x v="0"/>
    <s v="United States"/>
    <s v="Medium"/>
  </r>
  <r>
    <n v="213"/>
    <x v="0"/>
    <s v="Senior-level"/>
    <s v="Full time"/>
    <s v="Machine Learning Engineer"/>
    <s v="Engineer"/>
    <n v="172200"/>
    <s v="USD"/>
    <n v="172200"/>
    <n v="150000"/>
    <n v="200000"/>
    <s v="150000-200000"/>
    <s v="US"/>
    <s v="United States"/>
    <n v="0"/>
    <s v="In Person"/>
    <x v="0"/>
    <s v="United States"/>
    <s v="Medium"/>
  </r>
  <r>
    <n v="94"/>
    <x v="0"/>
    <s v="Senior-level"/>
    <s v="Full time"/>
    <s v="Data Scientist"/>
    <s v="Scientist"/>
    <n v="105000"/>
    <s v="USD"/>
    <n v="105000"/>
    <n v="100000"/>
    <n v="150000"/>
    <s v="100000-150000"/>
    <s v="US"/>
    <s v="United States"/>
    <n v="0"/>
    <s v="In Person"/>
    <x v="0"/>
    <s v="United States"/>
    <s v="Medium"/>
  </r>
  <r>
    <n v="95"/>
    <x v="0"/>
    <s v="Senior-level"/>
    <s v="Full time"/>
    <s v="Data Scientist"/>
    <s v="Scientist"/>
    <n v="70000"/>
    <s v="USD"/>
    <n v="70000"/>
    <n v="50000"/>
    <n v="100000"/>
    <s v="50000-100000"/>
    <s v="US"/>
    <s v="United States"/>
    <n v="0"/>
    <s v="In Person"/>
    <x v="0"/>
    <s v="United States"/>
    <s v="Medium"/>
  </r>
  <r>
    <n v="216"/>
    <x v="0"/>
    <s v="Senior-level"/>
    <s v="Full time"/>
    <s v="Data Analyst"/>
    <s v="Analyst"/>
    <n v="120000"/>
    <s v="USD"/>
    <n v="120000"/>
    <n v="100000"/>
    <n v="150000"/>
    <s v="100000-150000"/>
    <s v="US"/>
    <s v="United States"/>
    <n v="100"/>
    <s v="Remote"/>
    <x v="0"/>
    <s v="United States"/>
    <s v="Medium"/>
  </r>
  <r>
    <n v="217"/>
    <x v="0"/>
    <s v="Senior-level"/>
    <s v="Full time"/>
    <s v="Data Analyst"/>
    <s v="Analyst"/>
    <n v="75000"/>
    <s v="USD"/>
    <n v="75000"/>
    <n v="50000"/>
    <n v="100000"/>
    <s v="50000-100000"/>
    <s v="US"/>
    <s v="United States"/>
    <n v="100"/>
    <s v="Remote"/>
    <x v="0"/>
    <s v="United States"/>
    <s v="Medium"/>
  </r>
  <r>
    <n v="218"/>
    <x v="0"/>
    <s v="Entry-level"/>
    <s v="Full time"/>
    <s v="Data Engineer"/>
    <s v="Engineer"/>
    <n v="1400000"/>
    <s v="INR"/>
    <n v="17022"/>
    <n v="0"/>
    <n v="50000"/>
    <s v="0-50000"/>
    <s v="IN"/>
    <s v="India"/>
    <n v="100"/>
    <s v="Remote"/>
    <x v="3"/>
    <s v="India"/>
    <s v="Large"/>
  </r>
  <r>
    <n v="114"/>
    <x v="0"/>
    <s v="Entry-level"/>
    <s v="Full time"/>
    <s v="Research Scientist"/>
    <s v="Scientist"/>
    <n v="220000"/>
    <s v="USD"/>
    <n v="220000"/>
    <n v="200000"/>
    <n v="250000"/>
    <s v="200000-250000"/>
    <s v="US"/>
    <s v="United States"/>
    <n v="50"/>
    <s v="Hybrid"/>
    <x v="0"/>
    <s v="United States"/>
    <s v="Large"/>
  </r>
  <r>
    <n v="220"/>
    <x v="0"/>
    <s v="Mid-level"/>
    <s v="Full time"/>
    <s v="AI Developer"/>
    <s v="Developer"/>
    <n v="100000"/>
    <s v="SGD"/>
    <n v="75020"/>
    <n v="50000"/>
    <n v="100000"/>
    <s v="50000-100000"/>
    <s v="FI"/>
    <s v="Finland"/>
    <n v="0"/>
    <s v="In Person"/>
    <x v="15"/>
    <s v="Finland"/>
    <s v="Medium"/>
  </r>
  <r>
    <n v="221"/>
    <x v="0"/>
    <s v="Senior-level"/>
    <s v="Full time"/>
    <s v="Data Analyst"/>
    <s v="Analyst"/>
    <n v="140000"/>
    <s v="USD"/>
    <n v="140000"/>
    <n v="100000"/>
    <n v="150000"/>
    <s v="100000-150000"/>
    <s v="US"/>
    <s v="United States"/>
    <n v="0"/>
    <s v="In Person"/>
    <x v="0"/>
    <s v="United States"/>
    <s v="Medium"/>
  </r>
  <r>
    <n v="222"/>
    <x v="0"/>
    <s v="Senior-level"/>
    <s v="Full time"/>
    <s v="Data Analyst"/>
    <s v="Analyst"/>
    <n v="120000"/>
    <s v="USD"/>
    <n v="120000"/>
    <n v="100000"/>
    <n v="150000"/>
    <s v="100000-150000"/>
    <s v="US"/>
    <s v="United States"/>
    <n v="0"/>
    <s v="In Person"/>
    <x v="0"/>
    <s v="United States"/>
    <s v="Medium"/>
  </r>
  <r>
    <n v="223"/>
    <x v="0"/>
    <s v="Senior-level"/>
    <s v="Full time"/>
    <s v="Data Engineer"/>
    <s v="Engineer"/>
    <n v="128000"/>
    <s v="USD"/>
    <n v="128000"/>
    <n v="100000"/>
    <n v="150000"/>
    <s v="100000-150000"/>
    <s v="US"/>
    <s v="United States"/>
    <n v="0"/>
    <s v="In Person"/>
    <x v="0"/>
    <s v="United States"/>
    <s v="Medium"/>
  </r>
  <r>
    <n v="224"/>
    <x v="0"/>
    <s v="Senior-level"/>
    <s v="Full time"/>
    <s v="Data Engineer"/>
    <s v="Engineer"/>
    <n v="81500"/>
    <s v="USD"/>
    <n v="81500"/>
    <n v="50000"/>
    <n v="100000"/>
    <s v="50000-100000"/>
    <s v="US"/>
    <s v="United States"/>
    <n v="0"/>
    <s v="In Person"/>
    <x v="0"/>
    <s v="United States"/>
    <s v="Medium"/>
  </r>
  <r>
    <n v="225"/>
    <x v="0"/>
    <s v="Senior-level"/>
    <s v="Full time"/>
    <s v="Data Engineer"/>
    <s v="Engineer"/>
    <n v="145000"/>
    <s v="USD"/>
    <n v="145000"/>
    <n v="100000"/>
    <n v="150000"/>
    <s v="100000-150000"/>
    <s v="US"/>
    <s v="United States"/>
    <n v="0"/>
    <s v="In Person"/>
    <x v="0"/>
    <s v="United States"/>
    <s v="Medium"/>
  </r>
  <r>
    <n v="226"/>
    <x v="0"/>
    <s v="Senior-level"/>
    <s v="Full time"/>
    <s v="Data Engineer"/>
    <s v="Engineer"/>
    <n v="115000"/>
    <s v="USD"/>
    <n v="115000"/>
    <n v="100000"/>
    <n v="150000"/>
    <s v="100000-150000"/>
    <s v="US"/>
    <s v="United States"/>
    <n v="0"/>
    <s v="In Person"/>
    <x v="0"/>
    <s v="United States"/>
    <s v="Medium"/>
  </r>
  <r>
    <n v="227"/>
    <x v="0"/>
    <s v="Senior-level"/>
    <s v="Full time"/>
    <s v="Data Engineer"/>
    <s v="Engineer"/>
    <n v="185000"/>
    <s v="USD"/>
    <n v="185000"/>
    <n v="150000"/>
    <n v="200000"/>
    <s v="150000-200000"/>
    <s v="US"/>
    <s v="United States"/>
    <n v="0"/>
    <s v="In Person"/>
    <x v="0"/>
    <s v="United States"/>
    <s v="Medium"/>
  </r>
  <r>
    <n v="228"/>
    <x v="0"/>
    <s v="Senior-level"/>
    <s v="Full time"/>
    <s v="Data Engineer"/>
    <s v="Engineer"/>
    <n v="140000"/>
    <s v="USD"/>
    <n v="140000"/>
    <n v="100000"/>
    <n v="150000"/>
    <s v="100000-150000"/>
    <s v="US"/>
    <s v="United States"/>
    <n v="0"/>
    <s v="In Person"/>
    <x v="0"/>
    <s v="United States"/>
    <s v="Medium"/>
  </r>
  <r>
    <n v="229"/>
    <x v="0"/>
    <s v="Executive"/>
    <s v="Full time"/>
    <s v="Head of Data"/>
    <s v="Head of Data"/>
    <n v="329500"/>
    <s v="USD"/>
    <n v="329500"/>
    <n v="300000"/>
    <n v="350000"/>
    <s v="300000-350000"/>
    <s v="US"/>
    <s v="United States"/>
    <n v="0"/>
    <s v="In Person"/>
    <x v="0"/>
    <s v="United States"/>
    <s v="Medium"/>
  </r>
  <r>
    <n v="230"/>
    <x v="0"/>
    <s v="Executive"/>
    <s v="Full time"/>
    <s v="Head of Data"/>
    <s v="Head of Data"/>
    <n v="269600"/>
    <s v="USD"/>
    <n v="269600"/>
    <n v="250000"/>
    <n v="300000"/>
    <s v="250000-300000"/>
    <s v="US"/>
    <s v="United States"/>
    <n v="0"/>
    <s v="In Person"/>
    <x v="0"/>
    <s v="United States"/>
    <s v="Medium"/>
  </r>
  <r>
    <n v="231"/>
    <x v="0"/>
    <s v="Senior-level"/>
    <s v="Full time"/>
    <s v="Data Quality Analyst"/>
    <s v="Analyst"/>
    <n v="100000"/>
    <s v="USD"/>
    <n v="100000"/>
    <n v="100000"/>
    <n v="150000"/>
    <s v="100000-150000"/>
    <s v="US"/>
    <s v="United States"/>
    <n v="0"/>
    <s v="In Person"/>
    <x v="0"/>
    <s v="United States"/>
    <s v="Medium"/>
  </r>
  <r>
    <n v="232"/>
    <x v="0"/>
    <s v="Senior-level"/>
    <s v="Full time"/>
    <s v="Data Quality Analyst"/>
    <s v="Analyst"/>
    <n v="80000"/>
    <s v="USD"/>
    <n v="80000"/>
    <n v="50000"/>
    <n v="100000"/>
    <s v="50000-100000"/>
    <s v="US"/>
    <s v="United States"/>
    <n v="0"/>
    <s v="In Person"/>
    <x v="0"/>
    <s v="United States"/>
    <s v="Medium"/>
  </r>
  <r>
    <n v="116"/>
    <x v="0"/>
    <s v="Senior-level"/>
    <s v="Full time"/>
    <s v="Data Scientist"/>
    <s v="Scientist"/>
    <n v="150000"/>
    <s v="USD"/>
    <n v="150000"/>
    <n v="150000"/>
    <n v="200000"/>
    <s v="150000-200000"/>
    <s v="US"/>
    <s v="United States"/>
    <n v="0"/>
    <s v="In Person"/>
    <x v="0"/>
    <s v="United States"/>
    <s v="Medium"/>
  </r>
  <r>
    <n v="117"/>
    <x v="0"/>
    <s v="Senior-level"/>
    <s v="Full time"/>
    <s v="Data Scientist"/>
    <s v="Scientist"/>
    <n v="120000"/>
    <s v="USD"/>
    <n v="120000"/>
    <n v="100000"/>
    <n v="150000"/>
    <s v="100000-150000"/>
    <s v="US"/>
    <s v="United States"/>
    <n v="0"/>
    <s v="In Person"/>
    <x v="0"/>
    <s v="United States"/>
    <s v="Medium"/>
  </r>
  <r>
    <n v="235"/>
    <x v="0"/>
    <s v="Mid-level"/>
    <s v="Full time"/>
    <s v="AI Developer"/>
    <s v="Developer"/>
    <n v="200000"/>
    <s v="USD"/>
    <n v="200000"/>
    <n v="200000"/>
    <n v="250000"/>
    <s v="200000-250000"/>
    <s v="US"/>
    <s v="United States"/>
    <n v="100"/>
    <s v="Remote"/>
    <x v="0"/>
    <s v="United States"/>
    <s v="Medium"/>
  </r>
  <r>
    <n v="236"/>
    <x v="0"/>
    <s v="Senior-level"/>
    <s v="Full time"/>
    <s v="Data Engineer"/>
    <s v="Engineer"/>
    <n v="145000"/>
    <s v="USD"/>
    <n v="145000"/>
    <n v="100000"/>
    <n v="150000"/>
    <s v="100000-150000"/>
    <s v="US"/>
    <s v="United States"/>
    <n v="0"/>
    <s v="In Person"/>
    <x v="0"/>
    <s v="United States"/>
    <s v="Medium"/>
  </r>
  <r>
    <n v="237"/>
    <x v="0"/>
    <s v="Senior-level"/>
    <s v="Full time"/>
    <s v="Data Engineer"/>
    <s v="Engineer"/>
    <n v="100000"/>
    <s v="USD"/>
    <n v="100000"/>
    <n v="100000"/>
    <n v="150000"/>
    <s v="100000-150000"/>
    <s v="US"/>
    <s v="United States"/>
    <n v="0"/>
    <s v="In Person"/>
    <x v="0"/>
    <s v="United States"/>
    <s v="Medium"/>
  </r>
  <r>
    <n v="238"/>
    <x v="0"/>
    <s v="Executive"/>
    <s v="Full time"/>
    <s v="Data Engineer"/>
    <s v="Engineer"/>
    <n v="145000"/>
    <s v="USD"/>
    <n v="145000"/>
    <n v="100000"/>
    <n v="150000"/>
    <s v="100000-150000"/>
    <s v="US"/>
    <s v="United States"/>
    <n v="0"/>
    <s v="In Person"/>
    <x v="0"/>
    <s v="United States"/>
    <s v="Medium"/>
  </r>
  <r>
    <n v="239"/>
    <x v="0"/>
    <s v="Executive"/>
    <s v="Full time"/>
    <s v="Data Engineer"/>
    <s v="Engineer"/>
    <n v="115000"/>
    <s v="USD"/>
    <n v="115000"/>
    <n v="100000"/>
    <n v="150000"/>
    <s v="100000-150000"/>
    <s v="US"/>
    <s v="United States"/>
    <n v="0"/>
    <s v="In Person"/>
    <x v="0"/>
    <s v="United States"/>
    <s v="Medium"/>
  </r>
  <r>
    <n v="140"/>
    <x v="0"/>
    <s v="Senior-level"/>
    <s v="Full time"/>
    <s v="Data Scientist"/>
    <s v="Scientist"/>
    <n v="138784"/>
    <s v="USD"/>
    <n v="138784"/>
    <n v="100000"/>
    <n v="150000"/>
    <s v="100000-150000"/>
    <s v="US"/>
    <s v="United States"/>
    <n v="100"/>
    <s v="Remote"/>
    <x v="0"/>
    <s v="United States"/>
    <s v="Medium"/>
  </r>
  <r>
    <n v="141"/>
    <x v="0"/>
    <s v="Senior-level"/>
    <s v="Full time"/>
    <s v="Data Scientist"/>
    <s v="Scientist"/>
    <n v="83270"/>
    <s v="USD"/>
    <n v="83270"/>
    <n v="50000"/>
    <n v="100000"/>
    <s v="50000-100000"/>
    <s v="US"/>
    <s v="United States"/>
    <n v="100"/>
    <s v="Remote"/>
    <x v="0"/>
    <s v="United States"/>
    <s v="Medium"/>
  </r>
  <r>
    <n v="150"/>
    <x v="0"/>
    <s v="Senior-level"/>
    <s v="Full time"/>
    <s v="Data Scientist"/>
    <s v="Scientist"/>
    <n v="195000"/>
    <s v="USD"/>
    <n v="195000"/>
    <n v="150000"/>
    <n v="200000"/>
    <s v="150000-200000"/>
    <s v="US"/>
    <s v="United States"/>
    <n v="0"/>
    <s v="In Person"/>
    <x v="0"/>
    <s v="United States"/>
    <s v="Medium"/>
  </r>
  <r>
    <n v="151"/>
    <x v="0"/>
    <s v="Senior-level"/>
    <s v="Full time"/>
    <s v="Data Scientist"/>
    <s v="Scientist"/>
    <n v="160000"/>
    <s v="USD"/>
    <n v="160000"/>
    <n v="150000"/>
    <n v="200000"/>
    <s v="150000-200000"/>
    <s v="US"/>
    <s v="United States"/>
    <n v="0"/>
    <s v="In Person"/>
    <x v="0"/>
    <s v="United States"/>
    <s v="Medium"/>
  </r>
  <r>
    <n v="157"/>
    <x v="0"/>
    <s v="Mid-level"/>
    <s v="Full time"/>
    <s v="Applied Data Scientist"/>
    <s v="Scientist"/>
    <n v="1700000"/>
    <s v="INR"/>
    <n v="20670"/>
    <n v="0"/>
    <n v="50000"/>
    <s v="0-50000"/>
    <s v="IN"/>
    <s v="India"/>
    <n v="100"/>
    <s v="Remote"/>
    <x v="3"/>
    <s v="India"/>
    <s v="Large"/>
  </r>
  <r>
    <n v="164"/>
    <x v="0"/>
    <s v="Senior-level"/>
    <s v="Full time"/>
    <s v="Applied Scientist"/>
    <s v="Scientist"/>
    <n v="309400"/>
    <s v="USD"/>
    <n v="309400"/>
    <n v="300000"/>
    <n v="350000"/>
    <s v="300000-350000"/>
    <s v="US"/>
    <s v="United States"/>
    <n v="0"/>
    <s v="In Person"/>
    <x v="0"/>
    <s v="United States"/>
    <s v="Large"/>
  </r>
  <r>
    <n v="246"/>
    <x v="0"/>
    <s v="Senior-level"/>
    <s v="Full time"/>
    <s v="Data Science Manager"/>
    <s v="Manager"/>
    <n v="191765"/>
    <s v="USD"/>
    <n v="191765"/>
    <n v="150000"/>
    <n v="200000"/>
    <s v="150000-200000"/>
    <s v="US"/>
    <s v="United States"/>
    <n v="0"/>
    <s v="In Person"/>
    <x v="0"/>
    <s v="United States"/>
    <s v="Medium"/>
  </r>
  <r>
    <n v="247"/>
    <x v="0"/>
    <s v="Senior-level"/>
    <s v="Full time"/>
    <s v="Data Science Manager"/>
    <s v="Manager"/>
    <n v="134236"/>
    <s v="USD"/>
    <n v="134236"/>
    <n v="100000"/>
    <n v="150000"/>
    <s v="100000-150000"/>
    <s v="US"/>
    <s v="United States"/>
    <n v="0"/>
    <s v="In Person"/>
    <x v="0"/>
    <s v="United States"/>
    <s v="Medium"/>
  </r>
  <r>
    <n v="248"/>
    <x v="0"/>
    <s v="Senior-level"/>
    <s v="Full time"/>
    <s v="Analytics Engineer"/>
    <s v="Engineer"/>
    <n v="190000"/>
    <s v="USD"/>
    <n v="190000"/>
    <n v="150000"/>
    <n v="200000"/>
    <s v="150000-200000"/>
    <s v="US"/>
    <s v="United States"/>
    <n v="100"/>
    <s v="Remote"/>
    <x v="0"/>
    <s v="United States"/>
    <s v="Medium"/>
  </r>
  <r>
    <n v="249"/>
    <x v="0"/>
    <s v="Senior-level"/>
    <s v="Full time"/>
    <s v="Analytics Engineer"/>
    <s v="Engineer"/>
    <n v="112000"/>
    <s v="USD"/>
    <n v="112000"/>
    <n v="100000"/>
    <n v="150000"/>
    <s v="100000-150000"/>
    <s v="US"/>
    <s v="United States"/>
    <n v="100"/>
    <s v="Remote"/>
    <x v="0"/>
    <s v="United States"/>
    <s v="Medium"/>
  </r>
  <r>
    <n v="165"/>
    <x v="0"/>
    <s v="Senior-level"/>
    <s v="Full time"/>
    <s v="Applied Scientist"/>
    <s v="Scientist"/>
    <n v="159100"/>
    <s v="USD"/>
    <n v="159100"/>
    <n v="150000"/>
    <n v="200000"/>
    <s v="150000-200000"/>
    <s v="US"/>
    <s v="United States"/>
    <n v="0"/>
    <s v="In Person"/>
    <x v="0"/>
    <s v="United States"/>
    <s v="Large"/>
  </r>
  <r>
    <n v="251"/>
    <x v="0"/>
    <s v="Entry-level"/>
    <s v="Full time"/>
    <s v="Data Engineer"/>
    <s v="Engineer"/>
    <n v="85000"/>
    <s v="USD"/>
    <n v="85000"/>
    <n v="50000"/>
    <n v="100000"/>
    <s v="50000-100000"/>
    <s v="US"/>
    <s v="United States"/>
    <n v="0"/>
    <s v="In Person"/>
    <x v="0"/>
    <s v="United States"/>
    <s v="Medium"/>
  </r>
  <r>
    <n v="252"/>
    <x v="0"/>
    <s v="Entry-level"/>
    <s v="Full time"/>
    <s v="Data Engineer"/>
    <s v="Engineer"/>
    <n v="65000"/>
    <s v="USD"/>
    <n v="65000"/>
    <n v="50000"/>
    <n v="100000"/>
    <s v="50000-100000"/>
    <s v="US"/>
    <s v="United States"/>
    <n v="0"/>
    <s v="In Person"/>
    <x v="0"/>
    <s v="United States"/>
    <s v="Medium"/>
  </r>
  <r>
    <n v="253"/>
    <x v="0"/>
    <s v="Senior-level"/>
    <s v="Full time"/>
    <s v="Data Analyst"/>
    <s v="Analyst"/>
    <n v="135000"/>
    <s v="USD"/>
    <n v="135000"/>
    <n v="100000"/>
    <n v="150000"/>
    <s v="100000-150000"/>
    <s v="US"/>
    <s v="United States"/>
    <n v="0"/>
    <s v="In Person"/>
    <x v="0"/>
    <s v="United States"/>
    <s v="Medium"/>
  </r>
  <r>
    <n v="254"/>
    <x v="0"/>
    <s v="Senior-level"/>
    <s v="Full time"/>
    <s v="Data Analyst"/>
    <s v="Analyst"/>
    <n v="105500"/>
    <s v="USD"/>
    <n v="105500"/>
    <n v="100000"/>
    <n v="150000"/>
    <s v="100000-150000"/>
    <s v="US"/>
    <s v="United States"/>
    <n v="0"/>
    <s v="In Person"/>
    <x v="0"/>
    <s v="United States"/>
    <s v="Medium"/>
  </r>
  <r>
    <n v="255"/>
    <x v="0"/>
    <s v="Senior-level"/>
    <s v="Full time"/>
    <s v="Research Engineer"/>
    <s v="Engineer"/>
    <n v="293000"/>
    <s v="USD"/>
    <n v="293000"/>
    <n v="250000"/>
    <n v="300000"/>
    <s v="250000-300000"/>
    <s v="US"/>
    <s v="United States"/>
    <n v="0"/>
    <s v="In Person"/>
    <x v="0"/>
    <s v="United States"/>
    <s v="Medium"/>
  </r>
  <r>
    <n v="256"/>
    <x v="0"/>
    <s v="Senior-level"/>
    <s v="Full time"/>
    <s v="Research Engineer"/>
    <s v="Engineer"/>
    <n v="185000"/>
    <s v="USD"/>
    <n v="185000"/>
    <n v="150000"/>
    <n v="200000"/>
    <s v="150000-200000"/>
    <s v="US"/>
    <s v="United States"/>
    <n v="0"/>
    <s v="In Person"/>
    <x v="0"/>
    <s v="United States"/>
    <s v="Medium"/>
  </r>
  <r>
    <n v="257"/>
    <x v="0"/>
    <s v="Senior-level"/>
    <s v="Full time"/>
    <s v="Data Analyst"/>
    <s v="Analyst"/>
    <n v="80000"/>
    <s v="USD"/>
    <n v="80000"/>
    <n v="50000"/>
    <n v="100000"/>
    <s v="50000-100000"/>
    <s v="US"/>
    <s v="United States"/>
    <n v="0"/>
    <s v="In Person"/>
    <x v="0"/>
    <s v="United States"/>
    <s v="Medium"/>
  </r>
  <r>
    <n v="258"/>
    <x v="0"/>
    <s v="Senior-level"/>
    <s v="Full time"/>
    <s v="Data Analyst"/>
    <s v="Analyst"/>
    <n v="70000"/>
    <s v="USD"/>
    <n v="70000"/>
    <n v="50000"/>
    <n v="100000"/>
    <s v="50000-100000"/>
    <s v="US"/>
    <s v="United States"/>
    <n v="0"/>
    <s v="In Person"/>
    <x v="0"/>
    <s v="United States"/>
    <s v="Medium"/>
  </r>
  <r>
    <n v="259"/>
    <x v="0"/>
    <s v="Senior-level"/>
    <s v="Full time"/>
    <s v="Data Engineer"/>
    <s v="Engineer"/>
    <n v="220000"/>
    <s v="USD"/>
    <n v="220000"/>
    <n v="200000"/>
    <n v="250000"/>
    <s v="200000-250000"/>
    <s v="US"/>
    <s v="United States"/>
    <n v="100"/>
    <s v="Remote"/>
    <x v="0"/>
    <s v="United States"/>
    <s v="Medium"/>
  </r>
  <r>
    <n v="260"/>
    <x v="0"/>
    <s v="Senior-level"/>
    <s v="Full time"/>
    <s v="Data Engineer"/>
    <s v="Engineer"/>
    <n v="160000"/>
    <s v="USD"/>
    <n v="160000"/>
    <n v="150000"/>
    <n v="200000"/>
    <s v="150000-200000"/>
    <s v="US"/>
    <s v="United States"/>
    <n v="100"/>
    <s v="Remote"/>
    <x v="0"/>
    <s v="United States"/>
    <s v="Medium"/>
  </r>
  <r>
    <n v="174"/>
    <x v="0"/>
    <s v="Senior-level"/>
    <s v="Full time"/>
    <s v="Applied Scientist"/>
    <s v="Scientist"/>
    <n v="222200"/>
    <s v="USD"/>
    <n v="222200"/>
    <n v="200000"/>
    <n v="250000"/>
    <s v="200000-250000"/>
    <s v="US"/>
    <s v="United States"/>
    <n v="0"/>
    <s v="In Person"/>
    <x v="0"/>
    <s v="United States"/>
    <s v="Large"/>
  </r>
  <r>
    <n v="175"/>
    <x v="0"/>
    <s v="Senior-level"/>
    <s v="Full time"/>
    <s v="Applied Scientist"/>
    <s v="Scientist"/>
    <n v="136000"/>
    <s v="USD"/>
    <n v="136000"/>
    <n v="100000"/>
    <n v="150000"/>
    <s v="100000-150000"/>
    <s v="US"/>
    <s v="United States"/>
    <n v="0"/>
    <s v="In Person"/>
    <x v="0"/>
    <s v="United States"/>
    <s v="Large"/>
  </r>
  <r>
    <n v="263"/>
    <x v="0"/>
    <s v="Senior-level"/>
    <s v="Full time"/>
    <s v="Data Analyst"/>
    <s v="Analyst"/>
    <n v="200000"/>
    <s v="USD"/>
    <n v="200000"/>
    <n v="200000"/>
    <n v="250000"/>
    <s v="200000-250000"/>
    <s v="US"/>
    <s v="United States"/>
    <n v="0"/>
    <s v="In Person"/>
    <x v="0"/>
    <s v="United States"/>
    <s v="Medium"/>
  </r>
  <r>
    <n v="264"/>
    <x v="0"/>
    <s v="Senior-level"/>
    <s v="Full time"/>
    <s v="Data Analyst"/>
    <s v="Analyst"/>
    <n v="148500"/>
    <s v="USD"/>
    <n v="148500"/>
    <n v="100000"/>
    <n v="150000"/>
    <s v="100000-150000"/>
    <s v="US"/>
    <s v="United States"/>
    <n v="0"/>
    <s v="In Person"/>
    <x v="0"/>
    <s v="United States"/>
    <s v="Medium"/>
  </r>
  <r>
    <n v="182"/>
    <x v="0"/>
    <s v="Mid-level"/>
    <s v="Full time"/>
    <s v="Data Scientist"/>
    <s v="Scientist"/>
    <n v="55000"/>
    <s v="GBP"/>
    <n v="66837"/>
    <n v="50000"/>
    <n v="100000"/>
    <s v="50000-100000"/>
    <s v="GB"/>
    <s v="United Kingdom"/>
    <n v="0"/>
    <s v="In Person"/>
    <x v="1"/>
    <s v="United Kingdom"/>
    <s v="Medium"/>
  </r>
  <r>
    <n v="183"/>
    <x v="0"/>
    <s v="Mid-level"/>
    <s v="Full time"/>
    <s v="Data Scientist"/>
    <s v="Scientist"/>
    <n v="45000"/>
    <s v="GBP"/>
    <n v="54685"/>
    <n v="50000"/>
    <n v="100000"/>
    <s v="50000-100000"/>
    <s v="GB"/>
    <s v="United Kingdom"/>
    <n v="0"/>
    <s v="In Person"/>
    <x v="1"/>
    <s v="United Kingdom"/>
    <s v="Medium"/>
  </r>
  <r>
    <n v="267"/>
    <x v="0"/>
    <s v="Senior-level"/>
    <s v="Full time"/>
    <s v="Data Engineer"/>
    <s v="Engineer"/>
    <n v="240500"/>
    <s v="USD"/>
    <n v="240500"/>
    <n v="200000"/>
    <n v="250000"/>
    <s v="200000-250000"/>
    <s v="US"/>
    <s v="United States"/>
    <n v="0"/>
    <s v="In Person"/>
    <x v="0"/>
    <s v="United States"/>
    <s v="Large"/>
  </r>
  <r>
    <n v="268"/>
    <x v="0"/>
    <s v="Senior-level"/>
    <s v="Full time"/>
    <s v="Data Engineer"/>
    <s v="Engineer"/>
    <n v="123700"/>
    <s v="USD"/>
    <n v="123700"/>
    <n v="100000"/>
    <n v="150000"/>
    <s v="100000-150000"/>
    <s v="US"/>
    <s v="United States"/>
    <n v="0"/>
    <s v="In Person"/>
    <x v="0"/>
    <s v="United States"/>
    <s v="Large"/>
  </r>
  <r>
    <n v="269"/>
    <x v="0"/>
    <s v="Senior-level"/>
    <s v="Full time"/>
    <s v="Analytics Engineer"/>
    <s v="Engineer"/>
    <n v="152900"/>
    <s v="USD"/>
    <n v="152900"/>
    <n v="150000"/>
    <n v="200000"/>
    <s v="150000-200000"/>
    <s v="US"/>
    <s v="United States"/>
    <n v="100"/>
    <s v="Remote"/>
    <x v="0"/>
    <s v="United States"/>
    <s v="Medium"/>
  </r>
  <r>
    <n v="270"/>
    <x v="0"/>
    <s v="Senior-level"/>
    <s v="Full time"/>
    <s v="Analytics Engineer"/>
    <s v="Engineer"/>
    <n v="117100"/>
    <s v="USD"/>
    <n v="117100"/>
    <n v="100000"/>
    <n v="150000"/>
    <s v="100000-150000"/>
    <s v="US"/>
    <s v="United States"/>
    <n v="100"/>
    <s v="Remote"/>
    <x v="0"/>
    <s v="United States"/>
    <s v="Medium"/>
  </r>
  <r>
    <n v="271"/>
    <x v="0"/>
    <s v="Senior-level"/>
    <s v="Full time"/>
    <s v="Analytics Engineer"/>
    <s v="Engineer"/>
    <n v="173000"/>
    <s v="USD"/>
    <n v="173000"/>
    <n v="150000"/>
    <n v="200000"/>
    <s v="150000-200000"/>
    <s v="US"/>
    <s v="United States"/>
    <n v="100"/>
    <s v="Remote"/>
    <x v="0"/>
    <s v="United States"/>
    <s v="Medium"/>
  </r>
  <r>
    <n v="272"/>
    <x v="0"/>
    <s v="Senior-level"/>
    <s v="Full time"/>
    <s v="Analytics Engineer"/>
    <s v="Engineer"/>
    <n v="113000"/>
    <s v="USD"/>
    <n v="113000"/>
    <n v="100000"/>
    <n v="150000"/>
    <s v="100000-150000"/>
    <s v="US"/>
    <s v="United States"/>
    <n v="100"/>
    <s v="Remote"/>
    <x v="0"/>
    <s v="United States"/>
    <s v="Medium"/>
  </r>
  <r>
    <n v="193"/>
    <x v="0"/>
    <s v="Senior-level"/>
    <s v="Full time"/>
    <s v="Data Scientist"/>
    <s v="Scientist"/>
    <n v="228000"/>
    <s v="USD"/>
    <n v="228000"/>
    <n v="200000"/>
    <n v="250000"/>
    <s v="200000-250000"/>
    <s v="US"/>
    <s v="United States"/>
    <n v="0"/>
    <s v="In Person"/>
    <x v="0"/>
    <s v="United States"/>
    <s v="Medium"/>
  </r>
  <r>
    <n v="194"/>
    <x v="0"/>
    <s v="Senior-level"/>
    <s v="Full time"/>
    <s v="Data Scientist"/>
    <s v="Scientist"/>
    <n v="186000"/>
    <s v="USD"/>
    <n v="186000"/>
    <n v="150000"/>
    <n v="200000"/>
    <s v="150000-200000"/>
    <s v="US"/>
    <s v="United States"/>
    <n v="0"/>
    <s v="In Person"/>
    <x v="0"/>
    <s v="United States"/>
    <s v="Medium"/>
  </r>
  <r>
    <n v="275"/>
    <x v="0"/>
    <s v="Executive"/>
    <s v="Full time"/>
    <s v="Data Engineer"/>
    <s v="Engineer"/>
    <n v="175000"/>
    <s v="USD"/>
    <n v="175000"/>
    <n v="150000"/>
    <n v="200000"/>
    <s v="150000-200000"/>
    <s v="US"/>
    <s v="United States"/>
    <n v="0"/>
    <s v="In Person"/>
    <x v="0"/>
    <s v="United States"/>
    <s v="Medium"/>
  </r>
  <r>
    <n v="276"/>
    <x v="0"/>
    <s v="Executive"/>
    <s v="Full time"/>
    <s v="Data Engineer"/>
    <s v="Engineer"/>
    <n v="110000"/>
    <s v="USD"/>
    <n v="110000"/>
    <n v="100000"/>
    <n v="150000"/>
    <s v="100000-150000"/>
    <s v="US"/>
    <s v="United States"/>
    <n v="0"/>
    <s v="In Person"/>
    <x v="0"/>
    <s v="United States"/>
    <s v="Medium"/>
  </r>
  <r>
    <n v="195"/>
    <x v="0"/>
    <s v="Senior-level"/>
    <s v="Full time"/>
    <s v="Data Scientist"/>
    <s v="Scientist"/>
    <n v="190000"/>
    <s v="USD"/>
    <n v="190000"/>
    <n v="150000"/>
    <n v="200000"/>
    <s v="150000-200000"/>
    <s v="US"/>
    <s v="United States"/>
    <n v="0"/>
    <s v="In Person"/>
    <x v="0"/>
    <s v="United States"/>
    <s v="Medium"/>
  </r>
  <r>
    <n v="196"/>
    <x v="0"/>
    <s v="Senior-level"/>
    <s v="Full time"/>
    <s v="Data Scientist"/>
    <s v="Scientist"/>
    <n v="170000"/>
    <s v="USD"/>
    <n v="170000"/>
    <n v="150000"/>
    <n v="200000"/>
    <s v="150000-200000"/>
    <s v="US"/>
    <s v="United States"/>
    <n v="0"/>
    <s v="In Person"/>
    <x v="0"/>
    <s v="United States"/>
    <s v="Medium"/>
  </r>
  <r>
    <n v="214"/>
    <x v="0"/>
    <s v="Senior-level"/>
    <s v="Full time"/>
    <s v="Data Scientist"/>
    <s v="Scientist"/>
    <n v="224000"/>
    <s v="USD"/>
    <n v="224000"/>
    <n v="200000"/>
    <n v="250000"/>
    <s v="200000-250000"/>
    <s v="CA"/>
    <s v="Canada"/>
    <n v="0"/>
    <s v="In Person"/>
    <x v="2"/>
    <s v="Canada"/>
    <s v="Medium"/>
  </r>
  <r>
    <n v="215"/>
    <x v="0"/>
    <s v="Senior-level"/>
    <s v="Full time"/>
    <s v="Data Scientist"/>
    <s v="Scientist"/>
    <n v="176000"/>
    <s v="USD"/>
    <n v="176000"/>
    <n v="150000"/>
    <n v="200000"/>
    <s v="150000-200000"/>
    <s v="CA"/>
    <s v="Canada"/>
    <n v="0"/>
    <s v="In Person"/>
    <x v="2"/>
    <s v="Canada"/>
    <s v="Medium"/>
  </r>
  <r>
    <n v="219"/>
    <x v="0"/>
    <s v="Senior-level"/>
    <s v="Full time"/>
    <s v="Applied Data Scientist"/>
    <s v="Scientist"/>
    <n v="100000"/>
    <s v="AUD"/>
    <n v="68318"/>
    <n v="50000"/>
    <n v="100000"/>
    <s v="50000-100000"/>
    <s v="AU"/>
    <s v="Australia"/>
    <n v="100"/>
    <s v="Remote"/>
    <x v="15"/>
    <s v="Finland"/>
    <s v="Medium"/>
  </r>
  <r>
    <n v="233"/>
    <x v="0"/>
    <s v="Senior-level"/>
    <s v="Full time"/>
    <s v="Data Scientist"/>
    <s v="Scientist"/>
    <n v="250000"/>
    <s v="USD"/>
    <n v="250000"/>
    <n v="250000"/>
    <n v="300000"/>
    <s v="250000-300000"/>
    <s v="US"/>
    <s v="United States"/>
    <n v="0"/>
    <s v="In Person"/>
    <x v="0"/>
    <s v="United States"/>
    <s v="Medium"/>
  </r>
  <r>
    <n v="283"/>
    <x v="0"/>
    <s v="Senior-level"/>
    <s v="Full time"/>
    <s v="Data Analyst"/>
    <s v="Analyst"/>
    <n v="149500"/>
    <s v="USD"/>
    <n v="149500"/>
    <n v="100000"/>
    <n v="150000"/>
    <s v="100000-150000"/>
    <s v="US"/>
    <s v="United States"/>
    <n v="100"/>
    <s v="Remote"/>
    <x v="0"/>
    <s v="United States"/>
    <s v="Medium"/>
  </r>
  <r>
    <n v="284"/>
    <x v="0"/>
    <s v="Senior-level"/>
    <s v="Full time"/>
    <s v="Data Analyst"/>
    <s v="Analyst"/>
    <n v="127075"/>
    <s v="USD"/>
    <n v="127075"/>
    <n v="100000"/>
    <n v="150000"/>
    <s v="100000-150000"/>
    <s v="US"/>
    <s v="United States"/>
    <n v="100"/>
    <s v="Remote"/>
    <x v="0"/>
    <s v="United States"/>
    <s v="Medium"/>
  </r>
  <r>
    <n v="234"/>
    <x v="0"/>
    <s v="Senior-level"/>
    <s v="Full time"/>
    <s v="Data Scientist"/>
    <s v="Scientist"/>
    <n v="162500"/>
    <s v="USD"/>
    <n v="162500"/>
    <n v="150000"/>
    <n v="200000"/>
    <s v="150000-200000"/>
    <s v="US"/>
    <s v="United States"/>
    <n v="0"/>
    <s v="In Person"/>
    <x v="0"/>
    <s v="United States"/>
    <s v="Medium"/>
  </r>
  <r>
    <n v="240"/>
    <x v="0"/>
    <s v="Senior-level"/>
    <s v="Full time"/>
    <s v="Data Scientist"/>
    <s v="Scientist"/>
    <n v="203500"/>
    <s v="USD"/>
    <n v="203500"/>
    <n v="200000"/>
    <n v="250000"/>
    <s v="200000-250000"/>
    <s v="US"/>
    <s v="United States"/>
    <n v="0"/>
    <s v="In Person"/>
    <x v="0"/>
    <s v="United States"/>
    <s v="Medium"/>
  </r>
  <r>
    <n v="287"/>
    <x v="0"/>
    <s v="Senior-level"/>
    <s v="Full time"/>
    <s v="Data Engineer"/>
    <s v="Engineer"/>
    <n v="219535"/>
    <s v="USD"/>
    <n v="219535"/>
    <n v="200000"/>
    <n v="250000"/>
    <s v="200000-250000"/>
    <s v="US"/>
    <s v="United States"/>
    <n v="100"/>
    <s v="Remote"/>
    <x v="0"/>
    <s v="United States"/>
    <s v="Medium"/>
  </r>
  <r>
    <n v="288"/>
    <x v="0"/>
    <s v="Senior-level"/>
    <s v="Full time"/>
    <s v="Data Engineer"/>
    <s v="Engineer"/>
    <n v="146115"/>
    <s v="USD"/>
    <n v="146115"/>
    <n v="100000"/>
    <n v="150000"/>
    <s v="100000-150000"/>
    <s v="US"/>
    <s v="United States"/>
    <n v="100"/>
    <s v="Remote"/>
    <x v="0"/>
    <s v="United States"/>
    <s v="Medium"/>
  </r>
  <r>
    <n v="241"/>
    <x v="0"/>
    <s v="Senior-level"/>
    <s v="Full time"/>
    <s v="Data Scientist"/>
    <s v="Scientist"/>
    <n v="152000"/>
    <s v="USD"/>
    <n v="152000"/>
    <n v="150000"/>
    <n v="200000"/>
    <s v="150000-200000"/>
    <s v="US"/>
    <s v="United States"/>
    <n v="0"/>
    <s v="In Person"/>
    <x v="0"/>
    <s v="United States"/>
    <s v="Medium"/>
  </r>
  <r>
    <n v="242"/>
    <x v="0"/>
    <s v="Senior-level"/>
    <s v="Full time"/>
    <s v="Data Scientist"/>
    <s v="Scientist"/>
    <n v="239000"/>
    <s v="USD"/>
    <n v="239000"/>
    <n v="200000"/>
    <n v="250000"/>
    <s v="200000-250000"/>
    <s v="US"/>
    <s v="United States"/>
    <n v="0"/>
    <s v="In Person"/>
    <x v="0"/>
    <s v="United States"/>
    <s v="Large"/>
  </r>
  <r>
    <n v="243"/>
    <x v="0"/>
    <s v="Senior-level"/>
    <s v="Full time"/>
    <s v="Data Scientist"/>
    <s v="Scientist"/>
    <n v="122900"/>
    <s v="USD"/>
    <n v="122900"/>
    <n v="100000"/>
    <n v="150000"/>
    <s v="100000-150000"/>
    <s v="US"/>
    <s v="United States"/>
    <n v="0"/>
    <s v="In Person"/>
    <x v="0"/>
    <s v="United States"/>
    <s v="Large"/>
  </r>
  <r>
    <n v="244"/>
    <x v="0"/>
    <s v="Senior-level"/>
    <s v="Full time"/>
    <s v="Data Scientist"/>
    <s v="Scientist"/>
    <n v="237000"/>
    <s v="USD"/>
    <n v="237000"/>
    <n v="200000"/>
    <n v="250000"/>
    <s v="200000-250000"/>
    <s v="US"/>
    <s v="United States"/>
    <n v="0"/>
    <s v="In Person"/>
    <x v="0"/>
    <s v="United States"/>
    <s v="Medium"/>
  </r>
  <r>
    <n v="245"/>
    <x v="0"/>
    <s v="Senior-level"/>
    <s v="Full time"/>
    <s v="Data Scientist"/>
    <s v="Scientist"/>
    <n v="145000"/>
    <s v="USD"/>
    <n v="145000"/>
    <n v="100000"/>
    <n v="150000"/>
    <s v="100000-150000"/>
    <s v="US"/>
    <s v="United States"/>
    <n v="0"/>
    <s v="In Person"/>
    <x v="0"/>
    <s v="United States"/>
    <s v="Medium"/>
  </r>
  <r>
    <n v="250"/>
    <x v="1"/>
    <s v="Senior-level"/>
    <s v="Full time"/>
    <s v="Data Scientist"/>
    <s v="Scientist"/>
    <n v="84000"/>
    <s v="EUR"/>
    <n v="88256"/>
    <n v="50000"/>
    <n v="100000"/>
    <s v="50000-100000"/>
    <s v="ES"/>
    <s v="Spain"/>
    <n v="100"/>
    <s v="Remote"/>
    <x v="1"/>
    <s v="United Kingdom"/>
    <s v="Large"/>
  </r>
  <r>
    <n v="261"/>
    <x v="0"/>
    <s v="Senior-level"/>
    <s v="Full time"/>
    <s v="Data Scientist"/>
    <s v="Scientist"/>
    <n v="175000"/>
    <s v="USD"/>
    <n v="175000"/>
    <n v="150000"/>
    <n v="200000"/>
    <s v="150000-200000"/>
    <s v="US"/>
    <s v="United States"/>
    <n v="100"/>
    <s v="Remote"/>
    <x v="0"/>
    <s v="United States"/>
    <s v="Medium"/>
  </r>
  <r>
    <n v="262"/>
    <x v="0"/>
    <s v="Senior-level"/>
    <s v="Full time"/>
    <s v="Data Scientist"/>
    <s v="Scientist"/>
    <n v="145000"/>
    <s v="USD"/>
    <n v="145000"/>
    <n v="100000"/>
    <n v="150000"/>
    <s v="100000-150000"/>
    <s v="US"/>
    <s v="United States"/>
    <n v="100"/>
    <s v="Remote"/>
    <x v="0"/>
    <s v="United States"/>
    <s v="Medium"/>
  </r>
  <r>
    <n v="297"/>
    <x v="0"/>
    <s v="Executive"/>
    <s v="Full time"/>
    <s v="Analytics Engineer"/>
    <s v="Engineer"/>
    <n v="221000"/>
    <s v="USD"/>
    <n v="221000"/>
    <n v="200000"/>
    <n v="250000"/>
    <s v="200000-250000"/>
    <s v="US"/>
    <s v="United States"/>
    <n v="100"/>
    <s v="Remote"/>
    <x v="0"/>
    <s v="United States"/>
    <s v="Medium"/>
  </r>
  <r>
    <n v="298"/>
    <x v="0"/>
    <s v="Executive"/>
    <s v="Full time"/>
    <s v="Analytics Engineer"/>
    <s v="Engineer"/>
    <n v="153000"/>
    <s v="USD"/>
    <n v="153000"/>
    <n v="150000"/>
    <n v="200000"/>
    <s v="150000-200000"/>
    <s v="US"/>
    <s v="United States"/>
    <n v="100"/>
    <s v="Remote"/>
    <x v="0"/>
    <s v="United States"/>
    <s v="Medium"/>
  </r>
  <r>
    <n v="299"/>
    <x v="0"/>
    <s v="Senior-level"/>
    <s v="Full time"/>
    <s v="Data Analyst"/>
    <s v="Analyst"/>
    <n v="187000"/>
    <s v="USD"/>
    <n v="187000"/>
    <n v="150000"/>
    <n v="200000"/>
    <s v="150000-200000"/>
    <s v="US"/>
    <s v="United States"/>
    <n v="0"/>
    <s v="In Person"/>
    <x v="0"/>
    <s v="United States"/>
    <s v="Medium"/>
  </r>
  <r>
    <n v="300"/>
    <x v="0"/>
    <s v="Senior-level"/>
    <s v="Full time"/>
    <s v="Data Analyst"/>
    <s v="Analyst"/>
    <n v="128000"/>
    <s v="USD"/>
    <n v="128000"/>
    <n v="100000"/>
    <n v="150000"/>
    <s v="100000-150000"/>
    <s v="US"/>
    <s v="United States"/>
    <n v="0"/>
    <s v="In Person"/>
    <x v="0"/>
    <s v="United States"/>
    <s v="Medium"/>
  </r>
  <r>
    <n v="265"/>
    <x v="0"/>
    <s v="Senior-level"/>
    <s v="Full time"/>
    <s v="Data Scientist"/>
    <s v="Scientist"/>
    <n v="45000"/>
    <s v="EUR"/>
    <n v="48289"/>
    <n v="0"/>
    <n v="50000"/>
    <s v="0-50000"/>
    <s v="ES"/>
    <s v="Spain"/>
    <n v="0"/>
    <s v="In Person"/>
    <x v="10"/>
    <s v="Spain"/>
    <s v="Medium"/>
  </r>
  <r>
    <n v="266"/>
    <x v="0"/>
    <s v="Senior-level"/>
    <s v="Full time"/>
    <s v="Data Scientist"/>
    <s v="Scientist"/>
    <n v="36000"/>
    <s v="EUR"/>
    <n v="38631"/>
    <n v="0"/>
    <n v="50000"/>
    <s v="0-50000"/>
    <s v="ES"/>
    <s v="Spain"/>
    <n v="0"/>
    <s v="In Person"/>
    <x v="10"/>
    <s v="Spain"/>
    <s v="Medium"/>
  </r>
  <r>
    <n v="273"/>
    <x v="0"/>
    <s v="Senior-level"/>
    <s v="Full time"/>
    <s v="Applied Scientist"/>
    <s v="Scientist"/>
    <n v="260000"/>
    <s v="USD"/>
    <n v="260000"/>
    <n v="250000"/>
    <n v="300000"/>
    <s v="250000-300000"/>
    <s v="US"/>
    <s v="United States"/>
    <n v="0"/>
    <s v="In Person"/>
    <x v="0"/>
    <s v="United States"/>
    <s v="Large"/>
  </r>
  <r>
    <n v="274"/>
    <x v="0"/>
    <s v="Senior-level"/>
    <s v="Full time"/>
    <s v="Applied Scientist"/>
    <s v="Scientist"/>
    <n v="136000"/>
    <s v="USD"/>
    <n v="136000"/>
    <n v="100000"/>
    <n v="150000"/>
    <s v="100000-150000"/>
    <s v="US"/>
    <s v="United States"/>
    <n v="0"/>
    <s v="In Person"/>
    <x v="0"/>
    <s v="United States"/>
    <s v="Large"/>
  </r>
  <r>
    <n v="305"/>
    <x v="0"/>
    <s v="Senior-level"/>
    <s v="Full time"/>
    <s v="Data Engineer"/>
    <s v="Engineer"/>
    <n v="179000"/>
    <s v="USD"/>
    <n v="179000"/>
    <n v="150000"/>
    <n v="200000"/>
    <s v="150000-200000"/>
    <s v="US"/>
    <s v="United States"/>
    <n v="0"/>
    <s v="In Person"/>
    <x v="0"/>
    <s v="United States"/>
    <s v="Medium"/>
  </r>
  <r>
    <n v="306"/>
    <x v="0"/>
    <s v="Senior-level"/>
    <s v="Full time"/>
    <s v="Data Engineer"/>
    <s v="Engineer"/>
    <n v="109000"/>
    <s v="USD"/>
    <n v="109000"/>
    <n v="100000"/>
    <n v="150000"/>
    <s v="100000-150000"/>
    <s v="US"/>
    <s v="United States"/>
    <n v="0"/>
    <s v="In Person"/>
    <x v="0"/>
    <s v="United States"/>
    <s v="Medium"/>
  </r>
  <r>
    <n v="277"/>
    <x v="0"/>
    <s v="Senior-level"/>
    <s v="Full time"/>
    <s v="Applied Scientist"/>
    <s v="Scientist"/>
    <n v="260000"/>
    <s v="USD"/>
    <n v="260000"/>
    <n v="250000"/>
    <n v="300000"/>
    <s v="250000-300000"/>
    <s v="US"/>
    <s v="United States"/>
    <n v="0"/>
    <s v="In Person"/>
    <x v="0"/>
    <s v="United States"/>
    <s v="Large"/>
  </r>
  <r>
    <n v="278"/>
    <x v="0"/>
    <s v="Senior-level"/>
    <s v="Full time"/>
    <s v="Applied Scientist"/>
    <s v="Scientist"/>
    <n v="136000"/>
    <s v="USD"/>
    <n v="136000"/>
    <n v="100000"/>
    <n v="150000"/>
    <s v="100000-150000"/>
    <s v="US"/>
    <s v="United States"/>
    <n v="0"/>
    <s v="In Person"/>
    <x v="0"/>
    <s v="United States"/>
    <s v="Large"/>
  </r>
  <r>
    <n v="309"/>
    <x v="0"/>
    <s v="Senior-level"/>
    <s v="Full time"/>
    <s v="Data Analyst"/>
    <s v="Analyst"/>
    <n v="142000"/>
    <s v="USD"/>
    <n v="142000"/>
    <n v="100000"/>
    <n v="150000"/>
    <s v="100000-150000"/>
    <s v="US"/>
    <s v="United States"/>
    <n v="100"/>
    <s v="Remote"/>
    <x v="0"/>
    <s v="United States"/>
    <s v="Medium"/>
  </r>
  <r>
    <n v="310"/>
    <x v="0"/>
    <s v="Senior-level"/>
    <s v="Full time"/>
    <s v="Data Analyst"/>
    <s v="Analyst"/>
    <n v="75000"/>
    <s v="USD"/>
    <n v="75000"/>
    <n v="50000"/>
    <n v="100000"/>
    <s v="50000-100000"/>
    <s v="US"/>
    <s v="United States"/>
    <n v="100"/>
    <s v="Remote"/>
    <x v="0"/>
    <s v="United States"/>
    <s v="Medium"/>
  </r>
  <r>
    <n v="311"/>
    <x v="0"/>
    <s v="Senior-level"/>
    <s v="Full time"/>
    <s v="Data Manager"/>
    <s v="Manager"/>
    <n v="198800"/>
    <s v="USD"/>
    <n v="198800"/>
    <n v="150000"/>
    <n v="200000"/>
    <s v="150000-200000"/>
    <s v="US"/>
    <s v="United States"/>
    <n v="0"/>
    <s v="In Person"/>
    <x v="0"/>
    <s v="United States"/>
    <s v="Medium"/>
  </r>
  <r>
    <n v="312"/>
    <x v="0"/>
    <s v="Senior-level"/>
    <s v="Full time"/>
    <s v="Data Manager"/>
    <s v="Manager"/>
    <n v="105200"/>
    <s v="USD"/>
    <n v="105200"/>
    <n v="100000"/>
    <n v="150000"/>
    <s v="100000-150000"/>
    <s v="US"/>
    <s v="United States"/>
    <n v="0"/>
    <s v="In Person"/>
    <x v="0"/>
    <s v="United States"/>
    <s v="Medium"/>
  </r>
  <r>
    <n v="313"/>
    <x v="0"/>
    <s v="Senior-level"/>
    <s v="Full time"/>
    <s v="Data Analyst"/>
    <s v="Analyst"/>
    <n v="125000"/>
    <s v="USD"/>
    <n v="125000"/>
    <n v="100000"/>
    <n v="150000"/>
    <s v="100000-150000"/>
    <s v="US"/>
    <s v="United States"/>
    <n v="100"/>
    <s v="Remote"/>
    <x v="0"/>
    <s v="United States"/>
    <s v="Medium"/>
  </r>
  <r>
    <n v="314"/>
    <x v="0"/>
    <s v="Senior-level"/>
    <s v="Full time"/>
    <s v="Data Analyst"/>
    <s v="Analyst"/>
    <n v="112000"/>
    <s v="USD"/>
    <n v="112000"/>
    <n v="100000"/>
    <n v="150000"/>
    <s v="100000-150000"/>
    <s v="US"/>
    <s v="United States"/>
    <n v="100"/>
    <s v="Remote"/>
    <x v="0"/>
    <s v="United States"/>
    <s v="Medium"/>
  </r>
  <r>
    <n v="279"/>
    <x v="0"/>
    <s v="Senior-level"/>
    <s v="Full time"/>
    <s v="Research Scientist"/>
    <s v="Scientist"/>
    <n v="130000"/>
    <s v="USD"/>
    <n v="130000"/>
    <n v="100000"/>
    <n v="150000"/>
    <s v="100000-150000"/>
    <s v="US"/>
    <s v="United States"/>
    <n v="100"/>
    <s v="Remote"/>
    <x v="0"/>
    <s v="United States"/>
    <s v="Medium"/>
  </r>
  <r>
    <n v="280"/>
    <x v="0"/>
    <s v="Senior-level"/>
    <s v="Full time"/>
    <s v="Research Scientist"/>
    <s v="Scientist"/>
    <n v="110000"/>
    <s v="USD"/>
    <n v="110000"/>
    <n v="100000"/>
    <n v="150000"/>
    <s v="100000-150000"/>
    <s v="US"/>
    <s v="United States"/>
    <n v="100"/>
    <s v="Remote"/>
    <x v="0"/>
    <s v="United States"/>
    <s v="Medium"/>
  </r>
  <r>
    <n v="317"/>
    <x v="0"/>
    <s v="Senior-level"/>
    <s v="Full time"/>
    <s v="Data Manager"/>
    <s v="Manager"/>
    <n v="115000"/>
    <s v="USD"/>
    <n v="115000"/>
    <n v="100000"/>
    <n v="150000"/>
    <s v="100000-150000"/>
    <s v="US"/>
    <s v="United States"/>
    <n v="100"/>
    <s v="Remote"/>
    <x v="0"/>
    <s v="United States"/>
    <s v="Medium"/>
  </r>
  <r>
    <n v="318"/>
    <x v="0"/>
    <s v="Senior-level"/>
    <s v="Full time"/>
    <s v="Data Manager"/>
    <s v="Manager"/>
    <n v="86000"/>
    <s v="USD"/>
    <n v="86000"/>
    <n v="50000"/>
    <n v="100000"/>
    <s v="50000-100000"/>
    <s v="US"/>
    <s v="United States"/>
    <n v="100"/>
    <s v="Remote"/>
    <x v="0"/>
    <s v="United States"/>
    <s v="Medium"/>
  </r>
  <r>
    <n v="281"/>
    <x v="0"/>
    <s v="Senior-level"/>
    <s v="Full time"/>
    <s v="Applied Scientist"/>
    <s v="Scientist"/>
    <n v="205000"/>
    <s v="USD"/>
    <n v="205000"/>
    <n v="200000"/>
    <n v="250000"/>
    <s v="200000-250000"/>
    <s v="US"/>
    <s v="United States"/>
    <n v="100"/>
    <s v="Remote"/>
    <x v="0"/>
    <s v="United States"/>
    <s v="Medium"/>
  </r>
  <r>
    <n v="282"/>
    <x v="0"/>
    <s v="Senior-level"/>
    <s v="Full time"/>
    <s v="Applied Scientist"/>
    <s v="Scientist"/>
    <n v="184000"/>
    <s v="USD"/>
    <n v="184000"/>
    <n v="150000"/>
    <n v="200000"/>
    <s v="150000-200000"/>
    <s v="US"/>
    <s v="United States"/>
    <n v="100"/>
    <s v="Remote"/>
    <x v="0"/>
    <s v="United States"/>
    <s v="Medium"/>
  </r>
  <r>
    <n v="321"/>
    <x v="0"/>
    <s v="Senior-level"/>
    <s v="Full time"/>
    <s v="Data Analyst"/>
    <s v="Analyst"/>
    <n v="139000"/>
    <s v="USD"/>
    <n v="139000"/>
    <n v="100000"/>
    <n v="150000"/>
    <s v="100000-150000"/>
    <s v="US"/>
    <s v="United States"/>
    <n v="0"/>
    <s v="In Person"/>
    <x v="0"/>
    <s v="United States"/>
    <s v="Medium"/>
  </r>
  <r>
    <n v="322"/>
    <x v="0"/>
    <s v="Senior-level"/>
    <s v="Full time"/>
    <s v="Data Analyst"/>
    <s v="Analyst"/>
    <n v="106000"/>
    <s v="USD"/>
    <n v="106000"/>
    <n v="100000"/>
    <n v="150000"/>
    <s v="100000-150000"/>
    <s v="US"/>
    <s v="United States"/>
    <n v="0"/>
    <s v="In Person"/>
    <x v="0"/>
    <s v="United States"/>
    <s v="Medium"/>
  </r>
  <r>
    <n v="323"/>
    <x v="0"/>
    <s v="Entry-level"/>
    <s v="Full time"/>
    <s v="Data Analyst"/>
    <s v="Analyst"/>
    <n v="55000"/>
    <s v="CAD"/>
    <n v="40663"/>
    <n v="0"/>
    <n v="50000"/>
    <s v="0-50000"/>
    <s v="CA"/>
    <s v="Canada"/>
    <n v="0"/>
    <s v="In Person"/>
    <x v="2"/>
    <s v="Canada"/>
    <s v="Large"/>
  </r>
  <r>
    <n v="324"/>
    <x v="1"/>
    <s v="Senior-level"/>
    <s v="Full time"/>
    <s v="AI Developer"/>
    <s v="Developer"/>
    <n v="275000"/>
    <s v="USD"/>
    <n v="275000"/>
    <n v="250000"/>
    <n v="300000"/>
    <s v="250000-300000"/>
    <s v="CA"/>
    <s v="Canada"/>
    <n v="0"/>
    <s v="In Person"/>
    <x v="2"/>
    <s v="Canada"/>
    <s v="Small"/>
  </r>
  <r>
    <n v="325"/>
    <x v="0"/>
    <s v="Senior-level"/>
    <s v="Freelance"/>
    <s v="Machine Learning Researcher"/>
    <s v="Researcher"/>
    <n v="50000"/>
    <s v="USD"/>
    <n v="50000"/>
    <n v="50000"/>
    <n v="100000"/>
    <s v="50000-100000"/>
    <s v="UA"/>
    <s v="Ukraine"/>
    <n v="50"/>
    <s v="Hybrid"/>
    <x v="16"/>
    <s v="Ukraine"/>
    <s v="Small"/>
  </r>
  <r>
    <n v="326"/>
    <x v="0"/>
    <s v="Mid-level"/>
    <s v="Full time"/>
    <s v="Machine Learning Engineer"/>
    <s v="Engineer"/>
    <n v="280700"/>
    <s v="USD"/>
    <n v="280700"/>
    <n v="250000"/>
    <n v="300000"/>
    <s v="250000-300000"/>
    <s v="US"/>
    <s v="United States"/>
    <n v="100"/>
    <s v="Remote"/>
    <x v="0"/>
    <s v="United States"/>
    <s v="Medium"/>
  </r>
  <r>
    <n v="327"/>
    <x v="0"/>
    <s v="Mid-level"/>
    <s v="Full time"/>
    <s v="Machine Learning Engineer"/>
    <s v="Engineer"/>
    <n v="150450"/>
    <s v="USD"/>
    <n v="150450"/>
    <n v="150000"/>
    <n v="200000"/>
    <s v="150000-200000"/>
    <s v="US"/>
    <s v="United States"/>
    <n v="100"/>
    <s v="Remote"/>
    <x v="0"/>
    <s v="United States"/>
    <s v="Medium"/>
  </r>
  <r>
    <n v="285"/>
    <x v="0"/>
    <s v="Senior-level"/>
    <s v="Full time"/>
    <s v="Data Scientist"/>
    <s v="Scientist"/>
    <n v="195000"/>
    <s v="USD"/>
    <n v="195000"/>
    <n v="150000"/>
    <n v="200000"/>
    <s v="150000-200000"/>
    <s v="US"/>
    <s v="United States"/>
    <n v="0"/>
    <s v="In Person"/>
    <x v="0"/>
    <s v="United States"/>
    <s v="Medium"/>
  </r>
  <r>
    <n v="329"/>
    <x v="0"/>
    <s v="Senior-level"/>
    <s v="Full time"/>
    <s v="Data Architect"/>
    <s v="Architect"/>
    <n v="250500"/>
    <s v="USD"/>
    <n v="250500"/>
    <n v="250000"/>
    <n v="300000"/>
    <s v="250000-300000"/>
    <s v="US"/>
    <s v="United States"/>
    <n v="0"/>
    <s v="In Person"/>
    <x v="0"/>
    <s v="United States"/>
    <s v="Medium"/>
  </r>
  <r>
    <n v="330"/>
    <x v="0"/>
    <s v="Senior-level"/>
    <s v="Full time"/>
    <s v="Data Architect"/>
    <s v="Architect"/>
    <n v="159500"/>
    <s v="USD"/>
    <n v="159500"/>
    <n v="150000"/>
    <n v="200000"/>
    <s v="150000-200000"/>
    <s v="US"/>
    <s v="United States"/>
    <n v="0"/>
    <s v="In Person"/>
    <x v="0"/>
    <s v="United States"/>
    <s v="Medium"/>
  </r>
  <r>
    <n v="331"/>
    <x v="0"/>
    <s v="Senior-level"/>
    <s v="Full time"/>
    <s v="Data Engineer"/>
    <s v="Engineer"/>
    <n v="145000"/>
    <s v="USD"/>
    <n v="145000"/>
    <n v="100000"/>
    <n v="150000"/>
    <s v="100000-150000"/>
    <s v="US"/>
    <s v="United States"/>
    <n v="0"/>
    <s v="In Person"/>
    <x v="0"/>
    <s v="United States"/>
    <s v="Medium"/>
  </r>
  <r>
    <n v="332"/>
    <x v="0"/>
    <s v="Senior-level"/>
    <s v="Full time"/>
    <s v="Data Engineer"/>
    <s v="Engineer"/>
    <n v="115000"/>
    <s v="USD"/>
    <n v="115000"/>
    <n v="100000"/>
    <n v="150000"/>
    <s v="100000-150000"/>
    <s v="US"/>
    <s v="United States"/>
    <n v="0"/>
    <s v="In Person"/>
    <x v="0"/>
    <s v="United States"/>
    <s v="Medium"/>
  </r>
  <r>
    <n v="333"/>
    <x v="0"/>
    <s v="Senior-level"/>
    <s v="Full time"/>
    <s v="Data Analyst"/>
    <s v="Analyst"/>
    <n v="140000"/>
    <s v="USD"/>
    <n v="140000"/>
    <n v="100000"/>
    <n v="150000"/>
    <s v="100000-150000"/>
    <s v="US"/>
    <s v="United States"/>
    <n v="0"/>
    <s v="In Person"/>
    <x v="0"/>
    <s v="United States"/>
    <s v="Medium"/>
  </r>
  <r>
    <n v="334"/>
    <x v="0"/>
    <s v="Senior-level"/>
    <s v="Full time"/>
    <s v="Data Analyst"/>
    <s v="Analyst"/>
    <n v="120000"/>
    <s v="USD"/>
    <n v="120000"/>
    <n v="100000"/>
    <n v="150000"/>
    <s v="100000-150000"/>
    <s v="US"/>
    <s v="United States"/>
    <n v="0"/>
    <s v="In Person"/>
    <x v="0"/>
    <s v="United States"/>
    <s v="Medium"/>
  </r>
  <r>
    <n v="286"/>
    <x v="0"/>
    <s v="Senior-level"/>
    <s v="Full time"/>
    <s v="Data Scientist"/>
    <s v="Scientist"/>
    <n v="160000"/>
    <s v="USD"/>
    <n v="160000"/>
    <n v="150000"/>
    <n v="200000"/>
    <s v="150000-200000"/>
    <s v="US"/>
    <s v="United States"/>
    <n v="0"/>
    <s v="In Person"/>
    <x v="0"/>
    <s v="United States"/>
    <s v="Medium"/>
  </r>
  <r>
    <n v="289"/>
    <x v="0"/>
    <s v="Senior-level"/>
    <s v="Full time"/>
    <s v="Data Scientist"/>
    <s v="Scientist"/>
    <n v="170000"/>
    <s v="USD"/>
    <n v="170000"/>
    <n v="150000"/>
    <n v="200000"/>
    <s v="150000-200000"/>
    <s v="US"/>
    <s v="United States"/>
    <n v="0"/>
    <s v="In Person"/>
    <x v="0"/>
    <s v="United States"/>
    <s v="Medium"/>
  </r>
  <r>
    <n v="290"/>
    <x v="0"/>
    <s v="Senior-level"/>
    <s v="Full time"/>
    <s v="Data Scientist"/>
    <s v="Scientist"/>
    <n v="135000"/>
    <s v="USD"/>
    <n v="135000"/>
    <n v="100000"/>
    <n v="150000"/>
    <s v="100000-150000"/>
    <s v="US"/>
    <s v="United States"/>
    <n v="0"/>
    <s v="In Person"/>
    <x v="0"/>
    <s v="United States"/>
    <s v="Medium"/>
  </r>
  <r>
    <n v="291"/>
    <x v="0"/>
    <s v="Senior-level"/>
    <s v="Full time"/>
    <s v="Data Scientist"/>
    <s v="Scientist"/>
    <n v="175000"/>
    <s v="USD"/>
    <n v="175000"/>
    <n v="150000"/>
    <n v="200000"/>
    <s v="150000-200000"/>
    <s v="US"/>
    <s v="United States"/>
    <n v="100"/>
    <s v="Remote"/>
    <x v="0"/>
    <s v="United States"/>
    <s v="Medium"/>
  </r>
  <r>
    <n v="339"/>
    <x v="0"/>
    <s v="Senior-level"/>
    <s v="Full time"/>
    <s v="Data Analyst"/>
    <s v="Analyst"/>
    <n v="175000"/>
    <s v="USD"/>
    <n v="175000"/>
    <n v="150000"/>
    <n v="200000"/>
    <s v="150000-200000"/>
    <s v="CA"/>
    <s v="Canada"/>
    <n v="100"/>
    <s v="Remote"/>
    <x v="2"/>
    <s v="Canada"/>
    <s v="Medium"/>
  </r>
  <r>
    <n v="340"/>
    <x v="0"/>
    <s v="Senior-level"/>
    <s v="Full time"/>
    <s v="Data Analyst"/>
    <s v="Analyst"/>
    <n v="135000"/>
    <s v="USD"/>
    <n v="135000"/>
    <n v="100000"/>
    <n v="150000"/>
    <s v="100000-150000"/>
    <s v="CA"/>
    <s v="Canada"/>
    <n v="100"/>
    <s v="Remote"/>
    <x v="2"/>
    <s v="Canada"/>
    <s v="Medium"/>
  </r>
  <r>
    <n v="341"/>
    <x v="0"/>
    <s v="Entry-level"/>
    <s v="Full time"/>
    <s v="Data Engineer"/>
    <s v="Engineer"/>
    <n v="85000"/>
    <s v="USD"/>
    <n v="85000"/>
    <n v="50000"/>
    <n v="100000"/>
    <s v="50000-100000"/>
    <s v="US"/>
    <s v="United States"/>
    <n v="0"/>
    <s v="In Person"/>
    <x v="0"/>
    <s v="United States"/>
    <s v="Medium"/>
  </r>
  <r>
    <n v="342"/>
    <x v="0"/>
    <s v="Entry-level"/>
    <s v="Full time"/>
    <s v="Data Engineer"/>
    <s v="Engineer"/>
    <n v="65000"/>
    <s v="USD"/>
    <n v="65000"/>
    <n v="50000"/>
    <n v="100000"/>
    <s v="50000-100000"/>
    <s v="US"/>
    <s v="United States"/>
    <n v="0"/>
    <s v="In Person"/>
    <x v="0"/>
    <s v="United States"/>
    <s v="Medium"/>
  </r>
  <r>
    <n v="343"/>
    <x v="0"/>
    <s v="Senior-level"/>
    <s v="Full time"/>
    <s v="Machine Learning Engineer"/>
    <s v="Engineer"/>
    <n v="257000"/>
    <s v="USD"/>
    <n v="257000"/>
    <n v="250000"/>
    <n v="300000"/>
    <s v="250000-300000"/>
    <s v="US"/>
    <s v="United States"/>
    <n v="0"/>
    <s v="In Person"/>
    <x v="0"/>
    <s v="United States"/>
    <s v="Medium"/>
  </r>
  <r>
    <n v="344"/>
    <x v="0"/>
    <s v="Senior-level"/>
    <s v="Full time"/>
    <s v="Machine Learning Engineer"/>
    <s v="Engineer"/>
    <n v="147000"/>
    <s v="USD"/>
    <n v="147000"/>
    <n v="100000"/>
    <n v="150000"/>
    <s v="100000-150000"/>
    <s v="US"/>
    <s v="United States"/>
    <n v="0"/>
    <s v="In Person"/>
    <x v="0"/>
    <s v="United States"/>
    <s v="Medium"/>
  </r>
  <r>
    <n v="345"/>
    <x v="0"/>
    <s v="Senior-level"/>
    <s v="Full time"/>
    <s v="Data Engineer"/>
    <s v="Engineer"/>
    <n v="222000"/>
    <s v="USD"/>
    <n v="222000"/>
    <n v="200000"/>
    <n v="250000"/>
    <s v="200000-250000"/>
    <s v="US"/>
    <s v="United States"/>
    <n v="100"/>
    <s v="Remote"/>
    <x v="0"/>
    <s v="United States"/>
    <s v="Medium"/>
  </r>
  <r>
    <n v="346"/>
    <x v="0"/>
    <s v="Senior-level"/>
    <s v="Full time"/>
    <s v="Data Engineer"/>
    <s v="Engineer"/>
    <n v="175000"/>
    <s v="USD"/>
    <n v="175000"/>
    <n v="150000"/>
    <n v="200000"/>
    <s v="150000-200000"/>
    <s v="US"/>
    <s v="United States"/>
    <n v="100"/>
    <s v="Remote"/>
    <x v="0"/>
    <s v="United States"/>
    <s v="Medium"/>
  </r>
  <r>
    <n v="292"/>
    <x v="0"/>
    <s v="Senior-level"/>
    <s v="Full time"/>
    <s v="Data Scientist"/>
    <s v="Scientist"/>
    <n v="145000"/>
    <s v="USD"/>
    <n v="145000"/>
    <n v="100000"/>
    <n v="150000"/>
    <s v="100000-150000"/>
    <s v="US"/>
    <s v="United States"/>
    <n v="100"/>
    <s v="Remote"/>
    <x v="0"/>
    <s v="United States"/>
    <s v="Medium"/>
  </r>
  <r>
    <n v="293"/>
    <x v="0"/>
    <s v="Senior-level"/>
    <s v="Full time"/>
    <s v="Data Scientist"/>
    <s v="Scientist"/>
    <n v="199000"/>
    <s v="USD"/>
    <n v="199000"/>
    <n v="150000"/>
    <n v="200000"/>
    <s v="150000-200000"/>
    <s v="US"/>
    <s v="United States"/>
    <n v="0"/>
    <s v="In Person"/>
    <x v="0"/>
    <s v="United States"/>
    <s v="Medium"/>
  </r>
  <r>
    <n v="294"/>
    <x v="0"/>
    <s v="Senior-level"/>
    <s v="Full time"/>
    <s v="Data Scientist"/>
    <s v="Scientist"/>
    <n v="162000"/>
    <s v="USD"/>
    <n v="162000"/>
    <n v="150000"/>
    <n v="200000"/>
    <s v="150000-200000"/>
    <s v="US"/>
    <s v="United States"/>
    <n v="0"/>
    <s v="In Person"/>
    <x v="0"/>
    <s v="United States"/>
    <s v="Medium"/>
  </r>
  <r>
    <n v="295"/>
    <x v="0"/>
    <s v="Senior-level"/>
    <s v="Full time"/>
    <s v="Applied Scientist"/>
    <s v="Scientist"/>
    <n v="222200"/>
    <s v="USD"/>
    <n v="222200"/>
    <n v="200000"/>
    <n v="250000"/>
    <s v="200000-250000"/>
    <s v="US"/>
    <s v="United States"/>
    <n v="0"/>
    <s v="In Person"/>
    <x v="0"/>
    <s v="United States"/>
    <s v="Large"/>
  </r>
  <r>
    <n v="351"/>
    <x v="0"/>
    <s v="Senior-level"/>
    <s v="Full time"/>
    <s v="Data Engineer"/>
    <s v="Engineer"/>
    <n v="221000"/>
    <s v="USD"/>
    <n v="221000"/>
    <n v="200000"/>
    <n v="250000"/>
    <s v="200000-250000"/>
    <s v="US"/>
    <s v="United States"/>
    <n v="0"/>
    <s v="In Person"/>
    <x v="0"/>
    <s v="United States"/>
    <s v="Medium"/>
  </r>
  <r>
    <n v="352"/>
    <x v="0"/>
    <s v="Senior-level"/>
    <s v="Full time"/>
    <s v="Data Engineer"/>
    <s v="Engineer"/>
    <n v="147000"/>
    <s v="USD"/>
    <n v="147000"/>
    <n v="100000"/>
    <n v="150000"/>
    <s v="100000-150000"/>
    <s v="US"/>
    <s v="United States"/>
    <n v="0"/>
    <s v="In Person"/>
    <x v="0"/>
    <s v="United States"/>
    <s v="Medium"/>
  </r>
  <r>
    <n v="353"/>
    <x v="0"/>
    <s v="Senior-level"/>
    <s v="Full time"/>
    <s v="Data Quality Analyst"/>
    <s v="Analyst"/>
    <n v="100000"/>
    <s v="USD"/>
    <n v="100000"/>
    <n v="100000"/>
    <n v="150000"/>
    <s v="100000-150000"/>
    <s v="US"/>
    <s v="United States"/>
    <n v="0"/>
    <s v="In Person"/>
    <x v="0"/>
    <s v="United States"/>
    <s v="Medium"/>
  </r>
  <r>
    <n v="354"/>
    <x v="0"/>
    <s v="Senior-level"/>
    <s v="Full time"/>
    <s v="Data Quality Analyst"/>
    <s v="Analyst"/>
    <n v="80000"/>
    <s v="USD"/>
    <n v="80000"/>
    <n v="50000"/>
    <n v="100000"/>
    <s v="50000-100000"/>
    <s v="US"/>
    <s v="United States"/>
    <n v="0"/>
    <s v="In Person"/>
    <x v="0"/>
    <s v="United States"/>
    <s v="Medium"/>
  </r>
  <r>
    <n v="296"/>
    <x v="0"/>
    <s v="Senior-level"/>
    <s v="Full time"/>
    <s v="Applied Scientist"/>
    <s v="Scientist"/>
    <n v="136000"/>
    <s v="USD"/>
    <n v="136000"/>
    <n v="100000"/>
    <n v="150000"/>
    <s v="100000-150000"/>
    <s v="US"/>
    <s v="United States"/>
    <n v="0"/>
    <s v="In Person"/>
    <x v="0"/>
    <s v="United States"/>
    <s v="Large"/>
  </r>
  <r>
    <n v="301"/>
    <x v="0"/>
    <s v="Senior-level"/>
    <s v="Full time"/>
    <s v="Research Scientist"/>
    <s v="Scientist"/>
    <n v="210000"/>
    <s v="USD"/>
    <n v="210000"/>
    <n v="200000"/>
    <n v="250000"/>
    <s v="200000-250000"/>
    <s v="US"/>
    <s v="United States"/>
    <n v="0"/>
    <s v="In Person"/>
    <x v="0"/>
    <s v="United States"/>
    <s v="Medium"/>
  </r>
  <r>
    <n v="302"/>
    <x v="0"/>
    <s v="Senior-level"/>
    <s v="Full time"/>
    <s v="Research Scientist"/>
    <s v="Scientist"/>
    <n v="136000"/>
    <s v="USD"/>
    <n v="136000"/>
    <n v="100000"/>
    <n v="150000"/>
    <s v="100000-150000"/>
    <s v="US"/>
    <s v="United States"/>
    <n v="0"/>
    <s v="In Person"/>
    <x v="0"/>
    <s v="United States"/>
    <s v="Medium"/>
  </r>
  <r>
    <n v="303"/>
    <x v="0"/>
    <s v="Senior-level"/>
    <s v="Full time"/>
    <s v="Data Scientist"/>
    <s v="Scientist"/>
    <n v="175000"/>
    <s v="USD"/>
    <n v="175000"/>
    <n v="150000"/>
    <n v="200000"/>
    <s v="150000-200000"/>
    <s v="US"/>
    <s v="United States"/>
    <n v="100"/>
    <s v="Remote"/>
    <x v="0"/>
    <s v="United States"/>
    <s v="Medium"/>
  </r>
  <r>
    <n v="359"/>
    <x v="0"/>
    <s v="Senior-level"/>
    <s v="Full time"/>
    <s v="Machine Learning Engineer"/>
    <s v="Engineer"/>
    <n v="304000"/>
    <s v="USD"/>
    <n v="304000"/>
    <n v="300000"/>
    <n v="350000"/>
    <s v="300000-350000"/>
    <s v="US"/>
    <s v="United States"/>
    <n v="100"/>
    <s v="Remote"/>
    <x v="0"/>
    <s v="United States"/>
    <s v="Medium"/>
  </r>
  <r>
    <n v="360"/>
    <x v="0"/>
    <s v="Senior-level"/>
    <s v="Full time"/>
    <s v="Machine Learning Engineer"/>
    <s v="Engineer"/>
    <n v="199000"/>
    <s v="USD"/>
    <n v="199000"/>
    <n v="150000"/>
    <n v="200000"/>
    <s v="150000-200000"/>
    <s v="US"/>
    <s v="United States"/>
    <n v="100"/>
    <s v="Remote"/>
    <x v="0"/>
    <s v="United States"/>
    <s v="Medium"/>
  </r>
  <r>
    <n v="361"/>
    <x v="0"/>
    <s v="Mid-level"/>
    <s v="Full time"/>
    <s v="Big Data Engineer"/>
    <s v="Engineer"/>
    <n v="45000"/>
    <s v="EUR"/>
    <n v="48289"/>
    <n v="0"/>
    <n v="50000"/>
    <s v="0-50000"/>
    <s v="ES"/>
    <s v="Spain"/>
    <n v="100"/>
    <s v="Remote"/>
    <x v="10"/>
    <s v="Spain"/>
    <s v="Medium"/>
  </r>
  <r>
    <n v="362"/>
    <x v="0"/>
    <s v="Senior-level"/>
    <s v="Full time"/>
    <s v="Data Engineer"/>
    <s v="Engineer"/>
    <n v="150000"/>
    <s v="USD"/>
    <n v="150000"/>
    <n v="150000"/>
    <n v="200000"/>
    <s v="150000-200000"/>
    <s v="US"/>
    <s v="United States"/>
    <n v="0"/>
    <s v="In Person"/>
    <x v="0"/>
    <s v="United States"/>
    <s v="Medium"/>
  </r>
  <r>
    <n v="363"/>
    <x v="0"/>
    <s v="Senior-level"/>
    <s v="Full time"/>
    <s v="Data Engineer"/>
    <s v="Engineer"/>
    <n v="130000"/>
    <s v="USD"/>
    <n v="130000"/>
    <n v="100000"/>
    <n v="150000"/>
    <s v="100000-150000"/>
    <s v="US"/>
    <s v="United States"/>
    <n v="0"/>
    <s v="In Person"/>
    <x v="0"/>
    <s v="United States"/>
    <s v="Medium"/>
  </r>
  <r>
    <n v="304"/>
    <x v="0"/>
    <s v="Senior-level"/>
    <s v="Full time"/>
    <s v="Data Scientist"/>
    <s v="Scientist"/>
    <n v="100000"/>
    <s v="USD"/>
    <n v="100000"/>
    <n v="100000"/>
    <n v="150000"/>
    <s v="100000-150000"/>
    <s v="US"/>
    <s v="United States"/>
    <n v="100"/>
    <s v="Remote"/>
    <x v="0"/>
    <s v="United States"/>
    <s v="Medium"/>
  </r>
  <r>
    <n v="307"/>
    <x v="0"/>
    <s v="Senior-level"/>
    <s v="Full time"/>
    <s v="Data Scientist"/>
    <s v="Scientist"/>
    <n v="245000"/>
    <s v="USD"/>
    <n v="245000"/>
    <n v="200000"/>
    <n v="250000"/>
    <s v="200000-250000"/>
    <s v="US"/>
    <s v="United States"/>
    <n v="0"/>
    <s v="In Person"/>
    <x v="0"/>
    <s v="United States"/>
    <s v="Medium"/>
  </r>
  <r>
    <n v="366"/>
    <x v="0"/>
    <s v="Mid-level"/>
    <s v="Full time"/>
    <s v="Data Analyst"/>
    <s v="Analyst"/>
    <n v="90000"/>
    <s v="USD"/>
    <n v="90000"/>
    <n v="50000"/>
    <n v="100000"/>
    <s v="50000-100000"/>
    <s v="US"/>
    <s v="United States"/>
    <n v="0"/>
    <s v="In Person"/>
    <x v="0"/>
    <s v="United States"/>
    <s v="Medium"/>
  </r>
  <r>
    <n v="367"/>
    <x v="0"/>
    <s v="Mid-level"/>
    <s v="Full time"/>
    <s v="Data Analyst"/>
    <s v="Analyst"/>
    <n v="75000"/>
    <s v="USD"/>
    <n v="75000"/>
    <n v="50000"/>
    <n v="100000"/>
    <s v="50000-100000"/>
    <s v="US"/>
    <s v="United States"/>
    <n v="0"/>
    <s v="In Person"/>
    <x v="0"/>
    <s v="United States"/>
    <s v="Medium"/>
  </r>
  <r>
    <n v="308"/>
    <x v="0"/>
    <s v="Senior-level"/>
    <s v="Full time"/>
    <s v="Data Scientist"/>
    <s v="Scientist"/>
    <n v="180000"/>
    <s v="USD"/>
    <n v="180000"/>
    <n v="150000"/>
    <n v="200000"/>
    <s v="150000-200000"/>
    <s v="US"/>
    <s v="United States"/>
    <n v="0"/>
    <s v="In Person"/>
    <x v="0"/>
    <s v="United States"/>
    <s v="Medium"/>
  </r>
  <r>
    <n v="315"/>
    <x v="0"/>
    <s v="Senior-level"/>
    <s v="Full time"/>
    <s v="Data Scientist"/>
    <s v="Scientist"/>
    <n v="210000"/>
    <s v="USD"/>
    <n v="210000"/>
    <n v="200000"/>
    <n v="250000"/>
    <s v="200000-250000"/>
    <s v="US"/>
    <s v="United States"/>
    <n v="0"/>
    <s v="In Person"/>
    <x v="0"/>
    <s v="United States"/>
    <s v="Medium"/>
  </r>
  <r>
    <n v="370"/>
    <x v="0"/>
    <s v="Senior-level"/>
    <s v="Full time"/>
    <s v="Data Engineer"/>
    <s v="Engineer"/>
    <n v="240000"/>
    <s v="USD"/>
    <n v="240000"/>
    <n v="200000"/>
    <n v="250000"/>
    <s v="200000-250000"/>
    <s v="US"/>
    <s v="United States"/>
    <n v="0"/>
    <s v="In Person"/>
    <x v="0"/>
    <s v="United States"/>
    <s v="Medium"/>
  </r>
  <r>
    <n v="371"/>
    <x v="0"/>
    <s v="Senior-level"/>
    <s v="Full time"/>
    <s v="Data Engineer"/>
    <s v="Engineer"/>
    <n v="183600"/>
    <s v="USD"/>
    <n v="183600"/>
    <n v="150000"/>
    <n v="200000"/>
    <s v="150000-200000"/>
    <s v="US"/>
    <s v="United States"/>
    <n v="0"/>
    <s v="In Person"/>
    <x v="0"/>
    <s v="United States"/>
    <s v="Medium"/>
  </r>
  <r>
    <n v="372"/>
    <x v="0"/>
    <s v="Mid-level"/>
    <s v="Full time"/>
    <s v="Data Specialist"/>
    <s v="Specialist"/>
    <n v="130000"/>
    <s v="USD"/>
    <n v="130000"/>
    <n v="100000"/>
    <n v="150000"/>
    <s v="100000-150000"/>
    <s v="US"/>
    <s v="United States"/>
    <n v="0"/>
    <s v="In Person"/>
    <x v="0"/>
    <s v="United States"/>
    <s v="Medium"/>
  </r>
  <r>
    <n v="373"/>
    <x v="0"/>
    <s v="Mid-level"/>
    <s v="Full time"/>
    <s v="Data Specialist"/>
    <s v="Specialist"/>
    <n v="80000"/>
    <s v="USD"/>
    <n v="80000"/>
    <n v="50000"/>
    <n v="100000"/>
    <s v="50000-100000"/>
    <s v="US"/>
    <s v="United States"/>
    <n v="0"/>
    <s v="In Person"/>
    <x v="0"/>
    <s v="United States"/>
    <s v="Medium"/>
  </r>
  <r>
    <n v="374"/>
    <x v="0"/>
    <s v="Senior-level"/>
    <s v="Full time"/>
    <s v="Data Engineer"/>
    <s v="Engineer"/>
    <n v="250000"/>
    <s v="USD"/>
    <n v="250000"/>
    <n v="250000"/>
    <n v="300000"/>
    <s v="250000-300000"/>
    <s v="US"/>
    <s v="United States"/>
    <n v="0"/>
    <s v="In Person"/>
    <x v="0"/>
    <s v="United States"/>
    <s v="Medium"/>
  </r>
  <r>
    <n v="375"/>
    <x v="0"/>
    <s v="Senior-level"/>
    <s v="Full time"/>
    <s v="Data Engineer"/>
    <s v="Engineer"/>
    <n v="150000"/>
    <s v="USD"/>
    <n v="150000"/>
    <n v="150000"/>
    <n v="200000"/>
    <s v="150000-200000"/>
    <s v="US"/>
    <s v="United States"/>
    <n v="0"/>
    <s v="In Person"/>
    <x v="0"/>
    <s v="United States"/>
    <s v="Medium"/>
  </r>
  <r>
    <n v="376"/>
    <x v="0"/>
    <s v="Senior-level"/>
    <s v="Full time"/>
    <s v="Data Analytics Manager"/>
    <s v="Manager"/>
    <n v="160000"/>
    <s v="USD"/>
    <n v="160000"/>
    <n v="150000"/>
    <n v="200000"/>
    <s v="150000-200000"/>
    <s v="US"/>
    <s v="United States"/>
    <n v="100"/>
    <s v="Remote"/>
    <x v="0"/>
    <s v="United States"/>
    <s v="Medium"/>
  </r>
  <r>
    <n v="377"/>
    <x v="0"/>
    <s v="Senior-level"/>
    <s v="Full time"/>
    <s v="Data Analytics Manager"/>
    <s v="Manager"/>
    <n v="120000"/>
    <s v="USD"/>
    <n v="120000"/>
    <n v="100000"/>
    <n v="150000"/>
    <s v="100000-150000"/>
    <s v="US"/>
    <s v="United States"/>
    <n v="100"/>
    <s v="Remote"/>
    <x v="0"/>
    <s v="United States"/>
    <s v="Medium"/>
  </r>
  <r>
    <n v="378"/>
    <x v="0"/>
    <s v="Senior-level"/>
    <s v="Full time"/>
    <s v="Machine Learning Engineer"/>
    <s v="Engineer"/>
    <n v="289076"/>
    <s v="USD"/>
    <n v="289076"/>
    <n v="250000"/>
    <n v="300000"/>
    <s v="250000-300000"/>
    <s v="US"/>
    <s v="United States"/>
    <n v="0"/>
    <s v="In Person"/>
    <x v="0"/>
    <s v="United States"/>
    <s v="Medium"/>
  </r>
  <r>
    <n v="379"/>
    <x v="0"/>
    <s v="Senior-level"/>
    <s v="Full time"/>
    <s v="Machine Learning Engineer"/>
    <s v="Engineer"/>
    <n v="202353"/>
    <s v="USD"/>
    <n v="202353"/>
    <n v="200000"/>
    <n v="250000"/>
    <s v="200000-250000"/>
    <s v="US"/>
    <s v="United States"/>
    <n v="0"/>
    <s v="In Person"/>
    <x v="0"/>
    <s v="United States"/>
    <s v="Medium"/>
  </r>
  <r>
    <n v="380"/>
    <x v="0"/>
    <s v="Senior-level"/>
    <s v="Full time"/>
    <s v="Data Engineer"/>
    <s v="Engineer"/>
    <n v="145000"/>
    <s v="USD"/>
    <n v="145000"/>
    <n v="100000"/>
    <n v="150000"/>
    <s v="100000-150000"/>
    <s v="US"/>
    <s v="United States"/>
    <n v="0"/>
    <s v="In Person"/>
    <x v="0"/>
    <s v="United States"/>
    <s v="Medium"/>
  </r>
  <r>
    <n v="381"/>
    <x v="0"/>
    <s v="Senior-level"/>
    <s v="Full time"/>
    <s v="Data Engineer"/>
    <s v="Engineer"/>
    <n v="120000"/>
    <s v="USD"/>
    <n v="120000"/>
    <n v="100000"/>
    <n v="150000"/>
    <s v="100000-150000"/>
    <s v="US"/>
    <s v="United States"/>
    <n v="0"/>
    <s v="In Person"/>
    <x v="0"/>
    <s v="United States"/>
    <s v="Medium"/>
  </r>
  <r>
    <n v="382"/>
    <x v="0"/>
    <s v="Senior-level"/>
    <s v="Full time"/>
    <s v="Data Analyst"/>
    <s v="Analyst"/>
    <n v="155000"/>
    <s v="USD"/>
    <n v="155000"/>
    <n v="150000"/>
    <n v="200000"/>
    <s v="150000-200000"/>
    <s v="US"/>
    <s v="United States"/>
    <n v="0"/>
    <s v="In Person"/>
    <x v="0"/>
    <s v="United States"/>
    <s v="Medium"/>
  </r>
  <r>
    <n v="383"/>
    <x v="0"/>
    <s v="Senior-level"/>
    <s v="Full time"/>
    <s v="Data Analyst"/>
    <s v="Analyst"/>
    <n v="106000"/>
    <s v="USD"/>
    <n v="106000"/>
    <n v="100000"/>
    <n v="150000"/>
    <s v="100000-150000"/>
    <s v="US"/>
    <s v="United States"/>
    <n v="0"/>
    <s v="In Person"/>
    <x v="0"/>
    <s v="United States"/>
    <s v="Medium"/>
  </r>
  <r>
    <n v="384"/>
    <x v="0"/>
    <s v="Senior-level"/>
    <s v="Full time"/>
    <s v="Data Engineer"/>
    <s v="Engineer"/>
    <n v="200000"/>
    <s v="USD"/>
    <n v="200000"/>
    <n v="200000"/>
    <n v="250000"/>
    <s v="200000-250000"/>
    <s v="US"/>
    <s v="United States"/>
    <n v="0"/>
    <s v="In Person"/>
    <x v="0"/>
    <s v="United States"/>
    <s v="Medium"/>
  </r>
  <r>
    <n v="385"/>
    <x v="0"/>
    <s v="Senior-level"/>
    <s v="Full time"/>
    <s v="Data Engineer"/>
    <s v="Engineer"/>
    <n v="160000"/>
    <s v="USD"/>
    <n v="160000"/>
    <n v="150000"/>
    <n v="200000"/>
    <s v="150000-200000"/>
    <s v="US"/>
    <s v="United States"/>
    <n v="0"/>
    <s v="In Person"/>
    <x v="0"/>
    <s v="United States"/>
    <s v="Medium"/>
  </r>
  <r>
    <n v="316"/>
    <x v="0"/>
    <s v="Senior-level"/>
    <s v="Full time"/>
    <s v="Data Scientist"/>
    <s v="Scientist"/>
    <n v="155000"/>
    <s v="USD"/>
    <n v="155000"/>
    <n v="150000"/>
    <n v="200000"/>
    <s v="150000-200000"/>
    <s v="US"/>
    <s v="United States"/>
    <n v="0"/>
    <s v="In Person"/>
    <x v="0"/>
    <s v="United States"/>
    <s v="Medium"/>
  </r>
  <r>
    <n v="319"/>
    <x v="0"/>
    <s v="Senior-level"/>
    <s v="Full time"/>
    <s v="Data Scientist"/>
    <s v="Scientist"/>
    <n v="165000"/>
    <s v="USD"/>
    <n v="165000"/>
    <n v="150000"/>
    <n v="200000"/>
    <s v="150000-200000"/>
    <s v="US"/>
    <s v="United States"/>
    <n v="0"/>
    <s v="In Person"/>
    <x v="0"/>
    <s v="United States"/>
    <s v="Medium"/>
  </r>
  <r>
    <n v="320"/>
    <x v="0"/>
    <s v="Senior-level"/>
    <s v="Full time"/>
    <s v="Data Scientist"/>
    <s v="Scientist"/>
    <n v="140000"/>
    <s v="USD"/>
    <n v="140000"/>
    <n v="100000"/>
    <n v="150000"/>
    <s v="100000-150000"/>
    <s v="US"/>
    <s v="United States"/>
    <n v="0"/>
    <s v="In Person"/>
    <x v="0"/>
    <s v="United States"/>
    <s v="Medium"/>
  </r>
  <r>
    <n v="328"/>
    <x v="0"/>
    <s v="Entry-level"/>
    <s v="Full time"/>
    <s v="Data Scientist"/>
    <s v="Scientist"/>
    <n v="70000"/>
    <s v="CAD"/>
    <n v="51753"/>
    <n v="50000"/>
    <n v="100000"/>
    <s v="50000-100000"/>
    <s v="CA"/>
    <s v="Canada"/>
    <n v="100"/>
    <s v="Remote"/>
    <x v="2"/>
    <s v="Canada"/>
    <s v="Large"/>
  </r>
  <r>
    <n v="335"/>
    <x v="0"/>
    <s v="Entry-level"/>
    <s v="Full time"/>
    <s v="Data Scientist"/>
    <s v="Scientist"/>
    <n v="130001"/>
    <s v="USD"/>
    <n v="130001"/>
    <n v="100000"/>
    <n v="150000"/>
    <s v="100000-150000"/>
    <s v="US"/>
    <s v="United States"/>
    <n v="100"/>
    <s v="Remote"/>
    <x v="0"/>
    <s v="United States"/>
    <s v="Medium"/>
  </r>
  <r>
    <n v="336"/>
    <x v="0"/>
    <s v="Entry-level"/>
    <s v="Full time"/>
    <s v="Data Scientist"/>
    <s v="Scientist"/>
    <n v="71907"/>
    <s v="USD"/>
    <n v="71907"/>
    <n v="50000"/>
    <n v="100000"/>
    <s v="50000-100000"/>
    <s v="US"/>
    <s v="United States"/>
    <n v="100"/>
    <s v="Remote"/>
    <x v="0"/>
    <s v="United States"/>
    <s v="Medium"/>
  </r>
  <r>
    <n v="392"/>
    <x v="0"/>
    <s v="Mid-level"/>
    <s v="Full time"/>
    <s v="Lead Data Analyst"/>
    <s v="Analyst"/>
    <n v="68000"/>
    <s v="USD"/>
    <n v="68000"/>
    <n v="50000"/>
    <n v="100000"/>
    <s v="50000-100000"/>
    <s v="US"/>
    <s v="United States"/>
    <n v="0"/>
    <s v="In Person"/>
    <x v="0"/>
    <s v="United States"/>
    <s v="Large"/>
  </r>
  <r>
    <n v="393"/>
    <x v="0"/>
    <s v="Entry-level"/>
    <s v="Full time"/>
    <s v="BI Data Engineer"/>
    <s v="Engineer"/>
    <n v="60000"/>
    <s v="USD"/>
    <n v="60000"/>
    <n v="50000"/>
    <n v="100000"/>
    <s v="50000-100000"/>
    <s v="US"/>
    <s v="United States"/>
    <n v="100"/>
    <s v="Remote"/>
    <x v="0"/>
    <s v="United States"/>
    <s v="Medium"/>
  </r>
  <r>
    <n v="337"/>
    <x v="0"/>
    <s v="Mid-level"/>
    <s v="Full time"/>
    <s v="Data Scientist"/>
    <s v="Scientist"/>
    <n v="93918"/>
    <s v="USD"/>
    <n v="93918"/>
    <n v="50000"/>
    <n v="100000"/>
    <s v="50000-100000"/>
    <s v="US"/>
    <s v="United States"/>
    <n v="100"/>
    <s v="Remote"/>
    <x v="0"/>
    <s v="United States"/>
    <s v="Medium"/>
  </r>
  <r>
    <n v="338"/>
    <x v="0"/>
    <s v="Mid-level"/>
    <s v="Full time"/>
    <s v="Data Scientist"/>
    <s v="Scientist"/>
    <n v="51962"/>
    <s v="USD"/>
    <n v="51962"/>
    <n v="50000"/>
    <n v="100000"/>
    <s v="50000-100000"/>
    <s v="US"/>
    <s v="United States"/>
    <n v="100"/>
    <s v="Remote"/>
    <x v="0"/>
    <s v="United States"/>
    <s v="Medium"/>
  </r>
  <r>
    <n v="396"/>
    <x v="0"/>
    <s v="Entry-level"/>
    <s v="Full time"/>
    <s v="Data Engineer"/>
    <s v="Engineer"/>
    <n v="85000"/>
    <s v="USD"/>
    <n v="85000"/>
    <n v="50000"/>
    <n v="100000"/>
    <s v="50000-100000"/>
    <s v="US"/>
    <s v="United States"/>
    <n v="0"/>
    <s v="In Person"/>
    <x v="0"/>
    <s v="United States"/>
    <s v="Medium"/>
  </r>
  <r>
    <n v="397"/>
    <x v="0"/>
    <s v="Entry-level"/>
    <s v="Full time"/>
    <s v="Data Engineer"/>
    <s v="Engineer"/>
    <n v="65000"/>
    <s v="USD"/>
    <n v="65000"/>
    <n v="50000"/>
    <n v="100000"/>
    <s v="50000-100000"/>
    <s v="US"/>
    <s v="United States"/>
    <n v="0"/>
    <s v="In Person"/>
    <x v="0"/>
    <s v="United States"/>
    <s v="Medium"/>
  </r>
  <r>
    <n v="398"/>
    <x v="0"/>
    <s v="Mid-level"/>
    <s v="Full time"/>
    <s v="Data Engineer"/>
    <s v="Engineer"/>
    <n v="125000"/>
    <s v="USD"/>
    <n v="125000"/>
    <n v="100000"/>
    <n v="150000"/>
    <s v="100000-150000"/>
    <s v="US"/>
    <s v="United States"/>
    <n v="0"/>
    <s v="In Person"/>
    <x v="0"/>
    <s v="United States"/>
    <s v="Medium"/>
  </r>
  <r>
    <n v="399"/>
    <x v="0"/>
    <s v="Mid-level"/>
    <s v="Full time"/>
    <s v="Data Engineer"/>
    <s v="Engineer"/>
    <n v="90000"/>
    <s v="USD"/>
    <n v="90000"/>
    <n v="50000"/>
    <n v="100000"/>
    <s v="50000-100000"/>
    <s v="US"/>
    <s v="United States"/>
    <n v="0"/>
    <s v="In Person"/>
    <x v="0"/>
    <s v="United States"/>
    <s v="Medium"/>
  </r>
  <r>
    <n v="400"/>
    <x v="0"/>
    <s v="Senior-level"/>
    <s v="Full time"/>
    <s v="Data Analyst"/>
    <s v="Analyst"/>
    <n v="105000"/>
    <s v="USD"/>
    <n v="105000"/>
    <n v="100000"/>
    <n v="150000"/>
    <s v="100000-150000"/>
    <s v="US"/>
    <s v="United States"/>
    <n v="100"/>
    <s v="Remote"/>
    <x v="0"/>
    <s v="United States"/>
    <s v="Medium"/>
  </r>
  <r>
    <n v="401"/>
    <x v="0"/>
    <s v="Senior-level"/>
    <s v="Full time"/>
    <s v="Data Analyst"/>
    <s v="Analyst"/>
    <n v="90000"/>
    <s v="USD"/>
    <n v="90000"/>
    <n v="50000"/>
    <n v="100000"/>
    <s v="50000-100000"/>
    <s v="US"/>
    <s v="United States"/>
    <n v="100"/>
    <s v="Remote"/>
    <x v="0"/>
    <s v="United States"/>
    <s v="Medium"/>
  </r>
  <r>
    <n v="402"/>
    <x v="0"/>
    <s v="Senior-level"/>
    <s v="Full time"/>
    <s v="Analytics Engineer"/>
    <s v="Engineer"/>
    <n v="179820"/>
    <s v="USD"/>
    <n v="179820"/>
    <n v="150000"/>
    <n v="200000"/>
    <s v="150000-200000"/>
    <s v="US"/>
    <s v="United States"/>
    <n v="0"/>
    <s v="In Person"/>
    <x v="0"/>
    <s v="United States"/>
    <s v="Medium"/>
  </r>
  <r>
    <n v="403"/>
    <x v="0"/>
    <s v="Senior-level"/>
    <s v="Full time"/>
    <s v="Analytics Engineer"/>
    <s v="Engineer"/>
    <n v="143860"/>
    <s v="USD"/>
    <n v="143860"/>
    <n v="100000"/>
    <n v="150000"/>
    <s v="100000-150000"/>
    <s v="US"/>
    <s v="United States"/>
    <n v="0"/>
    <s v="In Person"/>
    <x v="0"/>
    <s v="United States"/>
    <s v="Medium"/>
  </r>
  <r>
    <n v="404"/>
    <x v="0"/>
    <s v="Senior-level"/>
    <s v="Full time"/>
    <s v="Data Analyst"/>
    <s v="Analyst"/>
    <n v="135000"/>
    <s v="USD"/>
    <n v="135000"/>
    <n v="100000"/>
    <n v="150000"/>
    <s v="100000-150000"/>
    <s v="US"/>
    <s v="United States"/>
    <n v="0"/>
    <s v="In Person"/>
    <x v="0"/>
    <s v="United States"/>
    <s v="Medium"/>
  </r>
  <r>
    <n v="405"/>
    <x v="0"/>
    <s v="Senior-level"/>
    <s v="Full time"/>
    <s v="Data Analyst"/>
    <s v="Analyst"/>
    <n v="105500"/>
    <s v="USD"/>
    <n v="105500"/>
    <n v="100000"/>
    <n v="150000"/>
    <s v="100000-150000"/>
    <s v="US"/>
    <s v="United States"/>
    <n v="0"/>
    <s v="In Person"/>
    <x v="0"/>
    <s v="United States"/>
    <s v="Medium"/>
  </r>
  <r>
    <n v="406"/>
    <x v="0"/>
    <s v="Entry-level"/>
    <s v="Full time"/>
    <s v="Research Engineer"/>
    <s v="Engineer"/>
    <n v="155000"/>
    <s v="USD"/>
    <n v="155000"/>
    <n v="150000"/>
    <n v="200000"/>
    <s v="150000-200000"/>
    <s v="US"/>
    <s v="United States"/>
    <n v="0"/>
    <s v="In Person"/>
    <x v="0"/>
    <s v="United States"/>
    <s v="Medium"/>
  </r>
  <r>
    <n v="407"/>
    <x v="0"/>
    <s v="Entry-level"/>
    <s v="Full time"/>
    <s v="Research Engineer"/>
    <s v="Engineer"/>
    <n v="125000"/>
    <s v="USD"/>
    <n v="125000"/>
    <n v="100000"/>
    <n v="150000"/>
    <s v="100000-150000"/>
    <s v="US"/>
    <s v="United States"/>
    <n v="0"/>
    <s v="In Person"/>
    <x v="0"/>
    <s v="United States"/>
    <s v="Medium"/>
  </r>
  <r>
    <n v="408"/>
    <x v="0"/>
    <s v="Senior-level"/>
    <s v="Full time"/>
    <s v="Machine Learning Engineer"/>
    <s v="Engineer"/>
    <n v="241000"/>
    <s v="USD"/>
    <n v="241000"/>
    <n v="200000"/>
    <n v="250000"/>
    <s v="200000-250000"/>
    <s v="US"/>
    <s v="United States"/>
    <n v="0"/>
    <s v="In Person"/>
    <x v="0"/>
    <s v="United States"/>
    <s v="Medium"/>
  </r>
  <r>
    <n v="409"/>
    <x v="0"/>
    <s v="Senior-level"/>
    <s v="Full time"/>
    <s v="Machine Learning Engineer"/>
    <s v="Engineer"/>
    <n v="181000"/>
    <s v="USD"/>
    <n v="181000"/>
    <n v="150000"/>
    <n v="200000"/>
    <s v="150000-200000"/>
    <s v="US"/>
    <s v="United States"/>
    <n v="0"/>
    <s v="In Person"/>
    <x v="0"/>
    <s v="United States"/>
    <s v="Medium"/>
  </r>
  <r>
    <n v="347"/>
    <x v="0"/>
    <s v="Senior-level"/>
    <s v="Full time"/>
    <s v="Data Scientist"/>
    <s v="Scientist"/>
    <n v="203000"/>
    <s v="USD"/>
    <n v="203000"/>
    <n v="200000"/>
    <n v="250000"/>
    <s v="200000-250000"/>
    <s v="US"/>
    <s v="United States"/>
    <n v="100"/>
    <s v="Remote"/>
    <x v="0"/>
    <s v="United States"/>
    <s v="Medium"/>
  </r>
  <r>
    <n v="348"/>
    <x v="0"/>
    <s v="Senior-level"/>
    <s v="Full time"/>
    <s v="Data Scientist"/>
    <s v="Scientist"/>
    <n v="133200"/>
    <s v="USD"/>
    <n v="133200"/>
    <n v="100000"/>
    <n v="150000"/>
    <s v="100000-150000"/>
    <s v="US"/>
    <s v="United States"/>
    <n v="100"/>
    <s v="Remote"/>
    <x v="0"/>
    <s v="United States"/>
    <s v="Medium"/>
  </r>
  <r>
    <n v="412"/>
    <x v="0"/>
    <s v="Executive"/>
    <s v="Full time"/>
    <s v="Data Architect"/>
    <s v="Architect"/>
    <n v="180000"/>
    <s v="USD"/>
    <n v="180000"/>
    <n v="150000"/>
    <n v="200000"/>
    <s v="150000-200000"/>
    <s v="US"/>
    <s v="United States"/>
    <n v="0"/>
    <s v="In Person"/>
    <x v="0"/>
    <s v="United States"/>
    <s v="Medium"/>
  </r>
  <r>
    <n v="413"/>
    <x v="0"/>
    <s v="Executive"/>
    <s v="Full time"/>
    <s v="Data Architect"/>
    <s v="Architect"/>
    <n v="155000"/>
    <s v="USD"/>
    <n v="155000"/>
    <n v="150000"/>
    <n v="200000"/>
    <s v="150000-200000"/>
    <s v="US"/>
    <s v="United States"/>
    <n v="0"/>
    <s v="In Person"/>
    <x v="0"/>
    <s v="United States"/>
    <s v="Medium"/>
  </r>
  <r>
    <n v="349"/>
    <x v="0"/>
    <s v="Entry-level"/>
    <s v="Full time"/>
    <s v="Applied Scientist"/>
    <s v="Scientist"/>
    <n v="213660"/>
    <s v="USD"/>
    <n v="213660"/>
    <n v="200000"/>
    <n v="250000"/>
    <s v="200000-250000"/>
    <s v="US"/>
    <s v="United States"/>
    <n v="0"/>
    <s v="In Person"/>
    <x v="0"/>
    <s v="United States"/>
    <s v="Large"/>
  </r>
  <r>
    <n v="350"/>
    <x v="0"/>
    <s v="Entry-level"/>
    <s v="Full time"/>
    <s v="Applied Scientist"/>
    <s v="Scientist"/>
    <n v="130760"/>
    <s v="USD"/>
    <n v="130760"/>
    <n v="100000"/>
    <n v="150000"/>
    <s v="100000-150000"/>
    <s v="US"/>
    <s v="United States"/>
    <n v="0"/>
    <s v="In Person"/>
    <x v="0"/>
    <s v="United States"/>
    <s v="Large"/>
  </r>
  <r>
    <n v="355"/>
    <x v="0"/>
    <s v="Senior-level"/>
    <s v="Full time"/>
    <s v="Data Scientist"/>
    <s v="Scientist"/>
    <n v="185900"/>
    <s v="USD"/>
    <n v="185900"/>
    <n v="150000"/>
    <n v="200000"/>
    <s v="150000-200000"/>
    <s v="US"/>
    <s v="United States"/>
    <n v="0"/>
    <s v="In Person"/>
    <x v="0"/>
    <s v="United States"/>
    <s v="Medium"/>
  </r>
  <r>
    <n v="356"/>
    <x v="0"/>
    <s v="Senior-level"/>
    <s v="Full time"/>
    <s v="Data Scientist"/>
    <s v="Scientist"/>
    <n v="129300"/>
    <s v="USD"/>
    <n v="129300"/>
    <n v="100000"/>
    <n v="150000"/>
    <s v="100000-150000"/>
    <s v="US"/>
    <s v="United States"/>
    <n v="0"/>
    <s v="In Person"/>
    <x v="0"/>
    <s v="United States"/>
    <s v="Medium"/>
  </r>
  <r>
    <n v="357"/>
    <x v="0"/>
    <s v="Senior-level"/>
    <s v="Full time"/>
    <s v="Data Scientist"/>
    <s v="Scientist"/>
    <n v="238000"/>
    <s v="USD"/>
    <n v="238000"/>
    <n v="200000"/>
    <n v="250000"/>
    <s v="200000-250000"/>
    <s v="US"/>
    <s v="United States"/>
    <n v="100"/>
    <s v="Remote"/>
    <x v="0"/>
    <s v="United States"/>
    <s v="Medium"/>
  </r>
  <r>
    <n v="358"/>
    <x v="0"/>
    <s v="Senior-level"/>
    <s v="Full time"/>
    <s v="Data Scientist"/>
    <s v="Scientist"/>
    <n v="156000"/>
    <s v="USD"/>
    <n v="156000"/>
    <n v="150000"/>
    <n v="200000"/>
    <s v="150000-200000"/>
    <s v="US"/>
    <s v="United States"/>
    <n v="100"/>
    <s v="Remote"/>
    <x v="0"/>
    <s v="United States"/>
    <s v="Medium"/>
  </r>
  <r>
    <n v="420"/>
    <x v="0"/>
    <s v="Entry-level"/>
    <s v="Full time"/>
    <s v="Research Engineer"/>
    <s v="Engineer"/>
    <n v="155000"/>
    <s v="USD"/>
    <n v="155000"/>
    <n v="150000"/>
    <n v="200000"/>
    <s v="150000-200000"/>
    <s v="US"/>
    <s v="United States"/>
    <n v="0"/>
    <s v="In Person"/>
    <x v="0"/>
    <s v="United States"/>
    <s v="Medium"/>
  </r>
  <r>
    <n v="421"/>
    <x v="0"/>
    <s v="Entry-level"/>
    <s v="Full time"/>
    <s v="Research Engineer"/>
    <s v="Engineer"/>
    <n v="125000"/>
    <s v="USD"/>
    <n v="125000"/>
    <n v="100000"/>
    <n v="150000"/>
    <s v="100000-150000"/>
    <s v="US"/>
    <s v="United States"/>
    <n v="0"/>
    <s v="In Person"/>
    <x v="0"/>
    <s v="United States"/>
    <s v="Medium"/>
  </r>
  <r>
    <n v="422"/>
    <x v="0"/>
    <s v="Senior-level"/>
    <s v="Full time"/>
    <s v="Data Analyst"/>
    <s v="Analyst"/>
    <n v="80000"/>
    <s v="USD"/>
    <n v="80000"/>
    <n v="50000"/>
    <n v="100000"/>
    <s v="50000-100000"/>
    <s v="US"/>
    <s v="United States"/>
    <n v="0"/>
    <s v="In Person"/>
    <x v="0"/>
    <s v="United States"/>
    <s v="Medium"/>
  </r>
  <r>
    <n v="423"/>
    <x v="0"/>
    <s v="Senior-level"/>
    <s v="Full time"/>
    <s v="Data Analyst"/>
    <s v="Analyst"/>
    <n v="70000"/>
    <s v="USD"/>
    <n v="70000"/>
    <n v="50000"/>
    <n v="100000"/>
    <s v="50000-100000"/>
    <s v="US"/>
    <s v="United States"/>
    <n v="0"/>
    <s v="In Person"/>
    <x v="0"/>
    <s v="United States"/>
    <s v="Medium"/>
  </r>
  <r>
    <n v="424"/>
    <x v="0"/>
    <s v="Senior-level"/>
    <s v="Full time"/>
    <s v="Data Engineer"/>
    <s v="Engineer"/>
    <n v="146000"/>
    <s v="USD"/>
    <n v="146000"/>
    <n v="100000"/>
    <n v="150000"/>
    <s v="100000-150000"/>
    <s v="US"/>
    <s v="United States"/>
    <n v="0"/>
    <s v="In Person"/>
    <x v="0"/>
    <s v="United States"/>
    <s v="Medium"/>
  </r>
  <r>
    <n v="425"/>
    <x v="0"/>
    <s v="Senior-level"/>
    <s v="Full time"/>
    <s v="Data Engineer"/>
    <s v="Engineer"/>
    <n v="75000"/>
    <s v="USD"/>
    <n v="75000"/>
    <n v="50000"/>
    <n v="100000"/>
    <s v="50000-100000"/>
    <s v="US"/>
    <s v="United States"/>
    <n v="0"/>
    <s v="In Person"/>
    <x v="0"/>
    <s v="United States"/>
    <s v="Medium"/>
  </r>
  <r>
    <n v="426"/>
    <x v="0"/>
    <s v="Entry-level"/>
    <s v="Full time"/>
    <s v="Data Analyst"/>
    <s v="Analyst"/>
    <n v="64200"/>
    <s v="USD"/>
    <n v="64200"/>
    <n v="50000"/>
    <n v="100000"/>
    <s v="50000-100000"/>
    <s v="US"/>
    <s v="United States"/>
    <n v="100"/>
    <s v="Remote"/>
    <x v="0"/>
    <s v="United States"/>
    <s v="Medium"/>
  </r>
  <r>
    <n v="427"/>
    <x v="0"/>
    <s v="Entry-level"/>
    <s v="Full time"/>
    <s v="Data Analyst"/>
    <s v="Analyst"/>
    <n v="56100"/>
    <s v="USD"/>
    <n v="56100"/>
    <n v="50000"/>
    <n v="100000"/>
    <s v="50000-100000"/>
    <s v="US"/>
    <s v="United States"/>
    <n v="100"/>
    <s v="Remote"/>
    <x v="0"/>
    <s v="United States"/>
    <s v="Medium"/>
  </r>
  <r>
    <n v="428"/>
    <x v="0"/>
    <s v="Senior-level"/>
    <s v="Full time"/>
    <s v="Machine Learning Engineer"/>
    <s v="Engineer"/>
    <n v="170000"/>
    <s v="USD"/>
    <n v="170000"/>
    <n v="150000"/>
    <n v="200000"/>
    <s v="150000-200000"/>
    <s v="US"/>
    <s v="United States"/>
    <n v="0"/>
    <s v="In Person"/>
    <x v="0"/>
    <s v="United States"/>
    <s v="Medium"/>
  </r>
  <r>
    <n v="429"/>
    <x v="0"/>
    <s v="Senior-level"/>
    <s v="Full time"/>
    <s v="Machine Learning Engineer"/>
    <s v="Engineer"/>
    <n v="130000"/>
    <s v="USD"/>
    <n v="130000"/>
    <n v="100000"/>
    <n v="150000"/>
    <s v="100000-150000"/>
    <s v="US"/>
    <s v="United States"/>
    <n v="0"/>
    <s v="In Person"/>
    <x v="0"/>
    <s v="United States"/>
    <s v="Medium"/>
  </r>
  <r>
    <n v="430"/>
    <x v="0"/>
    <s v="Senior-level"/>
    <s v="Full time"/>
    <s v="Data Analyst"/>
    <s v="Analyst"/>
    <n v="208450"/>
    <s v="USD"/>
    <n v="208450"/>
    <n v="200000"/>
    <n v="250000"/>
    <s v="200000-250000"/>
    <s v="US"/>
    <s v="United States"/>
    <n v="100"/>
    <s v="Remote"/>
    <x v="0"/>
    <s v="United States"/>
    <s v="Medium"/>
  </r>
  <r>
    <n v="431"/>
    <x v="0"/>
    <s v="Senior-level"/>
    <s v="Full time"/>
    <s v="Data Analyst"/>
    <s v="Analyst"/>
    <n v="170550"/>
    <s v="USD"/>
    <n v="170550"/>
    <n v="150000"/>
    <n v="200000"/>
    <s v="150000-200000"/>
    <s v="US"/>
    <s v="United States"/>
    <n v="100"/>
    <s v="Remote"/>
    <x v="0"/>
    <s v="United States"/>
    <s v="Medium"/>
  </r>
  <r>
    <n v="432"/>
    <x v="0"/>
    <s v="Senior-level"/>
    <s v="Full time"/>
    <s v="Machine Learning Engineer"/>
    <s v="Engineer"/>
    <n v="125000"/>
    <s v="USD"/>
    <n v="125000"/>
    <n v="100000"/>
    <n v="150000"/>
    <s v="100000-150000"/>
    <s v="US"/>
    <s v="United States"/>
    <n v="0"/>
    <s v="In Person"/>
    <x v="0"/>
    <s v="United States"/>
    <s v="Medium"/>
  </r>
  <r>
    <n v="433"/>
    <x v="0"/>
    <s v="Senior-level"/>
    <s v="Full time"/>
    <s v="Machine Learning Engineer"/>
    <s v="Engineer"/>
    <n v="100000"/>
    <s v="USD"/>
    <n v="100000"/>
    <n v="100000"/>
    <n v="150000"/>
    <s v="100000-150000"/>
    <s v="US"/>
    <s v="United States"/>
    <n v="0"/>
    <s v="In Person"/>
    <x v="0"/>
    <s v="United States"/>
    <s v="Medium"/>
  </r>
  <r>
    <n v="434"/>
    <x v="0"/>
    <s v="Mid-level"/>
    <s v="Full time"/>
    <s v="Data Manager"/>
    <s v="Manager"/>
    <n v="135000"/>
    <s v="USD"/>
    <n v="135000"/>
    <n v="100000"/>
    <n v="150000"/>
    <s v="100000-150000"/>
    <s v="US"/>
    <s v="United States"/>
    <n v="0"/>
    <s v="In Person"/>
    <x v="0"/>
    <s v="United States"/>
    <s v="Medium"/>
  </r>
  <r>
    <n v="435"/>
    <x v="0"/>
    <s v="Mid-level"/>
    <s v="Full time"/>
    <s v="Data Manager"/>
    <s v="Manager"/>
    <n v="120000"/>
    <s v="USD"/>
    <n v="120000"/>
    <n v="100000"/>
    <n v="150000"/>
    <s v="100000-150000"/>
    <s v="US"/>
    <s v="United States"/>
    <n v="0"/>
    <s v="In Person"/>
    <x v="0"/>
    <s v="United States"/>
    <s v="Medium"/>
  </r>
  <r>
    <n v="364"/>
    <x v="0"/>
    <s v="Senior-level"/>
    <s v="Full time"/>
    <s v="Data Scientist"/>
    <s v="Scientist"/>
    <n v="140000"/>
    <s v="USD"/>
    <n v="140000"/>
    <n v="100000"/>
    <n v="150000"/>
    <s v="100000-150000"/>
    <s v="US"/>
    <s v="United States"/>
    <n v="100"/>
    <s v="Remote"/>
    <x v="0"/>
    <s v="United States"/>
    <s v="Medium"/>
  </r>
  <r>
    <n v="365"/>
    <x v="0"/>
    <s v="Senior-level"/>
    <s v="Full time"/>
    <s v="Data Scientist"/>
    <s v="Scientist"/>
    <n v="110000"/>
    <s v="USD"/>
    <n v="110000"/>
    <n v="100000"/>
    <n v="150000"/>
    <s v="100000-150000"/>
    <s v="US"/>
    <s v="United States"/>
    <n v="100"/>
    <s v="Remote"/>
    <x v="0"/>
    <s v="United States"/>
    <s v="Medium"/>
  </r>
  <r>
    <n v="368"/>
    <x v="0"/>
    <s v="Mid-level"/>
    <s v="Full time"/>
    <s v="Research Scientist"/>
    <s v="Scientist"/>
    <n v="161200"/>
    <s v="GBP"/>
    <n v="195895"/>
    <n v="150000"/>
    <n v="200000"/>
    <s v="150000-200000"/>
    <s v="GB"/>
    <s v="United Kingdom"/>
    <n v="0"/>
    <s v="In Person"/>
    <x v="1"/>
    <s v="United Kingdom"/>
    <s v="Medium"/>
  </r>
  <r>
    <n v="369"/>
    <x v="0"/>
    <s v="Mid-level"/>
    <s v="Full time"/>
    <s v="Research Scientist"/>
    <s v="Scientist"/>
    <n v="84570"/>
    <s v="GBP"/>
    <n v="102772"/>
    <n v="100000"/>
    <n v="150000"/>
    <s v="100000-150000"/>
    <s v="GB"/>
    <s v="United Kingdom"/>
    <n v="0"/>
    <s v="In Person"/>
    <x v="1"/>
    <s v="United Kingdom"/>
    <s v="Medium"/>
  </r>
  <r>
    <n v="386"/>
    <x v="0"/>
    <s v="Senior-level"/>
    <s v="Full time"/>
    <s v="Data Scientist"/>
    <s v="Scientist"/>
    <n v="157750"/>
    <s v="USD"/>
    <n v="157750"/>
    <n v="150000"/>
    <n v="200000"/>
    <s v="150000-200000"/>
    <s v="US"/>
    <s v="United States"/>
    <n v="100"/>
    <s v="Remote"/>
    <x v="0"/>
    <s v="United States"/>
    <s v="Medium"/>
  </r>
  <r>
    <n v="387"/>
    <x v="0"/>
    <s v="Senior-level"/>
    <s v="Full time"/>
    <s v="Data Scientist"/>
    <s v="Scientist"/>
    <n v="104650"/>
    <s v="USD"/>
    <n v="104650"/>
    <n v="100000"/>
    <n v="150000"/>
    <s v="100000-150000"/>
    <s v="US"/>
    <s v="United States"/>
    <n v="100"/>
    <s v="Remote"/>
    <x v="0"/>
    <s v="United States"/>
    <s v="Medium"/>
  </r>
  <r>
    <n v="388"/>
    <x v="0"/>
    <s v="Mid-level"/>
    <s v="Full time"/>
    <s v="Data Scientist"/>
    <s v="Scientist"/>
    <n v="180000"/>
    <s v="USD"/>
    <n v="180000"/>
    <n v="150000"/>
    <n v="200000"/>
    <s v="150000-200000"/>
    <s v="US"/>
    <s v="United States"/>
    <n v="100"/>
    <s v="Remote"/>
    <x v="0"/>
    <s v="United States"/>
    <s v="Medium"/>
  </r>
  <r>
    <n v="389"/>
    <x v="0"/>
    <s v="Mid-level"/>
    <s v="Full time"/>
    <s v="Data Scientist"/>
    <s v="Scientist"/>
    <n v="140000"/>
    <s v="USD"/>
    <n v="140000"/>
    <n v="100000"/>
    <n v="150000"/>
    <s v="100000-150000"/>
    <s v="US"/>
    <s v="United States"/>
    <n v="100"/>
    <s v="Remote"/>
    <x v="0"/>
    <s v="United States"/>
    <s v="Medium"/>
  </r>
  <r>
    <n v="444"/>
    <x v="0"/>
    <s v="Senior-level"/>
    <s v="Full time"/>
    <s v="Data Analyst"/>
    <s v="Analyst"/>
    <n v="153600"/>
    <s v="USD"/>
    <n v="153600"/>
    <n v="150000"/>
    <n v="200000"/>
    <s v="150000-200000"/>
    <s v="US"/>
    <s v="United States"/>
    <n v="0"/>
    <s v="In Person"/>
    <x v="0"/>
    <s v="United States"/>
    <s v="Medium"/>
  </r>
  <r>
    <n v="445"/>
    <x v="0"/>
    <s v="Senior-level"/>
    <s v="Full time"/>
    <s v="Data Analyst"/>
    <s v="Analyst"/>
    <n v="100500"/>
    <s v="USD"/>
    <n v="100500"/>
    <n v="100000"/>
    <n v="150000"/>
    <s v="100000-150000"/>
    <s v="US"/>
    <s v="United States"/>
    <n v="0"/>
    <s v="In Person"/>
    <x v="0"/>
    <s v="United States"/>
    <s v="Medium"/>
  </r>
  <r>
    <n v="390"/>
    <x v="0"/>
    <s v="Executive"/>
    <s v="Full time"/>
    <s v="Data Scientist"/>
    <s v="Scientist"/>
    <n v="200000"/>
    <s v="USD"/>
    <n v="200000"/>
    <n v="200000"/>
    <n v="250000"/>
    <s v="200000-250000"/>
    <s v="US"/>
    <s v="United States"/>
    <n v="0"/>
    <s v="In Person"/>
    <x v="0"/>
    <s v="United States"/>
    <s v="Medium"/>
  </r>
  <r>
    <n v="391"/>
    <x v="0"/>
    <s v="Executive"/>
    <s v="Full time"/>
    <s v="Data Scientist"/>
    <s v="Scientist"/>
    <n v="145000"/>
    <s v="USD"/>
    <n v="145000"/>
    <n v="100000"/>
    <n v="150000"/>
    <s v="100000-150000"/>
    <s v="US"/>
    <s v="United States"/>
    <n v="0"/>
    <s v="In Person"/>
    <x v="0"/>
    <s v="United States"/>
    <s v="Medium"/>
  </r>
  <r>
    <n v="448"/>
    <x v="0"/>
    <s v="Senior-level"/>
    <s v="Full time"/>
    <s v="Machine Learning Engineer"/>
    <s v="Engineer"/>
    <n v="115000"/>
    <s v="USD"/>
    <n v="115000"/>
    <n v="100000"/>
    <n v="150000"/>
    <s v="100000-150000"/>
    <s v="CA"/>
    <s v="Canada"/>
    <n v="100"/>
    <s v="Remote"/>
    <x v="2"/>
    <s v="Canada"/>
    <s v="Medium"/>
  </r>
  <r>
    <n v="449"/>
    <x v="0"/>
    <s v="Senior-level"/>
    <s v="Full time"/>
    <s v="Machine Learning Engineer"/>
    <s v="Engineer"/>
    <n v="95000"/>
    <s v="USD"/>
    <n v="95000"/>
    <n v="50000"/>
    <n v="100000"/>
    <s v="50000-100000"/>
    <s v="CA"/>
    <s v="Canada"/>
    <n v="100"/>
    <s v="Remote"/>
    <x v="2"/>
    <s v="Canada"/>
    <s v="Medium"/>
  </r>
  <r>
    <n v="450"/>
    <x v="0"/>
    <s v="Mid-level"/>
    <s v="Full time"/>
    <s v="Data Analyst"/>
    <s v="Analyst"/>
    <n v="182500"/>
    <s v="USD"/>
    <n v="182500"/>
    <n v="150000"/>
    <n v="200000"/>
    <s v="150000-200000"/>
    <s v="US"/>
    <s v="United States"/>
    <n v="0"/>
    <s v="In Person"/>
    <x v="0"/>
    <s v="United States"/>
    <s v="Medium"/>
  </r>
  <r>
    <n v="451"/>
    <x v="0"/>
    <s v="Mid-level"/>
    <s v="Full time"/>
    <s v="Data Analyst"/>
    <s v="Analyst"/>
    <n v="121500"/>
    <s v="USD"/>
    <n v="121500"/>
    <n v="100000"/>
    <n v="150000"/>
    <s v="100000-150000"/>
    <s v="US"/>
    <s v="United States"/>
    <n v="0"/>
    <s v="In Person"/>
    <x v="0"/>
    <s v="United States"/>
    <s v="Medium"/>
  </r>
  <r>
    <n v="452"/>
    <x v="0"/>
    <s v="Senior-level"/>
    <s v="Full time"/>
    <s v="Data Engineer"/>
    <s v="Engineer"/>
    <n v="203100"/>
    <s v="USD"/>
    <n v="203100"/>
    <n v="200000"/>
    <n v="250000"/>
    <s v="200000-250000"/>
    <s v="US"/>
    <s v="United States"/>
    <n v="0"/>
    <s v="In Person"/>
    <x v="0"/>
    <s v="United States"/>
    <s v="Medium"/>
  </r>
  <r>
    <n v="453"/>
    <x v="0"/>
    <s v="Senior-level"/>
    <s v="Full time"/>
    <s v="Data Engineer"/>
    <s v="Engineer"/>
    <n v="114500"/>
    <s v="USD"/>
    <n v="114500"/>
    <n v="100000"/>
    <n v="150000"/>
    <s v="100000-150000"/>
    <s v="US"/>
    <s v="United States"/>
    <n v="0"/>
    <s v="In Person"/>
    <x v="0"/>
    <s v="United States"/>
    <s v="Medium"/>
  </r>
  <r>
    <n v="454"/>
    <x v="0"/>
    <s v="Mid-level"/>
    <s v="Full time"/>
    <s v="Data Analyst"/>
    <s v="Analyst"/>
    <n v="60000"/>
    <s v="GBP"/>
    <n v="72914"/>
    <n v="50000"/>
    <n v="100000"/>
    <s v="50000-100000"/>
    <s v="GB"/>
    <s v="United Kingdom"/>
    <n v="0"/>
    <s v="In Person"/>
    <x v="1"/>
    <s v="United Kingdom"/>
    <s v="Medium"/>
  </r>
  <r>
    <n v="455"/>
    <x v="0"/>
    <s v="Mid-level"/>
    <s v="Full time"/>
    <s v="Data Analyst"/>
    <s v="Analyst"/>
    <n v="45000"/>
    <s v="GBP"/>
    <n v="54685"/>
    <n v="50000"/>
    <n v="100000"/>
    <s v="50000-100000"/>
    <s v="GB"/>
    <s v="United Kingdom"/>
    <n v="0"/>
    <s v="In Person"/>
    <x v="1"/>
    <s v="United Kingdom"/>
    <s v="Medium"/>
  </r>
  <r>
    <n v="456"/>
    <x v="0"/>
    <s v="Senior-level"/>
    <s v="Full time"/>
    <s v="Data Engineer"/>
    <s v="Engineer"/>
    <n v="252000"/>
    <s v="USD"/>
    <n v="252000"/>
    <n v="250000"/>
    <n v="300000"/>
    <s v="250000-300000"/>
    <s v="US"/>
    <s v="United States"/>
    <n v="0"/>
    <s v="In Person"/>
    <x v="0"/>
    <s v="United States"/>
    <s v="Medium"/>
  </r>
  <r>
    <n v="457"/>
    <x v="0"/>
    <s v="Senior-level"/>
    <s v="Full time"/>
    <s v="Data Engineer"/>
    <s v="Engineer"/>
    <n v="129000"/>
    <s v="USD"/>
    <n v="129000"/>
    <n v="100000"/>
    <n v="150000"/>
    <s v="100000-150000"/>
    <s v="US"/>
    <s v="United States"/>
    <n v="0"/>
    <s v="In Person"/>
    <x v="0"/>
    <s v="United States"/>
    <s v="Medium"/>
  </r>
  <r>
    <n v="458"/>
    <x v="0"/>
    <s v="Entry-level"/>
    <s v="Full time"/>
    <s v="Data Engineer"/>
    <s v="Engineer"/>
    <n v="92700"/>
    <s v="USD"/>
    <n v="92700"/>
    <n v="50000"/>
    <n v="100000"/>
    <s v="50000-100000"/>
    <s v="US"/>
    <s v="United States"/>
    <n v="100"/>
    <s v="Remote"/>
    <x v="0"/>
    <s v="United States"/>
    <s v="Medium"/>
  </r>
  <r>
    <n v="459"/>
    <x v="0"/>
    <s v="Entry-level"/>
    <s v="Full time"/>
    <s v="Data Engineer"/>
    <s v="Engineer"/>
    <n v="61800"/>
    <s v="USD"/>
    <n v="61800"/>
    <n v="50000"/>
    <n v="100000"/>
    <s v="50000-100000"/>
    <s v="US"/>
    <s v="United States"/>
    <n v="100"/>
    <s v="Remote"/>
    <x v="0"/>
    <s v="United States"/>
    <s v="Medium"/>
  </r>
  <r>
    <n v="460"/>
    <x v="0"/>
    <s v="Senior-level"/>
    <s v="Full time"/>
    <s v="Data Engineer"/>
    <s v="Engineer"/>
    <n v="160000"/>
    <s v="USD"/>
    <n v="160000"/>
    <n v="150000"/>
    <n v="200000"/>
    <s v="150000-200000"/>
    <s v="US"/>
    <s v="United States"/>
    <n v="100"/>
    <s v="Remote"/>
    <x v="0"/>
    <s v="United States"/>
    <s v="Medium"/>
  </r>
  <r>
    <n v="461"/>
    <x v="0"/>
    <s v="Senior-level"/>
    <s v="Full time"/>
    <s v="Data Engineer"/>
    <s v="Engineer"/>
    <n v="130000"/>
    <s v="USD"/>
    <n v="130000"/>
    <n v="100000"/>
    <n v="150000"/>
    <s v="100000-150000"/>
    <s v="US"/>
    <s v="United States"/>
    <n v="100"/>
    <s v="Remote"/>
    <x v="0"/>
    <s v="United States"/>
    <s v="Medium"/>
  </r>
  <r>
    <n v="394"/>
    <x v="0"/>
    <s v="Senior-level"/>
    <s v="Full time"/>
    <s v="Data Scientist"/>
    <s v="Scientist"/>
    <n v="45000"/>
    <s v="EUR"/>
    <n v="48289"/>
    <n v="0"/>
    <n v="50000"/>
    <s v="0-50000"/>
    <s v="ES"/>
    <s v="Spain"/>
    <n v="0"/>
    <s v="In Person"/>
    <x v="10"/>
    <s v="Spain"/>
    <s v="Medium"/>
  </r>
  <r>
    <n v="395"/>
    <x v="0"/>
    <s v="Senior-level"/>
    <s v="Full time"/>
    <s v="Data Scientist"/>
    <s v="Scientist"/>
    <n v="36000"/>
    <s v="EUR"/>
    <n v="38631"/>
    <n v="0"/>
    <n v="50000"/>
    <s v="0-50000"/>
    <s v="ES"/>
    <s v="Spain"/>
    <n v="0"/>
    <s v="In Person"/>
    <x v="10"/>
    <s v="Spain"/>
    <s v="Medium"/>
  </r>
  <r>
    <n v="410"/>
    <x v="0"/>
    <s v="Senior-level"/>
    <s v="Full time"/>
    <s v="Data Scientist"/>
    <s v="Scientist"/>
    <n v="252000"/>
    <s v="USD"/>
    <n v="252000"/>
    <n v="250000"/>
    <n v="300000"/>
    <s v="250000-300000"/>
    <s v="US"/>
    <s v="United States"/>
    <n v="0"/>
    <s v="In Person"/>
    <x v="0"/>
    <s v="United States"/>
    <s v="Medium"/>
  </r>
  <r>
    <n v="411"/>
    <x v="0"/>
    <s v="Senior-level"/>
    <s v="Full time"/>
    <s v="Data Scientist"/>
    <s v="Scientist"/>
    <n v="154000"/>
    <s v="USD"/>
    <n v="154000"/>
    <n v="150000"/>
    <n v="200000"/>
    <s v="150000-200000"/>
    <s v="US"/>
    <s v="United States"/>
    <n v="0"/>
    <s v="In Person"/>
    <x v="0"/>
    <s v="United States"/>
    <s v="Medium"/>
  </r>
  <r>
    <n v="466"/>
    <x v="0"/>
    <s v="Mid-level"/>
    <s v="Full time"/>
    <s v="Data Architect"/>
    <s v="Architect"/>
    <n v="167500"/>
    <s v="USD"/>
    <n v="167500"/>
    <n v="150000"/>
    <n v="200000"/>
    <s v="150000-200000"/>
    <s v="US"/>
    <s v="United States"/>
    <n v="0"/>
    <s v="In Person"/>
    <x v="0"/>
    <s v="United States"/>
    <s v="Medium"/>
  </r>
  <r>
    <n v="467"/>
    <x v="0"/>
    <s v="Mid-level"/>
    <s v="Full time"/>
    <s v="Data Architect"/>
    <s v="Architect"/>
    <n v="106500"/>
    <s v="USD"/>
    <n v="106500"/>
    <n v="100000"/>
    <n v="150000"/>
    <s v="100000-150000"/>
    <s v="US"/>
    <s v="United States"/>
    <n v="0"/>
    <s v="In Person"/>
    <x v="0"/>
    <s v="United States"/>
    <s v="Medium"/>
  </r>
  <r>
    <n v="414"/>
    <x v="0"/>
    <s v="Senior-level"/>
    <s v="Full time"/>
    <s v="Data Scientist"/>
    <s v="Scientist"/>
    <n v="191765"/>
    <s v="USD"/>
    <n v="191765"/>
    <n v="150000"/>
    <n v="200000"/>
    <s v="150000-200000"/>
    <s v="US"/>
    <s v="United States"/>
    <n v="0"/>
    <s v="In Person"/>
    <x v="0"/>
    <s v="United States"/>
    <s v="Medium"/>
  </r>
  <r>
    <n v="415"/>
    <x v="0"/>
    <s v="Senior-level"/>
    <s v="Full time"/>
    <s v="Data Scientist"/>
    <s v="Scientist"/>
    <n v="134236"/>
    <s v="USD"/>
    <n v="134236"/>
    <n v="100000"/>
    <n v="150000"/>
    <s v="100000-150000"/>
    <s v="US"/>
    <s v="United States"/>
    <n v="0"/>
    <s v="In Person"/>
    <x v="0"/>
    <s v="United States"/>
    <s v="Medium"/>
  </r>
  <r>
    <n v="470"/>
    <x v="0"/>
    <s v="Mid-level"/>
    <s v="Full time"/>
    <s v="Data Engineer"/>
    <s v="Engineer"/>
    <n v="146000"/>
    <s v="USD"/>
    <n v="146000"/>
    <n v="100000"/>
    <n v="150000"/>
    <s v="100000-150000"/>
    <s v="US"/>
    <s v="United States"/>
    <n v="0"/>
    <s v="In Person"/>
    <x v="0"/>
    <s v="United States"/>
    <s v="Medium"/>
  </r>
  <r>
    <n v="471"/>
    <x v="0"/>
    <s v="Mid-level"/>
    <s v="Full time"/>
    <s v="Data Engineer"/>
    <s v="Engineer"/>
    <n v="75000"/>
    <s v="USD"/>
    <n v="75000"/>
    <n v="50000"/>
    <n v="100000"/>
    <s v="50000-100000"/>
    <s v="US"/>
    <s v="United States"/>
    <n v="0"/>
    <s v="In Person"/>
    <x v="0"/>
    <s v="United States"/>
    <s v="Medium"/>
  </r>
  <r>
    <n v="472"/>
    <x v="1"/>
    <s v="Entry-level"/>
    <s v="Full time"/>
    <s v="Data Engineer"/>
    <s v="Engineer"/>
    <n v="57000"/>
    <s v="EUR"/>
    <n v="59888"/>
    <n v="50000"/>
    <n v="100000"/>
    <s v="50000-100000"/>
    <s v="NL"/>
    <s v="Netherlands"/>
    <n v="100"/>
    <s v="Remote"/>
    <x v="11"/>
    <s v="Netherlands"/>
    <s v="Large"/>
  </r>
  <r>
    <n v="473"/>
    <x v="0"/>
    <s v="Executive"/>
    <s v="Full time"/>
    <s v="Data Engineer"/>
    <s v="Engineer"/>
    <n v="286000"/>
    <s v="USD"/>
    <n v="286000"/>
    <n v="250000"/>
    <n v="300000"/>
    <s v="250000-300000"/>
    <s v="US"/>
    <s v="United States"/>
    <n v="100"/>
    <s v="Remote"/>
    <x v="0"/>
    <s v="United States"/>
    <s v="Medium"/>
  </r>
  <r>
    <n v="474"/>
    <x v="0"/>
    <s v="Executive"/>
    <s v="Full time"/>
    <s v="Data Engineer"/>
    <s v="Engineer"/>
    <n v="207000"/>
    <s v="USD"/>
    <n v="207000"/>
    <n v="200000"/>
    <n v="250000"/>
    <s v="200000-250000"/>
    <s v="US"/>
    <s v="United States"/>
    <n v="100"/>
    <s v="Remote"/>
    <x v="0"/>
    <s v="United States"/>
    <s v="Medium"/>
  </r>
  <r>
    <n v="475"/>
    <x v="0"/>
    <s v="Senior-level"/>
    <s v="Full time"/>
    <s v="Data Analyst"/>
    <s v="Analyst"/>
    <n v="100000"/>
    <s v="USD"/>
    <n v="100000"/>
    <n v="100000"/>
    <n v="150000"/>
    <s v="100000-150000"/>
    <s v="US"/>
    <s v="United States"/>
    <n v="100"/>
    <s v="Remote"/>
    <x v="0"/>
    <s v="United States"/>
    <s v="Medium"/>
  </r>
  <r>
    <n v="476"/>
    <x v="0"/>
    <s v="Senior-level"/>
    <s v="Full time"/>
    <s v="Data Analyst"/>
    <s v="Analyst"/>
    <n v="80000"/>
    <s v="USD"/>
    <n v="80000"/>
    <n v="50000"/>
    <n v="100000"/>
    <s v="50000-100000"/>
    <s v="US"/>
    <s v="United States"/>
    <n v="100"/>
    <s v="Remote"/>
    <x v="0"/>
    <s v="United States"/>
    <s v="Medium"/>
  </r>
  <r>
    <n v="477"/>
    <x v="0"/>
    <s v="Senior-level"/>
    <s v="Full time"/>
    <s v="Data Engineer"/>
    <s v="Engineer"/>
    <n v="223250"/>
    <s v="USD"/>
    <n v="223250"/>
    <n v="200000"/>
    <n v="250000"/>
    <s v="200000-250000"/>
    <s v="US"/>
    <s v="United States"/>
    <n v="0"/>
    <s v="In Person"/>
    <x v="0"/>
    <s v="United States"/>
    <s v="Medium"/>
  </r>
  <r>
    <n v="478"/>
    <x v="0"/>
    <s v="Senior-level"/>
    <s v="Full time"/>
    <s v="Data Engineer"/>
    <s v="Engineer"/>
    <n v="178600"/>
    <s v="USD"/>
    <n v="178600"/>
    <n v="150000"/>
    <n v="200000"/>
    <s v="150000-200000"/>
    <s v="US"/>
    <s v="United States"/>
    <n v="0"/>
    <s v="In Person"/>
    <x v="0"/>
    <s v="United States"/>
    <s v="Medium"/>
  </r>
  <r>
    <n v="416"/>
    <x v="0"/>
    <s v="Senior-level"/>
    <s v="Full time"/>
    <s v="Data Scientist"/>
    <s v="Scientist"/>
    <n v="175000"/>
    <s v="USD"/>
    <n v="175000"/>
    <n v="150000"/>
    <n v="200000"/>
    <s v="150000-200000"/>
    <s v="US"/>
    <s v="United States"/>
    <n v="100"/>
    <s v="Remote"/>
    <x v="0"/>
    <s v="United States"/>
    <s v="Medium"/>
  </r>
  <r>
    <n v="417"/>
    <x v="0"/>
    <s v="Senior-level"/>
    <s v="Full time"/>
    <s v="Data Scientist"/>
    <s v="Scientist"/>
    <n v="145000"/>
    <s v="USD"/>
    <n v="145000"/>
    <n v="100000"/>
    <n v="150000"/>
    <s v="100000-150000"/>
    <s v="US"/>
    <s v="United States"/>
    <n v="100"/>
    <s v="Remote"/>
    <x v="0"/>
    <s v="United States"/>
    <s v="Medium"/>
  </r>
  <r>
    <n v="418"/>
    <x v="0"/>
    <s v="Senior-level"/>
    <s v="Full time"/>
    <s v="Data Scientist"/>
    <s v="Scientist"/>
    <n v="237000"/>
    <s v="USD"/>
    <n v="237000"/>
    <n v="200000"/>
    <n v="250000"/>
    <s v="200000-250000"/>
    <s v="US"/>
    <s v="United States"/>
    <n v="100"/>
    <s v="Remote"/>
    <x v="0"/>
    <s v="United States"/>
    <s v="Medium"/>
  </r>
  <r>
    <n v="419"/>
    <x v="0"/>
    <s v="Senior-level"/>
    <s v="Full time"/>
    <s v="Data Scientist"/>
    <s v="Scientist"/>
    <n v="145000"/>
    <s v="USD"/>
    <n v="145000"/>
    <n v="100000"/>
    <n v="150000"/>
    <s v="100000-150000"/>
    <s v="US"/>
    <s v="United States"/>
    <n v="100"/>
    <s v="Remote"/>
    <x v="0"/>
    <s v="United States"/>
    <s v="Medium"/>
  </r>
  <r>
    <n v="436"/>
    <x v="0"/>
    <s v="Senior-level"/>
    <s v="Full time"/>
    <s v="Data Scientist"/>
    <s v="Scientist"/>
    <n v="200000"/>
    <s v="USD"/>
    <n v="200000"/>
    <n v="200000"/>
    <n v="250000"/>
    <s v="200000-250000"/>
    <s v="US"/>
    <s v="United States"/>
    <n v="100"/>
    <s v="Remote"/>
    <x v="0"/>
    <s v="United States"/>
    <s v="Medium"/>
  </r>
  <r>
    <n v="437"/>
    <x v="0"/>
    <s v="Senior-level"/>
    <s v="Full time"/>
    <s v="Data Scientist"/>
    <s v="Scientist"/>
    <n v="170000"/>
    <s v="USD"/>
    <n v="170000"/>
    <n v="150000"/>
    <n v="200000"/>
    <s v="150000-200000"/>
    <s v="US"/>
    <s v="United States"/>
    <n v="100"/>
    <s v="Remote"/>
    <x v="0"/>
    <s v="United States"/>
    <s v="Medium"/>
  </r>
  <r>
    <n v="438"/>
    <x v="0"/>
    <s v="Senior-level"/>
    <s v="Full time"/>
    <s v="Data Scientist"/>
    <s v="Scientist"/>
    <n v="171250"/>
    <s v="USD"/>
    <n v="171250"/>
    <n v="150000"/>
    <n v="200000"/>
    <s v="150000-200000"/>
    <s v="IE"/>
    <s v="Ireland"/>
    <n v="0"/>
    <s v="In Person"/>
    <x v="17"/>
    <s v="Ireland"/>
    <s v="Medium"/>
  </r>
  <r>
    <n v="439"/>
    <x v="0"/>
    <s v="Senior-level"/>
    <s v="Full time"/>
    <s v="Data Scientist"/>
    <s v="Scientist"/>
    <n v="113750"/>
    <s v="USD"/>
    <n v="113750"/>
    <n v="100000"/>
    <n v="150000"/>
    <s v="100000-150000"/>
    <s v="IE"/>
    <s v="Ireland"/>
    <n v="0"/>
    <s v="In Person"/>
    <x v="17"/>
    <s v="Ireland"/>
    <s v="Medium"/>
  </r>
  <r>
    <n v="440"/>
    <x v="0"/>
    <s v="Senior-level"/>
    <s v="Full time"/>
    <s v="Applied Scientist"/>
    <s v="Scientist"/>
    <n v="222200"/>
    <s v="USD"/>
    <n v="222200"/>
    <n v="200000"/>
    <n v="250000"/>
    <s v="200000-250000"/>
    <s v="US"/>
    <s v="United States"/>
    <n v="0"/>
    <s v="In Person"/>
    <x v="0"/>
    <s v="United States"/>
    <s v="Large"/>
  </r>
  <r>
    <n v="441"/>
    <x v="0"/>
    <s v="Senior-level"/>
    <s v="Full time"/>
    <s v="Applied Scientist"/>
    <s v="Scientist"/>
    <n v="136000"/>
    <s v="USD"/>
    <n v="136000"/>
    <n v="100000"/>
    <n v="150000"/>
    <s v="100000-150000"/>
    <s v="US"/>
    <s v="United States"/>
    <n v="0"/>
    <s v="In Person"/>
    <x v="0"/>
    <s v="United States"/>
    <s v="Large"/>
  </r>
  <r>
    <n v="442"/>
    <x v="0"/>
    <s v="Senior-level"/>
    <s v="Full time"/>
    <s v="Applied Scientist"/>
    <s v="Scientist"/>
    <n v="260000"/>
    <s v="USD"/>
    <n v="260000"/>
    <n v="250000"/>
    <n v="300000"/>
    <s v="250000-300000"/>
    <s v="US"/>
    <s v="United States"/>
    <n v="0"/>
    <s v="In Person"/>
    <x v="0"/>
    <s v="United States"/>
    <s v="Large"/>
  </r>
  <r>
    <n v="443"/>
    <x v="0"/>
    <s v="Senior-level"/>
    <s v="Full time"/>
    <s v="Applied Scientist"/>
    <s v="Scientist"/>
    <n v="136000"/>
    <s v="USD"/>
    <n v="136000"/>
    <n v="100000"/>
    <n v="150000"/>
    <s v="100000-150000"/>
    <s v="US"/>
    <s v="United States"/>
    <n v="0"/>
    <s v="In Person"/>
    <x v="0"/>
    <s v="United States"/>
    <s v="Large"/>
  </r>
  <r>
    <n v="491"/>
    <x v="0"/>
    <s v="Senior-level"/>
    <s v="Full time"/>
    <s v="Data Engineer"/>
    <s v="Engineer"/>
    <n v="128000"/>
    <s v="USD"/>
    <n v="128000"/>
    <n v="100000"/>
    <n v="150000"/>
    <s v="100000-150000"/>
    <s v="US"/>
    <s v="United States"/>
    <n v="0"/>
    <s v="In Person"/>
    <x v="0"/>
    <s v="United States"/>
    <s v="Medium"/>
  </r>
  <r>
    <n v="492"/>
    <x v="0"/>
    <s v="Senior-level"/>
    <s v="Full time"/>
    <s v="Data Engineer"/>
    <s v="Engineer"/>
    <n v="81500"/>
    <s v="USD"/>
    <n v="81500"/>
    <n v="50000"/>
    <n v="100000"/>
    <s v="50000-100000"/>
    <s v="US"/>
    <s v="United States"/>
    <n v="0"/>
    <s v="In Person"/>
    <x v="0"/>
    <s v="United States"/>
    <s v="Medium"/>
  </r>
  <r>
    <n v="493"/>
    <x v="0"/>
    <s v="Entry-level"/>
    <s v="Full time"/>
    <s v="Business Data Analyst"/>
    <s v="Analyst"/>
    <n v="20000"/>
    <s v="EUR"/>
    <n v="21461"/>
    <n v="0"/>
    <n v="50000"/>
    <s v="0-50000"/>
    <s v="ES"/>
    <s v="Spain"/>
    <n v="0"/>
    <s v="In Person"/>
    <x v="10"/>
    <s v="Spain"/>
    <s v="Medium"/>
  </r>
  <r>
    <n v="494"/>
    <x v="0"/>
    <s v="Senior-level"/>
    <s v="Full time"/>
    <s v="AI Developer"/>
    <s v="Developer"/>
    <n v="108000"/>
    <s v="USD"/>
    <n v="108000"/>
    <n v="100000"/>
    <n v="150000"/>
    <s v="100000-150000"/>
    <s v="UA"/>
    <s v="Ukraine"/>
    <n v="0"/>
    <s v="In Person"/>
    <x v="16"/>
    <s v="Ukraine"/>
    <s v="Medium"/>
  </r>
  <r>
    <n v="495"/>
    <x v="0"/>
    <s v="Senior-level"/>
    <s v="Full time"/>
    <s v="AI Developer"/>
    <s v="Developer"/>
    <n v="60000"/>
    <s v="USD"/>
    <n v="60000"/>
    <n v="50000"/>
    <n v="100000"/>
    <s v="50000-100000"/>
    <s v="UA"/>
    <s v="Ukraine"/>
    <n v="0"/>
    <s v="In Person"/>
    <x v="16"/>
    <s v="Ukraine"/>
    <s v="Medium"/>
  </r>
  <r>
    <n v="496"/>
    <x v="0"/>
    <s v="Mid-level"/>
    <s v="Full time"/>
    <s v="MLOps Engineer"/>
    <s v="Engineer"/>
    <n v="134000"/>
    <s v="USD"/>
    <n v="134000"/>
    <n v="100000"/>
    <n v="150000"/>
    <s v="100000-150000"/>
    <s v="US"/>
    <s v="United States"/>
    <n v="100"/>
    <s v="Remote"/>
    <x v="0"/>
    <s v="United States"/>
    <s v="Medium"/>
  </r>
  <r>
    <n v="497"/>
    <x v="0"/>
    <s v="Mid-level"/>
    <s v="Full time"/>
    <s v="MLOps Engineer"/>
    <s v="Engineer"/>
    <n v="124000"/>
    <s v="USD"/>
    <n v="124000"/>
    <n v="100000"/>
    <n v="150000"/>
    <s v="100000-150000"/>
    <s v="US"/>
    <s v="United States"/>
    <n v="100"/>
    <s v="Remote"/>
    <x v="0"/>
    <s v="United States"/>
    <s v="Medium"/>
  </r>
  <r>
    <n v="498"/>
    <x v="0"/>
    <s v="Senior-level"/>
    <s v="Full time"/>
    <s v="Data Engineer"/>
    <s v="Engineer"/>
    <n v="171250"/>
    <s v="USD"/>
    <n v="171250"/>
    <n v="150000"/>
    <n v="200000"/>
    <s v="150000-200000"/>
    <s v="US"/>
    <s v="United States"/>
    <n v="0"/>
    <s v="In Person"/>
    <x v="0"/>
    <s v="United States"/>
    <s v="Medium"/>
  </r>
  <r>
    <n v="499"/>
    <x v="0"/>
    <s v="Senior-level"/>
    <s v="Full time"/>
    <s v="Data Engineer"/>
    <s v="Engineer"/>
    <n v="113750"/>
    <s v="USD"/>
    <n v="113750"/>
    <n v="100000"/>
    <n v="150000"/>
    <s v="100000-150000"/>
    <s v="US"/>
    <s v="United States"/>
    <n v="0"/>
    <s v="In Person"/>
    <x v="0"/>
    <s v="United States"/>
    <s v="Medium"/>
  </r>
  <r>
    <n v="500"/>
    <x v="0"/>
    <s v="Senior-level"/>
    <s v="Full time"/>
    <s v="Data Engineer"/>
    <s v="Engineer"/>
    <n v="165000"/>
    <s v="USD"/>
    <n v="165000"/>
    <n v="150000"/>
    <n v="200000"/>
    <s v="150000-200000"/>
    <s v="US"/>
    <s v="United States"/>
    <n v="0"/>
    <s v="In Person"/>
    <x v="0"/>
    <s v="United States"/>
    <s v="Medium"/>
  </r>
  <r>
    <n v="501"/>
    <x v="0"/>
    <s v="Senior-level"/>
    <s v="Full time"/>
    <s v="Data Engineer"/>
    <s v="Engineer"/>
    <n v="132300"/>
    <s v="USD"/>
    <n v="132300"/>
    <n v="100000"/>
    <n v="150000"/>
    <s v="100000-150000"/>
    <s v="US"/>
    <s v="United States"/>
    <n v="0"/>
    <s v="In Person"/>
    <x v="0"/>
    <s v="United States"/>
    <s v="Medium"/>
  </r>
  <r>
    <n v="446"/>
    <x v="0"/>
    <s v="Senior-level"/>
    <s v="Full time"/>
    <s v="Applied Scientist"/>
    <s v="Scientist"/>
    <n v="205000"/>
    <s v="USD"/>
    <n v="205000"/>
    <n v="200000"/>
    <n v="250000"/>
    <s v="200000-250000"/>
    <s v="US"/>
    <s v="United States"/>
    <n v="100"/>
    <s v="Remote"/>
    <x v="0"/>
    <s v="United States"/>
    <s v="Medium"/>
  </r>
  <r>
    <n v="447"/>
    <x v="0"/>
    <s v="Senior-level"/>
    <s v="Full time"/>
    <s v="Applied Scientist"/>
    <s v="Scientist"/>
    <n v="184000"/>
    <s v="USD"/>
    <n v="184000"/>
    <n v="150000"/>
    <n v="200000"/>
    <s v="150000-200000"/>
    <s v="US"/>
    <s v="United States"/>
    <n v="100"/>
    <s v="Remote"/>
    <x v="0"/>
    <s v="United States"/>
    <s v="Medium"/>
  </r>
  <r>
    <n v="504"/>
    <x v="0"/>
    <s v="Senior-level"/>
    <s v="Full time"/>
    <s v="Data Engineer"/>
    <s v="Engineer"/>
    <n v="230000"/>
    <s v="USD"/>
    <n v="230000"/>
    <n v="200000"/>
    <n v="250000"/>
    <s v="200000-250000"/>
    <s v="US"/>
    <s v="United States"/>
    <n v="0"/>
    <s v="In Person"/>
    <x v="0"/>
    <s v="United States"/>
    <s v="Medium"/>
  </r>
  <r>
    <n v="505"/>
    <x v="0"/>
    <s v="Senior-level"/>
    <s v="Full time"/>
    <s v="Data Engineer"/>
    <s v="Engineer"/>
    <n v="124500"/>
    <s v="USD"/>
    <n v="124500"/>
    <n v="100000"/>
    <n v="150000"/>
    <s v="100000-150000"/>
    <s v="US"/>
    <s v="United States"/>
    <n v="0"/>
    <s v="In Person"/>
    <x v="0"/>
    <s v="United States"/>
    <s v="Medium"/>
  </r>
  <r>
    <n v="506"/>
    <x v="0"/>
    <s v="Senior-level"/>
    <s v="Full time"/>
    <s v="Machine Learning Engineer"/>
    <s v="Engineer"/>
    <n v="247500"/>
    <s v="USD"/>
    <n v="247500"/>
    <n v="200000"/>
    <n v="250000"/>
    <s v="200000-250000"/>
    <s v="US"/>
    <s v="United States"/>
    <n v="0"/>
    <s v="In Person"/>
    <x v="0"/>
    <s v="United States"/>
    <s v="Medium"/>
  </r>
  <r>
    <n v="507"/>
    <x v="0"/>
    <s v="Senior-level"/>
    <s v="Full time"/>
    <s v="Machine Learning Engineer"/>
    <s v="Engineer"/>
    <n v="172200"/>
    <s v="USD"/>
    <n v="172200"/>
    <n v="150000"/>
    <n v="200000"/>
    <s v="150000-200000"/>
    <s v="US"/>
    <s v="United States"/>
    <n v="0"/>
    <s v="In Person"/>
    <x v="0"/>
    <s v="United States"/>
    <s v="Medium"/>
  </r>
  <r>
    <n v="508"/>
    <x v="0"/>
    <s v="Senior-level"/>
    <s v="Full time"/>
    <s v="Data Analyst"/>
    <s v="Analyst"/>
    <n v="175000"/>
    <s v="USD"/>
    <n v="175000"/>
    <n v="150000"/>
    <n v="200000"/>
    <s v="150000-200000"/>
    <s v="US"/>
    <s v="United States"/>
    <n v="0"/>
    <s v="In Person"/>
    <x v="0"/>
    <s v="United States"/>
    <s v="Medium"/>
  </r>
  <r>
    <n v="509"/>
    <x v="0"/>
    <s v="Senior-level"/>
    <s v="Full time"/>
    <s v="Data Analyst"/>
    <s v="Analyst"/>
    <n v="145000"/>
    <s v="USD"/>
    <n v="145000"/>
    <n v="100000"/>
    <n v="150000"/>
    <s v="100000-150000"/>
    <s v="US"/>
    <s v="United States"/>
    <n v="0"/>
    <s v="In Person"/>
    <x v="0"/>
    <s v="United States"/>
    <s v="Medium"/>
  </r>
  <r>
    <n v="510"/>
    <x v="0"/>
    <s v="Senior-level"/>
    <s v="Full time"/>
    <s v="Data Analyst"/>
    <s v="Analyst"/>
    <n v="148700"/>
    <s v="USD"/>
    <n v="148700"/>
    <n v="100000"/>
    <n v="150000"/>
    <s v="100000-150000"/>
    <s v="US"/>
    <s v="United States"/>
    <n v="0"/>
    <s v="In Person"/>
    <x v="0"/>
    <s v="United States"/>
    <s v="Medium"/>
  </r>
  <r>
    <n v="511"/>
    <x v="0"/>
    <s v="Senior-level"/>
    <s v="Full time"/>
    <s v="Data Analyst"/>
    <s v="Analyst"/>
    <n v="125600"/>
    <s v="USD"/>
    <n v="125600"/>
    <n v="100000"/>
    <n v="150000"/>
    <s v="100000-150000"/>
    <s v="US"/>
    <s v="United States"/>
    <n v="0"/>
    <s v="In Person"/>
    <x v="0"/>
    <s v="United States"/>
    <s v="Medium"/>
  </r>
  <r>
    <n v="512"/>
    <x v="0"/>
    <s v="Senior-level"/>
    <s v="Full time"/>
    <s v="Data Engineer"/>
    <s v="Engineer"/>
    <n v="145000"/>
    <s v="USD"/>
    <n v="145000"/>
    <n v="100000"/>
    <n v="150000"/>
    <s v="100000-150000"/>
    <s v="US"/>
    <s v="United States"/>
    <n v="0"/>
    <s v="In Person"/>
    <x v="0"/>
    <s v="United States"/>
    <s v="Medium"/>
  </r>
  <r>
    <n v="513"/>
    <x v="0"/>
    <s v="Senior-level"/>
    <s v="Full time"/>
    <s v="Data Engineer"/>
    <s v="Engineer"/>
    <n v="115000"/>
    <s v="USD"/>
    <n v="115000"/>
    <n v="100000"/>
    <n v="150000"/>
    <s v="100000-150000"/>
    <s v="US"/>
    <s v="United States"/>
    <n v="0"/>
    <s v="In Person"/>
    <x v="0"/>
    <s v="United States"/>
    <s v="Medium"/>
  </r>
  <r>
    <n v="462"/>
    <x v="0"/>
    <s v="Senior-level"/>
    <s v="Full time"/>
    <s v="Data Scientist"/>
    <s v="Scientist"/>
    <n v="258000"/>
    <s v="USD"/>
    <n v="258000"/>
    <n v="250000"/>
    <n v="300000"/>
    <s v="250000-300000"/>
    <s v="CA"/>
    <s v="Canada"/>
    <n v="0"/>
    <s v="In Person"/>
    <x v="2"/>
    <s v="Canada"/>
    <s v="Medium"/>
  </r>
  <r>
    <n v="463"/>
    <x v="0"/>
    <s v="Senior-level"/>
    <s v="Full time"/>
    <s v="Data Scientist"/>
    <s v="Scientist"/>
    <n v="190000"/>
    <s v="USD"/>
    <n v="190000"/>
    <n v="150000"/>
    <n v="200000"/>
    <s v="150000-200000"/>
    <s v="CA"/>
    <s v="Canada"/>
    <n v="0"/>
    <s v="In Person"/>
    <x v="2"/>
    <s v="Canada"/>
    <s v="Medium"/>
  </r>
  <r>
    <n v="516"/>
    <x v="0"/>
    <s v="Entry-level"/>
    <s v="Full time"/>
    <s v="Research Engineer"/>
    <s v="Engineer"/>
    <n v="160000"/>
    <s v="USD"/>
    <n v="160000"/>
    <n v="150000"/>
    <n v="200000"/>
    <s v="150000-200000"/>
    <s v="US"/>
    <s v="United States"/>
    <n v="0"/>
    <s v="In Person"/>
    <x v="0"/>
    <s v="United States"/>
    <s v="Medium"/>
  </r>
  <r>
    <n v="517"/>
    <x v="0"/>
    <s v="Entry-level"/>
    <s v="Full time"/>
    <s v="Research Engineer"/>
    <s v="Engineer"/>
    <n v="120000"/>
    <s v="USD"/>
    <n v="120000"/>
    <n v="100000"/>
    <n v="150000"/>
    <s v="100000-150000"/>
    <s v="US"/>
    <s v="United States"/>
    <n v="0"/>
    <s v="In Person"/>
    <x v="0"/>
    <s v="United States"/>
    <s v="Medium"/>
  </r>
  <r>
    <n v="518"/>
    <x v="0"/>
    <s v="Senior-level"/>
    <s v="Full time"/>
    <s v="Data Analyst"/>
    <s v="Analyst"/>
    <n v="185000"/>
    <s v="USD"/>
    <n v="185000"/>
    <n v="150000"/>
    <n v="200000"/>
    <s v="150000-200000"/>
    <s v="US"/>
    <s v="United States"/>
    <n v="100"/>
    <s v="Remote"/>
    <x v="0"/>
    <s v="United States"/>
    <s v="Medium"/>
  </r>
  <r>
    <n v="519"/>
    <x v="0"/>
    <s v="Senior-level"/>
    <s v="Full time"/>
    <s v="Data Analyst"/>
    <s v="Analyst"/>
    <n v="120250"/>
    <s v="USD"/>
    <n v="120250"/>
    <n v="100000"/>
    <n v="150000"/>
    <s v="100000-150000"/>
    <s v="US"/>
    <s v="United States"/>
    <n v="100"/>
    <s v="Remote"/>
    <x v="0"/>
    <s v="United States"/>
    <s v="Medium"/>
  </r>
  <r>
    <n v="464"/>
    <x v="0"/>
    <s v="Senior-level"/>
    <s v="Full time"/>
    <s v="Data Scientist"/>
    <s v="Scientist"/>
    <n v="170000"/>
    <s v="USD"/>
    <n v="170000"/>
    <n v="150000"/>
    <n v="200000"/>
    <s v="150000-200000"/>
    <s v="US"/>
    <s v="United States"/>
    <n v="0"/>
    <s v="In Person"/>
    <x v="0"/>
    <s v="United States"/>
    <s v="Medium"/>
  </r>
  <r>
    <n v="465"/>
    <x v="0"/>
    <s v="Senior-level"/>
    <s v="Full time"/>
    <s v="Data Scientist"/>
    <s v="Scientist"/>
    <n v="135000"/>
    <s v="USD"/>
    <n v="135000"/>
    <n v="100000"/>
    <n v="150000"/>
    <s v="100000-150000"/>
    <s v="US"/>
    <s v="United States"/>
    <n v="0"/>
    <s v="In Person"/>
    <x v="0"/>
    <s v="United States"/>
    <s v="Medium"/>
  </r>
  <r>
    <n v="522"/>
    <x v="0"/>
    <s v="Senior-level"/>
    <s v="Full time"/>
    <s v="Data Architect"/>
    <s v="Architect"/>
    <n v="170000"/>
    <s v="USD"/>
    <n v="170000"/>
    <n v="150000"/>
    <n v="200000"/>
    <s v="150000-200000"/>
    <s v="US"/>
    <s v="United States"/>
    <n v="100"/>
    <s v="Remote"/>
    <x v="0"/>
    <s v="United States"/>
    <s v="Medium"/>
  </r>
  <r>
    <n v="523"/>
    <x v="0"/>
    <s v="Senior-level"/>
    <s v="Full time"/>
    <s v="Data Architect"/>
    <s v="Architect"/>
    <n v="125000"/>
    <s v="USD"/>
    <n v="125000"/>
    <n v="100000"/>
    <n v="150000"/>
    <s v="100000-150000"/>
    <s v="US"/>
    <s v="United States"/>
    <n v="100"/>
    <s v="Remote"/>
    <x v="0"/>
    <s v="United States"/>
    <s v="Medium"/>
  </r>
  <r>
    <n v="524"/>
    <x v="0"/>
    <s v="Mid-level"/>
    <s v="Full time"/>
    <s v="Data Architect"/>
    <s v="Architect"/>
    <n v="167500"/>
    <s v="USD"/>
    <n v="167500"/>
    <n v="150000"/>
    <n v="200000"/>
    <s v="150000-200000"/>
    <s v="US"/>
    <s v="United States"/>
    <n v="0"/>
    <s v="In Person"/>
    <x v="0"/>
    <s v="United States"/>
    <s v="Medium"/>
  </r>
  <r>
    <n v="525"/>
    <x v="0"/>
    <s v="Mid-level"/>
    <s v="Full time"/>
    <s v="Data Architect"/>
    <s v="Architect"/>
    <n v="106500"/>
    <s v="USD"/>
    <n v="106500"/>
    <n v="100000"/>
    <n v="150000"/>
    <s v="100000-150000"/>
    <s v="US"/>
    <s v="United States"/>
    <n v="0"/>
    <s v="In Person"/>
    <x v="0"/>
    <s v="United States"/>
    <s v="Medium"/>
  </r>
  <r>
    <n v="468"/>
    <x v="0"/>
    <s v="Senior-level"/>
    <s v="Full time"/>
    <s v="Data Scientist"/>
    <s v="Scientist"/>
    <n v="195000"/>
    <s v="USD"/>
    <n v="195000"/>
    <n v="150000"/>
    <n v="200000"/>
    <s v="150000-200000"/>
    <s v="US"/>
    <s v="United States"/>
    <n v="0"/>
    <s v="In Person"/>
    <x v="0"/>
    <s v="United States"/>
    <s v="Medium"/>
  </r>
  <r>
    <n v="469"/>
    <x v="0"/>
    <s v="Senior-level"/>
    <s v="Full time"/>
    <s v="Data Scientist"/>
    <s v="Scientist"/>
    <n v="160000"/>
    <s v="USD"/>
    <n v="160000"/>
    <n v="150000"/>
    <n v="200000"/>
    <s v="150000-200000"/>
    <s v="US"/>
    <s v="United States"/>
    <n v="0"/>
    <s v="In Person"/>
    <x v="0"/>
    <s v="United States"/>
    <s v="Medium"/>
  </r>
  <r>
    <n v="528"/>
    <x v="0"/>
    <s v="Mid-level"/>
    <s v="Full time"/>
    <s v="Machine Learning Engineer"/>
    <s v="Engineer"/>
    <n v="135000"/>
    <s v="USD"/>
    <n v="135000"/>
    <n v="100000"/>
    <n v="150000"/>
    <s v="100000-150000"/>
    <s v="US"/>
    <s v="United States"/>
    <n v="50"/>
    <s v="Hybrid"/>
    <x v="0"/>
    <s v="United States"/>
    <s v="Large"/>
  </r>
  <r>
    <n v="481"/>
    <x v="0"/>
    <s v="Mid-level"/>
    <s v="Full time"/>
    <s v="Machine Learning Scientist"/>
    <s v="Scientist"/>
    <n v="230000"/>
    <s v="USD"/>
    <n v="230000"/>
    <n v="200000"/>
    <n v="250000"/>
    <s v="200000-250000"/>
    <s v="US"/>
    <s v="United States"/>
    <n v="0"/>
    <s v="In Person"/>
    <x v="0"/>
    <s v="United States"/>
    <s v="Medium"/>
  </r>
  <r>
    <n v="530"/>
    <x v="0"/>
    <s v="Senior-level"/>
    <s v="Full time"/>
    <s v="Machine Learning Engineer"/>
    <s v="Engineer"/>
    <n v="216000"/>
    <s v="USD"/>
    <n v="216000"/>
    <n v="200000"/>
    <n v="250000"/>
    <s v="200000-250000"/>
    <s v="US"/>
    <s v="United States"/>
    <n v="100"/>
    <s v="Remote"/>
    <x v="0"/>
    <s v="United States"/>
    <s v="Medium"/>
  </r>
  <r>
    <n v="531"/>
    <x v="0"/>
    <s v="Senior-level"/>
    <s v="Full time"/>
    <s v="Machine Learning Engineer"/>
    <s v="Engineer"/>
    <n v="184000"/>
    <s v="USD"/>
    <n v="184000"/>
    <n v="150000"/>
    <n v="200000"/>
    <s v="150000-200000"/>
    <s v="US"/>
    <s v="United States"/>
    <n v="100"/>
    <s v="Remote"/>
    <x v="0"/>
    <s v="United States"/>
    <s v="Medium"/>
  </r>
  <r>
    <n v="532"/>
    <x v="0"/>
    <s v="Senior-level"/>
    <s v="Full time"/>
    <s v="Data Engineer"/>
    <s v="Engineer"/>
    <n v="180000"/>
    <s v="USD"/>
    <n v="180000"/>
    <n v="150000"/>
    <n v="200000"/>
    <s v="150000-200000"/>
    <s v="US"/>
    <s v="United States"/>
    <n v="100"/>
    <s v="Remote"/>
    <x v="0"/>
    <s v="United States"/>
    <s v="Medium"/>
  </r>
  <r>
    <n v="533"/>
    <x v="0"/>
    <s v="Senior-level"/>
    <s v="Full time"/>
    <s v="Data Engineer"/>
    <s v="Engineer"/>
    <n v="165000"/>
    <s v="USD"/>
    <n v="165000"/>
    <n v="150000"/>
    <n v="200000"/>
    <s v="150000-200000"/>
    <s v="US"/>
    <s v="United States"/>
    <n v="100"/>
    <s v="Remote"/>
    <x v="0"/>
    <s v="United States"/>
    <s v="Medium"/>
  </r>
  <r>
    <n v="482"/>
    <x v="0"/>
    <s v="Mid-level"/>
    <s v="Full time"/>
    <s v="Machine Learning Scientist"/>
    <s v="Scientist"/>
    <n v="220000"/>
    <s v="USD"/>
    <n v="220000"/>
    <n v="200000"/>
    <n v="250000"/>
    <s v="200000-250000"/>
    <s v="US"/>
    <s v="United States"/>
    <n v="0"/>
    <s v="In Person"/>
    <x v="0"/>
    <s v="United States"/>
    <s v="Medium"/>
  </r>
  <r>
    <n v="483"/>
    <x v="0"/>
    <s v="Senior-level"/>
    <s v="Full time"/>
    <s v="Data Scientist"/>
    <s v="Scientist"/>
    <n v="297300"/>
    <s v="USD"/>
    <n v="297300"/>
    <n v="250000"/>
    <n v="300000"/>
    <s v="250000-300000"/>
    <s v="US"/>
    <s v="United States"/>
    <n v="100"/>
    <s v="Remote"/>
    <x v="0"/>
    <s v="United States"/>
    <s v="Medium"/>
  </r>
  <r>
    <n v="536"/>
    <x v="0"/>
    <s v="Senior-level"/>
    <s v="Full time"/>
    <s v="Data Engineer"/>
    <s v="Engineer"/>
    <n v="145000"/>
    <s v="USD"/>
    <n v="145000"/>
    <n v="100000"/>
    <n v="150000"/>
    <s v="100000-150000"/>
    <s v="US"/>
    <s v="United States"/>
    <n v="0"/>
    <s v="In Person"/>
    <x v="0"/>
    <s v="United States"/>
    <s v="Medium"/>
  </r>
  <r>
    <n v="537"/>
    <x v="0"/>
    <s v="Senior-level"/>
    <s v="Full time"/>
    <s v="Data Engineer"/>
    <s v="Engineer"/>
    <n v="120000"/>
    <s v="USD"/>
    <n v="120000"/>
    <n v="100000"/>
    <n v="150000"/>
    <s v="100000-150000"/>
    <s v="US"/>
    <s v="United States"/>
    <n v="0"/>
    <s v="In Person"/>
    <x v="0"/>
    <s v="United States"/>
    <s v="Medium"/>
  </r>
  <r>
    <n v="538"/>
    <x v="0"/>
    <s v="Mid-level"/>
    <s v="Full time"/>
    <s v="Data Engineer"/>
    <s v="Engineer"/>
    <n v="143865"/>
    <s v="USD"/>
    <n v="143865"/>
    <n v="100000"/>
    <n v="150000"/>
    <s v="100000-150000"/>
    <s v="US"/>
    <s v="United States"/>
    <n v="0"/>
    <s v="In Person"/>
    <x v="0"/>
    <s v="United States"/>
    <s v="Medium"/>
  </r>
  <r>
    <n v="539"/>
    <x v="0"/>
    <s v="Mid-level"/>
    <s v="Full time"/>
    <s v="Data Engineer"/>
    <s v="Engineer"/>
    <n v="115092"/>
    <s v="USD"/>
    <n v="115092"/>
    <n v="100000"/>
    <n v="150000"/>
    <s v="100000-150000"/>
    <s v="US"/>
    <s v="United States"/>
    <n v="0"/>
    <s v="In Person"/>
    <x v="0"/>
    <s v="United States"/>
    <s v="Medium"/>
  </r>
  <r>
    <n v="540"/>
    <x v="0"/>
    <s v="Mid-level"/>
    <s v="Full time"/>
    <s v="Machine Learning Engineer"/>
    <s v="Engineer"/>
    <n v="130000"/>
    <s v="USD"/>
    <n v="130000"/>
    <n v="100000"/>
    <n v="150000"/>
    <s v="100000-150000"/>
    <s v="US"/>
    <s v="United States"/>
    <n v="0"/>
    <s v="In Person"/>
    <x v="0"/>
    <s v="United States"/>
    <s v="Medium"/>
  </r>
  <r>
    <n v="541"/>
    <x v="0"/>
    <s v="Mid-level"/>
    <s v="Full time"/>
    <s v="Machine Learning Engineer"/>
    <s v="Engineer"/>
    <n v="90000"/>
    <s v="USD"/>
    <n v="90000"/>
    <n v="50000"/>
    <n v="100000"/>
    <s v="50000-100000"/>
    <s v="US"/>
    <s v="United States"/>
    <n v="0"/>
    <s v="In Person"/>
    <x v="0"/>
    <s v="United States"/>
    <s v="Medium"/>
  </r>
  <r>
    <n v="484"/>
    <x v="0"/>
    <s v="Senior-level"/>
    <s v="Full time"/>
    <s v="Data Scientist"/>
    <s v="Scientist"/>
    <n v="198200"/>
    <s v="USD"/>
    <n v="198200"/>
    <n v="150000"/>
    <n v="200000"/>
    <s v="150000-200000"/>
    <s v="US"/>
    <s v="United States"/>
    <n v="100"/>
    <s v="Remote"/>
    <x v="0"/>
    <s v="United States"/>
    <s v="Medium"/>
  </r>
  <r>
    <n v="485"/>
    <x v="0"/>
    <s v="Mid-level"/>
    <s v="Full time"/>
    <s v="Research Scientist"/>
    <s v="Scientist"/>
    <n v="210000"/>
    <s v="USD"/>
    <n v="210000"/>
    <n v="200000"/>
    <n v="250000"/>
    <s v="200000-250000"/>
    <s v="US"/>
    <s v="United States"/>
    <n v="100"/>
    <s v="Remote"/>
    <x v="0"/>
    <s v="United States"/>
    <s v="Medium"/>
  </r>
  <r>
    <n v="544"/>
    <x v="0"/>
    <s v="Senior-level"/>
    <s v="Full time"/>
    <s v="Data Analyst"/>
    <s v="Analyst"/>
    <n v="208049"/>
    <s v="USD"/>
    <n v="208049"/>
    <n v="200000"/>
    <n v="250000"/>
    <s v="200000-250000"/>
    <s v="US"/>
    <s v="United States"/>
    <n v="0"/>
    <s v="In Person"/>
    <x v="0"/>
    <s v="United States"/>
    <s v="Medium"/>
  </r>
  <r>
    <n v="545"/>
    <x v="0"/>
    <s v="Senior-level"/>
    <s v="Full time"/>
    <s v="Data Analyst"/>
    <s v="Analyst"/>
    <n v="128500"/>
    <s v="USD"/>
    <n v="128500"/>
    <n v="100000"/>
    <n v="150000"/>
    <s v="100000-150000"/>
    <s v="US"/>
    <s v="United States"/>
    <n v="0"/>
    <s v="In Person"/>
    <x v="0"/>
    <s v="United States"/>
    <s v="Medium"/>
  </r>
  <r>
    <n v="546"/>
    <x v="0"/>
    <s v="Senior-level"/>
    <s v="Full time"/>
    <s v="Analytics Engineer"/>
    <s v="Engineer"/>
    <n v="179820"/>
    <s v="USD"/>
    <n v="179820"/>
    <n v="150000"/>
    <n v="200000"/>
    <s v="150000-200000"/>
    <s v="US"/>
    <s v="United States"/>
    <n v="0"/>
    <s v="In Person"/>
    <x v="0"/>
    <s v="United States"/>
    <s v="Medium"/>
  </r>
  <r>
    <n v="547"/>
    <x v="0"/>
    <s v="Senior-level"/>
    <s v="Full time"/>
    <s v="Analytics Engineer"/>
    <s v="Engineer"/>
    <n v="143860"/>
    <s v="USD"/>
    <n v="143860"/>
    <n v="100000"/>
    <n v="150000"/>
    <s v="100000-150000"/>
    <s v="US"/>
    <s v="United States"/>
    <n v="0"/>
    <s v="In Person"/>
    <x v="0"/>
    <s v="United States"/>
    <s v="Medium"/>
  </r>
  <r>
    <n v="548"/>
    <x v="0"/>
    <s v="Senior-level"/>
    <s v="Full time"/>
    <s v="Data Engineer"/>
    <s v="Engineer"/>
    <n v="167500"/>
    <s v="USD"/>
    <n v="167500"/>
    <n v="150000"/>
    <n v="200000"/>
    <s v="150000-200000"/>
    <s v="US"/>
    <s v="United States"/>
    <n v="0"/>
    <s v="In Person"/>
    <x v="0"/>
    <s v="United States"/>
    <s v="Medium"/>
  </r>
  <r>
    <n v="549"/>
    <x v="0"/>
    <s v="Senior-level"/>
    <s v="Full time"/>
    <s v="Data Engineer"/>
    <s v="Engineer"/>
    <n v="106500"/>
    <s v="USD"/>
    <n v="106500"/>
    <n v="100000"/>
    <n v="150000"/>
    <s v="100000-150000"/>
    <s v="US"/>
    <s v="United States"/>
    <n v="0"/>
    <s v="In Person"/>
    <x v="0"/>
    <s v="United States"/>
    <s v="Medium"/>
  </r>
  <r>
    <n v="486"/>
    <x v="0"/>
    <s v="Mid-level"/>
    <s v="Full time"/>
    <s v="Research Scientist"/>
    <s v="Scientist"/>
    <n v="151800"/>
    <s v="USD"/>
    <n v="151800"/>
    <n v="150000"/>
    <n v="200000"/>
    <s v="150000-200000"/>
    <s v="US"/>
    <s v="United States"/>
    <n v="100"/>
    <s v="Remote"/>
    <x v="0"/>
    <s v="United States"/>
    <s v="Medium"/>
  </r>
  <r>
    <n v="487"/>
    <x v="0"/>
    <s v="Senior-level"/>
    <s v="Full time"/>
    <s v="Data Scientist"/>
    <s v="Scientist"/>
    <n v="200000"/>
    <s v="USD"/>
    <n v="200000"/>
    <n v="200000"/>
    <n v="250000"/>
    <s v="200000-250000"/>
    <s v="US"/>
    <s v="United States"/>
    <n v="100"/>
    <s v="Remote"/>
    <x v="0"/>
    <s v="United States"/>
    <s v="Medium"/>
  </r>
  <r>
    <n v="552"/>
    <x v="0"/>
    <s v="Mid-level"/>
    <s v="Full time"/>
    <s v="Data Engineer"/>
    <s v="Engineer"/>
    <n v="149600"/>
    <s v="USD"/>
    <n v="149600"/>
    <n v="100000"/>
    <n v="150000"/>
    <s v="100000-150000"/>
    <s v="US"/>
    <s v="United States"/>
    <n v="0"/>
    <s v="In Person"/>
    <x v="0"/>
    <s v="United States"/>
    <s v="Medium"/>
  </r>
  <r>
    <n v="553"/>
    <x v="0"/>
    <s v="Mid-level"/>
    <s v="Full time"/>
    <s v="Data Engineer"/>
    <s v="Engineer"/>
    <n v="102000"/>
    <s v="USD"/>
    <n v="102000"/>
    <n v="100000"/>
    <n v="150000"/>
    <s v="100000-150000"/>
    <s v="US"/>
    <s v="United States"/>
    <n v="0"/>
    <s v="In Person"/>
    <x v="0"/>
    <s v="United States"/>
    <s v="Medium"/>
  </r>
  <r>
    <n v="488"/>
    <x v="0"/>
    <s v="Senior-level"/>
    <s v="Full time"/>
    <s v="Data Scientist"/>
    <s v="Scientist"/>
    <n v="170000"/>
    <s v="USD"/>
    <n v="170000"/>
    <n v="150000"/>
    <n v="200000"/>
    <s v="150000-200000"/>
    <s v="US"/>
    <s v="United States"/>
    <n v="100"/>
    <s v="Remote"/>
    <x v="0"/>
    <s v="United States"/>
    <s v="Medium"/>
  </r>
  <r>
    <n v="489"/>
    <x v="0"/>
    <s v="Senior-level"/>
    <s v="Full time"/>
    <s v="Data Scientist"/>
    <s v="Scientist"/>
    <n v="317070"/>
    <s v="USD"/>
    <n v="317070"/>
    <n v="300000"/>
    <n v="350000"/>
    <s v="300000-350000"/>
    <s v="US"/>
    <s v="United States"/>
    <n v="0"/>
    <s v="In Person"/>
    <x v="0"/>
    <s v="United States"/>
    <s v="Medium"/>
  </r>
  <r>
    <n v="556"/>
    <x v="0"/>
    <s v="Senior-level"/>
    <s v="Full time"/>
    <s v="Data Analyst"/>
    <s v="Analyst"/>
    <n v="190000"/>
    <s v="USD"/>
    <n v="190000"/>
    <n v="150000"/>
    <n v="200000"/>
    <s v="150000-200000"/>
    <s v="US"/>
    <s v="United States"/>
    <n v="100"/>
    <s v="Remote"/>
    <x v="0"/>
    <s v="United States"/>
    <s v="Medium"/>
  </r>
  <r>
    <n v="557"/>
    <x v="0"/>
    <s v="Senior-level"/>
    <s v="Full time"/>
    <s v="Data Analyst"/>
    <s v="Analyst"/>
    <n v="95000"/>
    <s v="USD"/>
    <n v="95000"/>
    <n v="50000"/>
    <n v="100000"/>
    <s v="50000-100000"/>
    <s v="US"/>
    <s v="United States"/>
    <n v="100"/>
    <s v="Remote"/>
    <x v="0"/>
    <s v="United States"/>
    <s v="Medium"/>
  </r>
  <r>
    <n v="558"/>
    <x v="0"/>
    <s v="Senior-level"/>
    <s v="Full time"/>
    <s v="Data Analyst"/>
    <s v="Analyst"/>
    <n v="153600"/>
    <s v="USD"/>
    <n v="153600"/>
    <n v="150000"/>
    <n v="200000"/>
    <s v="150000-200000"/>
    <s v="US"/>
    <s v="United States"/>
    <n v="0"/>
    <s v="In Person"/>
    <x v="0"/>
    <s v="United States"/>
    <s v="Medium"/>
  </r>
  <r>
    <n v="559"/>
    <x v="0"/>
    <s v="Senior-level"/>
    <s v="Full time"/>
    <s v="Data Analyst"/>
    <s v="Analyst"/>
    <n v="106800"/>
    <s v="USD"/>
    <n v="106800"/>
    <n v="100000"/>
    <n v="150000"/>
    <s v="100000-150000"/>
    <s v="US"/>
    <s v="United States"/>
    <n v="0"/>
    <s v="In Person"/>
    <x v="0"/>
    <s v="United States"/>
    <s v="Medium"/>
  </r>
  <r>
    <n v="490"/>
    <x v="0"/>
    <s v="Senior-level"/>
    <s v="Full time"/>
    <s v="Data Scientist"/>
    <s v="Scientist"/>
    <n v="170730"/>
    <s v="USD"/>
    <n v="170730"/>
    <n v="150000"/>
    <n v="200000"/>
    <s v="150000-200000"/>
    <s v="US"/>
    <s v="United States"/>
    <n v="0"/>
    <s v="In Person"/>
    <x v="0"/>
    <s v="United States"/>
    <s v="Medium"/>
  </r>
  <r>
    <n v="502"/>
    <x v="0"/>
    <s v="Senior-level"/>
    <s v="Full time"/>
    <s v="Data Scientist"/>
    <s v="Scientist"/>
    <n v="225000"/>
    <s v="USD"/>
    <n v="225000"/>
    <n v="200000"/>
    <n v="250000"/>
    <s v="200000-250000"/>
    <s v="US"/>
    <s v="United States"/>
    <n v="0"/>
    <s v="In Person"/>
    <x v="0"/>
    <s v="United States"/>
    <s v="Medium"/>
  </r>
  <r>
    <n v="562"/>
    <x v="0"/>
    <s v="Mid-level"/>
    <s v="Full time"/>
    <s v="Data Analyst"/>
    <s v="Analyst"/>
    <n v="128000"/>
    <s v="USD"/>
    <n v="128000"/>
    <n v="100000"/>
    <n v="150000"/>
    <s v="100000-150000"/>
    <s v="US"/>
    <s v="United States"/>
    <n v="0"/>
    <s v="In Person"/>
    <x v="0"/>
    <s v="United States"/>
    <s v="Medium"/>
  </r>
  <r>
    <n v="563"/>
    <x v="0"/>
    <s v="Mid-level"/>
    <s v="Full time"/>
    <s v="Data Analyst"/>
    <s v="Analyst"/>
    <n v="85000"/>
    <s v="USD"/>
    <n v="85000"/>
    <n v="50000"/>
    <n v="100000"/>
    <s v="50000-100000"/>
    <s v="US"/>
    <s v="United States"/>
    <n v="0"/>
    <s v="In Person"/>
    <x v="0"/>
    <s v="United States"/>
    <s v="Medium"/>
  </r>
  <r>
    <n v="564"/>
    <x v="0"/>
    <s v="Mid-level"/>
    <s v="Full time"/>
    <s v="Data Engineer"/>
    <s v="Engineer"/>
    <n v="151000"/>
    <s v="USD"/>
    <n v="151000"/>
    <n v="150000"/>
    <n v="200000"/>
    <s v="150000-200000"/>
    <s v="US"/>
    <s v="United States"/>
    <n v="0"/>
    <s v="In Person"/>
    <x v="0"/>
    <s v="United States"/>
    <s v="Medium"/>
  </r>
  <r>
    <n v="565"/>
    <x v="0"/>
    <s v="Mid-level"/>
    <s v="Full time"/>
    <s v="Data Engineer"/>
    <s v="Engineer"/>
    <n v="140000"/>
    <s v="USD"/>
    <n v="140000"/>
    <n v="100000"/>
    <n v="150000"/>
    <s v="100000-150000"/>
    <s v="US"/>
    <s v="United States"/>
    <n v="0"/>
    <s v="In Person"/>
    <x v="0"/>
    <s v="United States"/>
    <s v="Medium"/>
  </r>
  <r>
    <n v="503"/>
    <x v="0"/>
    <s v="Senior-level"/>
    <s v="Full time"/>
    <s v="Data Scientist"/>
    <s v="Scientist"/>
    <n v="175000"/>
    <s v="USD"/>
    <n v="175000"/>
    <n v="150000"/>
    <n v="200000"/>
    <s v="150000-200000"/>
    <s v="US"/>
    <s v="United States"/>
    <n v="0"/>
    <s v="In Person"/>
    <x v="0"/>
    <s v="United States"/>
    <s v="Medium"/>
  </r>
  <r>
    <n v="514"/>
    <x v="0"/>
    <s v="Senior-level"/>
    <s v="Full time"/>
    <s v="Research Scientist"/>
    <s v="Scientist"/>
    <n v="200000"/>
    <s v="USD"/>
    <n v="200000"/>
    <n v="200000"/>
    <n v="250000"/>
    <s v="200000-250000"/>
    <s v="US"/>
    <s v="United States"/>
    <n v="0"/>
    <s v="In Person"/>
    <x v="0"/>
    <s v="United States"/>
    <s v="Medium"/>
  </r>
  <r>
    <n v="515"/>
    <x v="0"/>
    <s v="Senior-level"/>
    <s v="Full time"/>
    <s v="Research Scientist"/>
    <s v="Scientist"/>
    <n v="150000"/>
    <s v="USD"/>
    <n v="150000"/>
    <n v="150000"/>
    <n v="200000"/>
    <s v="150000-200000"/>
    <s v="US"/>
    <s v="United States"/>
    <n v="0"/>
    <s v="In Person"/>
    <x v="0"/>
    <s v="United States"/>
    <s v="Medium"/>
  </r>
  <r>
    <n v="520"/>
    <x v="0"/>
    <s v="Senior-level"/>
    <s v="Full time"/>
    <s v="Data Scientist"/>
    <s v="Scientist"/>
    <n v="275300"/>
    <s v="USD"/>
    <n v="275300"/>
    <n v="250000"/>
    <n v="300000"/>
    <s v="250000-300000"/>
    <s v="US"/>
    <s v="United States"/>
    <n v="100"/>
    <s v="Remote"/>
    <x v="0"/>
    <s v="United States"/>
    <s v="Medium"/>
  </r>
  <r>
    <n v="570"/>
    <x v="0"/>
    <s v="Senior-level"/>
    <s v="Full time"/>
    <s v="Data Analyst"/>
    <s v="Analyst"/>
    <n v="135000"/>
    <s v="USD"/>
    <n v="135000"/>
    <n v="100000"/>
    <n v="150000"/>
    <s v="100000-150000"/>
    <s v="US"/>
    <s v="United States"/>
    <n v="0"/>
    <s v="In Person"/>
    <x v="0"/>
    <s v="United States"/>
    <s v="Medium"/>
  </r>
  <r>
    <n v="571"/>
    <x v="0"/>
    <s v="Senior-level"/>
    <s v="Full time"/>
    <s v="Data Analyst"/>
    <s v="Analyst"/>
    <n v="105500"/>
    <s v="USD"/>
    <n v="105500"/>
    <n v="100000"/>
    <n v="150000"/>
    <s v="100000-150000"/>
    <s v="US"/>
    <s v="United States"/>
    <n v="0"/>
    <s v="In Person"/>
    <x v="0"/>
    <s v="United States"/>
    <s v="Medium"/>
  </r>
  <r>
    <n v="572"/>
    <x v="0"/>
    <s v="Senior-level"/>
    <s v="Full time"/>
    <s v="Data Analyst"/>
    <s v="Analyst"/>
    <n v="100000"/>
    <s v="USD"/>
    <n v="100000"/>
    <n v="100000"/>
    <n v="150000"/>
    <s v="100000-150000"/>
    <s v="US"/>
    <s v="United States"/>
    <n v="100"/>
    <s v="Remote"/>
    <x v="0"/>
    <s v="United States"/>
    <s v="Medium"/>
  </r>
  <r>
    <n v="573"/>
    <x v="0"/>
    <s v="Senior-level"/>
    <s v="Full time"/>
    <s v="Data Analyst"/>
    <s v="Analyst"/>
    <n v="80000"/>
    <s v="USD"/>
    <n v="80000"/>
    <n v="50000"/>
    <n v="100000"/>
    <s v="50000-100000"/>
    <s v="US"/>
    <s v="United States"/>
    <n v="100"/>
    <s v="Remote"/>
    <x v="0"/>
    <s v="United States"/>
    <s v="Medium"/>
  </r>
  <r>
    <n v="574"/>
    <x v="0"/>
    <s v="Entry-level"/>
    <s v="Full time"/>
    <s v="Autonomous Vehicle Technician"/>
    <s v="Technician"/>
    <n v="7000"/>
    <s v="USD"/>
    <n v="7000"/>
    <n v="0"/>
    <n v="50000"/>
    <s v="0-50000"/>
    <s v="GH"/>
    <s v="Ghana"/>
    <n v="0"/>
    <s v="In Person"/>
    <x v="18"/>
    <s v="Ghana"/>
    <s v="Small"/>
  </r>
  <r>
    <n v="521"/>
    <x v="0"/>
    <s v="Senior-level"/>
    <s v="Full time"/>
    <s v="Data Scientist"/>
    <s v="Scientist"/>
    <n v="183000"/>
    <s v="USD"/>
    <n v="183000"/>
    <n v="150000"/>
    <n v="200000"/>
    <s v="150000-200000"/>
    <s v="US"/>
    <s v="United States"/>
    <n v="100"/>
    <s v="Remote"/>
    <x v="0"/>
    <s v="United States"/>
    <s v="Medium"/>
  </r>
  <r>
    <n v="576"/>
    <x v="0"/>
    <s v="Senior-level"/>
    <s v="Full time"/>
    <s v="Data Engineer"/>
    <s v="Engineer"/>
    <n v="160000"/>
    <s v="USD"/>
    <n v="160000"/>
    <n v="150000"/>
    <n v="200000"/>
    <s v="150000-200000"/>
    <s v="CA"/>
    <s v="Canada"/>
    <n v="100"/>
    <s v="Remote"/>
    <x v="2"/>
    <s v="Canada"/>
    <s v="Medium"/>
  </r>
  <r>
    <n v="577"/>
    <x v="0"/>
    <s v="Senior-level"/>
    <s v="Full time"/>
    <s v="Data Engineer"/>
    <s v="Engineer"/>
    <n v="145000"/>
    <s v="USD"/>
    <n v="145000"/>
    <n v="100000"/>
    <n v="150000"/>
    <s v="100000-150000"/>
    <s v="CA"/>
    <s v="Canada"/>
    <n v="100"/>
    <s v="Remote"/>
    <x v="2"/>
    <s v="Canada"/>
    <s v="Medium"/>
  </r>
  <r>
    <n v="578"/>
    <x v="0"/>
    <s v="Mid-level"/>
    <s v="Full time"/>
    <s v="Data Analyst"/>
    <s v="Analyst"/>
    <n v="154000"/>
    <s v="USD"/>
    <n v="154000"/>
    <n v="150000"/>
    <n v="200000"/>
    <s v="150000-200000"/>
    <s v="US"/>
    <s v="United States"/>
    <n v="0"/>
    <s v="In Person"/>
    <x v="0"/>
    <s v="United States"/>
    <s v="Medium"/>
  </r>
  <r>
    <n v="579"/>
    <x v="0"/>
    <s v="Mid-level"/>
    <s v="Full time"/>
    <s v="Data Analyst"/>
    <s v="Analyst"/>
    <n v="143000"/>
    <s v="USD"/>
    <n v="143000"/>
    <n v="100000"/>
    <n v="150000"/>
    <s v="100000-150000"/>
    <s v="US"/>
    <s v="United States"/>
    <n v="0"/>
    <s v="In Person"/>
    <x v="0"/>
    <s v="United States"/>
    <s v="Medium"/>
  </r>
  <r>
    <n v="526"/>
    <x v="0"/>
    <s v="Senior-level"/>
    <s v="Full time"/>
    <s v="Research Scientist"/>
    <s v="Scientist"/>
    <n v="250000"/>
    <s v="USD"/>
    <n v="250000"/>
    <n v="250000"/>
    <n v="300000"/>
    <s v="250000-300000"/>
    <s v="US"/>
    <s v="United States"/>
    <n v="0"/>
    <s v="In Person"/>
    <x v="0"/>
    <s v="United States"/>
    <s v="Medium"/>
  </r>
  <r>
    <n v="527"/>
    <x v="0"/>
    <s v="Senior-level"/>
    <s v="Full time"/>
    <s v="Research Scientist"/>
    <s v="Scientist"/>
    <n v="200000"/>
    <s v="USD"/>
    <n v="200000"/>
    <n v="200000"/>
    <n v="250000"/>
    <s v="200000-250000"/>
    <s v="US"/>
    <s v="United States"/>
    <n v="0"/>
    <s v="In Person"/>
    <x v="0"/>
    <s v="United States"/>
    <s v="Medium"/>
  </r>
  <r>
    <n v="529"/>
    <x v="0"/>
    <s v="Senior-level"/>
    <s v="Full time"/>
    <s v="AI Scientist"/>
    <s v="Scientist"/>
    <n v="1500000"/>
    <s v="ILS"/>
    <n v="423834"/>
    <n v="400000"/>
    <n v="450000"/>
    <s v="400000-450000"/>
    <s v="IL"/>
    <s v="Israel"/>
    <n v="0"/>
    <s v="In Person"/>
    <x v="19"/>
    <s v="Israel"/>
    <s v="Large"/>
  </r>
  <r>
    <n v="534"/>
    <x v="0"/>
    <s v="Senior-level"/>
    <s v="Full time"/>
    <s v="Data Scientist"/>
    <s v="Scientist"/>
    <n v="185900"/>
    <s v="USD"/>
    <n v="185900"/>
    <n v="150000"/>
    <n v="200000"/>
    <s v="150000-200000"/>
    <s v="US"/>
    <s v="United States"/>
    <n v="0"/>
    <s v="In Person"/>
    <x v="0"/>
    <s v="United States"/>
    <s v="Medium"/>
  </r>
  <r>
    <n v="535"/>
    <x v="0"/>
    <s v="Senior-level"/>
    <s v="Full time"/>
    <s v="Data Scientist"/>
    <s v="Scientist"/>
    <n v="129300"/>
    <s v="USD"/>
    <n v="129300"/>
    <n v="100000"/>
    <n v="150000"/>
    <s v="100000-150000"/>
    <s v="US"/>
    <s v="United States"/>
    <n v="0"/>
    <s v="In Person"/>
    <x v="0"/>
    <s v="United States"/>
    <s v="Medium"/>
  </r>
  <r>
    <n v="542"/>
    <x v="0"/>
    <s v="Senior-level"/>
    <s v="Full time"/>
    <s v="Data Scientist"/>
    <s v="Scientist"/>
    <n v="173000"/>
    <s v="USD"/>
    <n v="173000"/>
    <n v="150000"/>
    <n v="200000"/>
    <s v="150000-200000"/>
    <s v="US"/>
    <s v="United States"/>
    <n v="100"/>
    <s v="Remote"/>
    <x v="0"/>
    <s v="United States"/>
    <s v="Medium"/>
  </r>
  <r>
    <n v="543"/>
    <x v="0"/>
    <s v="Senior-level"/>
    <s v="Full time"/>
    <s v="Data Scientist"/>
    <s v="Scientist"/>
    <n v="132000"/>
    <s v="USD"/>
    <n v="132000"/>
    <n v="100000"/>
    <n v="150000"/>
    <s v="100000-150000"/>
    <s v="US"/>
    <s v="United States"/>
    <n v="100"/>
    <s v="Remote"/>
    <x v="0"/>
    <s v="United States"/>
    <s v="Medium"/>
  </r>
  <r>
    <n v="550"/>
    <x v="0"/>
    <s v="Senior-level"/>
    <s v="Full time"/>
    <s v="Data Scientist"/>
    <s v="Scientist"/>
    <n v="275300"/>
    <s v="USD"/>
    <n v="275300"/>
    <n v="250000"/>
    <n v="300000"/>
    <s v="250000-300000"/>
    <s v="US"/>
    <s v="United States"/>
    <n v="100"/>
    <s v="Remote"/>
    <x v="0"/>
    <s v="United States"/>
    <s v="Medium"/>
  </r>
  <r>
    <n v="588"/>
    <x v="0"/>
    <s v="Senior-level"/>
    <s v="Full time"/>
    <s v="Data Engineer"/>
    <s v="Engineer"/>
    <n v="150000"/>
    <s v="USD"/>
    <n v="150000"/>
    <n v="150000"/>
    <n v="200000"/>
    <s v="150000-200000"/>
    <s v="US"/>
    <s v="United States"/>
    <n v="0"/>
    <s v="In Person"/>
    <x v="0"/>
    <s v="United States"/>
    <s v="Medium"/>
  </r>
  <r>
    <n v="589"/>
    <x v="0"/>
    <s v="Senior-level"/>
    <s v="Full time"/>
    <s v="Data Engineer"/>
    <s v="Engineer"/>
    <n v="111000"/>
    <s v="USD"/>
    <n v="111000"/>
    <n v="100000"/>
    <n v="150000"/>
    <s v="100000-150000"/>
    <s v="US"/>
    <s v="United States"/>
    <n v="0"/>
    <s v="In Person"/>
    <x v="0"/>
    <s v="United States"/>
    <s v="Medium"/>
  </r>
  <r>
    <n v="590"/>
    <x v="0"/>
    <s v="Executive"/>
    <s v="Full time"/>
    <s v="Data Engineer"/>
    <s v="Engineer"/>
    <n v="265000"/>
    <s v="USD"/>
    <n v="265000"/>
    <n v="250000"/>
    <n v="300000"/>
    <s v="250000-300000"/>
    <s v="US"/>
    <s v="United States"/>
    <n v="0"/>
    <s v="In Person"/>
    <x v="0"/>
    <s v="United States"/>
    <s v="Medium"/>
  </r>
  <r>
    <n v="591"/>
    <x v="0"/>
    <s v="Executive"/>
    <s v="Full time"/>
    <s v="Data Engineer"/>
    <s v="Engineer"/>
    <n v="235000"/>
    <s v="USD"/>
    <n v="235000"/>
    <n v="200000"/>
    <n v="250000"/>
    <s v="200000-250000"/>
    <s v="US"/>
    <s v="United States"/>
    <n v="0"/>
    <s v="In Person"/>
    <x v="0"/>
    <s v="United States"/>
    <s v="Medium"/>
  </r>
  <r>
    <n v="551"/>
    <x v="0"/>
    <s v="Senior-level"/>
    <s v="Full time"/>
    <s v="Data Scientist"/>
    <s v="Scientist"/>
    <n v="183500"/>
    <s v="USD"/>
    <n v="183500"/>
    <n v="150000"/>
    <n v="200000"/>
    <s v="150000-200000"/>
    <s v="US"/>
    <s v="United States"/>
    <n v="100"/>
    <s v="Remote"/>
    <x v="0"/>
    <s v="United States"/>
    <s v="Medium"/>
  </r>
  <r>
    <n v="554"/>
    <x v="0"/>
    <s v="Executive"/>
    <s v="Full time"/>
    <s v="Data Scientist"/>
    <s v="Scientist"/>
    <n v="145000"/>
    <s v="USD"/>
    <n v="145000"/>
    <n v="100000"/>
    <n v="150000"/>
    <s v="100000-150000"/>
    <s v="US"/>
    <s v="United States"/>
    <n v="0"/>
    <s v="In Person"/>
    <x v="0"/>
    <s v="United States"/>
    <s v="Medium"/>
  </r>
  <r>
    <n v="594"/>
    <x v="0"/>
    <s v="Senior-level"/>
    <s v="Full time"/>
    <s v="Data Engineer"/>
    <s v="Engineer"/>
    <n v="160000"/>
    <s v="USD"/>
    <n v="160000"/>
    <n v="150000"/>
    <n v="200000"/>
    <s v="150000-200000"/>
    <s v="US"/>
    <s v="United States"/>
    <n v="100"/>
    <s v="Remote"/>
    <x v="0"/>
    <s v="United States"/>
    <s v="Medium"/>
  </r>
  <r>
    <n v="595"/>
    <x v="0"/>
    <s v="Senior-level"/>
    <s v="Full time"/>
    <s v="Data Engineer"/>
    <s v="Engineer"/>
    <n v="130000"/>
    <s v="USD"/>
    <n v="130000"/>
    <n v="100000"/>
    <n v="150000"/>
    <s v="100000-150000"/>
    <s v="US"/>
    <s v="United States"/>
    <n v="100"/>
    <s v="Remote"/>
    <x v="0"/>
    <s v="United States"/>
    <s v="Medium"/>
  </r>
  <r>
    <n v="596"/>
    <x v="0"/>
    <s v="Mid-level"/>
    <s v="Full time"/>
    <s v="Data Engineer"/>
    <s v="Engineer"/>
    <n v="75000"/>
    <s v="USD"/>
    <n v="75000"/>
    <n v="50000"/>
    <n v="100000"/>
    <s v="50000-100000"/>
    <s v="US"/>
    <s v="United States"/>
    <n v="100"/>
    <s v="Remote"/>
    <x v="0"/>
    <s v="United States"/>
    <s v="Medium"/>
  </r>
  <r>
    <n v="597"/>
    <x v="0"/>
    <s v="Mid-level"/>
    <s v="Full time"/>
    <s v="Data Engineer"/>
    <s v="Engineer"/>
    <n v="60400"/>
    <s v="USD"/>
    <n v="60400"/>
    <n v="50000"/>
    <n v="100000"/>
    <s v="50000-100000"/>
    <s v="US"/>
    <s v="United States"/>
    <n v="100"/>
    <s v="Remote"/>
    <x v="0"/>
    <s v="United States"/>
    <s v="Medium"/>
  </r>
  <r>
    <n v="598"/>
    <x v="0"/>
    <s v="Entry-level"/>
    <s v="Full time"/>
    <s v="Data Analyst"/>
    <s v="Analyst"/>
    <n v="85000"/>
    <s v="USD"/>
    <n v="85000"/>
    <n v="50000"/>
    <n v="100000"/>
    <s v="50000-100000"/>
    <s v="US"/>
    <s v="United States"/>
    <n v="100"/>
    <s v="Remote"/>
    <x v="0"/>
    <s v="United States"/>
    <s v="Medium"/>
  </r>
  <r>
    <n v="599"/>
    <x v="0"/>
    <s v="Entry-level"/>
    <s v="Full time"/>
    <s v="Data Analyst"/>
    <s v="Analyst"/>
    <n v="75000"/>
    <s v="USD"/>
    <n v="75000"/>
    <n v="50000"/>
    <n v="100000"/>
    <s v="50000-100000"/>
    <s v="US"/>
    <s v="United States"/>
    <n v="100"/>
    <s v="Remote"/>
    <x v="0"/>
    <s v="United States"/>
    <s v="Medium"/>
  </r>
  <r>
    <n v="600"/>
    <x v="0"/>
    <s v="Senior-level"/>
    <s v="Full time"/>
    <s v="Data Engineer"/>
    <s v="Engineer"/>
    <n v="252000"/>
    <s v="USD"/>
    <n v="252000"/>
    <n v="250000"/>
    <n v="300000"/>
    <s v="250000-300000"/>
    <s v="US"/>
    <s v="United States"/>
    <n v="0"/>
    <s v="In Person"/>
    <x v="0"/>
    <s v="United States"/>
    <s v="Medium"/>
  </r>
  <r>
    <n v="601"/>
    <x v="0"/>
    <s v="Senior-level"/>
    <s v="Full time"/>
    <s v="Data Engineer"/>
    <s v="Engineer"/>
    <n v="129000"/>
    <s v="USD"/>
    <n v="129000"/>
    <n v="100000"/>
    <n v="150000"/>
    <s v="100000-150000"/>
    <s v="US"/>
    <s v="United States"/>
    <n v="0"/>
    <s v="In Person"/>
    <x v="0"/>
    <s v="United States"/>
    <s v="Medium"/>
  </r>
  <r>
    <n v="602"/>
    <x v="0"/>
    <s v="Entry-level"/>
    <s v="Full time"/>
    <s v="Data Engineer"/>
    <s v="Engineer"/>
    <n v="92700"/>
    <s v="USD"/>
    <n v="92700"/>
    <n v="50000"/>
    <n v="100000"/>
    <s v="50000-100000"/>
    <s v="US"/>
    <s v="United States"/>
    <n v="100"/>
    <s v="Remote"/>
    <x v="0"/>
    <s v="United States"/>
    <s v="Medium"/>
  </r>
  <r>
    <n v="603"/>
    <x v="0"/>
    <s v="Entry-level"/>
    <s v="Full time"/>
    <s v="Data Engineer"/>
    <s v="Engineer"/>
    <n v="61800"/>
    <s v="USD"/>
    <n v="61800"/>
    <n v="50000"/>
    <n v="100000"/>
    <s v="50000-100000"/>
    <s v="US"/>
    <s v="United States"/>
    <n v="100"/>
    <s v="Remote"/>
    <x v="0"/>
    <s v="United States"/>
    <s v="Medium"/>
  </r>
  <r>
    <n v="555"/>
    <x v="0"/>
    <s v="Executive"/>
    <s v="Full time"/>
    <s v="Data Scientist"/>
    <s v="Scientist"/>
    <n v="100000"/>
    <s v="USD"/>
    <n v="100000"/>
    <n v="100000"/>
    <n v="150000"/>
    <s v="100000-150000"/>
    <s v="US"/>
    <s v="United States"/>
    <n v="0"/>
    <s v="In Person"/>
    <x v="0"/>
    <s v="United States"/>
    <s v="Medium"/>
  </r>
  <r>
    <n v="560"/>
    <x v="0"/>
    <s v="Mid-level"/>
    <s v="Full time"/>
    <s v="Data Scientist"/>
    <s v="Scientist"/>
    <n v="90000"/>
    <s v="EUR"/>
    <n v="96578"/>
    <n v="50000"/>
    <n v="100000"/>
    <s v="50000-100000"/>
    <s v="IE"/>
    <s v="Ireland"/>
    <n v="0"/>
    <s v="In Person"/>
    <x v="17"/>
    <s v="Ireland"/>
    <s v="Medium"/>
  </r>
  <r>
    <n v="606"/>
    <x v="0"/>
    <s v="Mid-level"/>
    <s v="Full time"/>
    <s v="Data Analyst"/>
    <s v="Analyst"/>
    <n v="83500"/>
    <s v="USD"/>
    <n v="83500"/>
    <n v="50000"/>
    <n v="100000"/>
    <s v="50000-100000"/>
    <s v="US"/>
    <s v="United States"/>
    <n v="100"/>
    <s v="Remote"/>
    <x v="0"/>
    <s v="United States"/>
    <s v="Medium"/>
  </r>
  <r>
    <n v="607"/>
    <x v="0"/>
    <s v="Mid-level"/>
    <s v="Full time"/>
    <s v="Data Analyst"/>
    <s v="Analyst"/>
    <n v="52500"/>
    <s v="USD"/>
    <n v="52500"/>
    <n v="50000"/>
    <n v="100000"/>
    <s v="50000-100000"/>
    <s v="US"/>
    <s v="United States"/>
    <n v="100"/>
    <s v="Remote"/>
    <x v="0"/>
    <s v="United States"/>
    <s v="Medium"/>
  </r>
  <r>
    <n v="561"/>
    <x v="0"/>
    <s v="Mid-level"/>
    <s v="Full time"/>
    <s v="Data Scientist"/>
    <s v="Scientist"/>
    <n v="75000"/>
    <s v="EUR"/>
    <n v="80481"/>
    <n v="50000"/>
    <n v="100000"/>
    <s v="50000-100000"/>
    <s v="IE"/>
    <s v="Ireland"/>
    <n v="0"/>
    <s v="In Person"/>
    <x v="17"/>
    <s v="Ireland"/>
    <s v="Medium"/>
  </r>
  <r>
    <n v="566"/>
    <x v="0"/>
    <s v="Senior-level"/>
    <s v="Full time"/>
    <s v="Data Scientist"/>
    <s v="Scientist"/>
    <n v="275300"/>
    <s v="USD"/>
    <n v="275300"/>
    <n v="250000"/>
    <n v="300000"/>
    <s v="250000-300000"/>
    <s v="US"/>
    <s v="United States"/>
    <n v="100"/>
    <s v="Remote"/>
    <x v="0"/>
    <s v="United States"/>
    <s v="Medium"/>
  </r>
  <r>
    <n v="610"/>
    <x v="0"/>
    <s v="Senior-level"/>
    <s v="Full time"/>
    <s v="Data Analyst"/>
    <s v="Analyst"/>
    <n v="165000"/>
    <s v="USD"/>
    <n v="165000"/>
    <n v="150000"/>
    <n v="200000"/>
    <s v="150000-200000"/>
    <s v="US"/>
    <s v="United States"/>
    <n v="100"/>
    <s v="Remote"/>
    <x v="0"/>
    <s v="United States"/>
    <s v="Medium"/>
  </r>
  <r>
    <n v="611"/>
    <x v="0"/>
    <s v="Senior-level"/>
    <s v="Full time"/>
    <s v="Data Analyst"/>
    <s v="Analyst"/>
    <n v="140000"/>
    <s v="USD"/>
    <n v="140000"/>
    <n v="100000"/>
    <n v="150000"/>
    <s v="100000-150000"/>
    <s v="US"/>
    <s v="United States"/>
    <n v="100"/>
    <s v="Remote"/>
    <x v="0"/>
    <s v="United States"/>
    <s v="Medium"/>
  </r>
  <r>
    <n v="612"/>
    <x v="0"/>
    <s v="Entry-level"/>
    <s v="Full time"/>
    <s v="Data Engineer"/>
    <s v="Engineer"/>
    <n v="62000"/>
    <s v="USD"/>
    <n v="62000"/>
    <n v="50000"/>
    <n v="100000"/>
    <s v="50000-100000"/>
    <s v="US"/>
    <s v="United States"/>
    <n v="100"/>
    <s v="Remote"/>
    <x v="0"/>
    <s v="United States"/>
    <s v="Medium"/>
  </r>
  <r>
    <n v="613"/>
    <x v="0"/>
    <s v="Entry-level"/>
    <s v="Full time"/>
    <s v="Data Engineer"/>
    <s v="Engineer"/>
    <n v="58000"/>
    <s v="USD"/>
    <n v="58000"/>
    <n v="50000"/>
    <n v="100000"/>
    <s v="50000-100000"/>
    <s v="US"/>
    <s v="United States"/>
    <n v="100"/>
    <s v="Remote"/>
    <x v="0"/>
    <s v="United States"/>
    <s v="Medium"/>
  </r>
  <r>
    <n v="567"/>
    <x v="0"/>
    <s v="Senior-level"/>
    <s v="Full time"/>
    <s v="Data Scientist"/>
    <s v="Scientist"/>
    <n v="183500"/>
    <s v="USD"/>
    <n v="183500"/>
    <n v="150000"/>
    <n v="200000"/>
    <s v="150000-200000"/>
    <s v="US"/>
    <s v="United States"/>
    <n v="100"/>
    <s v="Remote"/>
    <x v="0"/>
    <s v="United States"/>
    <s v="Medium"/>
  </r>
  <r>
    <n v="568"/>
    <x v="0"/>
    <s v="Senior-level"/>
    <s v="Full time"/>
    <s v="Machine Learning Scientist"/>
    <s v="Scientist"/>
    <n v="220000"/>
    <s v="USD"/>
    <n v="220000"/>
    <n v="200000"/>
    <n v="250000"/>
    <s v="200000-250000"/>
    <s v="US"/>
    <s v="United States"/>
    <n v="0"/>
    <s v="In Person"/>
    <x v="0"/>
    <s v="United States"/>
    <s v="Medium"/>
  </r>
  <r>
    <n v="616"/>
    <x v="0"/>
    <s v="Entry-level"/>
    <s v="Full time"/>
    <s v="Data Engineer"/>
    <s v="Engineer"/>
    <n v="125000"/>
    <s v="USD"/>
    <n v="125000"/>
    <n v="100000"/>
    <n v="150000"/>
    <s v="100000-150000"/>
    <s v="US"/>
    <s v="United States"/>
    <n v="0"/>
    <s v="In Person"/>
    <x v="0"/>
    <s v="United States"/>
    <s v="Medium"/>
  </r>
  <r>
    <n v="617"/>
    <x v="0"/>
    <s v="Entry-level"/>
    <s v="Full time"/>
    <s v="Data Engineer"/>
    <s v="Engineer"/>
    <n v="90000"/>
    <s v="USD"/>
    <n v="90000"/>
    <n v="50000"/>
    <n v="100000"/>
    <s v="50000-100000"/>
    <s v="US"/>
    <s v="United States"/>
    <n v="0"/>
    <s v="In Person"/>
    <x v="0"/>
    <s v="United States"/>
    <s v="Medium"/>
  </r>
  <r>
    <n v="618"/>
    <x v="0"/>
    <s v="Senior-level"/>
    <s v="Full time"/>
    <s v="Data Engineer"/>
    <s v="Engineer"/>
    <n v="163800"/>
    <s v="USD"/>
    <n v="163800"/>
    <n v="150000"/>
    <n v="200000"/>
    <s v="150000-200000"/>
    <s v="US"/>
    <s v="United States"/>
    <n v="0"/>
    <s v="In Person"/>
    <x v="0"/>
    <s v="United States"/>
    <s v="Medium"/>
  </r>
  <r>
    <n v="619"/>
    <x v="0"/>
    <s v="Senior-level"/>
    <s v="Full time"/>
    <s v="Data Engineer"/>
    <s v="Engineer"/>
    <n v="126000"/>
    <s v="USD"/>
    <n v="126000"/>
    <n v="100000"/>
    <n v="150000"/>
    <s v="100000-150000"/>
    <s v="US"/>
    <s v="United States"/>
    <n v="0"/>
    <s v="In Person"/>
    <x v="0"/>
    <s v="United States"/>
    <s v="Medium"/>
  </r>
  <r>
    <n v="569"/>
    <x v="0"/>
    <s v="Senior-level"/>
    <s v="Full time"/>
    <s v="Machine Learning Scientist"/>
    <s v="Scientist"/>
    <n v="170000"/>
    <s v="USD"/>
    <n v="170000"/>
    <n v="150000"/>
    <n v="200000"/>
    <s v="150000-200000"/>
    <s v="US"/>
    <s v="United States"/>
    <n v="0"/>
    <s v="In Person"/>
    <x v="0"/>
    <s v="United States"/>
    <s v="Medium"/>
  </r>
  <r>
    <n v="575"/>
    <x v="0"/>
    <s v="Entry-level"/>
    <s v="Full time"/>
    <s v="Applied Machine Learning Scientist"/>
    <s v="Scientist"/>
    <n v="40000"/>
    <s v="EUR"/>
    <n v="42923"/>
    <n v="0"/>
    <n v="50000"/>
    <s v="0-50000"/>
    <s v="DE"/>
    <s v="Germany"/>
    <n v="50"/>
    <s v="Hybrid"/>
    <x v="5"/>
    <s v="Germany"/>
    <s v="Medium"/>
  </r>
  <r>
    <n v="622"/>
    <x v="0"/>
    <s v="Mid-level"/>
    <s v="Full time"/>
    <s v="Data Engineer"/>
    <s v="Engineer"/>
    <n v="90000"/>
    <s v="USD"/>
    <n v="90000"/>
    <n v="50000"/>
    <n v="100000"/>
    <s v="50000-100000"/>
    <s v="US"/>
    <s v="United States"/>
    <n v="100"/>
    <s v="Remote"/>
    <x v="0"/>
    <s v="United States"/>
    <s v="Medium"/>
  </r>
  <r>
    <n v="623"/>
    <x v="0"/>
    <s v="Mid-level"/>
    <s v="Full time"/>
    <s v="Data Engineer"/>
    <s v="Engineer"/>
    <n v="90000"/>
    <s v="USD"/>
    <n v="90000"/>
    <n v="50000"/>
    <n v="100000"/>
    <s v="50000-100000"/>
    <s v="US"/>
    <s v="United States"/>
    <n v="100"/>
    <s v="Remote"/>
    <x v="0"/>
    <s v="United States"/>
    <s v="Medium"/>
  </r>
  <r>
    <n v="624"/>
    <x v="0"/>
    <s v="Senior-level"/>
    <s v="Full time"/>
    <s v="Data Engineer"/>
    <s v="Engineer"/>
    <n v="139500"/>
    <s v="USD"/>
    <n v="139500"/>
    <n v="100000"/>
    <n v="150000"/>
    <s v="100000-150000"/>
    <s v="US"/>
    <s v="United States"/>
    <n v="0"/>
    <s v="In Person"/>
    <x v="0"/>
    <s v="United States"/>
    <s v="Medium"/>
  </r>
  <r>
    <n v="625"/>
    <x v="0"/>
    <s v="Senior-level"/>
    <s v="Full time"/>
    <s v="Data Engineer"/>
    <s v="Engineer"/>
    <n v="109400"/>
    <s v="USD"/>
    <n v="109400"/>
    <n v="100000"/>
    <n v="150000"/>
    <s v="100000-150000"/>
    <s v="US"/>
    <s v="United States"/>
    <n v="0"/>
    <s v="In Person"/>
    <x v="0"/>
    <s v="United States"/>
    <s v="Medium"/>
  </r>
  <r>
    <n v="580"/>
    <x v="0"/>
    <s v="Mid-level"/>
    <s v="Full time"/>
    <s v="Data Scientist"/>
    <s v="Scientist"/>
    <n v="65000"/>
    <s v="GBP"/>
    <n v="78990"/>
    <n v="50000"/>
    <n v="100000"/>
    <s v="50000-100000"/>
    <s v="GB"/>
    <s v="United Kingdom"/>
    <n v="0"/>
    <s v="In Person"/>
    <x v="1"/>
    <s v="United Kingdom"/>
    <s v="Medium"/>
  </r>
  <r>
    <n v="581"/>
    <x v="0"/>
    <s v="Mid-level"/>
    <s v="Full time"/>
    <s v="Data Scientist"/>
    <s v="Scientist"/>
    <n v="42000"/>
    <s v="GBP"/>
    <n v="51039"/>
    <n v="50000"/>
    <n v="100000"/>
    <s v="50000-100000"/>
    <s v="GB"/>
    <s v="United Kingdom"/>
    <n v="0"/>
    <s v="In Person"/>
    <x v="1"/>
    <s v="United Kingdom"/>
    <s v="Medium"/>
  </r>
  <r>
    <n v="628"/>
    <x v="0"/>
    <s v="Mid-level"/>
    <s v="Full time"/>
    <s v="Data Engineer"/>
    <s v="Engineer"/>
    <n v="145000"/>
    <s v="USD"/>
    <n v="145000"/>
    <n v="100000"/>
    <n v="150000"/>
    <s v="100000-150000"/>
    <s v="US"/>
    <s v="United States"/>
    <n v="0"/>
    <s v="In Person"/>
    <x v="0"/>
    <s v="United States"/>
    <s v="Medium"/>
  </r>
  <r>
    <n v="629"/>
    <x v="0"/>
    <s v="Mid-level"/>
    <s v="Full time"/>
    <s v="Data Engineer"/>
    <s v="Engineer"/>
    <n v="120000"/>
    <s v="USD"/>
    <n v="120000"/>
    <n v="100000"/>
    <n v="150000"/>
    <s v="100000-150000"/>
    <s v="US"/>
    <s v="United States"/>
    <n v="0"/>
    <s v="In Person"/>
    <x v="0"/>
    <s v="United States"/>
    <s v="Medium"/>
  </r>
  <r>
    <n v="630"/>
    <x v="0"/>
    <s v="Senior-level"/>
    <s v="Full time"/>
    <s v="Data Engineer"/>
    <s v="Engineer"/>
    <n v="205600"/>
    <s v="USD"/>
    <n v="205600"/>
    <n v="200000"/>
    <n v="250000"/>
    <s v="200000-250000"/>
    <s v="US"/>
    <s v="United States"/>
    <n v="0"/>
    <s v="In Person"/>
    <x v="0"/>
    <s v="United States"/>
    <s v="Large"/>
  </r>
  <r>
    <n v="631"/>
    <x v="0"/>
    <s v="Senior-level"/>
    <s v="Full time"/>
    <s v="Data Engineer"/>
    <s v="Engineer"/>
    <n v="105700"/>
    <s v="USD"/>
    <n v="105700"/>
    <n v="100000"/>
    <n v="150000"/>
    <s v="100000-150000"/>
    <s v="US"/>
    <s v="United States"/>
    <n v="0"/>
    <s v="In Person"/>
    <x v="0"/>
    <s v="United States"/>
    <s v="Large"/>
  </r>
  <r>
    <n v="632"/>
    <x v="0"/>
    <s v="Senior-level"/>
    <s v="Full time"/>
    <s v="Data Engineer"/>
    <s v="Engineer"/>
    <n v="252000"/>
    <s v="USD"/>
    <n v="252000"/>
    <n v="250000"/>
    <n v="300000"/>
    <s v="250000-300000"/>
    <s v="US"/>
    <s v="United States"/>
    <n v="0"/>
    <s v="In Person"/>
    <x v="0"/>
    <s v="United States"/>
    <s v="Medium"/>
  </r>
  <r>
    <n v="633"/>
    <x v="0"/>
    <s v="Senior-level"/>
    <s v="Full time"/>
    <s v="Data Engineer"/>
    <s v="Engineer"/>
    <n v="129000"/>
    <s v="USD"/>
    <n v="129000"/>
    <n v="100000"/>
    <n v="150000"/>
    <s v="100000-150000"/>
    <s v="US"/>
    <s v="United States"/>
    <n v="0"/>
    <s v="In Person"/>
    <x v="0"/>
    <s v="United States"/>
    <s v="Medium"/>
  </r>
  <r>
    <n v="582"/>
    <x v="0"/>
    <s v="Entry-level"/>
    <s v="Full time"/>
    <s v="Data Scientist"/>
    <s v="Scientist"/>
    <n v="190000"/>
    <s v="USD"/>
    <n v="190000"/>
    <n v="150000"/>
    <n v="200000"/>
    <s v="150000-200000"/>
    <s v="US"/>
    <s v="United States"/>
    <n v="0"/>
    <s v="In Person"/>
    <x v="0"/>
    <s v="United States"/>
    <s v="Medium"/>
  </r>
  <r>
    <n v="583"/>
    <x v="0"/>
    <s v="Entry-level"/>
    <s v="Full time"/>
    <s v="Data Scientist"/>
    <s v="Scientist"/>
    <n v="120000"/>
    <s v="USD"/>
    <n v="120000"/>
    <n v="100000"/>
    <n v="150000"/>
    <s v="100000-150000"/>
    <s v="US"/>
    <s v="United States"/>
    <n v="0"/>
    <s v="In Person"/>
    <x v="0"/>
    <s v="United States"/>
    <s v="Medium"/>
  </r>
  <r>
    <n v="584"/>
    <x v="0"/>
    <s v="Mid-level"/>
    <s v="Full time"/>
    <s v="Data Scientist"/>
    <s v="Scientist"/>
    <n v="70000"/>
    <s v="GBP"/>
    <n v="85066"/>
    <n v="50000"/>
    <n v="100000"/>
    <s v="50000-100000"/>
    <s v="GB"/>
    <s v="United Kingdom"/>
    <n v="0"/>
    <s v="In Person"/>
    <x v="1"/>
    <s v="United Kingdom"/>
    <s v="Medium"/>
  </r>
  <r>
    <n v="585"/>
    <x v="0"/>
    <s v="Mid-level"/>
    <s v="Full time"/>
    <s v="Data Scientist"/>
    <s v="Scientist"/>
    <n v="42000"/>
    <s v="GBP"/>
    <n v="51039"/>
    <n v="50000"/>
    <n v="100000"/>
    <s v="50000-100000"/>
    <s v="GB"/>
    <s v="United Kingdom"/>
    <n v="0"/>
    <s v="In Person"/>
    <x v="1"/>
    <s v="United Kingdom"/>
    <s v="Medium"/>
  </r>
  <r>
    <n v="638"/>
    <x v="0"/>
    <s v="Senior-level"/>
    <s v="Full time"/>
    <s v="Data Engineer"/>
    <s v="Engineer"/>
    <n v="165000"/>
    <s v="USD"/>
    <n v="165000"/>
    <n v="150000"/>
    <n v="200000"/>
    <s v="150000-200000"/>
    <s v="US"/>
    <s v="United States"/>
    <n v="0"/>
    <s v="In Person"/>
    <x v="0"/>
    <s v="United States"/>
    <s v="Medium"/>
  </r>
  <r>
    <n v="639"/>
    <x v="0"/>
    <s v="Senior-level"/>
    <s v="Full time"/>
    <s v="Data Engineer"/>
    <s v="Engineer"/>
    <n v="132300"/>
    <s v="USD"/>
    <n v="132300"/>
    <n v="100000"/>
    <n v="150000"/>
    <s v="100000-150000"/>
    <s v="US"/>
    <s v="United States"/>
    <n v="0"/>
    <s v="In Person"/>
    <x v="0"/>
    <s v="United States"/>
    <s v="Medium"/>
  </r>
  <r>
    <n v="586"/>
    <x v="0"/>
    <s v="Mid-level"/>
    <s v="Full time"/>
    <s v="Data Scientist"/>
    <s v="Scientist"/>
    <n v="90000"/>
    <s v="GBP"/>
    <n v="109371"/>
    <n v="100000"/>
    <n v="150000"/>
    <s v="100000-150000"/>
    <s v="GB"/>
    <s v="United Kingdom"/>
    <n v="0"/>
    <s v="In Person"/>
    <x v="1"/>
    <s v="United Kingdom"/>
    <s v="Medium"/>
  </r>
  <r>
    <n v="587"/>
    <x v="0"/>
    <s v="Mid-level"/>
    <s v="Full time"/>
    <s v="Data Scientist"/>
    <s v="Scientist"/>
    <n v="60000"/>
    <s v="GBP"/>
    <n v="72914"/>
    <n v="50000"/>
    <n v="100000"/>
    <s v="50000-100000"/>
    <s v="GB"/>
    <s v="United Kingdom"/>
    <n v="0"/>
    <s v="In Person"/>
    <x v="1"/>
    <s v="United Kingdom"/>
    <s v="Medium"/>
  </r>
  <r>
    <n v="642"/>
    <x v="0"/>
    <s v="Senior-level"/>
    <s v="Full time"/>
    <s v="Data Architect"/>
    <s v="Architect"/>
    <n v="149040"/>
    <s v="USD"/>
    <n v="149040"/>
    <n v="100000"/>
    <n v="150000"/>
    <s v="100000-150000"/>
    <s v="US"/>
    <s v="United States"/>
    <n v="100"/>
    <s v="Remote"/>
    <x v="0"/>
    <s v="United States"/>
    <s v="Medium"/>
  </r>
  <r>
    <n v="643"/>
    <x v="0"/>
    <s v="Senior-level"/>
    <s v="Full time"/>
    <s v="Data Architect"/>
    <s v="Architect"/>
    <n v="113900"/>
    <s v="USD"/>
    <n v="113900"/>
    <n v="100000"/>
    <n v="150000"/>
    <s v="100000-150000"/>
    <s v="US"/>
    <s v="United States"/>
    <n v="100"/>
    <s v="Remote"/>
    <x v="0"/>
    <s v="United States"/>
    <s v="Medium"/>
  </r>
  <r>
    <n v="644"/>
    <x v="0"/>
    <s v="Senior-level"/>
    <s v="Full time"/>
    <s v="Data Engineer"/>
    <s v="Engineer"/>
    <n v="153600"/>
    <s v="USD"/>
    <n v="153600"/>
    <n v="150000"/>
    <n v="200000"/>
    <s v="150000-200000"/>
    <s v="US"/>
    <s v="United States"/>
    <n v="100"/>
    <s v="Remote"/>
    <x v="0"/>
    <s v="United States"/>
    <s v="Medium"/>
  </r>
  <r>
    <n v="645"/>
    <x v="0"/>
    <s v="Senior-level"/>
    <s v="Full time"/>
    <s v="Data Engineer"/>
    <s v="Engineer"/>
    <n v="106800"/>
    <s v="USD"/>
    <n v="106800"/>
    <n v="100000"/>
    <n v="150000"/>
    <s v="100000-150000"/>
    <s v="US"/>
    <s v="United States"/>
    <n v="100"/>
    <s v="Remote"/>
    <x v="0"/>
    <s v="United States"/>
    <s v="Medium"/>
  </r>
  <r>
    <n v="646"/>
    <x v="0"/>
    <s v="Senior-level"/>
    <s v="Full time"/>
    <s v="Data Engineer"/>
    <s v="Engineer"/>
    <n v="172600"/>
    <s v="USD"/>
    <n v="172600"/>
    <n v="150000"/>
    <n v="200000"/>
    <s v="150000-200000"/>
    <s v="US"/>
    <s v="United States"/>
    <n v="100"/>
    <s v="Remote"/>
    <x v="0"/>
    <s v="United States"/>
    <s v="Medium"/>
  </r>
  <r>
    <n v="647"/>
    <x v="0"/>
    <s v="Senior-level"/>
    <s v="Full time"/>
    <s v="Data Engineer"/>
    <s v="Engineer"/>
    <n v="107900"/>
    <s v="USD"/>
    <n v="107900"/>
    <n v="100000"/>
    <n v="150000"/>
    <s v="100000-150000"/>
    <s v="US"/>
    <s v="United States"/>
    <n v="100"/>
    <s v="Remote"/>
    <x v="0"/>
    <s v="United States"/>
    <s v="Medium"/>
  </r>
  <r>
    <n v="648"/>
    <x v="0"/>
    <s v="Senior-level"/>
    <s v="Full time"/>
    <s v="Data Analyst"/>
    <s v="Analyst"/>
    <n v="180180"/>
    <s v="USD"/>
    <n v="180180"/>
    <n v="150000"/>
    <n v="200000"/>
    <s v="150000-200000"/>
    <s v="US"/>
    <s v="United States"/>
    <n v="0"/>
    <s v="In Person"/>
    <x v="0"/>
    <s v="United States"/>
    <s v="Medium"/>
  </r>
  <r>
    <n v="649"/>
    <x v="0"/>
    <s v="Senior-level"/>
    <s v="Full time"/>
    <s v="Data Analyst"/>
    <s v="Analyst"/>
    <n v="106020"/>
    <s v="USD"/>
    <n v="106020"/>
    <n v="100000"/>
    <n v="150000"/>
    <s v="100000-150000"/>
    <s v="US"/>
    <s v="United States"/>
    <n v="0"/>
    <s v="In Person"/>
    <x v="0"/>
    <s v="United States"/>
    <s v="Medium"/>
  </r>
  <r>
    <n v="650"/>
    <x v="0"/>
    <s v="Senior-level"/>
    <s v="Full time"/>
    <s v="Data Architect"/>
    <s v="Architect"/>
    <n v="376080"/>
    <s v="USD"/>
    <n v="376080"/>
    <n v="350000"/>
    <n v="400000"/>
    <s v="350000-400000"/>
    <s v="US"/>
    <s v="United States"/>
    <n v="100"/>
    <s v="Remote"/>
    <x v="0"/>
    <s v="United States"/>
    <s v="Medium"/>
  </r>
  <r>
    <n v="651"/>
    <x v="0"/>
    <s v="Senior-level"/>
    <s v="Full time"/>
    <s v="Data Architect"/>
    <s v="Architect"/>
    <n v="213120"/>
    <s v="USD"/>
    <n v="213120"/>
    <n v="200000"/>
    <n v="250000"/>
    <s v="200000-250000"/>
    <s v="US"/>
    <s v="United States"/>
    <n v="100"/>
    <s v="Remote"/>
    <x v="0"/>
    <s v="United States"/>
    <s v="Medium"/>
  </r>
  <r>
    <n v="652"/>
    <x v="0"/>
    <s v="Senior-level"/>
    <s v="Full time"/>
    <s v="Data Analyst"/>
    <s v="Analyst"/>
    <n v="153600"/>
    <s v="USD"/>
    <n v="153600"/>
    <n v="150000"/>
    <n v="200000"/>
    <s v="150000-200000"/>
    <s v="US"/>
    <s v="United States"/>
    <n v="0"/>
    <s v="In Person"/>
    <x v="0"/>
    <s v="United States"/>
    <s v="Medium"/>
  </r>
  <r>
    <n v="653"/>
    <x v="0"/>
    <s v="Senior-level"/>
    <s v="Full time"/>
    <s v="Data Analyst"/>
    <s v="Analyst"/>
    <n v="100500"/>
    <s v="USD"/>
    <n v="100500"/>
    <n v="100000"/>
    <n v="150000"/>
    <s v="100000-150000"/>
    <s v="US"/>
    <s v="United States"/>
    <n v="0"/>
    <s v="In Person"/>
    <x v="0"/>
    <s v="United States"/>
    <s v="Medium"/>
  </r>
  <r>
    <n v="654"/>
    <x v="0"/>
    <s v="Senior-level"/>
    <s v="Full time"/>
    <s v="Data Analyst"/>
    <s v="Analyst"/>
    <n v="206500"/>
    <s v="USD"/>
    <n v="206500"/>
    <n v="200000"/>
    <n v="250000"/>
    <s v="200000-250000"/>
    <s v="US"/>
    <s v="United States"/>
    <n v="100"/>
    <s v="Remote"/>
    <x v="0"/>
    <s v="United States"/>
    <s v="Medium"/>
  </r>
  <r>
    <n v="655"/>
    <x v="0"/>
    <s v="Senior-level"/>
    <s v="Full time"/>
    <s v="Data Analyst"/>
    <s v="Analyst"/>
    <n v="121600"/>
    <s v="USD"/>
    <n v="121600"/>
    <n v="100000"/>
    <n v="150000"/>
    <s v="100000-150000"/>
    <s v="US"/>
    <s v="United States"/>
    <n v="100"/>
    <s v="Remote"/>
    <x v="0"/>
    <s v="United States"/>
    <s v="Medium"/>
  </r>
  <r>
    <n v="656"/>
    <x v="0"/>
    <s v="Senior-level"/>
    <s v="Full time"/>
    <s v="Data Engineer"/>
    <s v="Engineer"/>
    <n v="260000"/>
    <s v="USD"/>
    <n v="260000"/>
    <n v="250000"/>
    <n v="300000"/>
    <s v="250000-300000"/>
    <s v="US"/>
    <s v="United States"/>
    <n v="0"/>
    <s v="In Person"/>
    <x v="0"/>
    <s v="United States"/>
    <s v="Medium"/>
  </r>
  <r>
    <n v="657"/>
    <x v="0"/>
    <s v="Senior-level"/>
    <s v="Full time"/>
    <s v="Data Engineer"/>
    <s v="Engineer"/>
    <n v="225000"/>
    <s v="USD"/>
    <n v="225000"/>
    <n v="200000"/>
    <n v="250000"/>
    <s v="200000-250000"/>
    <s v="US"/>
    <s v="United States"/>
    <n v="0"/>
    <s v="In Person"/>
    <x v="0"/>
    <s v="United States"/>
    <s v="Medium"/>
  </r>
  <r>
    <n v="658"/>
    <x v="0"/>
    <s v="Executive"/>
    <s v="Full time"/>
    <s v="Data Engineer"/>
    <s v="Engineer"/>
    <n v="194500"/>
    <s v="USD"/>
    <n v="194500"/>
    <n v="150000"/>
    <n v="200000"/>
    <s v="150000-200000"/>
    <s v="US"/>
    <s v="United States"/>
    <n v="0"/>
    <s v="In Person"/>
    <x v="0"/>
    <s v="United States"/>
    <s v="Medium"/>
  </r>
  <r>
    <n v="659"/>
    <x v="0"/>
    <s v="Executive"/>
    <s v="Full time"/>
    <s v="Data Engineer"/>
    <s v="Engineer"/>
    <n v="115500"/>
    <s v="USD"/>
    <n v="115500"/>
    <n v="100000"/>
    <n v="150000"/>
    <s v="100000-150000"/>
    <s v="US"/>
    <s v="United States"/>
    <n v="0"/>
    <s v="In Person"/>
    <x v="0"/>
    <s v="United States"/>
    <s v="Medium"/>
  </r>
  <r>
    <n v="660"/>
    <x v="0"/>
    <s v="Senior-level"/>
    <s v="Full time"/>
    <s v="Cloud Database Engineer"/>
    <s v="Engineer"/>
    <n v="170000"/>
    <s v="USD"/>
    <n v="170000"/>
    <n v="150000"/>
    <n v="200000"/>
    <s v="150000-200000"/>
    <s v="US"/>
    <s v="United States"/>
    <n v="100"/>
    <s v="Remote"/>
    <x v="0"/>
    <s v="United States"/>
    <s v="Large"/>
  </r>
  <r>
    <n v="592"/>
    <x v="0"/>
    <s v="Entry-level"/>
    <s v="Full time"/>
    <s v="Data Scientist"/>
    <s v="Scientist"/>
    <n v="112000"/>
    <s v="CHF"/>
    <n v="121093"/>
    <n v="100000"/>
    <n v="150000"/>
    <s v="100000-150000"/>
    <s v="CH"/>
    <s v="Switzerland"/>
    <n v="50"/>
    <s v="Hybrid"/>
    <x v="12"/>
    <s v="Switzerland"/>
    <s v="Large"/>
  </r>
  <r>
    <n v="662"/>
    <x v="0"/>
    <s v="Entry-level"/>
    <s v="Full time"/>
    <s v="Data Analyst"/>
    <s v="Analyst"/>
    <n v="95000"/>
    <s v="USD"/>
    <n v="95000"/>
    <n v="50000"/>
    <n v="100000"/>
    <s v="50000-100000"/>
    <s v="US"/>
    <s v="United States"/>
    <n v="100"/>
    <s v="Remote"/>
    <x v="0"/>
    <s v="United States"/>
    <s v="Medium"/>
  </r>
  <r>
    <n v="663"/>
    <x v="0"/>
    <s v="Entry-level"/>
    <s v="Full time"/>
    <s v="Data Analyst"/>
    <s v="Analyst"/>
    <n v="70000"/>
    <s v="USD"/>
    <n v="70000"/>
    <n v="50000"/>
    <n v="100000"/>
    <s v="50000-100000"/>
    <s v="US"/>
    <s v="United States"/>
    <n v="100"/>
    <s v="Remote"/>
    <x v="0"/>
    <s v="United States"/>
    <s v="Medium"/>
  </r>
  <r>
    <n v="664"/>
    <x v="0"/>
    <s v="Senior-level"/>
    <s v="Full time"/>
    <s v="Data Engineer"/>
    <s v="Engineer"/>
    <n v="275000"/>
    <s v="USD"/>
    <n v="275000"/>
    <n v="250000"/>
    <n v="300000"/>
    <s v="250000-300000"/>
    <s v="US"/>
    <s v="United States"/>
    <n v="0"/>
    <s v="In Person"/>
    <x v="0"/>
    <s v="United States"/>
    <s v="Medium"/>
  </r>
  <r>
    <n v="665"/>
    <x v="0"/>
    <s v="Senior-level"/>
    <s v="Full time"/>
    <s v="Data Engineer"/>
    <s v="Engineer"/>
    <n v="160000"/>
    <s v="USD"/>
    <n v="160000"/>
    <n v="150000"/>
    <n v="200000"/>
    <s v="150000-200000"/>
    <s v="US"/>
    <s v="United States"/>
    <n v="0"/>
    <s v="In Person"/>
    <x v="0"/>
    <s v="United States"/>
    <s v="Medium"/>
  </r>
  <r>
    <n v="666"/>
    <x v="0"/>
    <s v="Senior-level"/>
    <s v="Full time"/>
    <s v="Data Analyst"/>
    <s v="Analyst"/>
    <n v="115934"/>
    <s v="USD"/>
    <n v="115934"/>
    <n v="100000"/>
    <n v="150000"/>
    <s v="100000-150000"/>
    <s v="US"/>
    <s v="United States"/>
    <n v="100"/>
    <s v="Remote"/>
    <x v="0"/>
    <s v="United States"/>
    <s v="Medium"/>
  </r>
  <r>
    <n v="667"/>
    <x v="0"/>
    <s v="Senior-level"/>
    <s v="Full time"/>
    <s v="Data Analyst"/>
    <s v="Analyst"/>
    <n v="81666"/>
    <s v="USD"/>
    <n v="81666"/>
    <n v="50000"/>
    <n v="100000"/>
    <s v="50000-100000"/>
    <s v="US"/>
    <s v="United States"/>
    <n v="100"/>
    <s v="Remote"/>
    <x v="0"/>
    <s v="United States"/>
    <s v="Medium"/>
  </r>
  <r>
    <n v="593"/>
    <x v="1"/>
    <s v="Mid-level"/>
    <s v="Full time"/>
    <s v="Data Scientist"/>
    <s v="Scientist"/>
    <n v="70000"/>
    <s v="EUR"/>
    <n v="73546"/>
    <n v="50000"/>
    <n v="100000"/>
    <s v="50000-100000"/>
    <s v="DE"/>
    <s v="Germany"/>
    <n v="100"/>
    <s v="Remote"/>
    <x v="5"/>
    <s v="Germany"/>
    <s v="Medium"/>
  </r>
  <r>
    <n v="604"/>
    <x v="1"/>
    <s v="Senior-level"/>
    <s v="Full time"/>
    <s v="Lead Data Scientist"/>
    <s v="Scientist"/>
    <n v="164000"/>
    <s v="EUR"/>
    <n v="172309"/>
    <n v="150000"/>
    <n v="200000"/>
    <s v="150000-200000"/>
    <s v="IE"/>
    <s v="Ireland"/>
    <n v="100"/>
    <s v="Remote"/>
    <x v="17"/>
    <s v="Ireland"/>
    <s v="Large"/>
  </r>
  <r>
    <n v="670"/>
    <x v="0"/>
    <s v="Senior-level"/>
    <s v="Full time"/>
    <s v="Machine Learning Engineer"/>
    <s v="Engineer"/>
    <n v="150000"/>
    <s v="USD"/>
    <n v="150000"/>
    <n v="150000"/>
    <n v="200000"/>
    <s v="150000-200000"/>
    <s v="US"/>
    <s v="United States"/>
    <n v="100"/>
    <s v="Remote"/>
    <x v="0"/>
    <s v="United States"/>
    <s v="Medium"/>
  </r>
  <r>
    <n v="671"/>
    <x v="0"/>
    <s v="Senior-level"/>
    <s v="Full time"/>
    <s v="Machine Learning Engineer"/>
    <s v="Engineer"/>
    <n v="120000"/>
    <s v="USD"/>
    <n v="120000"/>
    <n v="100000"/>
    <n v="150000"/>
    <s v="100000-150000"/>
    <s v="US"/>
    <s v="United States"/>
    <n v="100"/>
    <s v="Remote"/>
    <x v="0"/>
    <s v="United States"/>
    <s v="Medium"/>
  </r>
  <r>
    <n v="672"/>
    <x v="0"/>
    <s v="Senior-level"/>
    <s v="Full time"/>
    <s v="Research Engineer"/>
    <s v="Engineer"/>
    <n v="200000"/>
    <s v="USD"/>
    <n v="200000"/>
    <n v="200000"/>
    <n v="250000"/>
    <s v="200000-250000"/>
    <s v="US"/>
    <s v="United States"/>
    <n v="0"/>
    <s v="In Person"/>
    <x v="0"/>
    <s v="United States"/>
    <s v="Medium"/>
  </r>
  <r>
    <n v="673"/>
    <x v="0"/>
    <s v="Senior-level"/>
    <s v="Full time"/>
    <s v="Research Engineer"/>
    <s v="Engineer"/>
    <n v="175000"/>
    <s v="USD"/>
    <n v="175000"/>
    <n v="150000"/>
    <n v="200000"/>
    <s v="150000-200000"/>
    <s v="US"/>
    <s v="United States"/>
    <n v="0"/>
    <s v="In Person"/>
    <x v="0"/>
    <s v="United States"/>
    <s v="Medium"/>
  </r>
  <r>
    <n v="674"/>
    <x v="0"/>
    <s v="Mid-level"/>
    <s v="Full time"/>
    <s v="Data Analyst"/>
    <s v="Analyst"/>
    <n v="206000"/>
    <s v="USD"/>
    <n v="206000"/>
    <n v="200000"/>
    <n v="250000"/>
    <s v="200000-250000"/>
    <s v="US"/>
    <s v="United States"/>
    <n v="0"/>
    <s v="In Person"/>
    <x v="0"/>
    <s v="United States"/>
    <s v="Medium"/>
  </r>
  <r>
    <n v="675"/>
    <x v="0"/>
    <s v="Mid-level"/>
    <s v="Full time"/>
    <s v="Data Analyst"/>
    <s v="Analyst"/>
    <n v="130000"/>
    <s v="USD"/>
    <n v="130000"/>
    <n v="100000"/>
    <n v="150000"/>
    <s v="100000-150000"/>
    <s v="US"/>
    <s v="United States"/>
    <n v="0"/>
    <s v="In Person"/>
    <x v="0"/>
    <s v="United States"/>
    <s v="Medium"/>
  </r>
  <r>
    <n v="676"/>
    <x v="0"/>
    <s v="Senior-level"/>
    <s v="Full time"/>
    <s v="Data Architect"/>
    <s v="Architect"/>
    <n v="138000"/>
    <s v="USD"/>
    <n v="138000"/>
    <n v="100000"/>
    <n v="150000"/>
    <s v="100000-150000"/>
    <s v="GB"/>
    <s v="United Kingdom"/>
    <n v="100"/>
    <s v="Remote"/>
    <x v="1"/>
    <s v="United Kingdom"/>
    <s v="Medium"/>
  </r>
  <r>
    <n v="677"/>
    <x v="0"/>
    <s v="Senior-level"/>
    <s v="Full time"/>
    <s v="Data Architect"/>
    <s v="Architect"/>
    <n v="92000"/>
    <s v="USD"/>
    <n v="92000"/>
    <n v="50000"/>
    <n v="100000"/>
    <s v="50000-100000"/>
    <s v="GB"/>
    <s v="United Kingdom"/>
    <n v="100"/>
    <s v="Remote"/>
    <x v="1"/>
    <s v="United Kingdom"/>
    <s v="Medium"/>
  </r>
  <r>
    <n v="678"/>
    <x v="0"/>
    <s v="Senior-level"/>
    <s v="Full time"/>
    <s v="Data Manager"/>
    <s v="Manager"/>
    <n v="65000"/>
    <s v="USD"/>
    <n v="65000"/>
    <n v="50000"/>
    <n v="100000"/>
    <s v="50000-100000"/>
    <s v="CO"/>
    <s v="Colombia"/>
    <n v="0"/>
    <s v="In Person"/>
    <x v="20"/>
    <s v="Colombia"/>
    <s v="Medium"/>
  </r>
  <r>
    <n v="679"/>
    <x v="0"/>
    <s v="Senior-level"/>
    <s v="Full time"/>
    <s v="Data Manager"/>
    <s v="Manager"/>
    <n v="48000"/>
    <s v="USD"/>
    <n v="48000"/>
    <n v="0"/>
    <n v="50000"/>
    <s v="0-50000"/>
    <s v="CO"/>
    <s v="Colombia"/>
    <n v="0"/>
    <s v="In Person"/>
    <x v="20"/>
    <s v="Colombia"/>
    <s v="Medium"/>
  </r>
  <r>
    <n v="680"/>
    <x v="0"/>
    <s v="Senior-level"/>
    <s v="Full time"/>
    <s v="Data Analyst"/>
    <s v="Analyst"/>
    <n v="110000"/>
    <s v="USD"/>
    <n v="110000"/>
    <n v="100000"/>
    <n v="150000"/>
    <s v="100000-150000"/>
    <s v="US"/>
    <s v="United States"/>
    <n v="100"/>
    <s v="Remote"/>
    <x v="0"/>
    <s v="United States"/>
    <s v="Medium"/>
  </r>
  <r>
    <n v="681"/>
    <x v="0"/>
    <s v="Senior-level"/>
    <s v="Full time"/>
    <s v="Data Analyst"/>
    <s v="Analyst"/>
    <n v="75000"/>
    <s v="USD"/>
    <n v="75000"/>
    <n v="50000"/>
    <n v="100000"/>
    <s v="50000-100000"/>
    <s v="US"/>
    <s v="United States"/>
    <n v="100"/>
    <s v="Remote"/>
    <x v="0"/>
    <s v="United States"/>
    <s v="Medium"/>
  </r>
  <r>
    <n v="682"/>
    <x v="0"/>
    <s v="Senior-level"/>
    <s v="Full time"/>
    <s v="Analytics Engineer"/>
    <s v="Engineer"/>
    <n v="130000"/>
    <s v="USD"/>
    <n v="130000"/>
    <n v="100000"/>
    <n v="150000"/>
    <s v="100000-150000"/>
    <s v="US"/>
    <s v="United States"/>
    <n v="0"/>
    <s v="In Person"/>
    <x v="0"/>
    <s v="United States"/>
    <s v="Medium"/>
  </r>
  <r>
    <n v="683"/>
    <x v="0"/>
    <s v="Senior-level"/>
    <s v="Full time"/>
    <s v="Analytics Engineer"/>
    <s v="Engineer"/>
    <n v="87000"/>
    <s v="USD"/>
    <n v="87000"/>
    <n v="50000"/>
    <n v="100000"/>
    <s v="50000-100000"/>
    <s v="US"/>
    <s v="United States"/>
    <n v="0"/>
    <s v="In Person"/>
    <x v="0"/>
    <s v="United States"/>
    <s v="Medium"/>
  </r>
  <r>
    <n v="684"/>
    <x v="0"/>
    <s v="Mid-level"/>
    <s v="Full time"/>
    <s v="Data Analyst"/>
    <s v="Analyst"/>
    <n v="160000"/>
    <s v="USD"/>
    <n v="160000"/>
    <n v="150000"/>
    <n v="200000"/>
    <s v="150000-200000"/>
    <s v="US"/>
    <s v="United States"/>
    <n v="0"/>
    <s v="In Person"/>
    <x v="0"/>
    <s v="United States"/>
    <s v="Medium"/>
  </r>
  <r>
    <n v="685"/>
    <x v="0"/>
    <s v="Mid-level"/>
    <s v="Full time"/>
    <s v="Data Analyst"/>
    <s v="Analyst"/>
    <n v="112000"/>
    <s v="USD"/>
    <n v="112000"/>
    <n v="100000"/>
    <n v="150000"/>
    <s v="100000-150000"/>
    <s v="US"/>
    <s v="United States"/>
    <n v="0"/>
    <s v="In Person"/>
    <x v="0"/>
    <s v="United States"/>
    <s v="Medium"/>
  </r>
  <r>
    <n v="686"/>
    <x v="0"/>
    <s v="Mid-level"/>
    <s v="Full time"/>
    <s v="Data Engineer"/>
    <s v="Engineer"/>
    <n v="162500"/>
    <s v="USD"/>
    <n v="162500"/>
    <n v="150000"/>
    <n v="200000"/>
    <s v="150000-200000"/>
    <s v="US"/>
    <s v="United States"/>
    <n v="0"/>
    <s v="In Person"/>
    <x v="0"/>
    <s v="United States"/>
    <s v="Medium"/>
  </r>
  <r>
    <n v="687"/>
    <x v="0"/>
    <s v="Mid-level"/>
    <s v="Full time"/>
    <s v="Data Engineer"/>
    <s v="Engineer"/>
    <n v="130000"/>
    <s v="USD"/>
    <n v="130000"/>
    <n v="100000"/>
    <n v="150000"/>
    <s v="100000-150000"/>
    <s v="US"/>
    <s v="United States"/>
    <n v="0"/>
    <s v="In Person"/>
    <x v="0"/>
    <s v="United States"/>
    <s v="Medium"/>
  </r>
  <r>
    <n v="688"/>
    <x v="0"/>
    <s v="Senior-level"/>
    <s v="Full time"/>
    <s v="Data Science Manager"/>
    <s v="Manager"/>
    <n v="299500"/>
    <s v="USD"/>
    <n v="299500"/>
    <n v="250000"/>
    <n v="300000"/>
    <s v="250000-300000"/>
    <s v="US"/>
    <s v="United States"/>
    <n v="0"/>
    <s v="In Person"/>
    <x v="0"/>
    <s v="United States"/>
    <s v="Medium"/>
  </r>
  <r>
    <n v="689"/>
    <x v="0"/>
    <s v="Senior-level"/>
    <s v="Full time"/>
    <s v="Data Science Manager"/>
    <s v="Manager"/>
    <n v="245100"/>
    <s v="USD"/>
    <n v="245100"/>
    <n v="200000"/>
    <n v="250000"/>
    <s v="200000-250000"/>
    <s v="US"/>
    <s v="United States"/>
    <n v="0"/>
    <s v="In Person"/>
    <x v="0"/>
    <s v="United States"/>
    <s v="Medium"/>
  </r>
  <r>
    <n v="605"/>
    <x v="0"/>
    <s v="Mid-level"/>
    <s v="Full time"/>
    <s v="Data Scientist"/>
    <s v="Scientist"/>
    <n v="56000"/>
    <s v="EUR"/>
    <n v="60093"/>
    <n v="50000"/>
    <n v="100000"/>
    <s v="50000-100000"/>
    <s v="AT"/>
    <s v="Austria"/>
    <n v="100"/>
    <s v="Remote"/>
    <x v="5"/>
    <s v="Germany"/>
    <s v="Medium"/>
  </r>
  <r>
    <n v="608"/>
    <x v="0"/>
    <s v="Senior-level"/>
    <s v="Full time"/>
    <s v="Data Scientist"/>
    <s v="Scientist"/>
    <n v="201036"/>
    <s v="USD"/>
    <n v="201036"/>
    <n v="200000"/>
    <n v="250000"/>
    <s v="200000-250000"/>
    <s v="US"/>
    <s v="United States"/>
    <n v="0"/>
    <s v="In Person"/>
    <x v="0"/>
    <s v="United States"/>
    <s v="Medium"/>
  </r>
  <r>
    <n v="692"/>
    <x v="0"/>
    <s v="Senior-level"/>
    <s v="Full time"/>
    <s v="Data Engineer"/>
    <s v="Engineer"/>
    <n v="147100"/>
    <s v="USD"/>
    <n v="147100"/>
    <n v="100000"/>
    <n v="150000"/>
    <s v="100000-150000"/>
    <s v="US"/>
    <s v="United States"/>
    <n v="0"/>
    <s v="In Person"/>
    <x v="0"/>
    <s v="United States"/>
    <s v="Medium"/>
  </r>
  <r>
    <n v="693"/>
    <x v="0"/>
    <s v="Senior-level"/>
    <s v="Full time"/>
    <s v="Data Engineer"/>
    <s v="Engineer"/>
    <n v="90700"/>
    <s v="USD"/>
    <n v="90700"/>
    <n v="50000"/>
    <n v="100000"/>
    <s v="50000-100000"/>
    <s v="US"/>
    <s v="United States"/>
    <n v="0"/>
    <s v="In Person"/>
    <x v="0"/>
    <s v="United States"/>
    <s v="Medium"/>
  </r>
  <r>
    <n v="694"/>
    <x v="0"/>
    <s v="Entry-level"/>
    <s v="Full time"/>
    <s v="Data Engineer"/>
    <s v="Engineer"/>
    <n v="115100"/>
    <s v="USD"/>
    <n v="115100"/>
    <n v="100000"/>
    <n v="150000"/>
    <s v="100000-150000"/>
    <s v="US"/>
    <s v="United States"/>
    <n v="0"/>
    <s v="In Person"/>
    <x v="0"/>
    <s v="United States"/>
    <s v="Medium"/>
  </r>
  <r>
    <n v="695"/>
    <x v="0"/>
    <s v="Entry-level"/>
    <s v="Full time"/>
    <s v="Data Engineer"/>
    <s v="Engineer"/>
    <n v="73900"/>
    <s v="USD"/>
    <n v="73900"/>
    <n v="50000"/>
    <n v="100000"/>
    <s v="50000-100000"/>
    <s v="US"/>
    <s v="United States"/>
    <n v="0"/>
    <s v="In Person"/>
    <x v="0"/>
    <s v="United States"/>
    <s v="Medium"/>
  </r>
  <r>
    <n v="696"/>
    <x v="0"/>
    <s v="Senior-level"/>
    <s v="Full time"/>
    <s v="Data Engineer"/>
    <s v="Engineer"/>
    <n v="168400"/>
    <s v="USD"/>
    <n v="168400"/>
    <n v="150000"/>
    <n v="200000"/>
    <s v="150000-200000"/>
    <s v="US"/>
    <s v="United States"/>
    <n v="0"/>
    <s v="In Person"/>
    <x v="0"/>
    <s v="United States"/>
    <s v="Medium"/>
  </r>
  <r>
    <n v="697"/>
    <x v="0"/>
    <s v="Senior-level"/>
    <s v="Full time"/>
    <s v="Data Engineer"/>
    <s v="Engineer"/>
    <n v="105200"/>
    <s v="USD"/>
    <n v="105200"/>
    <n v="100000"/>
    <n v="150000"/>
    <s v="100000-150000"/>
    <s v="US"/>
    <s v="United States"/>
    <n v="0"/>
    <s v="In Person"/>
    <x v="0"/>
    <s v="United States"/>
    <s v="Medium"/>
  </r>
  <r>
    <n v="609"/>
    <x v="0"/>
    <s v="Senior-level"/>
    <s v="Full time"/>
    <s v="Data Scientist"/>
    <s v="Scientist"/>
    <n v="134024"/>
    <s v="USD"/>
    <n v="134024"/>
    <n v="100000"/>
    <n v="150000"/>
    <s v="100000-150000"/>
    <s v="US"/>
    <s v="United States"/>
    <n v="0"/>
    <s v="In Person"/>
    <x v="0"/>
    <s v="United States"/>
    <s v="Medium"/>
  </r>
  <r>
    <n v="614"/>
    <x v="0"/>
    <s v="Senior-level"/>
    <s v="Full time"/>
    <s v="Data Scientist"/>
    <s v="Scientist"/>
    <n v="172000"/>
    <s v="USD"/>
    <n v="172000"/>
    <n v="150000"/>
    <n v="200000"/>
    <s v="150000-200000"/>
    <s v="US"/>
    <s v="United States"/>
    <n v="0"/>
    <s v="In Person"/>
    <x v="0"/>
    <s v="United States"/>
    <s v="Medium"/>
  </r>
  <r>
    <n v="615"/>
    <x v="0"/>
    <s v="Senior-level"/>
    <s v="Full time"/>
    <s v="Data Scientist"/>
    <s v="Scientist"/>
    <n v="115000"/>
    <s v="USD"/>
    <n v="115000"/>
    <n v="100000"/>
    <n v="150000"/>
    <s v="100000-150000"/>
    <s v="US"/>
    <s v="United States"/>
    <n v="0"/>
    <s v="In Person"/>
    <x v="0"/>
    <s v="United States"/>
    <s v="Medium"/>
  </r>
  <r>
    <n v="620"/>
    <x v="0"/>
    <s v="Senior-level"/>
    <s v="Full time"/>
    <s v="Data Scientist"/>
    <s v="Scientist"/>
    <n v="237000"/>
    <s v="USD"/>
    <n v="237000"/>
    <n v="200000"/>
    <n v="250000"/>
    <s v="200000-250000"/>
    <s v="US"/>
    <s v="United States"/>
    <n v="100"/>
    <s v="Remote"/>
    <x v="0"/>
    <s v="United States"/>
    <s v="Medium"/>
  </r>
  <r>
    <n v="621"/>
    <x v="0"/>
    <s v="Senior-level"/>
    <s v="Full time"/>
    <s v="Data Scientist"/>
    <s v="Scientist"/>
    <n v="145000"/>
    <s v="USD"/>
    <n v="145000"/>
    <n v="100000"/>
    <n v="150000"/>
    <s v="100000-150000"/>
    <s v="US"/>
    <s v="United States"/>
    <n v="100"/>
    <s v="Remote"/>
    <x v="0"/>
    <s v="United States"/>
    <s v="Medium"/>
  </r>
  <r>
    <n v="626"/>
    <x v="0"/>
    <s v="Senior-level"/>
    <s v="Full time"/>
    <s v="Data Scientist"/>
    <s v="Scientist"/>
    <n v="258000"/>
    <s v="USD"/>
    <n v="258000"/>
    <n v="250000"/>
    <n v="300000"/>
    <s v="250000-300000"/>
    <s v="CA"/>
    <s v="Canada"/>
    <n v="0"/>
    <s v="In Person"/>
    <x v="2"/>
    <s v="Canada"/>
    <s v="Medium"/>
  </r>
  <r>
    <n v="704"/>
    <x v="0"/>
    <s v="Mid-level"/>
    <s v="Full time"/>
    <s v="Data Analyst"/>
    <s v="Analyst"/>
    <n v="100000"/>
    <s v="USD"/>
    <n v="100000"/>
    <n v="100000"/>
    <n v="150000"/>
    <s v="100000-150000"/>
    <s v="US"/>
    <s v="United States"/>
    <n v="0"/>
    <s v="In Person"/>
    <x v="0"/>
    <s v="United States"/>
    <s v="Medium"/>
  </r>
  <r>
    <n v="705"/>
    <x v="0"/>
    <s v="Mid-level"/>
    <s v="Full time"/>
    <s v="Data Analyst"/>
    <s v="Analyst"/>
    <n v="85000"/>
    <s v="USD"/>
    <n v="85000"/>
    <n v="50000"/>
    <n v="100000"/>
    <s v="50000-100000"/>
    <s v="US"/>
    <s v="United States"/>
    <n v="0"/>
    <s v="In Person"/>
    <x v="0"/>
    <s v="United States"/>
    <s v="Medium"/>
  </r>
  <r>
    <n v="706"/>
    <x v="0"/>
    <s v="Mid-level"/>
    <s v="Full time"/>
    <s v="Data Engineer"/>
    <s v="Engineer"/>
    <n v="70000"/>
    <s v="GBP"/>
    <n v="85066"/>
    <n v="50000"/>
    <n v="100000"/>
    <s v="50000-100000"/>
    <s v="GB"/>
    <s v="United Kingdom"/>
    <n v="100"/>
    <s v="Remote"/>
    <x v="1"/>
    <s v="United Kingdom"/>
    <s v="Medium"/>
  </r>
  <r>
    <n v="707"/>
    <x v="0"/>
    <s v="Mid-level"/>
    <s v="Full time"/>
    <s v="Data Engineer"/>
    <s v="Engineer"/>
    <n v="47500"/>
    <s v="GBP"/>
    <n v="57723"/>
    <n v="50000"/>
    <n v="100000"/>
    <s v="50000-100000"/>
    <s v="GB"/>
    <s v="United Kingdom"/>
    <n v="100"/>
    <s v="Remote"/>
    <x v="1"/>
    <s v="United Kingdom"/>
    <s v="Medium"/>
  </r>
  <r>
    <n v="627"/>
    <x v="0"/>
    <s v="Senior-level"/>
    <s v="Full time"/>
    <s v="Data Scientist"/>
    <s v="Scientist"/>
    <n v="190000"/>
    <s v="USD"/>
    <n v="190000"/>
    <n v="150000"/>
    <n v="200000"/>
    <s v="150000-200000"/>
    <s v="CA"/>
    <s v="Canada"/>
    <n v="0"/>
    <s v="In Person"/>
    <x v="2"/>
    <s v="Canada"/>
    <s v="Medium"/>
  </r>
  <r>
    <n v="634"/>
    <x v="0"/>
    <s v="Senior-level"/>
    <s v="Full time"/>
    <s v="Data Scientist"/>
    <s v="Scientist"/>
    <n v="239748"/>
    <s v="USD"/>
    <n v="239748"/>
    <n v="200000"/>
    <n v="250000"/>
    <s v="200000-250000"/>
    <s v="US"/>
    <s v="United States"/>
    <n v="0"/>
    <s v="In Person"/>
    <x v="0"/>
    <s v="United States"/>
    <s v="Medium"/>
  </r>
  <r>
    <n v="710"/>
    <x v="0"/>
    <s v="Mid-level"/>
    <s v="Full time"/>
    <s v="Data Engineer"/>
    <s v="Engineer"/>
    <n v="140000"/>
    <s v="USD"/>
    <n v="140000"/>
    <n v="100000"/>
    <n v="150000"/>
    <s v="100000-150000"/>
    <s v="US"/>
    <s v="United States"/>
    <n v="0"/>
    <s v="In Person"/>
    <x v="0"/>
    <s v="United States"/>
    <s v="Medium"/>
  </r>
  <r>
    <n v="711"/>
    <x v="0"/>
    <s v="Mid-level"/>
    <s v="Full time"/>
    <s v="Data Engineer"/>
    <s v="Engineer"/>
    <n v="95000"/>
    <s v="USD"/>
    <n v="95000"/>
    <n v="50000"/>
    <n v="100000"/>
    <s v="50000-100000"/>
    <s v="US"/>
    <s v="United States"/>
    <n v="0"/>
    <s v="In Person"/>
    <x v="0"/>
    <s v="United States"/>
    <s v="Medium"/>
  </r>
  <r>
    <n v="712"/>
    <x v="0"/>
    <s v="Senior-level"/>
    <s v="Full time"/>
    <s v="Data Analyst"/>
    <s v="Analyst"/>
    <n v="185000"/>
    <s v="USD"/>
    <n v="185000"/>
    <n v="150000"/>
    <n v="200000"/>
    <s v="150000-200000"/>
    <s v="US"/>
    <s v="United States"/>
    <n v="100"/>
    <s v="Remote"/>
    <x v="0"/>
    <s v="United States"/>
    <s v="Medium"/>
  </r>
  <r>
    <n v="713"/>
    <x v="0"/>
    <s v="Senior-level"/>
    <s v="Full time"/>
    <s v="Data Analyst"/>
    <s v="Analyst"/>
    <n v="120250"/>
    <s v="USD"/>
    <n v="120250"/>
    <n v="100000"/>
    <n v="150000"/>
    <s v="100000-150000"/>
    <s v="US"/>
    <s v="United States"/>
    <n v="100"/>
    <s v="Remote"/>
    <x v="0"/>
    <s v="United States"/>
    <s v="Medium"/>
  </r>
  <r>
    <n v="714"/>
    <x v="0"/>
    <s v="Mid-level"/>
    <s v="Full time"/>
    <s v="Financial Data Analyst"/>
    <s v="Analyst"/>
    <n v="130000"/>
    <s v="USD"/>
    <n v="130000"/>
    <n v="100000"/>
    <n v="150000"/>
    <s v="100000-150000"/>
    <s v="US"/>
    <s v="United States"/>
    <n v="100"/>
    <s v="Remote"/>
    <x v="0"/>
    <s v="United States"/>
    <s v="Large"/>
  </r>
  <r>
    <n v="635"/>
    <x v="0"/>
    <s v="Senior-level"/>
    <s v="Full time"/>
    <s v="Data Scientist"/>
    <s v="Scientist"/>
    <n v="159832"/>
    <s v="USD"/>
    <n v="159832"/>
    <n v="150000"/>
    <n v="200000"/>
    <s v="150000-200000"/>
    <s v="US"/>
    <s v="United States"/>
    <n v="0"/>
    <s v="In Person"/>
    <x v="0"/>
    <s v="United States"/>
    <s v="Medium"/>
  </r>
  <r>
    <n v="636"/>
    <x v="0"/>
    <s v="Senior-level"/>
    <s v="Full time"/>
    <s v="Data Scientist"/>
    <s v="Scientist"/>
    <n v="186300"/>
    <s v="USD"/>
    <n v="186300"/>
    <n v="150000"/>
    <n v="200000"/>
    <s v="150000-200000"/>
    <s v="US"/>
    <s v="United States"/>
    <n v="100"/>
    <s v="Remote"/>
    <x v="0"/>
    <s v="United States"/>
    <s v="Medium"/>
  </r>
  <r>
    <n v="637"/>
    <x v="0"/>
    <s v="Senior-level"/>
    <s v="Full time"/>
    <s v="Data Scientist"/>
    <s v="Scientist"/>
    <n v="102500"/>
    <s v="USD"/>
    <n v="102500"/>
    <n v="100000"/>
    <n v="150000"/>
    <s v="100000-150000"/>
    <s v="US"/>
    <s v="United States"/>
    <n v="100"/>
    <s v="Remote"/>
    <x v="0"/>
    <s v="United States"/>
    <s v="Medium"/>
  </r>
  <r>
    <n v="640"/>
    <x v="0"/>
    <s v="Senior-level"/>
    <s v="Full time"/>
    <s v="Data Scientist"/>
    <s v="Scientist"/>
    <n v="190000"/>
    <s v="USD"/>
    <n v="190000"/>
    <n v="150000"/>
    <n v="200000"/>
    <s v="150000-200000"/>
    <s v="US"/>
    <s v="United States"/>
    <n v="0"/>
    <s v="In Person"/>
    <x v="0"/>
    <s v="United States"/>
    <s v="Medium"/>
  </r>
  <r>
    <n v="641"/>
    <x v="0"/>
    <s v="Senior-level"/>
    <s v="Full time"/>
    <s v="Data Scientist"/>
    <s v="Scientist"/>
    <n v="126000"/>
    <s v="USD"/>
    <n v="126000"/>
    <n v="100000"/>
    <n v="150000"/>
    <s v="100000-150000"/>
    <s v="US"/>
    <s v="United States"/>
    <n v="0"/>
    <s v="In Person"/>
    <x v="0"/>
    <s v="United States"/>
    <s v="Medium"/>
  </r>
  <r>
    <n v="661"/>
    <x v="0"/>
    <s v="Senior-level"/>
    <s v="Full time"/>
    <s v="Applied Machine Learning Scientist"/>
    <s v="Scientist"/>
    <n v="90000"/>
    <s v="USD"/>
    <n v="90000"/>
    <n v="50000"/>
    <n v="100000"/>
    <s v="50000-100000"/>
    <s v="US"/>
    <s v="United States"/>
    <n v="100"/>
    <s v="Remote"/>
    <x v="0"/>
    <s v="United States"/>
    <s v="Large"/>
  </r>
  <r>
    <n v="721"/>
    <x v="0"/>
    <s v="Senior-level"/>
    <s v="Full time"/>
    <s v="Data Infrastructure Engineer"/>
    <s v="Engineer"/>
    <n v="184000"/>
    <s v="USD"/>
    <n v="184000"/>
    <n v="150000"/>
    <n v="200000"/>
    <s v="150000-200000"/>
    <s v="US"/>
    <s v="United States"/>
    <n v="100"/>
    <s v="Remote"/>
    <x v="0"/>
    <s v="United States"/>
    <s v="Medium"/>
  </r>
  <r>
    <n v="722"/>
    <x v="0"/>
    <s v="Senior-level"/>
    <s v="Full time"/>
    <s v="Data Infrastructure Engineer"/>
    <s v="Engineer"/>
    <n v="143000"/>
    <s v="USD"/>
    <n v="143000"/>
    <n v="100000"/>
    <n v="150000"/>
    <s v="100000-150000"/>
    <s v="US"/>
    <s v="United States"/>
    <n v="100"/>
    <s v="Remote"/>
    <x v="0"/>
    <s v="United States"/>
    <s v="Medium"/>
  </r>
  <r>
    <n v="723"/>
    <x v="0"/>
    <s v="Senior-level"/>
    <s v="Full time"/>
    <s v="Data Analyst"/>
    <s v="Analyst"/>
    <n v="70000"/>
    <s v="USD"/>
    <n v="70000"/>
    <n v="50000"/>
    <n v="100000"/>
    <s v="50000-100000"/>
    <s v="US"/>
    <s v="United States"/>
    <n v="0"/>
    <s v="In Person"/>
    <x v="0"/>
    <s v="United States"/>
    <s v="Medium"/>
  </r>
  <r>
    <n v="724"/>
    <x v="0"/>
    <s v="Senior-level"/>
    <s v="Full time"/>
    <s v="Data Analyst"/>
    <s v="Analyst"/>
    <n v="55000"/>
    <s v="USD"/>
    <n v="55000"/>
    <n v="50000"/>
    <n v="100000"/>
    <s v="50000-100000"/>
    <s v="US"/>
    <s v="United States"/>
    <n v="0"/>
    <s v="In Person"/>
    <x v="0"/>
    <s v="United States"/>
    <s v="Medium"/>
  </r>
  <r>
    <n v="725"/>
    <x v="0"/>
    <s v="Senior-level"/>
    <s v="Full time"/>
    <s v="Analytics Engineer"/>
    <s v="Engineer"/>
    <n v="275300"/>
    <s v="USD"/>
    <n v="275300"/>
    <n v="250000"/>
    <n v="300000"/>
    <s v="250000-300000"/>
    <s v="US"/>
    <s v="United States"/>
    <n v="100"/>
    <s v="Remote"/>
    <x v="0"/>
    <s v="United States"/>
    <s v="Medium"/>
  </r>
  <r>
    <n v="726"/>
    <x v="0"/>
    <s v="Senior-level"/>
    <s v="Full time"/>
    <s v="Analytics Engineer"/>
    <s v="Engineer"/>
    <n v="183500"/>
    <s v="USD"/>
    <n v="183500"/>
    <n v="150000"/>
    <n v="200000"/>
    <s v="150000-200000"/>
    <s v="US"/>
    <s v="United States"/>
    <n v="100"/>
    <s v="Remote"/>
    <x v="0"/>
    <s v="United States"/>
    <s v="Medium"/>
  </r>
  <r>
    <n v="727"/>
    <x v="0"/>
    <s v="Mid-level"/>
    <s v="Full time"/>
    <s v="Data Analyst"/>
    <s v="Analyst"/>
    <n v="75000"/>
    <s v="USD"/>
    <n v="75000"/>
    <n v="50000"/>
    <n v="100000"/>
    <s v="50000-100000"/>
    <s v="US"/>
    <s v="United States"/>
    <n v="100"/>
    <s v="Remote"/>
    <x v="0"/>
    <s v="United States"/>
    <s v="Medium"/>
  </r>
  <r>
    <n v="728"/>
    <x v="0"/>
    <s v="Mid-level"/>
    <s v="Full time"/>
    <s v="Data Analyst"/>
    <s v="Analyst"/>
    <n v="65000"/>
    <s v="USD"/>
    <n v="65000"/>
    <n v="50000"/>
    <n v="100000"/>
    <s v="50000-100000"/>
    <s v="US"/>
    <s v="United States"/>
    <n v="100"/>
    <s v="Remote"/>
    <x v="0"/>
    <s v="United States"/>
    <s v="Medium"/>
  </r>
  <r>
    <n v="729"/>
    <x v="0"/>
    <s v="Mid-level"/>
    <s v="Full time"/>
    <s v="ML Engineer"/>
    <s v="Engineer"/>
    <n v="160000"/>
    <s v="USD"/>
    <n v="160000"/>
    <n v="150000"/>
    <n v="200000"/>
    <s v="150000-200000"/>
    <s v="US"/>
    <s v="United States"/>
    <n v="0"/>
    <s v="In Person"/>
    <x v="0"/>
    <s v="United States"/>
    <s v="Medium"/>
  </r>
  <r>
    <n v="730"/>
    <x v="0"/>
    <s v="Mid-level"/>
    <s v="Full time"/>
    <s v="ML Engineer"/>
    <s v="Engineer"/>
    <n v="147000"/>
    <s v="USD"/>
    <n v="147000"/>
    <n v="100000"/>
    <n v="150000"/>
    <s v="100000-150000"/>
    <s v="US"/>
    <s v="United States"/>
    <n v="0"/>
    <s v="In Person"/>
    <x v="0"/>
    <s v="United States"/>
    <s v="Medium"/>
  </r>
  <r>
    <n v="731"/>
    <x v="0"/>
    <s v="Senior-level"/>
    <s v="Full time"/>
    <s v="Data Architect"/>
    <s v="Architect"/>
    <n v="149040"/>
    <s v="USD"/>
    <n v="149040"/>
    <n v="100000"/>
    <n v="150000"/>
    <s v="100000-150000"/>
    <s v="US"/>
    <s v="United States"/>
    <n v="100"/>
    <s v="Remote"/>
    <x v="0"/>
    <s v="United States"/>
    <s v="Medium"/>
  </r>
  <r>
    <n v="732"/>
    <x v="0"/>
    <s v="Senior-level"/>
    <s v="Full time"/>
    <s v="Data Architect"/>
    <s v="Architect"/>
    <n v="113900"/>
    <s v="USD"/>
    <n v="113900"/>
    <n v="100000"/>
    <n v="150000"/>
    <s v="100000-150000"/>
    <s v="US"/>
    <s v="United States"/>
    <n v="100"/>
    <s v="Remote"/>
    <x v="0"/>
    <s v="United States"/>
    <s v="Medium"/>
  </r>
  <r>
    <n v="733"/>
    <x v="0"/>
    <s v="Mid-level"/>
    <s v="Full time"/>
    <s v="Software Data Engineer"/>
    <s v="Engineer"/>
    <n v="100000"/>
    <s v="SGD"/>
    <n v="75020"/>
    <n v="50000"/>
    <n v="100000"/>
    <s v="50000-100000"/>
    <s v="SG"/>
    <s v="Singapore"/>
    <n v="100"/>
    <s v="Remote"/>
    <x v="21"/>
    <s v="Singapore"/>
    <s v="Large"/>
  </r>
  <r>
    <n v="734"/>
    <x v="0"/>
    <s v="Senior-level"/>
    <s v="Full time"/>
    <s v="Data Analyst"/>
    <s v="Analyst"/>
    <n v="180180"/>
    <s v="USD"/>
    <n v="180180"/>
    <n v="150000"/>
    <n v="200000"/>
    <s v="150000-200000"/>
    <s v="US"/>
    <s v="United States"/>
    <n v="0"/>
    <s v="In Person"/>
    <x v="0"/>
    <s v="United States"/>
    <s v="Medium"/>
  </r>
  <r>
    <n v="735"/>
    <x v="0"/>
    <s v="Senior-level"/>
    <s v="Full time"/>
    <s v="Data Analyst"/>
    <s v="Analyst"/>
    <n v="106020"/>
    <s v="USD"/>
    <n v="106020"/>
    <n v="100000"/>
    <n v="150000"/>
    <s v="100000-150000"/>
    <s v="US"/>
    <s v="United States"/>
    <n v="0"/>
    <s v="In Person"/>
    <x v="0"/>
    <s v="United States"/>
    <s v="Medium"/>
  </r>
  <r>
    <n v="668"/>
    <x v="0"/>
    <s v="Senior-level"/>
    <s v="Full time"/>
    <s v="Data Scientist"/>
    <s v="Scientist"/>
    <n v="175000"/>
    <s v="USD"/>
    <n v="175000"/>
    <n v="150000"/>
    <n v="200000"/>
    <s v="150000-200000"/>
    <s v="US"/>
    <s v="United States"/>
    <n v="0"/>
    <s v="In Person"/>
    <x v="0"/>
    <s v="United States"/>
    <s v="Medium"/>
  </r>
  <r>
    <n v="737"/>
    <x v="0"/>
    <s v="Entry-level"/>
    <s v="Full time"/>
    <s v="AI Programmer"/>
    <s v="Programmer"/>
    <n v="70000"/>
    <s v="USD"/>
    <n v="70000"/>
    <n v="50000"/>
    <n v="100000"/>
    <s v="50000-100000"/>
    <s v="IN"/>
    <s v="India"/>
    <n v="0"/>
    <s v="In Person"/>
    <x v="22"/>
    <s v="Australia"/>
    <s v="Large"/>
  </r>
  <r>
    <n v="738"/>
    <x v="0"/>
    <s v="Entry-level"/>
    <s v="Full time"/>
    <s v="AI Developer"/>
    <s v="Developer"/>
    <n v="80000"/>
    <s v="USD"/>
    <n v="80000"/>
    <n v="50000"/>
    <n v="100000"/>
    <s v="50000-100000"/>
    <s v="SE"/>
    <s v="Sweden"/>
    <n v="50"/>
    <s v="Hybrid"/>
    <x v="23"/>
    <s v="Sweden"/>
    <s v="Medium"/>
  </r>
  <r>
    <n v="739"/>
    <x v="0"/>
    <s v="Mid-level"/>
    <s v="Full time"/>
    <s v="Lead Data Analyst"/>
    <s v="Analyst"/>
    <n v="1500000"/>
    <s v="INR"/>
    <n v="18238"/>
    <n v="0"/>
    <n v="50000"/>
    <s v="0-50000"/>
    <s v="IN"/>
    <s v="India"/>
    <n v="50"/>
    <s v="Hybrid"/>
    <x v="3"/>
    <s v="India"/>
    <s v="Large"/>
  </r>
  <r>
    <n v="740"/>
    <x v="0"/>
    <s v="Mid-level"/>
    <s v="Full time"/>
    <s v="Machine Learning Engineer"/>
    <s v="Engineer"/>
    <n v="250000"/>
    <s v="USD"/>
    <n v="250000"/>
    <n v="250000"/>
    <n v="300000"/>
    <s v="250000-300000"/>
    <s v="US"/>
    <s v="United States"/>
    <n v="0"/>
    <s v="In Person"/>
    <x v="0"/>
    <s v="United States"/>
    <s v="Medium"/>
  </r>
  <r>
    <n v="741"/>
    <x v="0"/>
    <s v="Mid-level"/>
    <s v="Full time"/>
    <s v="Machine Learning Engineer"/>
    <s v="Engineer"/>
    <n v="150000"/>
    <s v="USD"/>
    <n v="150000"/>
    <n v="150000"/>
    <n v="200000"/>
    <s v="150000-200000"/>
    <s v="US"/>
    <s v="United States"/>
    <n v="0"/>
    <s v="In Person"/>
    <x v="0"/>
    <s v="United States"/>
    <s v="Medium"/>
  </r>
  <r>
    <n v="742"/>
    <x v="0"/>
    <s v="Senior-level"/>
    <s v="Full time"/>
    <s v="Data Engineer"/>
    <s v="Engineer"/>
    <n v="139500"/>
    <s v="USD"/>
    <n v="139500"/>
    <n v="100000"/>
    <n v="150000"/>
    <s v="100000-150000"/>
    <s v="US"/>
    <s v="United States"/>
    <n v="0"/>
    <s v="In Person"/>
    <x v="0"/>
    <s v="United States"/>
    <s v="Medium"/>
  </r>
  <r>
    <n v="743"/>
    <x v="0"/>
    <s v="Senior-level"/>
    <s v="Full time"/>
    <s v="Data Engineer"/>
    <s v="Engineer"/>
    <n v="109400"/>
    <s v="USD"/>
    <n v="109400"/>
    <n v="100000"/>
    <n v="150000"/>
    <s v="100000-150000"/>
    <s v="US"/>
    <s v="United States"/>
    <n v="0"/>
    <s v="In Person"/>
    <x v="0"/>
    <s v="United States"/>
    <s v="Medium"/>
  </r>
  <r>
    <n v="669"/>
    <x v="0"/>
    <s v="Senior-level"/>
    <s v="Full time"/>
    <s v="Data Scientist"/>
    <s v="Scientist"/>
    <n v="120000"/>
    <s v="USD"/>
    <n v="120000"/>
    <n v="100000"/>
    <n v="150000"/>
    <s v="100000-150000"/>
    <s v="US"/>
    <s v="United States"/>
    <n v="0"/>
    <s v="In Person"/>
    <x v="0"/>
    <s v="United States"/>
    <s v="Medium"/>
  </r>
  <r>
    <n v="690"/>
    <x v="0"/>
    <s v="Mid-level"/>
    <s v="Full time"/>
    <s v="Data Scientist"/>
    <s v="Scientist"/>
    <n v="145000"/>
    <s v="USD"/>
    <n v="145000"/>
    <n v="100000"/>
    <n v="150000"/>
    <s v="100000-150000"/>
    <s v="US"/>
    <s v="United States"/>
    <n v="0"/>
    <s v="In Person"/>
    <x v="0"/>
    <s v="United States"/>
    <s v="Medium"/>
  </r>
  <r>
    <n v="746"/>
    <x v="0"/>
    <s v="Executive"/>
    <s v="Full time"/>
    <s v="Data Engineer"/>
    <s v="Engineer"/>
    <n v="210914"/>
    <s v="USD"/>
    <n v="210914"/>
    <n v="200000"/>
    <n v="250000"/>
    <s v="200000-250000"/>
    <s v="US"/>
    <s v="United States"/>
    <n v="100"/>
    <s v="Remote"/>
    <x v="0"/>
    <s v="United States"/>
    <s v="Medium"/>
  </r>
  <r>
    <n v="747"/>
    <x v="0"/>
    <s v="Executive"/>
    <s v="Full time"/>
    <s v="Data Engineer"/>
    <s v="Engineer"/>
    <n v="116704"/>
    <s v="USD"/>
    <n v="116704"/>
    <n v="100000"/>
    <n v="150000"/>
    <s v="100000-150000"/>
    <s v="US"/>
    <s v="United States"/>
    <n v="100"/>
    <s v="Remote"/>
    <x v="0"/>
    <s v="United States"/>
    <s v="Medium"/>
  </r>
  <r>
    <n v="691"/>
    <x v="0"/>
    <s v="Mid-level"/>
    <s v="Full time"/>
    <s v="Data Scientist"/>
    <s v="Scientist"/>
    <n v="100000"/>
    <s v="USD"/>
    <n v="100000"/>
    <n v="100000"/>
    <n v="150000"/>
    <s v="100000-150000"/>
    <s v="US"/>
    <s v="United States"/>
    <n v="0"/>
    <s v="In Person"/>
    <x v="0"/>
    <s v="United States"/>
    <s v="Medium"/>
  </r>
  <r>
    <n v="698"/>
    <x v="0"/>
    <s v="Senior-level"/>
    <s v="Full time"/>
    <s v="Data Scientist"/>
    <s v="Scientist"/>
    <n v="210000"/>
    <s v="USD"/>
    <n v="210000"/>
    <n v="200000"/>
    <n v="250000"/>
    <s v="200000-250000"/>
    <s v="US"/>
    <s v="United States"/>
    <n v="0"/>
    <s v="In Person"/>
    <x v="0"/>
    <s v="United States"/>
    <s v="Medium"/>
  </r>
  <r>
    <n v="750"/>
    <x v="0"/>
    <s v="Senior-level"/>
    <s v="Full time"/>
    <s v="Data Engineer"/>
    <s v="Engineer"/>
    <n v="146000"/>
    <s v="USD"/>
    <n v="146000"/>
    <n v="100000"/>
    <n v="150000"/>
    <s v="100000-150000"/>
    <s v="US"/>
    <s v="United States"/>
    <n v="0"/>
    <s v="In Person"/>
    <x v="0"/>
    <s v="United States"/>
    <s v="Medium"/>
  </r>
  <r>
    <n v="751"/>
    <x v="0"/>
    <s v="Senior-level"/>
    <s v="Full time"/>
    <s v="Data Engineer"/>
    <s v="Engineer"/>
    <n v="75000"/>
    <s v="USD"/>
    <n v="75000"/>
    <n v="50000"/>
    <n v="100000"/>
    <s v="50000-100000"/>
    <s v="US"/>
    <s v="United States"/>
    <n v="0"/>
    <s v="In Person"/>
    <x v="0"/>
    <s v="United States"/>
    <s v="Medium"/>
  </r>
  <r>
    <n v="752"/>
    <x v="0"/>
    <s v="Entry-level"/>
    <s v="Full time"/>
    <s v="Data Analyst"/>
    <s v="Analyst"/>
    <n v="75000"/>
    <s v="USD"/>
    <n v="75000"/>
    <n v="50000"/>
    <n v="100000"/>
    <s v="50000-100000"/>
    <s v="US"/>
    <s v="United States"/>
    <n v="100"/>
    <s v="Remote"/>
    <x v="0"/>
    <s v="United States"/>
    <s v="Medium"/>
  </r>
  <r>
    <n v="753"/>
    <x v="0"/>
    <s v="Entry-level"/>
    <s v="Full time"/>
    <s v="Data Analyst"/>
    <s v="Analyst"/>
    <n v="60000"/>
    <s v="USD"/>
    <n v="60000"/>
    <n v="50000"/>
    <n v="100000"/>
    <s v="50000-100000"/>
    <s v="US"/>
    <s v="United States"/>
    <n v="100"/>
    <s v="Remote"/>
    <x v="0"/>
    <s v="United States"/>
    <s v="Medium"/>
  </r>
  <r>
    <n v="754"/>
    <x v="0"/>
    <s v="Mid-level"/>
    <s v="Full time"/>
    <s v="Analytics Engineer"/>
    <s v="Engineer"/>
    <n v="185700"/>
    <s v="USD"/>
    <n v="185700"/>
    <n v="150000"/>
    <n v="200000"/>
    <s v="150000-200000"/>
    <s v="US"/>
    <s v="United States"/>
    <n v="0"/>
    <s v="In Person"/>
    <x v="0"/>
    <s v="United States"/>
    <s v="Medium"/>
  </r>
  <r>
    <n v="755"/>
    <x v="0"/>
    <s v="Mid-level"/>
    <s v="Full time"/>
    <s v="Analytics Engineer"/>
    <s v="Engineer"/>
    <n v="165000"/>
    <s v="USD"/>
    <n v="165000"/>
    <n v="150000"/>
    <n v="200000"/>
    <s v="150000-200000"/>
    <s v="US"/>
    <s v="United States"/>
    <n v="0"/>
    <s v="In Person"/>
    <x v="0"/>
    <s v="United States"/>
    <s v="Medium"/>
  </r>
  <r>
    <n v="756"/>
    <x v="0"/>
    <s v="Senior-level"/>
    <s v="Full time"/>
    <s v="Data Engineer"/>
    <s v="Engineer"/>
    <n v="160000"/>
    <s v="USD"/>
    <n v="160000"/>
    <n v="150000"/>
    <n v="200000"/>
    <s v="150000-200000"/>
    <s v="US"/>
    <s v="United States"/>
    <n v="100"/>
    <s v="Remote"/>
    <x v="0"/>
    <s v="United States"/>
    <s v="Medium"/>
  </r>
  <r>
    <n v="757"/>
    <x v="0"/>
    <s v="Senior-level"/>
    <s v="Full time"/>
    <s v="Data Engineer"/>
    <s v="Engineer"/>
    <n v="130000"/>
    <s v="USD"/>
    <n v="130000"/>
    <n v="100000"/>
    <n v="150000"/>
    <s v="100000-150000"/>
    <s v="US"/>
    <s v="United States"/>
    <n v="100"/>
    <s v="Remote"/>
    <x v="0"/>
    <s v="United States"/>
    <s v="Medium"/>
  </r>
  <r>
    <n v="758"/>
    <x v="0"/>
    <s v="Senior-level"/>
    <s v="Full time"/>
    <s v="Data Analyst"/>
    <s v="Analyst"/>
    <n v="169000"/>
    <s v="USD"/>
    <n v="169000"/>
    <n v="150000"/>
    <n v="200000"/>
    <s v="150000-200000"/>
    <s v="US"/>
    <s v="United States"/>
    <n v="0"/>
    <s v="In Person"/>
    <x v="0"/>
    <s v="United States"/>
    <s v="Medium"/>
  </r>
  <r>
    <n v="759"/>
    <x v="0"/>
    <s v="Senior-level"/>
    <s v="Full time"/>
    <s v="Data Analyst"/>
    <s v="Analyst"/>
    <n v="110600"/>
    <s v="USD"/>
    <n v="110600"/>
    <n v="100000"/>
    <n v="150000"/>
    <s v="100000-150000"/>
    <s v="US"/>
    <s v="United States"/>
    <n v="0"/>
    <s v="In Person"/>
    <x v="0"/>
    <s v="United States"/>
    <s v="Medium"/>
  </r>
  <r>
    <n v="760"/>
    <x v="0"/>
    <s v="Senior-level"/>
    <s v="Full time"/>
    <s v="Data Operations Engineer"/>
    <s v="Engineer"/>
    <n v="193000"/>
    <s v="USD"/>
    <n v="193000"/>
    <n v="150000"/>
    <n v="200000"/>
    <s v="150000-200000"/>
    <s v="US"/>
    <s v="United States"/>
    <n v="100"/>
    <s v="Remote"/>
    <x v="0"/>
    <s v="United States"/>
    <s v="Medium"/>
  </r>
  <r>
    <n v="761"/>
    <x v="0"/>
    <s v="Senior-level"/>
    <s v="Full time"/>
    <s v="Data Operations Engineer"/>
    <s v="Engineer"/>
    <n v="136850"/>
    <s v="USD"/>
    <n v="136850"/>
    <n v="100000"/>
    <n v="150000"/>
    <s v="100000-150000"/>
    <s v="US"/>
    <s v="United States"/>
    <n v="100"/>
    <s v="Remote"/>
    <x v="0"/>
    <s v="United States"/>
    <s v="Medium"/>
  </r>
  <r>
    <n v="762"/>
    <x v="0"/>
    <s v="Senior-level"/>
    <s v="Full time"/>
    <s v="Machine Learning Engineer"/>
    <s v="Engineer"/>
    <n v="139500"/>
    <s v="USD"/>
    <n v="139500"/>
    <n v="100000"/>
    <n v="150000"/>
    <s v="100000-150000"/>
    <s v="US"/>
    <s v="United States"/>
    <n v="0"/>
    <s v="In Person"/>
    <x v="0"/>
    <s v="United States"/>
    <s v="Medium"/>
  </r>
  <r>
    <n v="763"/>
    <x v="0"/>
    <s v="Senior-level"/>
    <s v="Full time"/>
    <s v="Machine Learning Engineer"/>
    <s v="Engineer"/>
    <n v="109400"/>
    <s v="USD"/>
    <n v="109400"/>
    <n v="100000"/>
    <n v="150000"/>
    <s v="100000-150000"/>
    <s v="US"/>
    <s v="United States"/>
    <n v="0"/>
    <s v="In Person"/>
    <x v="0"/>
    <s v="United States"/>
    <s v="Medium"/>
  </r>
  <r>
    <n v="764"/>
    <x v="0"/>
    <s v="Senior-level"/>
    <s v="Full time"/>
    <s v="Data Engineer"/>
    <s v="Engineer"/>
    <n v="276000"/>
    <s v="USD"/>
    <n v="276000"/>
    <n v="250000"/>
    <n v="300000"/>
    <s v="250000-300000"/>
    <s v="US"/>
    <s v="United States"/>
    <n v="100"/>
    <s v="Remote"/>
    <x v="0"/>
    <s v="United States"/>
    <s v="Medium"/>
  </r>
  <r>
    <n v="765"/>
    <x v="0"/>
    <s v="Senior-level"/>
    <s v="Full time"/>
    <s v="Data Engineer"/>
    <s v="Engineer"/>
    <n v="178500"/>
    <s v="USD"/>
    <n v="178500"/>
    <n v="150000"/>
    <n v="200000"/>
    <s v="150000-200000"/>
    <s v="US"/>
    <s v="United States"/>
    <n v="100"/>
    <s v="Remote"/>
    <x v="0"/>
    <s v="United States"/>
    <s v="Medium"/>
  </r>
  <r>
    <n v="699"/>
    <x v="0"/>
    <s v="Senior-level"/>
    <s v="Full time"/>
    <s v="Data Scientist"/>
    <s v="Scientist"/>
    <n v="160000"/>
    <s v="USD"/>
    <n v="160000"/>
    <n v="150000"/>
    <n v="200000"/>
    <s v="150000-200000"/>
    <s v="US"/>
    <s v="United States"/>
    <n v="0"/>
    <s v="In Person"/>
    <x v="0"/>
    <s v="United States"/>
    <s v="Medium"/>
  </r>
  <r>
    <n v="700"/>
    <x v="0"/>
    <s v="Mid-level"/>
    <s v="Full time"/>
    <s v="Data Scientist"/>
    <s v="Scientist"/>
    <n v="145000"/>
    <s v="USD"/>
    <n v="145000"/>
    <n v="100000"/>
    <n v="150000"/>
    <s v="100000-150000"/>
    <s v="US"/>
    <s v="United States"/>
    <n v="0"/>
    <s v="In Person"/>
    <x v="0"/>
    <s v="United States"/>
    <s v="Medium"/>
  </r>
  <r>
    <n v="768"/>
    <x v="0"/>
    <s v="Mid-level"/>
    <s v="Full time"/>
    <s v="Data Engineer"/>
    <s v="Engineer"/>
    <n v="70000"/>
    <s v="EUR"/>
    <n v="75116"/>
    <n v="50000"/>
    <n v="100000"/>
    <s v="50000-100000"/>
    <s v="SI"/>
    <s v="Slovenia"/>
    <n v="100"/>
    <s v="Remote"/>
    <x v="24"/>
    <s v="Slovenia"/>
    <s v="Medium"/>
  </r>
  <r>
    <n v="769"/>
    <x v="0"/>
    <s v="Mid-level"/>
    <s v="Full time"/>
    <s v="Data Engineer"/>
    <s v="Engineer"/>
    <n v="45000"/>
    <s v="EUR"/>
    <n v="48289"/>
    <n v="0"/>
    <n v="50000"/>
    <s v="0-50000"/>
    <s v="SI"/>
    <s v="Slovenia"/>
    <n v="100"/>
    <s v="Remote"/>
    <x v="24"/>
    <s v="Slovenia"/>
    <s v="Medium"/>
  </r>
  <r>
    <n v="770"/>
    <x v="0"/>
    <s v="Senior-level"/>
    <s v="Full time"/>
    <s v="Machine Learning Engineer"/>
    <s v="Engineer"/>
    <n v="161000"/>
    <s v="GBP"/>
    <n v="195652"/>
    <n v="150000"/>
    <n v="200000"/>
    <s v="150000-200000"/>
    <s v="GB"/>
    <s v="United Kingdom"/>
    <n v="0"/>
    <s v="In Person"/>
    <x v="1"/>
    <s v="United Kingdom"/>
    <s v="Medium"/>
  </r>
  <r>
    <n v="771"/>
    <x v="0"/>
    <s v="Senior-level"/>
    <s v="Full time"/>
    <s v="Machine Learning Engineer"/>
    <s v="Engineer"/>
    <n v="83300"/>
    <s v="GBP"/>
    <n v="101228"/>
    <n v="100000"/>
    <n v="150000"/>
    <s v="100000-150000"/>
    <s v="GB"/>
    <s v="United Kingdom"/>
    <n v="0"/>
    <s v="In Person"/>
    <x v="1"/>
    <s v="United Kingdom"/>
    <s v="Medium"/>
  </r>
  <r>
    <n v="772"/>
    <x v="0"/>
    <s v="Senior-level"/>
    <s v="Full time"/>
    <s v="Data Engineer"/>
    <s v="Engineer"/>
    <n v="112700"/>
    <s v="GBP"/>
    <n v="136956"/>
    <n v="100000"/>
    <n v="150000"/>
    <s v="100000-150000"/>
    <s v="GB"/>
    <s v="United Kingdom"/>
    <n v="0"/>
    <s v="In Person"/>
    <x v="1"/>
    <s v="United Kingdom"/>
    <s v="Medium"/>
  </r>
  <r>
    <n v="773"/>
    <x v="0"/>
    <s v="Senior-level"/>
    <s v="Full time"/>
    <s v="Data Engineer"/>
    <s v="Engineer"/>
    <n v="83300"/>
    <s v="GBP"/>
    <n v="101228"/>
    <n v="100000"/>
    <n v="150000"/>
    <s v="100000-150000"/>
    <s v="GB"/>
    <s v="United Kingdom"/>
    <n v="0"/>
    <s v="In Person"/>
    <x v="1"/>
    <s v="United Kingdom"/>
    <s v="Medium"/>
  </r>
  <r>
    <n v="774"/>
    <x v="0"/>
    <s v="Senior-level"/>
    <s v="Full time"/>
    <s v="Data Engineer"/>
    <s v="Engineer"/>
    <n v="252000"/>
    <s v="USD"/>
    <n v="252000"/>
    <n v="250000"/>
    <n v="300000"/>
    <s v="250000-300000"/>
    <s v="US"/>
    <s v="United States"/>
    <n v="0"/>
    <s v="In Person"/>
    <x v="0"/>
    <s v="United States"/>
    <s v="Medium"/>
  </r>
  <r>
    <n v="775"/>
    <x v="0"/>
    <s v="Senior-level"/>
    <s v="Full time"/>
    <s v="Data Engineer"/>
    <s v="Engineer"/>
    <n v="129000"/>
    <s v="USD"/>
    <n v="129000"/>
    <n v="100000"/>
    <n v="150000"/>
    <s v="100000-150000"/>
    <s v="US"/>
    <s v="United States"/>
    <n v="0"/>
    <s v="In Person"/>
    <x v="0"/>
    <s v="United States"/>
    <s v="Medium"/>
  </r>
  <r>
    <n v="776"/>
    <x v="1"/>
    <s v="Senior-level"/>
    <s v="Full time"/>
    <s v="BI Developer"/>
    <s v="Developer"/>
    <n v="130000"/>
    <s v="USD"/>
    <n v="130000"/>
    <n v="100000"/>
    <n v="150000"/>
    <s v="100000-150000"/>
    <s v="US"/>
    <s v="United States"/>
    <n v="100"/>
    <s v="Remote"/>
    <x v="0"/>
    <s v="United States"/>
    <s v="Large"/>
  </r>
  <r>
    <n v="777"/>
    <x v="2"/>
    <s v="Mid-level"/>
    <s v="Full time"/>
    <s v="Data Science Lead"/>
    <s v="Lead"/>
    <n v="150000"/>
    <s v="USD"/>
    <n v="150000"/>
    <n v="150000"/>
    <n v="200000"/>
    <s v="150000-200000"/>
    <s v="US"/>
    <s v="United States"/>
    <n v="100"/>
    <s v="Remote"/>
    <x v="0"/>
    <s v="United States"/>
    <s v="Medium"/>
  </r>
  <r>
    <n v="778"/>
    <x v="0"/>
    <s v="Senior-level"/>
    <s v="Full time"/>
    <s v="Data Engineer"/>
    <s v="Engineer"/>
    <n v="163800"/>
    <s v="USD"/>
    <n v="163800"/>
    <n v="150000"/>
    <n v="200000"/>
    <s v="150000-200000"/>
    <s v="US"/>
    <s v="United States"/>
    <n v="0"/>
    <s v="In Person"/>
    <x v="0"/>
    <s v="United States"/>
    <s v="Medium"/>
  </r>
  <r>
    <n v="779"/>
    <x v="0"/>
    <s v="Senior-level"/>
    <s v="Full time"/>
    <s v="Data Engineer"/>
    <s v="Engineer"/>
    <n v="126000"/>
    <s v="USD"/>
    <n v="126000"/>
    <n v="100000"/>
    <n v="150000"/>
    <s v="100000-150000"/>
    <s v="US"/>
    <s v="United States"/>
    <n v="0"/>
    <s v="In Person"/>
    <x v="0"/>
    <s v="United States"/>
    <s v="Medium"/>
  </r>
  <r>
    <n v="780"/>
    <x v="0"/>
    <s v="Senior-level"/>
    <s v="Full time"/>
    <s v="ML Engineer"/>
    <s v="Engineer"/>
    <n v="260000"/>
    <s v="USD"/>
    <n v="260000"/>
    <n v="250000"/>
    <n v="300000"/>
    <s v="250000-300000"/>
    <s v="CA"/>
    <s v="Canada"/>
    <n v="100"/>
    <s v="Remote"/>
    <x v="2"/>
    <s v="Canada"/>
    <s v="Medium"/>
  </r>
  <r>
    <n v="781"/>
    <x v="0"/>
    <s v="Senior-level"/>
    <s v="Full time"/>
    <s v="ML Engineer"/>
    <s v="Engineer"/>
    <n v="110000"/>
    <s v="USD"/>
    <n v="110000"/>
    <n v="100000"/>
    <n v="150000"/>
    <s v="100000-150000"/>
    <s v="CA"/>
    <s v="Canada"/>
    <n v="100"/>
    <s v="Remote"/>
    <x v="2"/>
    <s v="Canada"/>
    <s v="Medium"/>
  </r>
  <r>
    <n v="782"/>
    <x v="0"/>
    <s v="Senior-level"/>
    <s v="Full time"/>
    <s v="Analytics Engineer"/>
    <s v="Engineer"/>
    <n v="170000"/>
    <s v="USD"/>
    <n v="170000"/>
    <n v="150000"/>
    <n v="200000"/>
    <s v="150000-200000"/>
    <s v="US"/>
    <s v="United States"/>
    <n v="100"/>
    <s v="Remote"/>
    <x v="0"/>
    <s v="United States"/>
    <s v="Medium"/>
  </r>
  <r>
    <n v="783"/>
    <x v="0"/>
    <s v="Senior-level"/>
    <s v="Full time"/>
    <s v="Analytics Engineer"/>
    <s v="Engineer"/>
    <n v="130000"/>
    <s v="USD"/>
    <n v="130000"/>
    <n v="100000"/>
    <n v="150000"/>
    <s v="100000-150000"/>
    <s v="US"/>
    <s v="United States"/>
    <n v="100"/>
    <s v="Remote"/>
    <x v="0"/>
    <s v="United States"/>
    <s v="Medium"/>
  </r>
  <r>
    <n v="784"/>
    <x v="0"/>
    <s v="Senior-level"/>
    <s v="Full time"/>
    <s v="Machine Learning Engineer"/>
    <s v="Engineer"/>
    <n v="247500"/>
    <s v="USD"/>
    <n v="247500"/>
    <n v="200000"/>
    <n v="250000"/>
    <s v="200000-250000"/>
    <s v="US"/>
    <s v="United States"/>
    <n v="0"/>
    <s v="In Person"/>
    <x v="0"/>
    <s v="United States"/>
    <s v="Medium"/>
  </r>
  <r>
    <n v="785"/>
    <x v="0"/>
    <s v="Senior-level"/>
    <s v="Full time"/>
    <s v="Machine Learning Engineer"/>
    <s v="Engineer"/>
    <n v="172200"/>
    <s v="USD"/>
    <n v="172200"/>
    <n v="150000"/>
    <n v="200000"/>
    <s v="150000-200000"/>
    <s v="US"/>
    <s v="United States"/>
    <n v="0"/>
    <s v="In Person"/>
    <x v="0"/>
    <s v="United States"/>
    <s v="Medium"/>
  </r>
  <r>
    <n v="701"/>
    <x v="0"/>
    <s v="Mid-level"/>
    <s v="Full time"/>
    <s v="Data Scientist"/>
    <s v="Scientist"/>
    <n v="100000"/>
    <s v="USD"/>
    <n v="100000"/>
    <n v="100000"/>
    <n v="150000"/>
    <s v="100000-150000"/>
    <s v="US"/>
    <s v="United States"/>
    <n v="0"/>
    <s v="In Person"/>
    <x v="0"/>
    <s v="United States"/>
    <s v="Medium"/>
  </r>
  <r>
    <n v="702"/>
    <x v="0"/>
    <s v="Senior-level"/>
    <s v="Full time"/>
    <s v="Applied Scientist"/>
    <s v="Scientist"/>
    <n v="222200"/>
    <s v="USD"/>
    <n v="222200"/>
    <n v="200000"/>
    <n v="250000"/>
    <s v="200000-250000"/>
    <s v="US"/>
    <s v="United States"/>
    <n v="0"/>
    <s v="In Person"/>
    <x v="0"/>
    <s v="United States"/>
    <s v="Large"/>
  </r>
  <r>
    <n v="788"/>
    <x v="0"/>
    <s v="Senior-level"/>
    <s v="Full time"/>
    <s v="Machine Learning Engineer"/>
    <s v="Engineer"/>
    <n v="163800"/>
    <s v="USD"/>
    <n v="163800"/>
    <n v="150000"/>
    <n v="200000"/>
    <s v="150000-200000"/>
    <s v="US"/>
    <s v="United States"/>
    <n v="0"/>
    <s v="In Person"/>
    <x v="0"/>
    <s v="United States"/>
    <s v="Medium"/>
  </r>
  <r>
    <n v="789"/>
    <x v="0"/>
    <s v="Senior-level"/>
    <s v="Full time"/>
    <s v="Machine Learning Engineer"/>
    <s v="Engineer"/>
    <n v="126000"/>
    <s v="USD"/>
    <n v="126000"/>
    <n v="100000"/>
    <n v="150000"/>
    <s v="100000-150000"/>
    <s v="US"/>
    <s v="United States"/>
    <n v="0"/>
    <s v="In Person"/>
    <x v="0"/>
    <s v="United States"/>
    <s v="Medium"/>
  </r>
  <r>
    <n v="703"/>
    <x v="0"/>
    <s v="Senior-level"/>
    <s v="Full time"/>
    <s v="Applied Scientist"/>
    <s v="Scientist"/>
    <n v="136000"/>
    <s v="USD"/>
    <n v="136000"/>
    <n v="100000"/>
    <n v="150000"/>
    <s v="100000-150000"/>
    <s v="US"/>
    <s v="United States"/>
    <n v="0"/>
    <s v="In Person"/>
    <x v="0"/>
    <s v="United States"/>
    <s v="Large"/>
  </r>
  <r>
    <n v="708"/>
    <x v="0"/>
    <s v="Executive"/>
    <s v="Full time"/>
    <s v="Data Scientist"/>
    <s v="Scientist"/>
    <n v="200000"/>
    <s v="USD"/>
    <n v="200000"/>
    <n v="200000"/>
    <n v="250000"/>
    <s v="200000-250000"/>
    <s v="US"/>
    <s v="United States"/>
    <n v="0"/>
    <s v="In Person"/>
    <x v="0"/>
    <s v="United States"/>
    <s v="Medium"/>
  </r>
  <r>
    <n v="792"/>
    <x v="0"/>
    <s v="Senior-level"/>
    <s v="Full time"/>
    <s v="Data Engineer"/>
    <s v="Engineer"/>
    <n v="252000"/>
    <s v="USD"/>
    <n v="252000"/>
    <n v="250000"/>
    <n v="300000"/>
    <s v="250000-300000"/>
    <s v="US"/>
    <s v="United States"/>
    <n v="0"/>
    <s v="In Person"/>
    <x v="0"/>
    <s v="United States"/>
    <s v="Medium"/>
  </r>
  <r>
    <n v="793"/>
    <x v="0"/>
    <s v="Senior-level"/>
    <s v="Full time"/>
    <s v="Data Engineer"/>
    <s v="Engineer"/>
    <n v="129000"/>
    <s v="USD"/>
    <n v="129000"/>
    <n v="100000"/>
    <n v="150000"/>
    <s v="100000-150000"/>
    <s v="US"/>
    <s v="United States"/>
    <n v="0"/>
    <s v="In Person"/>
    <x v="0"/>
    <s v="United States"/>
    <s v="Medium"/>
  </r>
  <r>
    <n v="794"/>
    <x v="0"/>
    <s v="Senior-level"/>
    <s v="Full time"/>
    <s v="Data Science Manager"/>
    <s v="Manager"/>
    <n v="299500"/>
    <s v="USD"/>
    <n v="299500"/>
    <n v="250000"/>
    <n v="300000"/>
    <s v="250000-300000"/>
    <s v="US"/>
    <s v="United States"/>
    <n v="0"/>
    <s v="In Person"/>
    <x v="0"/>
    <s v="United States"/>
    <s v="Medium"/>
  </r>
  <r>
    <n v="795"/>
    <x v="0"/>
    <s v="Senior-level"/>
    <s v="Full time"/>
    <s v="Data Science Manager"/>
    <s v="Manager"/>
    <n v="245100"/>
    <s v="USD"/>
    <n v="245100"/>
    <n v="200000"/>
    <n v="250000"/>
    <s v="200000-250000"/>
    <s v="US"/>
    <s v="United States"/>
    <n v="0"/>
    <s v="In Person"/>
    <x v="0"/>
    <s v="United States"/>
    <s v="Medium"/>
  </r>
  <r>
    <n v="796"/>
    <x v="0"/>
    <s v="Mid-level"/>
    <s v="Full time"/>
    <s v="Data Analytics Manager"/>
    <s v="Manager"/>
    <n v="155000"/>
    <s v="USD"/>
    <n v="155000"/>
    <n v="150000"/>
    <n v="200000"/>
    <s v="150000-200000"/>
    <s v="US"/>
    <s v="United States"/>
    <n v="0"/>
    <s v="In Person"/>
    <x v="0"/>
    <s v="United States"/>
    <s v="Medium"/>
  </r>
  <r>
    <n v="797"/>
    <x v="0"/>
    <s v="Mid-level"/>
    <s v="Full time"/>
    <s v="Data Analytics Manager"/>
    <s v="Manager"/>
    <n v="140000"/>
    <s v="USD"/>
    <n v="140000"/>
    <n v="100000"/>
    <n v="150000"/>
    <s v="100000-150000"/>
    <s v="US"/>
    <s v="United States"/>
    <n v="0"/>
    <s v="In Person"/>
    <x v="0"/>
    <s v="United States"/>
    <s v="Medium"/>
  </r>
  <r>
    <n v="798"/>
    <x v="0"/>
    <s v="Executive"/>
    <s v="Full time"/>
    <s v="Data Engineer"/>
    <s v="Engineer"/>
    <n v="167500"/>
    <s v="USD"/>
    <n v="167500"/>
    <n v="150000"/>
    <n v="200000"/>
    <s v="150000-200000"/>
    <s v="US"/>
    <s v="United States"/>
    <n v="0"/>
    <s v="In Person"/>
    <x v="0"/>
    <s v="United States"/>
    <s v="Medium"/>
  </r>
  <r>
    <n v="799"/>
    <x v="0"/>
    <s v="Executive"/>
    <s v="Full time"/>
    <s v="Data Engineer"/>
    <s v="Engineer"/>
    <n v="106500"/>
    <s v="USD"/>
    <n v="106500"/>
    <n v="100000"/>
    <n v="150000"/>
    <s v="100000-150000"/>
    <s v="US"/>
    <s v="United States"/>
    <n v="0"/>
    <s v="In Person"/>
    <x v="0"/>
    <s v="United States"/>
    <s v="Medium"/>
  </r>
  <r>
    <n v="800"/>
    <x v="0"/>
    <s v="Senior-level"/>
    <s v="Full time"/>
    <s v="Data Architect"/>
    <s v="Architect"/>
    <n v="188500"/>
    <s v="USD"/>
    <n v="188500"/>
    <n v="150000"/>
    <n v="200000"/>
    <s v="150000-200000"/>
    <s v="US"/>
    <s v="United States"/>
    <n v="100"/>
    <s v="Remote"/>
    <x v="0"/>
    <s v="United States"/>
    <s v="Medium"/>
  </r>
  <r>
    <n v="801"/>
    <x v="0"/>
    <s v="Senior-level"/>
    <s v="Full time"/>
    <s v="Data Architect"/>
    <s v="Architect"/>
    <n v="117000"/>
    <s v="USD"/>
    <n v="117000"/>
    <n v="100000"/>
    <n v="150000"/>
    <s v="100000-150000"/>
    <s v="US"/>
    <s v="United States"/>
    <n v="100"/>
    <s v="Remote"/>
    <x v="0"/>
    <s v="United States"/>
    <s v="Medium"/>
  </r>
  <r>
    <n v="802"/>
    <x v="0"/>
    <s v="Senior-level"/>
    <s v="Full time"/>
    <s v="Data Analyst"/>
    <s v="Analyst"/>
    <n v="250000"/>
    <s v="USD"/>
    <n v="250000"/>
    <n v="250000"/>
    <n v="300000"/>
    <s v="250000-300000"/>
    <s v="US"/>
    <s v="United States"/>
    <n v="100"/>
    <s v="Remote"/>
    <x v="0"/>
    <s v="United States"/>
    <s v="Medium"/>
  </r>
  <r>
    <n v="803"/>
    <x v="0"/>
    <s v="Senior-level"/>
    <s v="Full time"/>
    <s v="Data Analyst"/>
    <s v="Analyst"/>
    <n v="138000"/>
    <s v="USD"/>
    <n v="138000"/>
    <n v="100000"/>
    <n v="150000"/>
    <s v="100000-150000"/>
    <s v="US"/>
    <s v="United States"/>
    <n v="100"/>
    <s v="Remote"/>
    <x v="0"/>
    <s v="United States"/>
    <s v="Medium"/>
  </r>
  <r>
    <n v="804"/>
    <x v="0"/>
    <s v="Mid-level"/>
    <s v="Full time"/>
    <s v="Data Analyst"/>
    <s v="Analyst"/>
    <n v="130000"/>
    <s v="USD"/>
    <n v="130000"/>
    <n v="100000"/>
    <n v="150000"/>
    <s v="100000-150000"/>
    <s v="CA"/>
    <s v="Canada"/>
    <n v="100"/>
    <s v="Remote"/>
    <x v="2"/>
    <s v="Canada"/>
    <s v="Medium"/>
  </r>
  <r>
    <n v="805"/>
    <x v="0"/>
    <s v="Mid-level"/>
    <s v="Full time"/>
    <s v="Data Analyst"/>
    <s v="Analyst"/>
    <n v="100000"/>
    <s v="USD"/>
    <n v="100000"/>
    <n v="100000"/>
    <n v="150000"/>
    <s v="100000-150000"/>
    <s v="CA"/>
    <s v="Canada"/>
    <n v="100"/>
    <s v="Remote"/>
    <x v="2"/>
    <s v="Canada"/>
    <s v="Medium"/>
  </r>
  <r>
    <n v="806"/>
    <x v="0"/>
    <s v="Senior-level"/>
    <s v="Full time"/>
    <s v="Deep Learning Researcher"/>
    <s v="Researcher"/>
    <n v="115000"/>
    <s v="EUR"/>
    <n v="123405"/>
    <n v="100000"/>
    <n v="150000"/>
    <s v="100000-150000"/>
    <s v="DE"/>
    <s v="Germany"/>
    <n v="0"/>
    <s v="In Person"/>
    <x v="5"/>
    <s v="Germany"/>
    <s v="Large"/>
  </r>
  <r>
    <n v="807"/>
    <x v="0"/>
    <s v="Senior-level"/>
    <s v="Full time"/>
    <s v="Data Engineer"/>
    <s v="Engineer"/>
    <n v="140000"/>
    <s v="USD"/>
    <n v="140000"/>
    <n v="100000"/>
    <n v="150000"/>
    <s v="100000-150000"/>
    <s v="US"/>
    <s v="United States"/>
    <n v="0"/>
    <s v="In Person"/>
    <x v="0"/>
    <s v="United States"/>
    <s v="Medium"/>
  </r>
  <r>
    <n v="808"/>
    <x v="0"/>
    <s v="Senior-level"/>
    <s v="Full time"/>
    <s v="Data Engineer"/>
    <s v="Engineer"/>
    <n v="120000"/>
    <s v="USD"/>
    <n v="120000"/>
    <n v="100000"/>
    <n v="150000"/>
    <s v="100000-150000"/>
    <s v="US"/>
    <s v="United States"/>
    <n v="0"/>
    <s v="In Person"/>
    <x v="0"/>
    <s v="United States"/>
    <s v="Medium"/>
  </r>
  <r>
    <n v="809"/>
    <x v="0"/>
    <s v="Senior-level"/>
    <s v="Full time"/>
    <s v="BI Analyst"/>
    <s v="Analyst"/>
    <n v="160000"/>
    <s v="USD"/>
    <n v="160000"/>
    <n v="150000"/>
    <n v="200000"/>
    <s v="150000-200000"/>
    <s v="US"/>
    <s v="United States"/>
    <n v="0"/>
    <s v="In Person"/>
    <x v="0"/>
    <s v="United States"/>
    <s v="Medium"/>
  </r>
  <r>
    <n v="810"/>
    <x v="0"/>
    <s v="Senior-level"/>
    <s v="Full time"/>
    <s v="BI Analyst"/>
    <s v="Analyst"/>
    <n v="135000"/>
    <s v="USD"/>
    <n v="135000"/>
    <n v="100000"/>
    <n v="150000"/>
    <s v="100000-150000"/>
    <s v="US"/>
    <s v="United States"/>
    <n v="0"/>
    <s v="In Person"/>
    <x v="0"/>
    <s v="United States"/>
    <s v="Medium"/>
  </r>
  <r>
    <n v="811"/>
    <x v="0"/>
    <s v="Mid-level"/>
    <s v="Full time"/>
    <s v="Data Science Manager"/>
    <s v="Manager"/>
    <n v="104500"/>
    <s v="USD"/>
    <n v="104500"/>
    <n v="100000"/>
    <n v="150000"/>
    <s v="100000-150000"/>
    <s v="US"/>
    <s v="United States"/>
    <n v="0"/>
    <s v="In Person"/>
    <x v="0"/>
    <s v="United States"/>
    <s v="Medium"/>
  </r>
  <r>
    <n v="812"/>
    <x v="0"/>
    <s v="Mid-level"/>
    <s v="Full time"/>
    <s v="Data Science Manager"/>
    <s v="Manager"/>
    <n v="70000"/>
    <s v="USD"/>
    <n v="70000"/>
    <n v="50000"/>
    <n v="100000"/>
    <s v="50000-100000"/>
    <s v="US"/>
    <s v="United States"/>
    <n v="0"/>
    <s v="In Person"/>
    <x v="0"/>
    <s v="United States"/>
    <s v="Medium"/>
  </r>
  <r>
    <n v="813"/>
    <x v="0"/>
    <s v="Mid-level"/>
    <s v="Full time"/>
    <s v="Data Science Consultant"/>
    <s v="Consultant"/>
    <n v="90000"/>
    <s v="USD"/>
    <n v="90000"/>
    <n v="50000"/>
    <n v="100000"/>
    <s v="50000-100000"/>
    <s v="US"/>
    <s v="United States"/>
    <n v="0"/>
    <s v="In Person"/>
    <x v="0"/>
    <s v="United States"/>
    <s v="Medium"/>
  </r>
  <r>
    <n v="814"/>
    <x v="0"/>
    <s v="Mid-level"/>
    <s v="Full time"/>
    <s v="Data Science Consultant"/>
    <s v="Consultant"/>
    <n v="70000"/>
    <s v="USD"/>
    <n v="70000"/>
    <n v="50000"/>
    <n v="100000"/>
    <s v="50000-100000"/>
    <s v="US"/>
    <s v="United States"/>
    <n v="0"/>
    <s v="In Person"/>
    <x v="0"/>
    <s v="United States"/>
    <s v="Medium"/>
  </r>
  <r>
    <n v="815"/>
    <x v="0"/>
    <s v="Senior-level"/>
    <s v="Full time"/>
    <s v="Data Engineer"/>
    <s v="Engineer"/>
    <n v="153600"/>
    <s v="USD"/>
    <n v="153600"/>
    <n v="150000"/>
    <n v="200000"/>
    <s v="150000-200000"/>
    <s v="US"/>
    <s v="United States"/>
    <n v="100"/>
    <s v="Remote"/>
    <x v="0"/>
    <s v="United States"/>
    <s v="Medium"/>
  </r>
  <r>
    <n v="816"/>
    <x v="0"/>
    <s v="Senior-level"/>
    <s v="Full time"/>
    <s v="Data Engineer"/>
    <s v="Engineer"/>
    <n v="106800"/>
    <s v="USD"/>
    <n v="106800"/>
    <n v="100000"/>
    <n v="150000"/>
    <s v="100000-150000"/>
    <s v="US"/>
    <s v="United States"/>
    <n v="100"/>
    <s v="Remote"/>
    <x v="0"/>
    <s v="United States"/>
    <s v="Medium"/>
  </r>
  <r>
    <n v="817"/>
    <x v="0"/>
    <s v="Entry-level"/>
    <s v="Full time"/>
    <s v="Data Engineer"/>
    <s v="Engineer"/>
    <n v="125000"/>
    <s v="USD"/>
    <n v="125000"/>
    <n v="100000"/>
    <n v="150000"/>
    <s v="100000-150000"/>
    <s v="US"/>
    <s v="United States"/>
    <n v="0"/>
    <s v="In Person"/>
    <x v="0"/>
    <s v="United States"/>
    <s v="Medium"/>
  </r>
  <r>
    <n v="818"/>
    <x v="0"/>
    <s v="Entry-level"/>
    <s v="Full time"/>
    <s v="Data Engineer"/>
    <s v="Engineer"/>
    <n v="90000"/>
    <s v="USD"/>
    <n v="90000"/>
    <n v="50000"/>
    <n v="100000"/>
    <s v="50000-100000"/>
    <s v="US"/>
    <s v="United States"/>
    <n v="0"/>
    <s v="In Person"/>
    <x v="0"/>
    <s v="United States"/>
    <s v="Medium"/>
  </r>
  <r>
    <n v="709"/>
    <x v="0"/>
    <s v="Executive"/>
    <s v="Full time"/>
    <s v="Data Scientist"/>
    <s v="Scientist"/>
    <n v="145000"/>
    <s v="USD"/>
    <n v="145000"/>
    <n v="100000"/>
    <n v="150000"/>
    <s v="100000-150000"/>
    <s v="US"/>
    <s v="United States"/>
    <n v="0"/>
    <s v="In Person"/>
    <x v="0"/>
    <s v="United States"/>
    <s v="Medium"/>
  </r>
  <r>
    <n v="715"/>
    <x v="0"/>
    <s v="Senior-level"/>
    <s v="Full time"/>
    <s v="Data Scientist"/>
    <s v="Scientist"/>
    <n v="205000"/>
    <s v="USD"/>
    <n v="205000"/>
    <n v="200000"/>
    <n v="250000"/>
    <s v="200000-250000"/>
    <s v="US"/>
    <s v="United States"/>
    <n v="0"/>
    <s v="In Person"/>
    <x v="0"/>
    <s v="United States"/>
    <s v="Medium"/>
  </r>
  <r>
    <n v="821"/>
    <x v="0"/>
    <s v="Senior-level"/>
    <s v="Full time"/>
    <s v="Data Analyst"/>
    <s v="Analyst"/>
    <n v="127000"/>
    <s v="USD"/>
    <n v="127000"/>
    <n v="100000"/>
    <n v="150000"/>
    <s v="100000-150000"/>
    <s v="US"/>
    <s v="United States"/>
    <n v="100"/>
    <s v="Remote"/>
    <x v="0"/>
    <s v="United States"/>
    <s v="Medium"/>
  </r>
  <r>
    <n v="822"/>
    <x v="0"/>
    <s v="Senior-level"/>
    <s v="Full time"/>
    <s v="Data Analyst"/>
    <s v="Analyst"/>
    <n v="94000"/>
    <s v="USD"/>
    <n v="94000"/>
    <n v="50000"/>
    <n v="100000"/>
    <s v="50000-100000"/>
    <s v="US"/>
    <s v="United States"/>
    <n v="100"/>
    <s v="Remote"/>
    <x v="0"/>
    <s v="United States"/>
    <s v="Medium"/>
  </r>
  <r>
    <n v="716"/>
    <x v="0"/>
    <s v="Senior-level"/>
    <s v="Full time"/>
    <s v="Data Scientist"/>
    <s v="Scientist"/>
    <n v="140000"/>
    <s v="USD"/>
    <n v="140000"/>
    <n v="100000"/>
    <n v="150000"/>
    <s v="100000-150000"/>
    <s v="US"/>
    <s v="United States"/>
    <n v="0"/>
    <s v="In Person"/>
    <x v="0"/>
    <s v="United States"/>
    <s v="Medium"/>
  </r>
  <r>
    <n v="717"/>
    <x v="0"/>
    <s v="Senior-level"/>
    <s v="Full time"/>
    <s v="Data Scientist"/>
    <s v="Scientist"/>
    <n v="297300"/>
    <s v="USD"/>
    <n v="297300"/>
    <n v="250000"/>
    <n v="300000"/>
    <s v="250000-300000"/>
    <s v="US"/>
    <s v="United States"/>
    <n v="100"/>
    <s v="Remote"/>
    <x v="0"/>
    <s v="United States"/>
    <s v="Medium"/>
  </r>
  <r>
    <n v="718"/>
    <x v="0"/>
    <s v="Senior-level"/>
    <s v="Full time"/>
    <s v="Data Scientist"/>
    <s v="Scientist"/>
    <n v="198200"/>
    <s v="USD"/>
    <n v="198200"/>
    <n v="150000"/>
    <n v="200000"/>
    <s v="150000-200000"/>
    <s v="US"/>
    <s v="United States"/>
    <n v="100"/>
    <s v="Remote"/>
    <x v="0"/>
    <s v="United States"/>
    <s v="Medium"/>
  </r>
  <r>
    <n v="719"/>
    <x v="0"/>
    <s v="Senior-level"/>
    <s v="Full time"/>
    <s v="Research Scientist"/>
    <s v="Scientist"/>
    <n v="141288"/>
    <s v="USD"/>
    <n v="141288"/>
    <n v="100000"/>
    <n v="150000"/>
    <s v="100000-150000"/>
    <s v="US"/>
    <s v="United States"/>
    <n v="0"/>
    <s v="In Person"/>
    <x v="0"/>
    <s v="United States"/>
    <s v="Medium"/>
  </r>
  <r>
    <n v="827"/>
    <x v="0"/>
    <s v="Senior-level"/>
    <s v="Full time"/>
    <s v="Data Analyst"/>
    <s v="Analyst"/>
    <n v="161500"/>
    <s v="USD"/>
    <n v="161500"/>
    <n v="150000"/>
    <n v="200000"/>
    <s v="150000-200000"/>
    <s v="US"/>
    <s v="United States"/>
    <n v="100"/>
    <s v="Remote"/>
    <x v="0"/>
    <s v="United States"/>
    <s v="Medium"/>
  </r>
  <r>
    <n v="828"/>
    <x v="0"/>
    <s v="Senior-level"/>
    <s v="Full time"/>
    <s v="Data Analyst"/>
    <s v="Analyst"/>
    <n v="119500"/>
    <s v="USD"/>
    <n v="119500"/>
    <n v="100000"/>
    <n v="150000"/>
    <s v="100000-150000"/>
    <s v="US"/>
    <s v="United States"/>
    <n v="100"/>
    <s v="Remote"/>
    <x v="0"/>
    <s v="United States"/>
    <s v="Medium"/>
  </r>
  <r>
    <n v="829"/>
    <x v="0"/>
    <s v="Senior-level"/>
    <s v="Full time"/>
    <s v="Data Analyst"/>
    <s v="Analyst"/>
    <n v="175000"/>
    <s v="USD"/>
    <n v="175000"/>
    <n v="150000"/>
    <n v="200000"/>
    <s v="150000-200000"/>
    <s v="US"/>
    <s v="United States"/>
    <n v="0"/>
    <s v="In Person"/>
    <x v="0"/>
    <s v="United States"/>
    <s v="Medium"/>
  </r>
  <r>
    <n v="830"/>
    <x v="0"/>
    <s v="Senior-level"/>
    <s v="Full time"/>
    <s v="Data Analyst"/>
    <s v="Analyst"/>
    <n v="145000"/>
    <s v="USD"/>
    <n v="145000"/>
    <n v="100000"/>
    <n v="150000"/>
    <s v="100000-150000"/>
    <s v="US"/>
    <s v="United States"/>
    <n v="0"/>
    <s v="In Person"/>
    <x v="0"/>
    <s v="United States"/>
    <s v="Medium"/>
  </r>
  <r>
    <n v="720"/>
    <x v="0"/>
    <s v="Senior-level"/>
    <s v="Full time"/>
    <s v="Research Scientist"/>
    <s v="Scientist"/>
    <n v="94192"/>
    <s v="USD"/>
    <n v="94192"/>
    <n v="50000"/>
    <n v="100000"/>
    <s v="50000-100000"/>
    <s v="US"/>
    <s v="United States"/>
    <n v="0"/>
    <s v="In Person"/>
    <x v="0"/>
    <s v="United States"/>
    <s v="Medium"/>
  </r>
  <r>
    <n v="736"/>
    <x v="0"/>
    <s v="Mid-level"/>
    <s v="Full time"/>
    <s v="Data Scientist"/>
    <s v="Scientist"/>
    <n v="1400000"/>
    <s v="INR"/>
    <n v="17022"/>
    <n v="0"/>
    <n v="50000"/>
    <s v="0-50000"/>
    <s v="IN"/>
    <s v="India"/>
    <n v="100"/>
    <s v="Remote"/>
    <x v="3"/>
    <s v="India"/>
    <s v="Large"/>
  </r>
  <r>
    <n v="833"/>
    <x v="0"/>
    <s v="Senior-level"/>
    <s v="Full time"/>
    <s v="Data Analytics Specialist"/>
    <s v="Specialist"/>
    <n v="105000"/>
    <s v="USD"/>
    <n v="105000"/>
    <n v="100000"/>
    <n v="150000"/>
    <s v="100000-150000"/>
    <s v="US"/>
    <s v="United States"/>
    <n v="0"/>
    <s v="In Person"/>
    <x v="0"/>
    <s v="United States"/>
    <s v="Medium"/>
  </r>
  <r>
    <n v="834"/>
    <x v="0"/>
    <s v="Senior-level"/>
    <s v="Full time"/>
    <s v="Data Analytics Specialist"/>
    <s v="Specialist"/>
    <n v="85000"/>
    <s v="USD"/>
    <n v="85000"/>
    <n v="50000"/>
    <n v="100000"/>
    <s v="50000-100000"/>
    <s v="US"/>
    <s v="United States"/>
    <n v="0"/>
    <s v="In Person"/>
    <x v="0"/>
    <s v="United States"/>
    <s v="Medium"/>
  </r>
  <r>
    <n v="744"/>
    <x v="0"/>
    <s v="Senior-level"/>
    <s v="Full time"/>
    <s v="Data Scientist"/>
    <s v="Scientist"/>
    <n v="105000"/>
    <s v="USD"/>
    <n v="105000"/>
    <n v="100000"/>
    <n v="150000"/>
    <s v="100000-150000"/>
    <s v="US"/>
    <s v="United States"/>
    <n v="0"/>
    <s v="In Person"/>
    <x v="0"/>
    <s v="United States"/>
    <s v="Medium"/>
  </r>
  <r>
    <n v="745"/>
    <x v="0"/>
    <s v="Senior-level"/>
    <s v="Full time"/>
    <s v="Data Scientist"/>
    <s v="Scientist"/>
    <n v="70000"/>
    <s v="USD"/>
    <n v="70000"/>
    <n v="50000"/>
    <n v="100000"/>
    <s v="50000-100000"/>
    <s v="US"/>
    <s v="United States"/>
    <n v="0"/>
    <s v="In Person"/>
    <x v="0"/>
    <s v="United States"/>
    <s v="Medium"/>
  </r>
  <r>
    <n v="837"/>
    <x v="0"/>
    <s v="Entry-level"/>
    <s v="Full time"/>
    <s v="AI Developer"/>
    <s v="Developer"/>
    <n v="200000"/>
    <s v="EUR"/>
    <n v="214618"/>
    <n v="200000"/>
    <n v="250000"/>
    <s v="200000-250000"/>
    <s v="DE"/>
    <s v="Germany"/>
    <n v="100"/>
    <s v="Remote"/>
    <x v="5"/>
    <s v="Germany"/>
    <s v="Large"/>
  </r>
  <r>
    <n v="838"/>
    <x v="0"/>
    <s v="Mid-level"/>
    <s v="Full time"/>
    <s v="Data Engineer"/>
    <s v="Engineer"/>
    <n v="72000"/>
    <s v="USD"/>
    <n v="72000"/>
    <n v="50000"/>
    <n v="100000"/>
    <s v="50000-100000"/>
    <s v="MX"/>
    <s v="Mexico"/>
    <n v="100"/>
    <s v="Remote"/>
    <x v="25"/>
    <s v="Mexico"/>
    <s v="Medium"/>
  </r>
  <r>
    <n v="839"/>
    <x v="0"/>
    <s v="Mid-level"/>
    <s v="Full time"/>
    <s v="Data Engineer"/>
    <s v="Engineer"/>
    <n v="60000"/>
    <s v="USD"/>
    <n v="60000"/>
    <n v="50000"/>
    <n v="100000"/>
    <s v="50000-100000"/>
    <s v="MX"/>
    <s v="Mexico"/>
    <n v="100"/>
    <s v="Remote"/>
    <x v="25"/>
    <s v="Mexico"/>
    <s v="Medium"/>
  </r>
  <r>
    <n v="840"/>
    <x v="0"/>
    <s v="Senior-level"/>
    <s v="Full time"/>
    <s v="Machine Learning Engineer"/>
    <s v="Engineer"/>
    <n v="153400"/>
    <s v="USD"/>
    <n v="153400"/>
    <n v="150000"/>
    <n v="200000"/>
    <s v="150000-200000"/>
    <s v="US"/>
    <s v="United States"/>
    <n v="0"/>
    <s v="In Person"/>
    <x v="0"/>
    <s v="United States"/>
    <s v="Medium"/>
  </r>
  <r>
    <n v="841"/>
    <x v="0"/>
    <s v="Senior-level"/>
    <s v="Full time"/>
    <s v="Machine Learning Engineer"/>
    <s v="Engineer"/>
    <n v="122700"/>
    <s v="USD"/>
    <n v="122700"/>
    <n v="100000"/>
    <n v="150000"/>
    <s v="100000-150000"/>
    <s v="US"/>
    <s v="United States"/>
    <n v="0"/>
    <s v="In Person"/>
    <x v="0"/>
    <s v="United States"/>
    <s v="Medium"/>
  </r>
  <r>
    <n v="842"/>
    <x v="0"/>
    <s v="Mid-level"/>
    <s v="Full time"/>
    <s v="Data Engineer"/>
    <s v="Engineer"/>
    <n v="260000"/>
    <s v="USD"/>
    <n v="260000"/>
    <n v="250000"/>
    <n v="300000"/>
    <s v="250000-300000"/>
    <s v="US"/>
    <s v="United States"/>
    <n v="0"/>
    <s v="In Person"/>
    <x v="0"/>
    <s v="United States"/>
    <s v="Medium"/>
  </r>
  <r>
    <n v="843"/>
    <x v="0"/>
    <s v="Mid-level"/>
    <s v="Full time"/>
    <s v="Data Engineer"/>
    <s v="Engineer"/>
    <n v="175000"/>
    <s v="USD"/>
    <n v="175000"/>
    <n v="150000"/>
    <n v="200000"/>
    <s v="150000-200000"/>
    <s v="US"/>
    <s v="United States"/>
    <n v="0"/>
    <s v="In Person"/>
    <x v="0"/>
    <s v="United States"/>
    <s v="Medium"/>
  </r>
  <r>
    <n v="748"/>
    <x v="0"/>
    <s v="Entry-level"/>
    <s v="Full time"/>
    <s v="Research Scientist"/>
    <s v="Scientist"/>
    <n v="150000"/>
    <s v="USD"/>
    <n v="150000"/>
    <n v="150000"/>
    <n v="200000"/>
    <s v="150000-200000"/>
    <s v="US"/>
    <s v="United States"/>
    <n v="0"/>
    <s v="In Person"/>
    <x v="0"/>
    <s v="United States"/>
    <s v="Medium"/>
  </r>
  <r>
    <n v="749"/>
    <x v="0"/>
    <s v="Entry-level"/>
    <s v="Full time"/>
    <s v="Research Scientist"/>
    <s v="Scientist"/>
    <n v="100000"/>
    <s v="USD"/>
    <n v="100000"/>
    <n v="100000"/>
    <n v="150000"/>
    <s v="100000-150000"/>
    <s v="US"/>
    <s v="United States"/>
    <n v="0"/>
    <s v="In Person"/>
    <x v="0"/>
    <s v="United States"/>
    <s v="Medium"/>
  </r>
  <r>
    <n v="766"/>
    <x v="0"/>
    <s v="Mid-level"/>
    <s v="Full time"/>
    <s v="Data Scientist"/>
    <s v="Scientist"/>
    <n v="55000"/>
    <s v="EUR"/>
    <n v="59020"/>
    <n v="50000"/>
    <n v="100000"/>
    <s v="50000-100000"/>
    <s v="ES"/>
    <s v="Spain"/>
    <n v="0"/>
    <s v="In Person"/>
    <x v="10"/>
    <s v="Spain"/>
    <s v="Medium"/>
  </r>
  <r>
    <n v="767"/>
    <x v="0"/>
    <s v="Mid-level"/>
    <s v="Full time"/>
    <s v="Data Scientist"/>
    <s v="Scientist"/>
    <n v="45000"/>
    <s v="EUR"/>
    <n v="48289"/>
    <n v="0"/>
    <n v="50000"/>
    <s v="0-50000"/>
    <s v="ES"/>
    <s v="Spain"/>
    <n v="0"/>
    <s v="In Person"/>
    <x v="10"/>
    <s v="Spain"/>
    <s v="Medium"/>
  </r>
  <r>
    <n v="848"/>
    <x v="0"/>
    <s v="Senior-level"/>
    <s v="Full time"/>
    <s v="Machine Learning Engineer"/>
    <s v="Engineer"/>
    <n v="153400"/>
    <s v="USD"/>
    <n v="153400"/>
    <n v="150000"/>
    <n v="200000"/>
    <s v="150000-200000"/>
    <s v="US"/>
    <s v="United States"/>
    <n v="0"/>
    <s v="In Person"/>
    <x v="0"/>
    <s v="United States"/>
    <s v="Medium"/>
  </r>
  <r>
    <n v="849"/>
    <x v="0"/>
    <s v="Senior-level"/>
    <s v="Full time"/>
    <s v="Machine Learning Engineer"/>
    <s v="Engineer"/>
    <n v="122700"/>
    <s v="USD"/>
    <n v="122700"/>
    <n v="100000"/>
    <n v="150000"/>
    <s v="100000-150000"/>
    <s v="US"/>
    <s v="United States"/>
    <n v="0"/>
    <s v="In Person"/>
    <x v="0"/>
    <s v="United States"/>
    <s v="Medium"/>
  </r>
  <r>
    <n v="850"/>
    <x v="0"/>
    <s v="Mid-level"/>
    <s v="Full time"/>
    <s v="Data Engineer"/>
    <s v="Engineer"/>
    <n v="250000"/>
    <s v="USD"/>
    <n v="250000"/>
    <n v="250000"/>
    <n v="300000"/>
    <s v="250000-300000"/>
    <s v="US"/>
    <s v="United States"/>
    <n v="0"/>
    <s v="In Person"/>
    <x v="0"/>
    <s v="United States"/>
    <s v="Medium"/>
  </r>
  <r>
    <n v="851"/>
    <x v="0"/>
    <s v="Mid-level"/>
    <s v="Full time"/>
    <s v="Data Engineer"/>
    <s v="Engineer"/>
    <n v="175000"/>
    <s v="USD"/>
    <n v="175000"/>
    <n v="150000"/>
    <n v="200000"/>
    <s v="150000-200000"/>
    <s v="US"/>
    <s v="United States"/>
    <n v="0"/>
    <s v="In Person"/>
    <x v="0"/>
    <s v="United States"/>
    <s v="Medium"/>
  </r>
  <r>
    <n v="786"/>
    <x v="0"/>
    <s v="Senior-level"/>
    <s v="Full time"/>
    <s v="Data Scientist"/>
    <s v="Scientist"/>
    <n v="239748"/>
    <s v="USD"/>
    <n v="239748"/>
    <n v="200000"/>
    <n v="250000"/>
    <s v="200000-250000"/>
    <s v="US"/>
    <s v="United States"/>
    <n v="0"/>
    <s v="In Person"/>
    <x v="0"/>
    <s v="United States"/>
    <s v="Medium"/>
  </r>
  <r>
    <n v="853"/>
    <x v="0"/>
    <s v="Senior-level"/>
    <s v="Full time"/>
    <s v="Data Analyst"/>
    <s v="Analyst"/>
    <n v="185900"/>
    <s v="USD"/>
    <n v="185900"/>
    <n v="150000"/>
    <n v="200000"/>
    <s v="150000-200000"/>
    <s v="US"/>
    <s v="United States"/>
    <n v="0"/>
    <s v="In Person"/>
    <x v="0"/>
    <s v="United States"/>
    <s v="Medium"/>
  </r>
  <r>
    <n v="854"/>
    <x v="0"/>
    <s v="Senior-level"/>
    <s v="Full time"/>
    <s v="Data Analyst"/>
    <s v="Analyst"/>
    <n v="121700"/>
    <s v="USD"/>
    <n v="121700"/>
    <n v="100000"/>
    <n v="150000"/>
    <s v="100000-150000"/>
    <s v="US"/>
    <s v="United States"/>
    <n v="0"/>
    <s v="In Person"/>
    <x v="0"/>
    <s v="United States"/>
    <s v="Medium"/>
  </r>
  <r>
    <n v="855"/>
    <x v="0"/>
    <s v="Senior-level"/>
    <s v="Full time"/>
    <s v="Data Analyst"/>
    <s v="Analyst"/>
    <n v="153600"/>
    <s v="USD"/>
    <n v="153600"/>
    <n v="150000"/>
    <n v="200000"/>
    <s v="150000-200000"/>
    <s v="US"/>
    <s v="United States"/>
    <n v="0"/>
    <s v="In Person"/>
    <x v="0"/>
    <s v="United States"/>
    <s v="Medium"/>
  </r>
  <r>
    <n v="856"/>
    <x v="0"/>
    <s v="Senior-level"/>
    <s v="Full time"/>
    <s v="Data Analyst"/>
    <s v="Analyst"/>
    <n v="106800"/>
    <s v="USD"/>
    <n v="106800"/>
    <n v="100000"/>
    <n v="150000"/>
    <s v="100000-150000"/>
    <s v="US"/>
    <s v="United States"/>
    <n v="0"/>
    <s v="In Person"/>
    <x v="0"/>
    <s v="United States"/>
    <s v="Medium"/>
  </r>
  <r>
    <n v="857"/>
    <x v="0"/>
    <s v="Senior-level"/>
    <s v="Freelance"/>
    <s v="Software Data Engineer"/>
    <s v="Engineer"/>
    <n v="50000"/>
    <s v="USD"/>
    <n v="50000"/>
    <n v="50000"/>
    <n v="100000"/>
    <s v="50000-100000"/>
    <s v="NG"/>
    <s v="Nigeria"/>
    <n v="50"/>
    <s v="Hybrid"/>
    <x v="22"/>
    <s v="Australia"/>
    <s v="Medium"/>
  </r>
  <r>
    <n v="858"/>
    <x v="0"/>
    <s v="Entry-level"/>
    <s v="Full time"/>
    <s v="Data Analyst"/>
    <s v="Analyst"/>
    <n v="100000"/>
    <s v="USD"/>
    <n v="100000"/>
    <n v="100000"/>
    <n v="150000"/>
    <s v="100000-150000"/>
    <s v="UZ"/>
    <e v="#N/A"/>
    <n v="100"/>
    <s v="Remote"/>
    <x v="0"/>
    <s v="United States"/>
    <s v="Large"/>
  </r>
  <r>
    <n v="859"/>
    <x v="0"/>
    <s v="Senior-level"/>
    <s v="Full time"/>
    <s v="Machine Learning Engineer"/>
    <s v="Engineer"/>
    <n v="247500"/>
    <s v="USD"/>
    <n v="247500"/>
    <n v="200000"/>
    <n v="250000"/>
    <s v="200000-250000"/>
    <s v="US"/>
    <s v="United States"/>
    <n v="0"/>
    <s v="In Person"/>
    <x v="0"/>
    <s v="United States"/>
    <s v="Medium"/>
  </r>
  <r>
    <n v="860"/>
    <x v="0"/>
    <s v="Senior-level"/>
    <s v="Full time"/>
    <s v="Machine Learning Engineer"/>
    <s v="Engineer"/>
    <n v="172200"/>
    <s v="USD"/>
    <n v="172200"/>
    <n v="150000"/>
    <n v="200000"/>
    <s v="150000-200000"/>
    <s v="US"/>
    <s v="United States"/>
    <n v="0"/>
    <s v="In Person"/>
    <x v="0"/>
    <s v="United States"/>
    <s v="Medium"/>
  </r>
  <r>
    <n v="861"/>
    <x v="0"/>
    <s v="Executive"/>
    <s v="Full time"/>
    <s v="Data Engineer"/>
    <s v="Engineer"/>
    <n v="310000"/>
    <s v="USD"/>
    <n v="310000"/>
    <n v="300000"/>
    <n v="350000"/>
    <s v="300000-350000"/>
    <s v="US"/>
    <s v="United States"/>
    <n v="100"/>
    <s v="Remote"/>
    <x v="0"/>
    <s v="United States"/>
    <s v="Medium"/>
  </r>
  <r>
    <n v="862"/>
    <x v="0"/>
    <s v="Executive"/>
    <s v="Full time"/>
    <s v="Data Engineer"/>
    <s v="Engineer"/>
    <n v="239000"/>
    <s v="USD"/>
    <n v="239000"/>
    <n v="200000"/>
    <n v="250000"/>
    <s v="200000-250000"/>
    <s v="US"/>
    <s v="United States"/>
    <n v="100"/>
    <s v="Remote"/>
    <x v="0"/>
    <s v="United States"/>
    <s v="Medium"/>
  </r>
  <r>
    <n v="863"/>
    <x v="0"/>
    <s v="Senior-level"/>
    <s v="Full time"/>
    <s v="Data Analyst"/>
    <s v="Analyst"/>
    <n v="125000"/>
    <s v="USD"/>
    <n v="125000"/>
    <n v="100000"/>
    <n v="150000"/>
    <s v="100000-150000"/>
    <s v="US"/>
    <s v="United States"/>
    <n v="0"/>
    <s v="In Person"/>
    <x v="0"/>
    <s v="United States"/>
    <s v="Medium"/>
  </r>
  <r>
    <n v="864"/>
    <x v="0"/>
    <s v="Senior-level"/>
    <s v="Full time"/>
    <s v="Data Analyst"/>
    <s v="Analyst"/>
    <n v="110000"/>
    <s v="USD"/>
    <n v="110000"/>
    <n v="100000"/>
    <n v="150000"/>
    <s v="100000-150000"/>
    <s v="US"/>
    <s v="United States"/>
    <n v="0"/>
    <s v="In Person"/>
    <x v="0"/>
    <s v="United States"/>
    <s v="Medium"/>
  </r>
  <r>
    <n v="865"/>
    <x v="0"/>
    <s v="Entry-level"/>
    <s v="Full time"/>
    <s v="Data Analyst"/>
    <s v="Analyst"/>
    <n v="150000"/>
    <s v="USD"/>
    <n v="150000"/>
    <n v="150000"/>
    <n v="200000"/>
    <s v="150000-200000"/>
    <s v="US"/>
    <s v="United States"/>
    <n v="0"/>
    <s v="In Person"/>
    <x v="0"/>
    <s v="United States"/>
    <s v="Medium"/>
  </r>
  <r>
    <n v="866"/>
    <x v="0"/>
    <s v="Entry-level"/>
    <s v="Full time"/>
    <s v="Data Analyst"/>
    <s v="Analyst"/>
    <n v="100000"/>
    <s v="USD"/>
    <n v="100000"/>
    <n v="100000"/>
    <n v="150000"/>
    <s v="100000-150000"/>
    <s v="US"/>
    <s v="United States"/>
    <n v="0"/>
    <s v="In Person"/>
    <x v="0"/>
    <s v="United States"/>
    <s v="Medium"/>
  </r>
  <r>
    <n v="787"/>
    <x v="0"/>
    <s v="Senior-level"/>
    <s v="Full time"/>
    <s v="Data Scientist"/>
    <s v="Scientist"/>
    <n v="159832"/>
    <s v="USD"/>
    <n v="159832"/>
    <n v="150000"/>
    <n v="200000"/>
    <s v="150000-200000"/>
    <s v="US"/>
    <s v="United States"/>
    <n v="0"/>
    <s v="In Person"/>
    <x v="0"/>
    <s v="United States"/>
    <s v="Medium"/>
  </r>
  <r>
    <n v="790"/>
    <x v="0"/>
    <s v="Mid-level"/>
    <s v="Full time"/>
    <s v="Data Scientist"/>
    <s v="Scientist"/>
    <n v="128750"/>
    <s v="USD"/>
    <n v="128750"/>
    <n v="100000"/>
    <n v="150000"/>
    <s v="100000-150000"/>
    <s v="US"/>
    <s v="United States"/>
    <n v="0"/>
    <s v="In Person"/>
    <x v="0"/>
    <s v="United States"/>
    <s v="Medium"/>
  </r>
  <r>
    <n v="869"/>
    <x v="0"/>
    <s v="Mid-level"/>
    <s v="Full time"/>
    <s v="Data Engineer"/>
    <s v="Engineer"/>
    <n v="146000"/>
    <s v="USD"/>
    <n v="146000"/>
    <n v="100000"/>
    <n v="150000"/>
    <s v="100000-150000"/>
    <s v="US"/>
    <s v="United States"/>
    <n v="0"/>
    <s v="In Person"/>
    <x v="0"/>
    <s v="United States"/>
    <s v="Medium"/>
  </r>
  <r>
    <n v="870"/>
    <x v="0"/>
    <s v="Mid-level"/>
    <s v="Full time"/>
    <s v="Data Engineer"/>
    <s v="Engineer"/>
    <n v="75000"/>
    <s v="USD"/>
    <n v="75000"/>
    <n v="50000"/>
    <n v="100000"/>
    <s v="50000-100000"/>
    <s v="US"/>
    <s v="United States"/>
    <n v="0"/>
    <s v="In Person"/>
    <x v="0"/>
    <s v="United States"/>
    <s v="Medium"/>
  </r>
  <r>
    <n v="871"/>
    <x v="0"/>
    <s v="Senior-level"/>
    <s v="Full time"/>
    <s v="Machine Learning Engineer"/>
    <s v="Engineer"/>
    <n v="139500"/>
    <s v="USD"/>
    <n v="139500"/>
    <n v="100000"/>
    <n v="150000"/>
    <s v="100000-150000"/>
    <s v="US"/>
    <s v="United States"/>
    <n v="0"/>
    <s v="In Person"/>
    <x v="0"/>
    <s v="United States"/>
    <s v="Medium"/>
  </r>
  <r>
    <n v="872"/>
    <x v="0"/>
    <s v="Senior-level"/>
    <s v="Full time"/>
    <s v="Machine Learning Engineer"/>
    <s v="Engineer"/>
    <n v="109400"/>
    <s v="USD"/>
    <n v="109400"/>
    <n v="100000"/>
    <n v="150000"/>
    <s v="100000-150000"/>
    <s v="US"/>
    <s v="United States"/>
    <n v="0"/>
    <s v="In Person"/>
    <x v="0"/>
    <s v="United States"/>
    <s v="Medium"/>
  </r>
  <r>
    <n v="873"/>
    <x v="0"/>
    <s v="Senior-level"/>
    <s v="Full time"/>
    <s v="Data Engineer"/>
    <s v="Engineer"/>
    <n v="139500"/>
    <s v="USD"/>
    <n v="139500"/>
    <n v="100000"/>
    <n v="150000"/>
    <s v="100000-150000"/>
    <s v="US"/>
    <s v="United States"/>
    <n v="0"/>
    <s v="In Person"/>
    <x v="0"/>
    <s v="United States"/>
    <s v="Medium"/>
  </r>
  <r>
    <n v="874"/>
    <x v="0"/>
    <s v="Senior-level"/>
    <s v="Full time"/>
    <s v="Data Engineer"/>
    <s v="Engineer"/>
    <n v="109400"/>
    <s v="USD"/>
    <n v="109400"/>
    <n v="100000"/>
    <n v="150000"/>
    <s v="100000-150000"/>
    <s v="US"/>
    <s v="United States"/>
    <n v="0"/>
    <s v="In Person"/>
    <x v="0"/>
    <s v="United States"/>
    <s v="Medium"/>
  </r>
  <r>
    <n v="875"/>
    <x v="0"/>
    <s v="Mid-level"/>
    <s v="Full time"/>
    <s v="Data Engineer"/>
    <s v="Engineer"/>
    <n v="149600"/>
    <s v="USD"/>
    <n v="149600"/>
    <n v="100000"/>
    <n v="150000"/>
    <s v="100000-150000"/>
    <s v="US"/>
    <s v="United States"/>
    <n v="0"/>
    <s v="In Person"/>
    <x v="0"/>
    <s v="United States"/>
    <s v="Medium"/>
  </r>
  <r>
    <n v="876"/>
    <x v="0"/>
    <s v="Mid-level"/>
    <s v="Full time"/>
    <s v="Data Engineer"/>
    <s v="Engineer"/>
    <n v="102000"/>
    <s v="USD"/>
    <n v="102000"/>
    <n v="100000"/>
    <n v="150000"/>
    <s v="100000-150000"/>
    <s v="US"/>
    <s v="United States"/>
    <n v="0"/>
    <s v="In Person"/>
    <x v="0"/>
    <s v="United States"/>
    <s v="Medium"/>
  </r>
  <r>
    <n v="877"/>
    <x v="0"/>
    <s v="Mid-level"/>
    <s v="Full time"/>
    <s v="Data Analyst"/>
    <s v="Analyst"/>
    <n v="80000"/>
    <s v="GBP"/>
    <n v="97218"/>
    <n v="50000"/>
    <n v="100000"/>
    <s v="50000-100000"/>
    <s v="GB"/>
    <s v="United Kingdom"/>
    <n v="0"/>
    <s v="In Person"/>
    <x v="1"/>
    <s v="United Kingdom"/>
    <s v="Medium"/>
  </r>
  <r>
    <n v="878"/>
    <x v="0"/>
    <s v="Mid-level"/>
    <s v="Full time"/>
    <s v="Data Analyst"/>
    <s v="Analyst"/>
    <n v="40000"/>
    <s v="GBP"/>
    <n v="48609"/>
    <n v="0"/>
    <n v="50000"/>
    <s v="0-50000"/>
    <s v="GB"/>
    <s v="United Kingdom"/>
    <n v="0"/>
    <s v="In Person"/>
    <x v="1"/>
    <s v="United Kingdom"/>
    <s v="Medium"/>
  </r>
  <r>
    <n v="879"/>
    <x v="0"/>
    <s v="Senior-level"/>
    <s v="Full time"/>
    <s v="Data Engineer"/>
    <s v="Engineer"/>
    <n v="252000"/>
    <s v="USD"/>
    <n v="252000"/>
    <n v="250000"/>
    <n v="300000"/>
    <s v="250000-300000"/>
    <s v="US"/>
    <s v="United States"/>
    <n v="0"/>
    <s v="In Person"/>
    <x v="0"/>
    <s v="United States"/>
    <s v="Medium"/>
  </r>
  <r>
    <n v="880"/>
    <x v="0"/>
    <s v="Senior-level"/>
    <s v="Full time"/>
    <s v="Data Engineer"/>
    <s v="Engineer"/>
    <n v="129000"/>
    <s v="USD"/>
    <n v="129000"/>
    <n v="100000"/>
    <n v="150000"/>
    <s v="100000-150000"/>
    <s v="US"/>
    <s v="United States"/>
    <n v="0"/>
    <s v="In Person"/>
    <x v="0"/>
    <s v="United States"/>
    <s v="Medium"/>
  </r>
  <r>
    <n v="881"/>
    <x v="0"/>
    <s v="Senior-level"/>
    <s v="Full time"/>
    <s v="Data Analyst"/>
    <s v="Analyst"/>
    <n v="95000"/>
    <s v="USD"/>
    <n v="95000"/>
    <n v="50000"/>
    <n v="100000"/>
    <s v="50000-100000"/>
    <s v="US"/>
    <s v="United States"/>
    <n v="0"/>
    <s v="In Person"/>
    <x v="0"/>
    <s v="United States"/>
    <s v="Medium"/>
  </r>
  <r>
    <n v="882"/>
    <x v="0"/>
    <s v="Senior-level"/>
    <s v="Full time"/>
    <s v="Data Analyst"/>
    <s v="Analyst"/>
    <n v="85500"/>
    <s v="USD"/>
    <n v="85500"/>
    <n v="50000"/>
    <n v="100000"/>
    <s v="50000-100000"/>
    <s v="US"/>
    <s v="United States"/>
    <n v="0"/>
    <s v="In Person"/>
    <x v="0"/>
    <s v="United States"/>
    <s v="Medium"/>
  </r>
  <r>
    <n v="883"/>
    <x v="0"/>
    <s v="Senior-level"/>
    <s v="Full time"/>
    <s v="Data Analyst"/>
    <s v="Analyst"/>
    <n v="185900"/>
    <s v="USD"/>
    <n v="185900"/>
    <n v="150000"/>
    <n v="200000"/>
    <s v="150000-200000"/>
    <s v="US"/>
    <s v="United States"/>
    <n v="0"/>
    <s v="In Person"/>
    <x v="0"/>
    <s v="United States"/>
    <s v="Medium"/>
  </r>
  <r>
    <n v="884"/>
    <x v="0"/>
    <s v="Senior-level"/>
    <s v="Full time"/>
    <s v="Data Analyst"/>
    <s v="Analyst"/>
    <n v="121700"/>
    <s v="USD"/>
    <n v="121700"/>
    <n v="100000"/>
    <n v="150000"/>
    <s v="100000-150000"/>
    <s v="US"/>
    <s v="United States"/>
    <n v="0"/>
    <s v="In Person"/>
    <x v="0"/>
    <s v="United States"/>
    <s v="Medium"/>
  </r>
  <r>
    <n v="791"/>
    <x v="0"/>
    <s v="Mid-level"/>
    <s v="Full time"/>
    <s v="Data Scientist"/>
    <s v="Scientist"/>
    <n v="106250"/>
    <s v="USD"/>
    <n v="106250"/>
    <n v="100000"/>
    <n v="150000"/>
    <s v="100000-150000"/>
    <s v="US"/>
    <s v="United States"/>
    <n v="0"/>
    <s v="In Person"/>
    <x v="0"/>
    <s v="United States"/>
    <s v="Medium"/>
  </r>
  <r>
    <n v="819"/>
    <x v="0"/>
    <s v="Mid-level"/>
    <s v="Full time"/>
    <s v="Research Scientist"/>
    <s v="Scientist"/>
    <n v="185000"/>
    <s v="USD"/>
    <n v="185000"/>
    <n v="150000"/>
    <n v="200000"/>
    <s v="150000-200000"/>
    <s v="US"/>
    <s v="United States"/>
    <n v="100"/>
    <s v="Remote"/>
    <x v="0"/>
    <s v="United States"/>
    <s v="Medium"/>
  </r>
  <r>
    <n v="887"/>
    <x v="0"/>
    <s v="Mid-level"/>
    <s v="Full time"/>
    <s v="Data Engineer"/>
    <s v="Engineer"/>
    <n v="145000"/>
    <s v="USD"/>
    <n v="145000"/>
    <n v="100000"/>
    <n v="150000"/>
    <s v="100000-150000"/>
    <s v="US"/>
    <s v="United States"/>
    <n v="0"/>
    <s v="In Person"/>
    <x v="0"/>
    <s v="United States"/>
    <s v="Medium"/>
  </r>
  <r>
    <n v="888"/>
    <x v="0"/>
    <s v="Mid-level"/>
    <s v="Full time"/>
    <s v="Data Engineer"/>
    <s v="Engineer"/>
    <n v="125000"/>
    <s v="USD"/>
    <n v="125000"/>
    <n v="100000"/>
    <n v="150000"/>
    <s v="100000-150000"/>
    <s v="US"/>
    <s v="United States"/>
    <n v="0"/>
    <s v="In Person"/>
    <x v="0"/>
    <s v="United States"/>
    <s v="Medium"/>
  </r>
  <r>
    <n v="820"/>
    <x v="0"/>
    <s v="Mid-level"/>
    <s v="Full time"/>
    <s v="Research Scientist"/>
    <s v="Scientist"/>
    <n v="125000"/>
    <s v="USD"/>
    <n v="125000"/>
    <n v="100000"/>
    <n v="150000"/>
    <s v="100000-150000"/>
    <s v="US"/>
    <s v="United States"/>
    <n v="100"/>
    <s v="Remote"/>
    <x v="0"/>
    <s v="United States"/>
    <s v="Medium"/>
  </r>
  <r>
    <n v="823"/>
    <x v="0"/>
    <s v="Senior-level"/>
    <s v="Full time"/>
    <s v="Data Scientist"/>
    <s v="Scientist"/>
    <n v="210550"/>
    <s v="USD"/>
    <n v="210550"/>
    <n v="200000"/>
    <n v="250000"/>
    <s v="200000-250000"/>
    <s v="US"/>
    <s v="United States"/>
    <n v="0"/>
    <s v="In Person"/>
    <x v="0"/>
    <s v="United States"/>
    <s v="Medium"/>
  </r>
  <r>
    <n v="824"/>
    <x v="0"/>
    <s v="Senior-level"/>
    <s v="Full time"/>
    <s v="Data Scientist"/>
    <s v="Scientist"/>
    <n v="153300"/>
    <s v="USD"/>
    <n v="153300"/>
    <n v="150000"/>
    <n v="200000"/>
    <s v="150000-200000"/>
    <s v="US"/>
    <s v="United States"/>
    <n v="0"/>
    <s v="In Person"/>
    <x v="0"/>
    <s v="United States"/>
    <s v="Medium"/>
  </r>
  <r>
    <n v="825"/>
    <x v="0"/>
    <s v="Mid-level"/>
    <s v="Full time"/>
    <s v="Data Scientist"/>
    <s v="Scientist"/>
    <n v="200000"/>
    <s v="USD"/>
    <n v="200000"/>
    <n v="200000"/>
    <n v="250000"/>
    <s v="200000-250000"/>
    <s v="US"/>
    <s v="United States"/>
    <n v="100"/>
    <s v="Remote"/>
    <x v="0"/>
    <s v="United States"/>
    <s v="Medium"/>
  </r>
  <r>
    <n v="893"/>
    <x v="0"/>
    <s v="Senior-level"/>
    <s v="Full time"/>
    <s v="Data Engineer"/>
    <s v="Engineer"/>
    <n v="252000"/>
    <s v="USD"/>
    <n v="252000"/>
    <n v="250000"/>
    <n v="300000"/>
    <s v="250000-300000"/>
    <s v="US"/>
    <s v="United States"/>
    <n v="0"/>
    <s v="In Person"/>
    <x v="0"/>
    <s v="United States"/>
    <s v="Medium"/>
  </r>
  <r>
    <n v="894"/>
    <x v="0"/>
    <s v="Senior-level"/>
    <s v="Full time"/>
    <s v="Data Engineer"/>
    <s v="Engineer"/>
    <n v="129000"/>
    <s v="USD"/>
    <n v="129000"/>
    <n v="100000"/>
    <n v="150000"/>
    <s v="100000-150000"/>
    <s v="US"/>
    <s v="United States"/>
    <n v="0"/>
    <s v="In Person"/>
    <x v="0"/>
    <s v="United States"/>
    <s v="Medium"/>
  </r>
  <r>
    <n v="895"/>
    <x v="0"/>
    <s v="Senior-level"/>
    <s v="Full time"/>
    <s v="Data Analyst"/>
    <s v="Analyst"/>
    <n v="120000"/>
    <s v="USD"/>
    <n v="120000"/>
    <n v="100000"/>
    <n v="150000"/>
    <s v="100000-150000"/>
    <s v="US"/>
    <s v="United States"/>
    <n v="100"/>
    <s v="Remote"/>
    <x v="0"/>
    <s v="United States"/>
    <s v="Medium"/>
  </r>
  <r>
    <n v="896"/>
    <x v="0"/>
    <s v="Senior-level"/>
    <s v="Full time"/>
    <s v="Data Analyst"/>
    <s v="Analyst"/>
    <n v="75000"/>
    <s v="USD"/>
    <n v="75000"/>
    <n v="50000"/>
    <n v="100000"/>
    <s v="50000-100000"/>
    <s v="US"/>
    <s v="United States"/>
    <n v="100"/>
    <s v="Remote"/>
    <x v="0"/>
    <s v="United States"/>
    <s v="Medium"/>
  </r>
  <r>
    <n v="826"/>
    <x v="0"/>
    <s v="Mid-level"/>
    <s v="Full time"/>
    <s v="Data Scientist"/>
    <s v="Scientist"/>
    <n v="150000"/>
    <s v="USD"/>
    <n v="150000"/>
    <n v="150000"/>
    <n v="200000"/>
    <s v="150000-200000"/>
    <s v="US"/>
    <s v="United States"/>
    <n v="100"/>
    <s v="Remote"/>
    <x v="0"/>
    <s v="United States"/>
    <s v="Medium"/>
  </r>
  <r>
    <n v="831"/>
    <x v="0"/>
    <s v="Senior-level"/>
    <s v="Full time"/>
    <s v="Data Scientist"/>
    <s v="Scientist"/>
    <n v="175000"/>
    <s v="USD"/>
    <n v="175000"/>
    <n v="150000"/>
    <n v="200000"/>
    <s v="150000-200000"/>
    <s v="US"/>
    <s v="United States"/>
    <n v="0"/>
    <s v="In Person"/>
    <x v="0"/>
    <s v="United States"/>
    <s v="Medium"/>
  </r>
  <r>
    <n v="832"/>
    <x v="0"/>
    <s v="Senior-level"/>
    <s v="Full time"/>
    <s v="Data Scientist"/>
    <s v="Scientist"/>
    <n v="148750"/>
    <s v="USD"/>
    <n v="148750"/>
    <n v="100000"/>
    <n v="150000"/>
    <s v="100000-150000"/>
    <s v="US"/>
    <s v="United States"/>
    <n v="0"/>
    <s v="In Person"/>
    <x v="0"/>
    <s v="United States"/>
    <s v="Medium"/>
  </r>
  <r>
    <n v="835"/>
    <x v="0"/>
    <s v="Senior-level"/>
    <s v="Full time"/>
    <s v="Research Scientist"/>
    <s v="Scientist"/>
    <n v="215000"/>
    <s v="USD"/>
    <n v="215000"/>
    <n v="200000"/>
    <n v="250000"/>
    <s v="200000-250000"/>
    <s v="US"/>
    <s v="United States"/>
    <n v="0"/>
    <s v="In Person"/>
    <x v="0"/>
    <s v="United States"/>
    <s v="Medium"/>
  </r>
  <r>
    <n v="836"/>
    <x v="0"/>
    <s v="Senior-level"/>
    <s v="Full time"/>
    <s v="Research Scientist"/>
    <s v="Scientist"/>
    <n v="146300"/>
    <s v="USD"/>
    <n v="146300"/>
    <n v="100000"/>
    <n v="150000"/>
    <s v="100000-150000"/>
    <s v="US"/>
    <s v="United States"/>
    <n v="0"/>
    <s v="In Person"/>
    <x v="0"/>
    <s v="United States"/>
    <s v="Medium"/>
  </r>
  <r>
    <n v="844"/>
    <x v="0"/>
    <s v="Senior-level"/>
    <s v="Full time"/>
    <s v="Data Scientist"/>
    <s v="Scientist"/>
    <n v="186300"/>
    <s v="USD"/>
    <n v="186300"/>
    <n v="150000"/>
    <n v="200000"/>
    <s v="150000-200000"/>
    <s v="US"/>
    <s v="United States"/>
    <n v="100"/>
    <s v="Remote"/>
    <x v="0"/>
    <s v="United States"/>
    <s v="Medium"/>
  </r>
  <r>
    <n v="845"/>
    <x v="0"/>
    <s v="Senior-level"/>
    <s v="Full time"/>
    <s v="Data Scientist"/>
    <s v="Scientist"/>
    <n v="123900"/>
    <s v="USD"/>
    <n v="123900"/>
    <n v="100000"/>
    <n v="150000"/>
    <s v="100000-150000"/>
    <s v="US"/>
    <s v="United States"/>
    <n v="100"/>
    <s v="Remote"/>
    <x v="0"/>
    <s v="United States"/>
    <s v="Medium"/>
  </r>
  <r>
    <n v="846"/>
    <x v="0"/>
    <s v="Mid-level"/>
    <s v="Full time"/>
    <s v="Research Scientist"/>
    <s v="Scientist"/>
    <n v="340000"/>
    <s v="USD"/>
    <n v="340000"/>
    <n v="300000"/>
    <n v="350000"/>
    <s v="300000-350000"/>
    <s v="US"/>
    <s v="United States"/>
    <n v="100"/>
    <s v="Remote"/>
    <x v="0"/>
    <s v="United States"/>
    <s v="Medium"/>
  </r>
  <r>
    <n v="905"/>
    <x v="0"/>
    <s v="Senior-level"/>
    <s v="Full time"/>
    <s v="Machine Learning Engineer"/>
    <s v="Engineer"/>
    <n v="204500"/>
    <s v="USD"/>
    <n v="204500"/>
    <n v="200000"/>
    <n v="250000"/>
    <s v="200000-250000"/>
    <s v="US"/>
    <s v="United States"/>
    <n v="0"/>
    <s v="In Person"/>
    <x v="0"/>
    <s v="United States"/>
    <s v="Medium"/>
  </r>
  <r>
    <n v="906"/>
    <x v="0"/>
    <s v="Senior-level"/>
    <s v="Full time"/>
    <s v="Machine Learning Engineer"/>
    <s v="Engineer"/>
    <n v="142200"/>
    <s v="USD"/>
    <n v="142200"/>
    <n v="100000"/>
    <n v="150000"/>
    <s v="100000-150000"/>
    <s v="US"/>
    <s v="United States"/>
    <n v="0"/>
    <s v="In Person"/>
    <x v="0"/>
    <s v="United States"/>
    <s v="Medium"/>
  </r>
  <r>
    <n v="907"/>
    <x v="0"/>
    <s v="Senior-level"/>
    <s v="Full time"/>
    <s v="Data Manager"/>
    <s v="Manager"/>
    <n v="155000"/>
    <s v="USD"/>
    <n v="155000"/>
    <n v="150000"/>
    <n v="200000"/>
    <s v="150000-200000"/>
    <s v="US"/>
    <s v="United States"/>
    <n v="0"/>
    <s v="In Person"/>
    <x v="0"/>
    <s v="United States"/>
    <s v="Medium"/>
  </r>
  <r>
    <n v="908"/>
    <x v="0"/>
    <s v="Senior-level"/>
    <s v="Full time"/>
    <s v="Data Manager"/>
    <s v="Manager"/>
    <n v="140000"/>
    <s v="USD"/>
    <n v="140000"/>
    <n v="100000"/>
    <n v="150000"/>
    <s v="100000-150000"/>
    <s v="US"/>
    <s v="United States"/>
    <n v="0"/>
    <s v="In Person"/>
    <x v="0"/>
    <s v="United States"/>
    <s v="Medium"/>
  </r>
  <r>
    <n v="909"/>
    <x v="0"/>
    <s v="Mid-level"/>
    <s v="Full time"/>
    <s v="Machine Learning Infrastructure Engineer"/>
    <s v="Engineer"/>
    <n v="205920"/>
    <s v="USD"/>
    <n v="205920"/>
    <n v="200000"/>
    <n v="250000"/>
    <s v="200000-250000"/>
    <s v="US"/>
    <s v="United States"/>
    <n v="0"/>
    <s v="In Person"/>
    <x v="0"/>
    <s v="United States"/>
    <s v="Medium"/>
  </r>
  <r>
    <n v="910"/>
    <x v="0"/>
    <s v="Mid-level"/>
    <s v="Full time"/>
    <s v="Machine Learning Infrastructure Engineer"/>
    <s v="Engineer"/>
    <n v="171600"/>
    <s v="USD"/>
    <n v="171600"/>
    <n v="150000"/>
    <n v="200000"/>
    <s v="150000-200000"/>
    <s v="US"/>
    <s v="United States"/>
    <n v="0"/>
    <s v="In Person"/>
    <x v="0"/>
    <s v="United States"/>
    <s v="Medium"/>
  </r>
  <r>
    <n v="911"/>
    <x v="0"/>
    <s v="Senior-level"/>
    <s v="Full time"/>
    <s v="Data Engineer"/>
    <s v="Engineer"/>
    <n v="121500"/>
    <s v="USD"/>
    <n v="121500"/>
    <n v="100000"/>
    <n v="150000"/>
    <s v="100000-150000"/>
    <s v="US"/>
    <s v="United States"/>
    <n v="100"/>
    <s v="Remote"/>
    <x v="0"/>
    <s v="United States"/>
    <s v="Medium"/>
  </r>
  <r>
    <n v="912"/>
    <x v="0"/>
    <s v="Senior-level"/>
    <s v="Full time"/>
    <s v="Data Engineer"/>
    <s v="Engineer"/>
    <n v="78000"/>
    <s v="USD"/>
    <n v="78000"/>
    <n v="50000"/>
    <n v="100000"/>
    <s v="50000-100000"/>
    <s v="US"/>
    <s v="United States"/>
    <n v="100"/>
    <s v="Remote"/>
    <x v="0"/>
    <s v="United States"/>
    <s v="Medium"/>
  </r>
  <r>
    <n v="913"/>
    <x v="0"/>
    <s v="Mid-level"/>
    <s v="Full time"/>
    <s v="Data Engineer"/>
    <s v="Engineer"/>
    <n v="154000"/>
    <s v="USD"/>
    <n v="154000"/>
    <n v="150000"/>
    <n v="200000"/>
    <s v="150000-200000"/>
    <s v="US"/>
    <s v="United States"/>
    <n v="0"/>
    <s v="In Person"/>
    <x v="0"/>
    <s v="United States"/>
    <s v="Medium"/>
  </r>
  <r>
    <n v="914"/>
    <x v="0"/>
    <s v="Mid-level"/>
    <s v="Full time"/>
    <s v="Data Engineer"/>
    <s v="Engineer"/>
    <n v="116000"/>
    <s v="USD"/>
    <n v="116000"/>
    <n v="100000"/>
    <n v="150000"/>
    <s v="100000-150000"/>
    <s v="US"/>
    <s v="United States"/>
    <n v="0"/>
    <s v="In Person"/>
    <x v="0"/>
    <s v="United States"/>
    <s v="Medium"/>
  </r>
  <r>
    <n v="847"/>
    <x v="0"/>
    <s v="Mid-level"/>
    <s v="Full time"/>
    <s v="Research Scientist"/>
    <s v="Scientist"/>
    <n v="150000"/>
    <s v="USD"/>
    <n v="150000"/>
    <n v="150000"/>
    <n v="200000"/>
    <s v="150000-200000"/>
    <s v="US"/>
    <s v="United States"/>
    <n v="100"/>
    <s v="Remote"/>
    <x v="0"/>
    <s v="United States"/>
    <s v="Medium"/>
  </r>
  <r>
    <n v="852"/>
    <x v="0"/>
    <s v="Mid-level"/>
    <s v="Full time"/>
    <s v="Data Scientist"/>
    <s v="Scientist"/>
    <n v="60000"/>
    <s v="EUR"/>
    <n v="64385"/>
    <n v="50000"/>
    <n v="100000"/>
    <s v="50000-100000"/>
    <s v="FR"/>
    <s v="France"/>
    <n v="50"/>
    <s v="Hybrid"/>
    <x v="4"/>
    <s v="France"/>
    <s v="Medium"/>
  </r>
  <r>
    <n v="917"/>
    <x v="0"/>
    <s v="Mid-level"/>
    <s v="Full time"/>
    <s v="Data Analyst"/>
    <s v="Analyst"/>
    <n v="65000"/>
    <s v="GBP"/>
    <n v="78990"/>
    <n v="50000"/>
    <n v="100000"/>
    <s v="50000-100000"/>
    <s v="GB"/>
    <s v="United Kingdom"/>
    <n v="100"/>
    <s v="Remote"/>
    <x v="1"/>
    <s v="United Kingdom"/>
    <s v="Medium"/>
  </r>
  <r>
    <n v="918"/>
    <x v="0"/>
    <s v="Mid-level"/>
    <s v="Full time"/>
    <s v="Data Analyst"/>
    <s v="Analyst"/>
    <n v="36050"/>
    <s v="GBP"/>
    <n v="43809"/>
    <n v="0"/>
    <n v="50000"/>
    <s v="0-50000"/>
    <s v="GB"/>
    <s v="United Kingdom"/>
    <n v="100"/>
    <s v="Remote"/>
    <x v="1"/>
    <s v="United Kingdom"/>
    <s v="Medium"/>
  </r>
  <r>
    <n v="919"/>
    <x v="0"/>
    <s v="Senior-level"/>
    <s v="Full time"/>
    <s v="Data Analyst"/>
    <s v="Analyst"/>
    <n v="180000"/>
    <s v="USD"/>
    <n v="180000"/>
    <n v="150000"/>
    <n v="200000"/>
    <s v="150000-200000"/>
    <s v="US"/>
    <s v="United States"/>
    <n v="0"/>
    <s v="In Person"/>
    <x v="0"/>
    <s v="United States"/>
    <s v="Medium"/>
  </r>
  <r>
    <n v="920"/>
    <x v="0"/>
    <s v="Senior-level"/>
    <s v="Full time"/>
    <s v="Data Analyst"/>
    <s v="Analyst"/>
    <n v="110000"/>
    <s v="USD"/>
    <n v="110000"/>
    <n v="100000"/>
    <n v="150000"/>
    <s v="100000-150000"/>
    <s v="US"/>
    <s v="United States"/>
    <n v="0"/>
    <s v="In Person"/>
    <x v="0"/>
    <s v="United States"/>
    <s v="Medium"/>
  </r>
  <r>
    <n v="867"/>
    <x v="0"/>
    <s v="Senior-level"/>
    <s v="Full time"/>
    <s v="Data Scientist"/>
    <s v="Scientist"/>
    <n v="149076"/>
    <s v="USD"/>
    <n v="149076"/>
    <n v="100000"/>
    <n v="150000"/>
    <s v="100000-150000"/>
    <s v="US"/>
    <s v="United States"/>
    <n v="0"/>
    <s v="In Person"/>
    <x v="0"/>
    <s v="United States"/>
    <s v="Medium"/>
  </r>
  <r>
    <n v="868"/>
    <x v="0"/>
    <s v="Senior-level"/>
    <s v="Full time"/>
    <s v="Data Scientist"/>
    <s v="Scientist"/>
    <n v="82365"/>
    <s v="USD"/>
    <n v="82365"/>
    <n v="50000"/>
    <n v="100000"/>
    <s v="50000-100000"/>
    <s v="US"/>
    <s v="United States"/>
    <n v="0"/>
    <s v="In Person"/>
    <x v="0"/>
    <s v="United States"/>
    <s v="Medium"/>
  </r>
  <r>
    <n v="923"/>
    <x v="0"/>
    <s v="Senior-level"/>
    <s v="Full time"/>
    <s v="Data Engineer"/>
    <s v="Engineer"/>
    <n v="170000"/>
    <s v="USD"/>
    <n v="170000"/>
    <n v="150000"/>
    <n v="200000"/>
    <s v="150000-200000"/>
    <s v="US"/>
    <s v="United States"/>
    <n v="0"/>
    <s v="In Person"/>
    <x v="0"/>
    <s v="United States"/>
    <s v="Medium"/>
  </r>
  <r>
    <n v="924"/>
    <x v="0"/>
    <s v="Senior-level"/>
    <s v="Full time"/>
    <s v="Data Engineer"/>
    <s v="Engineer"/>
    <n v="140000"/>
    <s v="USD"/>
    <n v="140000"/>
    <n v="100000"/>
    <n v="150000"/>
    <s v="100000-150000"/>
    <s v="US"/>
    <s v="United States"/>
    <n v="0"/>
    <s v="In Person"/>
    <x v="0"/>
    <s v="United States"/>
    <s v="Medium"/>
  </r>
  <r>
    <n v="925"/>
    <x v="0"/>
    <s v="Senior-level"/>
    <s v="Full time"/>
    <s v="Data Engineer"/>
    <s v="Engineer"/>
    <n v="154000"/>
    <s v="USD"/>
    <n v="154000"/>
    <n v="150000"/>
    <n v="200000"/>
    <s v="150000-200000"/>
    <s v="US"/>
    <s v="United States"/>
    <n v="0"/>
    <s v="In Person"/>
    <x v="0"/>
    <s v="United States"/>
    <s v="Medium"/>
  </r>
  <r>
    <n v="926"/>
    <x v="0"/>
    <s v="Senior-level"/>
    <s v="Full time"/>
    <s v="Data Engineer"/>
    <s v="Engineer"/>
    <n v="116000"/>
    <s v="USD"/>
    <n v="116000"/>
    <n v="100000"/>
    <n v="150000"/>
    <s v="100000-150000"/>
    <s v="US"/>
    <s v="United States"/>
    <n v="0"/>
    <s v="In Person"/>
    <x v="0"/>
    <s v="United States"/>
    <s v="Medium"/>
  </r>
  <r>
    <n v="927"/>
    <x v="0"/>
    <s v="Senior-level"/>
    <s v="Full time"/>
    <s v="Data Engineer"/>
    <s v="Engineer"/>
    <n v="160000"/>
    <s v="USD"/>
    <n v="160000"/>
    <n v="150000"/>
    <n v="200000"/>
    <s v="150000-200000"/>
    <s v="US"/>
    <s v="United States"/>
    <n v="100"/>
    <s v="Remote"/>
    <x v="0"/>
    <s v="United States"/>
    <s v="Medium"/>
  </r>
  <r>
    <n v="928"/>
    <x v="0"/>
    <s v="Senior-level"/>
    <s v="Full time"/>
    <s v="Data Engineer"/>
    <s v="Engineer"/>
    <n v="130000"/>
    <s v="USD"/>
    <n v="130000"/>
    <n v="100000"/>
    <n v="150000"/>
    <s v="100000-150000"/>
    <s v="US"/>
    <s v="United States"/>
    <n v="100"/>
    <s v="Remote"/>
    <x v="0"/>
    <s v="United States"/>
    <s v="Medium"/>
  </r>
  <r>
    <n v="929"/>
    <x v="0"/>
    <s v="Mid-level"/>
    <s v="Full time"/>
    <s v="Data Engineer"/>
    <s v="Engineer"/>
    <n v="200000"/>
    <s v="USD"/>
    <n v="200000"/>
    <n v="200000"/>
    <n v="250000"/>
    <s v="200000-250000"/>
    <s v="US"/>
    <s v="United States"/>
    <n v="0"/>
    <s v="In Person"/>
    <x v="0"/>
    <s v="United States"/>
    <s v="Medium"/>
  </r>
  <r>
    <n v="930"/>
    <x v="0"/>
    <s v="Mid-level"/>
    <s v="Full time"/>
    <s v="Data Engineer"/>
    <s v="Engineer"/>
    <n v="120000"/>
    <s v="USD"/>
    <n v="120000"/>
    <n v="100000"/>
    <n v="150000"/>
    <s v="100000-150000"/>
    <s v="US"/>
    <s v="United States"/>
    <n v="0"/>
    <s v="In Person"/>
    <x v="0"/>
    <s v="United States"/>
    <s v="Medium"/>
  </r>
  <r>
    <n v="885"/>
    <x v="0"/>
    <s v="Entry-level"/>
    <s v="Full time"/>
    <s v="Research Scientist"/>
    <s v="Scientist"/>
    <n v="150000"/>
    <s v="USD"/>
    <n v="150000"/>
    <n v="150000"/>
    <n v="200000"/>
    <s v="150000-200000"/>
    <s v="US"/>
    <s v="United States"/>
    <n v="0"/>
    <s v="In Person"/>
    <x v="0"/>
    <s v="United States"/>
    <s v="Medium"/>
  </r>
  <r>
    <n v="886"/>
    <x v="0"/>
    <s v="Entry-level"/>
    <s v="Full time"/>
    <s v="Research Scientist"/>
    <s v="Scientist"/>
    <n v="100000"/>
    <s v="USD"/>
    <n v="100000"/>
    <n v="100000"/>
    <n v="150000"/>
    <s v="100000-150000"/>
    <s v="US"/>
    <s v="United States"/>
    <n v="0"/>
    <s v="In Person"/>
    <x v="0"/>
    <s v="United States"/>
    <s v="Medium"/>
  </r>
  <r>
    <n v="933"/>
    <x v="0"/>
    <s v="Mid-level"/>
    <s v="Full time"/>
    <s v="Data Engineer"/>
    <s v="Engineer"/>
    <n v="105000"/>
    <s v="GBP"/>
    <n v="127599"/>
    <n v="100000"/>
    <n v="150000"/>
    <s v="100000-150000"/>
    <s v="GB"/>
    <s v="United Kingdom"/>
    <n v="0"/>
    <s v="In Person"/>
    <x v="1"/>
    <s v="United Kingdom"/>
    <s v="Medium"/>
  </r>
  <r>
    <n v="934"/>
    <x v="0"/>
    <s v="Mid-level"/>
    <s v="Full time"/>
    <s v="Data Engineer"/>
    <s v="Engineer"/>
    <n v="85000"/>
    <s v="GBP"/>
    <n v="103294"/>
    <n v="100000"/>
    <n v="150000"/>
    <s v="100000-150000"/>
    <s v="GB"/>
    <s v="United Kingdom"/>
    <n v="0"/>
    <s v="In Person"/>
    <x v="1"/>
    <s v="United Kingdom"/>
    <s v="Medium"/>
  </r>
  <r>
    <n v="935"/>
    <x v="0"/>
    <s v="Senior-level"/>
    <s v="Full time"/>
    <s v="Data Engineer"/>
    <s v="Engineer"/>
    <n v="153600"/>
    <s v="USD"/>
    <n v="153600"/>
    <n v="150000"/>
    <n v="200000"/>
    <s v="150000-200000"/>
    <s v="US"/>
    <s v="United States"/>
    <n v="0"/>
    <s v="In Person"/>
    <x v="0"/>
    <s v="United States"/>
    <s v="Medium"/>
  </r>
  <r>
    <n v="936"/>
    <x v="0"/>
    <s v="Senior-level"/>
    <s v="Full time"/>
    <s v="Data Engineer"/>
    <s v="Engineer"/>
    <n v="106800"/>
    <s v="USD"/>
    <n v="106800"/>
    <n v="100000"/>
    <n v="150000"/>
    <s v="100000-150000"/>
    <s v="US"/>
    <s v="United States"/>
    <n v="0"/>
    <s v="In Person"/>
    <x v="0"/>
    <s v="United States"/>
    <s v="Medium"/>
  </r>
  <r>
    <n v="937"/>
    <x v="0"/>
    <s v="Entry-level"/>
    <s v="Full time"/>
    <s v="Data Analyst"/>
    <s v="Analyst"/>
    <n v="85000"/>
    <s v="USD"/>
    <n v="85000"/>
    <n v="50000"/>
    <n v="100000"/>
    <s v="50000-100000"/>
    <s v="US"/>
    <s v="United States"/>
    <n v="100"/>
    <s v="Remote"/>
    <x v="0"/>
    <s v="United States"/>
    <s v="Medium"/>
  </r>
  <r>
    <n v="938"/>
    <x v="0"/>
    <s v="Entry-level"/>
    <s v="Full time"/>
    <s v="Data Analyst"/>
    <s v="Analyst"/>
    <n v="75000"/>
    <s v="USD"/>
    <n v="75000"/>
    <n v="50000"/>
    <n v="100000"/>
    <s v="50000-100000"/>
    <s v="US"/>
    <s v="United States"/>
    <n v="100"/>
    <s v="Remote"/>
    <x v="0"/>
    <s v="United States"/>
    <s v="Medium"/>
  </r>
  <r>
    <n v="889"/>
    <x v="0"/>
    <s v="Mid-level"/>
    <s v="Full time"/>
    <s v="Data Scientist"/>
    <s v="Scientist"/>
    <n v="150000"/>
    <s v="USD"/>
    <n v="150000"/>
    <n v="150000"/>
    <n v="200000"/>
    <s v="150000-200000"/>
    <s v="US"/>
    <s v="United States"/>
    <n v="100"/>
    <s v="Remote"/>
    <x v="0"/>
    <s v="United States"/>
    <s v="Medium"/>
  </r>
  <r>
    <n v="890"/>
    <x v="0"/>
    <s v="Mid-level"/>
    <s v="Full time"/>
    <s v="Data Scientist"/>
    <s v="Scientist"/>
    <n v="97750"/>
    <s v="USD"/>
    <n v="97750"/>
    <n v="50000"/>
    <n v="100000"/>
    <s v="50000-100000"/>
    <s v="US"/>
    <s v="United States"/>
    <n v="100"/>
    <s v="Remote"/>
    <x v="0"/>
    <s v="United States"/>
    <s v="Medium"/>
  </r>
  <r>
    <n v="941"/>
    <x v="0"/>
    <s v="Senior-level"/>
    <s v="Full time"/>
    <s v="Analytics Engineer"/>
    <s v="Engineer"/>
    <n v="150000"/>
    <s v="USD"/>
    <n v="150000"/>
    <n v="150000"/>
    <n v="200000"/>
    <s v="150000-200000"/>
    <s v="US"/>
    <s v="United States"/>
    <n v="0"/>
    <s v="In Person"/>
    <x v="0"/>
    <s v="United States"/>
    <s v="Medium"/>
  </r>
  <r>
    <n v="942"/>
    <x v="0"/>
    <s v="Senior-level"/>
    <s v="Full time"/>
    <s v="Analytics Engineer"/>
    <s v="Engineer"/>
    <n v="120000"/>
    <s v="USD"/>
    <n v="120000"/>
    <n v="100000"/>
    <n v="150000"/>
    <s v="100000-150000"/>
    <s v="US"/>
    <s v="United States"/>
    <n v="0"/>
    <s v="In Person"/>
    <x v="0"/>
    <s v="United States"/>
    <s v="Medium"/>
  </r>
  <r>
    <n v="943"/>
    <x v="0"/>
    <s v="Senior-level"/>
    <s v="Full time"/>
    <s v="Machine Learning Engineer"/>
    <s v="Engineer"/>
    <n v="163800"/>
    <s v="USD"/>
    <n v="163800"/>
    <n v="150000"/>
    <n v="200000"/>
    <s v="150000-200000"/>
    <s v="US"/>
    <s v="United States"/>
    <n v="0"/>
    <s v="In Person"/>
    <x v="0"/>
    <s v="United States"/>
    <s v="Medium"/>
  </r>
  <r>
    <n v="944"/>
    <x v="0"/>
    <s v="Senior-level"/>
    <s v="Full time"/>
    <s v="Machine Learning Engineer"/>
    <s v="Engineer"/>
    <n v="126000"/>
    <s v="USD"/>
    <n v="126000"/>
    <n v="100000"/>
    <n v="150000"/>
    <s v="100000-150000"/>
    <s v="US"/>
    <s v="United States"/>
    <n v="0"/>
    <s v="In Person"/>
    <x v="0"/>
    <s v="United States"/>
    <s v="Medium"/>
  </r>
  <r>
    <n v="945"/>
    <x v="0"/>
    <s v="Senior-level"/>
    <s v="Full time"/>
    <s v="Data Analyst"/>
    <s v="Analyst"/>
    <n v="145000"/>
    <s v="USD"/>
    <n v="145000"/>
    <n v="100000"/>
    <n v="150000"/>
    <s v="100000-150000"/>
    <s v="US"/>
    <s v="United States"/>
    <n v="100"/>
    <s v="Remote"/>
    <x v="0"/>
    <s v="United States"/>
    <s v="Medium"/>
  </r>
  <r>
    <n v="946"/>
    <x v="0"/>
    <s v="Senior-level"/>
    <s v="Full time"/>
    <s v="Data Analyst"/>
    <s v="Analyst"/>
    <n v="90000"/>
    <s v="USD"/>
    <n v="90000"/>
    <n v="50000"/>
    <n v="100000"/>
    <s v="50000-100000"/>
    <s v="US"/>
    <s v="United States"/>
    <n v="100"/>
    <s v="Remote"/>
    <x v="0"/>
    <s v="United States"/>
    <s v="Medium"/>
  </r>
  <r>
    <n v="947"/>
    <x v="0"/>
    <s v="Senior-level"/>
    <s v="Full time"/>
    <s v="Machine Learning Engineer"/>
    <s v="Engineer"/>
    <n v="204500"/>
    <s v="USD"/>
    <n v="204500"/>
    <n v="200000"/>
    <n v="250000"/>
    <s v="200000-250000"/>
    <s v="US"/>
    <s v="United States"/>
    <n v="0"/>
    <s v="In Person"/>
    <x v="0"/>
    <s v="United States"/>
    <s v="Medium"/>
  </r>
  <r>
    <n v="948"/>
    <x v="0"/>
    <s v="Senior-level"/>
    <s v="Full time"/>
    <s v="Machine Learning Engineer"/>
    <s v="Engineer"/>
    <n v="142200"/>
    <s v="USD"/>
    <n v="142200"/>
    <n v="100000"/>
    <n v="150000"/>
    <s v="100000-150000"/>
    <s v="US"/>
    <s v="United States"/>
    <n v="0"/>
    <s v="In Person"/>
    <x v="0"/>
    <s v="United States"/>
    <s v="Medium"/>
  </r>
  <r>
    <n v="949"/>
    <x v="0"/>
    <s v="Senior-level"/>
    <s v="Full time"/>
    <s v="Data Analyst"/>
    <s v="Analyst"/>
    <n v="95000"/>
    <s v="USD"/>
    <n v="95000"/>
    <n v="50000"/>
    <n v="100000"/>
    <s v="50000-100000"/>
    <s v="US"/>
    <s v="United States"/>
    <n v="0"/>
    <s v="In Person"/>
    <x v="0"/>
    <s v="United States"/>
    <s v="Medium"/>
  </r>
  <r>
    <n v="950"/>
    <x v="0"/>
    <s v="Senior-level"/>
    <s v="Full time"/>
    <s v="Data Analyst"/>
    <s v="Analyst"/>
    <n v="85500"/>
    <s v="USD"/>
    <n v="85500"/>
    <n v="50000"/>
    <n v="100000"/>
    <s v="50000-100000"/>
    <s v="US"/>
    <s v="United States"/>
    <n v="0"/>
    <s v="In Person"/>
    <x v="0"/>
    <s v="United States"/>
    <s v="Medium"/>
  </r>
  <r>
    <n v="951"/>
    <x v="0"/>
    <s v="Senior-level"/>
    <s v="Full time"/>
    <s v="Data Engineer"/>
    <s v="Engineer"/>
    <n v="167500"/>
    <s v="USD"/>
    <n v="167500"/>
    <n v="150000"/>
    <n v="200000"/>
    <s v="150000-200000"/>
    <s v="US"/>
    <s v="United States"/>
    <n v="0"/>
    <s v="In Person"/>
    <x v="0"/>
    <s v="United States"/>
    <s v="Medium"/>
  </r>
  <r>
    <n v="952"/>
    <x v="0"/>
    <s v="Senior-level"/>
    <s v="Full time"/>
    <s v="Data Engineer"/>
    <s v="Engineer"/>
    <n v="106500"/>
    <s v="USD"/>
    <n v="106500"/>
    <n v="100000"/>
    <n v="150000"/>
    <s v="100000-150000"/>
    <s v="US"/>
    <s v="United States"/>
    <n v="0"/>
    <s v="In Person"/>
    <x v="0"/>
    <s v="United States"/>
    <s v="Medium"/>
  </r>
  <r>
    <n v="953"/>
    <x v="0"/>
    <s v="Senior-level"/>
    <s v="Full time"/>
    <s v="Data Engineer"/>
    <s v="Engineer"/>
    <n v="163800"/>
    <s v="USD"/>
    <n v="163800"/>
    <n v="150000"/>
    <n v="200000"/>
    <s v="150000-200000"/>
    <s v="US"/>
    <s v="United States"/>
    <n v="0"/>
    <s v="In Person"/>
    <x v="0"/>
    <s v="United States"/>
    <s v="Medium"/>
  </r>
  <r>
    <n v="954"/>
    <x v="0"/>
    <s v="Senior-level"/>
    <s v="Full time"/>
    <s v="Data Engineer"/>
    <s v="Engineer"/>
    <n v="126000"/>
    <s v="USD"/>
    <n v="126000"/>
    <n v="100000"/>
    <n v="150000"/>
    <s v="100000-150000"/>
    <s v="US"/>
    <s v="United States"/>
    <n v="0"/>
    <s v="In Person"/>
    <x v="0"/>
    <s v="United States"/>
    <s v="Medium"/>
  </r>
  <r>
    <n v="955"/>
    <x v="0"/>
    <s v="Mid-level"/>
    <s v="Full time"/>
    <s v="Data Analytics Manager"/>
    <s v="Manager"/>
    <n v="155000"/>
    <s v="USD"/>
    <n v="155000"/>
    <n v="150000"/>
    <n v="200000"/>
    <s v="150000-200000"/>
    <s v="US"/>
    <s v="United States"/>
    <n v="0"/>
    <s v="In Person"/>
    <x v="0"/>
    <s v="United States"/>
    <s v="Medium"/>
  </r>
  <r>
    <n v="956"/>
    <x v="0"/>
    <s v="Mid-level"/>
    <s v="Full time"/>
    <s v="Data Analytics Manager"/>
    <s v="Manager"/>
    <n v="140000"/>
    <s v="USD"/>
    <n v="140000"/>
    <n v="100000"/>
    <n v="150000"/>
    <s v="100000-150000"/>
    <s v="US"/>
    <s v="United States"/>
    <n v="0"/>
    <s v="In Person"/>
    <x v="0"/>
    <s v="United States"/>
    <s v="Medium"/>
  </r>
  <r>
    <n v="891"/>
    <x v="0"/>
    <s v="Senior-level"/>
    <s v="Full time"/>
    <s v="Data Scientist"/>
    <s v="Scientist"/>
    <n v="201000"/>
    <s v="USD"/>
    <n v="201000"/>
    <n v="200000"/>
    <n v="250000"/>
    <s v="200000-250000"/>
    <s v="US"/>
    <s v="United States"/>
    <n v="0"/>
    <s v="In Person"/>
    <x v="0"/>
    <s v="United States"/>
    <s v="Medium"/>
  </r>
  <r>
    <n v="892"/>
    <x v="0"/>
    <s v="Senior-level"/>
    <s v="Full time"/>
    <s v="Data Scientist"/>
    <s v="Scientist"/>
    <n v="122000"/>
    <s v="USD"/>
    <n v="122000"/>
    <n v="100000"/>
    <n v="150000"/>
    <s v="100000-150000"/>
    <s v="US"/>
    <s v="United States"/>
    <n v="0"/>
    <s v="In Person"/>
    <x v="0"/>
    <s v="United States"/>
    <s v="Medium"/>
  </r>
  <r>
    <n v="897"/>
    <x v="0"/>
    <s v="Mid-level"/>
    <s v="Full time"/>
    <s v="Data Scientist"/>
    <s v="Scientist"/>
    <n v="116990"/>
    <s v="USD"/>
    <n v="116990"/>
    <n v="100000"/>
    <n v="150000"/>
    <s v="100000-150000"/>
    <s v="US"/>
    <s v="United States"/>
    <n v="100"/>
    <s v="Remote"/>
    <x v="0"/>
    <s v="United States"/>
    <s v="Medium"/>
  </r>
  <r>
    <n v="898"/>
    <x v="0"/>
    <s v="Mid-level"/>
    <s v="Full time"/>
    <s v="Data Scientist"/>
    <s v="Scientist"/>
    <n v="82920"/>
    <s v="USD"/>
    <n v="82920"/>
    <n v="50000"/>
    <n v="100000"/>
    <s v="50000-100000"/>
    <s v="US"/>
    <s v="United States"/>
    <n v="100"/>
    <s v="Remote"/>
    <x v="0"/>
    <s v="United States"/>
    <s v="Medium"/>
  </r>
  <r>
    <n v="961"/>
    <x v="0"/>
    <s v="Senior-level"/>
    <s v="Full time"/>
    <s v="Data Engineer"/>
    <s v="Engineer"/>
    <n v="160000"/>
    <s v="USD"/>
    <n v="160000"/>
    <n v="150000"/>
    <n v="200000"/>
    <s v="150000-200000"/>
    <s v="US"/>
    <s v="United States"/>
    <n v="100"/>
    <s v="Remote"/>
    <x v="0"/>
    <s v="United States"/>
    <s v="Medium"/>
  </r>
  <r>
    <n v="962"/>
    <x v="0"/>
    <s v="Senior-level"/>
    <s v="Full time"/>
    <s v="Data Engineer"/>
    <s v="Engineer"/>
    <n v="130000"/>
    <s v="USD"/>
    <n v="130000"/>
    <n v="100000"/>
    <n v="150000"/>
    <s v="100000-150000"/>
    <s v="US"/>
    <s v="United States"/>
    <n v="100"/>
    <s v="Remote"/>
    <x v="0"/>
    <s v="United States"/>
    <s v="Medium"/>
  </r>
  <r>
    <n v="899"/>
    <x v="0"/>
    <s v="Senior-level"/>
    <s v="Full time"/>
    <s v="Data Scientist"/>
    <s v="Scientist"/>
    <n v="185900"/>
    <s v="USD"/>
    <n v="185900"/>
    <n v="150000"/>
    <n v="200000"/>
    <s v="150000-200000"/>
    <s v="US"/>
    <s v="United States"/>
    <n v="0"/>
    <s v="In Person"/>
    <x v="0"/>
    <s v="United States"/>
    <s v="Medium"/>
  </r>
  <r>
    <n v="900"/>
    <x v="0"/>
    <s v="Senior-level"/>
    <s v="Full time"/>
    <s v="Data Scientist"/>
    <s v="Scientist"/>
    <n v="129300"/>
    <s v="USD"/>
    <n v="129300"/>
    <n v="100000"/>
    <n v="150000"/>
    <s v="100000-150000"/>
    <s v="US"/>
    <s v="United States"/>
    <n v="0"/>
    <s v="In Person"/>
    <x v="0"/>
    <s v="United States"/>
    <s v="Medium"/>
  </r>
  <r>
    <n v="901"/>
    <x v="0"/>
    <s v="Mid-level"/>
    <s v="Full time"/>
    <s v="Machine Learning Scientist"/>
    <s v="Scientist"/>
    <n v="200000"/>
    <s v="USD"/>
    <n v="200000"/>
    <n v="200000"/>
    <n v="250000"/>
    <s v="200000-250000"/>
    <s v="US"/>
    <s v="United States"/>
    <n v="0"/>
    <s v="In Person"/>
    <x v="0"/>
    <s v="United States"/>
    <s v="Small"/>
  </r>
  <r>
    <n v="902"/>
    <x v="0"/>
    <s v="Mid-level"/>
    <s v="Full time"/>
    <s v="Machine Learning Scientist"/>
    <s v="Scientist"/>
    <n v="125000"/>
    <s v="USD"/>
    <n v="125000"/>
    <n v="100000"/>
    <n v="150000"/>
    <s v="100000-150000"/>
    <s v="US"/>
    <s v="United States"/>
    <n v="0"/>
    <s v="In Person"/>
    <x v="0"/>
    <s v="United States"/>
    <s v="Small"/>
  </r>
  <r>
    <n v="903"/>
    <x v="0"/>
    <s v="Senior-level"/>
    <s v="Full time"/>
    <s v="Data Scientist"/>
    <s v="Scientist"/>
    <n v="201000"/>
    <s v="USD"/>
    <n v="201000"/>
    <n v="200000"/>
    <n v="250000"/>
    <s v="200000-250000"/>
    <s v="US"/>
    <s v="United States"/>
    <n v="0"/>
    <s v="In Person"/>
    <x v="0"/>
    <s v="United States"/>
    <s v="Medium"/>
  </r>
  <r>
    <n v="904"/>
    <x v="0"/>
    <s v="Senior-level"/>
    <s v="Full time"/>
    <s v="Data Scientist"/>
    <s v="Scientist"/>
    <n v="122000"/>
    <s v="USD"/>
    <n v="122000"/>
    <n v="100000"/>
    <n v="150000"/>
    <s v="100000-150000"/>
    <s v="US"/>
    <s v="United States"/>
    <n v="0"/>
    <s v="In Person"/>
    <x v="0"/>
    <s v="United States"/>
    <s v="Medium"/>
  </r>
  <r>
    <n v="969"/>
    <x v="0"/>
    <s v="Entry-level"/>
    <s v="Full time"/>
    <s v="Data Analyst"/>
    <s v="Analyst"/>
    <n v="30000"/>
    <s v="USD"/>
    <n v="30000"/>
    <n v="0"/>
    <n v="50000"/>
    <s v="0-50000"/>
    <s v="IN"/>
    <s v="India"/>
    <n v="50"/>
    <s v="Hybrid"/>
    <x v="3"/>
    <s v="India"/>
    <s v="Medium"/>
  </r>
  <r>
    <n v="915"/>
    <x v="0"/>
    <s v="Senior-level"/>
    <s v="Full time"/>
    <s v="Data Scientist"/>
    <s v="Scientist"/>
    <n v="190000"/>
    <s v="USD"/>
    <n v="190000"/>
    <n v="150000"/>
    <n v="200000"/>
    <s v="150000-200000"/>
    <s v="US"/>
    <s v="United States"/>
    <n v="0"/>
    <s v="In Person"/>
    <x v="0"/>
    <s v="United States"/>
    <s v="Medium"/>
  </r>
  <r>
    <n v="916"/>
    <x v="0"/>
    <s v="Senior-level"/>
    <s v="Full time"/>
    <s v="Data Scientist"/>
    <s v="Scientist"/>
    <n v="136000"/>
    <s v="USD"/>
    <n v="136000"/>
    <n v="100000"/>
    <n v="150000"/>
    <s v="100000-150000"/>
    <s v="US"/>
    <s v="United States"/>
    <n v="0"/>
    <s v="In Person"/>
    <x v="0"/>
    <s v="United States"/>
    <s v="Medium"/>
  </r>
  <r>
    <n v="972"/>
    <x v="1"/>
    <s v="Entry-level"/>
    <s v="Part time"/>
    <s v="Data Analyst"/>
    <s v="Analyst"/>
    <n v="34320"/>
    <s v="USD"/>
    <n v="34320"/>
    <n v="0"/>
    <n v="50000"/>
    <s v="0-50000"/>
    <s v="US"/>
    <s v="United States"/>
    <n v="100"/>
    <s v="Remote"/>
    <x v="0"/>
    <s v="United States"/>
    <s v="Small"/>
  </r>
  <r>
    <n v="973"/>
    <x v="1"/>
    <s v="Mid-level"/>
    <s v="Full time"/>
    <s v="Business Data Analyst"/>
    <s v="Analyst"/>
    <n v="48000"/>
    <s v="BRL"/>
    <n v="9289"/>
    <n v="0"/>
    <n v="50000"/>
    <s v="0-50000"/>
    <s v="BR"/>
    <s v="Brazil"/>
    <n v="100"/>
    <s v="Remote"/>
    <x v="26"/>
    <s v="Brazil"/>
    <s v="Medium"/>
  </r>
  <r>
    <n v="974"/>
    <x v="0"/>
    <s v="Senior-level"/>
    <s v="Full time"/>
    <s v="Head of Data"/>
    <s v="Head of Data"/>
    <n v="70000"/>
    <s v="EUR"/>
    <n v="75116"/>
    <n v="50000"/>
    <n v="100000"/>
    <s v="50000-100000"/>
    <s v="PT"/>
    <s v="Portugal"/>
    <n v="100"/>
    <s v="Remote"/>
    <x v="27"/>
    <s v="Portugal"/>
    <s v="Large"/>
  </r>
  <r>
    <n v="975"/>
    <x v="1"/>
    <s v="Executive"/>
    <s v="Full time"/>
    <s v="Data Science Manager"/>
    <s v="Manager"/>
    <n v="106000"/>
    <s v="USD"/>
    <n v="106000"/>
    <n v="100000"/>
    <n v="150000"/>
    <s v="100000-150000"/>
    <s v="UZ"/>
    <e v="#N/A"/>
    <n v="0"/>
    <s v="In Person"/>
    <x v="7"/>
    <s v="Russia"/>
    <s v="Large"/>
  </r>
  <r>
    <n v="976"/>
    <x v="0"/>
    <s v="Senior-level"/>
    <s v="Full time"/>
    <s v="Data Analyst"/>
    <s v="Analyst"/>
    <n v="175000"/>
    <s v="USD"/>
    <n v="175000"/>
    <n v="150000"/>
    <n v="200000"/>
    <s v="150000-200000"/>
    <s v="US"/>
    <s v="United States"/>
    <n v="100"/>
    <s v="Remote"/>
    <x v="0"/>
    <s v="United States"/>
    <s v="Medium"/>
  </r>
  <r>
    <n v="977"/>
    <x v="0"/>
    <s v="Senior-level"/>
    <s v="Full time"/>
    <s v="Data Analyst"/>
    <s v="Analyst"/>
    <n v="130000"/>
    <s v="USD"/>
    <n v="130000"/>
    <n v="100000"/>
    <n v="150000"/>
    <s v="100000-150000"/>
    <s v="US"/>
    <s v="United States"/>
    <n v="100"/>
    <s v="Remote"/>
    <x v="0"/>
    <s v="United States"/>
    <s v="Medium"/>
  </r>
  <r>
    <n v="978"/>
    <x v="0"/>
    <s v="Senior-level"/>
    <s v="Full time"/>
    <s v="Data Analyst"/>
    <s v="Analyst"/>
    <n v="122000"/>
    <s v="USD"/>
    <n v="122000"/>
    <n v="100000"/>
    <n v="150000"/>
    <s v="100000-150000"/>
    <s v="US"/>
    <s v="United States"/>
    <n v="100"/>
    <s v="Remote"/>
    <x v="0"/>
    <s v="United States"/>
    <s v="Medium"/>
  </r>
  <r>
    <n v="979"/>
    <x v="0"/>
    <s v="Senior-level"/>
    <s v="Full time"/>
    <s v="Data Analyst"/>
    <s v="Analyst"/>
    <n v="93800"/>
    <s v="USD"/>
    <n v="93800"/>
    <n v="50000"/>
    <n v="100000"/>
    <s v="50000-100000"/>
    <s v="US"/>
    <s v="United States"/>
    <n v="100"/>
    <s v="Remote"/>
    <x v="0"/>
    <s v="United States"/>
    <s v="Medium"/>
  </r>
  <r>
    <n v="980"/>
    <x v="0"/>
    <s v="Senior-level"/>
    <s v="Full time"/>
    <s v="Data Science Manager"/>
    <s v="Manager"/>
    <n v="150000"/>
    <s v="USD"/>
    <n v="150000"/>
    <n v="150000"/>
    <n v="200000"/>
    <s v="150000-200000"/>
    <s v="MX"/>
    <s v="Mexico"/>
    <n v="100"/>
    <s v="Remote"/>
    <x v="25"/>
    <s v="Mexico"/>
    <s v="Medium"/>
  </r>
  <r>
    <n v="981"/>
    <x v="0"/>
    <s v="Senior-level"/>
    <s v="Full time"/>
    <s v="Data Science Manager"/>
    <s v="Manager"/>
    <n v="90000"/>
    <s v="USD"/>
    <n v="90000"/>
    <n v="50000"/>
    <n v="100000"/>
    <s v="50000-100000"/>
    <s v="MX"/>
    <s v="Mexico"/>
    <n v="100"/>
    <s v="Remote"/>
    <x v="25"/>
    <s v="Mexico"/>
    <s v="Medium"/>
  </r>
  <r>
    <n v="982"/>
    <x v="0"/>
    <s v="Senior-level"/>
    <s v="Full time"/>
    <s v="Data Analyst"/>
    <s v="Analyst"/>
    <n v="165000"/>
    <s v="USD"/>
    <n v="165000"/>
    <n v="150000"/>
    <n v="200000"/>
    <s v="150000-200000"/>
    <s v="US"/>
    <s v="United States"/>
    <n v="100"/>
    <s v="Remote"/>
    <x v="0"/>
    <s v="United States"/>
    <s v="Medium"/>
  </r>
  <r>
    <n v="983"/>
    <x v="0"/>
    <s v="Senior-level"/>
    <s v="Full time"/>
    <s v="Data Analyst"/>
    <s v="Analyst"/>
    <n v="112000"/>
    <s v="USD"/>
    <n v="112000"/>
    <n v="100000"/>
    <n v="150000"/>
    <s v="100000-150000"/>
    <s v="US"/>
    <s v="United States"/>
    <n v="100"/>
    <s v="Remote"/>
    <x v="0"/>
    <s v="United States"/>
    <s v="Medium"/>
  </r>
  <r>
    <n v="984"/>
    <x v="0"/>
    <s v="Entry-level"/>
    <s v="Full time"/>
    <s v="Computer Vision Engineer"/>
    <s v="Engineer"/>
    <n v="220000"/>
    <s v="USD"/>
    <n v="220000"/>
    <n v="200000"/>
    <n v="250000"/>
    <s v="200000-250000"/>
    <s v="US"/>
    <s v="United States"/>
    <n v="0"/>
    <s v="In Person"/>
    <x v="0"/>
    <s v="United States"/>
    <s v="Medium"/>
  </r>
  <r>
    <n v="985"/>
    <x v="0"/>
    <s v="Senior-level"/>
    <s v="Full time"/>
    <s v="BI Data Analyst"/>
    <s v="Analyst"/>
    <n v="67000"/>
    <s v="EUR"/>
    <n v="71897"/>
    <n v="50000"/>
    <n v="100000"/>
    <s v="50000-100000"/>
    <s v="DE"/>
    <s v="Germany"/>
    <n v="100"/>
    <s v="Remote"/>
    <x v="5"/>
    <s v="Germany"/>
    <s v="Medium"/>
  </r>
  <r>
    <n v="986"/>
    <x v="0"/>
    <s v="Entry-level"/>
    <s v="Full time"/>
    <s v="AI Developer"/>
    <s v="Developer"/>
    <n v="60000"/>
    <s v="EUR"/>
    <n v="64385"/>
    <n v="50000"/>
    <n v="100000"/>
    <s v="50000-100000"/>
    <s v="DE"/>
    <s v="Germany"/>
    <n v="0"/>
    <s v="In Person"/>
    <x v="5"/>
    <s v="Germany"/>
    <s v="Medium"/>
  </r>
  <r>
    <n v="987"/>
    <x v="0"/>
    <s v="Senior-level"/>
    <s v="Full time"/>
    <s v="Machine Learning Engineer"/>
    <s v="Engineer"/>
    <n v="204500"/>
    <s v="USD"/>
    <n v="204500"/>
    <n v="200000"/>
    <n v="250000"/>
    <s v="200000-250000"/>
    <s v="US"/>
    <s v="United States"/>
    <n v="0"/>
    <s v="In Person"/>
    <x v="0"/>
    <s v="United States"/>
    <s v="Medium"/>
  </r>
  <r>
    <n v="988"/>
    <x v="0"/>
    <s v="Senior-level"/>
    <s v="Full time"/>
    <s v="Machine Learning Engineer"/>
    <s v="Engineer"/>
    <n v="142200"/>
    <s v="USD"/>
    <n v="142200"/>
    <n v="100000"/>
    <n v="150000"/>
    <s v="100000-150000"/>
    <s v="US"/>
    <s v="United States"/>
    <n v="0"/>
    <s v="In Person"/>
    <x v="0"/>
    <s v="United States"/>
    <s v="Medium"/>
  </r>
  <r>
    <n v="989"/>
    <x v="0"/>
    <s v="Senior-level"/>
    <s v="Full time"/>
    <s v="Data Analyst"/>
    <s v="Analyst"/>
    <n v="1300000"/>
    <s v="INR"/>
    <n v="15806"/>
    <n v="0"/>
    <n v="50000"/>
    <s v="0-50000"/>
    <s v="IN"/>
    <s v="India"/>
    <n v="100"/>
    <s v="Remote"/>
    <x v="3"/>
    <s v="India"/>
    <s v="Small"/>
  </r>
  <r>
    <n v="990"/>
    <x v="0"/>
    <s v="Mid-level"/>
    <s v="Full time"/>
    <s v="Machine Learning Engineer"/>
    <s v="Engineer"/>
    <n v="200000"/>
    <s v="USD"/>
    <n v="200000"/>
    <n v="200000"/>
    <n v="250000"/>
    <s v="200000-250000"/>
    <s v="US"/>
    <s v="United States"/>
    <n v="0"/>
    <s v="In Person"/>
    <x v="0"/>
    <s v="United States"/>
    <s v="Medium"/>
  </r>
  <r>
    <n v="991"/>
    <x v="0"/>
    <s v="Mid-level"/>
    <s v="Full time"/>
    <s v="Machine Learning Engineer"/>
    <s v="Engineer"/>
    <n v="175000"/>
    <s v="USD"/>
    <n v="175000"/>
    <n v="150000"/>
    <n v="200000"/>
    <s v="150000-200000"/>
    <s v="US"/>
    <s v="United States"/>
    <n v="0"/>
    <s v="In Person"/>
    <x v="0"/>
    <s v="United States"/>
    <s v="Medium"/>
  </r>
  <r>
    <n v="992"/>
    <x v="0"/>
    <s v="Senior-level"/>
    <s v="Full time"/>
    <s v="Data Engineer"/>
    <s v="Engineer"/>
    <n v="185900"/>
    <s v="USD"/>
    <n v="185900"/>
    <n v="150000"/>
    <n v="200000"/>
    <s v="150000-200000"/>
    <s v="US"/>
    <s v="United States"/>
    <n v="0"/>
    <s v="In Person"/>
    <x v="0"/>
    <s v="United States"/>
    <s v="Medium"/>
  </r>
  <r>
    <n v="993"/>
    <x v="0"/>
    <s v="Senior-level"/>
    <s v="Full time"/>
    <s v="Data Engineer"/>
    <s v="Engineer"/>
    <n v="129300"/>
    <s v="USD"/>
    <n v="129300"/>
    <n v="100000"/>
    <n v="150000"/>
    <s v="100000-150000"/>
    <s v="US"/>
    <s v="United States"/>
    <n v="0"/>
    <s v="In Person"/>
    <x v="0"/>
    <s v="United States"/>
    <s v="Medium"/>
  </r>
  <r>
    <n v="994"/>
    <x v="0"/>
    <s v="Senior-level"/>
    <s v="Full time"/>
    <s v="Data Analyst"/>
    <s v="Analyst"/>
    <n v="185900"/>
    <s v="USD"/>
    <n v="185900"/>
    <n v="150000"/>
    <n v="200000"/>
    <s v="150000-200000"/>
    <s v="US"/>
    <s v="United States"/>
    <n v="0"/>
    <s v="In Person"/>
    <x v="0"/>
    <s v="United States"/>
    <s v="Medium"/>
  </r>
  <r>
    <n v="995"/>
    <x v="0"/>
    <s v="Senior-level"/>
    <s v="Full time"/>
    <s v="Data Analyst"/>
    <s v="Analyst"/>
    <n v="121700"/>
    <s v="USD"/>
    <n v="121700"/>
    <n v="100000"/>
    <n v="150000"/>
    <s v="100000-150000"/>
    <s v="US"/>
    <s v="United States"/>
    <n v="0"/>
    <s v="In Person"/>
    <x v="0"/>
    <s v="United States"/>
    <s v="Medium"/>
  </r>
  <r>
    <n v="996"/>
    <x v="0"/>
    <s v="Senior-level"/>
    <s v="Full time"/>
    <s v="Machine Learning Engineer"/>
    <s v="Engineer"/>
    <n v="204500"/>
    <s v="USD"/>
    <n v="204500"/>
    <n v="200000"/>
    <n v="250000"/>
    <s v="200000-250000"/>
    <s v="US"/>
    <s v="United States"/>
    <n v="0"/>
    <s v="In Person"/>
    <x v="0"/>
    <s v="United States"/>
    <s v="Medium"/>
  </r>
  <r>
    <n v="997"/>
    <x v="0"/>
    <s v="Senior-level"/>
    <s v="Full time"/>
    <s v="Machine Learning Engineer"/>
    <s v="Engineer"/>
    <n v="142200"/>
    <s v="USD"/>
    <n v="142200"/>
    <n v="100000"/>
    <n v="150000"/>
    <s v="100000-150000"/>
    <s v="US"/>
    <s v="United States"/>
    <n v="0"/>
    <s v="In Person"/>
    <x v="0"/>
    <s v="United States"/>
    <s v="Medium"/>
  </r>
  <r>
    <n v="921"/>
    <x v="0"/>
    <s v="Senior-level"/>
    <s v="Full time"/>
    <s v="Data Scientist"/>
    <s v="Scientist"/>
    <n v="275300"/>
    <s v="USD"/>
    <n v="275300"/>
    <n v="250000"/>
    <n v="300000"/>
    <s v="250000-300000"/>
    <s v="US"/>
    <s v="United States"/>
    <n v="100"/>
    <s v="Remote"/>
    <x v="0"/>
    <s v="United States"/>
    <s v="Medium"/>
  </r>
  <r>
    <n v="999"/>
    <x v="0"/>
    <s v="Senior-level"/>
    <s v="Full time"/>
    <s v="Data Science Consultant"/>
    <s v="Consultant"/>
    <n v="1000000"/>
    <s v="THB"/>
    <n v="29453"/>
    <n v="0"/>
    <n v="50000"/>
    <s v="0-50000"/>
    <s v="TH"/>
    <s v="Thailand"/>
    <n v="50"/>
    <s v="Hybrid"/>
    <x v="28"/>
    <s v="Thailand"/>
    <s v="Medium"/>
  </r>
  <r>
    <n v="1000"/>
    <x v="0"/>
    <s v="Senior-level"/>
    <s v="Full time"/>
    <s v="Data Analyst"/>
    <s v="Analyst"/>
    <n v="180180"/>
    <s v="USD"/>
    <n v="180180"/>
    <n v="150000"/>
    <n v="200000"/>
    <s v="150000-200000"/>
    <s v="US"/>
    <s v="United States"/>
    <n v="0"/>
    <s v="In Person"/>
    <x v="0"/>
    <s v="United States"/>
    <s v="Medium"/>
  </r>
  <r>
    <n v="1001"/>
    <x v="0"/>
    <s v="Senior-level"/>
    <s v="Full time"/>
    <s v="Data Analyst"/>
    <s v="Analyst"/>
    <n v="106020"/>
    <s v="USD"/>
    <n v="106020"/>
    <n v="100000"/>
    <n v="150000"/>
    <s v="100000-150000"/>
    <s v="US"/>
    <s v="United States"/>
    <n v="0"/>
    <s v="In Person"/>
    <x v="0"/>
    <s v="United States"/>
    <s v="Medium"/>
  </r>
  <r>
    <n v="922"/>
    <x v="0"/>
    <s v="Senior-level"/>
    <s v="Full time"/>
    <s v="Data Scientist"/>
    <s v="Scientist"/>
    <n v="183000"/>
    <s v="USD"/>
    <n v="183000"/>
    <n v="150000"/>
    <n v="200000"/>
    <s v="150000-200000"/>
    <s v="US"/>
    <s v="United States"/>
    <n v="100"/>
    <s v="Remote"/>
    <x v="0"/>
    <s v="United States"/>
    <s v="Medium"/>
  </r>
  <r>
    <n v="931"/>
    <x v="0"/>
    <s v="Senior-level"/>
    <s v="Full time"/>
    <s v="Data Scientist"/>
    <s v="Scientist"/>
    <n v="175000"/>
    <s v="USD"/>
    <n v="175000"/>
    <n v="150000"/>
    <n v="200000"/>
    <s v="150000-200000"/>
    <s v="US"/>
    <s v="United States"/>
    <n v="100"/>
    <s v="Remote"/>
    <x v="0"/>
    <s v="United States"/>
    <s v="Medium"/>
  </r>
  <r>
    <n v="1004"/>
    <x v="0"/>
    <s v="Senior-level"/>
    <s v="Full time"/>
    <s v="Data Analyst"/>
    <s v="Analyst"/>
    <n v="125000"/>
    <s v="USD"/>
    <n v="125000"/>
    <n v="100000"/>
    <n v="150000"/>
    <s v="100000-150000"/>
    <s v="US"/>
    <s v="United States"/>
    <n v="0"/>
    <s v="In Person"/>
    <x v="0"/>
    <s v="United States"/>
    <s v="Medium"/>
  </r>
  <r>
    <n v="1005"/>
    <x v="0"/>
    <s v="Senior-level"/>
    <s v="Full time"/>
    <s v="Data Analyst"/>
    <s v="Analyst"/>
    <n v="110000"/>
    <s v="USD"/>
    <n v="110000"/>
    <n v="100000"/>
    <n v="150000"/>
    <s v="100000-150000"/>
    <s v="US"/>
    <s v="United States"/>
    <n v="0"/>
    <s v="In Person"/>
    <x v="0"/>
    <s v="United States"/>
    <s v="Medium"/>
  </r>
  <r>
    <n v="1006"/>
    <x v="0"/>
    <s v="Senior-level"/>
    <s v="Full time"/>
    <s v="Machine Learning Engineer"/>
    <s v="Engineer"/>
    <n v="153400"/>
    <s v="USD"/>
    <n v="153400"/>
    <n v="150000"/>
    <n v="200000"/>
    <s v="150000-200000"/>
    <s v="US"/>
    <s v="United States"/>
    <n v="0"/>
    <s v="In Person"/>
    <x v="0"/>
    <s v="United States"/>
    <s v="Medium"/>
  </r>
  <r>
    <n v="1007"/>
    <x v="0"/>
    <s v="Senior-level"/>
    <s v="Full time"/>
    <s v="Machine Learning Engineer"/>
    <s v="Engineer"/>
    <n v="122700"/>
    <s v="USD"/>
    <n v="122700"/>
    <n v="100000"/>
    <n v="150000"/>
    <s v="100000-150000"/>
    <s v="US"/>
    <s v="United States"/>
    <n v="0"/>
    <s v="In Person"/>
    <x v="0"/>
    <s v="United States"/>
    <s v="Medium"/>
  </r>
  <r>
    <n v="1008"/>
    <x v="0"/>
    <s v="Executive"/>
    <s v="Full time"/>
    <s v="Data Engineer"/>
    <s v="Engineer"/>
    <n v="310000"/>
    <s v="USD"/>
    <n v="310000"/>
    <n v="300000"/>
    <n v="350000"/>
    <s v="300000-350000"/>
    <s v="US"/>
    <s v="United States"/>
    <n v="100"/>
    <s v="Remote"/>
    <x v="0"/>
    <s v="United States"/>
    <s v="Medium"/>
  </r>
  <r>
    <n v="1009"/>
    <x v="0"/>
    <s v="Executive"/>
    <s v="Full time"/>
    <s v="Data Engineer"/>
    <s v="Engineer"/>
    <n v="239000"/>
    <s v="USD"/>
    <n v="239000"/>
    <n v="200000"/>
    <n v="250000"/>
    <s v="200000-250000"/>
    <s v="US"/>
    <s v="United States"/>
    <n v="100"/>
    <s v="Remote"/>
    <x v="0"/>
    <s v="United States"/>
    <s v="Medium"/>
  </r>
  <r>
    <n v="1010"/>
    <x v="0"/>
    <s v="Senior-level"/>
    <s v="Full time"/>
    <s v="Data Analyst"/>
    <s v="Analyst"/>
    <n v="152380"/>
    <s v="USD"/>
    <n v="152380"/>
    <n v="150000"/>
    <n v="200000"/>
    <s v="150000-200000"/>
    <s v="US"/>
    <s v="United States"/>
    <n v="0"/>
    <s v="In Person"/>
    <x v="0"/>
    <s v="United States"/>
    <s v="Medium"/>
  </r>
  <r>
    <n v="1011"/>
    <x v="0"/>
    <s v="Senior-level"/>
    <s v="Full time"/>
    <s v="Data Analyst"/>
    <s v="Analyst"/>
    <n v="121904"/>
    <s v="USD"/>
    <n v="121904"/>
    <n v="100000"/>
    <n v="150000"/>
    <s v="100000-150000"/>
    <s v="US"/>
    <s v="United States"/>
    <n v="0"/>
    <s v="In Person"/>
    <x v="0"/>
    <s v="United States"/>
    <s v="Medium"/>
  </r>
  <r>
    <n v="932"/>
    <x v="0"/>
    <s v="Senior-level"/>
    <s v="Full time"/>
    <s v="Data Scientist"/>
    <s v="Scientist"/>
    <n v="160000"/>
    <s v="USD"/>
    <n v="160000"/>
    <n v="150000"/>
    <n v="200000"/>
    <s v="150000-200000"/>
    <s v="US"/>
    <s v="United States"/>
    <n v="100"/>
    <s v="Remote"/>
    <x v="0"/>
    <s v="United States"/>
    <s v="Medium"/>
  </r>
  <r>
    <n v="939"/>
    <x v="0"/>
    <s v="Senior-level"/>
    <s v="Full time"/>
    <s v="Data Scientist"/>
    <s v="Scientist"/>
    <n v="225000"/>
    <s v="USD"/>
    <n v="225000"/>
    <n v="200000"/>
    <n v="250000"/>
    <s v="200000-250000"/>
    <s v="US"/>
    <s v="United States"/>
    <n v="0"/>
    <s v="In Person"/>
    <x v="0"/>
    <s v="United States"/>
    <s v="Medium"/>
  </r>
  <r>
    <n v="1014"/>
    <x v="0"/>
    <s v="Senior-level"/>
    <s v="Full time"/>
    <s v="Machine Learning Engineer"/>
    <s v="Engineer"/>
    <n v="247500"/>
    <s v="USD"/>
    <n v="247500"/>
    <n v="200000"/>
    <n v="250000"/>
    <s v="200000-250000"/>
    <s v="US"/>
    <s v="United States"/>
    <n v="0"/>
    <s v="In Person"/>
    <x v="0"/>
    <s v="United States"/>
    <s v="Medium"/>
  </r>
  <r>
    <n v="1015"/>
    <x v="0"/>
    <s v="Senior-level"/>
    <s v="Full time"/>
    <s v="Machine Learning Engineer"/>
    <s v="Engineer"/>
    <n v="172200"/>
    <s v="USD"/>
    <n v="172200"/>
    <n v="150000"/>
    <n v="200000"/>
    <s v="150000-200000"/>
    <s v="US"/>
    <s v="United States"/>
    <n v="0"/>
    <s v="In Person"/>
    <x v="0"/>
    <s v="United States"/>
    <s v="Medium"/>
  </r>
  <r>
    <n v="1016"/>
    <x v="0"/>
    <s v="Senior-level"/>
    <s v="Full time"/>
    <s v="Data Architect"/>
    <s v="Architect"/>
    <n v="168400"/>
    <s v="USD"/>
    <n v="168400"/>
    <n v="150000"/>
    <n v="200000"/>
    <s v="150000-200000"/>
    <s v="US"/>
    <s v="United States"/>
    <n v="0"/>
    <s v="In Person"/>
    <x v="0"/>
    <s v="United States"/>
    <s v="Medium"/>
  </r>
  <r>
    <n v="1017"/>
    <x v="0"/>
    <s v="Senior-level"/>
    <s v="Full time"/>
    <s v="Data Architect"/>
    <s v="Architect"/>
    <n v="105200"/>
    <s v="USD"/>
    <n v="105200"/>
    <n v="100000"/>
    <n v="150000"/>
    <s v="100000-150000"/>
    <s v="US"/>
    <s v="United States"/>
    <n v="0"/>
    <s v="In Person"/>
    <x v="0"/>
    <s v="United States"/>
    <s v="Medium"/>
  </r>
  <r>
    <n v="1018"/>
    <x v="0"/>
    <s v="Senior-level"/>
    <s v="Full time"/>
    <s v="Machine Learning Engineer"/>
    <s v="Engineer"/>
    <n v="128280"/>
    <s v="USD"/>
    <n v="128280"/>
    <n v="100000"/>
    <n v="150000"/>
    <s v="100000-150000"/>
    <s v="US"/>
    <s v="United States"/>
    <n v="0"/>
    <s v="In Person"/>
    <x v="0"/>
    <s v="United States"/>
    <s v="Medium"/>
  </r>
  <r>
    <n v="1019"/>
    <x v="0"/>
    <s v="Senior-level"/>
    <s v="Full time"/>
    <s v="Machine Learning Engineer"/>
    <s v="Engineer"/>
    <n v="106900"/>
    <s v="USD"/>
    <n v="106900"/>
    <n v="100000"/>
    <n v="150000"/>
    <s v="100000-150000"/>
    <s v="US"/>
    <s v="United States"/>
    <n v="0"/>
    <s v="In Person"/>
    <x v="0"/>
    <s v="United States"/>
    <s v="Medium"/>
  </r>
  <r>
    <n v="940"/>
    <x v="0"/>
    <s v="Senior-level"/>
    <s v="Full time"/>
    <s v="Data Scientist"/>
    <s v="Scientist"/>
    <n v="156400"/>
    <s v="USD"/>
    <n v="156400"/>
    <n v="150000"/>
    <n v="200000"/>
    <s v="150000-200000"/>
    <s v="US"/>
    <s v="United States"/>
    <n v="0"/>
    <s v="In Person"/>
    <x v="0"/>
    <s v="United States"/>
    <s v="Medium"/>
  </r>
  <r>
    <n v="1021"/>
    <x v="0"/>
    <s v="Mid-level"/>
    <s v="Full time"/>
    <s v="Data Engineer"/>
    <s v="Engineer"/>
    <n v="140000"/>
    <s v="USD"/>
    <n v="140000"/>
    <n v="100000"/>
    <n v="150000"/>
    <s v="100000-150000"/>
    <s v="US"/>
    <s v="United States"/>
    <n v="0"/>
    <s v="In Person"/>
    <x v="0"/>
    <s v="United States"/>
    <s v="Medium"/>
  </r>
  <r>
    <n v="1022"/>
    <x v="0"/>
    <s v="Mid-level"/>
    <s v="Full time"/>
    <s v="Data Engineer"/>
    <s v="Engineer"/>
    <n v="100000"/>
    <s v="USD"/>
    <n v="100000"/>
    <n v="100000"/>
    <n v="150000"/>
    <s v="100000-150000"/>
    <s v="US"/>
    <s v="United States"/>
    <n v="0"/>
    <s v="In Person"/>
    <x v="0"/>
    <s v="United States"/>
    <s v="Medium"/>
  </r>
  <r>
    <n v="1023"/>
    <x v="0"/>
    <s v="Senior-level"/>
    <s v="Full time"/>
    <s v="Research Engineer"/>
    <s v="Engineer"/>
    <n v="100000"/>
    <s v="EUR"/>
    <n v="107309"/>
    <n v="100000"/>
    <n v="150000"/>
    <s v="100000-150000"/>
    <s v="DE"/>
    <s v="Germany"/>
    <n v="100"/>
    <s v="Remote"/>
    <x v="5"/>
    <s v="Germany"/>
    <s v="Small"/>
  </r>
  <r>
    <n v="1024"/>
    <x v="0"/>
    <s v="Senior-level"/>
    <s v="Full time"/>
    <s v="Research Engineer"/>
    <s v="Engineer"/>
    <n v="80000"/>
    <s v="EUR"/>
    <n v="85847"/>
    <n v="50000"/>
    <n v="100000"/>
    <s v="50000-100000"/>
    <s v="DE"/>
    <s v="Germany"/>
    <n v="100"/>
    <s v="Remote"/>
    <x v="5"/>
    <s v="Germany"/>
    <s v="Small"/>
  </r>
  <r>
    <n v="1025"/>
    <x v="0"/>
    <s v="Senior-level"/>
    <s v="Full time"/>
    <s v="Machine Learning Engineer"/>
    <s v="Engineer"/>
    <n v="275000"/>
    <s v="USD"/>
    <n v="275000"/>
    <n v="250000"/>
    <n v="300000"/>
    <s v="250000-300000"/>
    <s v="DE"/>
    <s v="Germany"/>
    <n v="0"/>
    <s v="In Person"/>
    <x v="5"/>
    <s v="Germany"/>
    <s v="Medium"/>
  </r>
  <r>
    <n v="1026"/>
    <x v="0"/>
    <s v="Senior-level"/>
    <s v="Full time"/>
    <s v="Machine Learning Engineer"/>
    <s v="Engineer"/>
    <n v="174000"/>
    <s v="USD"/>
    <n v="174000"/>
    <n v="150000"/>
    <n v="200000"/>
    <s v="150000-200000"/>
    <s v="DE"/>
    <s v="Germany"/>
    <n v="0"/>
    <s v="In Person"/>
    <x v="5"/>
    <s v="Germany"/>
    <s v="Medium"/>
  </r>
  <r>
    <n v="1027"/>
    <x v="0"/>
    <s v="Senior-level"/>
    <s v="Full time"/>
    <s v="Data Engineer"/>
    <s v="Engineer"/>
    <n v="139500"/>
    <s v="USD"/>
    <n v="139500"/>
    <n v="100000"/>
    <n v="150000"/>
    <s v="100000-150000"/>
    <s v="US"/>
    <s v="United States"/>
    <n v="0"/>
    <s v="In Person"/>
    <x v="0"/>
    <s v="United States"/>
    <s v="Medium"/>
  </r>
  <r>
    <n v="1028"/>
    <x v="0"/>
    <s v="Senior-level"/>
    <s v="Full time"/>
    <s v="Data Engineer"/>
    <s v="Engineer"/>
    <n v="109400"/>
    <s v="USD"/>
    <n v="109400"/>
    <n v="100000"/>
    <n v="150000"/>
    <s v="100000-150000"/>
    <s v="US"/>
    <s v="United States"/>
    <n v="0"/>
    <s v="In Person"/>
    <x v="0"/>
    <s v="United States"/>
    <s v="Medium"/>
  </r>
  <r>
    <n v="1029"/>
    <x v="0"/>
    <s v="Senior-level"/>
    <s v="Full time"/>
    <s v="Machine Learning Engineer"/>
    <s v="Engineer"/>
    <n v="139500"/>
    <s v="USD"/>
    <n v="139500"/>
    <n v="100000"/>
    <n v="150000"/>
    <s v="100000-150000"/>
    <s v="US"/>
    <s v="United States"/>
    <n v="0"/>
    <s v="In Person"/>
    <x v="0"/>
    <s v="United States"/>
    <s v="Medium"/>
  </r>
  <r>
    <n v="1030"/>
    <x v="0"/>
    <s v="Senior-level"/>
    <s v="Full time"/>
    <s v="Machine Learning Engineer"/>
    <s v="Engineer"/>
    <n v="109400"/>
    <s v="USD"/>
    <n v="109400"/>
    <n v="100000"/>
    <n v="150000"/>
    <s v="100000-150000"/>
    <s v="US"/>
    <s v="United States"/>
    <n v="0"/>
    <s v="In Person"/>
    <x v="0"/>
    <s v="United States"/>
    <s v="Medium"/>
  </r>
  <r>
    <n v="1031"/>
    <x v="0"/>
    <s v="Senior-level"/>
    <s v="Full time"/>
    <s v="Data Analyst"/>
    <s v="Analyst"/>
    <n v="170500"/>
    <s v="USD"/>
    <n v="170500"/>
    <n v="150000"/>
    <n v="200000"/>
    <s v="150000-200000"/>
    <s v="US"/>
    <s v="United States"/>
    <n v="100"/>
    <s v="Remote"/>
    <x v="0"/>
    <s v="United States"/>
    <s v="Medium"/>
  </r>
  <r>
    <n v="1032"/>
    <x v="0"/>
    <s v="Senior-level"/>
    <s v="Full time"/>
    <s v="Data Analyst"/>
    <s v="Analyst"/>
    <n v="85000"/>
    <s v="USD"/>
    <n v="85000"/>
    <n v="50000"/>
    <n v="100000"/>
    <s v="50000-100000"/>
    <s v="US"/>
    <s v="United States"/>
    <n v="100"/>
    <s v="Remote"/>
    <x v="0"/>
    <s v="United States"/>
    <s v="Medium"/>
  </r>
  <r>
    <n v="1033"/>
    <x v="0"/>
    <s v="Senior-level"/>
    <s v="Full time"/>
    <s v="Data Manager"/>
    <s v="Manager"/>
    <n v="60027"/>
    <s v="GBP"/>
    <n v="72946"/>
    <n v="50000"/>
    <n v="100000"/>
    <s v="50000-100000"/>
    <s v="GB"/>
    <s v="United Kingdom"/>
    <n v="0"/>
    <s v="In Person"/>
    <x v="1"/>
    <s v="United Kingdom"/>
    <s v="Medium"/>
  </r>
  <r>
    <n v="1034"/>
    <x v="0"/>
    <s v="Senior-level"/>
    <s v="Full time"/>
    <s v="Data Manager"/>
    <s v="Manager"/>
    <n v="44737"/>
    <s v="GBP"/>
    <n v="54365"/>
    <n v="50000"/>
    <n v="100000"/>
    <s v="50000-100000"/>
    <s v="GB"/>
    <s v="United Kingdom"/>
    <n v="0"/>
    <s v="In Person"/>
    <x v="1"/>
    <s v="United Kingdom"/>
    <s v="Medium"/>
  </r>
  <r>
    <n v="957"/>
    <x v="0"/>
    <s v="Senior-level"/>
    <s v="Full time"/>
    <s v="Research Scientist"/>
    <s v="Scientist"/>
    <n v="250000"/>
    <s v="USD"/>
    <n v="250000"/>
    <n v="250000"/>
    <n v="300000"/>
    <s v="250000-300000"/>
    <s v="US"/>
    <s v="United States"/>
    <n v="0"/>
    <s v="In Person"/>
    <x v="0"/>
    <s v="United States"/>
    <s v="Medium"/>
  </r>
  <r>
    <n v="958"/>
    <x v="0"/>
    <s v="Senior-level"/>
    <s v="Full time"/>
    <s v="Research Scientist"/>
    <s v="Scientist"/>
    <n v="200000"/>
    <s v="USD"/>
    <n v="200000"/>
    <n v="200000"/>
    <n v="250000"/>
    <s v="200000-250000"/>
    <s v="US"/>
    <s v="United States"/>
    <n v="0"/>
    <s v="In Person"/>
    <x v="0"/>
    <s v="United States"/>
    <s v="Medium"/>
  </r>
  <r>
    <n v="1037"/>
    <x v="0"/>
    <s v="Senior-level"/>
    <s v="Full time"/>
    <s v="Data Engineer"/>
    <s v="Engineer"/>
    <n v="80000"/>
    <s v="USD"/>
    <n v="80000"/>
    <n v="50000"/>
    <n v="100000"/>
    <s v="50000-100000"/>
    <s v="US"/>
    <s v="United States"/>
    <n v="0"/>
    <s v="In Person"/>
    <x v="0"/>
    <s v="United States"/>
    <s v="Medium"/>
  </r>
  <r>
    <n v="1038"/>
    <x v="0"/>
    <s v="Senior-level"/>
    <s v="Full time"/>
    <s v="Data Engineer"/>
    <s v="Engineer"/>
    <n v="65000"/>
    <s v="USD"/>
    <n v="65000"/>
    <n v="50000"/>
    <n v="100000"/>
    <s v="50000-100000"/>
    <s v="US"/>
    <s v="United States"/>
    <n v="0"/>
    <s v="In Person"/>
    <x v="0"/>
    <s v="United States"/>
    <s v="Medium"/>
  </r>
  <r>
    <n v="1039"/>
    <x v="0"/>
    <s v="Senior-level"/>
    <s v="Full time"/>
    <s v="Data Engineer"/>
    <s v="Engineer"/>
    <n v="124740"/>
    <s v="USD"/>
    <n v="124740"/>
    <n v="100000"/>
    <n v="150000"/>
    <s v="100000-150000"/>
    <s v="US"/>
    <s v="United States"/>
    <n v="0"/>
    <s v="In Person"/>
    <x v="0"/>
    <s v="United States"/>
    <s v="Medium"/>
  </r>
  <r>
    <n v="1040"/>
    <x v="0"/>
    <s v="Senior-level"/>
    <s v="Full time"/>
    <s v="Data Engineer"/>
    <s v="Engineer"/>
    <n v="65488"/>
    <s v="USD"/>
    <n v="65488"/>
    <n v="50000"/>
    <n v="100000"/>
    <s v="50000-100000"/>
    <s v="US"/>
    <s v="United States"/>
    <n v="0"/>
    <s v="In Person"/>
    <x v="0"/>
    <s v="United States"/>
    <s v="Medium"/>
  </r>
  <r>
    <n v="1041"/>
    <x v="0"/>
    <s v="Senior-level"/>
    <s v="Full time"/>
    <s v="Data Quality Analyst"/>
    <s v="Analyst"/>
    <n v="72200"/>
    <s v="USD"/>
    <n v="72200"/>
    <n v="50000"/>
    <n v="100000"/>
    <s v="50000-100000"/>
    <s v="US"/>
    <s v="United States"/>
    <n v="0"/>
    <s v="In Person"/>
    <x v="0"/>
    <s v="United States"/>
    <s v="Medium"/>
  </r>
  <r>
    <n v="1042"/>
    <x v="0"/>
    <s v="Senior-level"/>
    <s v="Full time"/>
    <s v="Data Quality Analyst"/>
    <s v="Analyst"/>
    <n v="64980"/>
    <s v="USD"/>
    <n v="64980"/>
    <n v="50000"/>
    <n v="100000"/>
    <s v="50000-100000"/>
    <s v="US"/>
    <s v="United States"/>
    <n v="0"/>
    <s v="In Person"/>
    <x v="0"/>
    <s v="United States"/>
    <s v="Medium"/>
  </r>
  <r>
    <n v="1043"/>
    <x v="0"/>
    <s v="Senior-level"/>
    <s v="Full time"/>
    <s v="Data Engineer"/>
    <s v="Engineer"/>
    <n v="153600"/>
    <s v="USD"/>
    <n v="153600"/>
    <n v="150000"/>
    <n v="200000"/>
    <s v="150000-200000"/>
    <s v="US"/>
    <s v="United States"/>
    <n v="0"/>
    <s v="In Person"/>
    <x v="0"/>
    <s v="United States"/>
    <s v="Medium"/>
  </r>
  <r>
    <n v="1044"/>
    <x v="0"/>
    <s v="Senior-level"/>
    <s v="Full time"/>
    <s v="Data Engineer"/>
    <s v="Engineer"/>
    <n v="106800"/>
    <s v="USD"/>
    <n v="106800"/>
    <n v="100000"/>
    <n v="150000"/>
    <s v="100000-150000"/>
    <s v="US"/>
    <s v="United States"/>
    <n v="0"/>
    <s v="In Person"/>
    <x v="0"/>
    <s v="United States"/>
    <s v="Medium"/>
  </r>
  <r>
    <n v="1045"/>
    <x v="0"/>
    <s v="Senior-level"/>
    <s v="Full time"/>
    <s v="Data Analyst"/>
    <s v="Analyst"/>
    <n v="179975"/>
    <s v="USD"/>
    <n v="179975"/>
    <n v="150000"/>
    <n v="200000"/>
    <s v="150000-200000"/>
    <s v="US"/>
    <s v="United States"/>
    <n v="100"/>
    <s v="Remote"/>
    <x v="0"/>
    <s v="United States"/>
    <s v="Medium"/>
  </r>
  <r>
    <n v="1046"/>
    <x v="0"/>
    <s v="Senior-level"/>
    <s v="Full time"/>
    <s v="Data Analyst"/>
    <s v="Analyst"/>
    <n v="86466"/>
    <s v="USD"/>
    <n v="86466"/>
    <n v="50000"/>
    <n v="100000"/>
    <s v="50000-100000"/>
    <s v="US"/>
    <s v="United States"/>
    <n v="100"/>
    <s v="Remote"/>
    <x v="0"/>
    <s v="United States"/>
    <s v="Medium"/>
  </r>
  <r>
    <n v="1047"/>
    <x v="0"/>
    <s v="Senior-level"/>
    <s v="Full time"/>
    <s v="Data Engineer"/>
    <s v="Engineer"/>
    <n v="120000"/>
    <s v="USD"/>
    <n v="120000"/>
    <n v="100000"/>
    <n v="150000"/>
    <s v="100000-150000"/>
    <s v="US"/>
    <s v="United States"/>
    <n v="0"/>
    <s v="In Person"/>
    <x v="0"/>
    <s v="United States"/>
    <s v="Medium"/>
  </r>
  <r>
    <n v="1048"/>
    <x v="0"/>
    <s v="Senior-level"/>
    <s v="Full time"/>
    <s v="Data Engineer"/>
    <s v="Engineer"/>
    <n v="90000"/>
    <s v="USD"/>
    <n v="90000"/>
    <n v="50000"/>
    <n v="100000"/>
    <s v="50000-100000"/>
    <s v="US"/>
    <s v="United States"/>
    <n v="0"/>
    <s v="In Person"/>
    <x v="0"/>
    <s v="United States"/>
    <s v="Medium"/>
  </r>
  <r>
    <n v="1049"/>
    <x v="0"/>
    <s v="Mid-level"/>
    <s v="Full time"/>
    <s v="Insight Analyst"/>
    <s v="Analyst"/>
    <n v="42000"/>
    <s v="GBP"/>
    <n v="51039"/>
    <n v="50000"/>
    <n v="100000"/>
    <s v="50000-100000"/>
    <s v="GB"/>
    <s v="United Kingdom"/>
    <n v="0"/>
    <s v="In Person"/>
    <x v="1"/>
    <s v="United Kingdom"/>
    <s v="Medium"/>
  </r>
  <r>
    <n v="1050"/>
    <x v="0"/>
    <s v="Mid-level"/>
    <s v="Full time"/>
    <s v="Insight Analyst"/>
    <s v="Analyst"/>
    <n v="35000"/>
    <s v="GBP"/>
    <n v="42533"/>
    <n v="0"/>
    <n v="50000"/>
    <s v="0-50000"/>
    <s v="GB"/>
    <s v="United Kingdom"/>
    <n v="0"/>
    <s v="In Person"/>
    <x v="1"/>
    <s v="United Kingdom"/>
    <s v="Medium"/>
  </r>
  <r>
    <n v="959"/>
    <x v="0"/>
    <s v="Senior-level"/>
    <s v="Full time"/>
    <s v="Data Scientist"/>
    <s v="Scientist"/>
    <n v="260000"/>
    <s v="USD"/>
    <n v="260000"/>
    <n v="250000"/>
    <n v="300000"/>
    <s v="250000-300000"/>
    <s v="US"/>
    <s v="United States"/>
    <n v="0"/>
    <s v="In Person"/>
    <x v="0"/>
    <s v="United States"/>
    <s v="Medium"/>
  </r>
  <r>
    <n v="960"/>
    <x v="0"/>
    <s v="Senior-level"/>
    <s v="Full time"/>
    <s v="Data Scientist"/>
    <s v="Scientist"/>
    <n v="186000"/>
    <s v="USD"/>
    <n v="186000"/>
    <n v="150000"/>
    <n v="200000"/>
    <s v="150000-200000"/>
    <s v="US"/>
    <s v="United States"/>
    <n v="0"/>
    <s v="In Person"/>
    <x v="0"/>
    <s v="United States"/>
    <s v="Medium"/>
  </r>
  <r>
    <n v="1053"/>
    <x v="0"/>
    <s v="Senior-level"/>
    <s v="Full time"/>
    <s v="Data Analyst"/>
    <s v="Analyst"/>
    <n v="169000"/>
    <s v="USD"/>
    <n v="169000"/>
    <n v="150000"/>
    <n v="200000"/>
    <s v="150000-200000"/>
    <s v="US"/>
    <s v="United States"/>
    <n v="0"/>
    <s v="In Person"/>
    <x v="0"/>
    <s v="United States"/>
    <s v="Medium"/>
  </r>
  <r>
    <n v="1054"/>
    <x v="0"/>
    <s v="Senior-level"/>
    <s v="Full time"/>
    <s v="Data Analyst"/>
    <s v="Analyst"/>
    <n v="110600"/>
    <s v="USD"/>
    <n v="110600"/>
    <n v="100000"/>
    <n v="150000"/>
    <s v="100000-150000"/>
    <s v="US"/>
    <s v="United States"/>
    <n v="0"/>
    <s v="In Person"/>
    <x v="0"/>
    <s v="United States"/>
    <s v="Medium"/>
  </r>
  <r>
    <n v="1055"/>
    <x v="0"/>
    <s v="Senior-level"/>
    <s v="Full time"/>
    <s v="Data Science Manager"/>
    <s v="Manager"/>
    <n v="175000"/>
    <s v="USD"/>
    <n v="175000"/>
    <n v="150000"/>
    <n v="200000"/>
    <s v="150000-200000"/>
    <s v="US"/>
    <s v="United States"/>
    <n v="0"/>
    <s v="In Person"/>
    <x v="0"/>
    <s v="United States"/>
    <s v="Medium"/>
  </r>
  <r>
    <n v="1056"/>
    <x v="0"/>
    <s v="Senior-level"/>
    <s v="Full time"/>
    <s v="Data Science Manager"/>
    <s v="Manager"/>
    <n v="120000"/>
    <s v="USD"/>
    <n v="120000"/>
    <n v="100000"/>
    <n v="150000"/>
    <s v="100000-150000"/>
    <s v="US"/>
    <s v="United States"/>
    <n v="0"/>
    <s v="In Person"/>
    <x v="0"/>
    <s v="United States"/>
    <s v="Medium"/>
  </r>
  <r>
    <n v="1057"/>
    <x v="0"/>
    <s v="Senior-level"/>
    <s v="Full time"/>
    <s v="Data Analyst"/>
    <s v="Analyst"/>
    <n v="230000"/>
    <s v="USD"/>
    <n v="230000"/>
    <n v="200000"/>
    <n v="250000"/>
    <s v="200000-250000"/>
    <s v="US"/>
    <s v="United States"/>
    <n v="0"/>
    <s v="In Person"/>
    <x v="0"/>
    <s v="United States"/>
    <s v="Medium"/>
  </r>
  <r>
    <n v="1058"/>
    <x v="0"/>
    <s v="Senior-level"/>
    <s v="Full time"/>
    <s v="Data Analyst"/>
    <s v="Analyst"/>
    <n v="180000"/>
    <s v="USD"/>
    <n v="180000"/>
    <n v="150000"/>
    <n v="200000"/>
    <s v="150000-200000"/>
    <s v="US"/>
    <s v="United States"/>
    <n v="0"/>
    <s v="In Person"/>
    <x v="0"/>
    <s v="United States"/>
    <s v="Medium"/>
  </r>
  <r>
    <n v="1059"/>
    <x v="0"/>
    <s v="Senior-level"/>
    <s v="Full time"/>
    <s v="Data Analyst"/>
    <s v="Analyst"/>
    <n v="153600"/>
    <s v="USD"/>
    <n v="153600"/>
    <n v="150000"/>
    <n v="200000"/>
    <s v="150000-200000"/>
    <s v="US"/>
    <s v="United States"/>
    <n v="0"/>
    <s v="In Person"/>
    <x v="0"/>
    <s v="United States"/>
    <s v="Medium"/>
  </r>
  <r>
    <n v="1060"/>
    <x v="0"/>
    <s v="Senior-level"/>
    <s v="Full time"/>
    <s v="Data Analyst"/>
    <s v="Analyst"/>
    <n v="106800"/>
    <s v="USD"/>
    <n v="106800"/>
    <n v="100000"/>
    <n v="150000"/>
    <s v="100000-150000"/>
    <s v="US"/>
    <s v="United States"/>
    <n v="0"/>
    <s v="In Person"/>
    <x v="0"/>
    <s v="United States"/>
    <s v="Medium"/>
  </r>
  <r>
    <n v="1061"/>
    <x v="0"/>
    <s v="Senior-level"/>
    <s v="Full time"/>
    <s v="Data Manager"/>
    <s v="Manager"/>
    <n v="140000"/>
    <s v="USD"/>
    <n v="140000"/>
    <n v="100000"/>
    <n v="150000"/>
    <s v="100000-150000"/>
    <s v="US"/>
    <s v="United States"/>
    <n v="0"/>
    <s v="In Person"/>
    <x v="0"/>
    <s v="United States"/>
    <s v="Medium"/>
  </r>
  <r>
    <n v="1062"/>
    <x v="0"/>
    <s v="Senior-level"/>
    <s v="Full time"/>
    <s v="Data Manager"/>
    <s v="Manager"/>
    <n v="120000"/>
    <s v="USD"/>
    <n v="120000"/>
    <n v="100000"/>
    <n v="150000"/>
    <s v="100000-150000"/>
    <s v="US"/>
    <s v="United States"/>
    <n v="0"/>
    <s v="In Person"/>
    <x v="0"/>
    <s v="United States"/>
    <s v="Medium"/>
  </r>
  <r>
    <n v="1063"/>
    <x v="0"/>
    <s v="Senior-level"/>
    <s v="Full time"/>
    <s v="Machine Learning Infrastructure Engineer"/>
    <s v="Engineer"/>
    <n v="205920"/>
    <s v="USD"/>
    <n v="205920"/>
    <n v="200000"/>
    <n v="250000"/>
    <s v="200000-250000"/>
    <s v="US"/>
    <s v="United States"/>
    <n v="0"/>
    <s v="In Person"/>
    <x v="0"/>
    <s v="United States"/>
    <s v="Medium"/>
  </r>
  <r>
    <n v="1064"/>
    <x v="0"/>
    <s v="Senior-level"/>
    <s v="Full time"/>
    <s v="Machine Learning Infrastructure Engineer"/>
    <s v="Engineer"/>
    <n v="171600"/>
    <s v="USD"/>
    <n v="171600"/>
    <n v="150000"/>
    <n v="200000"/>
    <s v="150000-200000"/>
    <s v="US"/>
    <s v="United States"/>
    <n v="0"/>
    <s v="In Person"/>
    <x v="0"/>
    <s v="United States"/>
    <s v="Medium"/>
  </r>
  <r>
    <n v="1065"/>
    <x v="0"/>
    <s v="Senior-level"/>
    <s v="Full time"/>
    <s v="Data Analyst"/>
    <s v="Analyst"/>
    <n v="165000"/>
    <s v="USD"/>
    <n v="165000"/>
    <n v="150000"/>
    <n v="200000"/>
    <s v="150000-200000"/>
    <s v="US"/>
    <s v="United States"/>
    <n v="100"/>
    <s v="Remote"/>
    <x v="0"/>
    <s v="United States"/>
    <s v="Medium"/>
  </r>
  <r>
    <n v="1066"/>
    <x v="0"/>
    <s v="Senior-level"/>
    <s v="Full time"/>
    <s v="Data Analyst"/>
    <s v="Analyst"/>
    <n v="125000"/>
    <s v="USD"/>
    <n v="125000"/>
    <n v="100000"/>
    <n v="150000"/>
    <s v="100000-150000"/>
    <s v="US"/>
    <s v="United States"/>
    <n v="100"/>
    <s v="Remote"/>
    <x v="0"/>
    <s v="United States"/>
    <s v="Medium"/>
  </r>
  <r>
    <n v="1067"/>
    <x v="0"/>
    <s v="Senior-level"/>
    <s v="Full time"/>
    <s v="Data Engineer"/>
    <s v="Engineer"/>
    <n v="265000"/>
    <s v="USD"/>
    <n v="265000"/>
    <n v="250000"/>
    <n v="300000"/>
    <s v="250000-300000"/>
    <s v="US"/>
    <s v="United States"/>
    <n v="0"/>
    <s v="In Person"/>
    <x v="0"/>
    <s v="United States"/>
    <s v="Medium"/>
  </r>
  <r>
    <n v="1068"/>
    <x v="0"/>
    <s v="Senior-level"/>
    <s v="Full time"/>
    <s v="Data Engineer"/>
    <s v="Engineer"/>
    <n v="185000"/>
    <s v="USD"/>
    <n v="185000"/>
    <n v="150000"/>
    <n v="200000"/>
    <s v="150000-200000"/>
    <s v="US"/>
    <s v="United States"/>
    <n v="0"/>
    <s v="In Person"/>
    <x v="0"/>
    <s v="United States"/>
    <s v="Medium"/>
  </r>
  <r>
    <n v="1069"/>
    <x v="0"/>
    <s v="Mid-level"/>
    <s v="Full time"/>
    <s v="Applied Machine Learning Engineer"/>
    <s v="Engineer"/>
    <n v="130000"/>
    <s v="USD"/>
    <n v="130000"/>
    <n v="100000"/>
    <n v="150000"/>
    <s v="100000-150000"/>
    <s v="US"/>
    <s v="United States"/>
    <n v="0"/>
    <s v="In Person"/>
    <x v="0"/>
    <s v="United States"/>
    <s v="Medium"/>
  </r>
  <r>
    <n v="963"/>
    <x v="0"/>
    <s v="Senior-level"/>
    <s v="Full time"/>
    <s v="Research Scientist"/>
    <s v="Scientist"/>
    <n v="200000"/>
    <s v="USD"/>
    <n v="200000"/>
    <n v="200000"/>
    <n v="250000"/>
    <s v="200000-250000"/>
    <s v="US"/>
    <s v="United States"/>
    <n v="0"/>
    <s v="In Person"/>
    <x v="0"/>
    <s v="United States"/>
    <s v="Medium"/>
  </r>
  <r>
    <n v="964"/>
    <x v="0"/>
    <s v="Senior-level"/>
    <s v="Full time"/>
    <s v="Research Scientist"/>
    <s v="Scientist"/>
    <n v="150000"/>
    <s v="USD"/>
    <n v="150000"/>
    <n v="150000"/>
    <n v="200000"/>
    <s v="150000-200000"/>
    <s v="US"/>
    <s v="United States"/>
    <n v="0"/>
    <s v="In Person"/>
    <x v="0"/>
    <s v="United States"/>
    <s v="Medium"/>
  </r>
  <r>
    <n v="1072"/>
    <x v="0"/>
    <s v="Senior-level"/>
    <s v="Full time"/>
    <s v="Data Analyst"/>
    <s v="Analyst"/>
    <n v="95000"/>
    <s v="USD"/>
    <n v="95000"/>
    <n v="50000"/>
    <n v="100000"/>
    <s v="50000-100000"/>
    <s v="US"/>
    <s v="United States"/>
    <n v="0"/>
    <s v="In Person"/>
    <x v="0"/>
    <s v="United States"/>
    <s v="Medium"/>
  </r>
  <r>
    <n v="1073"/>
    <x v="0"/>
    <s v="Senior-level"/>
    <s v="Full time"/>
    <s v="Data Analyst"/>
    <s v="Analyst"/>
    <n v="85500"/>
    <s v="USD"/>
    <n v="85500"/>
    <n v="50000"/>
    <n v="100000"/>
    <s v="50000-100000"/>
    <s v="US"/>
    <s v="United States"/>
    <n v="0"/>
    <s v="In Person"/>
    <x v="0"/>
    <s v="United States"/>
    <s v="Medium"/>
  </r>
  <r>
    <n v="965"/>
    <x v="0"/>
    <s v="Senior-level"/>
    <s v="Full time"/>
    <s v="Data Scientist"/>
    <s v="Scientist"/>
    <n v="45000"/>
    <s v="EUR"/>
    <n v="48289"/>
    <n v="0"/>
    <n v="50000"/>
    <s v="0-50000"/>
    <s v="ES"/>
    <s v="Spain"/>
    <n v="0"/>
    <s v="In Person"/>
    <x v="10"/>
    <s v="Spain"/>
    <s v="Medium"/>
  </r>
  <r>
    <n v="966"/>
    <x v="0"/>
    <s v="Senior-level"/>
    <s v="Full time"/>
    <s v="Data Scientist"/>
    <s v="Scientist"/>
    <n v="36000"/>
    <s v="EUR"/>
    <n v="38631"/>
    <n v="0"/>
    <n v="50000"/>
    <s v="0-50000"/>
    <s v="ES"/>
    <s v="Spain"/>
    <n v="0"/>
    <s v="In Person"/>
    <x v="10"/>
    <s v="Spain"/>
    <s v="Medium"/>
  </r>
  <r>
    <n v="1076"/>
    <x v="0"/>
    <s v="Senior-level"/>
    <s v="Full time"/>
    <s v="Data Engineer"/>
    <s v="Engineer"/>
    <n v="167580"/>
    <s v="USD"/>
    <n v="167580"/>
    <n v="150000"/>
    <n v="200000"/>
    <s v="150000-200000"/>
    <s v="US"/>
    <s v="United States"/>
    <n v="0"/>
    <s v="In Person"/>
    <x v="0"/>
    <s v="United States"/>
    <s v="Medium"/>
  </r>
  <r>
    <n v="1077"/>
    <x v="0"/>
    <s v="Senior-level"/>
    <s v="Full time"/>
    <s v="Data Engineer"/>
    <s v="Engineer"/>
    <n v="87980"/>
    <s v="USD"/>
    <n v="87980"/>
    <n v="50000"/>
    <n v="100000"/>
    <s v="50000-100000"/>
    <s v="US"/>
    <s v="United States"/>
    <n v="0"/>
    <s v="In Person"/>
    <x v="0"/>
    <s v="United States"/>
    <s v="Medium"/>
  </r>
  <r>
    <n v="1078"/>
    <x v="0"/>
    <s v="Senior-level"/>
    <s v="Full time"/>
    <s v="Data Engineer"/>
    <s v="Engineer"/>
    <n v="202000"/>
    <s v="USD"/>
    <n v="202000"/>
    <n v="200000"/>
    <n v="250000"/>
    <s v="200000-250000"/>
    <s v="US"/>
    <s v="United States"/>
    <n v="100"/>
    <s v="Remote"/>
    <x v="0"/>
    <s v="United States"/>
    <s v="Medium"/>
  </r>
  <r>
    <n v="1079"/>
    <x v="0"/>
    <s v="Senior-level"/>
    <s v="Full time"/>
    <s v="Data Engineer"/>
    <s v="Engineer"/>
    <n v="135000"/>
    <s v="USD"/>
    <n v="135000"/>
    <n v="100000"/>
    <n v="150000"/>
    <s v="100000-150000"/>
    <s v="US"/>
    <s v="United States"/>
    <n v="100"/>
    <s v="Remote"/>
    <x v="0"/>
    <s v="United States"/>
    <s v="Medium"/>
  </r>
  <r>
    <n v="1080"/>
    <x v="0"/>
    <s v="Senior-level"/>
    <s v="Full time"/>
    <s v="Data Engineer"/>
    <s v="Engineer"/>
    <n v="163800"/>
    <s v="USD"/>
    <n v="163800"/>
    <n v="150000"/>
    <n v="200000"/>
    <s v="150000-200000"/>
    <s v="US"/>
    <s v="United States"/>
    <n v="0"/>
    <s v="In Person"/>
    <x v="0"/>
    <s v="United States"/>
    <s v="Medium"/>
  </r>
  <r>
    <n v="1081"/>
    <x v="0"/>
    <s v="Senior-level"/>
    <s v="Full time"/>
    <s v="Data Engineer"/>
    <s v="Engineer"/>
    <n v="126000"/>
    <s v="USD"/>
    <n v="126000"/>
    <n v="100000"/>
    <n v="150000"/>
    <s v="100000-150000"/>
    <s v="US"/>
    <s v="United States"/>
    <n v="0"/>
    <s v="In Person"/>
    <x v="0"/>
    <s v="United States"/>
    <s v="Medium"/>
  </r>
  <r>
    <n v="1082"/>
    <x v="0"/>
    <s v="Senior-level"/>
    <s v="Full time"/>
    <s v="Machine Learning Engineer"/>
    <s v="Engineer"/>
    <n v="163800"/>
    <s v="USD"/>
    <n v="163800"/>
    <n v="150000"/>
    <n v="200000"/>
    <s v="150000-200000"/>
    <s v="US"/>
    <s v="United States"/>
    <n v="0"/>
    <s v="In Person"/>
    <x v="0"/>
    <s v="United States"/>
    <s v="Medium"/>
  </r>
  <r>
    <n v="1083"/>
    <x v="0"/>
    <s v="Senior-level"/>
    <s v="Full time"/>
    <s v="Machine Learning Engineer"/>
    <s v="Engineer"/>
    <n v="126000"/>
    <s v="USD"/>
    <n v="126000"/>
    <n v="100000"/>
    <n v="150000"/>
    <s v="100000-150000"/>
    <s v="US"/>
    <s v="United States"/>
    <n v="0"/>
    <s v="In Person"/>
    <x v="0"/>
    <s v="United States"/>
    <s v="Medium"/>
  </r>
  <r>
    <n v="1084"/>
    <x v="0"/>
    <s v="Senior-level"/>
    <s v="Full time"/>
    <s v="Data Engineer"/>
    <s v="Engineer"/>
    <n v="104000"/>
    <s v="USD"/>
    <n v="104000"/>
    <n v="100000"/>
    <n v="150000"/>
    <s v="100000-150000"/>
    <s v="US"/>
    <s v="United States"/>
    <n v="100"/>
    <s v="Remote"/>
    <x v="0"/>
    <s v="United States"/>
    <s v="Medium"/>
  </r>
  <r>
    <n v="1085"/>
    <x v="0"/>
    <s v="Senior-level"/>
    <s v="Full time"/>
    <s v="Data Engineer"/>
    <s v="Engineer"/>
    <n v="65000"/>
    <s v="USD"/>
    <n v="65000"/>
    <n v="50000"/>
    <n v="100000"/>
    <s v="50000-100000"/>
    <s v="US"/>
    <s v="United States"/>
    <n v="100"/>
    <s v="Remote"/>
    <x v="0"/>
    <s v="United States"/>
    <s v="Medium"/>
  </r>
  <r>
    <n v="1086"/>
    <x v="0"/>
    <s v="Senior-level"/>
    <s v="Full time"/>
    <s v="Research Engineer"/>
    <s v="Engineer"/>
    <n v="230000"/>
    <s v="USD"/>
    <n v="230000"/>
    <n v="200000"/>
    <n v="250000"/>
    <s v="200000-250000"/>
    <s v="US"/>
    <s v="United States"/>
    <n v="0"/>
    <s v="In Person"/>
    <x v="0"/>
    <s v="United States"/>
    <s v="Medium"/>
  </r>
  <r>
    <n v="1087"/>
    <x v="0"/>
    <s v="Senior-level"/>
    <s v="Full time"/>
    <s v="Research Engineer"/>
    <s v="Engineer"/>
    <n v="148000"/>
    <s v="USD"/>
    <n v="148000"/>
    <n v="100000"/>
    <n v="150000"/>
    <s v="100000-150000"/>
    <s v="US"/>
    <s v="United States"/>
    <n v="0"/>
    <s v="In Person"/>
    <x v="0"/>
    <s v="United States"/>
    <s v="Medium"/>
  </r>
  <r>
    <n v="1088"/>
    <x v="0"/>
    <s v="Senior-level"/>
    <s v="Full time"/>
    <s v="Machine Learning Engineer"/>
    <s v="Engineer"/>
    <n v="269000"/>
    <s v="USD"/>
    <n v="269000"/>
    <n v="250000"/>
    <n v="300000"/>
    <s v="250000-300000"/>
    <s v="CA"/>
    <s v="Canada"/>
    <n v="100"/>
    <s v="Remote"/>
    <x v="2"/>
    <s v="Canada"/>
    <s v="Medium"/>
  </r>
  <r>
    <n v="1089"/>
    <x v="0"/>
    <s v="Senior-level"/>
    <s v="Full time"/>
    <s v="Machine Learning Engineer"/>
    <s v="Engineer"/>
    <n v="158000"/>
    <s v="USD"/>
    <n v="158000"/>
    <n v="150000"/>
    <n v="200000"/>
    <s v="150000-200000"/>
    <s v="CA"/>
    <s v="Canada"/>
    <n v="100"/>
    <s v="Remote"/>
    <x v="2"/>
    <s v="Canada"/>
    <s v="Medium"/>
  </r>
  <r>
    <n v="1090"/>
    <x v="0"/>
    <s v="Senior-level"/>
    <s v="Full time"/>
    <s v="Analytics Engineer"/>
    <s v="Engineer"/>
    <n v="197000"/>
    <s v="USD"/>
    <n v="197000"/>
    <n v="150000"/>
    <n v="200000"/>
    <s v="150000-200000"/>
    <s v="US"/>
    <s v="United States"/>
    <n v="0"/>
    <s v="In Person"/>
    <x v="0"/>
    <s v="United States"/>
    <s v="Medium"/>
  </r>
  <r>
    <n v="1091"/>
    <x v="0"/>
    <s v="Senior-level"/>
    <s v="Full time"/>
    <s v="Analytics Engineer"/>
    <s v="Engineer"/>
    <n v="106000"/>
    <s v="USD"/>
    <n v="106000"/>
    <n v="100000"/>
    <n v="150000"/>
    <s v="100000-150000"/>
    <s v="US"/>
    <s v="United States"/>
    <n v="0"/>
    <s v="In Person"/>
    <x v="0"/>
    <s v="United States"/>
    <s v="Medium"/>
  </r>
  <r>
    <n v="1092"/>
    <x v="0"/>
    <s v="Mid-level"/>
    <s v="Full time"/>
    <s v="Deep Learning Engineer"/>
    <s v="Engineer"/>
    <n v="150000"/>
    <s v="USD"/>
    <n v="150000"/>
    <n v="150000"/>
    <n v="200000"/>
    <s v="150000-200000"/>
    <s v="US"/>
    <s v="United States"/>
    <n v="100"/>
    <s v="Remote"/>
    <x v="0"/>
    <s v="United States"/>
    <s v="Medium"/>
  </r>
  <r>
    <n v="1093"/>
    <x v="0"/>
    <s v="Mid-level"/>
    <s v="Full time"/>
    <s v="Deep Learning Engineer"/>
    <s v="Engineer"/>
    <n v="100000"/>
    <s v="USD"/>
    <n v="100000"/>
    <n v="100000"/>
    <n v="150000"/>
    <s v="100000-150000"/>
    <s v="US"/>
    <s v="United States"/>
    <n v="100"/>
    <s v="Remote"/>
    <x v="0"/>
    <s v="United States"/>
    <s v="Medium"/>
  </r>
  <r>
    <n v="1094"/>
    <x v="0"/>
    <s v="Senior-level"/>
    <s v="Full time"/>
    <s v="Data Engineer"/>
    <s v="Engineer"/>
    <n v="290000"/>
    <s v="USD"/>
    <n v="290000"/>
    <n v="250000"/>
    <n v="300000"/>
    <s v="250000-300000"/>
    <s v="US"/>
    <s v="United States"/>
    <n v="100"/>
    <s v="Remote"/>
    <x v="0"/>
    <s v="United States"/>
    <s v="Medium"/>
  </r>
  <r>
    <n v="1095"/>
    <x v="0"/>
    <s v="Senior-level"/>
    <s v="Full time"/>
    <s v="Data Engineer"/>
    <s v="Engineer"/>
    <n v="210000"/>
    <s v="USD"/>
    <n v="210000"/>
    <n v="200000"/>
    <n v="250000"/>
    <s v="200000-250000"/>
    <s v="US"/>
    <s v="United States"/>
    <n v="100"/>
    <s v="Remote"/>
    <x v="0"/>
    <s v="United States"/>
    <s v="Medium"/>
  </r>
  <r>
    <n v="1096"/>
    <x v="0"/>
    <s v="Senior-level"/>
    <s v="Full time"/>
    <s v="Data Engineer"/>
    <s v="Engineer"/>
    <n v="192000"/>
    <s v="USD"/>
    <n v="192000"/>
    <n v="150000"/>
    <n v="200000"/>
    <s v="150000-200000"/>
    <s v="US"/>
    <s v="United States"/>
    <n v="0"/>
    <s v="In Person"/>
    <x v="0"/>
    <s v="United States"/>
    <s v="Medium"/>
  </r>
  <r>
    <n v="1097"/>
    <x v="0"/>
    <s v="Senior-level"/>
    <s v="Full time"/>
    <s v="Data Engineer"/>
    <s v="Engineer"/>
    <n v="172800"/>
    <s v="USD"/>
    <n v="172800"/>
    <n v="150000"/>
    <n v="200000"/>
    <s v="150000-200000"/>
    <s v="US"/>
    <s v="United States"/>
    <n v="0"/>
    <s v="In Person"/>
    <x v="0"/>
    <s v="United States"/>
    <s v="Medium"/>
  </r>
  <r>
    <n v="967"/>
    <x v="0"/>
    <s v="Senior-level"/>
    <s v="Full time"/>
    <s v="Data Scientist"/>
    <s v="Scientist"/>
    <n v="150000"/>
    <s v="USD"/>
    <n v="150000"/>
    <n v="150000"/>
    <n v="200000"/>
    <s v="150000-200000"/>
    <s v="US"/>
    <s v="United States"/>
    <n v="0"/>
    <s v="In Person"/>
    <x v="0"/>
    <s v="United States"/>
    <s v="Medium"/>
  </r>
  <r>
    <n v="968"/>
    <x v="0"/>
    <s v="Senior-level"/>
    <s v="Full time"/>
    <s v="Data Scientist"/>
    <s v="Scientist"/>
    <n v="120000"/>
    <s v="USD"/>
    <n v="120000"/>
    <n v="100000"/>
    <n v="150000"/>
    <s v="100000-150000"/>
    <s v="US"/>
    <s v="United States"/>
    <n v="0"/>
    <s v="In Person"/>
    <x v="0"/>
    <s v="United States"/>
    <s v="Medium"/>
  </r>
  <r>
    <n v="970"/>
    <x v="0"/>
    <s v="Mid-level"/>
    <s v="Full time"/>
    <s v="Research Scientist"/>
    <s v="Scientist"/>
    <n v="185000"/>
    <s v="USD"/>
    <n v="185000"/>
    <n v="150000"/>
    <n v="200000"/>
    <s v="150000-200000"/>
    <s v="US"/>
    <s v="United States"/>
    <n v="0"/>
    <s v="In Person"/>
    <x v="0"/>
    <s v="United States"/>
    <s v="Medium"/>
  </r>
  <r>
    <n v="971"/>
    <x v="0"/>
    <s v="Mid-level"/>
    <s v="Full time"/>
    <s v="Research Scientist"/>
    <s v="Scientist"/>
    <n v="125000"/>
    <s v="USD"/>
    <n v="125000"/>
    <n v="100000"/>
    <n v="150000"/>
    <s v="100000-150000"/>
    <s v="US"/>
    <s v="United States"/>
    <n v="0"/>
    <s v="In Person"/>
    <x v="0"/>
    <s v="United States"/>
    <s v="Medium"/>
  </r>
  <r>
    <n v="1102"/>
    <x v="0"/>
    <s v="Senior-level"/>
    <s v="Full time"/>
    <s v="Analytics Engineer"/>
    <s v="Engineer"/>
    <n v="175000"/>
    <s v="USD"/>
    <n v="175000"/>
    <n v="150000"/>
    <n v="200000"/>
    <s v="150000-200000"/>
    <s v="US"/>
    <s v="United States"/>
    <n v="0"/>
    <s v="In Person"/>
    <x v="0"/>
    <s v="United States"/>
    <s v="Medium"/>
  </r>
  <r>
    <n v="1103"/>
    <x v="0"/>
    <s v="Senior-level"/>
    <s v="Full time"/>
    <s v="Analytics Engineer"/>
    <s v="Engineer"/>
    <n v="140000"/>
    <s v="USD"/>
    <n v="140000"/>
    <n v="100000"/>
    <n v="150000"/>
    <s v="100000-150000"/>
    <s v="US"/>
    <s v="United States"/>
    <n v="0"/>
    <s v="In Person"/>
    <x v="0"/>
    <s v="United States"/>
    <s v="Medium"/>
  </r>
  <r>
    <n v="1104"/>
    <x v="0"/>
    <s v="Senior-level"/>
    <s v="Full time"/>
    <s v="Data Manager"/>
    <s v="Manager"/>
    <n v="169000"/>
    <s v="USD"/>
    <n v="169000"/>
    <n v="150000"/>
    <n v="200000"/>
    <s v="150000-200000"/>
    <s v="US"/>
    <s v="United States"/>
    <n v="0"/>
    <s v="In Person"/>
    <x v="0"/>
    <s v="United States"/>
    <s v="Medium"/>
  </r>
  <r>
    <n v="1105"/>
    <x v="0"/>
    <s v="Senior-level"/>
    <s v="Full time"/>
    <s v="Data Manager"/>
    <s v="Manager"/>
    <n v="100000"/>
    <s v="USD"/>
    <n v="100000"/>
    <n v="100000"/>
    <n v="150000"/>
    <s v="100000-150000"/>
    <s v="US"/>
    <s v="United States"/>
    <n v="0"/>
    <s v="In Person"/>
    <x v="0"/>
    <s v="United States"/>
    <s v="Medium"/>
  </r>
  <r>
    <n v="998"/>
    <x v="0"/>
    <s v="Mid-level"/>
    <s v="Full time"/>
    <s v="Data Scientist"/>
    <s v="Scientist"/>
    <n v="40000"/>
    <s v="USD"/>
    <n v="40000"/>
    <n v="0"/>
    <n v="50000"/>
    <s v="0-50000"/>
    <s v="FR"/>
    <s v="France"/>
    <n v="50"/>
    <s v="Hybrid"/>
    <x v="4"/>
    <s v="France"/>
    <s v="Large"/>
  </r>
  <r>
    <n v="1002"/>
    <x v="0"/>
    <s v="Senior-level"/>
    <s v="Full time"/>
    <s v="Data Scientist"/>
    <s v="Scientist"/>
    <n v="136000"/>
    <s v="USD"/>
    <n v="136000"/>
    <n v="100000"/>
    <n v="150000"/>
    <s v="100000-150000"/>
    <s v="US"/>
    <s v="United States"/>
    <n v="100"/>
    <s v="Remote"/>
    <x v="0"/>
    <s v="United States"/>
    <s v="Medium"/>
  </r>
  <r>
    <n v="1108"/>
    <x v="0"/>
    <s v="Mid-level"/>
    <s v="Full time"/>
    <s v="Data Engineer"/>
    <s v="Engineer"/>
    <n v="95000"/>
    <s v="GBP"/>
    <n v="115447"/>
    <n v="100000"/>
    <n v="150000"/>
    <s v="100000-150000"/>
    <s v="GB"/>
    <s v="United Kingdom"/>
    <n v="100"/>
    <s v="Remote"/>
    <x v="1"/>
    <s v="United Kingdom"/>
    <s v="Large"/>
  </r>
  <r>
    <n v="1109"/>
    <x v="0"/>
    <s v="Senior-level"/>
    <s v="Full time"/>
    <s v="Data Analyst"/>
    <s v="Analyst"/>
    <n v="110000"/>
    <s v="USD"/>
    <n v="110000"/>
    <n v="100000"/>
    <n v="150000"/>
    <s v="100000-150000"/>
    <s v="US"/>
    <s v="United States"/>
    <n v="100"/>
    <s v="Remote"/>
    <x v="0"/>
    <s v="United States"/>
    <s v="Small"/>
  </r>
  <r>
    <n v="1110"/>
    <x v="0"/>
    <s v="Senior-level"/>
    <s v="Full time"/>
    <s v="Data Analyst"/>
    <s v="Analyst"/>
    <n v="80000"/>
    <s v="USD"/>
    <n v="80000"/>
    <n v="50000"/>
    <n v="100000"/>
    <s v="50000-100000"/>
    <s v="US"/>
    <s v="United States"/>
    <n v="100"/>
    <s v="Remote"/>
    <x v="0"/>
    <s v="United States"/>
    <s v="Small"/>
  </r>
  <r>
    <n v="1111"/>
    <x v="0"/>
    <s v="Entry-level"/>
    <s v="Full time"/>
    <s v="Data Analyst"/>
    <s v="Analyst"/>
    <n v="55000"/>
    <s v="USD"/>
    <n v="55000"/>
    <n v="50000"/>
    <n v="100000"/>
    <s v="50000-100000"/>
    <s v="US"/>
    <s v="United States"/>
    <n v="0"/>
    <s v="In Person"/>
    <x v="0"/>
    <s v="United States"/>
    <s v="Medium"/>
  </r>
  <r>
    <n v="1112"/>
    <x v="0"/>
    <s v="Entry-level"/>
    <s v="Full time"/>
    <s v="Data Analyst"/>
    <s v="Analyst"/>
    <n v="48000"/>
    <s v="USD"/>
    <n v="48000"/>
    <n v="0"/>
    <n v="50000"/>
    <s v="0-50000"/>
    <s v="US"/>
    <s v="United States"/>
    <n v="0"/>
    <s v="In Person"/>
    <x v="0"/>
    <s v="United States"/>
    <s v="Medium"/>
  </r>
  <r>
    <n v="1113"/>
    <x v="0"/>
    <s v="Senior-level"/>
    <s v="Full time"/>
    <s v="Data Analyst"/>
    <s v="Analyst"/>
    <n v="95000"/>
    <s v="USD"/>
    <n v="95000"/>
    <n v="50000"/>
    <n v="100000"/>
    <s v="50000-100000"/>
    <s v="US"/>
    <s v="United States"/>
    <n v="0"/>
    <s v="In Person"/>
    <x v="0"/>
    <s v="United States"/>
    <s v="Medium"/>
  </r>
  <r>
    <n v="1114"/>
    <x v="0"/>
    <s v="Senior-level"/>
    <s v="Full time"/>
    <s v="Data Analyst"/>
    <s v="Analyst"/>
    <n v="85000"/>
    <s v="USD"/>
    <n v="85000"/>
    <n v="50000"/>
    <n v="100000"/>
    <s v="50000-100000"/>
    <s v="US"/>
    <s v="United States"/>
    <n v="0"/>
    <s v="In Person"/>
    <x v="0"/>
    <s v="United States"/>
    <s v="Medium"/>
  </r>
  <r>
    <n v="1115"/>
    <x v="0"/>
    <s v="Senior-level"/>
    <s v="Full time"/>
    <s v="Data Engineer"/>
    <s v="Engineer"/>
    <n v="137500"/>
    <s v="USD"/>
    <n v="137500"/>
    <n v="100000"/>
    <n v="150000"/>
    <s v="100000-150000"/>
    <s v="US"/>
    <s v="United States"/>
    <n v="100"/>
    <s v="Remote"/>
    <x v="0"/>
    <s v="United States"/>
    <s v="Medium"/>
  </r>
  <r>
    <n v="1116"/>
    <x v="0"/>
    <s v="Senior-level"/>
    <s v="Full time"/>
    <s v="Data Engineer"/>
    <s v="Engineer"/>
    <n v="81500"/>
    <s v="USD"/>
    <n v="81500"/>
    <n v="50000"/>
    <n v="100000"/>
    <s v="50000-100000"/>
    <s v="US"/>
    <s v="United States"/>
    <n v="100"/>
    <s v="Remote"/>
    <x v="0"/>
    <s v="United States"/>
    <s v="Medium"/>
  </r>
  <r>
    <n v="1117"/>
    <x v="0"/>
    <s v="Senior-level"/>
    <s v="Full time"/>
    <s v="Machine Learning Engineer"/>
    <s v="Engineer"/>
    <n v="323300"/>
    <s v="USD"/>
    <n v="323300"/>
    <n v="300000"/>
    <n v="350000"/>
    <s v="300000-350000"/>
    <s v="US"/>
    <s v="United States"/>
    <n v="0"/>
    <s v="In Person"/>
    <x v="0"/>
    <s v="United States"/>
    <s v="Medium"/>
  </r>
  <r>
    <n v="1118"/>
    <x v="0"/>
    <s v="Senior-level"/>
    <s v="Full time"/>
    <s v="Machine Learning Engineer"/>
    <s v="Engineer"/>
    <n v="184700"/>
    <s v="USD"/>
    <n v="184700"/>
    <n v="150000"/>
    <n v="200000"/>
    <s v="150000-200000"/>
    <s v="US"/>
    <s v="United States"/>
    <n v="0"/>
    <s v="In Person"/>
    <x v="0"/>
    <s v="United States"/>
    <s v="Medium"/>
  </r>
  <r>
    <n v="1003"/>
    <x v="0"/>
    <s v="Senior-level"/>
    <s v="Full time"/>
    <s v="Data Scientist"/>
    <s v="Scientist"/>
    <n v="104000"/>
    <s v="USD"/>
    <n v="104000"/>
    <n v="100000"/>
    <n v="150000"/>
    <s v="100000-150000"/>
    <s v="US"/>
    <s v="United States"/>
    <n v="100"/>
    <s v="Remote"/>
    <x v="0"/>
    <s v="United States"/>
    <s v="Medium"/>
  </r>
  <r>
    <n v="1120"/>
    <x v="0"/>
    <s v="Senior-level"/>
    <s v="Full time"/>
    <s v="Machine Learning Engineer"/>
    <s v="Engineer"/>
    <n v="186000"/>
    <s v="USD"/>
    <n v="186000"/>
    <n v="150000"/>
    <n v="200000"/>
    <s v="150000-200000"/>
    <s v="US"/>
    <s v="United States"/>
    <n v="100"/>
    <s v="Remote"/>
    <x v="0"/>
    <s v="United States"/>
    <s v="Medium"/>
  </r>
  <r>
    <n v="1121"/>
    <x v="0"/>
    <s v="Senior-level"/>
    <s v="Full time"/>
    <s v="Machine Learning Engineer"/>
    <s v="Engineer"/>
    <n v="153088"/>
    <s v="USD"/>
    <n v="153088"/>
    <n v="150000"/>
    <n v="200000"/>
    <s v="150000-200000"/>
    <s v="US"/>
    <s v="United States"/>
    <n v="100"/>
    <s v="Remote"/>
    <x v="0"/>
    <s v="United States"/>
    <s v="Medium"/>
  </r>
  <r>
    <n v="1122"/>
    <x v="0"/>
    <s v="Mid-level"/>
    <s v="Full time"/>
    <s v="Data Infrastructure Engineer"/>
    <s v="Engineer"/>
    <n v="190000"/>
    <s v="USD"/>
    <n v="190000"/>
    <n v="150000"/>
    <n v="200000"/>
    <s v="150000-200000"/>
    <s v="US"/>
    <s v="United States"/>
    <n v="100"/>
    <s v="Remote"/>
    <x v="0"/>
    <s v="United States"/>
    <s v="Medium"/>
  </r>
  <r>
    <n v="1123"/>
    <x v="0"/>
    <s v="Mid-level"/>
    <s v="Full time"/>
    <s v="Data Infrastructure Engineer"/>
    <s v="Engineer"/>
    <n v="160000"/>
    <s v="USD"/>
    <n v="160000"/>
    <n v="150000"/>
    <n v="200000"/>
    <s v="150000-200000"/>
    <s v="US"/>
    <s v="United States"/>
    <n v="100"/>
    <s v="Remote"/>
    <x v="0"/>
    <s v="United States"/>
    <s v="Medium"/>
  </r>
  <r>
    <n v="1124"/>
    <x v="0"/>
    <s v="Senior-level"/>
    <s v="Full time"/>
    <s v="Machine Learning Engineer"/>
    <s v="Engineer"/>
    <n v="200000"/>
    <s v="USD"/>
    <n v="200000"/>
    <n v="200000"/>
    <n v="250000"/>
    <s v="200000-250000"/>
    <s v="US"/>
    <s v="United States"/>
    <n v="100"/>
    <s v="Remote"/>
    <x v="0"/>
    <s v="United States"/>
    <s v="Medium"/>
  </r>
  <r>
    <n v="1125"/>
    <x v="0"/>
    <s v="Senior-level"/>
    <s v="Full time"/>
    <s v="Machine Learning Engineer"/>
    <s v="Engineer"/>
    <n v="150000"/>
    <s v="USD"/>
    <n v="150000"/>
    <n v="150000"/>
    <n v="200000"/>
    <s v="150000-200000"/>
    <s v="US"/>
    <s v="United States"/>
    <n v="100"/>
    <s v="Remote"/>
    <x v="0"/>
    <s v="United States"/>
    <s v="Medium"/>
  </r>
  <r>
    <n v="1126"/>
    <x v="0"/>
    <s v="Mid-level"/>
    <s v="Full time"/>
    <s v="Data Infrastructure Engineer"/>
    <s v="Engineer"/>
    <n v="190000"/>
    <s v="USD"/>
    <n v="190000"/>
    <n v="150000"/>
    <n v="200000"/>
    <s v="150000-200000"/>
    <s v="US"/>
    <s v="United States"/>
    <n v="0"/>
    <s v="In Person"/>
    <x v="0"/>
    <s v="United States"/>
    <s v="Medium"/>
  </r>
  <r>
    <n v="1127"/>
    <x v="0"/>
    <s v="Mid-level"/>
    <s v="Full time"/>
    <s v="Data Infrastructure Engineer"/>
    <s v="Engineer"/>
    <n v="183310"/>
    <s v="USD"/>
    <n v="183310"/>
    <n v="150000"/>
    <n v="200000"/>
    <s v="150000-200000"/>
    <s v="US"/>
    <s v="United States"/>
    <n v="0"/>
    <s v="In Person"/>
    <x v="0"/>
    <s v="United States"/>
    <s v="Medium"/>
  </r>
  <r>
    <n v="1128"/>
    <x v="0"/>
    <s v="Senior-level"/>
    <s v="Full time"/>
    <s v="Machine Learning Engineer"/>
    <s v="Engineer"/>
    <n v="240000"/>
    <s v="USD"/>
    <n v="240000"/>
    <n v="200000"/>
    <n v="250000"/>
    <s v="200000-250000"/>
    <s v="US"/>
    <s v="United States"/>
    <n v="100"/>
    <s v="Remote"/>
    <x v="0"/>
    <s v="United States"/>
    <s v="Medium"/>
  </r>
  <r>
    <n v="1129"/>
    <x v="0"/>
    <s v="Senior-level"/>
    <s v="Full time"/>
    <s v="Machine Learning Engineer"/>
    <s v="Engineer"/>
    <n v="180000"/>
    <s v="USD"/>
    <n v="180000"/>
    <n v="150000"/>
    <n v="200000"/>
    <s v="150000-200000"/>
    <s v="US"/>
    <s v="United States"/>
    <n v="100"/>
    <s v="Remote"/>
    <x v="0"/>
    <s v="United States"/>
    <s v="Medium"/>
  </r>
  <r>
    <n v="1130"/>
    <x v="0"/>
    <s v="Senior-level"/>
    <s v="Full time"/>
    <s v="Machine Learning Engineer"/>
    <s v="Engineer"/>
    <n v="200000"/>
    <s v="USD"/>
    <n v="200000"/>
    <n v="200000"/>
    <n v="250000"/>
    <s v="200000-250000"/>
    <s v="US"/>
    <s v="United States"/>
    <n v="100"/>
    <s v="Remote"/>
    <x v="0"/>
    <s v="United States"/>
    <s v="Medium"/>
  </r>
  <r>
    <n v="1131"/>
    <x v="0"/>
    <s v="Senior-level"/>
    <s v="Full time"/>
    <s v="Machine Learning Engineer"/>
    <s v="Engineer"/>
    <n v="150000"/>
    <s v="USD"/>
    <n v="150000"/>
    <n v="150000"/>
    <n v="200000"/>
    <s v="150000-200000"/>
    <s v="US"/>
    <s v="United States"/>
    <n v="100"/>
    <s v="Remote"/>
    <x v="0"/>
    <s v="United States"/>
    <s v="Medium"/>
  </r>
  <r>
    <n v="1132"/>
    <x v="0"/>
    <s v="Senior-level"/>
    <s v="Full time"/>
    <s v="Data Science Manager"/>
    <s v="Manager"/>
    <n v="299500"/>
    <s v="USD"/>
    <n v="299500"/>
    <n v="250000"/>
    <n v="300000"/>
    <s v="250000-300000"/>
    <s v="US"/>
    <s v="United States"/>
    <n v="0"/>
    <s v="In Person"/>
    <x v="0"/>
    <s v="United States"/>
    <s v="Medium"/>
  </r>
  <r>
    <n v="1133"/>
    <x v="0"/>
    <s v="Senior-level"/>
    <s v="Full time"/>
    <s v="Data Science Manager"/>
    <s v="Manager"/>
    <n v="245100"/>
    <s v="USD"/>
    <n v="245100"/>
    <n v="200000"/>
    <n v="250000"/>
    <s v="200000-250000"/>
    <s v="US"/>
    <s v="United States"/>
    <n v="0"/>
    <s v="In Person"/>
    <x v="0"/>
    <s v="United States"/>
    <s v="Medium"/>
  </r>
  <r>
    <n v="1134"/>
    <x v="0"/>
    <s v="Senior-level"/>
    <s v="Full time"/>
    <s v="Data Engineer"/>
    <s v="Engineer"/>
    <n v="144000"/>
    <s v="USD"/>
    <n v="144000"/>
    <n v="100000"/>
    <n v="150000"/>
    <s v="100000-150000"/>
    <s v="US"/>
    <s v="United States"/>
    <n v="100"/>
    <s v="Remote"/>
    <x v="0"/>
    <s v="United States"/>
    <s v="Medium"/>
  </r>
  <r>
    <n v="1135"/>
    <x v="0"/>
    <s v="Senior-level"/>
    <s v="Full time"/>
    <s v="Data Engineer"/>
    <s v="Engineer"/>
    <n v="66000"/>
    <s v="USD"/>
    <n v="66000"/>
    <n v="50000"/>
    <n v="100000"/>
    <s v="50000-100000"/>
    <s v="US"/>
    <s v="United States"/>
    <n v="100"/>
    <s v="Remote"/>
    <x v="0"/>
    <s v="United States"/>
    <s v="Medium"/>
  </r>
  <r>
    <n v="1136"/>
    <x v="0"/>
    <s v="Mid-level"/>
    <s v="Full time"/>
    <s v="Machine Learning Engineer"/>
    <s v="Engineer"/>
    <n v="148500"/>
    <s v="USD"/>
    <n v="148500"/>
    <n v="100000"/>
    <n v="150000"/>
    <s v="100000-150000"/>
    <s v="US"/>
    <s v="United States"/>
    <n v="0"/>
    <s v="In Person"/>
    <x v="0"/>
    <s v="United States"/>
    <s v="Medium"/>
  </r>
  <r>
    <n v="1137"/>
    <x v="0"/>
    <s v="Mid-level"/>
    <s v="Full time"/>
    <s v="Machine Learning Engineer"/>
    <s v="Engineer"/>
    <n v="126277"/>
    <s v="USD"/>
    <n v="126277"/>
    <n v="100000"/>
    <n v="150000"/>
    <s v="100000-150000"/>
    <s v="US"/>
    <s v="United States"/>
    <n v="0"/>
    <s v="In Person"/>
    <x v="0"/>
    <s v="United States"/>
    <s v="Medium"/>
  </r>
  <r>
    <n v="1138"/>
    <x v="0"/>
    <s v="Senior-level"/>
    <s v="Full time"/>
    <s v="Data Architect"/>
    <s v="Architect"/>
    <n v="228000"/>
    <s v="USD"/>
    <n v="228000"/>
    <n v="200000"/>
    <n v="250000"/>
    <s v="200000-250000"/>
    <s v="US"/>
    <s v="United States"/>
    <n v="0"/>
    <s v="In Person"/>
    <x v="0"/>
    <s v="United States"/>
    <s v="Medium"/>
  </r>
  <r>
    <n v="1139"/>
    <x v="0"/>
    <s v="Senior-level"/>
    <s v="Full time"/>
    <s v="Data Architect"/>
    <s v="Architect"/>
    <n v="120000"/>
    <s v="USD"/>
    <n v="120000"/>
    <n v="100000"/>
    <n v="150000"/>
    <s v="100000-150000"/>
    <s v="US"/>
    <s v="United States"/>
    <n v="0"/>
    <s v="In Person"/>
    <x v="0"/>
    <s v="United States"/>
    <s v="Medium"/>
  </r>
  <r>
    <n v="1140"/>
    <x v="0"/>
    <s v="Senior-level"/>
    <s v="Full time"/>
    <s v="Machine Learning Software Engineer"/>
    <s v="Engineer"/>
    <n v="180000"/>
    <s v="USD"/>
    <n v="180000"/>
    <n v="150000"/>
    <n v="200000"/>
    <s v="150000-200000"/>
    <s v="US"/>
    <s v="United States"/>
    <n v="0"/>
    <s v="In Person"/>
    <x v="0"/>
    <s v="United States"/>
    <s v="Medium"/>
  </r>
  <r>
    <n v="1141"/>
    <x v="0"/>
    <s v="Senior-level"/>
    <s v="Full time"/>
    <s v="Machine Learning Software Engineer"/>
    <s v="Engineer"/>
    <n v="90000"/>
    <s v="USD"/>
    <n v="90000"/>
    <n v="50000"/>
    <n v="100000"/>
    <s v="50000-100000"/>
    <s v="US"/>
    <s v="United States"/>
    <n v="0"/>
    <s v="In Person"/>
    <x v="0"/>
    <s v="United States"/>
    <s v="Medium"/>
  </r>
  <r>
    <n v="1012"/>
    <x v="0"/>
    <s v="Senior-level"/>
    <s v="Full time"/>
    <s v="Data Scientist"/>
    <s v="Scientist"/>
    <n v="185900"/>
    <s v="USD"/>
    <n v="185900"/>
    <n v="150000"/>
    <n v="200000"/>
    <s v="150000-200000"/>
    <s v="US"/>
    <s v="United States"/>
    <n v="0"/>
    <s v="In Person"/>
    <x v="0"/>
    <s v="United States"/>
    <s v="Medium"/>
  </r>
  <r>
    <n v="1013"/>
    <x v="0"/>
    <s v="Senior-level"/>
    <s v="Full time"/>
    <s v="Data Scientist"/>
    <s v="Scientist"/>
    <n v="129300"/>
    <s v="USD"/>
    <n v="129300"/>
    <n v="100000"/>
    <n v="150000"/>
    <s v="100000-150000"/>
    <s v="US"/>
    <s v="United States"/>
    <n v="0"/>
    <s v="In Person"/>
    <x v="0"/>
    <s v="United States"/>
    <s v="Medium"/>
  </r>
  <r>
    <n v="1144"/>
    <x v="0"/>
    <s v="Senior-level"/>
    <s v="Full time"/>
    <s v="Data Engineer"/>
    <s v="Engineer"/>
    <n v="180000"/>
    <s v="USD"/>
    <n v="180000"/>
    <n v="150000"/>
    <n v="200000"/>
    <s v="150000-200000"/>
    <s v="US"/>
    <s v="United States"/>
    <n v="0"/>
    <s v="In Person"/>
    <x v="0"/>
    <s v="United States"/>
    <s v="Medium"/>
  </r>
  <r>
    <n v="1145"/>
    <x v="0"/>
    <s v="Senior-level"/>
    <s v="Full time"/>
    <s v="Data Engineer"/>
    <s v="Engineer"/>
    <n v="160000"/>
    <s v="USD"/>
    <n v="160000"/>
    <n v="150000"/>
    <n v="200000"/>
    <s v="150000-200000"/>
    <s v="US"/>
    <s v="United States"/>
    <n v="0"/>
    <s v="In Person"/>
    <x v="0"/>
    <s v="United States"/>
    <s v="Medium"/>
  </r>
  <r>
    <n v="1146"/>
    <x v="0"/>
    <s v="Senior-level"/>
    <s v="Full time"/>
    <s v="Machine Learning Software Engineer"/>
    <s v="Engineer"/>
    <n v="272000"/>
    <s v="USD"/>
    <n v="272000"/>
    <n v="250000"/>
    <n v="300000"/>
    <s v="250000-300000"/>
    <s v="US"/>
    <s v="United States"/>
    <n v="0"/>
    <s v="In Person"/>
    <x v="0"/>
    <s v="United States"/>
    <s v="Medium"/>
  </r>
  <r>
    <n v="1147"/>
    <x v="0"/>
    <s v="Senior-level"/>
    <s v="Full time"/>
    <s v="Machine Learning Software Engineer"/>
    <s v="Engineer"/>
    <n v="170000"/>
    <s v="USD"/>
    <n v="170000"/>
    <n v="150000"/>
    <n v="200000"/>
    <s v="150000-200000"/>
    <s v="US"/>
    <s v="United States"/>
    <n v="0"/>
    <s v="In Person"/>
    <x v="0"/>
    <s v="United States"/>
    <s v="Medium"/>
  </r>
  <r>
    <n v="1148"/>
    <x v="0"/>
    <s v="Mid-level"/>
    <s v="Full time"/>
    <s v="Data Analyst"/>
    <s v="Analyst"/>
    <n v="80000"/>
    <s v="USD"/>
    <n v="80000"/>
    <n v="50000"/>
    <n v="100000"/>
    <s v="50000-100000"/>
    <s v="US"/>
    <s v="United States"/>
    <n v="0"/>
    <s v="In Person"/>
    <x v="0"/>
    <s v="United States"/>
    <s v="Medium"/>
  </r>
  <r>
    <n v="1149"/>
    <x v="0"/>
    <s v="Mid-level"/>
    <s v="Full time"/>
    <s v="Data Analyst"/>
    <s v="Analyst"/>
    <n v="60000"/>
    <s v="USD"/>
    <n v="60000"/>
    <n v="50000"/>
    <n v="100000"/>
    <s v="50000-100000"/>
    <s v="US"/>
    <s v="United States"/>
    <n v="0"/>
    <s v="In Person"/>
    <x v="0"/>
    <s v="United States"/>
    <s v="Medium"/>
  </r>
  <r>
    <n v="1150"/>
    <x v="0"/>
    <s v="Senior-level"/>
    <s v="Full time"/>
    <s v="Data Engineer"/>
    <s v="Engineer"/>
    <n v="259000"/>
    <s v="USD"/>
    <n v="259000"/>
    <n v="250000"/>
    <n v="300000"/>
    <s v="250000-300000"/>
    <s v="US"/>
    <s v="United States"/>
    <n v="100"/>
    <s v="Remote"/>
    <x v="0"/>
    <s v="United States"/>
    <s v="Medium"/>
  </r>
  <r>
    <n v="1151"/>
    <x v="0"/>
    <s v="Senior-level"/>
    <s v="Full time"/>
    <s v="Data Engineer"/>
    <s v="Engineer"/>
    <n v="146000"/>
    <s v="USD"/>
    <n v="146000"/>
    <n v="100000"/>
    <n v="150000"/>
    <s v="100000-150000"/>
    <s v="US"/>
    <s v="United States"/>
    <n v="100"/>
    <s v="Remote"/>
    <x v="0"/>
    <s v="United States"/>
    <s v="Medium"/>
  </r>
  <r>
    <n v="1152"/>
    <x v="0"/>
    <s v="Senior-level"/>
    <s v="Full time"/>
    <s v="Data Engineer"/>
    <s v="Engineer"/>
    <n v="200000"/>
    <s v="USD"/>
    <n v="200000"/>
    <n v="200000"/>
    <n v="250000"/>
    <s v="200000-250000"/>
    <s v="US"/>
    <s v="United States"/>
    <n v="0"/>
    <s v="In Person"/>
    <x v="0"/>
    <s v="United States"/>
    <s v="Medium"/>
  </r>
  <r>
    <n v="1153"/>
    <x v="0"/>
    <s v="Senior-level"/>
    <s v="Full time"/>
    <s v="Data Engineer"/>
    <s v="Engineer"/>
    <n v="160000"/>
    <s v="USD"/>
    <n v="160000"/>
    <n v="150000"/>
    <n v="200000"/>
    <s v="150000-200000"/>
    <s v="US"/>
    <s v="United States"/>
    <n v="0"/>
    <s v="In Person"/>
    <x v="0"/>
    <s v="United States"/>
    <s v="Medium"/>
  </r>
  <r>
    <n v="1154"/>
    <x v="0"/>
    <s v="Executive"/>
    <s v="Full time"/>
    <s v="Data Engineer"/>
    <s v="Engineer"/>
    <n v="310000"/>
    <s v="USD"/>
    <n v="310000"/>
    <n v="300000"/>
    <n v="350000"/>
    <s v="300000-350000"/>
    <s v="US"/>
    <s v="United States"/>
    <n v="100"/>
    <s v="Remote"/>
    <x v="0"/>
    <s v="United States"/>
    <s v="Medium"/>
  </r>
  <r>
    <n v="1155"/>
    <x v="0"/>
    <s v="Executive"/>
    <s v="Full time"/>
    <s v="Data Engineer"/>
    <s v="Engineer"/>
    <n v="239000"/>
    <s v="USD"/>
    <n v="239000"/>
    <n v="200000"/>
    <n v="250000"/>
    <s v="200000-250000"/>
    <s v="US"/>
    <s v="United States"/>
    <n v="100"/>
    <s v="Remote"/>
    <x v="0"/>
    <s v="United States"/>
    <s v="Medium"/>
  </r>
  <r>
    <n v="1156"/>
    <x v="0"/>
    <s v="Senior-level"/>
    <s v="Full time"/>
    <s v="Data Analyst"/>
    <s v="Analyst"/>
    <n v="142000"/>
    <s v="USD"/>
    <n v="142000"/>
    <n v="100000"/>
    <n v="150000"/>
    <s v="100000-150000"/>
    <s v="US"/>
    <s v="United States"/>
    <n v="100"/>
    <s v="Remote"/>
    <x v="0"/>
    <s v="United States"/>
    <s v="Medium"/>
  </r>
  <r>
    <n v="1157"/>
    <x v="0"/>
    <s v="Senior-level"/>
    <s v="Full time"/>
    <s v="Data Analyst"/>
    <s v="Analyst"/>
    <n v="95000"/>
    <s v="USD"/>
    <n v="95000"/>
    <n v="50000"/>
    <n v="100000"/>
    <s v="50000-100000"/>
    <s v="US"/>
    <s v="United States"/>
    <n v="100"/>
    <s v="Remote"/>
    <x v="0"/>
    <s v="United States"/>
    <s v="Medium"/>
  </r>
  <r>
    <n v="1020"/>
    <x v="1"/>
    <s v="Senior-level"/>
    <s v="Full time"/>
    <s v="Lead Data Scientist"/>
    <s v="Scientist"/>
    <n v="192000"/>
    <s v="USD"/>
    <n v="192000"/>
    <n v="150000"/>
    <n v="200000"/>
    <s v="150000-200000"/>
    <s v="US"/>
    <s v="United States"/>
    <n v="100"/>
    <s v="Remote"/>
    <x v="0"/>
    <s v="United States"/>
    <s v="Large"/>
  </r>
  <r>
    <n v="1051"/>
    <x v="0"/>
    <s v="Senior-level"/>
    <s v="Full time"/>
    <s v="Data Scientist"/>
    <s v="Scientist"/>
    <n v="149076"/>
    <s v="USD"/>
    <n v="149076"/>
    <n v="100000"/>
    <n v="150000"/>
    <s v="100000-150000"/>
    <s v="US"/>
    <s v="United States"/>
    <n v="0"/>
    <s v="In Person"/>
    <x v="0"/>
    <s v="United States"/>
    <s v="Medium"/>
  </r>
  <r>
    <n v="1160"/>
    <x v="0"/>
    <s v="Mid-level"/>
    <s v="Full time"/>
    <s v="Data Engineer"/>
    <s v="Engineer"/>
    <n v="140000"/>
    <s v="USD"/>
    <n v="140000"/>
    <n v="100000"/>
    <n v="150000"/>
    <s v="100000-150000"/>
    <s v="US"/>
    <s v="United States"/>
    <n v="100"/>
    <s v="Remote"/>
    <x v="0"/>
    <s v="United States"/>
    <s v="Medium"/>
  </r>
  <r>
    <n v="1161"/>
    <x v="0"/>
    <s v="Mid-level"/>
    <s v="Full time"/>
    <s v="Data Engineer"/>
    <s v="Engineer"/>
    <n v="120000"/>
    <s v="USD"/>
    <n v="120000"/>
    <n v="100000"/>
    <n v="150000"/>
    <s v="100000-150000"/>
    <s v="US"/>
    <s v="United States"/>
    <n v="100"/>
    <s v="Remote"/>
    <x v="0"/>
    <s v="United States"/>
    <s v="Medium"/>
  </r>
  <r>
    <n v="1162"/>
    <x v="0"/>
    <s v="Senior-level"/>
    <s v="Full time"/>
    <s v="Data Engineer"/>
    <s v="Engineer"/>
    <n v="259000"/>
    <s v="USD"/>
    <n v="259000"/>
    <n v="250000"/>
    <n v="300000"/>
    <s v="250000-300000"/>
    <s v="US"/>
    <s v="United States"/>
    <n v="100"/>
    <s v="Remote"/>
    <x v="0"/>
    <s v="United States"/>
    <s v="Medium"/>
  </r>
  <r>
    <n v="1163"/>
    <x v="0"/>
    <s v="Senior-level"/>
    <s v="Full time"/>
    <s v="Data Engineer"/>
    <s v="Engineer"/>
    <n v="146000"/>
    <s v="USD"/>
    <n v="146000"/>
    <n v="100000"/>
    <n v="150000"/>
    <s v="100000-150000"/>
    <s v="US"/>
    <s v="United States"/>
    <n v="100"/>
    <s v="Remote"/>
    <x v="0"/>
    <s v="United States"/>
    <s v="Medium"/>
  </r>
  <r>
    <n v="1164"/>
    <x v="0"/>
    <s v="Mid-level"/>
    <s v="Full time"/>
    <s v="Data Analyst"/>
    <s v="Analyst"/>
    <n v="90000"/>
    <s v="GBP"/>
    <n v="109371"/>
    <n v="100000"/>
    <n v="150000"/>
    <s v="100000-150000"/>
    <s v="HR"/>
    <s v="Croatia"/>
    <n v="0"/>
    <s v="In Person"/>
    <x v="29"/>
    <s v="Croatia"/>
    <s v="Medium"/>
  </r>
  <r>
    <n v="1165"/>
    <x v="0"/>
    <s v="Mid-level"/>
    <s v="Full time"/>
    <s v="Data Analyst"/>
    <s v="Analyst"/>
    <n v="60000"/>
    <s v="GBP"/>
    <n v="72914"/>
    <n v="50000"/>
    <n v="100000"/>
    <s v="50000-100000"/>
    <s v="HR"/>
    <s v="Croatia"/>
    <n v="0"/>
    <s v="In Person"/>
    <x v="29"/>
    <s v="Croatia"/>
    <s v="Medium"/>
  </r>
  <r>
    <n v="1166"/>
    <x v="0"/>
    <s v="Entry-level"/>
    <s v="Part time"/>
    <s v="Data Analyst"/>
    <s v="Analyst"/>
    <n v="78000"/>
    <s v="PLN"/>
    <n v="17779"/>
    <n v="0"/>
    <n v="50000"/>
    <s v="0-50000"/>
    <s v="PL"/>
    <s v="Poland"/>
    <n v="100"/>
    <s v="Remote"/>
    <x v="3"/>
    <s v="India"/>
    <s v="Large"/>
  </r>
  <r>
    <n v="1052"/>
    <x v="0"/>
    <s v="Senior-level"/>
    <s v="Full time"/>
    <s v="Data Scientist"/>
    <s v="Scientist"/>
    <n v="82365"/>
    <s v="USD"/>
    <n v="82365"/>
    <n v="50000"/>
    <n v="100000"/>
    <s v="50000-100000"/>
    <s v="US"/>
    <s v="United States"/>
    <n v="0"/>
    <s v="In Person"/>
    <x v="0"/>
    <s v="United States"/>
    <s v="Medium"/>
  </r>
  <r>
    <n v="1168"/>
    <x v="0"/>
    <s v="Senior-level"/>
    <s v="Full time"/>
    <s v="Data Science Lead"/>
    <s v="Lead"/>
    <n v="247500"/>
    <s v="USD"/>
    <n v="247500"/>
    <n v="200000"/>
    <n v="250000"/>
    <s v="200000-250000"/>
    <s v="US"/>
    <s v="United States"/>
    <n v="0"/>
    <s v="In Person"/>
    <x v="0"/>
    <s v="United States"/>
    <s v="Medium"/>
  </r>
  <r>
    <n v="1169"/>
    <x v="0"/>
    <s v="Senior-level"/>
    <s v="Full time"/>
    <s v="Data Science Lead"/>
    <s v="Lead"/>
    <n v="172200"/>
    <s v="USD"/>
    <n v="172200"/>
    <n v="150000"/>
    <n v="200000"/>
    <s v="150000-200000"/>
    <s v="US"/>
    <s v="United States"/>
    <n v="0"/>
    <s v="In Person"/>
    <x v="0"/>
    <s v="United States"/>
    <s v="Medium"/>
  </r>
  <r>
    <n v="1070"/>
    <x v="1"/>
    <s v="Entry-level"/>
    <s v="Full time"/>
    <s v="Data Scientist"/>
    <s v="Scientist"/>
    <n v="168000"/>
    <s v="USD"/>
    <n v="168000"/>
    <n v="150000"/>
    <n v="200000"/>
    <s v="150000-200000"/>
    <s v="US"/>
    <s v="United States"/>
    <n v="100"/>
    <s v="Remote"/>
    <x v="0"/>
    <s v="United States"/>
    <s v="Medium"/>
  </r>
  <r>
    <n v="1071"/>
    <x v="0"/>
    <s v="Mid-level"/>
    <s v="Full time"/>
    <s v="AI Scientist"/>
    <s v="Scientist"/>
    <n v="36000"/>
    <s v="EUR"/>
    <n v="38631"/>
    <n v="0"/>
    <n v="50000"/>
    <s v="0-50000"/>
    <s v="ES"/>
    <s v="Spain"/>
    <n v="50"/>
    <s v="Hybrid"/>
    <x v="10"/>
    <s v="Spain"/>
    <s v="Large"/>
  </r>
  <r>
    <n v="1172"/>
    <x v="0"/>
    <s v="Senior-level"/>
    <s v="Full time"/>
    <s v="Data Engineer"/>
    <s v="Engineer"/>
    <n v="139500"/>
    <s v="USD"/>
    <n v="139500"/>
    <n v="100000"/>
    <n v="150000"/>
    <s v="100000-150000"/>
    <s v="US"/>
    <s v="United States"/>
    <n v="0"/>
    <s v="In Person"/>
    <x v="0"/>
    <s v="United States"/>
    <s v="Medium"/>
  </r>
  <r>
    <n v="1173"/>
    <x v="0"/>
    <s v="Senior-level"/>
    <s v="Full time"/>
    <s v="Data Engineer"/>
    <s v="Engineer"/>
    <n v="109400"/>
    <s v="USD"/>
    <n v="109400"/>
    <n v="100000"/>
    <n v="150000"/>
    <s v="100000-150000"/>
    <s v="US"/>
    <s v="United States"/>
    <n v="0"/>
    <s v="In Person"/>
    <x v="0"/>
    <s v="United States"/>
    <s v="Medium"/>
  </r>
  <r>
    <n v="1174"/>
    <x v="0"/>
    <s v="Mid-level"/>
    <s v="Full time"/>
    <s v="Data Engineer"/>
    <s v="Engineer"/>
    <n v="125000"/>
    <s v="USD"/>
    <n v="125000"/>
    <n v="100000"/>
    <n v="150000"/>
    <s v="100000-150000"/>
    <s v="US"/>
    <s v="United States"/>
    <n v="0"/>
    <s v="In Person"/>
    <x v="0"/>
    <s v="United States"/>
    <s v="Medium"/>
  </r>
  <r>
    <n v="1175"/>
    <x v="0"/>
    <s v="Mid-level"/>
    <s v="Full time"/>
    <s v="Data Engineer"/>
    <s v="Engineer"/>
    <n v="90000"/>
    <s v="USD"/>
    <n v="90000"/>
    <n v="50000"/>
    <n v="100000"/>
    <s v="50000-100000"/>
    <s v="US"/>
    <s v="United States"/>
    <n v="0"/>
    <s v="In Person"/>
    <x v="0"/>
    <s v="United States"/>
    <s v="Medium"/>
  </r>
  <r>
    <n v="1176"/>
    <x v="0"/>
    <s v="Senior-level"/>
    <s v="Full time"/>
    <s v="Machine Learning Infrastructure Engineer"/>
    <s v="Engineer"/>
    <n v="100000"/>
    <s v="EUR"/>
    <n v="107309"/>
    <n v="100000"/>
    <n v="150000"/>
    <s v="100000-150000"/>
    <s v="FR"/>
    <s v="France"/>
    <n v="100"/>
    <s v="Remote"/>
    <x v="4"/>
    <s v="France"/>
    <s v="Medium"/>
  </r>
  <r>
    <n v="1177"/>
    <x v="0"/>
    <s v="Senior-level"/>
    <s v="Full time"/>
    <s v="Machine Learning Infrastructure Engineer"/>
    <s v="Engineer"/>
    <n v="70000"/>
    <s v="EUR"/>
    <n v="75116"/>
    <n v="50000"/>
    <n v="100000"/>
    <s v="50000-100000"/>
    <s v="FR"/>
    <s v="France"/>
    <n v="100"/>
    <s v="Remote"/>
    <x v="4"/>
    <s v="France"/>
    <s v="Medium"/>
  </r>
  <r>
    <n v="1074"/>
    <x v="0"/>
    <s v="Senior-level"/>
    <s v="Full time"/>
    <s v="Data Scientist"/>
    <s v="Scientist"/>
    <n v="147100"/>
    <s v="USD"/>
    <n v="147100"/>
    <n v="100000"/>
    <n v="150000"/>
    <s v="100000-150000"/>
    <s v="US"/>
    <s v="United States"/>
    <n v="0"/>
    <s v="In Person"/>
    <x v="0"/>
    <s v="United States"/>
    <s v="Medium"/>
  </r>
  <r>
    <n v="1075"/>
    <x v="0"/>
    <s v="Senior-level"/>
    <s v="Full time"/>
    <s v="Data Scientist"/>
    <s v="Scientist"/>
    <n v="90700"/>
    <s v="USD"/>
    <n v="90700"/>
    <n v="50000"/>
    <n v="100000"/>
    <s v="50000-100000"/>
    <s v="US"/>
    <s v="United States"/>
    <n v="0"/>
    <s v="In Person"/>
    <x v="0"/>
    <s v="United States"/>
    <s v="Medium"/>
  </r>
  <r>
    <n v="1180"/>
    <x v="0"/>
    <s v="Senior-level"/>
    <s v="Full time"/>
    <s v="Machine Learning Engineer"/>
    <s v="Engineer"/>
    <n v="139500"/>
    <s v="USD"/>
    <n v="139500"/>
    <n v="100000"/>
    <n v="150000"/>
    <s v="100000-150000"/>
    <s v="US"/>
    <s v="United States"/>
    <n v="0"/>
    <s v="In Person"/>
    <x v="0"/>
    <s v="United States"/>
    <s v="Medium"/>
  </r>
  <r>
    <n v="1181"/>
    <x v="0"/>
    <s v="Senior-level"/>
    <s v="Full time"/>
    <s v="Machine Learning Engineer"/>
    <s v="Engineer"/>
    <n v="109400"/>
    <s v="USD"/>
    <n v="109400"/>
    <n v="100000"/>
    <n v="150000"/>
    <s v="100000-150000"/>
    <s v="US"/>
    <s v="United States"/>
    <n v="0"/>
    <s v="In Person"/>
    <x v="0"/>
    <s v="United States"/>
    <s v="Medium"/>
  </r>
  <r>
    <n v="1182"/>
    <x v="0"/>
    <s v="Senior-level"/>
    <s v="Full time"/>
    <s v="Data Analyst"/>
    <s v="Analyst"/>
    <n v="120000"/>
    <s v="USD"/>
    <n v="120000"/>
    <n v="100000"/>
    <n v="150000"/>
    <s v="100000-150000"/>
    <s v="US"/>
    <s v="United States"/>
    <n v="100"/>
    <s v="Remote"/>
    <x v="0"/>
    <s v="United States"/>
    <s v="Medium"/>
  </r>
  <r>
    <n v="1183"/>
    <x v="0"/>
    <s v="Senior-level"/>
    <s v="Full time"/>
    <s v="Data Analyst"/>
    <s v="Analyst"/>
    <n v="75000"/>
    <s v="USD"/>
    <n v="75000"/>
    <n v="50000"/>
    <n v="100000"/>
    <s v="50000-100000"/>
    <s v="US"/>
    <s v="United States"/>
    <n v="100"/>
    <s v="Remote"/>
    <x v="0"/>
    <s v="United States"/>
    <s v="Medium"/>
  </r>
  <r>
    <n v="1184"/>
    <x v="0"/>
    <s v="Senior-level"/>
    <s v="Full time"/>
    <s v="Data Analyst"/>
    <s v="Analyst"/>
    <n v="169000"/>
    <s v="USD"/>
    <n v="169000"/>
    <n v="150000"/>
    <n v="200000"/>
    <s v="150000-200000"/>
    <s v="US"/>
    <s v="United States"/>
    <n v="0"/>
    <s v="In Person"/>
    <x v="0"/>
    <s v="United States"/>
    <s v="Medium"/>
  </r>
  <r>
    <n v="1185"/>
    <x v="0"/>
    <s v="Senior-level"/>
    <s v="Full time"/>
    <s v="Data Analyst"/>
    <s v="Analyst"/>
    <n v="110600"/>
    <s v="USD"/>
    <n v="110600"/>
    <n v="100000"/>
    <n v="150000"/>
    <s v="100000-150000"/>
    <s v="US"/>
    <s v="United States"/>
    <n v="0"/>
    <s v="In Person"/>
    <x v="0"/>
    <s v="United States"/>
    <s v="Medium"/>
  </r>
  <r>
    <n v="1186"/>
    <x v="0"/>
    <s v="Senior-level"/>
    <s v="Full time"/>
    <s v="Machine Learning Engineer"/>
    <s v="Engineer"/>
    <n v="288000"/>
    <s v="USD"/>
    <n v="288000"/>
    <n v="250000"/>
    <n v="300000"/>
    <s v="250000-300000"/>
    <s v="US"/>
    <s v="United States"/>
    <n v="100"/>
    <s v="Remote"/>
    <x v="0"/>
    <s v="United States"/>
    <s v="Medium"/>
  </r>
  <r>
    <n v="1187"/>
    <x v="0"/>
    <s v="Senior-level"/>
    <s v="Full time"/>
    <s v="Machine Learning Engineer"/>
    <s v="Engineer"/>
    <n v="140000"/>
    <s v="USD"/>
    <n v="140000"/>
    <n v="100000"/>
    <n v="150000"/>
    <s v="100000-150000"/>
    <s v="US"/>
    <s v="United States"/>
    <n v="100"/>
    <s v="Remote"/>
    <x v="0"/>
    <s v="United States"/>
    <s v="Medium"/>
  </r>
  <r>
    <n v="1188"/>
    <x v="0"/>
    <s v="Senior-level"/>
    <s v="Full time"/>
    <s v="Machine Learning Engineer"/>
    <s v="Engineer"/>
    <n v="288000"/>
    <s v="USD"/>
    <n v="288000"/>
    <n v="250000"/>
    <n v="300000"/>
    <s v="250000-300000"/>
    <s v="US"/>
    <s v="United States"/>
    <n v="100"/>
    <s v="Remote"/>
    <x v="0"/>
    <s v="United States"/>
    <s v="Medium"/>
  </r>
  <r>
    <n v="1189"/>
    <x v="0"/>
    <s v="Senior-level"/>
    <s v="Full time"/>
    <s v="Machine Learning Engineer"/>
    <s v="Engineer"/>
    <n v="140000"/>
    <s v="USD"/>
    <n v="140000"/>
    <n v="100000"/>
    <n v="150000"/>
    <s v="100000-150000"/>
    <s v="US"/>
    <s v="United States"/>
    <n v="100"/>
    <s v="Remote"/>
    <x v="0"/>
    <s v="United States"/>
    <s v="Medium"/>
  </r>
  <r>
    <n v="1190"/>
    <x v="0"/>
    <s v="Mid-level"/>
    <s v="Full time"/>
    <s v="Data Engineer"/>
    <s v="Engineer"/>
    <n v="120000"/>
    <s v="USD"/>
    <n v="120000"/>
    <n v="100000"/>
    <n v="150000"/>
    <s v="100000-150000"/>
    <s v="US"/>
    <s v="United States"/>
    <n v="0"/>
    <s v="In Person"/>
    <x v="0"/>
    <s v="United States"/>
    <s v="Medium"/>
  </r>
  <r>
    <n v="1191"/>
    <x v="0"/>
    <s v="Mid-level"/>
    <s v="Full time"/>
    <s v="Data Engineer"/>
    <s v="Engineer"/>
    <n v="90000"/>
    <s v="USD"/>
    <n v="90000"/>
    <n v="50000"/>
    <n v="100000"/>
    <s v="50000-100000"/>
    <s v="US"/>
    <s v="United States"/>
    <n v="0"/>
    <s v="In Person"/>
    <x v="0"/>
    <s v="United States"/>
    <s v="Medium"/>
  </r>
  <r>
    <n v="1192"/>
    <x v="0"/>
    <s v="Mid-level"/>
    <s v="Full time"/>
    <s v="Data Science Lead"/>
    <s v="Lead"/>
    <n v="60000"/>
    <s v="GBP"/>
    <n v="72914"/>
    <n v="50000"/>
    <n v="100000"/>
    <s v="50000-100000"/>
    <s v="GB"/>
    <s v="United Kingdom"/>
    <n v="0"/>
    <s v="In Person"/>
    <x v="1"/>
    <s v="United Kingdom"/>
    <s v="Medium"/>
  </r>
  <r>
    <n v="1193"/>
    <x v="0"/>
    <s v="Mid-level"/>
    <s v="Full time"/>
    <s v="Data Science Lead"/>
    <s v="Lead"/>
    <n v="50000"/>
    <s v="GBP"/>
    <n v="60761"/>
    <n v="50000"/>
    <n v="100000"/>
    <s v="50000-100000"/>
    <s v="GB"/>
    <s v="United Kingdom"/>
    <n v="0"/>
    <s v="In Person"/>
    <x v="1"/>
    <s v="United Kingdom"/>
    <s v="Medium"/>
  </r>
  <r>
    <n v="1098"/>
    <x v="0"/>
    <s v="Senior-level"/>
    <s v="Full time"/>
    <s v="Data Scientist"/>
    <s v="Scientist"/>
    <n v="300240"/>
    <s v="USD"/>
    <n v="300240"/>
    <n v="300000"/>
    <n v="350000"/>
    <s v="300000-350000"/>
    <s v="US"/>
    <s v="United States"/>
    <n v="0"/>
    <s v="In Person"/>
    <x v="0"/>
    <s v="United States"/>
    <s v="Medium"/>
  </r>
  <r>
    <n v="1099"/>
    <x v="0"/>
    <s v="Senior-level"/>
    <s v="Full time"/>
    <s v="Data Scientist"/>
    <s v="Scientist"/>
    <n v="200160"/>
    <s v="USD"/>
    <n v="200160"/>
    <n v="200000"/>
    <n v="250000"/>
    <s v="200000-250000"/>
    <s v="US"/>
    <s v="United States"/>
    <n v="0"/>
    <s v="In Person"/>
    <x v="0"/>
    <s v="United States"/>
    <s v="Medium"/>
  </r>
  <r>
    <n v="1196"/>
    <x v="0"/>
    <s v="Senior-level"/>
    <s v="Full time"/>
    <s v="Data Architect"/>
    <s v="Architect"/>
    <n v="198000"/>
    <s v="USD"/>
    <n v="198000"/>
    <n v="150000"/>
    <n v="200000"/>
    <s v="150000-200000"/>
    <s v="US"/>
    <s v="United States"/>
    <n v="100"/>
    <s v="Remote"/>
    <x v="0"/>
    <s v="United States"/>
    <s v="Medium"/>
  </r>
  <r>
    <n v="1197"/>
    <x v="0"/>
    <s v="Senior-level"/>
    <s v="Full time"/>
    <s v="Data Architect"/>
    <s v="Architect"/>
    <n v="114000"/>
    <s v="USD"/>
    <n v="114000"/>
    <n v="100000"/>
    <n v="150000"/>
    <s v="100000-150000"/>
    <s v="US"/>
    <s v="United States"/>
    <n v="100"/>
    <s v="Remote"/>
    <x v="0"/>
    <s v="United States"/>
    <s v="Medium"/>
  </r>
  <r>
    <n v="1198"/>
    <x v="0"/>
    <s v="Entry-level"/>
    <s v="Full time"/>
    <s v="Data Analyst"/>
    <s v="Analyst"/>
    <n v="75000"/>
    <s v="USD"/>
    <n v="75000"/>
    <n v="50000"/>
    <n v="100000"/>
    <s v="50000-100000"/>
    <s v="US"/>
    <s v="United States"/>
    <n v="100"/>
    <s v="Remote"/>
    <x v="0"/>
    <s v="United States"/>
    <s v="Medium"/>
  </r>
  <r>
    <n v="1199"/>
    <x v="0"/>
    <s v="Entry-level"/>
    <s v="Full time"/>
    <s v="Data Analyst"/>
    <s v="Analyst"/>
    <n v="60000"/>
    <s v="USD"/>
    <n v="60000"/>
    <n v="50000"/>
    <n v="100000"/>
    <s v="50000-100000"/>
    <s v="US"/>
    <s v="United States"/>
    <n v="100"/>
    <s v="Remote"/>
    <x v="0"/>
    <s v="United States"/>
    <s v="Medium"/>
  </r>
  <r>
    <n v="1200"/>
    <x v="0"/>
    <s v="Senior-level"/>
    <s v="Full time"/>
    <s v="Machine Learning Engineer"/>
    <s v="Engineer"/>
    <n v="204500"/>
    <s v="USD"/>
    <n v="204500"/>
    <n v="200000"/>
    <n v="250000"/>
    <s v="200000-250000"/>
    <s v="US"/>
    <s v="United States"/>
    <n v="0"/>
    <s v="In Person"/>
    <x v="0"/>
    <s v="United States"/>
    <s v="Medium"/>
  </r>
  <r>
    <n v="1201"/>
    <x v="0"/>
    <s v="Senior-level"/>
    <s v="Full time"/>
    <s v="Machine Learning Engineer"/>
    <s v="Engineer"/>
    <n v="142200"/>
    <s v="USD"/>
    <n v="142200"/>
    <n v="100000"/>
    <n v="150000"/>
    <s v="100000-150000"/>
    <s v="US"/>
    <s v="United States"/>
    <n v="0"/>
    <s v="In Person"/>
    <x v="0"/>
    <s v="United States"/>
    <s v="Medium"/>
  </r>
  <r>
    <n v="1100"/>
    <x v="0"/>
    <s v="Senior-level"/>
    <s v="Full time"/>
    <s v="Data Scientist"/>
    <s v="Scientist"/>
    <n v="300240"/>
    <s v="USD"/>
    <n v="300240"/>
    <n v="300000"/>
    <n v="350000"/>
    <s v="300000-350000"/>
    <s v="US"/>
    <s v="United States"/>
    <n v="0"/>
    <s v="In Person"/>
    <x v="0"/>
    <s v="United States"/>
    <s v="Medium"/>
  </r>
  <r>
    <n v="1101"/>
    <x v="0"/>
    <s v="Senior-level"/>
    <s v="Full time"/>
    <s v="Data Scientist"/>
    <s v="Scientist"/>
    <n v="200160"/>
    <s v="USD"/>
    <n v="200160"/>
    <n v="200000"/>
    <n v="250000"/>
    <s v="200000-250000"/>
    <s v="US"/>
    <s v="United States"/>
    <n v="0"/>
    <s v="In Person"/>
    <x v="0"/>
    <s v="United States"/>
    <s v="Medium"/>
  </r>
  <r>
    <n v="1204"/>
    <x v="0"/>
    <s v="Senior-level"/>
    <s v="Full time"/>
    <s v="Data Manager"/>
    <s v="Manager"/>
    <n v="140000"/>
    <s v="USD"/>
    <n v="140000"/>
    <n v="100000"/>
    <n v="150000"/>
    <s v="100000-150000"/>
    <s v="US"/>
    <s v="United States"/>
    <n v="0"/>
    <s v="In Person"/>
    <x v="0"/>
    <s v="United States"/>
    <s v="Medium"/>
  </r>
  <r>
    <n v="1205"/>
    <x v="0"/>
    <s v="Senior-level"/>
    <s v="Full time"/>
    <s v="Data Manager"/>
    <s v="Manager"/>
    <n v="120000"/>
    <s v="USD"/>
    <n v="120000"/>
    <n v="100000"/>
    <n v="150000"/>
    <s v="100000-150000"/>
    <s v="US"/>
    <s v="United States"/>
    <n v="0"/>
    <s v="In Person"/>
    <x v="0"/>
    <s v="United States"/>
    <s v="Medium"/>
  </r>
  <r>
    <n v="1106"/>
    <x v="0"/>
    <s v="Senior-level"/>
    <s v="Full time"/>
    <s v="Data Scientist"/>
    <s v="Scientist"/>
    <n v="370000"/>
    <s v="USD"/>
    <n v="370000"/>
    <n v="350000"/>
    <n v="400000"/>
    <s v="350000-400000"/>
    <s v="US"/>
    <s v="United States"/>
    <n v="0"/>
    <s v="In Person"/>
    <x v="0"/>
    <s v="United States"/>
    <s v="Medium"/>
  </r>
  <r>
    <n v="1207"/>
    <x v="0"/>
    <s v="Mid-level"/>
    <s v="Full time"/>
    <s v="Machine Learning Engineer"/>
    <s v="Engineer"/>
    <n v="40000"/>
    <s v="GBP"/>
    <n v="48609"/>
    <n v="0"/>
    <n v="50000"/>
    <s v="0-50000"/>
    <s v="GB"/>
    <s v="United Kingdom"/>
    <n v="100"/>
    <s v="Remote"/>
    <x v="1"/>
    <s v="United Kingdom"/>
    <s v="Medium"/>
  </r>
  <r>
    <n v="1208"/>
    <x v="0"/>
    <s v="Entry-level"/>
    <s v="Full time"/>
    <s v="Research Engineer"/>
    <s v="Engineer"/>
    <n v="120000"/>
    <s v="USD"/>
    <n v="120000"/>
    <n v="100000"/>
    <n v="150000"/>
    <s v="100000-150000"/>
    <s v="GB"/>
    <s v="United Kingdom"/>
    <n v="100"/>
    <s v="Remote"/>
    <x v="1"/>
    <s v="United Kingdom"/>
    <s v="Medium"/>
  </r>
  <r>
    <n v="1209"/>
    <x v="0"/>
    <s v="Entry-level"/>
    <s v="Full time"/>
    <s v="Research Engineer"/>
    <s v="Engineer"/>
    <n v="60000"/>
    <s v="USD"/>
    <n v="60000"/>
    <n v="50000"/>
    <n v="100000"/>
    <s v="50000-100000"/>
    <s v="GB"/>
    <s v="United Kingdom"/>
    <n v="100"/>
    <s v="Remote"/>
    <x v="1"/>
    <s v="United Kingdom"/>
    <s v="Medium"/>
  </r>
  <r>
    <n v="1210"/>
    <x v="0"/>
    <s v="Senior-level"/>
    <s v="Full time"/>
    <s v="Machine Learning Engineer"/>
    <s v="Engineer"/>
    <n v="147100"/>
    <s v="USD"/>
    <n v="147100"/>
    <n v="100000"/>
    <n v="150000"/>
    <s v="100000-150000"/>
    <s v="US"/>
    <s v="United States"/>
    <n v="0"/>
    <s v="In Person"/>
    <x v="0"/>
    <s v="United States"/>
    <s v="Medium"/>
  </r>
  <r>
    <n v="1211"/>
    <x v="0"/>
    <s v="Senior-level"/>
    <s v="Full time"/>
    <s v="Machine Learning Engineer"/>
    <s v="Engineer"/>
    <n v="90700"/>
    <s v="USD"/>
    <n v="90700"/>
    <n v="50000"/>
    <n v="100000"/>
    <s v="50000-100000"/>
    <s v="US"/>
    <s v="United States"/>
    <n v="0"/>
    <s v="In Person"/>
    <x v="0"/>
    <s v="United States"/>
    <s v="Medium"/>
  </r>
  <r>
    <n v="1212"/>
    <x v="0"/>
    <s v="Senior-level"/>
    <s v="Full time"/>
    <s v="Data Engineer"/>
    <s v="Engineer"/>
    <n v="230000"/>
    <s v="USD"/>
    <n v="230000"/>
    <n v="200000"/>
    <n v="250000"/>
    <s v="200000-250000"/>
    <s v="US"/>
    <s v="United States"/>
    <n v="0"/>
    <s v="In Person"/>
    <x v="0"/>
    <s v="United States"/>
    <s v="Medium"/>
  </r>
  <r>
    <n v="1213"/>
    <x v="0"/>
    <s v="Senior-level"/>
    <s v="Full time"/>
    <s v="Data Engineer"/>
    <s v="Engineer"/>
    <n v="170000"/>
    <s v="USD"/>
    <n v="170000"/>
    <n v="150000"/>
    <n v="200000"/>
    <s v="150000-200000"/>
    <s v="US"/>
    <s v="United States"/>
    <n v="0"/>
    <s v="In Person"/>
    <x v="0"/>
    <s v="United States"/>
    <s v="Medium"/>
  </r>
  <r>
    <n v="1214"/>
    <x v="0"/>
    <s v="Senior-level"/>
    <s v="Full time"/>
    <s v="Data Analyst"/>
    <s v="Analyst"/>
    <n v="227000"/>
    <s v="USD"/>
    <n v="227000"/>
    <n v="200000"/>
    <n v="250000"/>
    <s v="200000-250000"/>
    <s v="US"/>
    <s v="United States"/>
    <n v="0"/>
    <s v="In Person"/>
    <x v="0"/>
    <s v="United States"/>
    <s v="Medium"/>
  </r>
  <r>
    <n v="1215"/>
    <x v="0"/>
    <s v="Senior-level"/>
    <s v="Full time"/>
    <s v="Data Analyst"/>
    <s v="Analyst"/>
    <n v="108000"/>
    <s v="USD"/>
    <n v="108000"/>
    <n v="100000"/>
    <n v="150000"/>
    <s v="100000-150000"/>
    <s v="US"/>
    <s v="United States"/>
    <n v="0"/>
    <s v="In Person"/>
    <x v="0"/>
    <s v="United States"/>
    <s v="Medium"/>
  </r>
  <r>
    <n v="1216"/>
    <x v="0"/>
    <s v="Senior-level"/>
    <s v="Full time"/>
    <s v="Data Engineer"/>
    <s v="Engineer"/>
    <n v="180000"/>
    <s v="USD"/>
    <n v="180000"/>
    <n v="150000"/>
    <n v="200000"/>
    <s v="150000-200000"/>
    <s v="US"/>
    <s v="United States"/>
    <n v="100"/>
    <s v="Remote"/>
    <x v="0"/>
    <s v="United States"/>
    <s v="Medium"/>
  </r>
  <r>
    <n v="1217"/>
    <x v="0"/>
    <s v="Senior-level"/>
    <s v="Full time"/>
    <s v="Data Engineer"/>
    <s v="Engineer"/>
    <n v="160000"/>
    <s v="USD"/>
    <n v="160000"/>
    <n v="150000"/>
    <n v="200000"/>
    <s v="150000-200000"/>
    <s v="US"/>
    <s v="United States"/>
    <n v="100"/>
    <s v="Remote"/>
    <x v="0"/>
    <s v="United States"/>
    <s v="Medium"/>
  </r>
  <r>
    <n v="1218"/>
    <x v="0"/>
    <s v="Senior-level"/>
    <s v="Full time"/>
    <s v="Data Architect"/>
    <s v="Architect"/>
    <n v="180000"/>
    <s v="USD"/>
    <n v="180000"/>
    <n v="150000"/>
    <n v="200000"/>
    <s v="150000-200000"/>
    <s v="US"/>
    <s v="United States"/>
    <n v="100"/>
    <s v="Remote"/>
    <x v="0"/>
    <s v="United States"/>
    <s v="Medium"/>
  </r>
  <r>
    <n v="1219"/>
    <x v="0"/>
    <s v="Senior-level"/>
    <s v="Full time"/>
    <s v="Data Architect"/>
    <s v="Architect"/>
    <n v="160000"/>
    <s v="USD"/>
    <n v="160000"/>
    <n v="150000"/>
    <n v="200000"/>
    <s v="150000-200000"/>
    <s v="US"/>
    <s v="United States"/>
    <n v="100"/>
    <s v="Remote"/>
    <x v="0"/>
    <s v="United States"/>
    <s v="Medium"/>
  </r>
  <r>
    <n v="1220"/>
    <x v="0"/>
    <s v="Senior-level"/>
    <s v="Full time"/>
    <s v="Data Engineer"/>
    <s v="Engineer"/>
    <n v="180000"/>
    <s v="USD"/>
    <n v="180000"/>
    <n v="150000"/>
    <n v="200000"/>
    <s v="150000-200000"/>
    <s v="US"/>
    <s v="United States"/>
    <n v="0"/>
    <s v="In Person"/>
    <x v="0"/>
    <s v="United States"/>
    <s v="Medium"/>
  </r>
  <r>
    <n v="1221"/>
    <x v="0"/>
    <s v="Senior-level"/>
    <s v="Full time"/>
    <s v="Data Engineer"/>
    <s v="Engineer"/>
    <n v="130000"/>
    <s v="USD"/>
    <n v="130000"/>
    <n v="100000"/>
    <n v="150000"/>
    <s v="100000-150000"/>
    <s v="US"/>
    <s v="United States"/>
    <n v="0"/>
    <s v="In Person"/>
    <x v="0"/>
    <s v="United States"/>
    <s v="Medium"/>
  </r>
  <r>
    <n v="1222"/>
    <x v="0"/>
    <s v="Senior-level"/>
    <s v="Full time"/>
    <s v="Data Analyst"/>
    <s v="Analyst"/>
    <n v="52000"/>
    <s v="EUR"/>
    <n v="55800"/>
    <n v="50000"/>
    <n v="100000"/>
    <s v="50000-100000"/>
    <s v="ES"/>
    <s v="Spain"/>
    <n v="100"/>
    <s v="Remote"/>
    <x v="10"/>
    <s v="Spain"/>
    <s v="Medium"/>
  </r>
  <r>
    <n v="1223"/>
    <x v="0"/>
    <s v="Senior-level"/>
    <s v="Full time"/>
    <s v="Data Analyst"/>
    <s v="Analyst"/>
    <n v="48000"/>
    <s v="EUR"/>
    <n v="51508"/>
    <n v="50000"/>
    <n v="100000"/>
    <s v="50000-100000"/>
    <s v="ES"/>
    <s v="Spain"/>
    <n v="100"/>
    <s v="Remote"/>
    <x v="10"/>
    <s v="Spain"/>
    <s v="Medium"/>
  </r>
  <r>
    <n v="1224"/>
    <x v="0"/>
    <s v="Entry-level"/>
    <s v="Full time"/>
    <s v="Data Analyst"/>
    <s v="Analyst"/>
    <n v="60000"/>
    <s v="USD"/>
    <n v="60000"/>
    <n v="50000"/>
    <n v="100000"/>
    <s v="50000-100000"/>
    <s v="US"/>
    <s v="United States"/>
    <n v="100"/>
    <s v="Remote"/>
    <x v="0"/>
    <s v="United States"/>
    <s v="Large"/>
  </r>
  <r>
    <n v="1225"/>
    <x v="0"/>
    <s v="Entry-level"/>
    <s v="Full time"/>
    <s v="Data Analyst"/>
    <s v="Analyst"/>
    <n v="50000"/>
    <s v="USD"/>
    <n v="50000"/>
    <n v="50000"/>
    <n v="100000"/>
    <s v="50000-100000"/>
    <s v="KW"/>
    <e v="#N/A"/>
    <n v="50"/>
    <s v="Hybrid"/>
    <x v="0"/>
    <s v="United States"/>
    <s v="Large"/>
  </r>
  <r>
    <n v="1226"/>
    <x v="0"/>
    <s v="Senior-level"/>
    <s v="Full time"/>
    <s v="Data Engineer"/>
    <s v="Engineer"/>
    <n v="226700"/>
    <s v="USD"/>
    <n v="226700"/>
    <n v="200000"/>
    <n v="250000"/>
    <s v="200000-250000"/>
    <s v="US"/>
    <s v="United States"/>
    <n v="0"/>
    <s v="In Person"/>
    <x v="0"/>
    <s v="United States"/>
    <s v="Medium"/>
  </r>
  <r>
    <n v="1227"/>
    <x v="0"/>
    <s v="Senior-level"/>
    <s v="Full time"/>
    <s v="Data Engineer"/>
    <s v="Engineer"/>
    <n v="133300"/>
    <s v="USD"/>
    <n v="133300"/>
    <n v="100000"/>
    <n v="150000"/>
    <s v="100000-150000"/>
    <s v="US"/>
    <s v="United States"/>
    <n v="0"/>
    <s v="In Person"/>
    <x v="0"/>
    <s v="United States"/>
    <s v="Medium"/>
  </r>
  <r>
    <n v="1228"/>
    <x v="0"/>
    <s v="Senior-level"/>
    <s v="Full time"/>
    <s v="Data Engineer"/>
    <s v="Engineer"/>
    <n v="252000"/>
    <s v="USD"/>
    <n v="252000"/>
    <n v="250000"/>
    <n v="300000"/>
    <s v="250000-300000"/>
    <s v="US"/>
    <s v="United States"/>
    <n v="0"/>
    <s v="In Person"/>
    <x v="0"/>
    <s v="United States"/>
    <s v="Medium"/>
  </r>
  <r>
    <n v="1229"/>
    <x v="0"/>
    <s v="Senior-level"/>
    <s v="Full time"/>
    <s v="Data Engineer"/>
    <s v="Engineer"/>
    <n v="129000"/>
    <s v="USD"/>
    <n v="129000"/>
    <n v="100000"/>
    <n v="150000"/>
    <s v="100000-150000"/>
    <s v="US"/>
    <s v="United States"/>
    <n v="0"/>
    <s v="In Person"/>
    <x v="0"/>
    <s v="United States"/>
    <s v="Medium"/>
  </r>
  <r>
    <n v="1230"/>
    <x v="0"/>
    <s v="Senior-level"/>
    <s v="Full time"/>
    <s v="Big Data Architect"/>
    <s v="Architect"/>
    <n v="124999"/>
    <s v="GBP"/>
    <n v="151902"/>
    <n v="150000"/>
    <n v="200000"/>
    <s v="150000-200000"/>
    <s v="GB"/>
    <s v="United Kingdom"/>
    <n v="100"/>
    <s v="Remote"/>
    <x v="1"/>
    <s v="United Kingdom"/>
    <s v="Large"/>
  </r>
  <r>
    <n v="1107"/>
    <x v="0"/>
    <s v="Senior-level"/>
    <s v="Full time"/>
    <s v="Data Scientist"/>
    <s v="Scientist"/>
    <n v="245000"/>
    <s v="USD"/>
    <n v="245000"/>
    <n v="200000"/>
    <n v="250000"/>
    <s v="200000-250000"/>
    <s v="US"/>
    <s v="United States"/>
    <n v="0"/>
    <s v="In Person"/>
    <x v="0"/>
    <s v="United States"/>
    <s v="Medium"/>
  </r>
  <r>
    <n v="1232"/>
    <x v="0"/>
    <s v="Senior-level"/>
    <s v="Full time"/>
    <s v="Data Analyst"/>
    <s v="Analyst"/>
    <n v="80000"/>
    <s v="USD"/>
    <n v="80000"/>
    <n v="50000"/>
    <n v="100000"/>
    <s v="50000-100000"/>
    <s v="US"/>
    <s v="United States"/>
    <n v="0"/>
    <s v="In Person"/>
    <x v="0"/>
    <s v="United States"/>
    <s v="Medium"/>
  </r>
  <r>
    <n v="1233"/>
    <x v="0"/>
    <s v="Senior-level"/>
    <s v="Full time"/>
    <s v="Data Analyst"/>
    <s v="Analyst"/>
    <n v="52500"/>
    <s v="USD"/>
    <n v="52500"/>
    <n v="50000"/>
    <n v="100000"/>
    <s v="50000-100000"/>
    <s v="US"/>
    <s v="United States"/>
    <n v="0"/>
    <s v="In Person"/>
    <x v="0"/>
    <s v="United States"/>
    <s v="Medium"/>
  </r>
  <r>
    <n v="1234"/>
    <x v="0"/>
    <s v="Senior-level"/>
    <s v="Full time"/>
    <s v="Data Engineer"/>
    <s v="Engineer"/>
    <n v="250000"/>
    <s v="USD"/>
    <n v="250000"/>
    <n v="250000"/>
    <n v="300000"/>
    <s v="250000-300000"/>
    <s v="US"/>
    <s v="United States"/>
    <n v="100"/>
    <s v="Remote"/>
    <x v="0"/>
    <s v="United States"/>
    <s v="Medium"/>
  </r>
  <r>
    <n v="1235"/>
    <x v="0"/>
    <s v="Senior-level"/>
    <s v="Full time"/>
    <s v="Data Engineer"/>
    <s v="Engineer"/>
    <n v="162500"/>
    <s v="USD"/>
    <n v="162500"/>
    <n v="150000"/>
    <n v="200000"/>
    <s v="150000-200000"/>
    <s v="US"/>
    <s v="United States"/>
    <n v="100"/>
    <s v="Remote"/>
    <x v="0"/>
    <s v="United States"/>
    <s v="Medium"/>
  </r>
  <r>
    <n v="1236"/>
    <x v="0"/>
    <s v="Entry-level"/>
    <s v="Full time"/>
    <s v="Data Analyst"/>
    <s v="Analyst"/>
    <n v="85000"/>
    <s v="USD"/>
    <n v="85000"/>
    <n v="50000"/>
    <n v="100000"/>
    <s v="50000-100000"/>
    <s v="US"/>
    <s v="United States"/>
    <n v="100"/>
    <s v="Remote"/>
    <x v="0"/>
    <s v="United States"/>
    <s v="Medium"/>
  </r>
  <r>
    <n v="1237"/>
    <x v="0"/>
    <s v="Entry-level"/>
    <s v="Full time"/>
    <s v="Data Analyst"/>
    <s v="Analyst"/>
    <n v="75000"/>
    <s v="USD"/>
    <n v="75000"/>
    <n v="50000"/>
    <n v="100000"/>
    <s v="50000-100000"/>
    <s v="US"/>
    <s v="United States"/>
    <n v="100"/>
    <s v="Remote"/>
    <x v="0"/>
    <s v="United States"/>
    <s v="Medium"/>
  </r>
  <r>
    <n v="1238"/>
    <x v="0"/>
    <s v="Senior-level"/>
    <s v="Full time"/>
    <s v="Data Analyst"/>
    <s v="Analyst"/>
    <n v="153600"/>
    <s v="USD"/>
    <n v="153600"/>
    <n v="150000"/>
    <n v="200000"/>
    <s v="150000-200000"/>
    <s v="US"/>
    <s v="United States"/>
    <n v="0"/>
    <s v="In Person"/>
    <x v="0"/>
    <s v="United States"/>
    <s v="Medium"/>
  </r>
  <r>
    <n v="1239"/>
    <x v="0"/>
    <s v="Senior-level"/>
    <s v="Full time"/>
    <s v="Data Analyst"/>
    <s v="Analyst"/>
    <n v="106800"/>
    <s v="USD"/>
    <n v="106800"/>
    <n v="100000"/>
    <n v="150000"/>
    <s v="100000-150000"/>
    <s v="US"/>
    <s v="United States"/>
    <n v="0"/>
    <s v="In Person"/>
    <x v="0"/>
    <s v="United States"/>
    <s v="Medium"/>
  </r>
  <r>
    <n v="1240"/>
    <x v="0"/>
    <s v="Mid-level"/>
    <s v="Full time"/>
    <s v="Data Analyst"/>
    <s v="Analyst"/>
    <n v="165000"/>
    <s v="USD"/>
    <n v="165000"/>
    <n v="150000"/>
    <n v="200000"/>
    <s v="150000-200000"/>
    <s v="US"/>
    <s v="United States"/>
    <n v="0"/>
    <s v="In Person"/>
    <x v="0"/>
    <s v="United States"/>
    <s v="Medium"/>
  </r>
  <r>
    <n v="1241"/>
    <x v="0"/>
    <s v="Mid-level"/>
    <s v="Full time"/>
    <s v="Data Analyst"/>
    <s v="Analyst"/>
    <n v="124000"/>
    <s v="USD"/>
    <n v="124000"/>
    <n v="100000"/>
    <n v="150000"/>
    <s v="100000-150000"/>
    <s v="US"/>
    <s v="United States"/>
    <n v="0"/>
    <s v="In Person"/>
    <x v="0"/>
    <s v="United States"/>
    <s v="Medium"/>
  </r>
  <r>
    <n v="1242"/>
    <x v="0"/>
    <s v="Senior-level"/>
    <s v="Full time"/>
    <s v="Data Analyst"/>
    <s v="Analyst"/>
    <n v="115934"/>
    <s v="USD"/>
    <n v="115934"/>
    <n v="100000"/>
    <n v="150000"/>
    <s v="100000-150000"/>
    <s v="US"/>
    <s v="United States"/>
    <n v="100"/>
    <s v="Remote"/>
    <x v="0"/>
    <s v="United States"/>
    <s v="Medium"/>
  </r>
  <r>
    <n v="1243"/>
    <x v="0"/>
    <s v="Senior-level"/>
    <s v="Full time"/>
    <s v="Data Analyst"/>
    <s v="Analyst"/>
    <n v="81666"/>
    <s v="USD"/>
    <n v="81666"/>
    <n v="50000"/>
    <n v="100000"/>
    <s v="50000-100000"/>
    <s v="US"/>
    <s v="United States"/>
    <n v="100"/>
    <s v="Remote"/>
    <x v="0"/>
    <s v="United States"/>
    <s v="Medium"/>
  </r>
  <r>
    <n v="1244"/>
    <x v="0"/>
    <s v="Senior-level"/>
    <s v="Full time"/>
    <s v="Data Engineer"/>
    <s v="Engineer"/>
    <n v="167580"/>
    <s v="USD"/>
    <n v="167580"/>
    <n v="150000"/>
    <n v="200000"/>
    <s v="150000-200000"/>
    <s v="US"/>
    <s v="United States"/>
    <n v="0"/>
    <s v="In Person"/>
    <x v="0"/>
    <s v="United States"/>
    <s v="Medium"/>
  </r>
  <r>
    <n v="1245"/>
    <x v="0"/>
    <s v="Senior-level"/>
    <s v="Full time"/>
    <s v="Data Engineer"/>
    <s v="Engineer"/>
    <n v="87980"/>
    <s v="USD"/>
    <n v="87980"/>
    <n v="50000"/>
    <n v="100000"/>
    <s v="50000-100000"/>
    <s v="US"/>
    <s v="United States"/>
    <n v="0"/>
    <s v="In Person"/>
    <x v="0"/>
    <s v="United States"/>
    <s v="Medium"/>
  </r>
  <r>
    <n v="1246"/>
    <x v="0"/>
    <s v="Senior-level"/>
    <s v="Full time"/>
    <s v="Data Engineer"/>
    <s v="Engineer"/>
    <n v="250000"/>
    <s v="USD"/>
    <n v="250000"/>
    <n v="250000"/>
    <n v="300000"/>
    <s v="250000-300000"/>
    <s v="US"/>
    <s v="United States"/>
    <n v="100"/>
    <s v="Remote"/>
    <x v="0"/>
    <s v="United States"/>
    <s v="Medium"/>
  </r>
  <r>
    <n v="1247"/>
    <x v="0"/>
    <s v="Senior-level"/>
    <s v="Full time"/>
    <s v="Data Engineer"/>
    <s v="Engineer"/>
    <n v="63000"/>
    <s v="USD"/>
    <n v="63000"/>
    <n v="50000"/>
    <n v="100000"/>
    <s v="50000-100000"/>
    <s v="US"/>
    <s v="United States"/>
    <n v="100"/>
    <s v="Remote"/>
    <x v="0"/>
    <s v="United States"/>
    <s v="Medium"/>
  </r>
  <r>
    <n v="1119"/>
    <x v="2"/>
    <s v="Mid-level"/>
    <s v="Full time"/>
    <s v="AI Scientist"/>
    <s v="Scientist"/>
    <n v="30000"/>
    <s v="USD"/>
    <n v="30000"/>
    <n v="0"/>
    <n v="50000"/>
    <s v="0-50000"/>
    <s v="GH"/>
    <s v="Ghana"/>
    <n v="0"/>
    <s v="In Person"/>
    <x v="18"/>
    <s v="Ghana"/>
    <s v="Small"/>
  </r>
  <r>
    <n v="1142"/>
    <x v="0"/>
    <s v="Senior-level"/>
    <s v="Full time"/>
    <s v="Data Scientist"/>
    <s v="Scientist"/>
    <n v="126500"/>
    <s v="USD"/>
    <n v="126500"/>
    <n v="100000"/>
    <n v="150000"/>
    <s v="100000-150000"/>
    <s v="US"/>
    <s v="United States"/>
    <n v="0"/>
    <s v="In Person"/>
    <x v="0"/>
    <s v="United States"/>
    <s v="Medium"/>
  </r>
  <r>
    <n v="1143"/>
    <x v="0"/>
    <s v="Senior-level"/>
    <s v="Full time"/>
    <s v="Data Scientist"/>
    <s v="Scientist"/>
    <n v="78000"/>
    <s v="USD"/>
    <n v="78000"/>
    <n v="50000"/>
    <n v="100000"/>
    <s v="50000-100000"/>
    <s v="US"/>
    <s v="United States"/>
    <n v="0"/>
    <s v="In Person"/>
    <x v="0"/>
    <s v="United States"/>
    <s v="Medium"/>
  </r>
  <r>
    <n v="1158"/>
    <x v="0"/>
    <s v="Senior-level"/>
    <s v="Full time"/>
    <s v="Data Scientist"/>
    <s v="Scientist"/>
    <n v="155000"/>
    <s v="USD"/>
    <n v="155000"/>
    <n v="150000"/>
    <n v="200000"/>
    <s v="150000-200000"/>
    <s v="US"/>
    <s v="United States"/>
    <n v="0"/>
    <s v="In Person"/>
    <x v="0"/>
    <s v="United States"/>
    <s v="Medium"/>
  </r>
  <r>
    <n v="1159"/>
    <x v="0"/>
    <s v="Senior-level"/>
    <s v="Full time"/>
    <s v="Data Scientist"/>
    <s v="Scientist"/>
    <n v="139500"/>
    <s v="USD"/>
    <n v="139500"/>
    <n v="100000"/>
    <n v="150000"/>
    <s v="100000-150000"/>
    <s v="US"/>
    <s v="United States"/>
    <n v="0"/>
    <s v="In Person"/>
    <x v="0"/>
    <s v="United States"/>
    <s v="Medium"/>
  </r>
  <r>
    <n v="1167"/>
    <x v="0"/>
    <s v="Entry-level"/>
    <s v="Full time"/>
    <s v="Data Scientist"/>
    <s v="Scientist"/>
    <n v="101400"/>
    <s v="BRL"/>
    <n v="19522"/>
    <n v="0"/>
    <n v="50000"/>
    <s v="0-50000"/>
    <s v="BR"/>
    <s v="Brazil"/>
    <n v="100"/>
    <s v="Remote"/>
    <x v="26"/>
    <s v="Brazil"/>
    <s v="Large"/>
  </r>
  <r>
    <n v="1254"/>
    <x v="0"/>
    <s v="Senior-level"/>
    <s v="Full time"/>
    <s v="Data Engineer"/>
    <s v="Engineer"/>
    <n v="124740"/>
    <s v="USD"/>
    <n v="124740"/>
    <n v="100000"/>
    <n v="150000"/>
    <s v="100000-150000"/>
    <s v="US"/>
    <s v="United States"/>
    <n v="0"/>
    <s v="In Person"/>
    <x v="0"/>
    <s v="United States"/>
    <s v="Medium"/>
  </r>
  <r>
    <n v="1255"/>
    <x v="0"/>
    <s v="Senior-level"/>
    <s v="Full time"/>
    <s v="Data Engineer"/>
    <s v="Engineer"/>
    <n v="65488"/>
    <s v="USD"/>
    <n v="65488"/>
    <n v="50000"/>
    <n v="100000"/>
    <s v="50000-100000"/>
    <s v="US"/>
    <s v="United States"/>
    <n v="0"/>
    <s v="In Person"/>
    <x v="0"/>
    <s v="United States"/>
    <s v="Medium"/>
  </r>
  <r>
    <n v="1256"/>
    <x v="0"/>
    <s v="Senior-level"/>
    <s v="Full time"/>
    <s v="Data Engineer"/>
    <s v="Engineer"/>
    <n v="213580"/>
    <s v="USD"/>
    <n v="213580"/>
    <n v="200000"/>
    <n v="250000"/>
    <s v="200000-250000"/>
    <s v="US"/>
    <s v="United States"/>
    <n v="100"/>
    <s v="Remote"/>
    <x v="0"/>
    <s v="United States"/>
    <s v="Medium"/>
  </r>
  <r>
    <n v="1257"/>
    <x v="0"/>
    <s v="Senior-level"/>
    <s v="Full time"/>
    <s v="Data Engineer"/>
    <s v="Engineer"/>
    <n v="163625"/>
    <s v="USD"/>
    <n v="163625"/>
    <n v="150000"/>
    <n v="200000"/>
    <s v="150000-200000"/>
    <s v="US"/>
    <s v="United States"/>
    <n v="100"/>
    <s v="Remote"/>
    <x v="0"/>
    <s v="United States"/>
    <s v="Medium"/>
  </r>
  <r>
    <n v="1258"/>
    <x v="0"/>
    <s v="Entry-level"/>
    <s v="Full time"/>
    <s v="Data Engineer"/>
    <s v="Engineer"/>
    <n v="12000"/>
    <s v="USD"/>
    <n v="12000"/>
    <n v="0"/>
    <n v="50000"/>
    <s v="0-50000"/>
    <s v="VN"/>
    <s v="Vietnam"/>
    <n v="0"/>
    <s v="In Person"/>
    <x v="30"/>
    <s v="Vietnam"/>
    <s v="Large"/>
  </r>
  <r>
    <n v="1259"/>
    <x v="1"/>
    <s v="Senior-level"/>
    <s v="Full time"/>
    <s v="Machine Learning Software Engineer"/>
    <s v="Engineer"/>
    <n v="375000"/>
    <s v="USD"/>
    <n v="375000"/>
    <n v="350000"/>
    <n v="400000"/>
    <s v="350000-400000"/>
    <s v="US"/>
    <s v="United States"/>
    <n v="100"/>
    <s v="Remote"/>
    <x v="0"/>
    <s v="United States"/>
    <s v="Medium"/>
  </r>
  <r>
    <n v="1260"/>
    <x v="0"/>
    <s v="Senior-level"/>
    <s v="Full time"/>
    <s v="Data Engineer"/>
    <s v="Engineer"/>
    <n v="95000"/>
    <s v="EUR"/>
    <n v="101943"/>
    <n v="100000"/>
    <n v="150000"/>
    <s v="100000-150000"/>
    <s v="IE"/>
    <s v="Ireland"/>
    <n v="100"/>
    <s v="Remote"/>
    <x v="17"/>
    <s v="Ireland"/>
    <s v="Medium"/>
  </r>
  <r>
    <n v="1261"/>
    <x v="0"/>
    <s v="Mid-level"/>
    <s v="Full time"/>
    <s v="Product Data Analyst"/>
    <s v="Analyst"/>
    <n v="1350000"/>
    <s v="INR"/>
    <n v="16414"/>
    <n v="0"/>
    <n v="50000"/>
    <s v="0-50000"/>
    <s v="IN"/>
    <s v="India"/>
    <n v="100"/>
    <s v="Remote"/>
    <x v="3"/>
    <s v="India"/>
    <s v="Large"/>
  </r>
  <r>
    <n v="1262"/>
    <x v="0"/>
    <s v="Senior-level"/>
    <s v="Full time"/>
    <s v="Machine Learning Engineer"/>
    <s v="Engineer"/>
    <n v="220000"/>
    <s v="USD"/>
    <n v="220000"/>
    <n v="200000"/>
    <n v="250000"/>
    <s v="200000-250000"/>
    <s v="US"/>
    <s v="United States"/>
    <n v="0"/>
    <s v="In Person"/>
    <x v="0"/>
    <s v="United States"/>
    <s v="Medium"/>
  </r>
  <r>
    <n v="1263"/>
    <x v="0"/>
    <s v="Senior-level"/>
    <s v="Full time"/>
    <s v="Machine Learning Engineer"/>
    <s v="Engineer"/>
    <n v="170000"/>
    <s v="USD"/>
    <n v="170000"/>
    <n v="150000"/>
    <n v="200000"/>
    <s v="150000-200000"/>
    <s v="US"/>
    <s v="United States"/>
    <n v="0"/>
    <s v="In Person"/>
    <x v="0"/>
    <s v="United States"/>
    <s v="Medium"/>
  </r>
  <r>
    <n v="1264"/>
    <x v="0"/>
    <s v="Executive"/>
    <s v="Full time"/>
    <s v="Data Engineer"/>
    <s v="Engineer"/>
    <n v="235000"/>
    <s v="USD"/>
    <n v="235000"/>
    <n v="200000"/>
    <n v="250000"/>
    <s v="200000-250000"/>
    <s v="US"/>
    <s v="United States"/>
    <n v="0"/>
    <s v="In Person"/>
    <x v="0"/>
    <s v="United States"/>
    <s v="Medium"/>
  </r>
  <r>
    <n v="1265"/>
    <x v="0"/>
    <s v="Executive"/>
    <s v="Full time"/>
    <s v="Data Engineer"/>
    <s v="Engineer"/>
    <n v="210000"/>
    <s v="USD"/>
    <n v="210000"/>
    <n v="200000"/>
    <n v="250000"/>
    <s v="200000-250000"/>
    <s v="US"/>
    <s v="United States"/>
    <n v="0"/>
    <s v="In Person"/>
    <x v="0"/>
    <s v="United States"/>
    <s v="Medium"/>
  </r>
  <r>
    <n v="1266"/>
    <x v="0"/>
    <s v="Senior-level"/>
    <s v="Full time"/>
    <s v="Data Architect"/>
    <s v="Architect"/>
    <n v="180000"/>
    <s v="USD"/>
    <n v="180000"/>
    <n v="150000"/>
    <n v="200000"/>
    <s v="150000-200000"/>
    <s v="US"/>
    <s v="United States"/>
    <n v="100"/>
    <s v="Remote"/>
    <x v="0"/>
    <s v="United States"/>
    <s v="Medium"/>
  </r>
  <r>
    <n v="1267"/>
    <x v="0"/>
    <s v="Senior-level"/>
    <s v="Full time"/>
    <s v="Data Architect"/>
    <s v="Architect"/>
    <n v="115000"/>
    <s v="USD"/>
    <n v="115000"/>
    <n v="100000"/>
    <n v="150000"/>
    <s v="100000-150000"/>
    <s v="US"/>
    <s v="United States"/>
    <n v="100"/>
    <s v="Remote"/>
    <x v="0"/>
    <s v="United States"/>
    <s v="Medium"/>
  </r>
  <r>
    <n v="1268"/>
    <x v="0"/>
    <s v="Senior-level"/>
    <s v="Full time"/>
    <s v="Data Architect"/>
    <s v="Architect"/>
    <n v="200000"/>
    <s v="USD"/>
    <n v="200000"/>
    <n v="200000"/>
    <n v="250000"/>
    <s v="200000-250000"/>
    <s v="US"/>
    <s v="United States"/>
    <n v="100"/>
    <s v="Remote"/>
    <x v="0"/>
    <s v="United States"/>
    <s v="Medium"/>
  </r>
  <r>
    <n v="1269"/>
    <x v="0"/>
    <s v="Senior-level"/>
    <s v="Full time"/>
    <s v="Data Architect"/>
    <s v="Architect"/>
    <n v="115000"/>
    <s v="USD"/>
    <n v="115000"/>
    <n v="100000"/>
    <n v="150000"/>
    <s v="100000-150000"/>
    <s v="US"/>
    <s v="United States"/>
    <n v="100"/>
    <s v="Remote"/>
    <x v="0"/>
    <s v="United States"/>
    <s v="Medium"/>
  </r>
  <r>
    <n v="1270"/>
    <x v="0"/>
    <s v="Senior-level"/>
    <s v="Full time"/>
    <s v="Data Science Manager"/>
    <s v="Manager"/>
    <n v="231250"/>
    <s v="USD"/>
    <n v="231250"/>
    <n v="200000"/>
    <n v="250000"/>
    <s v="200000-250000"/>
    <s v="US"/>
    <s v="United States"/>
    <n v="100"/>
    <s v="Remote"/>
    <x v="0"/>
    <s v="United States"/>
    <s v="Medium"/>
  </r>
  <r>
    <n v="1271"/>
    <x v="0"/>
    <s v="Senior-level"/>
    <s v="Full time"/>
    <s v="Data Science Manager"/>
    <s v="Manager"/>
    <n v="138750"/>
    <s v="USD"/>
    <n v="138750"/>
    <n v="100000"/>
    <n v="150000"/>
    <s v="100000-150000"/>
    <s v="US"/>
    <s v="United States"/>
    <n v="100"/>
    <s v="Remote"/>
    <x v="0"/>
    <s v="United States"/>
    <s v="Medium"/>
  </r>
  <r>
    <n v="1272"/>
    <x v="0"/>
    <s v="Senior-level"/>
    <s v="Full time"/>
    <s v="Machine Learning Engineer"/>
    <s v="Engineer"/>
    <n v="284310"/>
    <s v="USD"/>
    <n v="284310"/>
    <n v="250000"/>
    <n v="300000"/>
    <s v="250000-300000"/>
    <s v="US"/>
    <s v="United States"/>
    <n v="0"/>
    <s v="In Person"/>
    <x v="0"/>
    <s v="United States"/>
    <s v="Medium"/>
  </r>
  <r>
    <n v="1273"/>
    <x v="0"/>
    <s v="Senior-level"/>
    <s v="Full time"/>
    <s v="Machine Learning Engineer"/>
    <s v="Engineer"/>
    <n v="153090"/>
    <s v="USD"/>
    <n v="153090"/>
    <n v="150000"/>
    <n v="200000"/>
    <s v="150000-200000"/>
    <s v="US"/>
    <s v="United States"/>
    <n v="0"/>
    <s v="In Person"/>
    <x v="0"/>
    <s v="United States"/>
    <s v="Medium"/>
  </r>
  <r>
    <n v="1274"/>
    <x v="0"/>
    <s v="Senior-level"/>
    <s v="Full time"/>
    <s v="Data Engineer"/>
    <s v="Engineer"/>
    <n v="160000"/>
    <s v="USD"/>
    <n v="160000"/>
    <n v="150000"/>
    <n v="200000"/>
    <s v="150000-200000"/>
    <s v="US"/>
    <s v="United States"/>
    <n v="100"/>
    <s v="Remote"/>
    <x v="0"/>
    <s v="United States"/>
    <s v="Medium"/>
  </r>
  <r>
    <n v="1275"/>
    <x v="0"/>
    <s v="Senior-level"/>
    <s v="Full time"/>
    <s v="Data Engineer"/>
    <s v="Engineer"/>
    <n v="75000"/>
    <s v="USD"/>
    <n v="75000"/>
    <n v="50000"/>
    <n v="100000"/>
    <s v="50000-100000"/>
    <s v="US"/>
    <s v="United States"/>
    <n v="100"/>
    <s v="Remote"/>
    <x v="0"/>
    <s v="United States"/>
    <s v="Medium"/>
  </r>
  <r>
    <n v="1276"/>
    <x v="0"/>
    <s v="Mid-level"/>
    <s v="Full time"/>
    <s v="Data Analyst"/>
    <s v="Analyst"/>
    <n v="125000"/>
    <s v="USD"/>
    <n v="125000"/>
    <n v="100000"/>
    <n v="150000"/>
    <s v="100000-150000"/>
    <s v="US"/>
    <s v="United States"/>
    <n v="0"/>
    <s v="In Person"/>
    <x v="0"/>
    <s v="United States"/>
    <s v="Medium"/>
  </r>
  <r>
    <n v="1277"/>
    <x v="0"/>
    <s v="Mid-level"/>
    <s v="Full time"/>
    <s v="Data Analyst"/>
    <s v="Analyst"/>
    <n v="105000"/>
    <s v="USD"/>
    <n v="105000"/>
    <n v="100000"/>
    <n v="150000"/>
    <s v="100000-150000"/>
    <s v="US"/>
    <s v="United States"/>
    <n v="0"/>
    <s v="In Person"/>
    <x v="0"/>
    <s v="United States"/>
    <s v="Medium"/>
  </r>
  <r>
    <n v="1278"/>
    <x v="0"/>
    <s v="Mid-level"/>
    <s v="Full time"/>
    <s v="Data Analyst"/>
    <s v="Analyst"/>
    <n v="90000"/>
    <s v="GBP"/>
    <n v="109371"/>
    <n v="100000"/>
    <n v="150000"/>
    <s v="100000-150000"/>
    <s v="GB"/>
    <s v="United Kingdom"/>
    <n v="0"/>
    <s v="In Person"/>
    <x v="1"/>
    <s v="United Kingdom"/>
    <s v="Medium"/>
  </r>
  <r>
    <n v="1279"/>
    <x v="0"/>
    <s v="Mid-level"/>
    <s v="Full time"/>
    <s v="Data Analyst"/>
    <s v="Analyst"/>
    <n v="70000"/>
    <s v="GBP"/>
    <n v="85066"/>
    <n v="50000"/>
    <n v="100000"/>
    <s v="50000-100000"/>
    <s v="GB"/>
    <s v="United Kingdom"/>
    <n v="0"/>
    <s v="In Person"/>
    <x v="1"/>
    <s v="United Kingdom"/>
    <s v="Medium"/>
  </r>
  <r>
    <n v="1280"/>
    <x v="0"/>
    <s v="Entry-level"/>
    <s v="Full time"/>
    <s v="Data Analyst"/>
    <s v="Analyst"/>
    <n v="55000"/>
    <s v="USD"/>
    <n v="55000"/>
    <n v="50000"/>
    <n v="100000"/>
    <s v="50000-100000"/>
    <s v="US"/>
    <s v="United States"/>
    <n v="0"/>
    <s v="In Person"/>
    <x v="0"/>
    <s v="United States"/>
    <s v="Medium"/>
  </r>
  <r>
    <n v="1281"/>
    <x v="0"/>
    <s v="Entry-level"/>
    <s v="Full time"/>
    <s v="Data Analyst"/>
    <s v="Analyst"/>
    <n v="48000"/>
    <s v="USD"/>
    <n v="48000"/>
    <n v="0"/>
    <n v="50000"/>
    <s v="0-50000"/>
    <s v="US"/>
    <s v="United States"/>
    <n v="0"/>
    <s v="In Person"/>
    <x v="0"/>
    <s v="United States"/>
    <s v="Medium"/>
  </r>
  <r>
    <n v="1282"/>
    <x v="0"/>
    <s v="Entry-level"/>
    <s v="Full time"/>
    <s v="Data Analyst"/>
    <s v="Analyst"/>
    <n v="100000"/>
    <s v="USD"/>
    <n v="100000"/>
    <n v="100000"/>
    <n v="150000"/>
    <s v="100000-150000"/>
    <s v="US"/>
    <s v="United States"/>
    <n v="50"/>
    <s v="Hybrid"/>
    <x v="0"/>
    <s v="United States"/>
    <s v="Medium"/>
  </r>
  <r>
    <n v="1283"/>
    <x v="0"/>
    <s v="Senior-level"/>
    <s v="Full time"/>
    <s v="Data Science Lead"/>
    <s v="Lead"/>
    <n v="225900"/>
    <s v="USD"/>
    <n v="225900"/>
    <n v="200000"/>
    <n v="250000"/>
    <s v="200000-250000"/>
    <s v="US"/>
    <s v="United States"/>
    <n v="0"/>
    <s v="In Person"/>
    <x v="0"/>
    <s v="United States"/>
    <s v="Medium"/>
  </r>
  <r>
    <n v="1284"/>
    <x v="0"/>
    <s v="Senior-level"/>
    <s v="Full time"/>
    <s v="Data Science Lead"/>
    <s v="Lead"/>
    <n v="156400"/>
    <s v="USD"/>
    <n v="156400"/>
    <n v="150000"/>
    <n v="200000"/>
    <s v="150000-200000"/>
    <s v="US"/>
    <s v="United States"/>
    <n v="0"/>
    <s v="In Person"/>
    <x v="0"/>
    <s v="United States"/>
    <s v="Medium"/>
  </r>
  <r>
    <n v="1285"/>
    <x v="0"/>
    <s v="Senior-level"/>
    <s v="Full time"/>
    <s v="Data Engineer"/>
    <s v="Engineer"/>
    <n v="250000"/>
    <s v="USD"/>
    <n v="250000"/>
    <n v="250000"/>
    <n v="300000"/>
    <s v="250000-300000"/>
    <s v="US"/>
    <s v="United States"/>
    <n v="100"/>
    <s v="Remote"/>
    <x v="0"/>
    <s v="United States"/>
    <s v="Medium"/>
  </r>
  <r>
    <n v="1286"/>
    <x v="0"/>
    <s v="Senior-level"/>
    <s v="Full time"/>
    <s v="Data Engineer"/>
    <s v="Engineer"/>
    <n v="162500"/>
    <s v="USD"/>
    <n v="162500"/>
    <n v="150000"/>
    <n v="200000"/>
    <s v="150000-200000"/>
    <s v="US"/>
    <s v="United States"/>
    <n v="100"/>
    <s v="Remote"/>
    <x v="0"/>
    <s v="United States"/>
    <s v="Medium"/>
  </r>
  <r>
    <n v="1287"/>
    <x v="0"/>
    <s v="Senior-level"/>
    <s v="Full time"/>
    <s v="Machine Learning Engineer"/>
    <s v="Engineer"/>
    <n v="318300"/>
    <s v="USD"/>
    <n v="318300"/>
    <n v="300000"/>
    <n v="350000"/>
    <s v="300000-350000"/>
    <s v="US"/>
    <s v="United States"/>
    <n v="100"/>
    <s v="Remote"/>
    <x v="0"/>
    <s v="United States"/>
    <s v="Medium"/>
  </r>
  <r>
    <n v="1288"/>
    <x v="0"/>
    <s v="Senior-level"/>
    <s v="Full time"/>
    <s v="Machine Learning Engineer"/>
    <s v="Engineer"/>
    <n v="188800"/>
    <s v="USD"/>
    <n v="188800"/>
    <n v="150000"/>
    <n v="200000"/>
    <s v="150000-200000"/>
    <s v="US"/>
    <s v="United States"/>
    <n v="100"/>
    <s v="Remote"/>
    <x v="0"/>
    <s v="United States"/>
    <s v="Medium"/>
  </r>
  <r>
    <n v="1289"/>
    <x v="0"/>
    <s v="Senior-level"/>
    <s v="Full time"/>
    <s v="Data Analyst"/>
    <s v="Analyst"/>
    <n v="385000"/>
    <s v="USD"/>
    <n v="385000"/>
    <n v="350000"/>
    <n v="400000"/>
    <s v="350000-400000"/>
    <s v="US"/>
    <s v="United States"/>
    <n v="0"/>
    <s v="In Person"/>
    <x v="0"/>
    <s v="United States"/>
    <s v="Medium"/>
  </r>
  <r>
    <n v="1290"/>
    <x v="0"/>
    <s v="Senior-level"/>
    <s v="Full time"/>
    <s v="Data Analyst"/>
    <s v="Analyst"/>
    <n v="60000"/>
    <s v="USD"/>
    <n v="60000"/>
    <n v="50000"/>
    <n v="100000"/>
    <s v="50000-100000"/>
    <s v="US"/>
    <s v="United States"/>
    <n v="0"/>
    <s v="In Person"/>
    <x v="0"/>
    <s v="United States"/>
    <s v="Medium"/>
  </r>
  <r>
    <n v="1291"/>
    <x v="0"/>
    <s v="Mid-level"/>
    <s v="Full time"/>
    <s v="Data Analyst"/>
    <s v="Analyst"/>
    <n v="110000"/>
    <s v="USD"/>
    <n v="110000"/>
    <n v="100000"/>
    <n v="150000"/>
    <s v="100000-150000"/>
    <s v="US"/>
    <s v="United States"/>
    <n v="100"/>
    <s v="Remote"/>
    <x v="0"/>
    <s v="United States"/>
    <s v="Medium"/>
  </r>
  <r>
    <n v="1292"/>
    <x v="0"/>
    <s v="Mid-level"/>
    <s v="Full time"/>
    <s v="Data Analyst"/>
    <s v="Analyst"/>
    <n v="95000"/>
    <s v="USD"/>
    <n v="95000"/>
    <n v="50000"/>
    <n v="100000"/>
    <s v="50000-100000"/>
    <s v="US"/>
    <s v="United States"/>
    <n v="100"/>
    <s v="Remote"/>
    <x v="0"/>
    <s v="United States"/>
    <s v="Medium"/>
  </r>
  <r>
    <n v="1170"/>
    <x v="0"/>
    <s v="Senior-level"/>
    <s v="Full time"/>
    <s v="Data Scientist"/>
    <s v="Scientist"/>
    <n v="225000"/>
    <s v="USD"/>
    <n v="225000"/>
    <n v="200000"/>
    <n v="250000"/>
    <s v="200000-250000"/>
    <s v="US"/>
    <s v="United States"/>
    <n v="0"/>
    <s v="In Person"/>
    <x v="0"/>
    <s v="United States"/>
    <s v="Medium"/>
  </r>
  <r>
    <n v="1171"/>
    <x v="0"/>
    <s v="Senior-level"/>
    <s v="Full time"/>
    <s v="Data Scientist"/>
    <s v="Scientist"/>
    <n v="156400"/>
    <s v="USD"/>
    <n v="156400"/>
    <n v="150000"/>
    <n v="200000"/>
    <s v="150000-200000"/>
    <s v="US"/>
    <s v="United States"/>
    <n v="0"/>
    <s v="In Person"/>
    <x v="0"/>
    <s v="United States"/>
    <s v="Medium"/>
  </r>
  <r>
    <n v="1295"/>
    <x v="0"/>
    <s v="Senior-level"/>
    <s v="Full time"/>
    <s v="Data Analyst"/>
    <s v="Analyst"/>
    <n v="180180"/>
    <s v="USD"/>
    <n v="180180"/>
    <n v="150000"/>
    <n v="200000"/>
    <s v="150000-200000"/>
    <s v="US"/>
    <s v="United States"/>
    <n v="0"/>
    <s v="In Person"/>
    <x v="0"/>
    <s v="United States"/>
    <s v="Medium"/>
  </r>
  <r>
    <n v="1296"/>
    <x v="0"/>
    <s v="Senior-level"/>
    <s v="Full time"/>
    <s v="Data Analyst"/>
    <s v="Analyst"/>
    <n v="106020"/>
    <s v="USD"/>
    <n v="106020"/>
    <n v="100000"/>
    <n v="150000"/>
    <s v="100000-150000"/>
    <s v="US"/>
    <s v="United States"/>
    <n v="0"/>
    <s v="In Person"/>
    <x v="0"/>
    <s v="United States"/>
    <s v="Medium"/>
  </r>
  <r>
    <n v="1297"/>
    <x v="0"/>
    <s v="Senior-level"/>
    <s v="Full time"/>
    <s v="Data Analyst"/>
    <s v="Analyst"/>
    <n v="93919"/>
    <s v="USD"/>
    <n v="93919"/>
    <n v="50000"/>
    <n v="100000"/>
    <s v="50000-100000"/>
    <s v="US"/>
    <s v="United States"/>
    <n v="100"/>
    <s v="Remote"/>
    <x v="0"/>
    <s v="United States"/>
    <s v="Medium"/>
  </r>
  <r>
    <n v="1298"/>
    <x v="0"/>
    <s v="Senior-level"/>
    <s v="Full time"/>
    <s v="Data Analyst"/>
    <s v="Analyst"/>
    <n v="51962"/>
    <s v="USD"/>
    <n v="51962"/>
    <n v="50000"/>
    <n v="100000"/>
    <s v="50000-100000"/>
    <s v="US"/>
    <s v="United States"/>
    <n v="100"/>
    <s v="Remote"/>
    <x v="0"/>
    <s v="United States"/>
    <s v="Medium"/>
  </r>
  <r>
    <n v="1299"/>
    <x v="0"/>
    <s v="Senior-level"/>
    <s v="Full time"/>
    <s v="Data Engineer"/>
    <s v="Engineer"/>
    <n v="241871"/>
    <s v="USD"/>
    <n v="241871"/>
    <n v="200000"/>
    <n v="250000"/>
    <s v="200000-250000"/>
    <s v="US"/>
    <s v="United States"/>
    <n v="0"/>
    <s v="In Person"/>
    <x v="0"/>
    <s v="United States"/>
    <s v="Medium"/>
  </r>
  <r>
    <n v="1300"/>
    <x v="0"/>
    <s v="Senior-level"/>
    <s v="Full time"/>
    <s v="Data Engineer"/>
    <s v="Engineer"/>
    <n v="133832"/>
    <s v="USD"/>
    <n v="133832"/>
    <n v="100000"/>
    <n v="150000"/>
    <s v="100000-150000"/>
    <s v="US"/>
    <s v="United States"/>
    <n v="0"/>
    <s v="In Person"/>
    <x v="0"/>
    <s v="United States"/>
    <s v="Medium"/>
  </r>
  <r>
    <n v="1178"/>
    <x v="0"/>
    <s v="Senior-level"/>
    <s v="Full time"/>
    <s v="Data Scientist"/>
    <s v="Scientist"/>
    <n v="185900"/>
    <s v="USD"/>
    <n v="185900"/>
    <n v="150000"/>
    <n v="200000"/>
    <s v="150000-200000"/>
    <s v="US"/>
    <s v="United States"/>
    <n v="0"/>
    <s v="In Person"/>
    <x v="0"/>
    <s v="United States"/>
    <s v="Medium"/>
  </r>
  <r>
    <n v="1179"/>
    <x v="0"/>
    <s v="Senior-level"/>
    <s v="Full time"/>
    <s v="Data Scientist"/>
    <s v="Scientist"/>
    <n v="129300"/>
    <s v="USD"/>
    <n v="129300"/>
    <n v="100000"/>
    <n v="150000"/>
    <s v="100000-150000"/>
    <s v="US"/>
    <s v="United States"/>
    <n v="0"/>
    <s v="In Person"/>
    <x v="0"/>
    <s v="United States"/>
    <s v="Medium"/>
  </r>
  <r>
    <n v="1303"/>
    <x v="0"/>
    <s v="Executive"/>
    <s v="Full time"/>
    <s v="Data Engineer"/>
    <s v="Engineer"/>
    <n v="210914"/>
    <s v="USD"/>
    <n v="210914"/>
    <n v="200000"/>
    <n v="250000"/>
    <s v="200000-250000"/>
    <s v="US"/>
    <s v="United States"/>
    <n v="100"/>
    <s v="Remote"/>
    <x v="0"/>
    <s v="United States"/>
    <s v="Medium"/>
  </r>
  <r>
    <n v="1304"/>
    <x v="0"/>
    <s v="Executive"/>
    <s v="Full time"/>
    <s v="Data Engineer"/>
    <s v="Engineer"/>
    <n v="116704"/>
    <s v="USD"/>
    <n v="116704"/>
    <n v="100000"/>
    <n v="150000"/>
    <s v="100000-150000"/>
    <s v="US"/>
    <s v="United States"/>
    <n v="100"/>
    <s v="Remote"/>
    <x v="0"/>
    <s v="United States"/>
    <s v="Medium"/>
  </r>
  <r>
    <n v="1305"/>
    <x v="0"/>
    <s v="Senior-level"/>
    <s v="Full time"/>
    <s v="Data Analyst"/>
    <s v="Analyst"/>
    <n v="192500"/>
    <s v="USD"/>
    <n v="192500"/>
    <n v="150000"/>
    <n v="200000"/>
    <s v="150000-200000"/>
    <s v="US"/>
    <s v="United States"/>
    <n v="100"/>
    <s v="Remote"/>
    <x v="0"/>
    <s v="United States"/>
    <s v="Medium"/>
  </r>
  <r>
    <n v="1306"/>
    <x v="0"/>
    <s v="Senior-level"/>
    <s v="Full time"/>
    <s v="Data Analyst"/>
    <s v="Analyst"/>
    <n v="140000"/>
    <s v="USD"/>
    <n v="140000"/>
    <n v="100000"/>
    <n v="150000"/>
    <s v="100000-150000"/>
    <s v="US"/>
    <s v="United States"/>
    <n v="100"/>
    <s v="Remote"/>
    <x v="0"/>
    <s v="United States"/>
    <s v="Medium"/>
  </r>
  <r>
    <n v="1194"/>
    <x v="0"/>
    <s v="Senior-level"/>
    <s v="Full time"/>
    <s v="Data Scientist"/>
    <s v="Scientist"/>
    <n v="215050"/>
    <s v="USD"/>
    <n v="215050"/>
    <n v="200000"/>
    <n v="250000"/>
    <s v="200000-250000"/>
    <s v="US"/>
    <s v="United States"/>
    <n v="100"/>
    <s v="Remote"/>
    <x v="0"/>
    <s v="United States"/>
    <s v="Medium"/>
  </r>
  <r>
    <n v="1195"/>
    <x v="0"/>
    <s v="Senior-level"/>
    <s v="Full time"/>
    <s v="Data Scientist"/>
    <s v="Scientist"/>
    <n v="156400"/>
    <s v="USD"/>
    <n v="156400"/>
    <n v="150000"/>
    <n v="200000"/>
    <s v="150000-200000"/>
    <s v="US"/>
    <s v="United States"/>
    <n v="100"/>
    <s v="Remote"/>
    <x v="0"/>
    <s v="United States"/>
    <s v="Medium"/>
  </r>
  <r>
    <n v="1309"/>
    <x v="0"/>
    <s v="Mid-level"/>
    <s v="Full time"/>
    <s v="Machine Learning Engineer"/>
    <s v="Engineer"/>
    <n v="36000"/>
    <s v="USD"/>
    <n v="36000"/>
    <n v="0"/>
    <n v="50000"/>
    <s v="0-50000"/>
    <s v="MX"/>
    <s v="Mexico"/>
    <n v="100"/>
    <s v="Remote"/>
    <x v="25"/>
    <s v="Mexico"/>
    <s v="Small"/>
  </r>
  <r>
    <n v="1202"/>
    <x v="0"/>
    <s v="Senior-level"/>
    <s v="Full time"/>
    <s v="Data Scientist"/>
    <s v="Scientist"/>
    <n v="209300"/>
    <s v="USD"/>
    <n v="209300"/>
    <n v="200000"/>
    <n v="250000"/>
    <s v="200000-250000"/>
    <s v="US"/>
    <s v="United States"/>
    <n v="100"/>
    <s v="Remote"/>
    <x v="0"/>
    <s v="United States"/>
    <s v="Medium"/>
  </r>
  <r>
    <n v="1203"/>
    <x v="0"/>
    <s v="Senior-level"/>
    <s v="Full time"/>
    <s v="Data Scientist"/>
    <s v="Scientist"/>
    <n v="182200"/>
    <s v="USD"/>
    <n v="182200"/>
    <n v="150000"/>
    <n v="200000"/>
    <s v="150000-200000"/>
    <s v="US"/>
    <s v="United States"/>
    <n v="100"/>
    <s v="Remote"/>
    <x v="0"/>
    <s v="United States"/>
    <s v="Medium"/>
  </r>
  <r>
    <n v="1206"/>
    <x v="1"/>
    <s v="Entry-level"/>
    <s v="Full time"/>
    <s v="Data Scientist"/>
    <s v="Scientist"/>
    <n v="85000"/>
    <s v="USD"/>
    <n v="85000"/>
    <n v="50000"/>
    <n v="100000"/>
    <s v="50000-100000"/>
    <s v="US"/>
    <s v="United States"/>
    <n v="0"/>
    <s v="In Person"/>
    <x v="0"/>
    <s v="United States"/>
    <s v="Medium"/>
  </r>
  <r>
    <n v="1231"/>
    <x v="0"/>
    <s v="Entry-level"/>
    <s v="Full time"/>
    <s v="Data Scientist"/>
    <s v="Scientist"/>
    <n v="800000"/>
    <s v="INR"/>
    <n v="9727"/>
    <n v="0"/>
    <n v="50000"/>
    <s v="0-50000"/>
    <s v="IN"/>
    <s v="India"/>
    <n v="0"/>
    <s v="In Person"/>
    <x v="3"/>
    <s v="India"/>
    <s v="Large"/>
  </r>
  <r>
    <n v="1248"/>
    <x v="0"/>
    <s v="Senior-level"/>
    <s v="Full time"/>
    <s v="Research Scientist"/>
    <s v="Scientist"/>
    <n v="253750"/>
    <s v="USD"/>
    <n v="253750"/>
    <n v="250000"/>
    <n v="300000"/>
    <s v="250000-300000"/>
    <s v="ES"/>
    <s v="Spain"/>
    <n v="0"/>
    <s v="In Person"/>
    <x v="10"/>
    <s v="Spain"/>
    <s v="Medium"/>
  </r>
  <r>
    <n v="1249"/>
    <x v="0"/>
    <s v="Senior-level"/>
    <s v="Full time"/>
    <s v="Research Scientist"/>
    <s v="Scientist"/>
    <n v="169200"/>
    <s v="USD"/>
    <n v="169200"/>
    <n v="150000"/>
    <n v="200000"/>
    <s v="150000-200000"/>
    <s v="ES"/>
    <s v="Spain"/>
    <n v="0"/>
    <s v="In Person"/>
    <x v="10"/>
    <s v="Spain"/>
    <s v="Medium"/>
  </r>
  <r>
    <n v="1316"/>
    <x v="0"/>
    <s v="Mid-level"/>
    <s v="Full time"/>
    <s v="Machine Learning Engineer"/>
    <s v="Engineer"/>
    <n v="100000"/>
    <s v="GBP"/>
    <n v="121523"/>
    <n v="100000"/>
    <n v="150000"/>
    <s v="100000-150000"/>
    <s v="GB"/>
    <s v="United Kingdom"/>
    <n v="0"/>
    <s v="In Person"/>
    <x v="1"/>
    <s v="United Kingdom"/>
    <s v="Medium"/>
  </r>
  <r>
    <n v="1317"/>
    <x v="0"/>
    <s v="Mid-level"/>
    <s v="Full time"/>
    <s v="Machine Learning Engineer"/>
    <s v="Engineer"/>
    <n v="80000"/>
    <s v="GBP"/>
    <n v="97218"/>
    <n v="50000"/>
    <n v="100000"/>
    <s v="50000-100000"/>
    <s v="GB"/>
    <s v="United Kingdom"/>
    <n v="0"/>
    <s v="In Person"/>
    <x v="1"/>
    <s v="United Kingdom"/>
    <s v="Medium"/>
  </r>
  <r>
    <n v="1250"/>
    <x v="0"/>
    <s v="Senior-level"/>
    <s v="Full time"/>
    <s v="Research Scientist"/>
    <s v="Scientist"/>
    <n v="253750"/>
    <s v="USD"/>
    <n v="253750"/>
    <n v="250000"/>
    <n v="300000"/>
    <s v="250000-300000"/>
    <s v="ES"/>
    <s v="Spain"/>
    <n v="0"/>
    <s v="In Person"/>
    <x v="10"/>
    <s v="Spain"/>
    <s v="Medium"/>
  </r>
  <r>
    <n v="1251"/>
    <x v="0"/>
    <s v="Senior-level"/>
    <s v="Full time"/>
    <s v="Research Scientist"/>
    <s v="Scientist"/>
    <n v="169200"/>
    <s v="USD"/>
    <n v="169200"/>
    <n v="150000"/>
    <n v="200000"/>
    <s v="150000-200000"/>
    <s v="ES"/>
    <s v="Spain"/>
    <n v="0"/>
    <s v="In Person"/>
    <x v="10"/>
    <s v="Spain"/>
    <s v="Medium"/>
  </r>
  <r>
    <n v="1320"/>
    <x v="0"/>
    <s v="Mid-level"/>
    <s v="Full time"/>
    <s v="Machine Learning Engineer"/>
    <s v="Engineer"/>
    <n v="120000"/>
    <s v="GBP"/>
    <n v="145828"/>
    <n v="100000"/>
    <n v="150000"/>
    <s v="100000-150000"/>
    <s v="GB"/>
    <s v="United Kingdom"/>
    <n v="0"/>
    <s v="In Person"/>
    <x v="1"/>
    <s v="United Kingdom"/>
    <s v="Medium"/>
  </r>
  <r>
    <n v="1321"/>
    <x v="0"/>
    <s v="Mid-level"/>
    <s v="Full time"/>
    <s v="Machine Learning Engineer"/>
    <s v="Engineer"/>
    <n v="100000"/>
    <s v="GBP"/>
    <n v="121523"/>
    <n v="100000"/>
    <n v="150000"/>
    <s v="100000-150000"/>
    <s v="GB"/>
    <s v="United Kingdom"/>
    <n v="0"/>
    <s v="In Person"/>
    <x v="1"/>
    <s v="United Kingdom"/>
    <s v="Medium"/>
  </r>
  <r>
    <n v="1322"/>
    <x v="0"/>
    <s v="Senior-level"/>
    <s v="Full time"/>
    <s v="Computer Vision Software Engineer"/>
    <s v="Engineer"/>
    <n v="50000"/>
    <s v="EUR"/>
    <n v="53654"/>
    <n v="50000"/>
    <n v="100000"/>
    <s v="50000-100000"/>
    <s v="NL"/>
    <s v="Netherlands"/>
    <n v="100"/>
    <s v="Remote"/>
    <x v="2"/>
    <s v="Canada"/>
    <s v="Large"/>
  </r>
  <r>
    <n v="1252"/>
    <x v="0"/>
    <s v="Mid-level"/>
    <s v="Full time"/>
    <s v="Data Scientist"/>
    <s v="Scientist"/>
    <n v="170000"/>
    <s v="USD"/>
    <n v="170000"/>
    <n v="150000"/>
    <n v="200000"/>
    <s v="150000-200000"/>
    <s v="US"/>
    <s v="United States"/>
    <n v="0"/>
    <s v="In Person"/>
    <x v="0"/>
    <s v="United States"/>
    <s v="Medium"/>
  </r>
  <r>
    <n v="1324"/>
    <x v="0"/>
    <s v="Senior-level"/>
    <s v="Full time"/>
    <s v="Data Engineer"/>
    <s v="Engineer"/>
    <n v="128000"/>
    <s v="USD"/>
    <n v="128000"/>
    <n v="100000"/>
    <n v="150000"/>
    <s v="100000-150000"/>
    <s v="US"/>
    <s v="United States"/>
    <n v="0"/>
    <s v="In Person"/>
    <x v="0"/>
    <s v="United States"/>
    <s v="Medium"/>
  </r>
  <r>
    <n v="1325"/>
    <x v="0"/>
    <s v="Senior-level"/>
    <s v="Full time"/>
    <s v="Data Engineer"/>
    <s v="Engineer"/>
    <n v="81500"/>
    <s v="USD"/>
    <n v="81500"/>
    <n v="50000"/>
    <n v="100000"/>
    <s v="50000-100000"/>
    <s v="US"/>
    <s v="United States"/>
    <n v="0"/>
    <s v="In Person"/>
    <x v="0"/>
    <s v="United States"/>
    <s v="Medium"/>
  </r>
  <r>
    <n v="1326"/>
    <x v="0"/>
    <s v="Mid-level"/>
    <s v="Full time"/>
    <s v="Data Engineer"/>
    <s v="Engineer"/>
    <n v="55000"/>
    <s v="GBP"/>
    <n v="66837"/>
    <n v="50000"/>
    <n v="100000"/>
    <s v="50000-100000"/>
    <s v="GB"/>
    <s v="United Kingdom"/>
    <n v="100"/>
    <s v="Remote"/>
    <x v="1"/>
    <s v="United Kingdom"/>
    <s v="Medium"/>
  </r>
  <r>
    <n v="1327"/>
    <x v="0"/>
    <s v="Mid-level"/>
    <s v="Full time"/>
    <s v="Data Engineer"/>
    <s v="Engineer"/>
    <n v="52000"/>
    <s v="GBP"/>
    <n v="63192"/>
    <n v="50000"/>
    <n v="100000"/>
    <s v="50000-100000"/>
    <s v="GB"/>
    <s v="United Kingdom"/>
    <n v="100"/>
    <s v="Remote"/>
    <x v="1"/>
    <s v="United Kingdom"/>
    <s v="Medium"/>
  </r>
  <r>
    <n v="1328"/>
    <x v="0"/>
    <s v="Mid-level"/>
    <s v="Full time"/>
    <s v="Data Analyst"/>
    <s v="Analyst"/>
    <n v="50000"/>
    <s v="GBP"/>
    <n v="60761"/>
    <n v="50000"/>
    <n v="100000"/>
    <s v="50000-100000"/>
    <s v="GB"/>
    <s v="United Kingdom"/>
    <n v="0"/>
    <s v="In Person"/>
    <x v="1"/>
    <s v="United Kingdom"/>
    <s v="Medium"/>
  </r>
  <r>
    <n v="1329"/>
    <x v="0"/>
    <s v="Mid-level"/>
    <s v="Full time"/>
    <s v="Data Analyst"/>
    <s v="Analyst"/>
    <n v="45000"/>
    <s v="GBP"/>
    <n v="54685"/>
    <n v="50000"/>
    <n v="100000"/>
    <s v="50000-100000"/>
    <s v="GB"/>
    <s v="United Kingdom"/>
    <n v="0"/>
    <s v="In Person"/>
    <x v="1"/>
    <s v="United Kingdom"/>
    <s v="Medium"/>
  </r>
  <r>
    <n v="1330"/>
    <x v="0"/>
    <s v="Executive"/>
    <s v="Full time"/>
    <s v="Data Engineer"/>
    <s v="Engineer"/>
    <n v="284000"/>
    <s v="USD"/>
    <n v="284000"/>
    <n v="250000"/>
    <n v="300000"/>
    <s v="250000-300000"/>
    <s v="US"/>
    <s v="United States"/>
    <n v="100"/>
    <s v="Remote"/>
    <x v="0"/>
    <s v="United States"/>
    <s v="Medium"/>
  </r>
  <r>
    <n v="1331"/>
    <x v="0"/>
    <s v="Executive"/>
    <s v="Full time"/>
    <s v="Data Engineer"/>
    <s v="Engineer"/>
    <n v="236000"/>
    <s v="USD"/>
    <n v="236000"/>
    <n v="200000"/>
    <n v="250000"/>
    <s v="200000-250000"/>
    <s v="US"/>
    <s v="United States"/>
    <n v="100"/>
    <s v="Remote"/>
    <x v="0"/>
    <s v="United States"/>
    <s v="Medium"/>
  </r>
  <r>
    <n v="1253"/>
    <x v="0"/>
    <s v="Mid-level"/>
    <s v="Full time"/>
    <s v="Data Scientist"/>
    <s v="Scientist"/>
    <n v="120000"/>
    <s v="USD"/>
    <n v="120000"/>
    <n v="100000"/>
    <n v="150000"/>
    <s v="100000-150000"/>
    <s v="US"/>
    <s v="United States"/>
    <n v="0"/>
    <s v="In Person"/>
    <x v="0"/>
    <s v="United States"/>
    <s v="Medium"/>
  </r>
  <r>
    <n v="1293"/>
    <x v="0"/>
    <s v="Senior-level"/>
    <s v="Full time"/>
    <s v="Data Scientist"/>
    <s v="Scientist"/>
    <n v="145000"/>
    <s v="USD"/>
    <n v="145000"/>
    <n v="100000"/>
    <n v="150000"/>
    <s v="100000-150000"/>
    <s v="US"/>
    <s v="United States"/>
    <n v="100"/>
    <s v="Remote"/>
    <x v="0"/>
    <s v="United States"/>
    <s v="Medium"/>
  </r>
  <r>
    <n v="1334"/>
    <x v="0"/>
    <s v="Senior-level"/>
    <s v="Full time"/>
    <s v="Research Engineer"/>
    <s v="Engineer"/>
    <n v="155850"/>
    <s v="USD"/>
    <n v="155850"/>
    <n v="150000"/>
    <n v="200000"/>
    <s v="150000-200000"/>
    <s v="US"/>
    <s v="United States"/>
    <n v="0"/>
    <s v="In Person"/>
    <x v="0"/>
    <s v="United States"/>
    <s v="Medium"/>
  </r>
  <r>
    <n v="1335"/>
    <x v="0"/>
    <s v="Senior-level"/>
    <s v="Full time"/>
    <s v="Research Engineer"/>
    <s v="Engineer"/>
    <n v="102544"/>
    <s v="USD"/>
    <n v="102544"/>
    <n v="100000"/>
    <n v="150000"/>
    <s v="100000-150000"/>
    <s v="US"/>
    <s v="United States"/>
    <n v="0"/>
    <s v="In Person"/>
    <x v="0"/>
    <s v="United States"/>
    <s v="Medium"/>
  </r>
  <r>
    <n v="1294"/>
    <x v="0"/>
    <s v="Senior-level"/>
    <s v="Full time"/>
    <s v="Data Scientist"/>
    <s v="Scientist"/>
    <n v="135000"/>
    <s v="USD"/>
    <n v="135000"/>
    <n v="100000"/>
    <n v="150000"/>
    <s v="100000-150000"/>
    <s v="US"/>
    <s v="United States"/>
    <n v="100"/>
    <s v="Remote"/>
    <x v="0"/>
    <s v="United States"/>
    <s v="Medium"/>
  </r>
  <r>
    <n v="1301"/>
    <x v="0"/>
    <s v="Senior-level"/>
    <s v="Full time"/>
    <s v="Data Scientist"/>
    <s v="Scientist"/>
    <n v="170000"/>
    <s v="USD"/>
    <n v="170000"/>
    <n v="150000"/>
    <n v="200000"/>
    <s v="150000-200000"/>
    <s v="US"/>
    <s v="United States"/>
    <n v="100"/>
    <s v="Remote"/>
    <x v="0"/>
    <s v="United States"/>
    <s v="Medium"/>
  </r>
  <r>
    <n v="1338"/>
    <x v="0"/>
    <s v="Mid-level"/>
    <s v="Full time"/>
    <s v="Data Engineer"/>
    <s v="Engineer"/>
    <n v="62000"/>
    <s v="EUR"/>
    <n v="66531"/>
    <n v="50000"/>
    <n v="100000"/>
    <s v="50000-100000"/>
    <s v="ES"/>
    <s v="Spain"/>
    <n v="100"/>
    <s v="Remote"/>
    <x v="10"/>
    <s v="Spain"/>
    <s v="Medium"/>
  </r>
  <r>
    <n v="1339"/>
    <x v="0"/>
    <s v="Mid-level"/>
    <s v="Full time"/>
    <s v="Data Engineer"/>
    <s v="Engineer"/>
    <n v="55000"/>
    <s v="EUR"/>
    <n v="59020"/>
    <n v="50000"/>
    <n v="100000"/>
    <s v="50000-100000"/>
    <s v="ES"/>
    <s v="Spain"/>
    <n v="100"/>
    <s v="Remote"/>
    <x v="10"/>
    <s v="Spain"/>
    <s v="Medium"/>
  </r>
  <r>
    <n v="1302"/>
    <x v="0"/>
    <s v="Senior-level"/>
    <s v="Full time"/>
    <s v="Data Scientist"/>
    <s v="Scientist"/>
    <n v="90000"/>
    <s v="USD"/>
    <n v="90000"/>
    <n v="50000"/>
    <n v="100000"/>
    <s v="50000-100000"/>
    <s v="US"/>
    <s v="United States"/>
    <n v="100"/>
    <s v="Remote"/>
    <x v="0"/>
    <s v="United States"/>
    <s v="Medium"/>
  </r>
  <r>
    <n v="1341"/>
    <x v="0"/>
    <s v="Senior-level"/>
    <s v="Full time"/>
    <s v="Azure Data Engineer"/>
    <s v="Engineer"/>
    <n v="100000"/>
    <s v="USD"/>
    <n v="100000"/>
    <n v="100000"/>
    <n v="150000"/>
    <s v="100000-150000"/>
    <s v="NL"/>
    <s v="Netherlands"/>
    <n v="50"/>
    <s v="Hybrid"/>
    <x v="11"/>
    <s v="Netherlands"/>
    <s v="Large"/>
  </r>
  <r>
    <n v="1307"/>
    <x v="0"/>
    <s v="Senior-level"/>
    <s v="Full time"/>
    <s v="Data Scientist"/>
    <s v="Scientist"/>
    <n v="149076"/>
    <s v="USD"/>
    <n v="149076"/>
    <n v="100000"/>
    <n v="150000"/>
    <s v="100000-150000"/>
    <s v="US"/>
    <s v="United States"/>
    <n v="0"/>
    <s v="In Person"/>
    <x v="0"/>
    <s v="United States"/>
    <s v="Medium"/>
  </r>
  <r>
    <n v="1308"/>
    <x v="0"/>
    <s v="Senior-level"/>
    <s v="Full time"/>
    <s v="Data Scientist"/>
    <s v="Scientist"/>
    <n v="82365"/>
    <s v="USD"/>
    <n v="82365"/>
    <n v="50000"/>
    <n v="100000"/>
    <s v="50000-100000"/>
    <s v="US"/>
    <s v="United States"/>
    <n v="0"/>
    <s v="In Person"/>
    <x v="0"/>
    <s v="United States"/>
    <s v="Medium"/>
  </r>
  <r>
    <n v="1310"/>
    <x v="0"/>
    <s v="Senior-level"/>
    <s v="Full time"/>
    <s v="Data Scientist"/>
    <s v="Scientist"/>
    <n v="175000"/>
    <s v="USD"/>
    <n v="175000"/>
    <n v="150000"/>
    <n v="200000"/>
    <s v="150000-200000"/>
    <s v="US"/>
    <s v="United States"/>
    <n v="0"/>
    <s v="In Person"/>
    <x v="0"/>
    <s v="United States"/>
    <s v="Medium"/>
  </r>
  <r>
    <n v="1311"/>
    <x v="0"/>
    <s v="Senior-level"/>
    <s v="Full time"/>
    <s v="Data Scientist"/>
    <s v="Scientist"/>
    <n v="148750"/>
    <s v="USD"/>
    <n v="148750"/>
    <n v="100000"/>
    <n v="150000"/>
    <s v="100000-150000"/>
    <s v="US"/>
    <s v="United States"/>
    <n v="0"/>
    <s v="In Person"/>
    <x v="0"/>
    <s v="United States"/>
    <s v="Medium"/>
  </r>
  <r>
    <n v="1312"/>
    <x v="0"/>
    <s v="Senior-level"/>
    <s v="Full time"/>
    <s v="Research Scientist"/>
    <s v="Scientist"/>
    <n v="370000"/>
    <s v="USD"/>
    <n v="370000"/>
    <n v="350000"/>
    <n v="400000"/>
    <s v="350000-400000"/>
    <s v="US"/>
    <s v="United States"/>
    <n v="0"/>
    <s v="In Person"/>
    <x v="0"/>
    <s v="United States"/>
    <s v="Medium"/>
  </r>
  <r>
    <n v="1347"/>
    <x v="0"/>
    <s v="Entry-level"/>
    <s v="Full time"/>
    <s v="Data Engineer"/>
    <s v="Engineer"/>
    <n v="25000"/>
    <s v="EUR"/>
    <n v="26827"/>
    <n v="0"/>
    <n v="50000"/>
    <s v="0-50000"/>
    <s v="DE"/>
    <s v="Germany"/>
    <n v="100"/>
    <s v="Remote"/>
    <x v="5"/>
    <s v="Germany"/>
    <s v="Large"/>
  </r>
  <r>
    <n v="1313"/>
    <x v="0"/>
    <s v="Senior-level"/>
    <s v="Full time"/>
    <s v="Research Scientist"/>
    <s v="Scientist"/>
    <n v="200000"/>
    <s v="USD"/>
    <n v="200000"/>
    <n v="200000"/>
    <n v="250000"/>
    <s v="200000-250000"/>
    <s v="US"/>
    <s v="United States"/>
    <n v="0"/>
    <s v="In Person"/>
    <x v="0"/>
    <s v="United States"/>
    <s v="Medium"/>
  </r>
  <r>
    <n v="1314"/>
    <x v="0"/>
    <s v="Senior-level"/>
    <s v="Full time"/>
    <s v="Data Scientist"/>
    <s v="Scientist"/>
    <n v="235000"/>
    <s v="USD"/>
    <n v="235000"/>
    <n v="200000"/>
    <n v="250000"/>
    <s v="200000-250000"/>
    <s v="US"/>
    <s v="United States"/>
    <n v="100"/>
    <s v="Remote"/>
    <x v="0"/>
    <s v="United States"/>
    <s v="Medium"/>
  </r>
  <r>
    <n v="1315"/>
    <x v="0"/>
    <s v="Senior-level"/>
    <s v="Full time"/>
    <s v="Data Scientist"/>
    <s v="Scientist"/>
    <n v="185000"/>
    <s v="USD"/>
    <n v="185000"/>
    <n v="150000"/>
    <n v="200000"/>
    <s v="150000-200000"/>
    <s v="US"/>
    <s v="United States"/>
    <n v="100"/>
    <s v="Remote"/>
    <x v="0"/>
    <s v="United States"/>
    <s v="Medium"/>
  </r>
  <r>
    <n v="1351"/>
    <x v="0"/>
    <s v="Senior-level"/>
    <s v="Full time"/>
    <s v="BI Developer"/>
    <s v="Developer"/>
    <n v="135000"/>
    <s v="USD"/>
    <n v="135000"/>
    <n v="100000"/>
    <n v="150000"/>
    <s v="100000-150000"/>
    <s v="US"/>
    <s v="United States"/>
    <n v="100"/>
    <s v="Remote"/>
    <x v="0"/>
    <s v="United States"/>
    <s v="Medium"/>
  </r>
  <r>
    <n v="1352"/>
    <x v="0"/>
    <s v="Senior-level"/>
    <s v="Full time"/>
    <s v="BI Developer"/>
    <s v="Developer"/>
    <n v="100000"/>
    <s v="USD"/>
    <n v="100000"/>
    <n v="100000"/>
    <n v="150000"/>
    <s v="100000-150000"/>
    <s v="US"/>
    <s v="United States"/>
    <n v="100"/>
    <s v="Remote"/>
    <x v="0"/>
    <s v="United States"/>
    <s v="Medium"/>
  </r>
  <r>
    <n v="1353"/>
    <x v="0"/>
    <s v="Executive"/>
    <s v="Full time"/>
    <s v="Data Analytics Manager"/>
    <s v="Manager"/>
    <n v="155000"/>
    <s v="USD"/>
    <n v="155000"/>
    <n v="150000"/>
    <n v="200000"/>
    <s v="150000-200000"/>
    <s v="US"/>
    <s v="United States"/>
    <n v="0"/>
    <s v="In Person"/>
    <x v="0"/>
    <s v="United States"/>
    <s v="Medium"/>
  </r>
  <r>
    <n v="1354"/>
    <x v="0"/>
    <s v="Executive"/>
    <s v="Full time"/>
    <s v="Data Analytics Manager"/>
    <s v="Manager"/>
    <n v="140000"/>
    <s v="USD"/>
    <n v="140000"/>
    <n v="100000"/>
    <n v="150000"/>
    <s v="100000-150000"/>
    <s v="US"/>
    <s v="United States"/>
    <n v="0"/>
    <s v="In Person"/>
    <x v="0"/>
    <s v="United States"/>
    <s v="Medium"/>
  </r>
  <r>
    <n v="1355"/>
    <x v="0"/>
    <s v="Senior-level"/>
    <s v="Full time"/>
    <s v="Machine Learning Engineer"/>
    <s v="Engineer"/>
    <n v="204500"/>
    <s v="USD"/>
    <n v="204500"/>
    <n v="200000"/>
    <n v="250000"/>
    <s v="200000-250000"/>
    <s v="US"/>
    <s v="United States"/>
    <n v="0"/>
    <s v="In Person"/>
    <x v="0"/>
    <s v="United States"/>
    <s v="Medium"/>
  </r>
  <r>
    <n v="1356"/>
    <x v="0"/>
    <s v="Senior-level"/>
    <s v="Full time"/>
    <s v="Machine Learning Engineer"/>
    <s v="Engineer"/>
    <n v="142200"/>
    <s v="USD"/>
    <n v="142200"/>
    <n v="100000"/>
    <n v="150000"/>
    <s v="100000-150000"/>
    <s v="US"/>
    <s v="United States"/>
    <n v="0"/>
    <s v="In Person"/>
    <x v="0"/>
    <s v="United States"/>
    <s v="Medium"/>
  </r>
  <r>
    <n v="1357"/>
    <x v="0"/>
    <s v="Senior-level"/>
    <s v="Full time"/>
    <s v="Data Engineer"/>
    <s v="Engineer"/>
    <n v="226700"/>
    <s v="USD"/>
    <n v="226700"/>
    <n v="200000"/>
    <n v="250000"/>
    <s v="200000-250000"/>
    <s v="US"/>
    <s v="United States"/>
    <n v="0"/>
    <s v="In Person"/>
    <x v="0"/>
    <s v="United States"/>
    <s v="Medium"/>
  </r>
  <r>
    <n v="1358"/>
    <x v="0"/>
    <s v="Senior-level"/>
    <s v="Full time"/>
    <s v="Data Engineer"/>
    <s v="Engineer"/>
    <n v="133300"/>
    <s v="USD"/>
    <n v="133300"/>
    <n v="100000"/>
    <n v="150000"/>
    <s v="100000-150000"/>
    <s v="US"/>
    <s v="United States"/>
    <n v="0"/>
    <s v="In Person"/>
    <x v="0"/>
    <s v="United States"/>
    <s v="Medium"/>
  </r>
  <r>
    <n v="1318"/>
    <x v="0"/>
    <s v="Senior-level"/>
    <s v="Full time"/>
    <s v="Data Scientist"/>
    <s v="Scientist"/>
    <n v="216100"/>
    <s v="USD"/>
    <n v="216100"/>
    <n v="200000"/>
    <n v="250000"/>
    <s v="200000-250000"/>
    <s v="US"/>
    <s v="United States"/>
    <n v="0"/>
    <s v="In Person"/>
    <x v="0"/>
    <s v="United States"/>
    <s v="Medium"/>
  </r>
  <r>
    <n v="1319"/>
    <x v="0"/>
    <s v="Senior-level"/>
    <s v="Full time"/>
    <s v="Data Scientist"/>
    <s v="Scientist"/>
    <n v="140800"/>
    <s v="USD"/>
    <n v="140800"/>
    <n v="100000"/>
    <n v="150000"/>
    <s v="100000-150000"/>
    <s v="US"/>
    <s v="United States"/>
    <n v="0"/>
    <s v="In Person"/>
    <x v="0"/>
    <s v="United States"/>
    <s v="Medium"/>
  </r>
  <r>
    <n v="1361"/>
    <x v="0"/>
    <s v="Senior-level"/>
    <s v="Full time"/>
    <s v="Data Engineer"/>
    <s v="Engineer"/>
    <n v="163800"/>
    <s v="USD"/>
    <n v="163800"/>
    <n v="150000"/>
    <n v="200000"/>
    <s v="150000-200000"/>
    <s v="US"/>
    <s v="United States"/>
    <n v="0"/>
    <s v="In Person"/>
    <x v="0"/>
    <s v="United States"/>
    <s v="Medium"/>
  </r>
  <r>
    <n v="1362"/>
    <x v="0"/>
    <s v="Senior-level"/>
    <s v="Full time"/>
    <s v="Data Engineer"/>
    <s v="Engineer"/>
    <n v="126000"/>
    <s v="USD"/>
    <n v="126000"/>
    <n v="100000"/>
    <n v="150000"/>
    <s v="100000-150000"/>
    <s v="US"/>
    <s v="United States"/>
    <n v="0"/>
    <s v="In Person"/>
    <x v="0"/>
    <s v="United States"/>
    <s v="Medium"/>
  </r>
  <r>
    <n v="1363"/>
    <x v="0"/>
    <s v="Senior-level"/>
    <s v="Full time"/>
    <s v="Machine Learning Engineer"/>
    <s v="Engineer"/>
    <n v="163800"/>
    <s v="USD"/>
    <n v="163800"/>
    <n v="150000"/>
    <n v="200000"/>
    <s v="150000-200000"/>
    <s v="US"/>
    <s v="United States"/>
    <n v="0"/>
    <s v="In Person"/>
    <x v="0"/>
    <s v="United States"/>
    <s v="Medium"/>
  </r>
  <r>
    <n v="1364"/>
    <x v="0"/>
    <s v="Senior-level"/>
    <s v="Full time"/>
    <s v="Machine Learning Engineer"/>
    <s v="Engineer"/>
    <n v="126000"/>
    <s v="USD"/>
    <n v="126000"/>
    <n v="100000"/>
    <n v="150000"/>
    <s v="100000-150000"/>
    <s v="US"/>
    <s v="United States"/>
    <n v="0"/>
    <s v="In Person"/>
    <x v="0"/>
    <s v="United States"/>
    <s v="Medium"/>
  </r>
  <r>
    <n v="1365"/>
    <x v="0"/>
    <s v="Senior-level"/>
    <s v="Full time"/>
    <s v="ML Engineer"/>
    <s v="Engineer"/>
    <n v="220000"/>
    <s v="USD"/>
    <n v="220000"/>
    <n v="200000"/>
    <n v="250000"/>
    <s v="200000-250000"/>
    <s v="US"/>
    <s v="United States"/>
    <n v="0"/>
    <s v="In Person"/>
    <x v="0"/>
    <s v="United States"/>
    <s v="Medium"/>
  </r>
  <r>
    <n v="1366"/>
    <x v="0"/>
    <s v="Senior-level"/>
    <s v="Full time"/>
    <s v="ML Engineer"/>
    <s v="Engineer"/>
    <n v="150000"/>
    <s v="USD"/>
    <n v="150000"/>
    <n v="150000"/>
    <n v="200000"/>
    <s v="150000-200000"/>
    <s v="US"/>
    <s v="United States"/>
    <n v="0"/>
    <s v="In Person"/>
    <x v="0"/>
    <s v="United States"/>
    <s v="Medium"/>
  </r>
  <r>
    <n v="1367"/>
    <x v="0"/>
    <s v="Senior-level"/>
    <s v="Full time"/>
    <s v="Data Engineer"/>
    <s v="Engineer"/>
    <n v="145000"/>
    <s v="USD"/>
    <n v="145000"/>
    <n v="100000"/>
    <n v="150000"/>
    <s v="100000-150000"/>
    <s v="US"/>
    <s v="United States"/>
    <n v="0"/>
    <s v="In Person"/>
    <x v="0"/>
    <s v="United States"/>
    <s v="Medium"/>
  </r>
  <r>
    <n v="1368"/>
    <x v="0"/>
    <s v="Senior-level"/>
    <s v="Full time"/>
    <s v="Data Engineer"/>
    <s v="Engineer"/>
    <n v="115000"/>
    <s v="USD"/>
    <n v="115000"/>
    <n v="100000"/>
    <n v="150000"/>
    <s v="100000-150000"/>
    <s v="US"/>
    <s v="United States"/>
    <n v="0"/>
    <s v="In Person"/>
    <x v="0"/>
    <s v="United States"/>
    <s v="Medium"/>
  </r>
  <r>
    <n v="1369"/>
    <x v="0"/>
    <s v="Senior-level"/>
    <s v="Full time"/>
    <s v="Data Analytics Manager"/>
    <s v="Manager"/>
    <n v="204500"/>
    <s v="USD"/>
    <n v="204500"/>
    <n v="200000"/>
    <n v="250000"/>
    <s v="200000-250000"/>
    <s v="US"/>
    <s v="United States"/>
    <n v="0"/>
    <s v="In Person"/>
    <x v="0"/>
    <s v="United States"/>
    <s v="Medium"/>
  </r>
  <r>
    <n v="1370"/>
    <x v="0"/>
    <s v="Senior-level"/>
    <s v="Full time"/>
    <s v="Data Analytics Manager"/>
    <s v="Manager"/>
    <n v="138900"/>
    <s v="USD"/>
    <n v="138900"/>
    <n v="100000"/>
    <n v="150000"/>
    <s v="100000-150000"/>
    <s v="US"/>
    <s v="United States"/>
    <n v="0"/>
    <s v="In Person"/>
    <x v="0"/>
    <s v="United States"/>
    <s v="Medium"/>
  </r>
  <r>
    <n v="1371"/>
    <x v="0"/>
    <s v="Mid-level"/>
    <s v="Full time"/>
    <s v="Data Engineer"/>
    <s v="Engineer"/>
    <n v="162500"/>
    <s v="USD"/>
    <n v="162500"/>
    <n v="150000"/>
    <n v="200000"/>
    <s v="150000-200000"/>
    <s v="US"/>
    <s v="United States"/>
    <n v="0"/>
    <s v="In Person"/>
    <x v="0"/>
    <s v="United States"/>
    <s v="Medium"/>
  </r>
  <r>
    <n v="1372"/>
    <x v="0"/>
    <s v="Mid-level"/>
    <s v="Full time"/>
    <s v="Data Engineer"/>
    <s v="Engineer"/>
    <n v="130000"/>
    <s v="USD"/>
    <n v="130000"/>
    <n v="100000"/>
    <n v="150000"/>
    <s v="100000-150000"/>
    <s v="US"/>
    <s v="United States"/>
    <n v="0"/>
    <s v="In Person"/>
    <x v="0"/>
    <s v="United States"/>
    <s v="Medium"/>
  </r>
  <r>
    <n v="1373"/>
    <x v="0"/>
    <s v="Senior-level"/>
    <s v="Full time"/>
    <s v="Data Engineer"/>
    <s v="Engineer"/>
    <n v="150000"/>
    <s v="USD"/>
    <n v="150000"/>
    <n v="150000"/>
    <n v="200000"/>
    <s v="150000-200000"/>
    <s v="US"/>
    <s v="United States"/>
    <n v="100"/>
    <s v="Remote"/>
    <x v="0"/>
    <s v="United States"/>
    <s v="Medium"/>
  </r>
  <r>
    <n v="1374"/>
    <x v="0"/>
    <s v="Senior-level"/>
    <s v="Full time"/>
    <s v="Data Engineer"/>
    <s v="Engineer"/>
    <n v="107000"/>
    <s v="USD"/>
    <n v="107000"/>
    <n v="100000"/>
    <n v="150000"/>
    <s v="100000-150000"/>
    <s v="US"/>
    <s v="United States"/>
    <n v="100"/>
    <s v="Remote"/>
    <x v="0"/>
    <s v="United States"/>
    <s v="Medium"/>
  </r>
  <r>
    <n v="1375"/>
    <x v="0"/>
    <s v="Executive"/>
    <s v="Full time"/>
    <s v="Data Engineer"/>
    <s v="Engineer"/>
    <n v="175000"/>
    <s v="USD"/>
    <n v="175000"/>
    <n v="150000"/>
    <n v="200000"/>
    <s v="150000-200000"/>
    <s v="US"/>
    <s v="United States"/>
    <n v="0"/>
    <s v="In Person"/>
    <x v="0"/>
    <s v="United States"/>
    <s v="Medium"/>
  </r>
  <r>
    <n v="1376"/>
    <x v="0"/>
    <s v="Executive"/>
    <s v="Full time"/>
    <s v="Data Engineer"/>
    <s v="Engineer"/>
    <n v="110000"/>
    <s v="USD"/>
    <n v="110000"/>
    <n v="100000"/>
    <n v="150000"/>
    <s v="100000-150000"/>
    <s v="US"/>
    <s v="United States"/>
    <n v="0"/>
    <s v="In Person"/>
    <x v="0"/>
    <s v="United States"/>
    <s v="Medium"/>
  </r>
  <r>
    <n v="1377"/>
    <x v="0"/>
    <s v="Senior-level"/>
    <s v="Full time"/>
    <s v="Data Engineer"/>
    <s v="Engineer"/>
    <n v="226700"/>
    <s v="USD"/>
    <n v="226700"/>
    <n v="200000"/>
    <n v="250000"/>
    <s v="200000-250000"/>
    <s v="US"/>
    <s v="United States"/>
    <n v="0"/>
    <s v="In Person"/>
    <x v="0"/>
    <s v="United States"/>
    <s v="Medium"/>
  </r>
  <r>
    <n v="1378"/>
    <x v="0"/>
    <s v="Senior-level"/>
    <s v="Full time"/>
    <s v="Data Engineer"/>
    <s v="Engineer"/>
    <n v="133300"/>
    <s v="USD"/>
    <n v="133300"/>
    <n v="100000"/>
    <n v="150000"/>
    <s v="100000-150000"/>
    <s v="US"/>
    <s v="United States"/>
    <n v="0"/>
    <s v="In Person"/>
    <x v="0"/>
    <s v="United States"/>
    <s v="Medium"/>
  </r>
  <r>
    <n v="1379"/>
    <x v="0"/>
    <s v="Senior-level"/>
    <s v="Full time"/>
    <s v="Data Engineer"/>
    <s v="Engineer"/>
    <n v="252000"/>
    <s v="USD"/>
    <n v="252000"/>
    <n v="250000"/>
    <n v="300000"/>
    <s v="250000-300000"/>
    <s v="US"/>
    <s v="United States"/>
    <n v="0"/>
    <s v="In Person"/>
    <x v="0"/>
    <s v="United States"/>
    <s v="Medium"/>
  </r>
  <r>
    <n v="1380"/>
    <x v="0"/>
    <s v="Senior-level"/>
    <s v="Full time"/>
    <s v="Data Engineer"/>
    <s v="Engineer"/>
    <n v="129000"/>
    <s v="USD"/>
    <n v="129000"/>
    <n v="100000"/>
    <n v="150000"/>
    <s v="100000-150000"/>
    <s v="US"/>
    <s v="United States"/>
    <n v="0"/>
    <s v="In Person"/>
    <x v="0"/>
    <s v="United States"/>
    <s v="Medium"/>
  </r>
  <r>
    <n v="1381"/>
    <x v="0"/>
    <s v="Senior-level"/>
    <s v="Full time"/>
    <s v="Machine Learning Engineer"/>
    <s v="Engineer"/>
    <n v="150000"/>
    <s v="USD"/>
    <n v="150000"/>
    <n v="150000"/>
    <n v="200000"/>
    <s v="150000-200000"/>
    <s v="US"/>
    <s v="United States"/>
    <n v="0"/>
    <s v="In Person"/>
    <x v="0"/>
    <s v="United States"/>
    <s v="Medium"/>
  </r>
  <r>
    <n v="1382"/>
    <x v="0"/>
    <s v="Senior-level"/>
    <s v="Full time"/>
    <s v="Machine Learning Engineer"/>
    <s v="Engineer"/>
    <n v="125000"/>
    <s v="USD"/>
    <n v="125000"/>
    <n v="100000"/>
    <n v="150000"/>
    <s v="100000-150000"/>
    <s v="US"/>
    <s v="United States"/>
    <n v="0"/>
    <s v="In Person"/>
    <x v="0"/>
    <s v="United States"/>
    <s v="Medium"/>
  </r>
  <r>
    <n v="1383"/>
    <x v="0"/>
    <s v="Senior-level"/>
    <s v="Full time"/>
    <s v="Data Engineer"/>
    <s v="Engineer"/>
    <n v="252000"/>
    <s v="USD"/>
    <n v="252000"/>
    <n v="250000"/>
    <n v="300000"/>
    <s v="250000-300000"/>
    <s v="US"/>
    <s v="United States"/>
    <n v="0"/>
    <s v="In Person"/>
    <x v="0"/>
    <s v="United States"/>
    <s v="Medium"/>
  </r>
  <r>
    <n v="1384"/>
    <x v="0"/>
    <s v="Senior-level"/>
    <s v="Full time"/>
    <s v="Data Engineer"/>
    <s v="Engineer"/>
    <n v="129000"/>
    <s v="USD"/>
    <n v="129000"/>
    <n v="100000"/>
    <n v="150000"/>
    <s v="100000-150000"/>
    <s v="US"/>
    <s v="United States"/>
    <n v="0"/>
    <s v="In Person"/>
    <x v="0"/>
    <s v="United States"/>
    <s v="Medium"/>
  </r>
  <r>
    <n v="1323"/>
    <x v="0"/>
    <s v="Entry-level"/>
    <s v="Full time"/>
    <s v="Data Scientist"/>
    <s v="Scientist"/>
    <n v="110000"/>
    <s v="USD"/>
    <n v="110000"/>
    <n v="100000"/>
    <n v="150000"/>
    <s v="100000-150000"/>
    <s v="US"/>
    <s v="United States"/>
    <n v="50"/>
    <s v="Hybrid"/>
    <x v="0"/>
    <s v="United States"/>
    <s v="Small"/>
  </r>
  <r>
    <n v="1332"/>
    <x v="0"/>
    <s v="Senior-level"/>
    <s v="Full time"/>
    <s v="Research Scientist"/>
    <s v="Scientist"/>
    <n v="248100"/>
    <s v="USD"/>
    <n v="248100"/>
    <n v="200000"/>
    <n v="250000"/>
    <s v="200000-250000"/>
    <s v="CA"/>
    <s v="Canada"/>
    <n v="0"/>
    <s v="In Person"/>
    <x v="2"/>
    <s v="Canada"/>
    <s v="Medium"/>
  </r>
  <r>
    <n v="1333"/>
    <x v="0"/>
    <s v="Senior-level"/>
    <s v="Full time"/>
    <s v="Research Scientist"/>
    <s v="Scientist"/>
    <n v="145900"/>
    <s v="USD"/>
    <n v="145900"/>
    <n v="100000"/>
    <n v="150000"/>
    <s v="100000-150000"/>
    <s v="CA"/>
    <s v="Canada"/>
    <n v="0"/>
    <s v="In Person"/>
    <x v="2"/>
    <s v="Canada"/>
    <s v="Medium"/>
  </r>
  <r>
    <n v="1388"/>
    <x v="0"/>
    <s v="Mid-level"/>
    <s v="Full time"/>
    <s v="Machine Learning Engineer"/>
    <s v="Engineer"/>
    <n v="110000"/>
    <s v="USD"/>
    <n v="110000"/>
    <n v="100000"/>
    <n v="150000"/>
    <s v="100000-150000"/>
    <s v="US"/>
    <s v="United States"/>
    <n v="100"/>
    <s v="Remote"/>
    <x v="0"/>
    <s v="United States"/>
    <s v="Large"/>
  </r>
  <r>
    <n v="1389"/>
    <x v="0"/>
    <s v="Senior-level"/>
    <s v="Full time"/>
    <s v="Data Engineer"/>
    <s v="Engineer"/>
    <n v="265000"/>
    <s v="USD"/>
    <n v="265000"/>
    <n v="250000"/>
    <n v="300000"/>
    <s v="250000-300000"/>
    <s v="US"/>
    <s v="United States"/>
    <n v="100"/>
    <s v="Remote"/>
    <x v="0"/>
    <s v="United States"/>
    <s v="Medium"/>
  </r>
  <r>
    <n v="1390"/>
    <x v="0"/>
    <s v="Senior-level"/>
    <s v="Full time"/>
    <s v="Data Engineer"/>
    <s v="Engineer"/>
    <n v="182750"/>
    <s v="USD"/>
    <n v="182750"/>
    <n v="150000"/>
    <n v="200000"/>
    <s v="150000-200000"/>
    <s v="US"/>
    <s v="United States"/>
    <n v="100"/>
    <s v="Remote"/>
    <x v="0"/>
    <s v="United States"/>
    <s v="Medium"/>
  </r>
  <r>
    <n v="1391"/>
    <x v="0"/>
    <s v="Mid-level"/>
    <s v="Full time"/>
    <s v="Data Analyst"/>
    <s v="Analyst"/>
    <n v="130000"/>
    <s v="USD"/>
    <n v="130000"/>
    <n v="100000"/>
    <n v="150000"/>
    <s v="100000-150000"/>
    <s v="US"/>
    <s v="United States"/>
    <n v="0"/>
    <s v="In Person"/>
    <x v="0"/>
    <s v="United States"/>
    <s v="Medium"/>
  </r>
  <r>
    <n v="1392"/>
    <x v="0"/>
    <s v="Mid-level"/>
    <s v="Full time"/>
    <s v="Data Analyst"/>
    <s v="Analyst"/>
    <n v="100000"/>
    <s v="USD"/>
    <n v="100000"/>
    <n v="100000"/>
    <n v="150000"/>
    <s v="100000-150000"/>
    <s v="US"/>
    <s v="United States"/>
    <n v="0"/>
    <s v="In Person"/>
    <x v="0"/>
    <s v="United States"/>
    <s v="Medium"/>
  </r>
  <r>
    <n v="1393"/>
    <x v="0"/>
    <s v="Senior-level"/>
    <s v="Full time"/>
    <s v="Data Analyst"/>
    <s v="Analyst"/>
    <n v="153600"/>
    <s v="USD"/>
    <n v="153600"/>
    <n v="150000"/>
    <n v="200000"/>
    <s v="150000-200000"/>
    <s v="US"/>
    <s v="United States"/>
    <n v="0"/>
    <s v="In Person"/>
    <x v="0"/>
    <s v="United States"/>
    <s v="Medium"/>
  </r>
  <r>
    <n v="1394"/>
    <x v="0"/>
    <s v="Senior-level"/>
    <s v="Full time"/>
    <s v="Data Analyst"/>
    <s v="Analyst"/>
    <n v="106800"/>
    <s v="USD"/>
    <n v="106800"/>
    <n v="100000"/>
    <n v="150000"/>
    <s v="100000-150000"/>
    <s v="US"/>
    <s v="United States"/>
    <n v="0"/>
    <s v="In Person"/>
    <x v="0"/>
    <s v="United States"/>
    <s v="Medium"/>
  </r>
  <r>
    <n v="1395"/>
    <x v="0"/>
    <s v="Senior-level"/>
    <s v="Full time"/>
    <s v="Data Engineer"/>
    <s v="Engineer"/>
    <n v="137500"/>
    <s v="USD"/>
    <n v="137500"/>
    <n v="100000"/>
    <n v="150000"/>
    <s v="100000-150000"/>
    <s v="US"/>
    <s v="United States"/>
    <n v="0"/>
    <s v="In Person"/>
    <x v="0"/>
    <s v="United States"/>
    <s v="Medium"/>
  </r>
  <r>
    <n v="1396"/>
    <x v="0"/>
    <s v="Senior-level"/>
    <s v="Full time"/>
    <s v="Data Engineer"/>
    <s v="Engineer"/>
    <n v="81500"/>
    <s v="USD"/>
    <n v="81500"/>
    <n v="50000"/>
    <n v="100000"/>
    <s v="50000-100000"/>
    <s v="US"/>
    <s v="United States"/>
    <n v="0"/>
    <s v="In Person"/>
    <x v="0"/>
    <s v="United States"/>
    <s v="Medium"/>
  </r>
  <r>
    <n v="1336"/>
    <x v="0"/>
    <s v="Mid-level"/>
    <s v="Full time"/>
    <s v="Data Scientist"/>
    <s v="Scientist"/>
    <n v="151410"/>
    <s v="USD"/>
    <n v="151410"/>
    <n v="150000"/>
    <n v="200000"/>
    <s v="150000-200000"/>
    <s v="US"/>
    <s v="United States"/>
    <n v="100"/>
    <s v="Remote"/>
    <x v="0"/>
    <s v="United States"/>
    <s v="Medium"/>
  </r>
  <r>
    <n v="1337"/>
    <x v="0"/>
    <s v="Mid-level"/>
    <s v="Full time"/>
    <s v="Data Scientist"/>
    <s v="Scientist"/>
    <n v="115360"/>
    <s v="USD"/>
    <n v="115360"/>
    <n v="100000"/>
    <n v="150000"/>
    <s v="100000-150000"/>
    <s v="US"/>
    <s v="United States"/>
    <n v="100"/>
    <s v="Remote"/>
    <x v="0"/>
    <s v="United States"/>
    <s v="Medium"/>
  </r>
  <r>
    <n v="1342"/>
    <x v="0"/>
    <s v="Entry-level"/>
    <s v="Full time"/>
    <s v="Data Scientist"/>
    <s v="Scientist"/>
    <n v="1050000"/>
    <s v="INR"/>
    <n v="12767"/>
    <n v="0"/>
    <n v="50000"/>
    <s v="0-50000"/>
    <s v="IN"/>
    <s v="India"/>
    <n v="50"/>
    <s v="Hybrid"/>
    <x v="3"/>
    <s v="India"/>
    <s v="Large"/>
  </r>
  <r>
    <n v="1343"/>
    <x v="0"/>
    <s v="Senior-level"/>
    <s v="Full time"/>
    <s v="Data Scientist"/>
    <s v="Scientist"/>
    <n v="250000"/>
    <s v="USD"/>
    <n v="250000"/>
    <n v="250000"/>
    <n v="300000"/>
    <s v="250000-300000"/>
    <s v="US"/>
    <s v="United States"/>
    <n v="0"/>
    <s v="In Person"/>
    <x v="0"/>
    <s v="United States"/>
    <s v="Medium"/>
  </r>
  <r>
    <n v="1344"/>
    <x v="0"/>
    <s v="Senior-level"/>
    <s v="Full time"/>
    <s v="Data Scientist"/>
    <s v="Scientist"/>
    <n v="162500"/>
    <s v="USD"/>
    <n v="162500"/>
    <n v="150000"/>
    <n v="200000"/>
    <s v="150000-200000"/>
    <s v="US"/>
    <s v="United States"/>
    <n v="0"/>
    <s v="In Person"/>
    <x v="0"/>
    <s v="United States"/>
    <s v="Medium"/>
  </r>
  <r>
    <n v="1345"/>
    <x v="0"/>
    <s v="Senior-level"/>
    <s v="Full time"/>
    <s v="Data Scientist"/>
    <s v="Scientist"/>
    <n v="185000"/>
    <s v="USD"/>
    <n v="185000"/>
    <n v="150000"/>
    <n v="200000"/>
    <s v="150000-200000"/>
    <s v="GB"/>
    <s v="United Kingdom"/>
    <n v="0"/>
    <s v="In Person"/>
    <x v="1"/>
    <s v="United Kingdom"/>
    <s v="Medium"/>
  </r>
  <r>
    <n v="1403"/>
    <x v="0"/>
    <s v="Entry-level"/>
    <s v="Full time"/>
    <s v="BI Developer"/>
    <s v="Developer"/>
    <n v="160000"/>
    <s v="USD"/>
    <n v="160000"/>
    <n v="150000"/>
    <n v="200000"/>
    <s v="150000-200000"/>
    <s v="US"/>
    <s v="United States"/>
    <n v="0"/>
    <s v="In Person"/>
    <x v="0"/>
    <s v="United States"/>
    <s v="Medium"/>
  </r>
  <r>
    <n v="1404"/>
    <x v="0"/>
    <s v="Entry-level"/>
    <s v="Full time"/>
    <s v="BI Developer"/>
    <s v="Developer"/>
    <n v="100000"/>
    <s v="USD"/>
    <n v="100000"/>
    <n v="100000"/>
    <n v="150000"/>
    <s v="100000-150000"/>
    <s v="US"/>
    <s v="United States"/>
    <n v="0"/>
    <s v="In Person"/>
    <x v="0"/>
    <s v="United States"/>
    <s v="Medium"/>
  </r>
  <r>
    <n v="1405"/>
    <x v="0"/>
    <s v="Executive"/>
    <s v="Full time"/>
    <s v="Data Engineer"/>
    <s v="Engineer"/>
    <n v="200000"/>
    <s v="USD"/>
    <n v="200000"/>
    <n v="200000"/>
    <n v="250000"/>
    <s v="200000-250000"/>
    <s v="US"/>
    <s v="United States"/>
    <n v="0"/>
    <s v="In Person"/>
    <x v="0"/>
    <s v="United States"/>
    <s v="Medium"/>
  </r>
  <r>
    <n v="1406"/>
    <x v="0"/>
    <s v="Executive"/>
    <s v="Full time"/>
    <s v="Data Engineer"/>
    <s v="Engineer"/>
    <n v="145000"/>
    <s v="USD"/>
    <n v="145000"/>
    <n v="100000"/>
    <n v="150000"/>
    <s v="100000-150000"/>
    <s v="US"/>
    <s v="United States"/>
    <n v="0"/>
    <s v="In Person"/>
    <x v="0"/>
    <s v="United States"/>
    <s v="Medium"/>
  </r>
  <r>
    <n v="1407"/>
    <x v="0"/>
    <s v="Mid-level"/>
    <s v="Full time"/>
    <s v="Data Analyst"/>
    <s v="Analyst"/>
    <n v="150000"/>
    <s v="USD"/>
    <n v="150000"/>
    <n v="150000"/>
    <n v="200000"/>
    <s v="150000-200000"/>
    <s v="US"/>
    <s v="United States"/>
    <n v="0"/>
    <s v="In Person"/>
    <x v="0"/>
    <s v="United States"/>
    <s v="Medium"/>
  </r>
  <r>
    <n v="1408"/>
    <x v="0"/>
    <s v="Mid-level"/>
    <s v="Full time"/>
    <s v="Data Analyst"/>
    <s v="Analyst"/>
    <n v="100000"/>
    <s v="USD"/>
    <n v="100000"/>
    <n v="100000"/>
    <n v="150000"/>
    <s v="100000-150000"/>
    <s v="US"/>
    <s v="United States"/>
    <n v="0"/>
    <s v="In Person"/>
    <x v="0"/>
    <s v="United States"/>
    <s v="Medium"/>
  </r>
  <r>
    <n v="1409"/>
    <x v="0"/>
    <s v="Senior-level"/>
    <s v="Full time"/>
    <s v="Data Manager"/>
    <s v="Manager"/>
    <n v="199000"/>
    <s v="USD"/>
    <n v="199000"/>
    <n v="150000"/>
    <n v="200000"/>
    <s v="150000-200000"/>
    <s v="US"/>
    <s v="United States"/>
    <n v="0"/>
    <s v="In Person"/>
    <x v="0"/>
    <s v="United States"/>
    <s v="Medium"/>
  </r>
  <r>
    <n v="1410"/>
    <x v="0"/>
    <s v="Senior-level"/>
    <s v="Full time"/>
    <s v="Data Manager"/>
    <s v="Manager"/>
    <n v="112000"/>
    <s v="USD"/>
    <n v="112000"/>
    <n v="100000"/>
    <n v="150000"/>
    <s v="100000-150000"/>
    <s v="US"/>
    <s v="United States"/>
    <n v="0"/>
    <s v="In Person"/>
    <x v="0"/>
    <s v="United States"/>
    <s v="Medium"/>
  </r>
  <r>
    <n v="1346"/>
    <x v="0"/>
    <s v="Senior-level"/>
    <s v="Full time"/>
    <s v="Data Scientist"/>
    <s v="Scientist"/>
    <n v="120250"/>
    <s v="USD"/>
    <n v="120250"/>
    <n v="100000"/>
    <n v="150000"/>
    <s v="100000-150000"/>
    <s v="GB"/>
    <s v="United Kingdom"/>
    <n v="0"/>
    <s v="In Person"/>
    <x v="1"/>
    <s v="United Kingdom"/>
    <s v="Medium"/>
  </r>
  <r>
    <n v="1348"/>
    <x v="1"/>
    <s v="Entry-level"/>
    <s v="Full time"/>
    <s v="Data Scientist"/>
    <s v="Scientist"/>
    <n v="180000"/>
    <s v="USD"/>
    <n v="180000"/>
    <n v="150000"/>
    <n v="200000"/>
    <s v="150000-200000"/>
    <s v="US"/>
    <s v="United States"/>
    <n v="100"/>
    <s v="Remote"/>
    <x v="0"/>
    <s v="United States"/>
    <s v="Medium"/>
  </r>
  <r>
    <n v="1413"/>
    <x v="0"/>
    <s v="Entry-level"/>
    <s v="Full time"/>
    <s v="Big Data Engineer"/>
    <s v="Engineer"/>
    <n v="130000"/>
    <s v="USD"/>
    <n v="130000"/>
    <n v="100000"/>
    <n v="150000"/>
    <s v="100000-150000"/>
    <s v="SE"/>
    <s v="Sweden"/>
    <n v="100"/>
    <s v="Remote"/>
    <x v="23"/>
    <s v="Sweden"/>
    <s v="Small"/>
  </r>
  <r>
    <n v="1414"/>
    <x v="0"/>
    <s v="Senior-level"/>
    <s v="Full time"/>
    <s v="Data Analyst"/>
    <s v="Analyst"/>
    <n v="180180"/>
    <s v="USD"/>
    <n v="180180"/>
    <n v="150000"/>
    <n v="200000"/>
    <s v="150000-200000"/>
    <s v="US"/>
    <s v="United States"/>
    <n v="0"/>
    <s v="In Person"/>
    <x v="0"/>
    <s v="United States"/>
    <s v="Medium"/>
  </r>
  <r>
    <n v="1415"/>
    <x v="0"/>
    <s v="Senior-level"/>
    <s v="Full time"/>
    <s v="Data Analyst"/>
    <s v="Analyst"/>
    <n v="106020"/>
    <s v="USD"/>
    <n v="106020"/>
    <n v="100000"/>
    <n v="150000"/>
    <s v="100000-150000"/>
    <s v="US"/>
    <s v="United States"/>
    <n v="0"/>
    <s v="In Person"/>
    <x v="0"/>
    <s v="United States"/>
    <s v="Medium"/>
  </r>
  <r>
    <n v="1416"/>
    <x v="0"/>
    <s v="Entry-level"/>
    <s v="Full time"/>
    <s v="Data Engineer"/>
    <s v="Engineer"/>
    <n v="160000"/>
    <s v="USD"/>
    <n v="160000"/>
    <n v="150000"/>
    <n v="200000"/>
    <s v="150000-200000"/>
    <s v="US"/>
    <s v="United States"/>
    <n v="0"/>
    <s v="In Person"/>
    <x v="0"/>
    <s v="United States"/>
    <s v="Medium"/>
  </r>
  <r>
    <n v="1417"/>
    <x v="0"/>
    <s v="Entry-level"/>
    <s v="Full time"/>
    <s v="Data Engineer"/>
    <s v="Engineer"/>
    <n v="135000"/>
    <s v="USD"/>
    <n v="135000"/>
    <n v="100000"/>
    <n v="150000"/>
    <s v="100000-150000"/>
    <s v="US"/>
    <s v="United States"/>
    <n v="0"/>
    <s v="In Person"/>
    <x v="0"/>
    <s v="United States"/>
    <s v="Medium"/>
  </r>
  <r>
    <n v="1349"/>
    <x v="0"/>
    <s v="Mid-level"/>
    <s v="Full time"/>
    <s v="Research Scientist"/>
    <s v="Scientist"/>
    <n v="85000"/>
    <s v="USD"/>
    <n v="85000"/>
    <n v="50000"/>
    <n v="100000"/>
    <s v="50000-100000"/>
    <s v="US"/>
    <s v="United States"/>
    <n v="0"/>
    <s v="In Person"/>
    <x v="0"/>
    <s v="United States"/>
    <s v="Medium"/>
  </r>
  <r>
    <n v="1350"/>
    <x v="0"/>
    <s v="Mid-level"/>
    <s v="Full time"/>
    <s v="Research Scientist"/>
    <s v="Scientist"/>
    <n v="70000"/>
    <s v="USD"/>
    <n v="70000"/>
    <n v="50000"/>
    <n v="100000"/>
    <s v="50000-100000"/>
    <s v="US"/>
    <s v="United States"/>
    <n v="0"/>
    <s v="In Person"/>
    <x v="0"/>
    <s v="United States"/>
    <s v="Medium"/>
  </r>
  <r>
    <n v="1420"/>
    <x v="0"/>
    <s v="Senior-level"/>
    <s v="Full time"/>
    <s v="Machine Learning Engineer"/>
    <s v="Engineer"/>
    <n v="220000"/>
    <s v="USD"/>
    <n v="220000"/>
    <n v="200000"/>
    <n v="250000"/>
    <s v="200000-250000"/>
    <s v="US"/>
    <s v="United States"/>
    <n v="0"/>
    <s v="In Person"/>
    <x v="0"/>
    <s v="United States"/>
    <s v="Medium"/>
  </r>
  <r>
    <n v="1421"/>
    <x v="0"/>
    <s v="Senior-level"/>
    <s v="Full time"/>
    <s v="Machine Learning Engineer"/>
    <s v="Engineer"/>
    <n v="150000"/>
    <s v="USD"/>
    <n v="150000"/>
    <n v="150000"/>
    <n v="200000"/>
    <s v="150000-200000"/>
    <s v="US"/>
    <s v="United States"/>
    <n v="0"/>
    <s v="In Person"/>
    <x v="0"/>
    <s v="United States"/>
    <s v="Medium"/>
  </r>
  <r>
    <n v="1359"/>
    <x v="0"/>
    <s v="Senior-level"/>
    <s v="Full time"/>
    <s v="Data Scientist"/>
    <s v="Scientist"/>
    <n v="225000"/>
    <s v="USD"/>
    <n v="225000"/>
    <n v="200000"/>
    <n v="250000"/>
    <s v="200000-250000"/>
    <s v="US"/>
    <s v="United States"/>
    <n v="100"/>
    <s v="Remote"/>
    <x v="0"/>
    <s v="United States"/>
    <s v="Medium"/>
  </r>
  <r>
    <n v="1360"/>
    <x v="0"/>
    <s v="Senior-level"/>
    <s v="Full time"/>
    <s v="Data Scientist"/>
    <s v="Scientist"/>
    <n v="156400"/>
    <s v="USD"/>
    <n v="156400"/>
    <n v="150000"/>
    <n v="200000"/>
    <s v="150000-200000"/>
    <s v="US"/>
    <s v="United States"/>
    <n v="100"/>
    <s v="Remote"/>
    <x v="0"/>
    <s v="United States"/>
    <s v="Medium"/>
  </r>
  <r>
    <n v="1424"/>
    <x v="0"/>
    <s v="Senior-level"/>
    <s v="Full time"/>
    <s v="Data Analyst"/>
    <s v="Analyst"/>
    <n v="122000"/>
    <s v="USD"/>
    <n v="122000"/>
    <n v="100000"/>
    <n v="150000"/>
    <s v="100000-150000"/>
    <s v="US"/>
    <s v="United States"/>
    <n v="0"/>
    <s v="In Person"/>
    <x v="0"/>
    <s v="United States"/>
    <s v="Medium"/>
  </r>
  <r>
    <n v="1425"/>
    <x v="0"/>
    <s v="Senior-level"/>
    <s v="Full time"/>
    <s v="Data Analyst"/>
    <s v="Analyst"/>
    <n v="94000"/>
    <s v="USD"/>
    <n v="94000"/>
    <n v="50000"/>
    <n v="100000"/>
    <s v="50000-100000"/>
    <s v="US"/>
    <s v="United States"/>
    <n v="0"/>
    <s v="In Person"/>
    <x v="0"/>
    <s v="United States"/>
    <s v="Medium"/>
  </r>
  <r>
    <n v="1426"/>
    <x v="0"/>
    <s v="Senior-level"/>
    <s v="Full time"/>
    <s v="Machine Learning Engineer"/>
    <s v="Engineer"/>
    <n v="276000"/>
    <s v="USD"/>
    <n v="276000"/>
    <n v="250000"/>
    <n v="300000"/>
    <s v="250000-300000"/>
    <s v="US"/>
    <s v="United States"/>
    <n v="0"/>
    <s v="In Person"/>
    <x v="0"/>
    <s v="United States"/>
    <s v="Medium"/>
  </r>
  <r>
    <n v="1427"/>
    <x v="0"/>
    <s v="Senior-level"/>
    <s v="Full time"/>
    <s v="Machine Learning Engineer"/>
    <s v="Engineer"/>
    <n v="184000"/>
    <s v="USD"/>
    <n v="184000"/>
    <n v="150000"/>
    <n v="200000"/>
    <s v="150000-200000"/>
    <s v="US"/>
    <s v="United States"/>
    <n v="0"/>
    <s v="In Person"/>
    <x v="0"/>
    <s v="United States"/>
    <s v="Medium"/>
  </r>
  <r>
    <n v="1428"/>
    <x v="0"/>
    <s v="Executive"/>
    <s v="Full time"/>
    <s v="Data Engineer"/>
    <s v="Engineer"/>
    <n v="310000"/>
    <s v="USD"/>
    <n v="310000"/>
    <n v="300000"/>
    <n v="350000"/>
    <s v="300000-350000"/>
    <s v="US"/>
    <s v="United States"/>
    <n v="100"/>
    <s v="Remote"/>
    <x v="0"/>
    <s v="United States"/>
    <s v="Medium"/>
  </r>
  <r>
    <n v="1429"/>
    <x v="0"/>
    <s v="Executive"/>
    <s v="Full time"/>
    <s v="Data Engineer"/>
    <s v="Engineer"/>
    <n v="239000"/>
    <s v="USD"/>
    <n v="239000"/>
    <n v="200000"/>
    <n v="250000"/>
    <s v="200000-250000"/>
    <s v="US"/>
    <s v="United States"/>
    <n v="100"/>
    <s v="Remote"/>
    <x v="0"/>
    <s v="United States"/>
    <s v="Medium"/>
  </r>
  <r>
    <n v="1385"/>
    <x v="0"/>
    <s v="Senior-level"/>
    <s v="Full time"/>
    <s v="Data Scientist"/>
    <s v="Scientist"/>
    <n v="225000"/>
    <s v="USD"/>
    <n v="225000"/>
    <n v="200000"/>
    <n v="250000"/>
    <s v="200000-250000"/>
    <s v="US"/>
    <s v="United States"/>
    <n v="0"/>
    <s v="In Person"/>
    <x v="0"/>
    <s v="United States"/>
    <s v="Medium"/>
  </r>
  <r>
    <n v="1386"/>
    <x v="0"/>
    <s v="Senior-level"/>
    <s v="Full time"/>
    <s v="Data Scientist"/>
    <s v="Scientist"/>
    <n v="156400"/>
    <s v="USD"/>
    <n v="156400"/>
    <n v="150000"/>
    <n v="200000"/>
    <s v="150000-200000"/>
    <s v="US"/>
    <s v="United States"/>
    <n v="0"/>
    <s v="In Person"/>
    <x v="0"/>
    <s v="United States"/>
    <s v="Medium"/>
  </r>
  <r>
    <n v="1432"/>
    <x v="0"/>
    <s v="Mid-level"/>
    <s v="Full time"/>
    <s v="Machine Learning Engineer"/>
    <s v="Engineer"/>
    <n v="180000"/>
    <s v="USD"/>
    <n v="180000"/>
    <n v="150000"/>
    <n v="200000"/>
    <s v="150000-200000"/>
    <s v="US"/>
    <s v="United States"/>
    <n v="100"/>
    <s v="Remote"/>
    <x v="0"/>
    <s v="United States"/>
    <s v="Medium"/>
  </r>
  <r>
    <n v="1433"/>
    <x v="0"/>
    <s v="Mid-level"/>
    <s v="Full time"/>
    <s v="Machine Learning Engineer"/>
    <s v="Engineer"/>
    <n v="150000"/>
    <s v="USD"/>
    <n v="150000"/>
    <n v="150000"/>
    <n v="200000"/>
    <s v="150000-200000"/>
    <s v="US"/>
    <s v="United States"/>
    <n v="100"/>
    <s v="Remote"/>
    <x v="0"/>
    <s v="United States"/>
    <s v="Medium"/>
  </r>
  <r>
    <n v="1387"/>
    <x v="1"/>
    <s v="Mid-level"/>
    <s v="Full time"/>
    <s v="Research Scientist"/>
    <s v="Scientist"/>
    <n v="23000"/>
    <s v="USD"/>
    <n v="23000"/>
    <n v="0"/>
    <n v="50000"/>
    <s v="0-50000"/>
    <s v="IN"/>
    <s v="India"/>
    <n v="100"/>
    <s v="Remote"/>
    <x v="3"/>
    <s v="India"/>
    <s v="Large"/>
  </r>
  <r>
    <n v="1399"/>
    <x v="0"/>
    <s v="Senior-level"/>
    <s v="Full time"/>
    <s v="Applied Scientist"/>
    <s v="Scientist"/>
    <n v="205000"/>
    <s v="USD"/>
    <n v="205000"/>
    <n v="200000"/>
    <n v="250000"/>
    <s v="200000-250000"/>
    <s v="US"/>
    <s v="United States"/>
    <n v="0"/>
    <s v="In Person"/>
    <x v="0"/>
    <s v="United States"/>
    <s v="Medium"/>
  </r>
  <r>
    <n v="1400"/>
    <x v="0"/>
    <s v="Senior-level"/>
    <s v="Full time"/>
    <s v="Applied Scientist"/>
    <s v="Scientist"/>
    <n v="180000"/>
    <s v="USD"/>
    <n v="180000"/>
    <n v="150000"/>
    <n v="200000"/>
    <s v="150000-200000"/>
    <s v="US"/>
    <s v="United States"/>
    <n v="0"/>
    <s v="In Person"/>
    <x v="0"/>
    <s v="United States"/>
    <s v="Medium"/>
  </r>
  <r>
    <n v="1401"/>
    <x v="0"/>
    <s v="Senior-level"/>
    <s v="Full time"/>
    <s v="Data Scientist"/>
    <s v="Scientist"/>
    <n v="165000"/>
    <s v="USD"/>
    <n v="165000"/>
    <n v="150000"/>
    <n v="200000"/>
    <s v="150000-200000"/>
    <s v="US"/>
    <s v="United States"/>
    <n v="100"/>
    <s v="Remote"/>
    <x v="0"/>
    <s v="United States"/>
    <s v="Medium"/>
  </r>
  <r>
    <n v="1438"/>
    <x v="0"/>
    <s v="Senior-level"/>
    <s v="Full time"/>
    <s v="Data Analyst"/>
    <s v="Analyst"/>
    <n v="175000"/>
    <s v="USD"/>
    <n v="175000"/>
    <n v="150000"/>
    <n v="200000"/>
    <s v="150000-200000"/>
    <s v="US"/>
    <s v="United States"/>
    <n v="0"/>
    <s v="In Person"/>
    <x v="0"/>
    <s v="United States"/>
    <s v="Medium"/>
  </r>
  <r>
    <n v="1439"/>
    <x v="0"/>
    <s v="Senior-level"/>
    <s v="Full time"/>
    <s v="Data Analyst"/>
    <s v="Analyst"/>
    <n v="145000"/>
    <s v="USD"/>
    <n v="145000"/>
    <n v="100000"/>
    <n v="150000"/>
    <s v="100000-150000"/>
    <s v="US"/>
    <s v="United States"/>
    <n v="0"/>
    <s v="In Person"/>
    <x v="0"/>
    <s v="United States"/>
    <s v="Medium"/>
  </r>
  <r>
    <n v="1440"/>
    <x v="0"/>
    <s v="Senior-level"/>
    <s v="Full time"/>
    <s v="Data Engineer"/>
    <s v="Engineer"/>
    <n v="240000"/>
    <s v="USD"/>
    <n v="240000"/>
    <n v="200000"/>
    <n v="250000"/>
    <s v="200000-250000"/>
    <s v="US"/>
    <s v="United States"/>
    <n v="0"/>
    <s v="In Person"/>
    <x v="0"/>
    <s v="United States"/>
    <s v="Medium"/>
  </r>
  <r>
    <n v="1441"/>
    <x v="0"/>
    <s v="Senior-level"/>
    <s v="Full time"/>
    <s v="Data Engineer"/>
    <s v="Engineer"/>
    <n v="170000"/>
    <s v="USD"/>
    <n v="170000"/>
    <n v="150000"/>
    <n v="200000"/>
    <s v="150000-200000"/>
    <s v="US"/>
    <s v="United States"/>
    <n v="0"/>
    <s v="In Person"/>
    <x v="0"/>
    <s v="United States"/>
    <s v="Medium"/>
  </r>
  <r>
    <n v="1442"/>
    <x v="0"/>
    <s v="Mid-level"/>
    <s v="Full time"/>
    <s v="Data Analyst"/>
    <s v="Analyst"/>
    <n v="103200"/>
    <s v="USD"/>
    <n v="103200"/>
    <n v="100000"/>
    <n v="150000"/>
    <s v="100000-150000"/>
    <s v="US"/>
    <s v="United States"/>
    <n v="0"/>
    <s v="In Person"/>
    <x v="0"/>
    <s v="United States"/>
    <s v="Medium"/>
  </r>
  <r>
    <n v="1443"/>
    <x v="0"/>
    <s v="Mid-level"/>
    <s v="Full time"/>
    <s v="Data Analyst"/>
    <s v="Analyst"/>
    <n v="61200"/>
    <s v="USD"/>
    <n v="61200"/>
    <n v="50000"/>
    <n v="100000"/>
    <s v="50000-100000"/>
    <s v="US"/>
    <s v="United States"/>
    <n v="0"/>
    <s v="In Person"/>
    <x v="0"/>
    <s v="United States"/>
    <s v="Medium"/>
  </r>
  <r>
    <n v="1402"/>
    <x v="0"/>
    <s v="Senior-level"/>
    <s v="Full time"/>
    <s v="Data Scientist"/>
    <s v="Scientist"/>
    <n v="144000"/>
    <s v="USD"/>
    <n v="144000"/>
    <n v="100000"/>
    <n v="150000"/>
    <s v="100000-150000"/>
    <s v="US"/>
    <s v="United States"/>
    <n v="100"/>
    <s v="Remote"/>
    <x v="0"/>
    <s v="United States"/>
    <s v="Medium"/>
  </r>
  <r>
    <n v="1445"/>
    <x v="2"/>
    <s v="Entry-level"/>
    <s v="Full time"/>
    <s v="Marketing Data Engineer"/>
    <s v="Engineer"/>
    <n v="90000"/>
    <s v="SGD"/>
    <n v="66970"/>
    <n v="50000"/>
    <n v="100000"/>
    <s v="50000-100000"/>
    <s v="SG"/>
    <s v="Singapore"/>
    <n v="50"/>
    <s v="Hybrid"/>
    <x v="21"/>
    <s v="Singapore"/>
    <s v="Large"/>
  </r>
  <r>
    <n v="1411"/>
    <x v="0"/>
    <s v="Senior-level"/>
    <s v="Full time"/>
    <s v="Data Scientist"/>
    <s v="Scientist"/>
    <n v="105000"/>
    <s v="USD"/>
    <n v="105000"/>
    <n v="100000"/>
    <n v="150000"/>
    <s v="100000-150000"/>
    <s v="US"/>
    <s v="United States"/>
    <n v="0"/>
    <s v="In Person"/>
    <x v="0"/>
    <s v="United States"/>
    <s v="Medium"/>
  </r>
  <r>
    <n v="1412"/>
    <x v="0"/>
    <s v="Senior-level"/>
    <s v="Full time"/>
    <s v="Data Scientist"/>
    <s v="Scientist"/>
    <n v="70000"/>
    <s v="USD"/>
    <n v="70000"/>
    <n v="50000"/>
    <n v="100000"/>
    <s v="50000-100000"/>
    <s v="US"/>
    <s v="United States"/>
    <n v="0"/>
    <s v="In Person"/>
    <x v="0"/>
    <s v="United States"/>
    <s v="Medium"/>
  </r>
  <r>
    <n v="1418"/>
    <x v="0"/>
    <s v="Senior-level"/>
    <s v="Full time"/>
    <s v="Data Scientist"/>
    <s v="Scientist"/>
    <n v="183000"/>
    <s v="USD"/>
    <n v="183000"/>
    <n v="150000"/>
    <n v="200000"/>
    <s v="150000-200000"/>
    <s v="US"/>
    <s v="United States"/>
    <n v="0"/>
    <s v="In Person"/>
    <x v="0"/>
    <s v="United States"/>
    <s v="Medium"/>
  </r>
  <r>
    <n v="1419"/>
    <x v="0"/>
    <s v="Senior-level"/>
    <s v="Full time"/>
    <s v="Data Scientist"/>
    <s v="Scientist"/>
    <n v="134000"/>
    <s v="USD"/>
    <n v="134000"/>
    <n v="100000"/>
    <n v="150000"/>
    <s v="100000-150000"/>
    <s v="US"/>
    <s v="United States"/>
    <n v="0"/>
    <s v="In Person"/>
    <x v="0"/>
    <s v="United States"/>
    <s v="Medium"/>
  </r>
  <r>
    <n v="1422"/>
    <x v="0"/>
    <s v="Senior-level"/>
    <s v="Full time"/>
    <s v="Applied Scientist"/>
    <s v="Scientist"/>
    <n v="350000"/>
    <s v="USD"/>
    <n v="350000"/>
    <n v="350000"/>
    <n v="400000"/>
    <s v="350000-400000"/>
    <s v="US"/>
    <s v="United States"/>
    <n v="0"/>
    <s v="In Person"/>
    <x v="0"/>
    <s v="United States"/>
    <s v="Large"/>
  </r>
  <r>
    <n v="1451"/>
    <x v="0"/>
    <s v="Senior-level"/>
    <s v="Full time"/>
    <s v="Data Architect"/>
    <s v="Architect"/>
    <n v="174500"/>
    <s v="USD"/>
    <n v="174500"/>
    <n v="150000"/>
    <n v="200000"/>
    <s v="150000-200000"/>
    <s v="US"/>
    <s v="United States"/>
    <n v="0"/>
    <s v="In Person"/>
    <x v="0"/>
    <s v="United States"/>
    <s v="Medium"/>
  </r>
  <r>
    <n v="1452"/>
    <x v="0"/>
    <s v="Senior-level"/>
    <s v="Full time"/>
    <s v="Data Architect"/>
    <s v="Architect"/>
    <n v="113000"/>
    <s v="USD"/>
    <n v="113000"/>
    <n v="100000"/>
    <n v="150000"/>
    <s v="100000-150000"/>
    <s v="US"/>
    <s v="United States"/>
    <n v="0"/>
    <s v="In Person"/>
    <x v="0"/>
    <s v="United States"/>
    <s v="Medium"/>
  </r>
  <r>
    <n v="1453"/>
    <x v="0"/>
    <s v="Senior-level"/>
    <s v="Full time"/>
    <s v="Data Analyst"/>
    <s v="Analyst"/>
    <n v="130000"/>
    <s v="USD"/>
    <n v="130000"/>
    <n v="100000"/>
    <n v="150000"/>
    <s v="100000-150000"/>
    <s v="US"/>
    <s v="United States"/>
    <n v="100"/>
    <s v="Remote"/>
    <x v="0"/>
    <s v="United States"/>
    <s v="Medium"/>
  </r>
  <r>
    <n v="1454"/>
    <x v="0"/>
    <s v="Senior-level"/>
    <s v="Full time"/>
    <s v="Data Analyst"/>
    <s v="Analyst"/>
    <n v="87000"/>
    <s v="USD"/>
    <n v="87000"/>
    <n v="50000"/>
    <n v="100000"/>
    <s v="50000-100000"/>
    <s v="US"/>
    <s v="United States"/>
    <n v="100"/>
    <s v="Remote"/>
    <x v="0"/>
    <s v="United States"/>
    <s v="Medium"/>
  </r>
  <r>
    <n v="1455"/>
    <x v="0"/>
    <s v="Senior-level"/>
    <s v="Full time"/>
    <s v="Data Analyst"/>
    <s v="Analyst"/>
    <n v="160000"/>
    <s v="USD"/>
    <n v="160000"/>
    <n v="150000"/>
    <n v="200000"/>
    <s v="150000-200000"/>
    <s v="US"/>
    <s v="United States"/>
    <n v="100"/>
    <s v="Remote"/>
    <x v="0"/>
    <s v="United States"/>
    <s v="Medium"/>
  </r>
  <r>
    <n v="1456"/>
    <x v="0"/>
    <s v="Senior-level"/>
    <s v="Full time"/>
    <s v="Data Analyst"/>
    <s v="Analyst"/>
    <n v="108000"/>
    <s v="USD"/>
    <n v="108000"/>
    <n v="100000"/>
    <n v="150000"/>
    <s v="100000-150000"/>
    <s v="US"/>
    <s v="United States"/>
    <n v="100"/>
    <s v="Remote"/>
    <x v="0"/>
    <s v="United States"/>
    <s v="Medium"/>
  </r>
  <r>
    <n v="1457"/>
    <x v="0"/>
    <s v="Senior-level"/>
    <s v="Full time"/>
    <s v="Data Engineer"/>
    <s v="Engineer"/>
    <n v="165000"/>
    <s v="USD"/>
    <n v="165000"/>
    <n v="150000"/>
    <n v="200000"/>
    <s v="150000-200000"/>
    <s v="US"/>
    <s v="United States"/>
    <n v="100"/>
    <s v="Remote"/>
    <x v="0"/>
    <s v="United States"/>
    <s v="Medium"/>
  </r>
  <r>
    <n v="1458"/>
    <x v="0"/>
    <s v="Senior-level"/>
    <s v="Full time"/>
    <s v="Data Engineer"/>
    <s v="Engineer"/>
    <n v="107250"/>
    <s v="USD"/>
    <n v="107250"/>
    <n v="100000"/>
    <n v="150000"/>
    <s v="100000-150000"/>
    <s v="US"/>
    <s v="United States"/>
    <n v="100"/>
    <s v="Remote"/>
    <x v="0"/>
    <s v="United States"/>
    <s v="Medium"/>
  </r>
  <r>
    <n v="1459"/>
    <x v="0"/>
    <s v="Senior-level"/>
    <s v="Full time"/>
    <s v="Data Engineer"/>
    <s v="Engineer"/>
    <n v="300000"/>
    <s v="USD"/>
    <n v="300000"/>
    <n v="300000"/>
    <n v="350000"/>
    <s v="300000-350000"/>
    <s v="US"/>
    <s v="United States"/>
    <n v="0"/>
    <s v="In Person"/>
    <x v="0"/>
    <s v="United States"/>
    <s v="Medium"/>
  </r>
  <r>
    <n v="1460"/>
    <x v="0"/>
    <s v="Senior-level"/>
    <s v="Full time"/>
    <s v="Data Engineer"/>
    <s v="Engineer"/>
    <n v="119000"/>
    <s v="USD"/>
    <n v="119000"/>
    <n v="100000"/>
    <n v="150000"/>
    <s v="100000-150000"/>
    <s v="US"/>
    <s v="United States"/>
    <n v="0"/>
    <s v="In Person"/>
    <x v="0"/>
    <s v="United States"/>
    <s v="Medium"/>
  </r>
  <r>
    <n v="1423"/>
    <x v="0"/>
    <s v="Senior-level"/>
    <s v="Full time"/>
    <s v="Applied Scientist"/>
    <s v="Scientist"/>
    <n v="262500"/>
    <s v="USD"/>
    <n v="262500"/>
    <n v="250000"/>
    <n v="300000"/>
    <s v="250000-300000"/>
    <s v="US"/>
    <s v="United States"/>
    <n v="0"/>
    <s v="In Person"/>
    <x v="0"/>
    <s v="United States"/>
    <s v="Large"/>
  </r>
  <r>
    <n v="1430"/>
    <x v="0"/>
    <s v="Senior-level"/>
    <s v="Full time"/>
    <s v="Data Scientist"/>
    <s v="Scientist"/>
    <n v="225000"/>
    <s v="USD"/>
    <n v="225000"/>
    <n v="200000"/>
    <n v="250000"/>
    <s v="200000-250000"/>
    <s v="US"/>
    <s v="United States"/>
    <n v="100"/>
    <s v="Remote"/>
    <x v="0"/>
    <s v="United States"/>
    <s v="Medium"/>
  </r>
  <r>
    <n v="1431"/>
    <x v="0"/>
    <s v="Senior-level"/>
    <s v="Full time"/>
    <s v="Data Scientist"/>
    <s v="Scientist"/>
    <n v="156400"/>
    <s v="USD"/>
    <n v="156400"/>
    <n v="150000"/>
    <n v="200000"/>
    <s v="150000-200000"/>
    <s v="US"/>
    <s v="United States"/>
    <n v="100"/>
    <s v="Remote"/>
    <x v="0"/>
    <s v="United States"/>
    <s v="Medium"/>
  </r>
  <r>
    <n v="1464"/>
    <x v="0"/>
    <s v="Entry-level"/>
    <s v="Full time"/>
    <s v="Data Analyst"/>
    <s v="Analyst"/>
    <n v="30000"/>
    <s v="USD"/>
    <n v="30000"/>
    <n v="0"/>
    <n v="50000"/>
    <s v="0-50000"/>
    <s v="AR"/>
    <s v="Argentina"/>
    <n v="100"/>
    <s v="Remote"/>
    <x v="0"/>
    <s v="United States"/>
    <s v="Small"/>
  </r>
  <r>
    <n v="1465"/>
    <x v="0"/>
    <s v="Mid-level"/>
    <s v="Full time"/>
    <s v="Data Science Manager"/>
    <s v="Manager"/>
    <n v="220000"/>
    <s v="USD"/>
    <n v="220000"/>
    <n v="200000"/>
    <n v="250000"/>
    <s v="200000-250000"/>
    <s v="US"/>
    <s v="United States"/>
    <n v="0"/>
    <s v="In Person"/>
    <x v="0"/>
    <s v="United States"/>
    <s v="Medium"/>
  </r>
  <r>
    <n v="1466"/>
    <x v="0"/>
    <s v="Mid-level"/>
    <s v="Full time"/>
    <s v="Data Science Manager"/>
    <s v="Manager"/>
    <n v="195000"/>
    <s v="USD"/>
    <n v="195000"/>
    <n v="150000"/>
    <n v="200000"/>
    <s v="150000-200000"/>
    <s v="US"/>
    <s v="United States"/>
    <n v="0"/>
    <s v="In Person"/>
    <x v="0"/>
    <s v="United States"/>
    <s v="Medium"/>
  </r>
  <r>
    <n v="1467"/>
    <x v="0"/>
    <s v="Senior-level"/>
    <s v="Full time"/>
    <s v="Data Manager"/>
    <s v="Manager"/>
    <n v="168400"/>
    <s v="USD"/>
    <n v="168400"/>
    <n v="150000"/>
    <n v="200000"/>
    <s v="150000-200000"/>
    <s v="US"/>
    <s v="United States"/>
    <n v="0"/>
    <s v="In Person"/>
    <x v="0"/>
    <s v="United States"/>
    <s v="Medium"/>
  </r>
  <r>
    <n v="1468"/>
    <x v="0"/>
    <s v="Senior-level"/>
    <s v="Full time"/>
    <s v="Data Manager"/>
    <s v="Manager"/>
    <n v="105200"/>
    <s v="USD"/>
    <n v="105200"/>
    <n v="100000"/>
    <n v="150000"/>
    <s v="100000-150000"/>
    <s v="US"/>
    <s v="United States"/>
    <n v="0"/>
    <s v="In Person"/>
    <x v="0"/>
    <s v="United States"/>
    <s v="Medium"/>
  </r>
  <r>
    <n v="1469"/>
    <x v="0"/>
    <s v="Mid-level"/>
    <s v="Full time"/>
    <s v="Data Analyst"/>
    <s v="Analyst"/>
    <n v="206000"/>
    <s v="USD"/>
    <n v="206000"/>
    <n v="200000"/>
    <n v="250000"/>
    <s v="200000-250000"/>
    <s v="US"/>
    <s v="United States"/>
    <n v="0"/>
    <s v="In Person"/>
    <x v="0"/>
    <s v="United States"/>
    <s v="Medium"/>
  </r>
  <r>
    <n v="1470"/>
    <x v="0"/>
    <s v="Mid-level"/>
    <s v="Full time"/>
    <s v="Data Analyst"/>
    <s v="Analyst"/>
    <n v="160000"/>
    <s v="USD"/>
    <n v="160000"/>
    <n v="150000"/>
    <n v="200000"/>
    <s v="150000-200000"/>
    <s v="US"/>
    <s v="United States"/>
    <n v="0"/>
    <s v="In Person"/>
    <x v="0"/>
    <s v="United States"/>
    <s v="Medium"/>
  </r>
  <r>
    <n v="1471"/>
    <x v="0"/>
    <s v="Senior-level"/>
    <s v="Full time"/>
    <s v="Analytics Engineer"/>
    <s v="Engineer"/>
    <n v="200000"/>
    <s v="USD"/>
    <n v="200000"/>
    <n v="200000"/>
    <n v="250000"/>
    <s v="200000-250000"/>
    <s v="US"/>
    <s v="United States"/>
    <n v="100"/>
    <s v="Remote"/>
    <x v="0"/>
    <s v="United States"/>
    <s v="Medium"/>
  </r>
  <r>
    <n v="1472"/>
    <x v="0"/>
    <s v="Senior-level"/>
    <s v="Full time"/>
    <s v="Analytics Engineer"/>
    <s v="Engineer"/>
    <n v="175000"/>
    <s v="USD"/>
    <n v="175000"/>
    <n v="150000"/>
    <n v="200000"/>
    <s v="150000-200000"/>
    <s v="US"/>
    <s v="United States"/>
    <n v="100"/>
    <s v="Remote"/>
    <x v="0"/>
    <s v="United States"/>
    <s v="Medium"/>
  </r>
  <r>
    <n v="1473"/>
    <x v="0"/>
    <s v="Senior-level"/>
    <s v="Full time"/>
    <s v="Analytics Engineer"/>
    <s v="Engineer"/>
    <n v="231250"/>
    <s v="USD"/>
    <n v="231250"/>
    <n v="200000"/>
    <n v="250000"/>
    <s v="200000-250000"/>
    <s v="US"/>
    <s v="United States"/>
    <n v="100"/>
    <s v="Remote"/>
    <x v="0"/>
    <s v="United States"/>
    <s v="Medium"/>
  </r>
  <r>
    <n v="1474"/>
    <x v="0"/>
    <s v="Senior-level"/>
    <s v="Full time"/>
    <s v="Analytics Engineer"/>
    <s v="Engineer"/>
    <n v="138750"/>
    <s v="USD"/>
    <n v="138750"/>
    <n v="100000"/>
    <n v="150000"/>
    <s v="100000-150000"/>
    <s v="US"/>
    <s v="United States"/>
    <n v="100"/>
    <s v="Remote"/>
    <x v="0"/>
    <s v="United States"/>
    <s v="Medium"/>
  </r>
  <r>
    <n v="1475"/>
    <x v="0"/>
    <s v="Senior-level"/>
    <s v="Full time"/>
    <s v="Data Engineer"/>
    <s v="Engineer"/>
    <n v="153000"/>
    <s v="USD"/>
    <n v="153000"/>
    <n v="150000"/>
    <n v="200000"/>
    <s v="150000-200000"/>
    <s v="CA"/>
    <s v="Canada"/>
    <n v="100"/>
    <s v="Remote"/>
    <x v="2"/>
    <s v="Canada"/>
    <s v="Medium"/>
  </r>
  <r>
    <n v="1476"/>
    <x v="0"/>
    <s v="Senior-level"/>
    <s v="Full time"/>
    <s v="Data Engineer"/>
    <s v="Engineer"/>
    <n v="94000"/>
    <s v="USD"/>
    <n v="94000"/>
    <n v="50000"/>
    <n v="100000"/>
    <s v="50000-100000"/>
    <s v="CA"/>
    <s v="Canada"/>
    <n v="100"/>
    <s v="Remote"/>
    <x v="2"/>
    <s v="Canada"/>
    <s v="Medium"/>
  </r>
  <r>
    <n v="1477"/>
    <x v="0"/>
    <s v="Senior-level"/>
    <s v="Full time"/>
    <s v="Data Engineer"/>
    <s v="Engineer"/>
    <n v="240500"/>
    <s v="USD"/>
    <n v="240500"/>
    <n v="200000"/>
    <n v="250000"/>
    <s v="200000-250000"/>
    <s v="US"/>
    <s v="United States"/>
    <n v="0"/>
    <s v="In Person"/>
    <x v="0"/>
    <s v="United States"/>
    <s v="Large"/>
  </r>
  <r>
    <n v="1478"/>
    <x v="0"/>
    <s v="Senior-level"/>
    <s v="Full time"/>
    <s v="Data Engineer"/>
    <s v="Engineer"/>
    <n v="123700"/>
    <s v="USD"/>
    <n v="123700"/>
    <n v="100000"/>
    <n v="150000"/>
    <s v="100000-150000"/>
    <s v="US"/>
    <s v="United States"/>
    <n v="0"/>
    <s v="In Person"/>
    <x v="0"/>
    <s v="United States"/>
    <s v="Large"/>
  </r>
  <r>
    <n v="1479"/>
    <x v="0"/>
    <s v="Senior-level"/>
    <s v="Full time"/>
    <s v="Data Engineer"/>
    <s v="Engineer"/>
    <n v="160000"/>
    <s v="USD"/>
    <n v="160000"/>
    <n v="150000"/>
    <n v="200000"/>
    <s v="150000-200000"/>
    <s v="US"/>
    <s v="United States"/>
    <n v="100"/>
    <s v="Remote"/>
    <x v="0"/>
    <s v="United States"/>
    <s v="Medium"/>
  </r>
  <r>
    <n v="1480"/>
    <x v="0"/>
    <s v="Senior-level"/>
    <s v="Full time"/>
    <s v="Data Engineer"/>
    <s v="Engineer"/>
    <n v="90000"/>
    <s v="USD"/>
    <n v="90000"/>
    <n v="50000"/>
    <n v="100000"/>
    <s v="50000-100000"/>
    <s v="US"/>
    <s v="United States"/>
    <n v="100"/>
    <s v="Remote"/>
    <x v="0"/>
    <s v="United States"/>
    <s v="Medium"/>
  </r>
  <r>
    <n v="1434"/>
    <x v="0"/>
    <s v="Senior-level"/>
    <s v="Full time"/>
    <s v="Data Scientist"/>
    <s v="Scientist"/>
    <n v="228000"/>
    <s v="USD"/>
    <n v="228000"/>
    <n v="200000"/>
    <n v="250000"/>
    <s v="200000-250000"/>
    <s v="US"/>
    <s v="United States"/>
    <n v="0"/>
    <s v="In Person"/>
    <x v="0"/>
    <s v="United States"/>
    <s v="Medium"/>
  </r>
  <r>
    <n v="1435"/>
    <x v="0"/>
    <s v="Senior-level"/>
    <s v="Full time"/>
    <s v="Data Scientist"/>
    <s v="Scientist"/>
    <n v="152000"/>
    <s v="USD"/>
    <n v="152000"/>
    <n v="150000"/>
    <n v="200000"/>
    <s v="150000-200000"/>
    <s v="US"/>
    <s v="United States"/>
    <n v="0"/>
    <s v="In Person"/>
    <x v="0"/>
    <s v="United States"/>
    <s v="Medium"/>
  </r>
  <r>
    <n v="1483"/>
    <x v="0"/>
    <s v="Mid-level"/>
    <s v="Full time"/>
    <s v="Data Analyst"/>
    <s v="Analyst"/>
    <n v="109000"/>
    <s v="USD"/>
    <n v="109000"/>
    <n v="100000"/>
    <n v="150000"/>
    <s v="100000-150000"/>
    <s v="US"/>
    <s v="United States"/>
    <n v="0"/>
    <s v="In Person"/>
    <x v="0"/>
    <s v="United States"/>
    <s v="Medium"/>
  </r>
  <r>
    <n v="1484"/>
    <x v="0"/>
    <s v="Mid-level"/>
    <s v="Full time"/>
    <s v="Data Analyst"/>
    <s v="Analyst"/>
    <n v="79000"/>
    <s v="USD"/>
    <n v="79000"/>
    <n v="50000"/>
    <n v="100000"/>
    <s v="50000-100000"/>
    <s v="US"/>
    <s v="United States"/>
    <n v="0"/>
    <s v="In Person"/>
    <x v="0"/>
    <s v="United States"/>
    <s v="Medium"/>
  </r>
  <r>
    <n v="1485"/>
    <x v="1"/>
    <s v="Senior-level"/>
    <s v="Full time"/>
    <s v="Machine Learning Engineer"/>
    <s v="Engineer"/>
    <n v="80000"/>
    <s v="EUR"/>
    <n v="84053"/>
    <n v="50000"/>
    <n v="100000"/>
    <s v="50000-100000"/>
    <s v="FR"/>
    <s v="France"/>
    <n v="50"/>
    <s v="Hybrid"/>
    <x v="4"/>
    <s v="France"/>
    <s v="Large"/>
  </r>
  <r>
    <n v="1486"/>
    <x v="0"/>
    <s v="Mid-level"/>
    <s v="Full time"/>
    <s v="Machine Learning Engineer"/>
    <s v="Engineer"/>
    <n v="50000"/>
    <s v="USD"/>
    <n v="50000"/>
    <n v="50000"/>
    <n v="100000"/>
    <s v="50000-100000"/>
    <s v="AM"/>
    <s v="Armenia"/>
    <n v="0"/>
    <s v="In Person"/>
    <x v="31"/>
    <s v="Armenia"/>
    <s v="Small"/>
  </r>
  <r>
    <n v="1436"/>
    <x v="0"/>
    <s v="Senior-level"/>
    <s v="Full time"/>
    <s v="Data Scientist"/>
    <s v="Scientist"/>
    <n v="209450"/>
    <s v="USD"/>
    <n v="209450"/>
    <n v="200000"/>
    <n v="250000"/>
    <s v="200000-250000"/>
    <s v="US"/>
    <s v="United States"/>
    <n v="100"/>
    <s v="Remote"/>
    <x v="0"/>
    <s v="United States"/>
    <s v="Medium"/>
  </r>
  <r>
    <n v="1437"/>
    <x v="0"/>
    <s v="Senior-level"/>
    <s v="Full time"/>
    <s v="Data Scientist"/>
    <s v="Scientist"/>
    <n v="158677"/>
    <s v="USD"/>
    <n v="158677"/>
    <n v="150000"/>
    <n v="200000"/>
    <s v="150000-200000"/>
    <s v="US"/>
    <s v="United States"/>
    <n v="100"/>
    <s v="Remote"/>
    <x v="0"/>
    <s v="United States"/>
    <s v="Medium"/>
  </r>
  <r>
    <n v="1444"/>
    <x v="1"/>
    <s v="Mid-level"/>
    <s v="Full time"/>
    <s v="Data Scientist"/>
    <s v="Scientist"/>
    <n v="155000"/>
    <s v="USD"/>
    <n v="155000"/>
    <n v="150000"/>
    <n v="200000"/>
    <s v="150000-200000"/>
    <s v="US"/>
    <s v="United States"/>
    <n v="100"/>
    <s v="Remote"/>
    <x v="0"/>
    <s v="United States"/>
    <s v="Large"/>
  </r>
  <r>
    <n v="1446"/>
    <x v="0"/>
    <s v="Senior-level"/>
    <s v="Full time"/>
    <s v="Data Scientist"/>
    <s v="Scientist"/>
    <n v="59000"/>
    <s v="EUR"/>
    <n v="63312"/>
    <n v="50000"/>
    <n v="100000"/>
    <s v="50000-100000"/>
    <s v="CY"/>
    <e v="#N/A"/>
    <n v="50"/>
    <s v="Hybrid"/>
    <x v="32"/>
    <s v="Estonia"/>
    <s v="Large"/>
  </r>
  <r>
    <n v="1491"/>
    <x v="0"/>
    <s v="Senior-level"/>
    <s v="Full time"/>
    <s v="Data Analyst"/>
    <s v="Analyst"/>
    <n v="160000"/>
    <s v="USD"/>
    <n v="160000"/>
    <n v="150000"/>
    <n v="200000"/>
    <s v="150000-200000"/>
    <s v="US"/>
    <s v="United States"/>
    <n v="100"/>
    <s v="Remote"/>
    <x v="0"/>
    <s v="United States"/>
    <s v="Medium"/>
  </r>
  <r>
    <n v="1492"/>
    <x v="0"/>
    <s v="Senior-level"/>
    <s v="Full time"/>
    <s v="Data Analyst"/>
    <s v="Analyst"/>
    <n v="125600"/>
    <s v="USD"/>
    <n v="125600"/>
    <n v="100000"/>
    <n v="150000"/>
    <s v="100000-150000"/>
    <s v="US"/>
    <s v="United States"/>
    <n v="100"/>
    <s v="Remote"/>
    <x v="0"/>
    <s v="United States"/>
    <s v="Medium"/>
  </r>
  <r>
    <n v="1493"/>
    <x v="0"/>
    <s v="Senior-level"/>
    <s v="Full time"/>
    <s v="Data Engineer"/>
    <s v="Engineer"/>
    <n v="170000"/>
    <s v="USD"/>
    <n v="170000"/>
    <n v="150000"/>
    <n v="200000"/>
    <s v="150000-200000"/>
    <s v="US"/>
    <s v="United States"/>
    <n v="0"/>
    <s v="In Person"/>
    <x v="0"/>
    <s v="United States"/>
    <s v="Medium"/>
  </r>
  <r>
    <n v="1494"/>
    <x v="0"/>
    <s v="Senior-level"/>
    <s v="Full time"/>
    <s v="Data Engineer"/>
    <s v="Engineer"/>
    <n v="120000"/>
    <s v="USD"/>
    <n v="120000"/>
    <n v="100000"/>
    <n v="150000"/>
    <s v="100000-150000"/>
    <s v="US"/>
    <s v="United States"/>
    <n v="0"/>
    <s v="In Person"/>
    <x v="0"/>
    <s v="United States"/>
    <s v="Medium"/>
  </r>
  <r>
    <n v="1495"/>
    <x v="0"/>
    <s v="Senior-level"/>
    <s v="Full time"/>
    <s v="Data Engineer"/>
    <s v="Engineer"/>
    <n v="225000"/>
    <s v="USD"/>
    <n v="225000"/>
    <n v="200000"/>
    <n v="250000"/>
    <s v="200000-250000"/>
    <s v="US"/>
    <s v="United States"/>
    <n v="0"/>
    <s v="In Person"/>
    <x v="0"/>
    <s v="United States"/>
    <s v="Medium"/>
  </r>
  <r>
    <n v="1496"/>
    <x v="0"/>
    <s v="Senior-level"/>
    <s v="Full time"/>
    <s v="Data Engineer"/>
    <s v="Engineer"/>
    <n v="140000"/>
    <s v="USD"/>
    <n v="140000"/>
    <n v="100000"/>
    <n v="150000"/>
    <s v="100000-150000"/>
    <s v="US"/>
    <s v="United States"/>
    <n v="0"/>
    <s v="In Person"/>
    <x v="0"/>
    <s v="United States"/>
    <s v="Medium"/>
  </r>
  <r>
    <n v="1497"/>
    <x v="0"/>
    <s v="Senior-level"/>
    <s v="Full time"/>
    <s v="Data Analyst"/>
    <s v="Analyst"/>
    <n v="141290"/>
    <s v="USD"/>
    <n v="141290"/>
    <n v="100000"/>
    <n v="150000"/>
    <s v="100000-150000"/>
    <s v="US"/>
    <s v="United States"/>
    <n v="0"/>
    <s v="In Person"/>
    <x v="0"/>
    <s v="United States"/>
    <s v="Medium"/>
  </r>
  <r>
    <n v="1498"/>
    <x v="0"/>
    <s v="Senior-level"/>
    <s v="Full time"/>
    <s v="Data Analyst"/>
    <s v="Analyst"/>
    <n v="74178"/>
    <s v="USD"/>
    <n v="74178"/>
    <n v="50000"/>
    <n v="100000"/>
    <s v="50000-100000"/>
    <s v="US"/>
    <s v="United States"/>
    <n v="0"/>
    <s v="In Person"/>
    <x v="0"/>
    <s v="United States"/>
    <s v="Medium"/>
  </r>
  <r>
    <n v="1447"/>
    <x v="0"/>
    <s v="Senior-level"/>
    <s v="Full time"/>
    <s v="Data Scientist"/>
    <s v="Scientist"/>
    <n v="237000"/>
    <s v="USD"/>
    <n v="237000"/>
    <n v="200000"/>
    <n v="250000"/>
    <s v="200000-250000"/>
    <s v="US"/>
    <s v="United States"/>
    <n v="100"/>
    <s v="Remote"/>
    <x v="0"/>
    <s v="United States"/>
    <s v="Medium"/>
  </r>
  <r>
    <n v="1448"/>
    <x v="0"/>
    <s v="Senior-level"/>
    <s v="Full time"/>
    <s v="Data Scientist"/>
    <s v="Scientist"/>
    <n v="145000"/>
    <s v="USD"/>
    <n v="145000"/>
    <n v="100000"/>
    <n v="150000"/>
    <s v="100000-150000"/>
    <s v="US"/>
    <s v="United States"/>
    <n v="100"/>
    <s v="Remote"/>
    <x v="0"/>
    <s v="United States"/>
    <s v="Medium"/>
  </r>
  <r>
    <n v="1501"/>
    <x v="0"/>
    <s v="Senior-level"/>
    <s v="Full time"/>
    <s v="Data Engineer"/>
    <s v="Engineer"/>
    <n v="85000"/>
    <s v="USD"/>
    <n v="85000"/>
    <n v="50000"/>
    <n v="100000"/>
    <s v="50000-100000"/>
    <s v="US"/>
    <s v="United States"/>
    <n v="100"/>
    <s v="Remote"/>
    <x v="0"/>
    <s v="United States"/>
    <s v="Medium"/>
  </r>
  <r>
    <n v="1502"/>
    <x v="0"/>
    <s v="Senior-level"/>
    <s v="Full time"/>
    <s v="Data Engineer"/>
    <s v="Engineer"/>
    <n v="75000"/>
    <s v="USD"/>
    <n v="75000"/>
    <n v="50000"/>
    <n v="100000"/>
    <s v="50000-100000"/>
    <s v="US"/>
    <s v="United States"/>
    <n v="100"/>
    <s v="Remote"/>
    <x v="0"/>
    <s v="United States"/>
    <s v="Medium"/>
  </r>
  <r>
    <n v="1503"/>
    <x v="0"/>
    <s v="Senior-level"/>
    <s v="Full time"/>
    <s v="Data Engineer"/>
    <s v="Engineer"/>
    <n v="220000"/>
    <s v="USD"/>
    <n v="220000"/>
    <n v="200000"/>
    <n v="250000"/>
    <s v="200000-250000"/>
    <s v="US"/>
    <s v="United States"/>
    <n v="0"/>
    <s v="In Person"/>
    <x v="0"/>
    <s v="United States"/>
    <s v="Medium"/>
  </r>
  <r>
    <n v="1504"/>
    <x v="0"/>
    <s v="Senior-level"/>
    <s v="Full time"/>
    <s v="Data Engineer"/>
    <s v="Engineer"/>
    <n v="160000"/>
    <s v="USD"/>
    <n v="160000"/>
    <n v="150000"/>
    <n v="200000"/>
    <s v="150000-200000"/>
    <s v="US"/>
    <s v="United States"/>
    <n v="0"/>
    <s v="In Person"/>
    <x v="0"/>
    <s v="United States"/>
    <s v="Medium"/>
  </r>
  <r>
    <n v="1505"/>
    <x v="0"/>
    <s v="Senior-level"/>
    <s v="Full time"/>
    <s v="Data Engineer"/>
    <s v="Engineer"/>
    <n v="205600"/>
    <s v="USD"/>
    <n v="205600"/>
    <n v="200000"/>
    <n v="250000"/>
    <s v="200000-250000"/>
    <s v="US"/>
    <s v="United States"/>
    <n v="100"/>
    <s v="Remote"/>
    <x v="0"/>
    <s v="United States"/>
    <s v="Medium"/>
  </r>
  <r>
    <n v="1506"/>
    <x v="0"/>
    <s v="Senior-level"/>
    <s v="Full time"/>
    <s v="Data Engineer"/>
    <s v="Engineer"/>
    <n v="107500"/>
    <s v="USD"/>
    <n v="107500"/>
    <n v="100000"/>
    <n v="150000"/>
    <s v="100000-150000"/>
    <s v="US"/>
    <s v="United States"/>
    <n v="100"/>
    <s v="Remote"/>
    <x v="0"/>
    <s v="United States"/>
    <s v="Medium"/>
  </r>
  <r>
    <n v="1507"/>
    <x v="0"/>
    <s v="Mid-level"/>
    <s v="Full time"/>
    <s v="Data Engineer"/>
    <s v="Engineer"/>
    <n v="120000"/>
    <s v="USD"/>
    <n v="120000"/>
    <n v="100000"/>
    <n v="150000"/>
    <s v="100000-150000"/>
    <s v="US"/>
    <s v="United States"/>
    <n v="0"/>
    <s v="In Person"/>
    <x v="0"/>
    <s v="United States"/>
    <s v="Medium"/>
  </r>
  <r>
    <n v="1508"/>
    <x v="0"/>
    <s v="Mid-level"/>
    <s v="Full time"/>
    <s v="Data Engineer"/>
    <s v="Engineer"/>
    <n v="95000"/>
    <s v="USD"/>
    <n v="95000"/>
    <n v="50000"/>
    <n v="100000"/>
    <s v="50000-100000"/>
    <s v="US"/>
    <s v="United States"/>
    <n v="0"/>
    <s v="In Person"/>
    <x v="0"/>
    <s v="United States"/>
    <s v="Medium"/>
  </r>
  <r>
    <n v="1509"/>
    <x v="0"/>
    <s v="Senior-level"/>
    <s v="Full time"/>
    <s v="Data Engineer"/>
    <s v="Engineer"/>
    <n v="185900"/>
    <s v="USD"/>
    <n v="185900"/>
    <n v="150000"/>
    <n v="200000"/>
    <s v="150000-200000"/>
    <s v="US"/>
    <s v="United States"/>
    <n v="0"/>
    <s v="In Person"/>
    <x v="0"/>
    <s v="United States"/>
    <s v="Medium"/>
  </r>
  <r>
    <n v="1510"/>
    <x v="0"/>
    <s v="Senior-level"/>
    <s v="Full time"/>
    <s v="Data Engineer"/>
    <s v="Engineer"/>
    <n v="129300"/>
    <s v="USD"/>
    <n v="129300"/>
    <n v="100000"/>
    <n v="150000"/>
    <s v="100000-150000"/>
    <s v="US"/>
    <s v="United States"/>
    <n v="0"/>
    <s v="In Person"/>
    <x v="0"/>
    <s v="United States"/>
    <s v="Medium"/>
  </r>
  <r>
    <n v="1511"/>
    <x v="0"/>
    <s v="Senior-level"/>
    <s v="Full time"/>
    <s v="Data Engineer"/>
    <s v="Engineer"/>
    <n v="160000"/>
    <s v="USD"/>
    <n v="160000"/>
    <n v="150000"/>
    <n v="200000"/>
    <s v="150000-200000"/>
    <s v="US"/>
    <s v="United States"/>
    <n v="100"/>
    <s v="Remote"/>
    <x v="0"/>
    <s v="United States"/>
    <s v="Medium"/>
  </r>
  <r>
    <n v="1512"/>
    <x v="0"/>
    <s v="Senior-level"/>
    <s v="Full time"/>
    <s v="Data Engineer"/>
    <s v="Engineer"/>
    <n v="130000"/>
    <s v="USD"/>
    <n v="130000"/>
    <n v="100000"/>
    <n v="150000"/>
    <s v="100000-150000"/>
    <s v="US"/>
    <s v="United States"/>
    <n v="100"/>
    <s v="Remote"/>
    <x v="0"/>
    <s v="United States"/>
    <s v="Medium"/>
  </r>
  <r>
    <n v="1449"/>
    <x v="0"/>
    <s v="Senior-level"/>
    <s v="Full time"/>
    <s v="Data Scientist"/>
    <s v="Scientist"/>
    <n v="240000"/>
    <s v="USD"/>
    <n v="240000"/>
    <n v="200000"/>
    <n v="250000"/>
    <s v="200000-250000"/>
    <s v="US"/>
    <s v="United States"/>
    <n v="100"/>
    <s v="Remote"/>
    <x v="0"/>
    <s v="United States"/>
    <s v="Medium"/>
  </r>
  <r>
    <n v="1514"/>
    <x v="0"/>
    <s v="Mid-level"/>
    <s v="Full time"/>
    <s v="Data Engineer"/>
    <s v="Engineer"/>
    <n v="250000"/>
    <s v="USD"/>
    <n v="250000"/>
    <n v="250000"/>
    <n v="300000"/>
    <s v="250000-300000"/>
    <s v="US"/>
    <s v="United States"/>
    <n v="0"/>
    <s v="In Person"/>
    <x v="0"/>
    <s v="United States"/>
    <s v="Medium"/>
  </r>
  <r>
    <n v="1515"/>
    <x v="0"/>
    <s v="Mid-level"/>
    <s v="Full time"/>
    <s v="Data Engineer"/>
    <s v="Engineer"/>
    <n v="175000"/>
    <s v="USD"/>
    <n v="175000"/>
    <n v="150000"/>
    <n v="200000"/>
    <s v="150000-200000"/>
    <s v="US"/>
    <s v="United States"/>
    <n v="0"/>
    <s v="In Person"/>
    <x v="0"/>
    <s v="United States"/>
    <s v="Medium"/>
  </r>
  <r>
    <n v="1450"/>
    <x v="0"/>
    <s v="Senior-level"/>
    <s v="Full time"/>
    <s v="Data Scientist"/>
    <s v="Scientist"/>
    <n v="139000"/>
    <s v="USD"/>
    <n v="139000"/>
    <n v="100000"/>
    <n v="150000"/>
    <s v="100000-150000"/>
    <s v="US"/>
    <s v="United States"/>
    <n v="100"/>
    <s v="Remote"/>
    <x v="0"/>
    <s v="United States"/>
    <s v="Medium"/>
  </r>
  <r>
    <n v="1461"/>
    <x v="0"/>
    <s v="Senior-level"/>
    <s v="Full time"/>
    <s v="Data Scientist"/>
    <s v="Scientist"/>
    <n v="285800"/>
    <s v="USD"/>
    <n v="285800"/>
    <n v="250000"/>
    <n v="300000"/>
    <s v="250000-300000"/>
    <s v="US"/>
    <s v="United States"/>
    <n v="100"/>
    <s v="Remote"/>
    <x v="0"/>
    <s v="United States"/>
    <s v="Medium"/>
  </r>
  <r>
    <n v="1518"/>
    <x v="0"/>
    <s v="Mid-level"/>
    <s v="Full time"/>
    <s v="Data Analyst"/>
    <s v="Analyst"/>
    <n v="80000"/>
    <s v="USD"/>
    <n v="80000"/>
    <n v="50000"/>
    <n v="100000"/>
    <s v="50000-100000"/>
    <s v="US"/>
    <s v="United States"/>
    <n v="0"/>
    <s v="In Person"/>
    <x v="0"/>
    <s v="United States"/>
    <s v="Medium"/>
  </r>
  <r>
    <n v="1519"/>
    <x v="0"/>
    <s v="Mid-level"/>
    <s v="Full time"/>
    <s v="Data Analyst"/>
    <s v="Analyst"/>
    <n v="52500"/>
    <s v="USD"/>
    <n v="52500"/>
    <n v="50000"/>
    <n v="100000"/>
    <s v="50000-100000"/>
    <s v="US"/>
    <s v="United States"/>
    <n v="0"/>
    <s v="In Person"/>
    <x v="0"/>
    <s v="United States"/>
    <s v="Medium"/>
  </r>
  <r>
    <n v="1462"/>
    <x v="0"/>
    <s v="Senior-level"/>
    <s v="Full time"/>
    <s v="Data Scientist"/>
    <s v="Scientist"/>
    <n v="154600"/>
    <s v="USD"/>
    <n v="154600"/>
    <n v="150000"/>
    <n v="200000"/>
    <s v="150000-200000"/>
    <s v="US"/>
    <s v="United States"/>
    <n v="100"/>
    <s v="Remote"/>
    <x v="0"/>
    <s v="United States"/>
    <s v="Medium"/>
  </r>
  <r>
    <n v="1481"/>
    <x v="0"/>
    <s v="Entry-level"/>
    <s v="Full time"/>
    <s v="Data Scientist"/>
    <s v="Scientist"/>
    <n v="124234"/>
    <s v="USD"/>
    <n v="124234"/>
    <n v="100000"/>
    <n v="150000"/>
    <s v="100000-150000"/>
    <s v="US"/>
    <s v="United States"/>
    <n v="0"/>
    <s v="In Person"/>
    <x v="0"/>
    <s v="United States"/>
    <s v="Medium"/>
  </r>
  <r>
    <n v="1522"/>
    <x v="0"/>
    <s v="Senior-level"/>
    <s v="Full time"/>
    <s v="BI Analyst"/>
    <s v="Analyst"/>
    <n v="125000"/>
    <s v="USD"/>
    <n v="125000"/>
    <n v="100000"/>
    <n v="150000"/>
    <s v="100000-150000"/>
    <s v="US"/>
    <s v="United States"/>
    <n v="0"/>
    <s v="In Person"/>
    <x v="0"/>
    <s v="United States"/>
    <s v="Medium"/>
  </r>
  <r>
    <n v="1523"/>
    <x v="0"/>
    <s v="Senior-level"/>
    <s v="Full time"/>
    <s v="BI Analyst"/>
    <s v="Analyst"/>
    <n v="110000"/>
    <s v="USD"/>
    <n v="110000"/>
    <n v="100000"/>
    <n v="150000"/>
    <s v="100000-150000"/>
    <s v="US"/>
    <s v="United States"/>
    <n v="0"/>
    <s v="In Person"/>
    <x v="0"/>
    <s v="United States"/>
    <s v="Medium"/>
  </r>
  <r>
    <n v="1524"/>
    <x v="0"/>
    <s v="Mid-level"/>
    <s v="Full time"/>
    <s v="Data Analyst"/>
    <s v="Analyst"/>
    <n v="90000"/>
    <s v="USD"/>
    <n v="90000"/>
    <n v="50000"/>
    <n v="100000"/>
    <s v="50000-100000"/>
    <s v="US"/>
    <s v="United States"/>
    <n v="0"/>
    <s v="In Person"/>
    <x v="0"/>
    <s v="United States"/>
    <s v="Medium"/>
  </r>
  <r>
    <n v="1525"/>
    <x v="0"/>
    <s v="Mid-level"/>
    <s v="Full time"/>
    <s v="Data Analyst"/>
    <s v="Analyst"/>
    <n v="80000"/>
    <s v="USD"/>
    <n v="80000"/>
    <n v="50000"/>
    <n v="100000"/>
    <s v="50000-100000"/>
    <s v="US"/>
    <s v="United States"/>
    <n v="0"/>
    <s v="In Person"/>
    <x v="0"/>
    <s v="United States"/>
    <s v="Medium"/>
  </r>
  <r>
    <n v="1526"/>
    <x v="0"/>
    <s v="Senior-level"/>
    <s v="Full time"/>
    <s v="ML Engineer"/>
    <s v="Engineer"/>
    <n v="200000"/>
    <s v="USD"/>
    <n v="200000"/>
    <n v="200000"/>
    <n v="250000"/>
    <s v="200000-250000"/>
    <s v="US"/>
    <s v="United States"/>
    <n v="0"/>
    <s v="In Person"/>
    <x v="0"/>
    <s v="United States"/>
    <s v="Medium"/>
  </r>
  <r>
    <n v="1527"/>
    <x v="0"/>
    <s v="Senior-level"/>
    <s v="Full time"/>
    <s v="ML Engineer"/>
    <s v="Engineer"/>
    <n v="135000"/>
    <s v="USD"/>
    <n v="135000"/>
    <n v="100000"/>
    <n v="150000"/>
    <s v="100000-150000"/>
    <s v="US"/>
    <s v="United States"/>
    <n v="0"/>
    <s v="In Person"/>
    <x v="0"/>
    <s v="United States"/>
    <s v="Medium"/>
  </r>
  <r>
    <n v="1528"/>
    <x v="1"/>
    <s v="Entry-level"/>
    <s v="Full time"/>
    <s v="Business Data Analyst"/>
    <s v="Analyst"/>
    <n v="48000"/>
    <s v="USD"/>
    <n v="48000"/>
    <n v="0"/>
    <n v="50000"/>
    <s v="0-50000"/>
    <s v="US"/>
    <s v="United States"/>
    <n v="50"/>
    <s v="Hybrid"/>
    <x v="0"/>
    <s v="United States"/>
    <s v="Large"/>
  </r>
  <r>
    <n v="1529"/>
    <x v="0"/>
    <s v="Entry-level"/>
    <s v="Full time"/>
    <s v="AI Developer"/>
    <s v="Developer"/>
    <n v="120000"/>
    <s v="USD"/>
    <n v="120000"/>
    <n v="100000"/>
    <n v="150000"/>
    <s v="100000-150000"/>
    <s v="BA"/>
    <s v="Bosnia and Herzegovina"/>
    <n v="50"/>
    <s v="Hybrid"/>
    <x v="33"/>
    <s v="Bosnia and Herzegovina"/>
    <s v="Small"/>
  </r>
  <r>
    <n v="1530"/>
    <x v="0"/>
    <s v="Senior-level"/>
    <s v="Full time"/>
    <s v="Data Engineer"/>
    <s v="Engineer"/>
    <n v="130000"/>
    <s v="USD"/>
    <n v="130000"/>
    <n v="100000"/>
    <n v="150000"/>
    <s v="100000-150000"/>
    <s v="US"/>
    <s v="United States"/>
    <n v="0"/>
    <s v="In Person"/>
    <x v="0"/>
    <s v="United States"/>
    <s v="Medium"/>
  </r>
  <r>
    <n v="1531"/>
    <x v="0"/>
    <s v="Senior-level"/>
    <s v="Full time"/>
    <s v="Data Engineer"/>
    <s v="Engineer"/>
    <n v="75000"/>
    <s v="USD"/>
    <n v="75000"/>
    <n v="50000"/>
    <n v="100000"/>
    <s v="50000-100000"/>
    <s v="US"/>
    <s v="United States"/>
    <n v="0"/>
    <s v="In Person"/>
    <x v="0"/>
    <s v="United States"/>
    <s v="Medium"/>
  </r>
  <r>
    <n v="1532"/>
    <x v="0"/>
    <s v="Senior-level"/>
    <s v="Full time"/>
    <s v="Data Engineer"/>
    <s v="Engineer"/>
    <n v="252000"/>
    <s v="USD"/>
    <n v="252000"/>
    <n v="250000"/>
    <n v="300000"/>
    <s v="250000-300000"/>
    <s v="US"/>
    <s v="United States"/>
    <n v="0"/>
    <s v="In Person"/>
    <x v="0"/>
    <s v="United States"/>
    <s v="Medium"/>
  </r>
  <r>
    <n v="1533"/>
    <x v="0"/>
    <s v="Senior-level"/>
    <s v="Full time"/>
    <s v="Data Engineer"/>
    <s v="Engineer"/>
    <n v="129000"/>
    <s v="USD"/>
    <n v="129000"/>
    <n v="100000"/>
    <n v="150000"/>
    <s v="100000-150000"/>
    <s v="US"/>
    <s v="United States"/>
    <n v="0"/>
    <s v="In Person"/>
    <x v="0"/>
    <s v="United States"/>
    <s v="Medium"/>
  </r>
  <r>
    <n v="1534"/>
    <x v="0"/>
    <s v="Mid-level"/>
    <s v="Full time"/>
    <s v="Data Analyst"/>
    <s v="Analyst"/>
    <n v="150000"/>
    <s v="USD"/>
    <n v="150000"/>
    <n v="150000"/>
    <n v="200000"/>
    <s v="150000-200000"/>
    <s v="US"/>
    <s v="United States"/>
    <n v="0"/>
    <s v="In Person"/>
    <x v="0"/>
    <s v="United States"/>
    <s v="Medium"/>
  </r>
  <r>
    <n v="1535"/>
    <x v="0"/>
    <s v="Mid-level"/>
    <s v="Full time"/>
    <s v="Data Analyst"/>
    <s v="Analyst"/>
    <n v="100000"/>
    <s v="USD"/>
    <n v="100000"/>
    <n v="100000"/>
    <n v="150000"/>
    <s v="100000-150000"/>
    <s v="US"/>
    <s v="United States"/>
    <n v="0"/>
    <s v="In Person"/>
    <x v="0"/>
    <s v="United States"/>
    <s v="Medium"/>
  </r>
  <r>
    <n v="1536"/>
    <x v="0"/>
    <s v="Senior-level"/>
    <s v="Full time"/>
    <s v="Data Engineer"/>
    <s v="Engineer"/>
    <n v="226700"/>
    <s v="USD"/>
    <n v="226700"/>
    <n v="200000"/>
    <n v="250000"/>
    <s v="200000-250000"/>
    <s v="US"/>
    <s v="United States"/>
    <n v="0"/>
    <s v="In Person"/>
    <x v="0"/>
    <s v="United States"/>
    <s v="Medium"/>
  </r>
  <r>
    <n v="1537"/>
    <x v="0"/>
    <s v="Senior-level"/>
    <s v="Full time"/>
    <s v="Data Engineer"/>
    <s v="Engineer"/>
    <n v="133300"/>
    <s v="USD"/>
    <n v="133300"/>
    <n v="100000"/>
    <n v="150000"/>
    <s v="100000-150000"/>
    <s v="US"/>
    <s v="United States"/>
    <n v="0"/>
    <s v="In Person"/>
    <x v="0"/>
    <s v="United States"/>
    <s v="Medium"/>
  </r>
  <r>
    <n v="1482"/>
    <x v="0"/>
    <s v="Entry-level"/>
    <s v="Full time"/>
    <s v="Data Scientist"/>
    <s v="Scientist"/>
    <n v="74540"/>
    <s v="USD"/>
    <n v="74540"/>
    <n v="50000"/>
    <n v="100000"/>
    <s v="50000-100000"/>
    <s v="US"/>
    <s v="United States"/>
    <n v="0"/>
    <s v="In Person"/>
    <x v="0"/>
    <s v="United States"/>
    <s v="Medium"/>
  </r>
  <r>
    <n v="1487"/>
    <x v="0"/>
    <s v="Senior-level"/>
    <s v="Full time"/>
    <s v="Data Scientist"/>
    <s v="Scientist"/>
    <n v="275300"/>
    <s v="USD"/>
    <n v="275300"/>
    <n v="250000"/>
    <n v="300000"/>
    <s v="250000-300000"/>
    <s v="US"/>
    <s v="United States"/>
    <n v="100"/>
    <s v="Remote"/>
    <x v="0"/>
    <s v="United States"/>
    <s v="Medium"/>
  </r>
  <r>
    <n v="1540"/>
    <x v="0"/>
    <s v="Senior-level"/>
    <s v="Full time"/>
    <s v="Data Engineer"/>
    <s v="Engineer"/>
    <n v="170000"/>
    <s v="USD"/>
    <n v="170000"/>
    <n v="150000"/>
    <n v="200000"/>
    <s v="150000-200000"/>
    <s v="US"/>
    <s v="United States"/>
    <n v="100"/>
    <s v="Remote"/>
    <x v="0"/>
    <s v="United States"/>
    <s v="Medium"/>
  </r>
  <r>
    <n v="1541"/>
    <x v="0"/>
    <s v="Senior-level"/>
    <s v="Full time"/>
    <s v="Data Engineer"/>
    <s v="Engineer"/>
    <n v="150000"/>
    <s v="USD"/>
    <n v="150000"/>
    <n v="150000"/>
    <n v="200000"/>
    <s v="150000-200000"/>
    <s v="US"/>
    <s v="United States"/>
    <n v="100"/>
    <s v="Remote"/>
    <x v="0"/>
    <s v="United States"/>
    <s v="Medium"/>
  </r>
  <r>
    <n v="1542"/>
    <x v="0"/>
    <s v="Mid-level"/>
    <s v="Full time"/>
    <s v="Data Engineer"/>
    <s v="Engineer"/>
    <n v="150000"/>
    <s v="USD"/>
    <n v="150000"/>
    <n v="150000"/>
    <n v="200000"/>
    <s v="150000-200000"/>
    <s v="US"/>
    <s v="United States"/>
    <n v="0"/>
    <s v="In Person"/>
    <x v="0"/>
    <s v="United States"/>
    <s v="Medium"/>
  </r>
  <r>
    <n v="1543"/>
    <x v="0"/>
    <s v="Mid-level"/>
    <s v="Full time"/>
    <s v="Data Engineer"/>
    <s v="Engineer"/>
    <n v="130000"/>
    <s v="USD"/>
    <n v="130000"/>
    <n v="100000"/>
    <n v="150000"/>
    <s v="100000-150000"/>
    <s v="US"/>
    <s v="United States"/>
    <n v="0"/>
    <s v="In Person"/>
    <x v="0"/>
    <s v="United States"/>
    <s v="Medium"/>
  </r>
  <r>
    <n v="1488"/>
    <x v="0"/>
    <s v="Senior-level"/>
    <s v="Full time"/>
    <s v="Data Scientist"/>
    <s v="Scientist"/>
    <n v="183500"/>
    <s v="USD"/>
    <n v="183500"/>
    <n v="150000"/>
    <n v="200000"/>
    <s v="150000-200000"/>
    <s v="US"/>
    <s v="United States"/>
    <n v="100"/>
    <s v="Remote"/>
    <x v="0"/>
    <s v="United States"/>
    <s v="Medium"/>
  </r>
  <r>
    <n v="1489"/>
    <x v="0"/>
    <s v="Senior-level"/>
    <s v="Full time"/>
    <s v="Data Scientist"/>
    <s v="Scientist"/>
    <n v="275300"/>
    <s v="USD"/>
    <n v="275300"/>
    <n v="250000"/>
    <n v="300000"/>
    <s v="250000-300000"/>
    <s v="US"/>
    <s v="United States"/>
    <n v="100"/>
    <s v="Remote"/>
    <x v="0"/>
    <s v="United States"/>
    <s v="Medium"/>
  </r>
  <r>
    <n v="1546"/>
    <x v="0"/>
    <s v="Senior-level"/>
    <s v="Full time"/>
    <s v="Computer Vision Engineer"/>
    <s v="Engineer"/>
    <n v="200000"/>
    <s v="USD"/>
    <n v="200000"/>
    <n v="200000"/>
    <n v="250000"/>
    <s v="200000-250000"/>
    <s v="US"/>
    <s v="United States"/>
    <n v="100"/>
    <s v="Remote"/>
    <x v="0"/>
    <s v="United States"/>
    <s v="Small"/>
  </r>
  <r>
    <n v="1490"/>
    <x v="0"/>
    <s v="Senior-level"/>
    <s v="Full time"/>
    <s v="Data Scientist"/>
    <s v="Scientist"/>
    <n v="183500"/>
    <s v="USD"/>
    <n v="183500"/>
    <n v="150000"/>
    <n v="200000"/>
    <s v="150000-200000"/>
    <s v="US"/>
    <s v="United States"/>
    <n v="100"/>
    <s v="Remote"/>
    <x v="0"/>
    <s v="United States"/>
    <s v="Medium"/>
  </r>
  <r>
    <n v="1548"/>
    <x v="0"/>
    <s v="Entry-level"/>
    <s v="Full time"/>
    <s v="Business Data Analyst"/>
    <s v="Analyst"/>
    <n v="12000"/>
    <s v="EUR"/>
    <n v="12877"/>
    <n v="0"/>
    <n v="50000"/>
    <s v="0-50000"/>
    <s v="GR"/>
    <s v="Greece"/>
    <n v="50"/>
    <s v="Hybrid"/>
    <x v="34"/>
    <s v="Greece"/>
    <s v="Large"/>
  </r>
  <r>
    <n v="1549"/>
    <x v="1"/>
    <s v="Entry-level"/>
    <s v="Full time"/>
    <s v="AI Developer"/>
    <s v="Developer"/>
    <n v="6000"/>
    <s v="EUR"/>
    <n v="6304"/>
    <n v="0"/>
    <n v="50000"/>
    <s v="0-50000"/>
    <s v="MK"/>
    <s v="North Macedonia"/>
    <n v="0"/>
    <s v="In Person"/>
    <x v="35"/>
    <s v="North Macedonia"/>
    <s v="Small"/>
  </r>
  <r>
    <n v="1550"/>
    <x v="0"/>
    <s v="Mid-level"/>
    <s v="Full time"/>
    <s v="Data Analytics Lead"/>
    <s v="Lead"/>
    <n v="1440000"/>
    <s v="INR"/>
    <n v="17509"/>
    <n v="0"/>
    <n v="50000"/>
    <s v="0-50000"/>
    <s v="IN"/>
    <s v="India"/>
    <n v="50"/>
    <s v="Hybrid"/>
    <x v="21"/>
    <s v="Singapore"/>
    <s v="Medium"/>
  </r>
  <r>
    <n v="1499"/>
    <x v="0"/>
    <s v="Senior-level"/>
    <s v="Full time"/>
    <s v="Data Scientist"/>
    <s v="Scientist"/>
    <n v="150000"/>
    <s v="USD"/>
    <n v="150000"/>
    <n v="150000"/>
    <n v="200000"/>
    <s v="150000-200000"/>
    <s v="US"/>
    <s v="United States"/>
    <n v="0"/>
    <s v="In Person"/>
    <x v="0"/>
    <s v="United States"/>
    <s v="Medium"/>
  </r>
  <r>
    <n v="1500"/>
    <x v="0"/>
    <s v="Senior-level"/>
    <s v="Full time"/>
    <s v="Data Scientist"/>
    <s v="Scientist"/>
    <n v="120000"/>
    <s v="USD"/>
    <n v="120000"/>
    <n v="100000"/>
    <n v="150000"/>
    <s v="100000-150000"/>
    <s v="US"/>
    <s v="United States"/>
    <n v="0"/>
    <s v="In Person"/>
    <x v="0"/>
    <s v="United States"/>
    <s v="Medium"/>
  </r>
  <r>
    <n v="1513"/>
    <x v="0"/>
    <s v="Entry-level"/>
    <s v="Full time"/>
    <s v="Data Scientist"/>
    <s v="Scientist"/>
    <n v="1060000"/>
    <s v="INR"/>
    <n v="12888"/>
    <n v="0"/>
    <n v="50000"/>
    <s v="0-50000"/>
    <s v="IN"/>
    <s v="India"/>
    <n v="50"/>
    <s v="Hybrid"/>
    <x v="3"/>
    <s v="India"/>
    <s v="Small"/>
  </r>
  <r>
    <n v="1516"/>
    <x v="0"/>
    <s v="Senior-level"/>
    <s v="Full time"/>
    <s v="Data Scientist"/>
    <s v="Scientist"/>
    <n v="136000"/>
    <s v="USD"/>
    <n v="136000"/>
    <n v="100000"/>
    <n v="150000"/>
    <s v="100000-150000"/>
    <s v="US"/>
    <s v="United States"/>
    <n v="100"/>
    <s v="Remote"/>
    <x v="0"/>
    <s v="United States"/>
    <s v="Medium"/>
  </r>
  <r>
    <n v="1555"/>
    <x v="0"/>
    <s v="Senior-level"/>
    <s v="Full time"/>
    <s v="Data Engineer"/>
    <s v="Engineer"/>
    <n v="205600"/>
    <s v="USD"/>
    <n v="205600"/>
    <n v="200000"/>
    <n v="250000"/>
    <s v="200000-250000"/>
    <s v="US"/>
    <s v="United States"/>
    <n v="0"/>
    <s v="In Person"/>
    <x v="0"/>
    <s v="United States"/>
    <s v="Large"/>
  </r>
  <r>
    <n v="1556"/>
    <x v="0"/>
    <s v="Senior-level"/>
    <s v="Full time"/>
    <s v="Data Engineer"/>
    <s v="Engineer"/>
    <n v="105700"/>
    <s v="USD"/>
    <n v="105700"/>
    <n v="100000"/>
    <n v="150000"/>
    <s v="100000-150000"/>
    <s v="US"/>
    <s v="United States"/>
    <n v="0"/>
    <s v="In Person"/>
    <x v="0"/>
    <s v="United States"/>
    <s v="Large"/>
  </r>
  <r>
    <n v="1557"/>
    <x v="0"/>
    <s v="Senior-level"/>
    <s v="Full time"/>
    <s v="BI Developer"/>
    <s v="Developer"/>
    <n v="140000"/>
    <s v="USD"/>
    <n v="140000"/>
    <n v="100000"/>
    <n v="150000"/>
    <s v="100000-150000"/>
    <s v="US"/>
    <s v="United States"/>
    <n v="100"/>
    <s v="Remote"/>
    <x v="0"/>
    <s v="United States"/>
    <s v="Medium"/>
  </r>
  <r>
    <n v="1558"/>
    <x v="0"/>
    <s v="Senior-level"/>
    <s v="Full time"/>
    <s v="BI Developer"/>
    <s v="Developer"/>
    <n v="110000"/>
    <s v="USD"/>
    <n v="110000"/>
    <n v="100000"/>
    <n v="150000"/>
    <s v="100000-150000"/>
    <s v="US"/>
    <s v="United States"/>
    <n v="100"/>
    <s v="Remote"/>
    <x v="0"/>
    <s v="United States"/>
    <s v="Medium"/>
  </r>
  <r>
    <n v="1559"/>
    <x v="0"/>
    <s v="Senior-level"/>
    <s v="Full time"/>
    <s v="Data Science Manager"/>
    <s v="Manager"/>
    <n v="299500"/>
    <s v="USD"/>
    <n v="299500"/>
    <n v="250000"/>
    <n v="300000"/>
    <s v="250000-300000"/>
    <s v="US"/>
    <s v="United States"/>
    <n v="0"/>
    <s v="In Person"/>
    <x v="0"/>
    <s v="United States"/>
    <s v="Medium"/>
  </r>
  <r>
    <n v="1560"/>
    <x v="0"/>
    <s v="Senior-level"/>
    <s v="Full time"/>
    <s v="Data Science Manager"/>
    <s v="Manager"/>
    <n v="245100"/>
    <s v="USD"/>
    <n v="245100"/>
    <n v="200000"/>
    <n v="250000"/>
    <s v="200000-250000"/>
    <s v="US"/>
    <s v="United States"/>
    <n v="0"/>
    <s v="In Person"/>
    <x v="0"/>
    <s v="United States"/>
    <s v="Medium"/>
  </r>
  <r>
    <n v="1517"/>
    <x v="0"/>
    <s v="Senior-level"/>
    <s v="Full time"/>
    <s v="Data Scientist"/>
    <s v="Scientist"/>
    <n v="104000"/>
    <s v="USD"/>
    <n v="104000"/>
    <n v="100000"/>
    <n v="150000"/>
    <s v="100000-150000"/>
    <s v="US"/>
    <s v="United States"/>
    <n v="100"/>
    <s v="Remote"/>
    <x v="0"/>
    <s v="United States"/>
    <s v="Medium"/>
  </r>
  <r>
    <n v="1520"/>
    <x v="0"/>
    <s v="Senior-level"/>
    <s v="Full time"/>
    <s v="Data Scientist"/>
    <s v="Scientist"/>
    <n v="110000"/>
    <s v="USD"/>
    <n v="110000"/>
    <n v="100000"/>
    <n v="150000"/>
    <s v="100000-150000"/>
    <s v="US"/>
    <s v="United States"/>
    <n v="100"/>
    <s v="Remote"/>
    <x v="0"/>
    <s v="United States"/>
    <s v="Medium"/>
  </r>
  <r>
    <n v="1521"/>
    <x v="0"/>
    <s v="Senior-level"/>
    <s v="Full time"/>
    <s v="Data Scientist"/>
    <s v="Scientist"/>
    <n v="84000"/>
    <s v="USD"/>
    <n v="84000"/>
    <n v="50000"/>
    <n v="100000"/>
    <s v="50000-100000"/>
    <s v="US"/>
    <s v="United States"/>
    <n v="100"/>
    <s v="Remote"/>
    <x v="0"/>
    <s v="United States"/>
    <s v="Medium"/>
  </r>
  <r>
    <n v="1564"/>
    <x v="0"/>
    <s v="Senior-level"/>
    <s v="Full time"/>
    <s v="Data Analyst"/>
    <s v="Analyst"/>
    <n v="48000"/>
    <s v="EUR"/>
    <n v="51508"/>
    <n v="50000"/>
    <n v="100000"/>
    <s v="50000-100000"/>
    <s v="ES"/>
    <s v="Spain"/>
    <n v="0"/>
    <s v="In Person"/>
    <x v="10"/>
    <s v="Spain"/>
    <s v="Medium"/>
  </r>
  <r>
    <n v="1565"/>
    <x v="0"/>
    <s v="Senior-level"/>
    <s v="Full time"/>
    <s v="Data Analyst"/>
    <s v="Analyst"/>
    <n v="38000"/>
    <s v="EUR"/>
    <n v="40777"/>
    <n v="0"/>
    <n v="50000"/>
    <s v="0-50000"/>
    <s v="ES"/>
    <s v="Spain"/>
    <n v="0"/>
    <s v="In Person"/>
    <x v="10"/>
    <s v="Spain"/>
    <s v="Medium"/>
  </r>
  <r>
    <n v="1566"/>
    <x v="0"/>
    <s v="Senior-level"/>
    <s v="Full time"/>
    <s v="Data Analyst"/>
    <s v="Analyst"/>
    <n v="48000"/>
    <s v="EUR"/>
    <n v="51508"/>
    <n v="50000"/>
    <n v="100000"/>
    <s v="50000-100000"/>
    <s v="ES"/>
    <s v="Spain"/>
    <n v="0"/>
    <s v="In Person"/>
    <x v="10"/>
    <s v="Spain"/>
    <s v="Medium"/>
  </r>
  <r>
    <n v="1567"/>
    <x v="0"/>
    <s v="Senior-level"/>
    <s v="Full time"/>
    <s v="Data Analyst"/>
    <s v="Analyst"/>
    <n v="38000"/>
    <s v="EUR"/>
    <n v="40777"/>
    <n v="0"/>
    <n v="50000"/>
    <s v="0-50000"/>
    <s v="ES"/>
    <s v="Spain"/>
    <n v="0"/>
    <s v="In Person"/>
    <x v="10"/>
    <s v="Spain"/>
    <s v="Medium"/>
  </r>
  <r>
    <n v="1568"/>
    <x v="0"/>
    <s v="Entry-level"/>
    <s v="Full time"/>
    <s v="Data Engineer"/>
    <s v="Engineer"/>
    <n v="160000"/>
    <s v="USD"/>
    <n v="160000"/>
    <n v="150000"/>
    <n v="200000"/>
    <s v="150000-200000"/>
    <s v="US"/>
    <s v="United States"/>
    <n v="0"/>
    <s v="In Person"/>
    <x v="0"/>
    <s v="United States"/>
    <s v="Medium"/>
  </r>
  <r>
    <n v="1569"/>
    <x v="0"/>
    <s v="Entry-level"/>
    <s v="Full time"/>
    <s v="Data Engineer"/>
    <s v="Engineer"/>
    <n v="135000"/>
    <s v="USD"/>
    <n v="135000"/>
    <n v="100000"/>
    <n v="150000"/>
    <s v="100000-150000"/>
    <s v="US"/>
    <s v="United States"/>
    <n v="0"/>
    <s v="In Person"/>
    <x v="0"/>
    <s v="United States"/>
    <s v="Medium"/>
  </r>
  <r>
    <n v="1570"/>
    <x v="0"/>
    <s v="Mid-level"/>
    <s v="Full time"/>
    <s v="Data Engineer"/>
    <s v="Engineer"/>
    <n v="120000"/>
    <s v="USD"/>
    <n v="120000"/>
    <n v="100000"/>
    <n v="150000"/>
    <s v="100000-150000"/>
    <s v="US"/>
    <s v="United States"/>
    <n v="100"/>
    <s v="Remote"/>
    <x v="0"/>
    <s v="United States"/>
    <s v="Medium"/>
  </r>
  <r>
    <n v="1571"/>
    <x v="0"/>
    <s v="Mid-level"/>
    <s v="Full time"/>
    <s v="Data Engineer"/>
    <s v="Engineer"/>
    <n v="95000"/>
    <s v="USD"/>
    <n v="95000"/>
    <n v="50000"/>
    <n v="100000"/>
    <s v="50000-100000"/>
    <s v="US"/>
    <s v="United States"/>
    <n v="100"/>
    <s v="Remote"/>
    <x v="0"/>
    <s v="United States"/>
    <s v="Medium"/>
  </r>
  <r>
    <n v="1572"/>
    <x v="0"/>
    <s v="Senior-level"/>
    <s v="Full time"/>
    <s v="Data Engineer"/>
    <s v="Engineer"/>
    <n v="250000"/>
    <s v="USD"/>
    <n v="250000"/>
    <n v="250000"/>
    <n v="300000"/>
    <s v="250000-300000"/>
    <s v="US"/>
    <s v="United States"/>
    <n v="100"/>
    <s v="Remote"/>
    <x v="0"/>
    <s v="United States"/>
    <s v="Medium"/>
  </r>
  <r>
    <n v="1573"/>
    <x v="0"/>
    <s v="Senior-level"/>
    <s v="Full time"/>
    <s v="Data Engineer"/>
    <s v="Engineer"/>
    <n v="63000"/>
    <s v="USD"/>
    <n v="63000"/>
    <n v="50000"/>
    <n v="100000"/>
    <s v="50000-100000"/>
    <s v="US"/>
    <s v="United States"/>
    <n v="100"/>
    <s v="Remote"/>
    <x v="0"/>
    <s v="United States"/>
    <s v="Medium"/>
  </r>
  <r>
    <n v="1538"/>
    <x v="0"/>
    <s v="Senior-level"/>
    <s v="Full time"/>
    <s v="Data Scientist"/>
    <s v="Scientist"/>
    <n v="190000"/>
    <s v="USD"/>
    <n v="190000"/>
    <n v="150000"/>
    <n v="200000"/>
    <s v="150000-200000"/>
    <s v="US"/>
    <s v="United States"/>
    <n v="0"/>
    <s v="In Person"/>
    <x v="0"/>
    <s v="United States"/>
    <s v="Medium"/>
  </r>
  <r>
    <n v="1539"/>
    <x v="0"/>
    <s v="Senior-level"/>
    <s v="Full time"/>
    <s v="Data Scientist"/>
    <s v="Scientist"/>
    <n v="165000"/>
    <s v="USD"/>
    <n v="165000"/>
    <n v="150000"/>
    <n v="200000"/>
    <s v="150000-200000"/>
    <s v="US"/>
    <s v="United States"/>
    <n v="0"/>
    <s v="In Person"/>
    <x v="0"/>
    <s v="United States"/>
    <s v="Medium"/>
  </r>
  <r>
    <n v="1544"/>
    <x v="0"/>
    <s v="Senior-level"/>
    <s v="Full time"/>
    <s v="Data Scientist"/>
    <s v="Scientist"/>
    <n v="225000"/>
    <s v="USD"/>
    <n v="225000"/>
    <n v="200000"/>
    <n v="250000"/>
    <s v="200000-250000"/>
    <s v="US"/>
    <s v="United States"/>
    <n v="0"/>
    <s v="In Person"/>
    <x v="0"/>
    <s v="United States"/>
    <s v="Medium"/>
  </r>
  <r>
    <n v="1545"/>
    <x v="0"/>
    <s v="Senior-level"/>
    <s v="Full time"/>
    <s v="Data Scientist"/>
    <s v="Scientist"/>
    <n v="156400"/>
    <s v="USD"/>
    <n v="156400"/>
    <n v="150000"/>
    <n v="200000"/>
    <s v="150000-200000"/>
    <s v="US"/>
    <s v="United States"/>
    <n v="0"/>
    <s v="In Person"/>
    <x v="0"/>
    <s v="United States"/>
    <s v="Medium"/>
  </r>
  <r>
    <n v="1578"/>
    <x v="0"/>
    <s v="Mid-level"/>
    <s v="Full time"/>
    <s v="Data Analyst"/>
    <s v="Analyst"/>
    <n v="120000"/>
    <s v="USD"/>
    <n v="120000"/>
    <n v="100000"/>
    <n v="150000"/>
    <s v="100000-150000"/>
    <s v="US"/>
    <s v="United States"/>
    <n v="100"/>
    <s v="Remote"/>
    <x v="0"/>
    <s v="United States"/>
    <s v="Medium"/>
  </r>
  <r>
    <n v="1579"/>
    <x v="0"/>
    <s v="Mid-level"/>
    <s v="Full time"/>
    <s v="Data Analyst"/>
    <s v="Analyst"/>
    <n v="100000"/>
    <s v="USD"/>
    <n v="100000"/>
    <n v="100000"/>
    <n v="150000"/>
    <s v="100000-150000"/>
    <s v="US"/>
    <s v="United States"/>
    <n v="100"/>
    <s v="Remote"/>
    <x v="0"/>
    <s v="United States"/>
    <s v="Medium"/>
  </r>
  <r>
    <n v="1580"/>
    <x v="0"/>
    <s v="Senior-level"/>
    <s v="Full time"/>
    <s v="Data Architect"/>
    <s v="Architect"/>
    <n v="174500"/>
    <s v="USD"/>
    <n v="174500"/>
    <n v="150000"/>
    <n v="200000"/>
    <s v="150000-200000"/>
    <s v="US"/>
    <s v="United States"/>
    <n v="0"/>
    <s v="In Person"/>
    <x v="0"/>
    <s v="United States"/>
    <s v="Medium"/>
  </r>
  <r>
    <n v="1581"/>
    <x v="0"/>
    <s v="Senior-level"/>
    <s v="Full time"/>
    <s v="Data Architect"/>
    <s v="Architect"/>
    <n v="113000"/>
    <s v="USD"/>
    <n v="113000"/>
    <n v="100000"/>
    <n v="150000"/>
    <s v="100000-150000"/>
    <s v="US"/>
    <s v="United States"/>
    <n v="0"/>
    <s v="In Person"/>
    <x v="0"/>
    <s v="United States"/>
    <s v="Medium"/>
  </r>
  <r>
    <n v="1547"/>
    <x v="0"/>
    <s v="Mid-level"/>
    <s v="Full time"/>
    <s v="Applied Data Scientist"/>
    <s v="Scientist"/>
    <n v="80000"/>
    <s v="USD"/>
    <n v="80000"/>
    <n v="50000"/>
    <n v="100000"/>
    <s v="50000-100000"/>
    <s v="KE"/>
    <s v="Kenya"/>
    <n v="100"/>
    <s v="Remote"/>
    <x v="36"/>
    <s v="Kenya"/>
    <s v="Small"/>
  </r>
  <r>
    <n v="1551"/>
    <x v="0"/>
    <s v="Senior-level"/>
    <s v="Full time"/>
    <s v="Data Scientist"/>
    <s v="Scientist"/>
    <n v="257000"/>
    <s v="USD"/>
    <n v="257000"/>
    <n v="250000"/>
    <n v="300000"/>
    <s v="250000-300000"/>
    <s v="US"/>
    <s v="United States"/>
    <n v="0"/>
    <s v="In Person"/>
    <x v="0"/>
    <s v="United States"/>
    <s v="Medium"/>
  </r>
  <r>
    <n v="1584"/>
    <x v="0"/>
    <s v="Senior-level"/>
    <s v="Full time"/>
    <s v="Data Analyst"/>
    <s v="Analyst"/>
    <n v="145000"/>
    <s v="USD"/>
    <n v="145000"/>
    <n v="100000"/>
    <n v="150000"/>
    <s v="100000-150000"/>
    <s v="US"/>
    <s v="United States"/>
    <n v="100"/>
    <s v="Remote"/>
    <x v="0"/>
    <s v="United States"/>
    <s v="Medium"/>
  </r>
  <r>
    <n v="1585"/>
    <x v="0"/>
    <s v="Senior-level"/>
    <s v="Full time"/>
    <s v="Data Analyst"/>
    <s v="Analyst"/>
    <n v="102500"/>
    <s v="USD"/>
    <n v="102500"/>
    <n v="100000"/>
    <n v="150000"/>
    <s v="100000-150000"/>
    <s v="US"/>
    <s v="United States"/>
    <n v="100"/>
    <s v="Remote"/>
    <x v="0"/>
    <s v="United States"/>
    <s v="Medium"/>
  </r>
  <r>
    <n v="1552"/>
    <x v="0"/>
    <s v="Senior-level"/>
    <s v="Full time"/>
    <s v="Data Scientist"/>
    <s v="Scientist"/>
    <n v="134000"/>
    <s v="USD"/>
    <n v="134000"/>
    <n v="100000"/>
    <n v="150000"/>
    <s v="100000-150000"/>
    <s v="US"/>
    <s v="United States"/>
    <n v="0"/>
    <s v="In Person"/>
    <x v="0"/>
    <s v="United States"/>
    <s v="Medium"/>
  </r>
  <r>
    <n v="1553"/>
    <x v="0"/>
    <s v="Senior-level"/>
    <s v="Full time"/>
    <s v="Data Scientist"/>
    <s v="Scientist"/>
    <n v="72000"/>
    <s v="EUR"/>
    <n v="77262"/>
    <n v="50000"/>
    <n v="100000"/>
    <s v="50000-100000"/>
    <s v="LV"/>
    <s v="Latvia"/>
    <n v="0"/>
    <s v="In Person"/>
    <x v="37"/>
    <s v="Latvia"/>
    <s v="Medium"/>
  </r>
  <r>
    <n v="1588"/>
    <x v="0"/>
    <s v="Senior-level"/>
    <s v="Full time"/>
    <s v="Data Architect"/>
    <s v="Architect"/>
    <n v="174500"/>
    <s v="USD"/>
    <n v="174500"/>
    <n v="150000"/>
    <n v="200000"/>
    <s v="150000-200000"/>
    <s v="US"/>
    <s v="United States"/>
    <n v="0"/>
    <s v="In Person"/>
    <x v="0"/>
    <s v="United States"/>
    <s v="Medium"/>
  </r>
  <r>
    <n v="1589"/>
    <x v="0"/>
    <s v="Senior-level"/>
    <s v="Full time"/>
    <s v="Data Architect"/>
    <s v="Architect"/>
    <n v="113000"/>
    <s v="USD"/>
    <n v="113000"/>
    <n v="100000"/>
    <n v="150000"/>
    <s v="100000-150000"/>
    <s v="US"/>
    <s v="United States"/>
    <n v="0"/>
    <s v="In Person"/>
    <x v="0"/>
    <s v="United States"/>
    <s v="Medium"/>
  </r>
  <r>
    <n v="1590"/>
    <x v="0"/>
    <s v="Senior-level"/>
    <s v="Full time"/>
    <s v="Data Science Consultant"/>
    <s v="Consultant"/>
    <n v="122000"/>
    <s v="USD"/>
    <n v="122000"/>
    <n v="100000"/>
    <n v="150000"/>
    <s v="100000-150000"/>
    <s v="US"/>
    <s v="United States"/>
    <n v="0"/>
    <s v="In Person"/>
    <x v="0"/>
    <s v="United States"/>
    <s v="Medium"/>
  </r>
  <r>
    <n v="1591"/>
    <x v="0"/>
    <s v="Senior-level"/>
    <s v="Full time"/>
    <s v="Data Science Consultant"/>
    <s v="Consultant"/>
    <n v="94000"/>
    <s v="USD"/>
    <n v="94000"/>
    <n v="50000"/>
    <n v="100000"/>
    <s v="50000-100000"/>
    <s v="US"/>
    <s v="United States"/>
    <n v="0"/>
    <s v="In Person"/>
    <x v="0"/>
    <s v="United States"/>
    <s v="Medium"/>
  </r>
  <r>
    <n v="1554"/>
    <x v="0"/>
    <s v="Senior-level"/>
    <s v="Full time"/>
    <s v="Data Scientist"/>
    <s v="Scientist"/>
    <n v="36000"/>
    <s v="EUR"/>
    <n v="38631"/>
    <n v="0"/>
    <n v="50000"/>
    <s v="0-50000"/>
    <s v="LV"/>
    <s v="Latvia"/>
    <n v="0"/>
    <s v="In Person"/>
    <x v="37"/>
    <s v="Latvia"/>
    <s v="Medium"/>
  </r>
  <r>
    <n v="1561"/>
    <x v="0"/>
    <s v="Senior-level"/>
    <s v="Full time"/>
    <s v="Research Scientist"/>
    <s v="Scientist"/>
    <n v="210000"/>
    <s v="USD"/>
    <n v="210000"/>
    <n v="200000"/>
    <n v="250000"/>
    <s v="200000-250000"/>
    <s v="US"/>
    <s v="United States"/>
    <n v="0"/>
    <s v="In Person"/>
    <x v="0"/>
    <s v="United States"/>
    <s v="Medium"/>
  </r>
  <r>
    <n v="1594"/>
    <x v="0"/>
    <s v="Senior-level"/>
    <s v="Full time"/>
    <s v="Data Engineer"/>
    <s v="Engineer"/>
    <n v="300000"/>
    <s v="USD"/>
    <n v="300000"/>
    <n v="300000"/>
    <n v="350000"/>
    <s v="300000-350000"/>
    <s v="US"/>
    <s v="United States"/>
    <n v="0"/>
    <s v="In Person"/>
    <x v="0"/>
    <s v="United States"/>
    <s v="Medium"/>
  </r>
  <r>
    <n v="1595"/>
    <x v="0"/>
    <s v="Senior-level"/>
    <s v="Full time"/>
    <s v="Data Engineer"/>
    <s v="Engineer"/>
    <n v="130000"/>
    <s v="USD"/>
    <n v="130000"/>
    <n v="100000"/>
    <n v="150000"/>
    <s v="100000-150000"/>
    <s v="US"/>
    <s v="United States"/>
    <n v="0"/>
    <s v="In Person"/>
    <x v="0"/>
    <s v="United States"/>
    <s v="Medium"/>
  </r>
  <r>
    <n v="1562"/>
    <x v="0"/>
    <s v="Senior-level"/>
    <s v="Full time"/>
    <s v="Research Scientist"/>
    <s v="Scientist"/>
    <n v="151800"/>
    <s v="USD"/>
    <n v="151800"/>
    <n v="150000"/>
    <n v="200000"/>
    <s v="150000-200000"/>
    <s v="US"/>
    <s v="United States"/>
    <n v="0"/>
    <s v="In Person"/>
    <x v="0"/>
    <s v="United States"/>
    <s v="Medium"/>
  </r>
  <r>
    <n v="1597"/>
    <x v="1"/>
    <s v="Mid-level"/>
    <s v="Full time"/>
    <s v="Computer Vision Engineer"/>
    <s v="Engineer"/>
    <n v="1250000"/>
    <s v="INR"/>
    <n v="15897"/>
    <n v="0"/>
    <n v="50000"/>
    <s v="0-50000"/>
    <s v="IN"/>
    <s v="India"/>
    <n v="100"/>
    <s v="Remote"/>
    <x v="3"/>
    <s v="India"/>
    <s v="Medium"/>
  </r>
  <r>
    <n v="1598"/>
    <x v="0"/>
    <s v="Senior-level"/>
    <s v="Full time"/>
    <s v="Data Science Consultant"/>
    <s v="Consultant"/>
    <n v="145000"/>
    <s v="USD"/>
    <n v="145000"/>
    <n v="100000"/>
    <n v="150000"/>
    <s v="100000-150000"/>
    <s v="US"/>
    <s v="United States"/>
    <n v="0"/>
    <s v="In Person"/>
    <x v="0"/>
    <s v="United States"/>
    <s v="Medium"/>
  </r>
  <r>
    <n v="1599"/>
    <x v="0"/>
    <s v="Senior-level"/>
    <s v="Full time"/>
    <s v="Data Science Consultant"/>
    <s v="Consultant"/>
    <n v="128000"/>
    <s v="USD"/>
    <n v="128000"/>
    <n v="100000"/>
    <n v="150000"/>
    <s v="100000-150000"/>
    <s v="US"/>
    <s v="United States"/>
    <n v="0"/>
    <s v="In Person"/>
    <x v="0"/>
    <s v="United States"/>
    <s v="Medium"/>
  </r>
  <r>
    <n v="1563"/>
    <x v="0"/>
    <s v="Mid-level"/>
    <s v="Full time"/>
    <s v="Data Scientist"/>
    <s v="Scientist"/>
    <n v="50000"/>
    <s v="EUR"/>
    <n v="53654"/>
    <n v="50000"/>
    <n v="100000"/>
    <s v="50000-100000"/>
    <s v="RO"/>
    <s v="Romania"/>
    <n v="50"/>
    <s v="Hybrid"/>
    <x v="38"/>
    <s v="Romania"/>
    <s v="Large"/>
  </r>
  <r>
    <n v="1574"/>
    <x v="0"/>
    <s v="Senior-level"/>
    <s v="Full time"/>
    <s v="Data Scientist"/>
    <s v="Scientist"/>
    <n v="237000"/>
    <s v="USD"/>
    <n v="237000"/>
    <n v="200000"/>
    <n v="250000"/>
    <s v="200000-250000"/>
    <s v="US"/>
    <s v="United States"/>
    <n v="100"/>
    <s v="Remote"/>
    <x v="0"/>
    <s v="United States"/>
    <s v="Medium"/>
  </r>
  <r>
    <n v="1602"/>
    <x v="0"/>
    <s v="Senior-level"/>
    <s v="Full time"/>
    <s v="Data Engineer"/>
    <s v="Engineer"/>
    <n v="122000"/>
    <s v="USD"/>
    <n v="122000"/>
    <n v="100000"/>
    <n v="150000"/>
    <s v="100000-150000"/>
    <s v="US"/>
    <s v="United States"/>
    <n v="0"/>
    <s v="In Person"/>
    <x v="0"/>
    <s v="United States"/>
    <s v="Medium"/>
  </r>
  <r>
    <n v="1603"/>
    <x v="0"/>
    <s v="Senior-level"/>
    <s v="Full time"/>
    <s v="Data Engineer"/>
    <s v="Engineer"/>
    <n v="94000"/>
    <s v="USD"/>
    <n v="94000"/>
    <n v="50000"/>
    <n v="100000"/>
    <s v="50000-100000"/>
    <s v="US"/>
    <s v="United States"/>
    <n v="0"/>
    <s v="In Person"/>
    <x v="0"/>
    <s v="United States"/>
    <s v="Medium"/>
  </r>
  <r>
    <n v="1604"/>
    <x v="0"/>
    <s v="Senior-level"/>
    <s v="Full time"/>
    <s v="Machine Learning Engineer"/>
    <s v="Engineer"/>
    <n v="72000"/>
    <s v="EUR"/>
    <n v="77262"/>
    <n v="50000"/>
    <n v="100000"/>
    <s v="50000-100000"/>
    <s v="LV"/>
    <s v="Latvia"/>
    <n v="0"/>
    <s v="In Person"/>
    <x v="37"/>
    <s v="Latvia"/>
    <s v="Medium"/>
  </r>
  <r>
    <n v="1605"/>
    <x v="0"/>
    <s v="Senior-level"/>
    <s v="Full time"/>
    <s v="Machine Learning Engineer"/>
    <s v="Engineer"/>
    <n v="36000"/>
    <s v="EUR"/>
    <n v="38631"/>
    <n v="0"/>
    <n v="50000"/>
    <s v="0-50000"/>
    <s v="LV"/>
    <s v="Latvia"/>
    <n v="0"/>
    <s v="In Person"/>
    <x v="37"/>
    <s v="Latvia"/>
    <s v="Medium"/>
  </r>
  <r>
    <n v="1575"/>
    <x v="0"/>
    <s v="Senior-level"/>
    <s v="Full time"/>
    <s v="Data Scientist"/>
    <s v="Scientist"/>
    <n v="145000"/>
    <s v="USD"/>
    <n v="145000"/>
    <n v="100000"/>
    <n v="150000"/>
    <s v="100000-150000"/>
    <s v="US"/>
    <s v="United States"/>
    <n v="100"/>
    <s v="Remote"/>
    <x v="0"/>
    <s v="United States"/>
    <s v="Medium"/>
  </r>
  <r>
    <n v="1576"/>
    <x v="0"/>
    <s v="Senior-level"/>
    <s v="Full time"/>
    <s v="Data Scientist"/>
    <s v="Scientist"/>
    <n v="130000"/>
    <s v="USD"/>
    <n v="130000"/>
    <n v="100000"/>
    <n v="150000"/>
    <s v="100000-150000"/>
    <s v="US"/>
    <s v="United States"/>
    <n v="100"/>
    <s v="Remote"/>
    <x v="0"/>
    <s v="United States"/>
    <s v="Medium"/>
  </r>
  <r>
    <n v="1608"/>
    <x v="0"/>
    <s v="Mid-level"/>
    <s v="Full time"/>
    <s v="Data Analyst"/>
    <s v="Analyst"/>
    <n v="135000"/>
    <s v="USD"/>
    <n v="135000"/>
    <n v="100000"/>
    <n v="150000"/>
    <s v="100000-150000"/>
    <s v="US"/>
    <s v="United States"/>
    <n v="0"/>
    <s v="In Person"/>
    <x v="0"/>
    <s v="United States"/>
    <s v="Medium"/>
  </r>
  <r>
    <n v="1609"/>
    <x v="0"/>
    <s v="Mid-level"/>
    <s v="Full time"/>
    <s v="Data Analyst"/>
    <s v="Analyst"/>
    <n v="105500"/>
    <s v="USD"/>
    <n v="105500"/>
    <n v="100000"/>
    <n v="150000"/>
    <s v="100000-150000"/>
    <s v="US"/>
    <s v="United States"/>
    <n v="0"/>
    <s v="In Person"/>
    <x v="0"/>
    <s v="United States"/>
    <s v="Medium"/>
  </r>
  <r>
    <n v="1610"/>
    <x v="0"/>
    <s v="Senior-level"/>
    <s v="Full time"/>
    <s v="Data Engineer"/>
    <s v="Engineer"/>
    <n v="252000"/>
    <s v="USD"/>
    <n v="252000"/>
    <n v="250000"/>
    <n v="300000"/>
    <s v="250000-300000"/>
    <s v="US"/>
    <s v="United States"/>
    <n v="0"/>
    <s v="In Person"/>
    <x v="0"/>
    <s v="United States"/>
    <s v="Medium"/>
  </r>
  <r>
    <n v="1611"/>
    <x v="0"/>
    <s v="Senior-level"/>
    <s v="Full time"/>
    <s v="Data Engineer"/>
    <s v="Engineer"/>
    <n v="129000"/>
    <s v="USD"/>
    <n v="129000"/>
    <n v="100000"/>
    <n v="150000"/>
    <s v="100000-150000"/>
    <s v="US"/>
    <s v="United States"/>
    <n v="0"/>
    <s v="In Person"/>
    <x v="0"/>
    <s v="United States"/>
    <s v="Medium"/>
  </r>
  <r>
    <n v="1577"/>
    <x v="0"/>
    <s v="Senior-level"/>
    <s v="Full time"/>
    <s v="Data Scientist"/>
    <s v="Scientist"/>
    <n v="90000"/>
    <s v="USD"/>
    <n v="90000"/>
    <n v="50000"/>
    <n v="100000"/>
    <s v="50000-100000"/>
    <s v="US"/>
    <s v="United States"/>
    <n v="100"/>
    <s v="Remote"/>
    <x v="0"/>
    <s v="United States"/>
    <s v="Medium"/>
  </r>
  <r>
    <n v="1582"/>
    <x v="0"/>
    <s v="Mid-level"/>
    <s v="Full time"/>
    <s v="Data Scientist"/>
    <s v="Scientist"/>
    <n v="183310"/>
    <s v="USD"/>
    <n v="183310"/>
    <n v="150000"/>
    <n v="200000"/>
    <s v="150000-200000"/>
    <s v="US"/>
    <s v="United States"/>
    <n v="0"/>
    <s v="In Person"/>
    <x v="0"/>
    <s v="United States"/>
    <s v="Medium"/>
  </r>
  <r>
    <n v="1583"/>
    <x v="0"/>
    <s v="Mid-level"/>
    <s v="Full time"/>
    <s v="Data Scientist"/>
    <s v="Scientist"/>
    <n v="183310"/>
    <s v="USD"/>
    <n v="183310"/>
    <n v="150000"/>
    <n v="200000"/>
    <s v="150000-200000"/>
    <s v="US"/>
    <s v="United States"/>
    <n v="0"/>
    <s v="In Person"/>
    <x v="0"/>
    <s v="United States"/>
    <s v="Medium"/>
  </r>
  <r>
    <n v="1586"/>
    <x v="0"/>
    <s v="Senior-level"/>
    <s v="Full time"/>
    <s v="Data Scientist"/>
    <s v="Scientist"/>
    <n v="210000"/>
    <s v="USD"/>
    <n v="210000"/>
    <n v="200000"/>
    <n v="250000"/>
    <s v="200000-250000"/>
    <s v="US"/>
    <s v="United States"/>
    <n v="0"/>
    <s v="In Person"/>
    <x v="0"/>
    <s v="United States"/>
    <s v="Medium"/>
  </r>
  <r>
    <n v="1587"/>
    <x v="0"/>
    <s v="Senior-level"/>
    <s v="Full time"/>
    <s v="Data Scientist"/>
    <s v="Scientist"/>
    <n v="185000"/>
    <s v="USD"/>
    <n v="185000"/>
    <n v="150000"/>
    <n v="200000"/>
    <s v="150000-200000"/>
    <s v="US"/>
    <s v="United States"/>
    <n v="0"/>
    <s v="In Person"/>
    <x v="0"/>
    <s v="United States"/>
    <s v="Medium"/>
  </r>
  <r>
    <n v="1617"/>
    <x v="0"/>
    <s v="Mid-level"/>
    <s v="Full time"/>
    <s v="Data Analyst"/>
    <s v="Analyst"/>
    <n v="65000"/>
    <s v="GBP"/>
    <n v="78990"/>
    <n v="50000"/>
    <n v="100000"/>
    <s v="50000-100000"/>
    <s v="GB"/>
    <s v="United Kingdom"/>
    <n v="0"/>
    <s v="In Person"/>
    <x v="1"/>
    <s v="United Kingdom"/>
    <s v="Medium"/>
  </r>
  <r>
    <n v="1618"/>
    <x v="0"/>
    <s v="Mid-level"/>
    <s v="Full time"/>
    <s v="Data Analyst"/>
    <s v="Analyst"/>
    <n v="36050"/>
    <s v="GBP"/>
    <n v="43809"/>
    <n v="0"/>
    <n v="50000"/>
    <s v="0-50000"/>
    <s v="GB"/>
    <s v="United Kingdom"/>
    <n v="0"/>
    <s v="In Person"/>
    <x v="1"/>
    <s v="United Kingdom"/>
    <s v="Medium"/>
  </r>
  <r>
    <n v="1619"/>
    <x v="0"/>
    <s v="Mid-level"/>
    <s v="Full time"/>
    <s v="Data Engineer"/>
    <s v="Engineer"/>
    <n v="120000"/>
    <s v="USD"/>
    <n v="120000"/>
    <n v="100000"/>
    <n v="150000"/>
    <s v="100000-150000"/>
    <s v="US"/>
    <s v="United States"/>
    <n v="0"/>
    <s v="In Person"/>
    <x v="0"/>
    <s v="United States"/>
    <s v="Medium"/>
  </r>
  <r>
    <n v="1620"/>
    <x v="0"/>
    <s v="Mid-level"/>
    <s v="Full time"/>
    <s v="Data Engineer"/>
    <s v="Engineer"/>
    <n v="95000"/>
    <s v="USD"/>
    <n v="95000"/>
    <n v="50000"/>
    <n v="100000"/>
    <s v="50000-100000"/>
    <s v="US"/>
    <s v="United States"/>
    <n v="0"/>
    <s v="In Person"/>
    <x v="0"/>
    <s v="United States"/>
    <s v="Medium"/>
  </r>
  <r>
    <n v="1592"/>
    <x v="0"/>
    <s v="Senior-level"/>
    <s v="Full time"/>
    <s v="Data Scientist"/>
    <s v="Scientist"/>
    <n v="220000"/>
    <s v="USD"/>
    <n v="220000"/>
    <n v="200000"/>
    <n v="250000"/>
    <s v="200000-250000"/>
    <s v="US"/>
    <s v="United States"/>
    <n v="0"/>
    <s v="In Person"/>
    <x v="0"/>
    <s v="United States"/>
    <s v="Medium"/>
  </r>
  <r>
    <n v="1593"/>
    <x v="0"/>
    <s v="Senior-level"/>
    <s v="Full time"/>
    <s v="Data Scientist"/>
    <s v="Scientist"/>
    <n v="146000"/>
    <s v="USD"/>
    <n v="146000"/>
    <n v="100000"/>
    <n v="150000"/>
    <s v="100000-150000"/>
    <s v="US"/>
    <s v="United States"/>
    <n v="0"/>
    <s v="In Person"/>
    <x v="0"/>
    <s v="United States"/>
    <s v="Medium"/>
  </r>
  <r>
    <n v="1596"/>
    <x v="0"/>
    <s v="Mid-level"/>
    <s v="Full time"/>
    <s v="Data Scientist"/>
    <s v="Scientist"/>
    <n v="840000"/>
    <s v="THB"/>
    <n v="24740"/>
    <n v="0"/>
    <n v="50000"/>
    <s v="0-50000"/>
    <s v="TH"/>
    <s v="Thailand"/>
    <n v="50"/>
    <s v="Hybrid"/>
    <x v="28"/>
    <s v="Thailand"/>
    <s v="Large"/>
  </r>
  <r>
    <n v="1600"/>
    <x v="0"/>
    <s v="Senior-level"/>
    <s v="Full time"/>
    <s v="Data Scientist"/>
    <s v="Scientist"/>
    <n v="182000"/>
    <s v="USD"/>
    <n v="182000"/>
    <n v="150000"/>
    <n v="200000"/>
    <s v="150000-200000"/>
    <s v="US"/>
    <s v="United States"/>
    <n v="0"/>
    <s v="In Person"/>
    <x v="0"/>
    <s v="United States"/>
    <s v="Medium"/>
  </r>
  <r>
    <n v="1601"/>
    <x v="0"/>
    <s v="Senior-level"/>
    <s v="Full time"/>
    <s v="Data Scientist"/>
    <s v="Scientist"/>
    <n v="140000"/>
    <s v="USD"/>
    <n v="140000"/>
    <n v="100000"/>
    <n v="150000"/>
    <s v="100000-150000"/>
    <s v="US"/>
    <s v="United States"/>
    <n v="0"/>
    <s v="In Person"/>
    <x v="0"/>
    <s v="United States"/>
    <s v="Medium"/>
  </r>
  <r>
    <n v="1606"/>
    <x v="0"/>
    <s v="Executive"/>
    <s v="Full time"/>
    <s v="Data Scientist"/>
    <s v="Scientist"/>
    <n v="300000"/>
    <s v="USD"/>
    <n v="300000"/>
    <n v="300000"/>
    <n v="350000"/>
    <s v="300000-350000"/>
    <s v="US"/>
    <s v="United States"/>
    <n v="0"/>
    <s v="In Person"/>
    <x v="0"/>
    <s v="United States"/>
    <s v="Medium"/>
  </r>
  <r>
    <n v="1627"/>
    <x v="0"/>
    <s v="Senior-level"/>
    <s v="Full time"/>
    <s v="Machine Learning Engineer"/>
    <s v="Engineer"/>
    <n v="204500"/>
    <s v="USD"/>
    <n v="204500"/>
    <n v="200000"/>
    <n v="250000"/>
    <s v="200000-250000"/>
    <s v="US"/>
    <s v="United States"/>
    <n v="0"/>
    <s v="In Person"/>
    <x v="0"/>
    <s v="United States"/>
    <s v="Medium"/>
  </r>
  <r>
    <n v="1628"/>
    <x v="0"/>
    <s v="Senior-level"/>
    <s v="Full time"/>
    <s v="Machine Learning Engineer"/>
    <s v="Engineer"/>
    <n v="142200"/>
    <s v="USD"/>
    <n v="142200"/>
    <n v="100000"/>
    <n v="150000"/>
    <s v="100000-150000"/>
    <s v="US"/>
    <s v="United States"/>
    <n v="0"/>
    <s v="In Person"/>
    <x v="0"/>
    <s v="United States"/>
    <s v="Medium"/>
  </r>
  <r>
    <n v="1629"/>
    <x v="0"/>
    <s v="Mid-level"/>
    <s v="Full time"/>
    <s v="Machine Learning Engineer"/>
    <s v="Engineer"/>
    <n v="145000"/>
    <s v="USD"/>
    <n v="145000"/>
    <n v="100000"/>
    <n v="150000"/>
    <s v="100000-150000"/>
    <s v="US"/>
    <s v="United States"/>
    <n v="0"/>
    <s v="In Person"/>
    <x v="0"/>
    <s v="United States"/>
    <s v="Medium"/>
  </r>
  <r>
    <n v="1630"/>
    <x v="0"/>
    <s v="Mid-level"/>
    <s v="Full time"/>
    <s v="Machine Learning Engineer"/>
    <s v="Engineer"/>
    <n v="87000"/>
    <s v="USD"/>
    <n v="87000"/>
    <n v="50000"/>
    <n v="100000"/>
    <s v="50000-100000"/>
    <s v="US"/>
    <s v="United States"/>
    <n v="0"/>
    <s v="In Person"/>
    <x v="0"/>
    <s v="United States"/>
    <s v="Medium"/>
  </r>
  <r>
    <n v="1607"/>
    <x v="0"/>
    <s v="Executive"/>
    <s v="Full time"/>
    <s v="Data Scientist"/>
    <s v="Scientist"/>
    <n v="200000"/>
    <s v="USD"/>
    <n v="200000"/>
    <n v="200000"/>
    <n v="250000"/>
    <s v="200000-250000"/>
    <s v="US"/>
    <s v="United States"/>
    <n v="0"/>
    <s v="In Person"/>
    <x v="0"/>
    <s v="United States"/>
    <s v="Medium"/>
  </r>
  <r>
    <n v="1632"/>
    <x v="0"/>
    <s v="Senior-level"/>
    <s v="Full time"/>
    <s v="ML Engineer"/>
    <s v="Engineer"/>
    <n v="234100"/>
    <s v="USD"/>
    <n v="234100"/>
    <n v="200000"/>
    <n v="250000"/>
    <s v="200000-250000"/>
    <s v="US"/>
    <s v="United States"/>
    <n v="100"/>
    <s v="Remote"/>
    <x v="0"/>
    <s v="United States"/>
    <s v="Medium"/>
  </r>
  <r>
    <n v="1633"/>
    <x v="0"/>
    <s v="Senior-level"/>
    <s v="Full time"/>
    <s v="ML Engineer"/>
    <s v="Engineer"/>
    <n v="203500"/>
    <s v="USD"/>
    <n v="203500"/>
    <n v="200000"/>
    <n v="250000"/>
    <s v="200000-250000"/>
    <s v="US"/>
    <s v="United States"/>
    <n v="100"/>
    <s v="Remote"/>
    <x v="0"/>
    <s v="United States"/>
    <s v="Medium"/>
  </r>
  <r>
    <n v="1612"/>
    <x v="1"/>
    <s v="Mid-level"/>
    <s v="Full time"/>
    <s v="Data Scientist"/>
    <s v="Scientist"/>
    <n v="110000"/>
    <s v="USD"/>
    <n v="110000"/>
    <n v="100000"/>
    <n v="150000"/>
    <s v="100000-150000"/>
    <s v="US"/>
    <s v="United States"/>
    <n v="100"/>
    <s v="Remote"/>
    <x v="0"/>
    <s v="United States"/>
    <s v="Large"/>
  </r>
  <r>
    <n v="1613"/>
    <x v="0"/>
    <s v="Senior-level"/>
    <s v="Full time"/>
    <s v="Data Scientist"/>
    <s v="Scientist"/>
    <n v="136000"/>
    <s v="USD"/>
    <n v="136000"/>
    <n v="100000"/>
    <n v="150000"/>
    <s v="100000-150000"/>
    <s v="US"/>
    <s v="United States"/>
    <n v="100"/>
    <s v="Remote"/>
    <x v="0"/>
    <s v="United States"/>
    <s v="Medium"/>
  </r>
  <r>
    <n v="1614"/>
    <x v="0"/>
    <s v="Senior-level"/>
    <s v="Full time"/>
    <s v="Data Scientist"/>
    <s v="Scientist"/>
    <n v="104000"/>
    <s v="USD"/>
    <n v="104000"/>
    <n v="100000"/>
    <n v="150000"/>
    <s v="100000-150000"/>
    <s v="US"/>
    <s v="United States"/>
    <n v="100"/>
    <s v="Remote"/>
    <x v="0"/>
    <s v="United States"/>
    <s v="Medium"/>
  </r>
  <r>
    <n v="1615"/>
    <x v="0"/>
    <s v="Senior-level"/>
    <s v="Full time"/>
    <s v="Data Scientist"/>
    <s v="Scientist"/>
    <n v="168000"/>
    <s v="USD"/>
    <n v="168000"/>
    <n v="150000"/>
    <n v="200000"/>
    <s v="150000-200000"/>
    <s v="US"/>
    <s v="United States"/>
    <n v="100"/>
    <s v="Remote"/>
    <x v="0"/>
    <s v="United States"/>
    <s v="Medium"/>
  </r>
  <r>
    <n v="1638"/>
    <x v="0"/>
    <s v="Senior-level"/>
    <s v="Full time"/>
    <s v="Data Engineer"/>
    <s v="Engineer"/>
    <n v="232200"/>
    <s v="USD"/>
    <n v="232200"/>
    <n v="200000"/>
    <n v="250000"/>
    <s v="200000-250000"/>
    <s v="US"/>
    <s v="United States"/>
    <n v="100"/>
    <s v="Remote"/>
    <x v="0"/>
    <s v="United States"/>
    <s v="Medium"/>
  </r>
  <r>
    <n v="1639"/>
    <x v="0"/>
    <s v="Senior-level"/>
    <s v="Full time"/>
    <s v="Data Engineer"/>
    <s v="Engineer"/>
    <n v="167200"/>
    <s v="USD"/>
    <n v="167200"/>
    <n v="150000"/>
    <n v="200000"/>
    <s v="150000-200000"/>
    <s v="US"/>
    <s v="United States"/>
    <n v="100"/>
    <s v="Remote"/>
    <x v="0"/>
    <s v="United States"/>
    <s v="Medium"/>
  </r>
  <r>
    <n v="1640"/>
    <x v="0"/>
    <s v="Senior-level"/>
    <s v="Full time"/>
    <s v="BI Developer"/>
    <s v="Developer"/>
    <n v="197000"/>
    <s v="USD"/>
    <n v="197000"/>
    <n v="150000"/>
    <n v="200000"/>
    <s v="150000-200000"/>
    <s v="US"/>
    <s v="United States"/>
    <n v="0"/>
    <s v="In Person"/>
    <x v="0"/>
    <s v="United States"/>
    <s v="Medium"/>
  </r>
  <r>
    <n v="1641"/>
    <x v="0"/>
    <s v="Senior-level"/>
    <s v="Full time"/>
    <s v="BI Developer"/>
    <s v="Developer"/>
    <n v="106000"/>
    <s v="USD"/>
    <n v="106000"/>
    <n v="100000"/>
    <n v="150000"/>
    <s v="100000-150000"/>
    <s v="US"/>
    <s v="United States"/>
    <n v="0"/>
    <s v="In Person"/>
    <x v="0"/>
    <s v="United States"/>
    <s v="Medium"/>
  </r>
  <r>
    <n v="1616"/>
    <x v="0"/>
    <s v="Senior-level"/>
    <s v="Full time"/>
    <s v="Data Scientist"/>
    <s v="Scientist"/>
    <n v="130000"/>
    <s v="USD"/>
    <n v="130000"/>
    <n v="100000"/>
    <n v="150000"/>
    <s v="100000-150000"/>
    <s v="US"/>
    <s v="United States"/>
    <n v="100"/>
    <s v="Remote"/>
    <x v="0"/>
    <s v="United States"/>
    <s v="Medium"/>
  </r>
  <r>
    <n v="1621"/>
    <x v="0"/>
    <s v="Senior-level"/>
    <s v="Full time"/>
    <s v="Data Scientist"/>
    <s v="Scientist"/>
    <n v="153400"/>
    <s v="USD"/>
    <n v="153400"/>
    <n v="150000"/>
    <n v="200000"/>
    <s v="150000-200000"/>
    <s v="US"/>
    <s v="United States"/>
    <n v="0"/>
    <s v="In Person"/>
    <x v="0"/>
    <s v="United States"/>
    <s v="Medium"/>
  </r>
  <r>
    <n v="1644"/>
    <x v="0"/>
    <s v="Senior-level"/>
    <s v="Full time"/>
    <s v="Data Lead"/>
    <s v="Lead"/>
    <n v="225000"/>
    <s v="USD"/>
    <n v="225000"/>
    <n v="200000"/>
    <n v="250000"/>
    <s v="200000-250000"/>
    <s v="US"/>
    <s v="United States"/>
    <n v="0"/>
    <s v="In Person"/>
    <x v="0"/>
    <s v="United States"/>
    <s v="Medium"/>
  </r>
  <r>
    <n v="1645"/>
    <x v="0"/>
    <s v="Senior-level"/>
    <s v="Full time"/>
    <s v="Data Lead"/>
    <s v="Lead"/>
    <n v="200000"/>
    <s v="USD"/>
    <n v="200000"/>
    <n v="200000"/>
    <n v="250000"/>
    <s v="200000-250000"/>
    <s v="US"/>
    <s v="United States"/>
    <n v="0"/>
    <s v="In Person"/>
    <x v="0"/>
    <s v="United States"/>
    <s v="Medium"/>
  </r>
  <r>
    <n v="1646"/>
    <x v="0"/>
    <s v="Senior-level"/>
    <s v="Full time"/>
    <s v="Data Engineer"/>
    <s v="Engineer"/>
    <n v="170000"/>
    <s v="USD"/>
    <n v="170000"/>
    <n v="150000"/>
    <n v="200000"/>
    <s v="150000-200000"/>
    <s v="US"/>
    <s v="United States"/>
    <n v="100"/>
    <s v="Remote"/>
    <x v="0"/>
    <s v="United States"/>
    <s v="Medium"/>
  </r>
  <r>
    <n v="1647"/>
    <x v="0"/>
    <s v="Senior-level"/>
    <s v="Full time"/>
    <s v="Data Engineer"/>
    <s v="Engineer"/>
    <n v="114000"/>
    <s v="USD"/>
    <n v="114000"/>
    <n v="100000"/>
    <n v="150000"/>
    <s v="100000-150000"/>
    <s v="US"/>
    <s v="United States"/>
    <n v="100"/>
    <s v="Remote"/>
    <x v="0"/>
    <s v="United States"/>
    <s v="Medium"/>
  </r>
  <r>
    <n v="1648"/>
    <x v="0"/>
    <s v="Senior-level"/>
    <s v="Full time"/>
    <s v="Data Engineer"/>
    <s v="Engineer"/>
    <n v="291500"/>
    <s v="USD"/>
    <n v="291500"/>
    <n v="250000"/>
    <n v="300000"/>
    <s v="250000-300000"/>
    <s v="US"/>
    <s v="United States"/>
    <n v="0"/>
    <s v="In Person"/>
    <x v="0"/>
    <s v="United States"/>
    <s v="Medium"/>
  </r>
  <r>
    <n v="1649"/>
    <x v="0"/>
    <s v="Senior-level"/>
    <s v="Full time"/>
    <s v="Data Engineer"/>
    <s v="Engineer"/>
    <n v="180000"/>
    <s v="USD"/>
    <n v="180000"/>
    <n v="150000"/>
    <n v="200000"/>
    <s v="150000-200000"/>
    <s v="US"/>
    <s v="United States"/>
    <n v="0"/>
    <s v="In Person"/>
    <x v="0"/>
    <s v="United States"/>
    <s v="Medium"/>
  </r>
  <r>
    <n v="1650"/>
    <x v="0"/>
    <s v="Executive"/>
    <s v="Full time"/>
    <s v="Data Engineer"/>
    <s v="Engineer"/>
    <n v="196200"/>
    <s v="USD"/>
    <n v="196200"/>
    <n v="150000"/>
    <n v="200000"/>
    <s v="150000-200000"/>
    <s v="US"/>
    <s v="United States"/>
    <n v="0"/>
    <s v="In Person"/>
    <x v="0"/>
    <s v="United States"/>
    <s v="Medium"/>
  </r>
  <r>
    <n v="1651"/>
    <x v="0"/>
    <s v="Executive"/>
    <s v="Full time"/>
    <s v="Data Engineer"/>
    <s v="Engineer"/>
    <n v="150900"/>
    <s v="USD"/>
    <n v="150900"/>
    <n v="150000"/>
    <n v="200000"/>
    <s v="150000-200000"/>
    <s v="US"/>
    <s v="United States"/>
    <n v="0"/>
    <s v="In Person"/>
    <x v="0"/>
    <s v="United States"/>
    <s v="Medium"/>
  </r>
  <r>
    <n v="1622"/>
    <x v="0"/>
    <s v="Senior-level"/>
    <s v="Full time"/>
    <s v="Data Scientist"/>
    <s v="Scientist"/>
    <n v="122700"/>
    <s v="USD"/>
    <n v="122700"/>
    <n v="100000"/>
    <n v="150000"/>
    <s v="100000-150000"/>
    <s v="US"/>
    <s v="United States"/>
    <n v="0"/>
    <s v="In Person"/>
    <x v="0"/>
    <s v="United States"/>
    <s v="Medium"/>
  </r>
  <r>
    <n v="1623"/>
    <x v="0"/>
    <s v="Senior-level"/>
    <s v="Full time"/>
    <s v="Data Scientist"/>
    <s v="Scientist"/>
    <n v="185000"/>
    <s v="USD"/>
    <n v="185000"/>
    <n v="150000"/>
    <n v="200000"/>
    <s v="150000-200000"/>
    <s v="US"/>
    <s v="United States"/>
    <n v="0"/>
    <s v="In Person"/>
    <x v="0"/>
    <s v="United States"/>
    <s v="Medium"/>
  </r>
  <r>
    <n v="1654"/>
    <x v="0"/>
    <s v="Mid-level"/>
    <s v="Full time"/>
    <s v="Data Engineer"/>
    <s v="Engineer"/>
    <n v="95000"/>
    <s v="USD"/>
    <n v="95000"/>
    <n v="50000"/>
    <n v="100000"/>
    <s v="50000-100000"/>
    <s v="ES"/>
    <s v="Spain"/>
    <n v="100"/>
    <s v="Remote"/>
    <x v="10"/>
    <s v="Spain"/>
    <s v="Medium"/>
  </r>
  <r>
    <n v="1655"/>
    <x v="0"/>
    <s v="Mid-level"/>
    <s v="Full time"/>
    <s v="Data Engineer"/>
    <s v="Engineer"/>
    <n v="80000"/>
    <s v="USD"/>
    <n v="80000"/>
    <n v="50000"/>
    <n v="100000"/>
    <s v="50000-100000"/>
    <s v="ES"/>
    <s v="Spain"/>
    <n v="100"/>
    <s v="Remote"/>
    <x v="10"/>
    <s v="Spain"/>
    <s v="Medium"/>
  </r>
  <r>
    <n v="1656"/>
    <x v="0"/>
    <s v="Mid-level"/>
    <s v="Full time"/>
    <s v="Data Analyst"/>
    <s v="Analyst"/>
    <n v="116000"/>
    <s v="USD"/>
    <n v="116000"/>
    <n v="100000"/>
    <n v="150000"/>
    <s v="100000-150000"/>
    <s v="US"/>
    <s v="United States"/>
    <n v="0"/>
    <s v="In Person"/>
    <x v="0"/>
    <s v="United States"/>
    <s v="Medium"/>
  </r>
  <r>
    <n v="1657"/>
    <x v="0"/>
    <s v="Mid-level"/>
    <s v="Full time"/>
    <s v="Data Analyst"/>
    <s v="Analyst"/>
    <n v="72000"/>
    <s v="USD"/>
    <n v="72000"/>
    <n v="50000"/>
    <n v="100000"/>
    <s v="50000-100000"/>
    <s v="US"/>
    <s v="United States"/>
    <n v="0"/>
    <s v="In Person"/>
    <x v="0"/>
    <s v="United States"/>
    <s v="Medium"/>
  </r>
  <r>
    <n v="1658"/>
    <x v="0"/>
    <s v="Senior-level"/>
    <s v="Full time"/>
    <s v="Analytics Engineer"/>
    <s v="Engineer"/>
    <n v="207000"/>
    <s v="USD"/>
    <n v="207000"/>
    <n v="200000"/>
    <n v="250000"/>
    <s v="200000-250000"/>
    <s v="US"/>
    <s v="United States"/>
    <n v="0"/>
    <s v="In Person"/>
    <x v="0"/>
    <s v="United States"/>
    <s v="Medium"/>
  </r>
  <r>
    <n v="1659"/>
    <x v="0"/>
    <s v="Senior-level"/>
    <s v="Full time"/>
    <s v="Analytics Engineer"/>
    <s v="Engineer"/>
    <n v="167000"/>
    <s v="USD"/>
    <n v="167000"/>
    <n v="150000"/>
    <n v="200000"/>
    <s v="150000-200000"/>
    <s v="US"/>
    <s v="United States"/>
    <n v="0"/>
    <s v="In Person"/>
    <x v="0"/>
    <s v="United States"/>
    <s v="Medium"/>
  </r>
  <r>
    <n v="1660"/>
    <x v="0"/>
    <s v="Senior-level"/>
    <s v="Full time"/>
    <s v="Machine Learning Engineer"/>
    <s v="Engineer"/>
    <n v="145000"/>
    <s v="USD"/>
    <n v="145000"/>
    <n v="100000"/>
    <n v="150000"/>
    <s v="100000-150000"/>
    <s v="US"/>
    <s v="United States"/>
    <n v="0"/>
    <s v="In Person"/>
    <x v="0"/>
    <s v="United States"/>
    <s v="Medium"/>
  </r>
  <r>
    <n v="1661"/>
    <x v="0"/>
    <s v="Senior-level"/>
    <s v="Full time"/>
    <s v="Machine Learning Engineer"/>
    <s v="Engineer"/>
    <n v="135000"/>
    <s v="USD"/>
    <n v="135000"/>
    <n v="100000"/>
    <n v="150000"/>
    <s v="100000-150000"/>
    <s v="US"/>
    <s v="United States"/>
    <n v="0"/>
    <s v="In Person"/>
    <x v="0"/>
    <s v="United States"/>
    <s v="Medium"/>
  </r>
  <r>
    <n v="1662"/>
    <x v="0"/>
    <s v="Mid-level"/>
    <s v="Full time"/>
    <s v="Data Engineer"/>
    <s v="Engineer"/>
    <n v="105000"/>
    <s v="USD"/>
    <n v="105000"/>
    <n v="100000"/>
    <n v="150000"/>
    <s v="100000-150000"/>
    <s v="US"/>
    <s v="United States"/>
    <n v="0"/>
    <s v="In Person"/>
    <x v="0"/>
    <s v="United States"/>
    <s v="Medium"/>
  </r>
  <r>
    <n v="1663"/>
    <x v="0"/>
    <s v="Mid-level"/>
    <s v="Full time"/>
    <s v="Data Engineer"/>
    <s v="Engineer"/>
    <n v="70000"/>
    <s v="USD"/>
    <n v="70000"/>
    <n v="50000"/>
    <n v="100000"/>
    <s v="50000-100000"/>
    <s v="US"/>
    <s v="United States"/>
    <n v="0"/>
    <s v="In Person"/>
    <x v="0"/>
    <s v="United States"/>
    <s v="Medium"/>
  </r>
  <r>
    <n v="1664"/>
    <x v="0"/>
    <s v="Senior-level"/>
    <s v="Full time"/>
    <s v="Data Architect"/>
    <s v="Architect"/>
    <n v="180000"/>
    <s v="USD"/>
    <n v="180000"/>
    <n v="150000"/>
    <n v="200000"/>
    <s v="150000-200000"/>
    <s v="US"/>
    <s v="United States"/>
    <n v="100"/>
    <s v="Remote"/>
    <x v="0"/>
    <s v="United States"/>
    <s v="Medium"/>
  </r>
  <r>
    <n v="1665"/>
    <x v="0"/>
    <s v="Senior-level"/>
    <s v="Full time"/>
    <s v="Data Architect"/>
    <s v="Architect"/>
    <n v="115000"/>
    <s v="USD"/>
    <n v="115000"/>
    <n v="100000"/>
    <n v="150000"/>
    <s v="100000-150000"/>
    <s v="US"/>
    <s v="United States"/>
    <n v="100"/>
    <s v="Remote"/>
    <x v="0"/>
    <s v="United States"/>
    <s v="Medium"/>
  </r>
  <r>
    <n v="1666"/>
    <x v="0"/>
    <s v="Senior-level"/>
    <s v="Full time"/>
    <s v="Data Engineer"/>
    <s v="Engineer"/>
    <n v="133800"/>
    <s v="USD"/>
    <n v="133800"/>
    <n v="100000"/>
    <n v="150000"/>
    <s v="100000-150000"/>
    <s v="US"/>
    <s v="United States"/>
    <n v="100"/>
    <s v="Remote"/>
    <x v="0"/>
    <s v="United States"/>
    <s v="Medium"/>
  </r>
  <r>
    <n v="1667"/>
    <x v="0"/>
    <s v="Senior-level"/>
    <s v="Full time"/>
    <s v="Data Engineer"/>
    <s v="Engineer"/>
    <n v="96100"/>
    <s v="USD"/>
    <n v="96100"/>
    <n v="50000"/>
    <n v="100000"/>
    <s v="50000-100000"/>
    <s v="US"/>
    <s v="United States"/>
    <n v="100"/>
    <s v="Remote"/>
    <x v="0"/>
    <s v="United States"/>
    <s v="Medium"/>
  </r>
  <r>
    <n v="1668"/>
    <x v="0"/>
    <s v="Mid-level"/>
    <s v="Full time"/>
    <s v="Data Analyst"/>
    <s v="Analyst"/>
    <n v="120000"/>
    <s v="USD"/>
    <n v="120000"/>
    <n v="100000"/>
    <n v="150000"/>
    <s v="100000-150000"/>
    <s v="US"/>
    <s v="United States"/>
    <n v="0"/>
    <s v="In Person"/>
    <x v="0"/>
    <s v="United States"/>
    <s v="Medium"/>
  </r>
  <r>
    <n v="1669"/>
    <x v="0"/>
    <s v="Mid-level"/>
    <s v="Full time"/>
    <s v="Data Analyst"/>
    <s v="Analyst"/>
    <n v="80000"/>
    <s v="USD"/>
    <n v="80000"/>
    <n v="50000"/>
    <n v="100000"/>
    <s v="50000-100000"/>
    <s v="US"/>
    <s v="United States"/>
    <n v="0"/>
    <s v="In Person"/>
    <x v="0"/>
    <s v="United States"/>
    <s v="Medium"/>
  </r>
  <r>
    <n v="1670"/>
    <x v="0"/>
    <s v="Senior-level"/>
    <s v="Full time"/>
    <s v="Data Science Engineer"/>
    <s v="Engineer"/>
    <n v="140000"/>
    <s v="USD"/>
    <n v="140000"/>
    <n v="100000"/>
    <n v="150000"/>
    <s v="100000-150000"/>
    <s v="US"/>
    <s v="United States"/>
    <n v="0"/>
    <s v="In Person"/>
    <x v="0"/>
    <s v="United States"/>
    <s v="Medium"/>
  </r>
  <r>
    <n v="1671"/>
    <x v="0"/>
    <s v="Senior-level"/>
    <s v="Full time"/>
    <s v="Data Science Engineer"/>
    <s v="Engineer"/>
    <n v="100000"/>
    <s v="USD"/>
    <n v="100000"/>
    <n v="100000"/>
    <n v="150000"/>
    <s v="100000-150000"/>
    <s v="US"/>
    <s v="United States"/>
    <n v="0"/>
    <s v="In Person"/>
    <x v="0"/>
    <s v="United States"/>
    <s v="Medium"/>
  </r>
  <r>
    <n v="1624"/>
    <x v="0"/>
    <s v="Senior-level"/>
    <s v="Full time"/>
    <s v="Data Scientist"/>
    <s v="Scientist"/>
    <n v="160000"/>
    <s v="USD"/>
    <n v="160000"/>
    <n v="150000"/>
    <n v="200000"/>
    <s v="150000-200000"/>
    <s v="US"/>
    <s v="United States"/>
    <n v="0"/>
    <s v="In Person"/>
    <x v="0"/>
    <s v="United States"/>
    <s v="Medium"/>
  </r>
  <r>
    <n v="1625"/>
    <x v="0"/>
    <s v="Senior-level"/>
    <s v="Full time"/>
    <s v="Data Scientist"/>
    <s v="Scientist"/>
    <n v="205000"/>
    <s v="USD"/>
    <n v="205000"/>
    <n v="200000"/>
    <n v="250000"/>
    <s v="200000-250000"/>
    <s v="US"/>
    <s v="United States"/>
    <n v="100"/>
    <s v="Remote"/>
    <x v="0"/>
    <s v="United States"/>
    <s v="Medium"/>
  </r>
  <r>
    <n v="1674"/>
    <x v="0"/>
    <s v="Senior-level"/>
    <s v="Full time"/>
    <s v="Cloud Database Engineer"/>
    <s v="Engineer"/>
    <n v="140000"/>
    <s v="USD"/>
    <n v="140000"/>
    <n v="100000"/>
    <n v="150000"/>
    <s v="100000-150000"/>
    <s v="US"/>
    <s v="United States"/>
    <n v="100"/>
    <s v="Remote"/>
    <x v="0"/>
    <s v="United States"/>
    <s v="Medium"/>
  </r>
  <r>
    <n v="1675"/>
    <x v="0"/>
    <s v="Senior-level"/>
    <s v="Full time"/>
    <s v="Cloud Database Engineer"/>
    <s v="Engineer"/>
    <n v="115000"/>
    <s v="USD"/>
    <n v="115000"/>
    <n v="100000"/>
    <n v="150000"/>
    <s v="100000-150000"/>
    <s v="US"/>
    <s v="United States"/>
    <n v="100"/>
    <s v="Remote"/>
    <x v="0"/>
    <s v="United States"/>
    <s v="Medium"/>
  </r>
  <r>
    <n v="1676"/>
    <x v="0"/>
    <s v="Senior-level"/>
    <s v="Full time"/>
    <s v="Data Science Manager"/>
    <s v="Manager"/>
    <n v="297300"/>
    <s v="USD"/>
    <n v="297300"/>
    <n v="250000"/>
    <n v="300000"/>
    <s v="250000-300000"/>
    <s v="US"/>
    <s v="United States"/>
    <n v="100"/>
    <s v="Remote"/>
    <x v="0"/>
    <s v="United States"/>
    <s v="Medium"/>
  </r>
  <r>
    <n v="1677"/>
    <x v="0"/>
    <s v="Senior-level"/>
    <s v="Full time"/>
    <s v="Data Science Manager"/>
    <s v="Manager"/>
    <n v="198200"/>
    <s v="USD"/>
    <n v="198200"/>
    <n v="150000"/>
    <n v="200000"/>
    <s v="150000-200000"/>
    <s v="US"/>
    <s v="United States"/>
    <n v="100"/>
    <s v="Remote"/>
    <x v="0"/>
    <s v="United States"/>
    <s v="Medium"/>
  </r>
  <r>
    <n v="1626"/>
    <x v="0"/>
    <s v="Senior-level"/>
    <s v="Full time"/>
    <s v="Data Scientist"/>
    <s v="Scientist"/>
    <n v="185000"/>
    <s v="USD"/>
    <n v="185000"/>
    <n v="150000"/>
    <n v="200000"/>
    <s v="150000-200000"/>
    <s v="US"/>
    <s v="United States"/>
    <n v="100"/>
    <s v="Remote"/>
    <x v="0"/>
    <s v="United States"/>
    <s v="Medium"/>
  </r>
  <r>
    <n v="1631"/>
    <x v="0"/>
    <s v="Entry-level"/>
    <s v="Full time"/>
    <s v="Data Scientist"/>
    <s v="Scientist"/>
    <n v="50000"/>
    <s v="USD"/>
    <n v="50000"/>
    <n v="50000"/>
    <n v="100000"/>
    <s v="50000-100000"/>
    <s v="IN"/>
    <s v="India"/>
    <n v="100"/>
    <s v="Remote"/>
    <x v="0"/>
    <s v="United States"/>
    <s v="Medium"/>
  </r>
  <r>
    <n v="1680"/>
    <x v="0"/>
    <s v="Senior-level"/>
    <s v="Full time"/>
    <s v="Data Engineer"/>
    <s v="Engineer"/>
    <n v="202000"/>
    <s v="USD"/>
    <n v="202000"/>
    <n v="200000"/>
    <n v="250000"/>
    <s v="200000-250000"/>
    <s v="US"/>
    <s v="United States"/>
    <n v="100"/>
    <s v="Remote"/>
    <x v="0"/>
    <s v="United States"/>
    <s v="Medium"/>
  </r>
  <r>
    <n v="1681"/>
    <x v="0"/>
    <s v="Senior-level"/>
    <s v="Full time"/>
    <s v="Data Engineer"/>
    <s v="Engineer"/>
    <n v="135000"/>
    <s v="USD"/>
    <n v="135000"/>
    <n v="100000"/>
    <n v="150000"/>
    <s v="100000-150000"/>
    <s v="US"/>
    <s v="United States"/>
    <n v="100"/>
    <s v="Remote"/>
    <x v="0"/>
    <s v="United States"/>
    <s v="Medium"/>
  </r>
  <r>
    <n v="1634"/>
    <x v="0"/>
    <s v="Senior-level"/>
    <s v="Full time"/>
    <s v="Data Scientist"/>
    <s v="Scientist"/>
    <n v="223800"/>
    <s v="USD"/>
    <n v="223800"/>
    <n v="200000"/>
    <n v="250000"/>
    <s v="200000-250000"/>
    <s v="US"/>
    <s v="United States"/>
    <n v="0"/>
    <s v="In Person"/>
    <x v="0"/>
    <s v="United States"/>
    <s v="Medium"/>
  </r>
  <r>
    <n v="1635"/>
    <x v="0"/>
    <s v="Senior-level"/>
    <s v="Full time"/>
    <s v="Data Scientist"/>
    <s v="Scientist"/>
    <n v="172100"/>
    <s v="USD"/>
    <n v="172100"/>
    <n v="150000"/>
    <n v="200000"/>
    <s v="150000-200000"/>
    <s v="US"/>
    <s v="United States"/>
    <n v="0"/>
    <s v="In Person"/>
    <x v="0"/>
    <s v="United States"/>
    <s v="Medium"/>
  </r>
  <r>
    <n v="1684"/>
    <x v="0"/>
    <s v="Mid-level"/>
    <s v="Full time"/>
    <s v="Machine Learning Engineer"/>
    <s v="Engineer"/>
    <n v="219000"/>
    <s v="USD"/>
    <n v="219000"/>
    <n v="200000"/>
    <n v="250000"/>
    <s v="200000-250000"/>
    <s v="US"/>
    <s v="United States"/>
    <n v="50"/>
    <s v="Hybrid"/>
    <x v="0"/>
    <s v="United States"/>
    <s v="Large"/>
  </r>
  <r>
    <n v="1636"/>
    <x v="0"/>
    <s v="Senior-level"/>
    <s v="Full time"/>
    <s v="Data Scientist"/>
    <s v="Scientist"/>
    <n v="180000"/>
    <s v="USD"/>
    <n v="180000"/>
    <n v="150000"/>
    <n v="200000"/>
    <s v="150000-200000"/>
    <s v="US"/>
    <s v="United States"/>
    <n v="0"/>
    <s v="In Person"/>
    <x v="0"/>
    <s v="United States"/>
    <s v="Medium"/>
  </r>
  <r>
    <n v="1637"/>
    <x v="0"/>
    <s v="Senior-level"/>
    <s v="Full time"/>
    <s v="Data Scientist"/>
    <s v="Scientist"/>
    <n v="150000"/>
    <s v="USD"/>
    <n v="150000"/>
    <n v="150000"/>
    <n v="200000"/>
    <s v="150000-200000"/>
    <s v="US"/>
    <s v="United States"/>
    <n v="0"/>
    <s v="In Person"/>
    <x v="0"/>
    <s v="United States"/>
    <s v="Medium"/>
  </r>
  <r>
    <n v="1687"/>
    <x v="0"/>
    <s v="Senior-level"/>
    <s v="Full time"/>
    <s v="BI Developer"/>
    <s v="Developer"/>
    <n v="140000"/>
    <s v="USD"/>
    <n v="140000"/>
    <n v="100000"/>
    <n v="150000"/>
    <s v="100000-150000"/>
    <s v="US"/>
    <s v="United States"/>
    <n v="100"/>
    <s v="Remote"/>
    <x v="0"/>
    <s v="United States"/>
    <s v="Medium"/>
  </r>
  <r>
    <n v="1688"/>
    <x v="0"/>
    <s v="Senior-level"/>
    <s v="Full time"/>
    <s v="BI Developer"/>
    <s v="Developer"/>
    <n v="110000"/>
    <s v="USD"/>
    <n v="110000"/>
    <n v="100000"/>
    <n v="150000"/>
    <s v="100000-150000"/>
    <s v="US"/>
    <s v="United States"/>
    <n v="100"/>
    <s v="Remote"/>
    <x v="0"/>
    <s v="United States"/>
    <s v="Medium"/>
  </r>
  <r>
    <n v="1689"/>
    <x v="0"/>
    <s v="Mid-level"/>
    <s v="Full time"/>
    <s v="Data Analyst"/>
    <s v="Analyst"/>
    <n v="150000"/>
    <s v="USD"/>
    <n v="150000"/>
    <n v="150000"/>
    <n v="200000"/>
    <s v="150000-200000"/>
    <s v="US"/>
    <s v="United States"/>
    <n v="0"/>
    <s v="In Person"/>
    <x v="0"/>
    <s v="United States"/>
    <s v="Medium"/>
  </r>
  <r>
    <n v="1690"/>
    <x v="0"/>
    <s v="Mid-level"/>
    <s v="Full time"/>
    <s v="Data Analyst"/>
    <s v="Analyst"/>
    <n v="100000"/>
    <s v="USD"/>
    <n v="100000"/>
    <n v="100000"/>
    <n v="150000"/>
    <s v="100000-150000"/>
    <s v="US"/>
    <s v="United States"/>
    <n v="0"/>
    <s v="In Person"/>
    <x v="0"/>
    <s v="United States"/>
    <s v="Medium"/>
  </r>
  <r>
    <n v="1691"/>
    <x v="0"/>
    <s v="Senior-level"/>
    <s v="Full time"/>
    <s v="Data Engineer"/>
    <s v="Engineer"/>
    <n v="160000"/>
    <s v="USD"/>
    <n v="160000"/>
    <n v="150000"/>
    <n v="200000"/>
    <s v="150000-200000"/>
    <s v="US"/>
    <s v="United States"/>
    <n v="0"/>
    <s v="In Person"/>
    <x v="0"/>
    <s v="United States"/>
    <s v="Medium"/>
  </r>
  <r>
    <n v="1692"/>
    <x v="0"/>
    <s v="Senior-level"/>
    <s v="Full time"/>
    <s v="Data Engineer"/>
    <s v="Engineer"/>
    <n v="110000"/>
    <s v="USD"/>
    <n v="110000"/>
    <n v="100000"/>
    <n v="150000"/>
    <s v="100000-150000"/>
    <s v="US"/>
    <s v="United States"/>
    <n v="0"/>
    <s v="In Person"/>
    <x v="0"/>
    <s v="United States"/>
    <s v="Medium"/>
  </r>
  <r>
    <n v="1642"/>
    <x v="0"/>
    <s v="Senior-level"/>
    <s v="Full time"/>
    <s v="Research Scientist"/>
    <s v="Scientist"/>
    <n v="180000"/>
    <s v="USD"/>
    <n v="180000"/>
    <n v="150000"/>
    <n v="200000"/>
    <s v="150000-200000"/>
    <s v="US"/>
    <s v="United States"/>
    <n v="0"/>
    <s v="In Person"/>
    <x v="0"/>
    <s v="United States"/>
    <s v="Medium"/>
  </r>
  <r>
    <n v="1643"/>
    <x v="0"/>
    <s v="Senior-level"/>
    <s v="Full time"/>
    <s v="Research Scientist"/>
    <s v="Scientist"/>
    <n v="145000"/>
    <s v="USD"/>
    <n v="145000"/>
    <n v="100000"/>
    <n v="150000"/>
    <s v="100000-150000"/>
    <s v="US"/>
    <s v="United States"/>
    <n v="0"/>
    <s v="In Person"/>
    <x v="0"/>
    <s v="United States"/>
    <s v="Medium"/>
  </r>
  <r>
    <n v="1652"/>
    <x v="0"/>
    <s v="Senior-level"/>
    <s v="Full time"/>
    <s v="Data Scientist"/>
    <s v="Scientist"/>
    <n v="168400"/>
    <s v="USD"/>
    <n v="168400"/>
    <n v="150000"/>
    <n v="200000"/>
    <s v="150000-200000"/>
    <s v="US"/>
    <s v="United States"/>
    <n v="0"/>
    <s v="In Person"/>
    <x v="0"/>
    <s v="United States"/>
    <s v="Medium"/>
  </r>
  <r>
    <n v="1653"/>
    <x v="0"/>
    <s v="Senior-level"/>
    <s v="Full time"/>
    <s v="Data Scientist"/>
    <s v="Scientist"/>
    <n v="105200"/>
    <s v="USD"/>
    <n v="105200"/>
    <n v="100000"/>
    <n v="150000"/>
    <s v="100000-150000"/>
    <s v="US"/>
    <s v="United States"/>
    <n v="0"/>
    <s v="In Person"/>
    <x v="0"/>
    <s v="United States"/>
    <s v="Medium"/>
  </r>
  <r>
    <n v="1697"/>
    <x v="0"/>
    <s v="Senior-level"/>
    <s v="Full time"/>
    <s v="Data Engineer"/>
    <s v="Engineer"/>
    <n v="170000"/>
    <s v="USD"/>
    <n v="170000"/>
    <n v="150000"/>
    <n v="200000"/>
    <s v="150000-200000"/>
    <s v="US"/>
    <s v="United States"/>
    <n v="100"/>
    <s v="Remote"/>
    <x v="0"/>
    <s v="United States"/>
    <s v="Medium"/>
  </r>
  <r>
    <n v="1698"/>
    <x v="0"/>
    <s v="Senior-level"/>
    <s v="Full time"/>
    <s v="Data Engineer"/>
    <s v="Engineer"/>
    <n v="150000"/>
    <s v="USD"/>
    <n v="150000"/>
    <n v="150000"/>
    <n v="200000"/>
    <s v="150000-200000"/>
    <s v="US"/>
    <s v="United States"/>
    <n v="100"/>
    <s v="Remote"/>
    <x v="0"/>
    <s v="United States"/>
    <s v="Medium"/>
  </r>
  <r>
    <n v="1699"/>
    <x v="0"/>
    <s v="Mid-level"/>
    <s v="Full time"/>
    <s v="Machine Learning Engineer"/>
    <s v="Engineer"/>
    <n v="175000"/>
    <s v="USD"/>
    <n v="175000"/>
    <n v="150000"/>
    <n v="200000"/>
    <s v="150000-200000"/>
    <s v="US"/>
    <s v="United States"/>
    <n v="100"/>
    <s v="Remote"/>
    <x v="0"/>
    <s v="United States"/>
    <s v="Medium"/>
  </r>
  <r>
    <n v="1700"/>
    <x v="0"/>
    <s v="Mid-level"/>
    <s v="Full time"/>
    <s v="Machine Learning Engineer"/>
    <s v="Engineer"/>
    <n v="140000"/>
    <s v="USD"/>
    <n v="140000"/>
    <n v="100000"/>
    <n v="150000"/>
    <s v="100000-150000"/>
    <s v="US"/>
    <s v="United States"/>
    <n v="100"/>
    <s v="Remote"/>
    <x v="0"/>
    <s v="United States"/>
    <s v="Medium"/>
  </r>
  <r>
    <n v="1701"/>
    <x v="0"/>
    <s v="Senior-level"/>
    <s v="Full time"/>
    <s v="Data Analyst"/>
    <s v="Analyst"/>
    <n v="240500"/>
    <s v="USD"/>
    <n v="240500"/>
    <n v="200000"/>
    <n v="250000"/>
    <s v="200000-250000"/>
    <s v="US"/>
    <s v="United States"/>
    <n v="0"/>
    <s v="In Person"/>
    <x v="0"/>
    <s v="United States"/>
    <s v="Medium"/>
  </r>
  <r>
    <n v="1702"/>
    <x v="0"/>
    <s v="Senior-level"/>
    <s v="Full time"/>
    <s v="Data Analyst"/>
    <s v="Analyst"/>
    <n v="137500"/>
    <s v="USD"/>
    <n v="137500"/>
    <n v="100000"/>
    <n v="150000"/>
    <s v="100000-150000"/>
    <s v="US"/>
    <s v="United States"/>
    <n v="0"/>
    <s v="In Person"/>
    <x v="0"/>
    <s v="United States"/>
    <s v="Medium"/>
  </r>
  <r>
    <n v="1672"/>
    <x v="0"/>
    <s v="Senior-level"/>
    <s v="Full time"/>
    <s v="Research Scientist"/>
    <s v="Scientist"/>
    <n v="150000"/>
    <s v="USD"/>
    <n v="150000"/>
    <n v="150000"/>
    <n v="200000"/>
    <s v="150000-200000"/>
    <s v="US"/>
    <s v="United States"/>
    <n v="0"/>
    <s v="In Person"/>
    <x v="0"/>
    <s v="United States"/>
    <s v="Medium"/>
  </r>
  <r>
    <n v="1673"/>
    <x v="0"/>
    <s v="Senior-level"/>
    <s v="Full time"/>
    <s v="Research Scientist"/>
    <s v="Scientist"/>
    <n v="120000"/>
    <s v="USD"/>
    <n v="120000"/>
    <n v="100000"/>
    <n v="150000"/>
    <s v="100000-150000"/>
    <s v="US"/>
    <s v="United States"/>
    <n v="0"/>
    <s v="In Person"/>
    <x v="0"/>
    <s v="United States"/>
    <s v="Medium"/>
  </r>
  <r>
    <n v="1705"/>
    <x v="0"/>
    <s v="Mid-level"/>
    <s v="Full time"/>
    <s v="Machine Learning Research Engineer"/>
    <s v="Engineer"/>
    <n v="60000"/>
    <s v="GBP"/>
    <n v="72914"/>
    <n v="50000"/>
    <n v="100000"/>
    <s v="50000-100000"/>
    <s v="GB"/>
    <s v="United Kingdom"/>
    <n v="0"/>
    <s v="In Person"/>
    <x v="1"/>
    <s v="United Kingdom"/>
    <s v="Large"/>
  </r>
  <r>
    <n v="1706"/>
    <x v="1"/>
    <s v="Entry-level"/>
    <s v="Part time"/>
    <s v="Data Analyst"/>
    <s v="Analyst"/>
    <n v="24000"/>
    <s v="EUR"/>
    <n v="25216"/>
    <n v="0"/>
    <n v="50000"/>
    <s v="0-50000"/>
    <s v="ES"/>
    <s v="Spain"/>
    <n v="100"/>
    <s v="Remote"/>
    <x v="0"/>
    <s v="United States"/>
    <s v="Large"/>
  </r>
  <r>
    <n v="1678"/>
    <x v="0"/>
    <s v="Senior-level"/>
    <s v="Full time"/>
    <s v="Data Scientist"/>
    <s v="Scientist"/>
    <n v="297300"/>
    <s v="USD"/>
    <n v="297300"/>
    <n v="250000"/>
    <n v="300000"/>
    <s v="250000-300000"/>
    <s v="US"/>
    <s v="United States"/>
    <n v="100"/>
    <s v="Remote"/>
    <x v="0"/>
    <s v="United States"/>
    <s v="Medium"/>
  </r>
  <r>
    <n v="1679"/>
    <x v="0"/>
    <s v="Senior-level"/>
    <s v="Full time"/>
    <s v="Data Scientist"/>
    <s v="Scientist"/>
    <n v="198200"/>
    <s v="USD"/>
    <n v="198200"/>
    <n v="150000"/>
    <n v="200000"/>
    <s v="150000-200000"/>
    <s v="US"/>
    <s v="United States"/>
    <n v="100"/>
    <s v="Remote"/>
    <x v="0"/>
    <s v="United States"/>
    <s v="Medium"/>
  </r>
  <r>
    <n v="1682"/>
    <x v="0"/>
    <s v="Senior-level"/>
    <s v="Full time"/>
    <s v="Data Scientist"/>
    <s v="Scientist"/>
    <n v="110000"/>
    <s v="USD"/>
    <n v="110000"/>
    <n v="100000"/>
    <n v="150000"/>
    <s v="100000-150000"/>
    <s v="US"/>
    <s v="United States"/>
    <n v="100"/>
    <s v="Remote"/>
    <x v="0"/>
    <s v="United States"/>
    <s v="Medium"/>
  </r>
  <r>
    <n v="1683"/>
    <x v="0"/>
    <s v="Senior-level"/>
    <s v="Full time"/>
    <s v="Data Scientist"/>
    <s v="Scientist"/>
    <n v="84000"/>
    <s v="USD"/>
    <n v="84000"/>
    <n v="50000"/>
    <n v="100000"/>
    <s v="50000-100000"/>
    <s v="US"/>
    <s v="United States"/>
    <n v="100"/>
    <s v="Remote"/>
    <x v="0"/>
    <s v="United States"/>
    <s v="Medium"/>
  </r>
  <r>
    <n v="1711"/>
    <x v="0"/>
    <s v="Mid-level"/>
    <s v="Full time"/>
    <s v="Machine Learning Engineer"/>
    <s v="Engineer"/>
    <n v="89700"/>
    <s v="GBP"/>
    <n v="109006"/>
    <n v="100000"/>
    <n v="150000"/>
    <s v="100000-150000"/>
    <s v="GB"/>
    <s v="United Kingdom"/>
    <n v="0"/>
    <s v="In Person"/>
    <x v="1"/>
    <s v="United Kingdom"/>
    <s v="Medium"/>
  </r>
  <r>
    <n v="1712"/>
    <x v="0"/>
    <s v="Mid-level"/>
    <s v="Full time"/>
    <s v="Machine Learning Engineer"/>
    <s v="Engineer"/>
    <n v="55250"/>
    <s v="GBP"/>
    <n v="67141"/>
    <n v="50000"/>
    <n v="100000"/>
    <s v="50000-100000"/>
    <s v="GB"/>
    <s v="United Kingdom"/>
    <n v="0"/>
    <s v="In Person"/>
    <x v="1"/>
    <s v="United Kingdom"/>
    <s v="Medium"/>
  </r>
  <r>
    <n v="1685"/>
    <x v="0"/>
    <s v="Senior-level"/>
    <s v="Full time"/>
    <s v="Applied Scientist"/>
    <s v="Scientist"/>
    <n v="230000"/>
    <s v="USD"/>
    <n v="230000"/>
    <n v="200000"/>
    <n v="250000"/>
    <s v="200000-250000"/>
    <s v="US"/>
    <s v="United States"/>
    <n v="100"/>
    <s v="Remote"/>
    <x v="0"/>
    <s v="United States"/>
    <s v="Medium"/>
  </r>
  <r>
    <n v="1686"/>
    <x v="0"/>
    <s v="Senior-level"/>
    <s v="Full time"/>
    <s v="Applied Scientist"/>
    <s v="Scientist"/>
    <n v="196000"/>
    <s v="USD"/>
    <n v="196000"/>
    <n v="150000"/>
    <n v="200000"/>
    <s v="150000-200000"/>
    <s v="US"/>
    <s v="United States"/>
    <n v="100"/>
    <s v="Remote"/>
    <x v="0"/>
    <s v="United States"/>
    <s v="Medium"/>
  </r>
  <r>
    <n v="1715"/>
    <x v="0"/>
    <s v="Senior-level"/>
    <s v="Full time"/>
    <s v="NLP Engineer"/>
    <s v="Engineer"/>
    <n v="275000"/>
    <s v="USD"/>
    <n v="275000"/>
    <n v="250000"/>
    <n v="300000"/>
    <s v="250000-300000"/>
    <s v="US"/>
    <s v="United States"/>
    <n v="0"/>
    <s v="In Person"/>
    <x v="0"/>
    <s v="United States"/>
    <s v="Medium"/>
  </r>
  <r>
    <n v="1716"/>
    <x v="0"/>
    <s v="Senior-level"/>
    <s v="Full time"/>
    <s v="NLP Engineer"/>
    <s v="Engineer"/>
    <n v="175000"/>
    <s v="USD"/>
    <n v="175000"/>
    <n v="150000"/>
    <n v="200000"/>
    <s v="150000-200000"/>
    <s v="US"/>
    <s v="United States"/>
    <n v="0"/>
    <s v="In Person"/>
    <x v="0"/>
    <s v="United States"/>
    <s v="Medium"/>
  </r>
  <r>
    <n v="1693"/>
    <x v="0"/>
    <s v="Senior-level"/>
    <s v="Full time"/>
    <s v="Data Scientist"/>
    <s v="Scientist"/>
    <n v="185900"/>
    <s v="USD"/>
    <n v="185900"/>
    <n v="150000"/>
    <n v="200000"/>
    <s v="150000-200000"/>
    <s v="US"/>
    <s v="United States"/>
    <n v="0"/>
    <s v="In Person"/>
    <x v="0"/>
    <s v="United States"/>
    <s v="Medium"/>
  </r>
  <r>
    <n v="1694"/>
    <x v="0"/>
    <s v="Senior-level"/>
    <s v="Full time"/>
    <s v="Data Scientist"/>
    <s v="Scientist"/>
    <n v="129300"/>
    <s v="USD"/>
    <n v="129300"/>
    <n v="100000"/>
    <n v="150000"/>
    <s v="100000-150000"/>
    <s v="US"/>
    <s v="United States"/>
    <n v="0"/>
    <s v="In Person"/>
    <x v="0"/>
    <s v="United States"/>
    <s v="Medium"/>
  </r>
  <r>
    <n v="1719"/>
    <x v="0"/>
    <s v="Senior-level"/>
    <s v="Full time"/>
    <s v="Data Engineer"/>
    <s v="Engineer"/>
    <n v="175308"/>
    <s v="USD"/>
    <n v="175308"/>
    <n v="150000"/>
    <n v="200000"/>
    <s v="150000-200000"/>
    <s v="US"/>
    <s v="United States"/>
    <n v="0"/>
    <s v="In Person"/>
    <x v="0"/>
    <s v="United States"/>
    <s v="Medium"/>
  </r>
  <r>
    <n v="1720"/>
    <x v="0"/>
    <s v="Senior-level"/>
    <s v="Full time"/>
    <s v="Data Engineer"/>
    <s v="Engineer"/>
    <n v="100706"/>
    <s v="USD"/>
    <n v="100706"/>
    <n v="100000"/>
    <n v="150000"/>
    <s v="100000-150000"/>
    <s v="US"/>
    <s v="United States"/>
    <n v="0"/>
    <s v="In Person"/>
    <x v="0"/>
    <s v="United States"/>
    <s v="Medium"/>
  </r>
  <r>
    <n v="1721"/>
    <x v="0"/>
    <s v="Senior-level"/>
    <s v="Full time"/>
    <s v="NLP Engineer"/>
    <s v="Engineer"/>
    <n v="235000"/>
    <s v="USD"/>
    <n v="235000"/>
    <n v="200000"/>
    <n v="250000"/>
    <s v="200000-250000"/>
    <s v="US"/>
    <s v="United States"/>
    <n v="0"/>
    <s v="In Person"/>
    <x v="0"/>
    <s v="United States"/>
    <s v="Medium"/>
  </r>
  <r>
    <n v="1722"/>
    <x v="0"/>
    <s v="Senior-level"/>
    <s v="Full time"/>
    <s v="NLP Engineer"/>
    <s v="Engineer"/>
    <n v="135000"/>
    <s v="USD"/>
    <n v="135000"/>
    <n v="100000"/>
    <n v="150000"/>
    <s v="100000-150000"/>
    <s v="US"/>
    <s v="United States"/>
    <n v="0"/>
    <s v="In Person"/>
    <x v="0"/>
    <s v="United States"/>
    <s v="Medium"/>
  </r>
  <r>
    <n v="1723"/>
    <x v="0"/>
    <s v="Senior-level"/>
    <s v="Full time"/>
    <s v="Data Engineer"/>
    <s v="Engineer"/>
    <n v="310000"/>
    <s v="USD"/>
    <n v="310000"/>
    <n v="300000"/>
    <n v="350000"/>
    <s v="300000-350000"/>
    <s v="US"/>
    <s v="United States"/>
    <n v="0"/>
    <s v="In Person"/>
    <x v="0"/>
    <s v="United States"/>
    <s v="Medium"/>
  </r>
  <r>
    <n v="1724"/>
    <x v="0"/>
    <s v="Senior-level"/>
    <s v="Full time"/>
    <s v="Data Engineer"/>
    <s v="Engineer"/>
    <n v="229000"/>
    <s v="USD"/>
    <n v="229000"/>
    <n v="200000"/>
    <n v="250000"/>
    <s v="200000-250000"/>
    <s v="US"/>
    <s v="United States"/>
    <n v="0"/>
    <s v="In Person"/>
    <x v="0"/>
    <s v="United States"/>
    <s v="Medium"/>
  </r>
  <r>
    <n v="1725"/>
    <x v="0"/>
    <s v="Senior-level"/>
    <s v="Full time"/>
    <s v="ML Engineer"/>
    <s v="Engineer"/>
    <n v="289076"/>
    <s v="USD"/>
    <n v="289076"/>
    <n v="250000"/>
    <n v="300000"/>
    <s v="250000-300000"/>
    <s v="US"/>
    <s v="United States"/>
    <n v="0"/>
    <s v="In Person"/>
    <x v="0"/>
    <s v="United States"/>
    <s v="Medium"/>
  </r>
  <r>
    <n v="1726"/>
    <x v="0"/>
    <s v="Senior-level"/>
    <s v="Full time"/>
    <s v="ML Engineer"/>
    <s v="Engineer"/>
    <n v="202353"/>
    <s v="USD"/>
    <n v="202353"/>
    <n v="200000"/>
    <n v="250000"/>
    <s v="200000-250000"/>
    <s v="US"/>
    <s v="United States"/>
    <n v="0"/>
    <s v="In Person"/>
    <x v="0"/>
    <s v="United States"/>
    <s v="Medium"/>
  </r>
  <r>
    <n v="1727"/>
    <x v="0"/>
    <s v="Senior-level"/>
    <s v="Full time"/>
    <s v="Data Engineer"/>
    <s v="Engineer"/>
    <n v="65000"/>
    <s v="EUR"/>
    <n v="69751"/>
    <n v="50000"/>
    <n v="100000"/>
    <s v="50000-100000"/>
    <s v="PT"/>
    <s v="Portugal"/>
    <n v="0"/>
    <s v="In Person"/>
    <x v="27"/>
    <s v="Portugal"/>
    <s v="Medium"/>
  </r>
  <r>
    <n v="1728"/>
    <x v="0"/>
    <s v="Senior-level"/>
    <s v="Full time"/>
    <s v="Data Engineer"/>
    <s v="Engineer"/>
    <n v="35000"/>
    <s v="EUR"/>
    <n v="37558"/>
    <n v="0"/>
    <n v="50000"/>
    <s v="0-50000"/>
    <s v="PT"/>
    <s v="Portugal"/>
    <n v="0"/>
    <s v="In Person"/>
    <x v="27"/>
    <s v="Portugal"/>
    <s v="Medium"/>
  </r>
  <r>
    <n v="1729"/>
    <x v="0"/>
    <s v="Mid-level"/>
    <s v="Full time"/>
    <s v="Research Engineer"/>
    <s v="Engineer"/>
    <n v="120000"/>
    <s v="USD"/>
    <n v="120000"/>
    <n v="100000"/>
    <n v="150000"/>
    <s v="100000-150000"/>
    <s v="US"/>
    <s v="United States"/>
    <n v="100"/>
    <s v="Remote"/>
    <x v="0"/>
    <s v="United States"/>
    <s v="Medium"/>
  </r>
  <r>
    <n v="1730"/>
    <x v="0"/>
    <s v="Mid-level"/>
    <s v="Full time"/>
    <s v="Research Engineer"/>
    <s v="Engineer"/>
    <n v="100000"/>
    <s v="USD"/>
    <n v="100000"/>
    <n v="100000"/>
    <n v="150000"/>
    <s v="100000-150000"/>
    <s v="US"/>
    <s v="United States"/>
    <n v="100"/>
    <s v="Remote"/>
    <x v="0"/>
    <s v="United States"/>
    <s v="Medium"/>
  </r>
  <r>
    <n v="1731"/>
    <x v="0"/>
    <s v="Senior-level"/>
    <s v="Full time"/>
    <s v="Data Engineer"/>
    <s v="Engineer"/>
    <n v="226700"/>
    <s v="USD"/>
    <n v="226700"/>
    <n v="200000"/>
    <n v="250000"/>
    <s v="200000-250000"/>
    <s v="US"/>
    <s v="United States"/>
    <n v="0"/>
    <s v="In Person"/>
    <x v="0"/>
    <s v="United States"/>
    <s v="Medium"/>
  </r>
  <r>
    <n v="1732"/>
    <x v="0"/>
    <s v="Senior-level"/>
    <s v="Full time"/>
    <s v="Data Engineer"/>
    <s v="Engineer"/>
    <n v="133300"/>
    <s v="USD"/>
    <n v="133300"/>
    <n v="100000"/>
    <n v="150000"/>
    <s v="100000-150000"/>
    <s v="US"/>
    <s v="United States"/>
    <n v="0"/>
    <s v="In Person"/>
    <x v="0"/>
    <s v="United States"/>
    <s v="Medium"/>
  </r>
  <r>
    <n v="1733"/>
    <x v="0"/>
    <s v="Senior-level"/>
    <s v="Full time"/>
    <s v="Data Analyst"/>
    <s v="Analyst"/>
    <n v="125000"/>
    <s v="USD"/>
    <n v="125000"/>
    <n v="100000"/>
    <n v="150000"/>
    <s v="100000-150000"/>
    <s v="US"/>
    <s v="United States"/>
    <n v="0"/>
    <s v="In Person"/>
    <x v="0"/>
    <s v="United States"/>
    <s v="Medium"/>
  </r>
  <r>
    <n v="1734"/>
    <x v="0"/>
    <s v="Senior-level"/>
    <s v="Full time"/>
    <s v="Data Analyst"/>
    <s v="Analyst"/>
    <n v="85000"/>
    <s v="USD"/>
    <n v="85000"/>
    <n v="50000"/>
    <n v="100000"/>
    <s v="50000-100000"/>
    <s v="US"/>
    <s v="United States"/>
    <n v="0"/>
    <s v="In Person"/>
    <x v="0"/>
    <s v="United States"/>
    <s v="Medium"/>
  </r>
  <r>
    <n v="1735"/>
    <x v="0"/>
    <s v="Senior-level"/>
    <s v="Full time"/>
    <s v="Data Analyst"/>
    <s v="Analyst"/>
    <n v="130000"/>
    <s v="USD"/>
    <n v="130000"/>
    <n v="100000"/>
    <n v="150000"/>
    <s v="100000-150000"/>
    <s v="US"/>
    <s v="United States"/>
    <n v="100"/>
    <s v="Remote"/>
    <x v="0"/>
    <s v="United States"/>
    <s v="Medium"/>
  </r>
  <r>
    <n v="1736"/>
    <x v="0"/>
    <s v="Senior-level"/>
    <s v="Full time"/>
    <s v="Data Analyst"/>
    <s v="Analyst"/>
    <n v="80000"/>
    <s v="USD"/>
    <n v="80000"/>
    <n v="50000"/>
    <n v="100000"/>
    <s v="50000-100000"/>
    <s v="US"/>
    <s v="United States"/>
    <n v="100"/>
    <s v="Remote"/>
    <x v="0"/>
    <s v="United States"/>
    <s v="Medium"/>
  </r>
  <r>
    <n v="1737"/>
    <x v="0"/>
    <s v="Mid-level"/>
    <s v="Full time"/>
    <s v="Data Engineer"/>
    <s v="Engineer"/>
    <n v="120000"/>
    <s v="USD"/>
    <n v="120000"/>
    <n v="100000"/>
    <n v="150000"/>
    <s v="100000-150000"/>
    <s v="US"/>
    <s v="United States"/>
    <n v="0"/>
    <s v="In Person"/>
    <x v="0"/>
    <s v="United States"/>
    <s v="Medium"/>
  </r>
  <r>
    <n v="1738"/>
    <x v="0"/>
    <s v="Mid-level"/>
    <s v="Full time"/>
    <s v="Data Engineer"/>
    <s v="Engineer"/>
    <n v="100000"/>
    <s v="USD"/>
    <n v="100000"/>
    <n v="100000"/>
    <n v="150000"/>
    <s v="100000-150000"/>
    <s v="US"/>
    <s v="United States"/>
    <n v="0"/>
    <s v="In Person"/>
    <x v="0"/>
    <s v="United States"/>
    <s v="Medium"/>
  </r>
  <r>
    <n v="1695"/>
    <x v="0"/>
    <s v="Senior-level"/>
    <s v="Full time"/>
    <s v="Applied Scientist"/>
    <s v="Scientist"/>
    <n v="126100"/>
    <s v="USD"/>
    <n v="126100"/>
    <n v="100000"/>
    <n v="150000"/>
    <s v="100000-150000"/>
    <s v="US"/>
    <s v="United States"/>
    <n v="0"/>
    <s v="In Person"/>
    <x v="0"/>
    <s v="United States"/>
    <s v="Large"/>
  </r>
  <r>
    <n v="1740"/>
    <x v="1"/>
    <s v="Mid-level"/>
    <s v="Full time"/>
    <s v="Business Data Analyst"/>
    <s v="Analyst"/>
    <n v="1440000"/>
    <s v="INR"/>
    <n v="18314"/>
    <n v="0"/>
    <n v="50000"/>
    <s v="0-50000"/>
    <s v="IN"/>
    <s v="India"/>
    <n v="50"/>
    <s v="Hybrid"/>
    <x v="3"/>
    <s v="India"/>
    <s v="Large"/>
  </r>
  <r>
    <n v="1741"/>
    <x v="0"/>
    <s v="Senior-level"/>
    <s v="Full time"/>
    <s v="Data Engineer"/>
    <s v="Engineer"/>
    <n v="231250"/>
    <s v="USD"/>
    <n v="231250"/>
    <n v="200000"/>
    <n v="250000"/>
    <s v="200000-250000"/>
    <s v="US"/>
    <s v="United States"/>
    <n v="100"/>
    <s v="Remote"/>
    <x v="0"/>
    <s v="United States"/>
    <s v="Medium"/>
  </r>
  <r>
    <n v="1742"/>
    <x v="0"/>
    <s v="Senior-level"/>
    <s v="Full time"/>
    <s v="Data Engineer"/>
    <s v="Engineer"/>
    <n v="138750"/>
    <s v="USD"/>
    <n v="138750"/>
    <n v="100000"/>
    <n v="150000"/>
    <s v="100000-150000"/>
    <s v="US"/>
    <s v="United States"/>
    <n v="100"/>
    <s v="Remote"/>
    <x v="0"/>
    <s v="United States"/>
    <s v="Medium"/>
  </r>
  <r>
    <n v="1743"/>
    <x v="0"/>
    <s v="Senior-level"/>
    <s v="Full time"/>
    <s v="Data Engineer"/>
    <s v="Engineer"/>
    <n v="199000"/>
    <s v="USD"/>
    <n v="199000"/>
    <n v="150000"/>
    <n v="200000"/>
    <s v="150000-200000"/>
    <s v="US"/>
    <s v="United States"/>
    <n v="0"/>
    <s v="In Person"/>
    <x v="0"/>
    <s v="United States"/>
    <s v="Medium"/>
  </r>
  <r>
    <n v="1744"/>
    <x v="0"/>
    <s v="Senior-level"/>
    <s v="Full time"/>
    <s v="Data Engineer"/>
    <s v="Engineer"/>
    <n v="162000"/>
    <s v="USD"/>
    <n v="162000"/>
    <n v="150000"/>
    <n v="200000"/>
    <s v="150000-200000"/>
    <s v="US"/>
    <s v="United States"/>
    <n v="0"/>
    <s v="In Person"/>
    <x v="0"/>
    <s v="United States"/>
    <s v="Medium"/>
  </r>
  <r>
    <n v="1745"/>
    <x v="0"/>
    <s v="Entry-level"/>
    <s v="Full time"/>
    <s v="Data Engineer"/>
    <s v="Engineer"/>
    <n v="160000"/>
    <s v="USD"/>
    <n v="160000"/>
    <n v="150000"/>
    <n v="200000"/>
    <s v="150000-200000"/>
    <s v="US"/>
    <s v="United States"/>
    <n v="0"/>
    <s v="In Person"/>
    <x v="0"/>
    <s v="United States"/>
    <s v="Medium"/>
  </r>
  <r>
    <n v="1746"/>
    <x v="0"/>
    <s v="Entry-level"/>
    <s v="Full time"/>
    <s v="Data Engineer"/>
    <s v="Engineer"/>
    <n v="135000"/>
    <s v="USD"/>
    <n v="135000"/>
    <n v="100000"/>
    <n v="150000"/>
    <s v="100000-150000"/>
    <s v="US"/>
    <s v="United States"/>
    <n v="0"/>
    <s v="In Person"/>
    <x v="0"/>
    <s v="United States"/>
    <s v="Medium"/>
  </r>
  <r>
    <n v="1696"/>
    <x v="0"/>
    <s v="Senior-level"/>
    <s v="Full time"/>
    <s v="Applied Scientist"/>
    <s v="Scientist"/>
    <n v="72000"/>
    <s v="USD"/>
    <n v="72000"/>
    <n v="50000"/>
    <n v="100000"/>
    <s v="50000-100000"/>
    <s v="US"/>
    <s v="United States"/>
    <n v="0"/>
    <s v="In Person"/>
    <x v="0"/>
    <s v="United States"/>
    <s v="Large"/>
  </r>
  <r>
    <n v="1703"/>
    <x v="0"/>
    <s v="Mid-level"/>
    <s v="Full time"/>
    <s v="Data Scientist"/>
    <s v="Scientist"/>
    <n v="187500"/>
    <s v="USD"/>
    <n v="187500"/>
    <n v="150000"/>
    <n v="200000"/>
    <s v="150000-200000"/>
    <s v="US"/>
    <s v="United States"/>
    <n v="0"/>
    <s v="In Person"/>
    <x v="0"/>
    <s v="United States"/>
    <s v="Medium"/>
  </r>
  <r>
    <n v="1704"/>
    <x v="0"/>
    <s v="Mid-level"/>
    <s v="Full time"/>
    <s v="Data Scientist"/>
    <s v="Scientist"/>
    <n v="165000"/>
    <s v="USD"/>
    <n v="165000"/>
    <n v="150000"/>
    <n v="200000"/>
    <s v="150000-200000"/>
    <s v="US"/>
    <s v="United States"/>
    <n v="0"/>
    <s v="In Person"/>
    <x v="0"/>
    <s v="United States"/>
    <s v="Medium"/>
  </r>
  <r>
    <n v="1750"/>
    <x v="0"/>
    <s v="Entry-level"/>
    <s v="Full time"/>
    <s v="Research Engineer"/>
    <s v="Engineer"/>
    <n v="160000"/>
    <s v="USD"/>
    <n v="160000"/>
    <n v="150000"/>
    <n v="200000"/>
    <s v="150000-200000"/>
    <s v="US"/>
    <s v="United States"/>
    <n v="0"/>
    <s v="In Person"/>
    <x v="0"/>
    <s v="United States"/>
    <s v="Medium"/>
  </r>
  <r>
    <n v="1751"/>
    <x v="0"/>
    <s v="Entry-level"/>
    <s v="Full time"/>
    <s v="Research Engineer"/>
    <s v="Engineer"/>
    <n v="120000"/>
    <s v="USD"/>
    <n v="120000"/>
    <n v="100000"/>
    <n v="150000"/>
    <s v="100000-150000"/>
    <s v="US"/>
    <s v="United States"/>
    <n v="0"/>
    <s v="In Person"/>
    <x v="0"/>
    <s v="United States"/>
    <s v="Medium"/>
  </r>
  <r>
    <n v="1707"/>
    <x v="0"/>
    <s v="Senior-level"/>
    <s v="Full time"/>
    <s v="Research Scientist"/>
    <s v="Scientist"/>
    <n v="210000"/>
    <s v="USD"/>
    <n v="210000"/>
    <n v="200000"/>
    <n v="250000"/>
    <s v="200000-250000"/>
    <s v="US"/>
    <s v="United States"/>
    <n v="0"/>
    <s v="In Person"/>
    <x v="0"/>
    <s v="United States"/>
    <s v="Medium"/>
  </r>
  <r>
    <n v="1708"/>
    <x v="0"/>
    <s v="Senior-level"/>
    <s v="Full time"/>
    <s v="Research Scientist"/>
    <s v="Scientist"/>
    <n v="165750"/>
    <s v="USD"/>
    <n v="165750"/>
    <n v="150000"/>
    <n v="200000"/>
    <s v="150000-200000"/>
    <s v="US"/>
    <s v="United States"/>
    <n v="0"/>
    <s v="In Person"/>
    <x v="0"/>
    <s v="United States"/>
    <s v="Medium"/>
  </r>
  <r>
    <n v="1754"/>
    <x v="0"/>
    <s v="Entry-level"/>
    <s v="Full time"/>
    <s v="Deep Learning Engineer"/>
    <s v="Engineer"/>
    <n v="150000"/>
    <s v="USD"/>
    <n v="150000"/>
    <n v="150000"/>
    <n v="200000"/>
    <s v="150000-200000"/>
    <s v="US"/>
    <s v="United States"/>
    <n v="0"/>
    <s v="In Person"/>
    <x v="0"/>
    <s v="United States"/>
    <s v="Medium"/>
  </r>
  <r>
    <n v="1755"/>
    <x v="0"/>
    <s v="Entry-level"/>
    <s v="Full time"/>
    <s v="Deep Learning Engineer"/>
    <s v="Engineer"/>
    <n v="120000"/>
    <s v="USD"/>
    <n v="120000"/>
    <n v="100000"/>
    <n v="150000"/>
    <s v="100000-150000"/>
    <s v="US"/>
    <s v="United States"/>
    <n v="0"/>
    <s v="In Person"/>
    <x v="0"/>
    <s v="United States"/>
    <s v="Medium"/>
  </r>
  <r>
    <n v="1756"/>
    <x v="0"/>
    <s v="Senior-level"/>
    <s v="Full time"/>
    <s v="Research Engineer"/>
    <s v="Engineer"/>
    <n v="150000"/>
    <s v="USD"/>
    <n v="150000"/>
    <n v="150000"/>
    <n v="200000"/>
    <s v="150000-200000"/>
    <s v="US"/>
    <s v="United States"/>
    <n v="0"/>
    <s v="In Person"/>
    <x v="0"/>
    <s v="United States"/>
    <s v="Medium"/>
  </r>
  <r>
    <n v="1757"/>
    <x v="0"/>
    <s v="Senior-level"/>
    <s v="Full time"/>
    <s v="Research Engineer"/>
    <s v="Engineer"/>
    <n v="100000"/>
    <s v="USD"/>
    <n v="100000"/>
    <n v="100000"/>
    <n v="150000"/>
    <s v="100000-150000"/>
    <s v="US"/>
    <s v="United States"/>
    <n v="0"/>
    <s v="In Person"/>
    <x v="0"/>
    <s v="United States"/>
    <s v="Medium"/>
  </r>
  <r>
    <n v="1758"/>
    <x v="1"/>
    <s v="Senior-level"/>
    <s v="Full time"/>
    <s v="Data Analytics Manager"/>
    <s v="Manager"/>
    <n v="133000"/>
    <s v="USD"/>
    <n v="133000"/>
    <n v="100000"/>
    <n v="150000"/>
    <s v="100000-150000"/>
    <s v="NL"/>
    <s v="Netherlands"/>
    <n v="0"/>
    <s v="In Person"/>
    <x v="11"/>
    <s v="Netherlands"/>
    <s v="Large"/>
  </r>
  <r>
    <n v="1709"/>
    <x v="0"/>
    <s v="Senior-level"/>
    <s v="Full time"/>
    <s v="Machine Learning Scientist"/>
    <s v="Scientist"/>
    <n v="225000"/>
    <s v="USD"/>
    <n v="225000"/>
    <n v="200000"/>
    <n v="250000"/>
    <s v="200000-250000"/>
    <s v="US"/>
    <s v="United States"/>
    <n v="100"/>
    <s v="Remote"/>
    <x v="0"/>
    <s v="United States"/>
    <s v="Medium"/>
  </r>
  <r>
    <n v="1710"/>
    <x v="0"/>
    <s v="Senior-level"/>
    <s v="Full time"/>
    <s v="Machine Learning Scientist"/>
    <s v="Scientist"/>
    <n v="165750"/>
    <s v="USD"/>
    <n v="165750"/>
    <n v="150000"/>
    <n v="200000"/>
    <s v="150000-200000"/>
    <s v="US"/>
    <s v="United States"/>
    <n v="100"/>
    <s v="Remote"/>
    <x v="0"/>
    <s v="United States"/>
    <s v="Medium"/>
  </r>
  <r>
    <n v="1713"/>
    <x v="0"/>
    <s v="Senior-level"/>
    <s v="Full time"/>
    <s v="Data Scientist"/>
    <s v="Scientist"/>
    <n v="135000"/>
    <s v="USD"/>
    <n v="135000"/>
    <n v="100000"/>
    <n v="150000"/>
    <s v="100000-150000"/>
    <s v="US"/>
    <s v="United States"/>
    <n v="100"/>
    <s v="Remote"/>
    <x v="0"/>
    <s v="United States"/>
    <s v="Medium"/>
  </r>
  <r>
    <n v="1714"/>
    <x v="0"/>
    <s v="Senior-level"/>
    <s v="Full time"/>
    <s v="Data Scientist"/>
    <s v="Scientist"/>
    <n v="115000"/>
    <s v="USD"/>
    <n v="115000"/>
    <n v="100000"/>
    <n v="150000"/>
    <s v="100000-150000"/>
    <s v="US"/>
    <s v="United States"/>
    <n v="100"/>
    <s v="Remote"/>
    <x v="0"/>
    <s v="United States"/>
    <s v="Medium"/>
  </r>
  <r>
    <n v="1763"/>
    <x v="0"/>
    <s v="Senior-level"/>
    <s v="Full time"/>
    <s v="Data Engineer"/>
    <s v="Engineer"/>
    <n v="200000"/>
    <s v="USD"/>
    <n v="200000"/>
    <n v="200000"/>
    <n v="250000"/>
    <s v="200000-250000"/>
    <s v="US"/>
    <s v="United States"/>
    <n v="0"/>
    <s v="In Person"/>
    <x v="0"/>
    <s v="United States"/>
    <s v="Medium"/>
  </r>
  <r>
    <n v="1764"/>
    <x v="0"/>
    <s v="Senior-level"/>
    <s v="Full time"/>
    <s v="Data Engineer"/>
    <s v="Engineer"/>
    <n v="160000"/>
    <s v="USD"/>
    <n v="160000"/>
    <n v="150000"/>
    <n v="200000"/>
    <s v="150000-200000"/>
    <s v="US"/>
    <s v="United States"/>
    <n v="0"/>
    <s v="In Person"/>
    <x v="0"/>
    <s v="United States"/>
    <s v="Medium"/>
  </r>
  <r>
    <n v="1765"/>
    <x v="0"/>
    <s v="Senior-level"/>
    <s v="Full time"/>
    <s v="Machine Learning Engineer"/>
    <s v="Engineer"/>
    <n v="204500"/>
    <s v="USD"/>
    <n v="204500"/>
    <n v="200000"/>
    <n v="250000"/>
    <s v="200000-250000"/>
    <s v="US"/>
    <s v="United States"/>
    <n v="0"/>
    <s v="In Person"/>
    <x v="0"/>
    <s v="United States"/>
    <s v="Medium"/>
  </r>
  <r>
    <n v="1766"/>
    <x v="0"/>
    <s v="Senior-level"/>
    <s v="Full time"/>
    <s v="Machine Learning Engineer"/>
    <s v="Engineer"/>
    <n v="142200"/>
    <s v="USD"/>
    <n v="142200"/>
    <n v="100000"/>
    <n v="150000"/>
    <s v="100000-150000"/>
    <s v="US"/>
    <s v="United States"/>
    <n v="0"/>
    <s v="In Person"/>
    <x v="0"/>
    <s v="United States"/>
    <s v="Medium"/>
  </r>
  <r>
    <n v="1717"/>
    <x v="0"/>
    <s v="Senior-level"/>
    <s v="Full time"/>
    <s v="Data Scientist"/>
    <s v="Scientist"/>
    <n v="170000"/>
    <s v="USD"/>
    <n v="170000"/>
    <n v="150000"/>
    <n v="200000"/>
    <s v="150000-200000"/>
    <s v="US"/>
    <s v="United States"/>
    <n v="100"/>
    <s v="Remote"/>
    <x v="0"/>
    <s v="United States"/>
    <s v="Medium"/>
  </r>
  <r>
    <n v="1718"/>
    <x v="0"/>
    <s v="Senior-level"/>
    <s v="Full time"/>
    <s v="Data Scientist"/>
    <s v="Scientist"/>
    <n v="140000"/>
    <s v="USD"/>
    <n v="140000"/>
    <n v="100000"/>
    <n v="150000"/>
    <s v="100000-150000"/>
    <s v="US"/>
    <s v="United States"/>
    <n v="100"/>
    <s v="Remote"/>
    <x v="0"/>
    <s v="United States"/>
    <s v="Medium"/>
  </r>
  <r>
    <n v="1769"/>
    <x v="0"/>
    <s v="Senior-level"/>
    <s v="Full time"/>
    <s v="Data Engineer"/>
    <s v="Engineer"/>
    <n v="187500"/>
    <s v="USD"/>
    <n v="187500"/>
    <n v="150000"/>
    <n v="200000"/>
    <s v="150000-200000"/>
    <s v="US"/>
    <s v="United States"/>
    <n v="100"/>
    <s v="Remote"/>
    <x v="0"/>
    <s v="United States"/>
    <s v="Medium"/>
  </r>
  <r>
    <n v="1770"/>
    <x v="0"/>
    <s v="Senior-level"/>
    <s v="Full time"/>
    <s v="Data Engineer"/>
    <s v="Engineer"/>
    <n v="175000"/>
    <s v="USD"/>
    <n v="175000"/>
    <n v="150000"/>
    <n v="200000"/>
    <s v="150000-200000"/>
    <s v="US"/>
    <s v="United States"/>
    <n v="100"/>
    <s v="Remote"/>
    <x v="0"/>
    <s v="United States"/>
    <s v="Medium"/>
  </r>
  <r>
    <n v="1771"/>
    <x v="0"/>
    <s v="Senior-level"/>
    <s v="Full time"/>
    <s v="Machine Learning Engineer"/>
    <s v="Engineer"/>
    <n v="204500"/>
    <s v="USD"/>
    <n v="204500"/>
    <n v="200000"/>
    <n v="250000"/>
    <s v="200000-250000"/>
    <s v="US"/>
    <s v="United States"/>
    <n v="0"/>
    <s v="In Person"/>
    <x v="0"/>
    <s v="United States"/>
    <s v="Medium"/>
  </r>
  <r>
    <n v="1772"/>
    <x v="0"/>
    <s v="Senior-level"/>
    <s v="Full time"/>
    <s v="Machine Learning Engineer"/>
    <s v="Engineer"/>
    <n v="142200"/>
    <s v="USD"/>
    <n v="142200"/>
    <n v="100000"/>
    <n v="150000"/>
    <s v="100000-150000"/>
    <s v="US"/>
    <s v="United States"/>
    <n v="0"/>
    <s v="In Person"/>
    <x v="0"/>
    <s v="United States"/>
    <s v="Medium"/>
  </r>
  <r>
    <n v="1773"/>
    <x v="0"/>
    <s v="Senior-level"/>
    <s v="Full time"/>
    <s v="Data Analyst"/>
    <s v="Analyst"/>
    <n v="155000"/>
    <s v="USD"/>
    <n v="155000"/>
    <n v="150000"/>
    <n v="200000"/>
    <s v="150000-200000"/>
    <s v="US"/>
    <s v="United States"/>
    <n v="100"/>
    <s v="Remote"/>
    <x v="0"/>
    <s v="United States"/>
    <s v="Medium"/>
  </r>
  <r>
    <n v="1774"/>
    <x v="0"/>
    <s v="Senior-level"/>
    <s v="Full time"/>
    <s v="Data Analyst"/>
    <s v="Analyst"/>
    <n v="64000"/>
    <s v="USD"/>
    <n v="64000"/>
    <n v="50000"/>
    <n v="100000"/>
    <s v="50000-100000"/>
    <s v="US"/>
    <s v="United States"/>
    <n v="100"/>
    <s v="Remote"/>
    <x v="0"/>
    <s v="United States"/>
    <s v="Medium"/>
  </r>
  <r>
    <n v="1775"/>
    <x v="0"/>
    <s v="Senior-level"/>
    <s v="Full time"/>
    <s v="Computer Vision Engineer"/>
    <s v="Engineer"/>
    <n v="235000"/>
    <s v="USD"/>
    <n v="235000"/>
    <n v="200000"/>
    <n v="250000"/>
    <s v="200000-250000"/>
    <s v="US"/>
    <s v="United States"/>
    <n v="0"/>
    <s v="In Person"/>
    <x v="0"/>
    <s v="United States"/>
    <s v="Medium"/>
  </r>
  <r>
    <n v="1776"/>
    <x v="0"/>
    <s v="Senior-level"/>
    <s v="Full time"/>
    <s v="Computer Vision Engineer"/>
    <s v="Engineer"/>
    <n v="185000"/>
    <s v="USD"/>
    <n v="185000"/>
    <n v="150000"/>
    <n v="200000"/>
    <s v="150000-200000"/>
    <s v="US"/>
    <s v="United States"/>
    <n v="0"/>
    <s v="In Person"/>
    <x v="0"/>
    <s v="United States"/>
    <s v="Medium"/>
  </r>
  <r>
    <n v="1777"/>
    <x v="0"/>
    <s v="Senior-level"/>
    <s v="Full time"/>
    <s v="Data Architect"/>
    <s v="Architect"/>
    <n v="174500"/>
    <s v="USD"/>
    <n v="174500"/>
    <n v="150000"/>
    <n v="200000"/>
    <s v="150000-200000"/>
    <s v="US"/>
    <s v="United States"/>
    <n v="0"/>
    <s v="In Person"/>
    <x v="0"/>
    <s v="United States"/>
    <s v="Medium"/>
  </r>
  <r>
    <n v="1778"/>
    <x v="0"/>
    <s v="Senior-level"/>
    <s v="Full time"/>
    <s v="Data Architect"/>
    <s v="Architect"/>
    <n v="113000"/>
    <s v="USD"/>
    <n v="113000"/>
    <n v="100000"/>
    <n v="150000"/>
    <s v="100000-150000"/>
    <s v="US"/>
    <s v="United States"/>
    <n v="0"/>
    <s v="In Person"/>
    <x v="0"/>
    <s v="United States"/>
    <s v="Medium"/>
  </r>
  <r>
    <n v="1739"/>
    <x v="2"/>
    <s v="Senior-level"/>
    <s v="Full time"/>
    <s v="Data Scientist"/>
    <s v="Scientist"/>
    <n v="4000000"/>
    <s v="INR"/>
    <n v="54094"/>
    <n v="50000"/>
    <n v="100000"/>
    <s v="50000-100000"/>
    <s v="IN"/>
    <s v="India"/>
    <n v="100"/>
    <s v="Remote"/>
    <x v="3"/>
    <s v="India"/>
    <s v="Large"/>
  </r>
  <r>
    <n v="1747"/>
    <x v="1"/>
    <s v="Entry-level"/>
    <s v="Full time"/>
    <s v="Data Scientist"/>
    <s v="Scientist"/>
    <n v="100000"/>
    <s v="USD"/>
    <n v="100000"/>
    <n v="100000"/>
    <n v="150000"/>
    <s v="100000-150000"/>
    <s v="US"/>
    <s v="United States"/>
    <n v="100"/>
    <s v="Remote"/>
    <x v="0"/>
    <s v="United States"/>
    <s v="Medium"/>
  </r>
  <r>
    <n v="1748"/>
    <x v="0"/>
    <s v="Senior-level"/>
    <s v="Full time"/>
    <s v="Research Scientist"/>
    <s v="Scientist"/>
    <n v="200000"/>
    <s v="USD"/>
    <n v="200000"/>
    <n v="200000"/>
    <n v="250000"/>
    <s v="200000-250000"/>
    <s v="US"/>
    <s v="United States"/>
    <n v="0"/>
    <s v="In Person"/>
    <x v="0"/>
    <s v="United States"/>
    <s v="Medium"/>
  </r>
  <r>
    <n v="1749"/>
    <x v="0"/>
    <s v="Senior-level"/>
    <s v="Full time"/>
    <s v="Research Scientist"/>
    <s v="Scientist"/>
    <n v="150000"/>
    <s v="USD"/>
    <n v="150000"/>
    <n v="150000"/>
    <n v="200000"/>
    <s v="150000-200000"/>
    <s v="US"/>
    <s v="United States"/>
    <n v="0"/>
    <s v="In Person"/>
    <x v="0"/>
    <s v="United States"/>
    <s v="Medium"/>
  </r>
  <r>
    <n v="1752"/>
    <x v="0"/>
    <s v="Senior-level"/>
    <s v="Full time"/>
    <s v="Research Scientist"/>
    <s v="Scientist"/>
    <n v="250000"/>
    <s v="USD"/>
    <n v="250000"/>
    <n v="250000"/>
    <n v="300000"/>
    <s v="250000-300000"/>
    <s v="US"/>
    <s v="United States"/>
    <n v="0"/>
    <s v="In Person"/>
    <x v="0"/>
    <s v="United States"/>
    <s v="Medium"/>
  </r>
  <r>
    <n v="1753"/>
    <x v="0"/>
    <s v="Senior-level"/>
    <s v="Full time"/>
    <s v="Research Scientist"/>
    <s v="Scientist"/>
    <n v="200000"/>
    <s v="USD"/>
    <n v="200000"/>
    <n v="200000"/>
    <n v="250000"/>
    <s v="200000-250000"/>
    <s v="US"/>
    <s v="United States"/>
    <n v="0"/>
    <s v="In Person"/>
    <x v="0"/>
    <s v="United States"/>
    <s v="Medium"/>
  </r>
  <r>
    <n v="1785"/>
    <x v="0"/>
    <s v="Senior-level"/>
    <s v="Full time"/>
    <s v="Data Architect"/>
    <s v="Architect"/>
    <n v="174500"/>
    <s v="USD"/>
    <n v="174500"/>
    <n v="150000"/>
    <n v="200000"/>
    <s v="150000-200000"/>
    <s v="US"/>
    <s v="United States"/>
    <n v="0"/>
    <s v="In Person"/>
    <x v="0"/>
    <s v="United States"/>
    <s v="Medium"/>
  </r>
  <r>
    <n v="1786"/>
    <x v="0"/>
    <s v="Senior-level"/>
    <s v="Full time"/>
    <s v="Data Architect"/>
    <s v="Architect"/>
    <n v="113000"/>
    <s v="USD"/>
    <n v="113000"/>
    <n v="100000"/>
    <n v="150000"/>
    <s v="100000-150000"/>
    <s v="US"/>
    <s v="United States"/>
    <n v="0"/>
    <s v="In Person"/>
    <x v="0"/>
    <s v="United States"/>
    <s v="Medium"/>
  </r>
  <r>
    <n v="1759"/>
    <x v="0"/>
    <s v="Senior-level"/>
    <s v="Full time"/>
    <s v="Data Scientist"/>
    <s v="Scientist"/>
    <n v="272550"/>
    <s v="USD"/>
    <n v="272550"/>
    <n v="250000"/>
    <n v="300000"/>
    <s v="250000-300000"/>
    <s v="US"/>
    <s v="United States"/>
    <n v="0"/>
    <s v="In Person"/>
    <x v="0"/>
    <s v="United States"/>
    <s v="Medium"/>
  </r>
  <r>
    <n v="1760"/>
    <x v="0"/>
    <s v="Senior-level"/>
    <s v="Full time"/>
    <s v="Data Scientist"/>
    <s v="Scientist"/>
    <n v="198200"/>
    <s v="USD"/>
    <n v="198200"/>
    <n v="150000"/>
    <n v="200000"/>
    <s v="150000-200000"/>
    <s v="US"/>
    <s v="United States"/>
    <n v="0"/>
    <s v="In Person"/>
    <x v="0"/>
    <s v="United States"/>
    <s v="Medium"/>
  </r>
  <r>
    <n v="1761"/>
    <x v="0"/>
    <s v="Senior-level"/>
    <s v="Full time"/>
    <s v="Data Scientist"/>
    <s v="Scientist"/>
    <n v="182000"/>
    <s v="USD"/>
    <n v="182000"/>
    <n v="150000"/>
    <n v="200000"/>
    <s v="150000-200000"/>
    <s v="US"/>
    <s v="United States"/>
    <n v="0"/>
    <s v="In Person"/>
    <x v="0"/>
    <s v="United States"/>
    <s v="Medium"/>
  </r>
  <r>
    <n v="1762"/>
    <x v="0"/>
    <s v="Senior-level"/>
    <s v="Full time"/>
    <s v="Data Scientist"/>
    <s v="Scientist"/>
    <n v="140000"/>
    <s v="USD"/>
    <n v="140000"/>
    <n v="100000"/>
    <n v="150000"/>
    <s v="100000-150000"/>
    <s v="US"/>
    <s v="United States"/>
    <n v="0"/>
    <s v="In Person"/>
    <x v="0"/>
    <s v="United States"/>
    <s v="Medium"/>
  </r>
  <r>
    <n v="1767"/>
    <x v="0"/>
    <s v="Mid-level"/>
    <s v="Full time"/>
    <s v="Data Scientist"/>
    <s v="Scientist"/>
    <n v="120000"/>
    <s v="USD"/>
    <n v="120000"/>
    <n v="100000"/>
    <n v="150000"/>
    <s v="100000-150000"/>
    <s v="US"/>
    <s v="United States"/>
    <n v="0"/>
    <s v="In Person"/>
    <x v="0"/>
    <s v="United States"/>
    <s v="Medium"/>
  </r>
  <r>
    <n v="1768"/>
    <x v="0"/>
    <s v="Mid-level"/>
    <s v="Full time"/>
    <s v="Data Scientist"/>
    <s v="Scientist"/>
    <n v="105000"/>
    <s v="USD"/>
    <n v="105000"/>
    <n v="100000"/>
    <n v="150000"/>
    <s v="100000-150000"/>
    <s v="US"/>
    <s v="United States"/>
    <n v="0"/>
    <s v="In Person"/>
    <x v="0"/>
    <s v="United States"/>
    <s v="Medium"/>
  </r>
  <r>
    <n v="1779"/>
    <x v="0"/>
    <s v="Senior-level"/>
    <s v="Full time"/>
    <s v="Data Scientist"/>
    <s v="Scientist"/>
    <n v="143100"/>
    <s v="USD"/>
    <n v="143100"/>
    <n v="100000"/>
    <n v="150000"/>
    <s v="100000-150000"/>
    <s v="CA"/>
    <s v="Canada"/>
    <n v="0"/>
    <s v="In Person"/>
    <x v="2"/>
    <s v="Canada"/>
    <s v="Medium"/>
  </r>
  <r>
    <n v="1780"/>
    <x v="0"/>
    <s v="Senior-level"/>
    <s v="Full time"/>
    <s v="Data Scientist"/>
    <s v="Scientist"/>
    <n v="113000"/>
    <s v="USD"/>
    <n v="113000"/>
    <n v="100000"/>
    <n v="150000"/>
    <s v="100000-150000"/>
    <s v="CA"/>
    <s v="Canada"/>
    <n v="0"/>
    <s v="In Person"/>
    <x v="2"/>
    <s v="Canada"/>
    <s v="Medium"/>
  </r>
  <r>
    <n v="1795"/>
    <x v="0"/>
    <s v="Senior-level"/>
    <s v="Full time"/>
    <s v="Data Engineer"/>
    <s v="Engineer"/>
    <n v="291500"/>
    <s v="USD"/>
    <n v="291500"/>
    <n v="250000"/>
    <n v="300000"/>
    <s v="250000-300000"/>
    <s v="US"/>
    <s v="United States"/>
    <n v="0"/>
    <s v="In Person"/>
    <x v="0"/>
    <s v="United States"/>
    <s v="Medium"/>
  </r>
  <r>
    <n v="1796"/>
    <x v="0"/>
    <s v="Senior-level"/>
    <s v="Full time"/>
    <s v="Data Engineer"/>
    <s v="Engineer"/>
    <n v="180000"/>
    <s v="USD"/>
    <n v="180000"/>
    <n v="150000"/>
    <n v="200000"/>
    <s v="150000-200000"/>
    <s v="US"/>
    <s v="United States"/>
    <n v="0"/>
    <s v="In Person"/>
    <x v="0"/>
    <s v="United States"/>
    <s v="Medium"/>
  </r>
  <r>
    <n v="1797"/>
    <x v="0"/>
    <s v="Mid-level"/>
    <s v="Full time"/>
    <s v="Machine Learning Engineer"/>
    <s v="Engineer"/>
    <n v="62000"/>
    <s v="GBP"/>
    <n v="75344"/>
    <n v="50000"/>
    <n v="100000"/>
    <s v="50000-100000"/>
    <s v="GB"/>
    <s v="United Kingdom"/>
    <n v="100"/>
    <s v="Remote"/>
    <x v="1"/>
    <s v="United Kingdom"/>
    <s v="Medium"/>
  </r>
  <r>
    <n v="1798"/>
    <x v="0"/>
    <s v="Mid-level"/>
    <s v="Full time"/>
    <s v="Machine Learning Engineer"/>
    <s v="Engineer"/>
    <n v="52000"/>
    <s v="GBP"/>
    <n v="63192"/>
    <n v="50000"/>
    <n v="100000"/>
    <s v="50000-100000"/>
    <s v="GB"/>
    <s v="United Kingdom"/>
    <n v="100"/>
    <s v="Remote"/>
    <x v="1"/>
    <s v="United Kingdom"/>
    <s v="Medium"/>
  </r>
  <r>
    <n v="1799"/>
    <x v="0"/>
    <s v="Senior-level"/>
    <s v="Full time"/>
    <s v="Data Engineer"/>
    <s v="Engineer"/>
    <n v="161800"/>
    <s v="USD"/>
    <n v="161800"/>
    <n v="150000"/>
    <n v="200000"/>
    <s v="150000-200000"/>
    <s v="US"/>
    <s v="United States"/>
    <n v="0"/>
    <s v="In Person"/>
    <x v="0"/>
    <s v="United States"/>
    <s v="Medium"/>
  </r>
  <r>
    <n v="1800"/>
    <x v="0"/>
    <s v="Senior-level"/>
    <s v="Full time"/>
    <s v="Data Engineer"/>
    <s v="Engineer"/>
    <n v="141600"/>
    <s v="USD"/>
    <n v="141600"/>
    <n v="100000"/>
    <n v="150000"/>
    <s v="100000-150000"/>
    <s v="US"/>
    <s v="United States"/>
    <n v="0"/>
    <s v="In Person"/>
    <x v="0"/>
    <s v="United States"/>
    <s v="Medium"/>
  </r>
  <r>
    <n v="1801"/>
    <x v="0"/>
    <s v="Mid-level"/>
    <s v="Full time"/>
    <s v="Machine Learning Engineer"/>
    <s v="Engineer"/>
    <n v="48000"/>
    <s v="GBP"/>
    <n v="58331"/>
    <n v="50000"/>
    <n v="100000"/>
    <s v="50000-100000"/>
    <s v="GB"/>
    <s v="United Kingdom"/>
    <n v="100"/>
    <s v="Remote"/>
    <x v="1"/>
    <s v="United Kingdom"/>
    <s v="Medium"/>
  </r>
  <r>
    <n v="1802"/>
    <x v="0"/>
    <s v="Mid-level"/>
    <s v="Full time"/>
    <s v="Machine Learning Engineer"/>
    <s v="Engineer"/>
    <n v="38000"/>
    <s v="GBP"/>
    <n v="46178"/>
    <n v="0"/>
    <n v="50000"/>
    <s v="0-50000"/>
    <s v="GB"/>
    <s v="United Kingdom"/>
    <n v="100"/>
    <s v="Remote"/>
    <x v="1"/>
    <s v="United Kingdom"/>
    <s v="Medium"/>
  </r>
  <r>
    <n v="1803"/>
    <x v="0"/>
    <s v="Senior-level"/>
    <s v="Full time"/>
    <s v="Data Engineer"/>
    <s v="Engineer"/>
    <n v="166000"/>
    <s v="USD"/>
    <n v="166000"/>
    <n v="150000"/>
    <n v="200000"/>
    <s v="150000-200000"/>
    <s v="US"/>
    <s v="United States"/>
    <n v="100"/>
    <s v="Remote"/>
    <x v="0"/>
    <s v="United States"/>
    <s v="Medium"/>
  </r>
  <r>
    <n v="1804"/>
    <x v="0"/>
    <s v="Senior-level"/>
    <s v="Full time"/>
    <s v="Data Engineer"/>
    <s v="Engineer"/>
    <n v="128000"/>
    <s v="USD"/>
    <n v="128000"/>
    <n v="100000"/>
    <n v="150000"/>
    <s v="100000-150000"/>
    <s v="US"/>
    <s v="United States"/>
    <n v="100"/>
    <s v="Remote"/>
    <x v="0"/>
    <s v="United States"/>
    <s v="Medium"/>
  </r>
  <r>
    <n v="1805"/>
    <x v="0"/>
    <s v="Senior-level"/>
    <s v="Full time"/>
    <s v="Data Architect"/>
    <s v="Architect"/>
    <n v="170000"/>
    <s v="USD"/>
    <n v="170000"/>
    <n v="150000"/>
    <n v="200000"/>
    <s v="150000-200000"/>
    <s v="US"/>
    <s v="United States"/>
    <n v="100"/>
    <s v="Remote"/>
    <x v="0"/>
    <s v="United States"/>
    <s v="Medium"/>
  </r>
  <r>
    <n v="1806"/>
    <x v="0"/>
    <s v="Senior-level"/>
    <s v="Full time"/>
    <s v="Data Architect"/>
    <s v="Architect"/>
    <n v="110000"/>
    <s v="USD"/>
    <n v="110000"/>
    <n v="100000"/>
    <n v="150000"/>
    <s v="100000-150000"/>
    <s v="US"/>
    <s v="United States"/>
    <n v="100"/>
    <s v="Remote"/>
    <x v="0"/>
    <s v="United States"/>
    <s v="Medium"/>
  </r>
  <r>
    <n v="1807"/>
    <x v="0"/>
    <s v="Senior-level"/>
    <s v="Full time"/>
    <s v="Data Engineer"/>
    <s v="Engineer"/>
    <n v="160000"/>
    <s v="USD"/>
    <n v="160000"/>
    <n v="150000"/>
    <n v="200000"/>
    <s v="150000-200000"/>
    <s v="US"/>
    <s v="United States"/>
    <n v="100"/>
    <s v="Remote"/>
    <x v="0"/>
    <s v="United States"/>
    <s v="Medium"/>
  </r>
  <r>
    <n v="1808"/>
    <x v="0"/>
    <s v="Senior-level"/>
    <s v="Full time"/>
    <s v="Data Engineer"/>
    <s v="Engineer"/>
    <n v="75000"/>
    <s v="USD"/>
    <n v="75000"/>
    <n v="50000"/>
    <n v="100000"/>
    <s v="50000-100000"/>
    <s v="US"/>
    <s v="United States"/>
    <n v="100"/>
    <s v="Remote"/>
    <x v="0"/>
    <s v="United States"/>
    <s v="Medium"/>
  </r>
  <r>
    <n v="1809"/>
    <x v="0"/>
    <s v="Senior-level"/>
    <s v="Full time"/>
    <s v="Data Engineer"/>
    <s v="Engineer"/>
    <n v="236000"/>
    <s v="USD"/>
    <n v="236000"/>
    <n v="200000"/>
    <n v="250000"/>
    <s v="200000-250000"/>
    <s v="US"/>
    <s v="United States"/>
    <n v="100"/>
    <s v="Remote"/>
    <x v="0"/>
    <s v="United States"/>
    <s v="Medium"/>
  </r>
  <r>
    <n v="1810"/>
    <x v="0"/>
    <s v="Senior-level"/>
    <s v="Full time"/>
    <s v="Data Engineer"/>
    <s v="Engineer"/>
    <n v="182000"/>
    <s v="USD"/>
    <n v="182000"/>
    <n v="150000"/>
    <n v="200000"/>
    <s v="150000-200000"/>
    <s v="US"/>
    <s v="United States"/>
    <n v="100"/>
    <s v="Remote"/>
    <x v="0"/>
    <s v="United States"/>
    <s v="Medium"/>
  </r>
  <r>
    <n v="1811"/>
    <x v="1"/>
    <s v="Mid-level"/>
    <s v="Full time"/>
    <s v="Data Analyst"/>
    <s v="Analyst"/>
    <n v="1125000"/>
    <s v="INR"/>
    <n v="14307"/>
    <n v="0"/>
    <n v="50000"/>
    <s v="0-50000"/>
    <s v="IN"/>
    <s v="India"/>
    <n v="100"/>
    <s v="Remote"/>
    <x v="3"/>
    <s v="India"/>
    <s v="Large"/>
  </r>
  <r>
    <n v="1781"/>
    <x v="0"/>
    <s v="Senior-level"/>
    <s v="Full time"/>
    <s v="Applied Scientist"/>
    <s v="Scientist"/>
    <n v="184000"/>
    <s v="USD"/>
    <n v="184000"/>
    <n v="150000"/>
    <n v="200000"/>
    <s v="150000-200000"/>
    <s v="US"/>
    <s v="United States"/>
    <n v="100"/>
    <s v="Remote"/>
    <x v="0"/>
    <s v="United States"/>
    <s v="Medium"/>
  </r>
  <r>
    <n v="1813"/>
    <x v="0"/>
    <s v="Mid-level"/>
    <s v="Full time"/>
    <s v="Data Analyst"/>
    <s v="Analyst"/>
    <n v="150000"/>
    <s v="USD"/>
    <n v="150000"/>
    <n v="150000"/>
    <n v="200000"/>
    <s v="150000-200000"/>
    <s v="US"/>
    <s v="United States"/>
    <n v="0"/>
    <s v="In Person"/>
    <x v="0"/>
    <s v="United States"/>
    <s v="Medium"/>
  </r>
  <r>
    <n v="1814"/>
    <x v="0"/>
    <s v="Mid-level"/>
    <s v="Full time"/>
    <s v="Data Analyst"/>
    <s v="Analyst"/>
    <n v="100000"/>
    <s v="USD"/>
    <n v="100000"/>
    <n v="100000"/>
    <n v="150000"/>
    <s v="100000-150000"/>
    <s v="US"/>
    <s v="United States"/>
    <n v="0"/>
    <s v="In Person"/>
    <x v="0"/>
    <s v="United States"/>
    <s v="Medium"/>
  </r>
  <r>
    <n v="1815"/>
    <x v="0"/>
    <s v="Senior-level"/>
    <s v="Full time"/>
    <s v="Machine Learning Engineer"/>
    <s v="Engineer"/>
    <n v="261500"/>
    <s v="USD"/>
    <n v="261500"/>
    <n v="250000"/>
    <n v="300000"/>
    <s v="250000-300000"/>
    <s v="US"/>
    <s v="United States"/>
    <n v="0"/>
    <s v="In Person"/>
    <x v="0"/>
    <s v="United States"/>
    <s v="Large"/>
  </r>
  <r>
    <n v="1816"/>
    <x v="0"/>
    <s v="Senior-level"/>
    <s v="Full time"/>
    <s v="Machine Learning Engineer"/>
    <s v="Engineer"/>
    <n v="134500"/>
    <s v="USD"/>
    <n v="134500"/>
    <n v="100000"/>
    <n v="150000"/>
    <s v="100000-150000"/>
    <s v="US"/>
    <s v="United States"/>
    <n v="0"/>
    <s v="In Person"/>
    <x v="0"/>
    <s v="United States"/>
    <s v="Large"/>
  </r>
  <r>
    <n v="1782"/>
    <x v="0"/>
    <s v="Senior-level"/>
    <s v="Full time"/>
    <s v="Applied Scientist"/>
    <s v="Scientist"/>
    <n v="142000"/>
    <s v="USD"/>
    <n v="142000"/>
    <n v="100000"/>
    <n v="150000"/>
    <s v="100000-150000"/>
    <s v="US"/>
    <s v="United States"/>
    <n v="100"/>
    <s v="Remote"/>
    <x v="0"/>
    <s v="United States"/>
    <s v="Medium"/>
  </r>
  <r>
    <n v="1783"/>
    <x v="0"/>
    <s v="Senior-level"/>
    <s v="Full time"/>
    <s v="Data Scientist"/>
    <s v="Scientist"/>
    <n v="140000"/>
    <s v="USD"/>
    <n v="140000"/>
    <n v="100000"/>
    <n v="150000"/>
    <s v="100000-150000"/>
    <s v="US"/>
    <s v="United States"/>
    <n v="0"/>
    <s v="In Person"/>
    <x v="0"/>
    <s v="United States"/>
    <s v="Medium"/>
  </r>
  <r>
    <n v="1784"/>
    <x v="0"/>
    <s v="Senior-level"/>
    <s v="Full time"/>
    <s v="Data Scientist"/>
    <s v="Scientist"/>
    <n v="120000"/>
    <s v="USD"/>
    <n v="120000"/>
    <n v="100000"/>
    <n v="150000"/>
    <s v="100000-150000"/>
    <s v="US"/>
    <s v="United States"/>
    <n v="0"/>
    <s v="In Person"/>
    <x v="0"/>
    <s v="United States"/>
    <s v="Medium"/>
  </r>
  <r>
    <n v="1820"/>
    <x v="0"/>
    <s v="Entry-level"/>
    <s v="Full time"/>
    <s v="Data Engineer"/>
    <s v="Engineer"/>
    <n v="160000"/>
    <s v="USD"/>
    <n v="160000"/>
    <n v="150000"/>
    <n v="200000"/>
    <s v="150000-200000"/>
    <s v="US"/>
    <s v="United States"/>
    <n v="0"/>
    <s v="In Person"/>
    <x v="0"/>
    <s v="United States"/>
    <s v="Medium"/>
  </r>
  <r>
    <n v="1821"/>
    <x v="0"/>
    <s v="Entry-level"/>
    <s v="Full time"/>
    <s v="Data Engineer"/>
    <s v="Engineer"/>
    <n v="135000"/>
    <s v="USD"/>
    <n v="135000"/>
    <n v="100000"/>
    <n v="150000"/>
    <s v="100000-150000"/>
    <s v="US"/>
    <s v="United States"/>
    <n v="0"/>
    <s v="In Person"/>
    <x v="0"/>
    <s v="United States"/>
    <s v="Medium"/>
  </r>
  <r>
    <n v="1822"/>
    <x v="1"/>
    <s v="Senior-level"/>
    <s v="Full time"/>
    <s v="Manager Data Management"/>
    <s v="Management"/>
    <n v="125000"/>
    <s v="USD"/>
    <n v="125000"/>
    <n v="100000"/>
    <n v="150000"/>
    <s v="100000-150000"/>
    <s v="US"/>
    <s v="United States"/>
    <n v="100"/>
    <s v="Remote"/>
    <x v="0"/>
    <s v="United States"/>
    <s v="Large"/>
  </r>
  <r>
    <n v="1823"/>
    <x v="1"/>
    <s v="Senior-level"/>
    <s v="Full time"/>
    <s v="Data Engineer"/>
    <s v="Engineer"/>
    <n v="175000"/>
    <s v="USD"/>
    <n v="175000"/>
    <n v="150000"/>
    <n v="200000"/>
    <s v="150000-200000"/>
    <s v="US"/>
    <s v="United States"/>
    <n v="0"/>
    <s v="In Person"/>
    <x v="0"/>
    <s v="United States"/>
    <s v="Medium"/>
  </r>
  <r>
    <n v="1824"/>
    <x v="1"/>
    <s v="Senior-level"/>
    <s v="Full time"/>
    <s v="Data Engineer"/>
    <s v="Engineer"/>
    <n v="155000"/>
    <s v="USD"/>
    <n v="155000"/>
    <n v="150000"/>
    <n v="200000"/>
    <s v="150000-200000"/>
    <s v="US"/>
    <s v="United States"/>
    <n v="0"/>
    <s v="In Person"/>
    <x v="0"/>
    <s v="United States"/>
    <s v="Medium"/>
  </r>
  <r>
    <n v="1825"/>
    <x v="1"/>
    <s v="Senior-level"/>
    <s v="Full time"/>
    <s v="Data Engineer"/>
    <s v="Engineer"/>
    <n v="153600"/>
    <s v="USD"/>
    <n v="153600"/>
    <n v="150000"/>
    <n v="200000"/>
    <s v="150000-200000"/>
    <s v="US"/>
    <s v="United States"/>
    <n v="0"/>
    <s v="In Person"/>
    <x v="0"/>
    <s v="United States"/>
    <s v="Medium"/>
  </r>
  <r>
    <n v="1826"/>
    <x v="1"/>
    <s v="Senior-level"/>
    <s v="Full time"/>
    <s v="Data Engineer"/>
    <s v="Engineer"/>
    <n v="106800"/>
    <s v="USD"/>
    <n v="106800"/>
    <n v="100000"/>
    <n v="150000"/>
    <s v="100000-150000"/>
    <s v="US"/>
    <s v="United States"/>
    <n v="0"/>
    <s v="In Person"/>
    <x v="0"/>
    <s v="United States"/>
    <s v="Medium"/>
  </r>
  <r>
    <n v="1787"/>
    <x v="0"/>
    <s v="Senior-level"/>
    <s v="Full time"/>
    <s v="Data Scientist"/>
    <s v="Scientist"/>
    <n v="180560"/>
    <s v="USD"/>
    <n v="180560"/>
    <n v="150000"/>
    <n v="200000"/>
    <s v="150000-200000"/>
    <s v="US"/>
    <s v="United States"/>
    <n v="0"/>
    <s v="In Person"/>
    <x v="0"/>
    <s v="United States"/>
    <s v="Medium"/>
  </r>
  <r>
    <n v="1788"/>
    <x v="0"/>
    <s v="Senior-level"/>
    <s v="Full time"/>
    <s v="Data Scientist"/>
    <s v="Scientist"/>
    <n v="115440"/>
    <s v="USD"/>
    <n v="115440"/>
    <n v="100000"/>
    <n v="150000"/>
    <s v="100000-150000"/>
    <s v="US"/>
    <s v="United States"/>
    <n v="0"/>
    <s v="In Person"/>
    <x v="0"/>
    <s v="United States"/>
    <s v="Medium"/>
  </r>
  <r>
    <n v="1829"/>
    <x v="1"/>
    <s v="Senior-level"/>
    <s v="Full time"/>
    <s v="Data Science Consultant"/>
    <s v="Consultant"/>
    <n v="122000"/>
    <s v="USD"/>
    <n v="122000"/>
    <n v="100000"/>
    <n v="150000"/>
    <s v="100000-150000"/>
    <s v="US"/>
    <s v="United States"/>
    <n v="0"/>
    <s v="In Person"/>
    <x v="0"/>
    <s v="United States"/>
    <s v="Medium"/>
  </r>
  <r>
    <n v="1830"/>
    <x v="1"/>
    <s v="Senior-level"/>
    <s v="Full time"/>
    <s v="Data Science Consultant"/>
    <s v="Consultant"/>
    <n v="94500"/>
    <s v="USD"/>
    <n v="94500"/>
    <n v="50000"/>
    <n v="100000"/>
    <s v="50000-100000"/>
    <s v="US"/>
    <s v="United States"/>
    <n v="0"/>
    <s v="In Person"/>
    <x v="0"/>
    <s v="United States"/>
    <s v="Medium"/>
  </r>
  <r>
    <n v="1831"/>
    <x v="1"/>
    <s v="Senior-level"/>
    <s v="Full time"/>
    <s v="Data Engineer"/>
    <s v="Engineer"/>
    <n v="170000"/>
    <s v="USD"/>
    <n v="170000"/>
    <n v="150000"/>
    <n v="200000"/>
    <s v="150000-200000"/>
    <s v="US"/>
    <s v="United States"/>
    <n v="0"/>
    <s v="In Person"/>
    <x v="0"/>
    <s v="United States"/>
    <s v="Medium"/>
  </r>
  <r>
    <n v="1832"/>
    <x v="1"/>
    <s v="Senior-level"/>
    <s v="Full time"/>
    <s v="Data Engineer"/>
    <s v="Engineer"/>
    <n v="130000"/>
    <s v="USD"/>
    <n v="130000"/>
    <n v="100000"/>
    <n v="150000"/>
    <s v="100000-150000"/>
    <s v="US"/>
    <s v="United States"/>
    <n v="0"/>
    <s v="In Person"/>
    <x v="0"/>
    <s v="United States"/>
    <s v="Medium"/>
  </r>
  <r>
    <n v="1833"/>
    <x v="1"/>
    <s v="Senior-level"/>
    <s v="Full time"/>
    <s v="Data Science Consultant"/>
    <s v="Consultant"/>
    <n v="145000"/>
    <s v="USD"/>
    <n v="145000"/>
    <n v="100000"/>
    <n v="150000"/>
    <s v="100000-150000"/>
    <s v="US"/>
    <s v="United States"/>
    <n v="0"/>
    <s v="In Person"/>
    <x v="0"/>
    <s v="United States"/>
    <s v="Medium"/>
  </r>
  <r>
    <n v="1834"/>
    <x v="1"/>
    <s v="Senior-level"/>
    <s v="Full time"/>
    <s v="Data Science Consultant"/>
    <s v="Consultant"/>
    <n v="128000"/>
    <s v="USD"/>
    <n v="128000"/>
    <n v="100000"/>
    <n v="150000"/>
    <s v="100000-150000"/>
    <s v="US"/>
    <s v="United States"/>
    <n v="0"/>
    <s v="In Person"/>
    <x v="0"/>
    <s v="United States"/>
    <s v="Medium"/>
  </r>
  <r>
    <n v="1835"/>
    <x v="1"/>
    <s v="Senior-level"/>
    <s v="Full time"/>
    <s v="Data Engineer"/>
    <s v="Engineer"/>
    <n v="145000"/>
    <s v="USD"/>
    <n v="145000"/>
    <n v="100000"/>
    <n v="150000"/>
    <s v="100000-150000"/>
    <s v="US"/>
    <s v="United States"/>
    <n v="0"/>
    <s v="In Person"/>
    <x v="0"/>
    <s v="United States"/>
    <s v="Medium"/>
  </r>
  <r>
    <n v="1836"/>
    <x v="1"/>
    <s v="Senior-level"/>
    <s v="Full time"/>
    <s v="Data Engineer"/>
    <s v="Engineer"/>
    <n v="100000"/>
    <s v="USD"/>
    <n v="100000"/>
    <n v="100000"/>
    <n v="150000"/>
    <s v="100000-150000"/>
    <s v="US"/>
    <s v="United States"/>
    <n v="0"/>
    <s v="In Person"/>
    <x v="0"/>
    <s v="United States"/>
    <s v="Medium"/>
  </r>
  <r>
    <n v="1837"/>
    <x v="1"/>
    <s v="Senior-level"/>
    <s v="Full time"/>
    <s v="Data Engineer"/>
    <s v="Engineer"/>
    <n v="175000"/>
    <s v="USD"/>
    <n v="175000"/>
    <n v="150000"/>
    <n v="200000"/>
    <s v="150000-200000"/>
    <s v="US"/>
    <s v="United States"/>
    <n v="0"/>
    <s v="In Person"/>
    <x v="0"/>
    <s v="United States"/>
    <s v="Medium"/>
  </r>
  <r>
    <n v="1838"/>
    <x v="1"/>
    <s v="Senior-level"/>
    <s v="Full time"/>
    <s v="Data Engineer"/>
    <s v="Engineer"/>
    <n v="120000"/>
    <s v="USD"/>
    <n v="120000"/>
    <n v="100000"/>
    <n v="150000"/>
    <s v="100000-150000"/>
    <s v="US"/>
    <s v="United States"/>
    <n v="0"/>
    <s v="In Person"/>
    <x v="0"/>
    <s v="United States"/>
    <s v="Medium"/>
  </r>
  <r>
    <n v="1839"/>
    <x v="1"/>
    <s v="Senior-level"/>
    <s v="Full time"/>
    <s v="Data Engineer"/>
    <s v="Engineer"/>
    <n v="145000"/>
    <s v="USD"/>
    <n v="145000"/>
    <n v="100000"/>
    <n v="150000"/>
    <s v="100000-150000"/>
    <s v="US"/>
    <s v="United States"/>
    <n v="0"/>
    <s v="In Person"/>
    <x v="0"/>
    <s v="United States"/>
    <s v="Medium"/>
  </r>
  <r>
    <n v="1840"/>
    <x v="1"/>
    <s v="Senior-level"/>
    <s v="Full time"/>
    <s v="Data Engineer"/>
    <s v="Engineer"/>
    <n v="115000"/>
    <s v="USD"/>
    <n v="115000"/>
    <n v="100000"/>
    <n v="150000"/>
    <s v="100000-150000"/>
    <s v="US"/>
    <s v="United States"/>
    <n v="0"/>
    <s v="In Person"/>
    <x v="0"/>
    <s v="United States"/>
    <s v="Medium"/>
  </r>
  <r>
    <n v="1789"/>
    <x v="0"/>
    <s v="Senior-level"/>
    <s v="Full time"/>
    <s v="Data Scientist"/>
    <s v="Scientist"/>
    <n v="140000"/>
    <s v="USD"/>
    <n v="140000"/>
    <n v="100000"/>
    <n v="150000"/>
    <s v="100000-150000"/>
    <s v="US"/>
    <s v="United States"/>
    <n v="0"/>
    <s v="In Person"/>
    <x v="0"/>
    <s v="United States"/>
    <s v="Medium"/>
  </r>
  <r>
    <n v="1842"/>
    <x v="1"/>
    <s v="Mid-level"/>
    <s v="Full time"/>
    <s v="Data Analyst"/>
    <s v="Analyst"/>
    <n v="150000"/>
    <s v="USD"/>
    <n v="150000"/>
    <n v="150000"/>
    <n v="200000"/>
    <s v="150000-200000"/>
    <s v="US"/>
    <s v="United States"/>
    <n v="0"/>
    <s v="In Person"/>
    <x v="0"/>
    <s v="United States"/>
    <s v="Medium"/>
  </r>
  <r>
    <n v="1843"/>
    <x v="1"/>
    <s v="Mid-level"/>
    <s v="Full time"/>
    <s v="Data Analyst"/>
    <s v="Analyst"/>
    <n v="100000"/>
    <s v="USD"/>
    <n v="100000"/>
    <n v="100000"/>
    <n v="150000"/>
    <s v="100000-150000"/>
    <s v="US"/>
    <s v="United States"/>
    <n v="0"/>
    <s v="In Person"/>
    <x v="0"/>
    <s v="United States"/>
    <s v="Medium"/>
  </r>
  <r>
    <n v="1790"/>
    <x v="0"/>
    <s v="Senior-level"/>
    <s v="Full time"/>
    <s v="Data Scientist"/>
    <s v="Scientist"/>
    <n v="120000"/>
    <s v="USD"/>
    <n v="120000"/>
    <n v="100000"/>
    <n v="150000"/>
    <s v="100000-150000"/>
    <s v="US"/>
    <s v="United States"/>
    <n v="0"/>
    <s v="In Person"/>
    <x v="0"/>
    <s v="United States"/>
    <s v="Medium"/>
  </r>
  <r>
    <n v="1791"/>
    <x v="0"/>
    <s v="Senior-level"/>
    <s v="Full time"/>
    <s v="Research Scientist"/>
    <s v="Scientist"/>
    <n v="248100"/>
    <s v="USD"/>
    <n v="248100"/>
    <n v="200000"/>
    <n v="250000"/>
    <s v="200000-250000"/>
    <s v="US"/>
    <s v="United States"/>
    <n v="0"/>
    <s v="In Person"/>
    <x v="0"/>
    <s v="United States"/>
    <s v="Medium"/>
  </r>
  <r>
    <n v="1792"/>
    <x v="0"/>
    <s v="Senior-level"/>
    <s v="Full time"/>
    <s v="Research Scientist"/>
    <s v="Scientist"/>
    <n v="145900"/>
    <s v="USD"/>
    <n v="145900"/>
    <n v="100000"/>
    <n v="150000"/>
    <s v="100000-150000"/>
    <s v="US"/>
    <s v="United States"/>
    <n v="0"/>
    <s v="In Person"/>
    <x v="0"/>
    <s v="United States"/>
    <s v="Medium"/>
  </r>
  <r>
    <n v="1793"/>
    <x v="0"/>
    <s v="Senior-level"/>
    <s v="Full time"/>
    <s v="Data Scientist"/>
    <s v="Scientist"/>
    <n v="120000"/>
    <s v="USD"/>
    <n v="120000"/>
    <n v="100000"/>
    <n v="150000"/>
    <s v="100000-150000"/>
    <s v="CA"/>
    <s v="Canada"/>
    <n v="0"/>
    <s v="In Person"/>
    <x v="2"/>
    <s v="Canada"/>
    <s v="Medium"/>
  </r>
  <r>
    <n v="1848"/>
    <x v="1"/>
    <s v="Mid-level"/>
    <s v="Full time"/>
    <s v="Data Engineer"/>
    <s v="Engineer"/>
    <n v="260000"/>
    <s v="USD"/>
    <n v="260000"/>
    <n v="250000"/>
    <n v="300000"/>
    <s v="250000-300000"/>
    <s v="US"/>
    <s v="United States"/>
    <n v="0"/>
    <s v="In Person"/>
    <x v="0"/>
    <s v="United States"/>
    <s v="Medium"/>
  </r>
  <r>
    <n v="1849"/>
    <x v="1"/>
    <s v="Mid-level"/>
    <s v="Full time"/>
    <s v="Data Engineer"/>
    <s v="Engineer"/>
    <n v="175000"/>
    <s v="USD"/>
    <n v="175000"/>
    <n v="150000"/>
    <n v="200000"/>
    <s v="150000-200000"/>
    <s v="US"/>
    <s v="United States"/>
    <n v="0"/>
    <s v="In Person"/>
    <x v="0"/>
    <s v="United States"/>
    <s v="Medium"/>
  </r>
  <r>
    <n v="1794"/>
    <x v="0"/>
    <s v="Senior-level"/>
    <s v="Full time"/>
    <s v="Data Scientist"/>
    <s v="Scientist"/>
    <n v="110000"/>
    <s v="USD"/>
    <n v="110000"/>
    <n v="100000"/>
    <n v="150000"/>
    <s v="100000-150000"/>
    <s v="CA"/>
    <s v="Canada"/>
    <n v="0"/>
    <s v="In Person"/>
    <x v="2"/>
    <s v="Canada"/>
    <s v="Medium"/>
  </r>
  <r>
    <n v="1851"/>
    <x v="1"/>
    <s v="Entry-level"/>
    <s v="Full time"/>
    <s v="AI Programmer"/>
    <s v="Programmer"/>
    <n v="40000"/>
    <s v="USD"/>
    <n v="40000"/>
    <n v="0"/>
    <n v="50000"/>
    <s v="0-50000"/>
    <s v="PK"/>
    <s v="Pakistan"/>
    <n v="100"/>
    <s v="Remote"/>
    <x v="22"/>
    <s v="Australia"/>
    <s v="Medium"/>
  </r>
  <r>
    <n v="1852"/>
    <x v="1"/>
    <s v="Senior-level"/>
    <s v="Full time"/>
    <s v="Data Engineer"/>
    <s v="Engineer"/>
    <n v="250000"/>
    <s v="USD"/>
    <n v="250000"/>
    <n v="250000"/>
    <n v="300000"/>
    <s v="250000-300000"/>
    <s v="US"/>
    <s v="United States"/>
    <n v="100"/>
    <s v="Remote"/>
    <x v="0"/>
    <s v="United States"/>
    <s v="Medium"/>
  </r>
  <r>
    <n v="1853"/>
    <x v="1"/>
    <s v="Senior-level"/>
    <s v="Full time"/>
    <s v="Data Engineer"/>
    <s v="Engineer"/>
    <n v="63000"/>
    <s v="USD"/>
    <n v="63000"/>
    <n v="50000"/>
    <n v="100000"/>
    <s v="50000-100000"/>
    <s v="US"/>
    <s v="United States"/>
    <n v="100"/>
    <s v="Remote"/>
    <x v="0"/>
    <s v="United States"/>
    <s v="Medium"/>
  </r>
  <r>
    <n v="1854"/>
    <x v="1"/>
    <s v="Senior-level"/>
    <s v="Full time"/>
    <s v="Machine Learning Engineer"/>
    <s v="Engineer"/>
    <n v="210000"/>
    <s v="USD"/>
    <n v="210000"/>
    <n v="200000"/>
    <n v="250000"/>
    <s v="200000-250000"/>
    <s v="US"/>
    <s v="United States"/>
    <n v="100"/>
    <s v="Remote"/>
    <x v="0"/>
    <s v="United States"/>
    <s v="Medium"/>
  </r>
  <r>
    <n v="1855"/>
    <x v="1"/>
    <s v="Senior-level"/>
    <s v="Full time"/>
    <s v="Machine Learning Engineer"/>
    <s v="Engineer"/>
    <n v="160000"/>
    <s v="USD"/>
    <n v="160000"/>
    <n v="150000"/>
    <n v="200000"/>
    <s v="150000-200000"/>
    <s v="US"/>
    <s v="United States"/>
    <n v="100"/>
    <s v="Remote"/>
    <x v="0"/>
    <s v="United States"/>
    <s v="Medium"/>
  </r>
  <r>
    <n v="1812"/>
    <x v="1"/>
    <s v="Entry-level"/>
    <s v="Full time"/>
    <s v="Data Scientist"/>
    <s v="Scientist"/>
    <n v="130000"/>
    <s v="USD"/>
    <n v="130000"/>
    <n v="100000"/>
    <n v="150000"/>
    <s v="100000-150000"/>
    <s v="US"/>
    <s v="United States"/>
    <n v="0"/>
    <s v="In Person"/>
    <x v="0"/>
    <s v="United States"/>
    <s v="Medium"/>
  </r>
  <r>
    <n v="1817"/>
    <x v="1"/>
    <s v="Mid-level"/>
    <s v="Full time"/>
    <s v="Data Scientist"/>
    <s v="Scientist"/>
    <n v="1100000"/>
    <s v="INR"/>
    <n v="13989"/>
    <n v="0"/>
    <n v="50000"/>
    <s v="0-50000"/>
    <s v="IN"/>
    <s v="India"/>
    <n v="100"/>
    <s v="Remote"/>
    <x v="3"/>
    <s v="India"/>
    <s v="Large"/>
  </r>
  <r>
    <n v="1818"/>
    <x v="0"/>
    <s v="Mid-level"/>
    <s v="Full time"/>
    <s v="Data Scientist"/>
    <s v="Scientist"/>
    <n v="130000"/>
    <s v="USD"/>
    <n v="130000"/>
    <n v="100000"/>
    <n v="150000"/>
    <s v="100000-150000"/>
    <s v="US"/>
    <s v="United States"/>
    <n v="0"/>
    <s v="In Person"/>
    <x v="0"/>
    <s v="United States"/>
    <s v="Medium"/>
  </r>
  <r>
    <n v="1819"/>
    <x v="0"/>
    <s v="Mid-level"/>
    <s v="Full time"/>
    <s v="Data Scientist"/>
    <s v="Scientist"/>
    <n v="90000"/>
    <s v="USD"/>
    <n v="90000"/>
    <n v="50000"/>
    <n v="100000"/>
    <s v="50000-100000"/>
    <s v="US"/>
    <s v="United States"/>
    <n v="0"/>
    <s v="In Person"/>
    <x v="0"/>
    <s v="United States"/>
    <s v="Medium"/>
  </r>
  <r>
    <n v="1827"/>
    <x v="1"/>
    <s v="Senior-level"/>
    <s v="Full time"/>
    <s v="Data Scientist"/>
    <s v="Scientist"/>
    <n v="150000"/>
    <s v="USD"/>
    <n v="150000"/>
    <n v="150000"/>
    <n v="200000"/>
    <s v="150000-200000"/>
    <s v="US"/>
    <s v="United States"/>
    <n v="0"/>
    <s v="In Person"/>
    <x v="0"/>
    <s v="United States"/>
    <s v="Medium"/>
  </r>
  <r>
    <n v="1828"/>
    <x v="1"/>
    <s v="Senior-level"/>
    <s v="Full time"/>
    <s v="Data Scientist"/>
    <s v="Scientist"/>
    <n v="140000"/>
    <s v="USD"/>
    <n v="140000"/>
    <n v="100000"/>
    <n v="150000"/>
    <s v="100000-150000"/>
    <s v="US"/>
    <s v="United States"/>
    <n v="0"/>
    <s v="In Person"/>
    <x v="0"/>
    <s v="United States"/>
    <s v="Medium"/>
  </r>
  <r>
    <n v="1862"/>
    <x v="1"/>
    <s v="Mid-level"/>
    <s v="Full time"/>
    <s v="Data Analyst"/>
    <s v="Analyst"/>
    <n v="150000"/>
    <s v="USD"/>
    <n v="150000"/>
    <n v="150000"/>
    <n v="200000"/>
    <s v="150000-200000"/>
    <s v="US"/>
    <s v="United States"/>
    <n v="0"/>
    <s v="In Person"/>
    <x v="0"/>
    <s v="United States"/>
    <s v="Medium"/>
  </r>
  <r>
    <n v="1863"/>
    <x v="1"/>
    <s v="Mid-level"/>
    <s v="Full time"/>
    <s v="Data Analyst"/>
    <s v="Analyst"/>
    <n v="100000"/>
    <s v="USD"/>
    <n v="100000"/>
    <n v="100000"/>
    <n v="150000"/>
    <s v="100000-150000"/>
    <s v="US"/>
    <s v="United States"/>
    <n v="0"/>
    <s v="In Person"/>
    <x v="0"/>
    <s v="United States"/>
    <s v="Medium"/>
  </r>
  <r>
    <n v="1864"/>
    <x v="1"/>
    <s v="Senior-level"/>
    <s v="Full time"/>
    <s v="Machine Learning Software Engineer"/>
    <s v="Engineer"/>
    <n v="248400"/>
    <s v="USD"/>
    <n v="248400"/>
    <n v="200000"/>
    <n v="250000"/>
    <s v="200000-250000"/>
    <s v="CA"/>
    <s v="Canada"/>
    <n v="100"/>
    <s v="Remote"/>
    <x v="2"/>
    <s v="Canada"/>
    <s v="Medium"/>
  </r>
  <r>
    <n v="1865"/>
    <x v="1"/>
    <s v="Senior-level"/>
    <s v="Full time"/>
    <s v="Machine Learning Software Engineer"/>
    <s v="Engineer"/>
    <n v="183600"/>
    <s v="USD"/>
    <n v="183600"/>
    <n v="150000"/>
    <n v="200000"/>
    <s v="150000-200000"/>
    <s v="CA"/>
    <s v="Canada"/>
    <n v="100"/>
    <s v="Remote"/>
    <x v="2"/>
    <s v="Canada"/>
    <s v="Medium"/>
  </r>
  <r>
    <n v="1866"/>
    <x v="1"/>
    <s v="Mid-level"/>
    <s v="Full time"/>
    <s v="Data Engineer"/>
    <s v="Engineer"/>
    <n v="150000"/>
    <s v="USD"/>
    <n v="150000"/>
    <n v="150000"/>
    <n v="200000"/>
    <s v="150000-200000"/>
    <s v="US"/>
    <s v="United States"/>
    <n v="100"/>
    <s v="Remote"/>
    <x v="0"/>
    <s v="United States"/>
    <s v="Medium"/>
  </r>
  <r>
    <n v="1867"/>
    <x v="1"/>
    <s v="Mid-level"/>
    <s v="Full time"/>
    <s v="Data Engineer"/>
    <s v="Engineer"/>
    <n v="150000"/>
    <s v="USD"/>
    <n v="150000"/>
    <n v="150000"/>
    <n v="200000"/>
    <s v="150000-200000"/>
    <s v="US"/>
    <s v="United States"/>
    <n v="100"/>
    <s v="Remote"/>
    <x v="0"/>
    <s v="United States"/>
    <s v="Medium"/>
  </r>
  <r>
    <n v="1868"/>
    <x v="1"/>
    <s v="Entry-level"/>
    <s v="Full time"/>
    <s v="Machine Learning Developer"/>
    <s v="Developer"/>
    <n v="40000"/>
    <s v="USD"/>
    <n v="40000"/>
    <n v="0"/>
    <n v="50000"/>
    <s v="0-50000"/>
    <s v="PK"/>
    <s v="Pakistan"/>
    <n v="100"/>
    <s v="Remote"/>
    <x v="22"/>
    <s v="Australia"/>
    <s v="Medium"/>
  </r>
  <r>
    <n v="1841"/>
    <x v="1"/>
    <s v="Senior-level"/>
    <s v="Full time"/>
    <s v="Applied Machine Learning Scientist"/>
    <s v="Scientist"/>
    <n v="150000"/>
    <s v="USD"/>
    <n v="150000"/>
    <n v="150000"/>
    <n v="200000"/>
    <s v="150000-200000"/>
    <s v="US"/>
    <s v="United States"/>
    <n v="100"/>
    <s v="Remote"/>
    <x v="0"/>
    <s v="United States"/>
    <s v="Medium"/>
  </r>
  <r>
    <n v="1870"/>
    <x v="1"/>
    <s v="Mid-level"/>
    <s v="Full time"/>
    <s v="Data Engineer"/>
    <s v="Engineer"/>
    <n v="120000"/>
    <s v="USD"/>
    <n v="120000"/>
    <n v="100000"/>
    <n v="150000"/>
    <s v="100000-150000"/>
    <s v="US"/>
    <s v="United States"/>
    <n v="0"/>
    <s v="In Person"/>
    <x v="0"/>
    <s v="United States"/>
    <s v="Medium"/>
  </r>
  <r>
    <n v="1871"/>
    <x v="1"/>
    <s v="Mid-level"/>
    <s v="Full time"/>
    <s v="Data Engineer"/>
    <s v="Engineer"/>
    <n v="95000"/>
    <s v="USD"/>
    <n v="95000"/>
    <n v="50000"/>
    <n v="100000"/>
    <s v="50000-100000"/>
    <s v="US"/>
    <s v="United States"/>
    <n v="0"/>
    <s v="In Person"/>
    <x v="0"/>
    <s v="United States"/>
    <s v="Medium"/>
  </r>
  <r>
    <n v="1872"/>
    <x v="1"/>
    <s v="Entry-level"/>
    <s v="Full time"/>
    <s v="Data Engineer"/>
    <s v="Engineer"/>
    <n v="160000"/>
    <s v="USD"/>
    <n v="160000"/>
    <n v="150000"/>
    <n v="200000"/>
    <s v="150000-200000"/>
    <s v="US"/>
    <s v="United States"/>
    <n v="0"/>
    <s v="In Person"/>
    <x v="0"/>
    <s v="United States"/>
    <s v="Medium"/>
  </r>
  <r>
    <n v="1873"/>
    <x v="1"/>
    <s v="Entry-level"/>
    <s v="Full time"/>
    <s v="Data Engineer"/>
    <s v="Engineer"/>
    <n v="135000"/>
    <s v="USD"/>
    <n v="135000"/>
    <n v="100000"/>
    <n v="150000"/>
    <s v="100000-150000"/>
    <s v="US"/>
    <s v="United States"/>
    <n v="0"/>
    <s v="In Person"/>
    <x v="0"/>
    <s v="United States"/>
    <s v="Medium"/>
  </r>
  <r>
    <n v="1874"/>
    <x v="1"/>
    <s v="Entry-level"/>
    <s v="Full time"/>
    <s v="Data Science Consultant"/>
    <s v="Consultant"/>
    <n v="23000"/>
    <s v="EUR"/>
    <n v="24165"/>
    <n v="0"/>
    <n v="50000"/>
    <s v="0-50000"/>
    <s v="IT"/>
    <s v="Italy"/>
    <n v="50"/>
    <s v="Hybrid"/>
    <x v="39"/>
    <s v="Italy"/>
    <s v="Medium"/>
  </r>
  <r>
    <n v="1875"/>
    <x v="1"/>
    <s v="Senior-level"/>
    <s v="Full time"/>
    <s v="Data Engineer"/>
    <s v="Engineer"/>
    <n v="216000"/>
    <s v="USD"/>
    <n v="216000"/>
    <n v="200000"/>
    <n v="250000"/>
    <s v="200000-250000"/>
    <s v="US"/>
    <s v="United States"/>
    <n v="100"/>
    <s v="Remote"/>
    <x v="0"/>
    <s v="United States"/>
    <s v="Medium"/>
  </r>
  <r>
    <n v="1876"/>
    <x v="1"/>
    <s v="Senior-level"/>
    <s v="Full time"/>
    <s v="Data Engineer"/>
    <s v="Engineer"/>
    <n v="144000"/>
    <s v="USD"/>
    <n v="144000"/>
    <n v="100000"/>
    <n v="150000"/>
    <s v="100000-150000"/>
    <s v="US"/>
    <s v="United States"/>
    <n v="100"/>
    <s v="Remote"/>
    <x v="0"/>
    <s v="United States"/>
    <s v="Medium"/>
  </r>
  <r>
    <n v="1877"/>
    <x v="1"/>
    <s v="Entry-level"/>
    <s v="Full time"/>
    <s v="Data Engineer"/>
    <s v="Engineer"/>
    <n v="85000"/>
    <s v="USD"/>
    <n v="85000"/>
    <n v="50000"/>
    <n v="100000"/>
    <s v="50000-100000"/>
    <s v="US"/>
    <s v="United States"/>
    <n v="0"/>
    <s v="In Person"/>
    <x v="0"/>
    <s v="United States"/>
    <s v="Medium"/>
  </r>
  <r>
    <n v="1878"/>
    <x v="1"/>
    <s v="Entry-level"/>
    <s v="Full time"/>
    <s v="Data Engineer"/>
    <s v="Engineer"/>
    <n v="65000"/>
    <s v="USD"/>
    <n v="65000"/>
    <n v="50000"/>
    <n v="100000"/>
    <s v="50000-100000"/>
    <s v="US"/>
    <s v="United States"/>
    <n v="0"/>
    <s v="In Person"/>
    <x v="0"/>
    <s v="United States"/>
    <s v="Medium"/>
  </r>
  <r>
    <n v="1879"/>
    <x v="1"/>
    <s v="Senior-level"/>
    <s v="Full time"/>
    <s v="Data Analyst"/>
    <s v="Analyst"/>
    <n v="149000"/>
    <s v="USD"/>
    <n v="149000"/>
    <n v="100000"/>
    <n v="150000"/>
    <s v="100000-150000"/>
    <s v="US"/>
    <s v="United States"/>
    <n v="100"/>
    <s v="Remote"/>
    <x v="0"/>
    <s v="United States"/>
    <s v="Medium"/>
  </r>
  <r>
    <n v="1880"/>
    <x v="1"/>
    <s v="Senior-level"/>
    <s v="Full time"/>
    <s v="Data Analyst"/>
    <s v="Analyst"/>
    <n v="119000"/>
    <s v="USD"/>
    <n v="119000"/>
    <n v="100000"/>
    <n v="150000"/>
    <s v="100000-150000"/>
    <s v="US"/>
    <s v="United States"/>
    <n v="100"/>
    <s v="Remote"/>
    <x v="0"/>
    <s v="United States"/>
    <s v="Medium"/>
  </r>
  <r>
    <n v="1844"/>
    <x v="1"/>
    <s v="Mid-level"/>
    <s v="Full time"/>
    <s v="Data Scientist"/>
    <s v="Scientist"/>
    <n v="150000"/>
    <s v="USD"/>
    <n v="150000"/>
    <n v="150000"/>
    <n v="200000"/>
    <s v="150000-200000"/>
    <s v="US"/>
    <s v="United States"/>
    <n v="100"/>
    <s v="Remote"/>
    <x v="0"/>
    <s v="United States"/>
    <s v="Medium"/>
  </r>
  <r>
    <n v="1845"/>
    <x v="1"/>
    <s v="Mid-level"/>
    <s v="Full time"/>
    <s v="Data Scientist"/>
    <s v="Scientist"/>
    <n v="127500"/>
    <s v="USD"/>
    <n v="127500"/>
    <n v="100000"/>
    <n v="150000"/>
    <s v="100000-150000"/>
    <s v="US"/>
    <s v="United States"/>
    <n v="100"/>
    <s v="Remote"/>
    <x v="0"/>
    <s v="United States"/>
    <s v="Medium"/>
  </r>
  <r>
    <n v="1846"/>
    <x v="1"/>
    <s v="Senior-level"/>
    <s v="Full time"/>
    <s v="Data Scientist"/>
    <s v="Scientist"/>
    <n v="126500"/>
    <s v="USD"/>
    <n v="126500"/>
    <n v="100000"/>
    <n v="150000"/>
    <s v="100000-150000"/>
    <s v="US"/>
    <s v="United States"/>
    <n v="100"/>
    <s v="Remote"/>
    <x v="0"/>
    <s v="United States"/>
    <s v="Medium"/>
  </r>
  <r>
    <n v="1847"/>
    <x v="1"/>
    <s v="Senior-level"/>
    <s v="Full time"/>
    <s v="Data Scientist"/>
    <s v="Scientist"/>
    <n v="51000"/>
    <s v="USD"/>
    <n v="51000"/>
    <n v="50000"/>
    <n v="100000"/>
    <s v="50000-100000"/>
    <s v="US"/>
    <s v="United States"/>
    <n v="100"/>
    <s v="Remote"/>
    <x v="0"/>
    <s v="United States"/>
    <s v="Medium"/>
  </r>
  <r>
    <n v="1885"/>
    <x v="1"/>
    <s v="Senior-level"/>
    <s v="Full time"/>
    <s v="Machine Learning Engineer"/>
    <s v="Engineer"/>
    <n v="246000"/>
    <s v="USD"/>
    <n v="246000"/>
    <n v="200000"/>
    <n v="250000"/>
    <s v="200000-250000"/>
    <s v="US"/>
    <s v="United States"/>
    <n v="100"/>
    <s v="Remote"/>
    <x v="0"/>
    <s v="United States"/>
    <s v="Medium"/>
  </r>
  <r>
    <n v="1886"/>
    <x v="1"/>
    <s v="Senior-level"/>
    <s v="Full time"/>
    <s v="Machine Learning Engineer"/>
    <s v="Engineer"/>
    <n v="201000"/>
    <s v="USD"/>
    <n v="201000"/>
    <n v="200000"/>
    <n v="250000"/>
    <s v="200000-250000"/>
    <s v="US"/>
    <s v="United States"/>
    <n v="100"/>
    <s v="Remote"/>
    <x v="0"/>
    <s v="United States"/>
    <s v="Medium"/>
  </r>
  <r>
    <n v="1850"/>
    <x v="1"/>
    <s v="Entry-level"/>
    <s v="Full time"/>
    <s v="Applied Data Scientist"/>
    <s v="Scientist"/>
    <n v="40000"/>
    <s v="USD"/>
    <n v="40000"/>
    <n v="0"/>
    <n v="50000"/>
    <s v="0-50000"/>
    <s v="AU"/>
    <s v="Australia"/>
    <n v="100"/>
    <s v="Remote"/>
    <x v="40"/>
    <s v="Pakistan"/>
    <s v="Medium"/>
  </r>
  <r>
    <n v="1856"/>
    <x v="1"/>
    <s v="Senior-level"/>
    <s v="Full time"/>
    <s v="Data Scientist"/>
    <s v="Scientist"/>
    <n v="272550"/>
    <s v="USD"/>
    <n v="272550"/>
    <n v="250000"/>
    <n v="300000"/>
    <s v="250000-300000"/>
    <s v="US"/>
    <s v="United States"/>
    <n v="100"/>
    <s v="Remote"/>
    <x v="0"/>
    <s v="United States"/>
    <s v="Medium"/>
  </r>
  <r>
    <n v="1889"/>
    <x v="1"/>
    <s v="Senior-level"/>
    <s v="Full time"/>
    <s v="ML Engineer"/>
    <s v="Engineer"/>
    <n v="235000"/>
    <s v="USD"/>
    <n v="235000"/>
    <n v="200000"/>
    <n v="250000"/>
    <s v="200000-250000"/>
    <s v="US"/>
    <s v="United States"/>
    <n v="100"/>
    <s v="Remote"/>
    <x v="0"/>
    <s v="United States"/>
    <s v="Medium"/>
  </r>
  <r>
    <n v="1890"/>
    <x v="1"/>
    <s v="Senior-level"/>
    <s v="Full time"/>
    <s v="ML Engineer"/>
    <s v="Engineer"/>
    <n v="185000"/>
    <s v="USD"/>
    <n v="185000"/>
    <n v="150000"/>
    <n v="200000"/>
    <s v="150000-200000"/>
    <s v="US"/>
    <s v="United States"/>
    <n v="100"/>
    <s v="Remote"/>
    <x v="0"/>
    <s v="United States"/>
    <s v="Medium"/>
  </r>
  <r>
    <n v="1891"/>
    <x v="1"/>
    <s v="Senior-level"/>
    <s v="Full time"/>
    <s v="Cloud Database Engineer"/>
    <s v="Engineer"/>
    <n v="190000"/>
    <s v="USD"/>
    <n v="190000"/>
    <n v="150000"/>
    <n v="200000"/>
    <s v="150000-200000"/>
    <s v="US"/>
    <s v="United States"/>
    <n v="100"/>
    <s v="Remote"/>
    <x v="0"/>
    <s v="United States"/>
    <s v="Medium"/>
  </r>
  <r>
    <n v="1892"/>
    <x v="1"/>
    <s v="Senior-level"/>
    <s v="Full time"/>
    <s v="Cloud Database Engineer"/>
    <s v="Engineer"/>
    <n v="160000"/>
    <s v="USD"/>
    <n v="160000"/>
    <n v="150000"/>
    <n v="200000"/>
    <s v="150000-200000"/>
    <s v="US"/>
    <s v="United States"/>
    <n v="100"/>
    <s v="Remote"/>
    <x v="0"/>
    <s v="United States"/>
    <s v="Medium"/>
  </r>
  <r>
    <n v="1893"/>
    <x v="1"/>
    <s v="Entry-level"/>
    <s v="Full time"/>
    <s v="Product Data Analyst"/>
    <s v="Analyst"/>
    <n v="100000"/>
    <s v="USD"/>
    <n v="100000"/>
    <n v="100000"/>
    <n v="150000"/>
    <s v="100000-150000"/>
    <s v="US"/>
    <s v="United States"/>
    <n v="100"/>
    <s v="Remote"/>
    <x v="0"/>
    <s v="United States"/>
    <s v="Medium"/>
  </r>
  <r>
    <n v="1894"/>
    <x v="1"/>
    <s v="Mid-level"/>
    <s v="Full time"/>
    <s v="Data Engineer"/>
    <s v="Engineer"/>
    <n v="130000"/>
    <s v="USD"/>
    <n v="130000"/>
    <n v="100000"/>
    <n v="150000"/>
    <s v="100000-150000"/>
    <s v="US"/>
    <s v="United States"/>
    <n v="0"/>
    <s v="In Person"/>
    <x v="0"/>
    <s v="United States"/>
    <s v="Medium"/>
  </r>
  <r>
    <n v="1895"/>
    <x v="1"/>
    <s v="Mid-level"/>
    <s v="Full time"/>
    <s v="Data Engineer"/>
    <s v="Engineer"/>
    <n v="115000"/>
    <s v="USD"/>
    <n v="115000"/>
    <n v="100000"/>
    <n v="150000"/>
    <s v="100000-150000"/>
    <s v="US"/>
    <s v="United States"/>
    <n v="0"/>
    <s v="In Person"/>
    <x v="0"/>
    <s v="United States"/>
    <s v="Medium"/>
  </r>
  <r>
    <n v="1857"/>
    <x v="1"/>
    <s v="Senior-level"/>
    <s v="Full time"/>
    <s v="Data Scientist"/>
    <s v="Scientist"/>
    <n v="198200"/>
    <s v="USD"/>
    <n v="198200"/>
    <n v="150000"/>
    <n v="200000"/>
    <s v="150000-200000"/>
    <s v="US"/>
    <s v="United States"/>
    <n v="100"/>
    <s v="Remote"/>
    <x v="0"/>
    <s v="United States"/>
    <s v="Medium"/>
  </r>
  <r>
    <n v="1858"/>
    <x v="1"/>
    <s v="Mid-level"/>
    <s v="Full time"/>
    <s v="Data Scientist"/>
    <s v="Scientist"/>
    <n v="90000"/>
    <s v="EUR"/>
    <n v="94560"/>
    <n v="50000"/>
    <n v="100000"/>
    <s v="50000-100000"/>
    <s v="FR"/>
    <s v="France"/>
    <n v="100"/>
    <s v="Remote"/>
    <x v="4"/>
    <s v="France"/>
    <s v="Medium"/>
  </r>
  <r>
    <n v="1898"/>
    <x v="1"/>
    <s v="Mid-level"/>
    <s v="Full time"/>
    <s v="Data Engineer"/>
    <s v="Engineer"/>
    <n v="105000"/>
    <s v="USD"/>
    <n v="105000"/>
    <n v="100000"/>
    <n v="150000"/>
    <s v="100000-150000"/>
    <s v="US"/>
    <s v="United States"/>
    <n v="0"/>
    <s v="In Person"/>
    <x v="0"/>
    <s v="United States"/>
    <s v="Medium"/>
  </r>
  <r>
    <n v="1899"/>
    <x v="1"/>
    <s v="Mid-level"/>
    <s v="Full time"/>
    <s v="Data Engineer"/>
    <s v="Engineer"/>
    <n v="70000"/>
    <s v="USD"/>
    <n v="70000"/>
    <n v="50000"/>
    <n v="100000"/>
    <s v="50000-100000"/>
    <s v="US"/>
    <s v="United States"/>
    <n v="0"/>
    <s v="In Person"/>
    <x v="0"/>
    <s v="United States"/>
    <s v="Medium"/>
  </r>
  <r>
    <n v="1900"/>
    <x v="1"/>
    <s v="Senior-level"/>
    <s v="Full time"/>
    <s v="Machine Learning Engineer"/>
    <s v="Engineer"/>
    <n v="204500"/>
    <s v="USD"/>
    <n v="204500"/>
    <n v="200000"/>
    <n v="250000"/>
    <s v="200000-250000"/>
    <s v="US"/>
    <s v="United States"/>
    <n v="0"/>
    <s v="In Person"/>
    <x v="0"/>
    <s v="United States"/>
    <s v="Medium"/>
  </r>
  <r>
    <n v="1901"/>
    <x v="1"/>
    <s v="Senior-level"/>
    <s v="Full time"/>
    <s v="Machine Learning Engineer"/>
    <s v="Engineer"/>
    <n v="142200"/>
    <s v="USD"/>
    <n v="142200"/>
    <n v="100000"/>
    <n v="150000"/>
    <s v="100000-150000"/>
    <s v="US"/>
    <s v="United States"/>
    <n v="0"/>
    <s v="In Person"/>
    <x v="0"/>
    <s v="United States"/>
    <s v="Medium"/>
  </r>
  <r>
    <n v="1902"/>
    <x v="1"/>
    <s v="Senior-level"/>
    <s v="Full time"/>
    <s v="Machine Learning Engineer"/>
    <s v="Engineer"/>
    <n v="192000"/>
    <s v="USD"/>
    <n v="192000"/>
    <n v="150000"/>
    <n v="200000"/>
    <s v="150000-200000"/>
    <s v="US"/>
    <s v="United States"/>
    <n v="100"/>
    <s v="Remote"/>
    <x v="0"/>
    <s v="United States"/>
    <s v="Medium"/>
  </r>
  <r>
    <n v="1903"/>
    <x v="1"/>
    <s v="Senior-level"/>
    <s v="Full time"/>
    <s v="Machine Learning Engineer"/>
    <s v="Engineer"/>
    <n v="164000"/>
    <s v="USD"/>
    <n v="164000"/>
    <n v="150000"/>
    <n v="200000"/>
    <s v="150000-200000"/>
    <s v="US"/>
    <s v="United States"/>
    <n v="100"/>
    <s v="Remote"/>
    <x v="0"/>
    <s v="United States"/>
    <s v="Medium"/>
  </r>
  <r>
    <n v="1904"/>
    <x v="1"/>
    <s v="Senior-level"/>
    <s v="Full time"/>
    <s v="Data Engineer"/>
    <s v="Engineer"/>
    <n v="185900"/>
    <s v="USD"/>
    <n v="185900"/>
    <n v="150000"/>
    <n v="200000"/>
    <s v="150000-200000"/>
    <s v="US"/>
    <s v="United States"/>
    <n v="0"/>
    <s v="In Person"/>
    <x v="0"/>
    <s v="United States"/>
    <s v="Medium"/>
  </r>
  <r>
    <n v="1905"/>
    <x v="1"/>
    <s v="Senior-level"/>
    <s v="Full time"/>
    <s v="Data Engineer"/>
    <s v="Engineer"/>
    <n v="129300"/>
    <s v="USD"/>
    <n v="129300"/>
    <n v="100000"/>
    <n v="150000"/>
    <s v="100000-150000"/>
    <s v="US"/>
    <s v="United States"/>
    <n v="0"/>
    <s v="In Person"/>
    <x v="0"/>
    <s v="United States"/>
    <s v="Medium"/>
  </r>
  <r>
    <n v="1906"/>
    <x v="1"/>
    <s v="Senior-level"/>
    <s v="Full time"/>
    <s v="Data Engineer"/>
    <s v="Engineer"/>
    <n v="130000"/>
    <s v="USD"/>
    <n v="130000"/>
    <n v="100000"/>
    <n v="150000"/>
    <s v="100000-150000"/>
    <s v="US"/>
    <s v="United States"/>
    <n v="0"/>
    <s v="In Person"/>
    <x v="0"/>
    <s v="United States"/>
    <s v="Medium"/>
  </r>
  <r>
    <n v="1907"/>
    <x v="1"/>
    <s v="Senior-level"/>
    <s v="Full time"/>
    <s v="Data Engineer"/>
    <s v="Engineer"/>
    <n v="75000"/>
    <s v="USD"/>
    <n v="75000"/>
    <n v="50000"/>
    <n v="100000"/>
    <s v="50000-100000"/>
    <s v="US"/>
    <s v="United States"/>
    <n v="0"/>
    <s v="In Person"/>
    <x v="0"/>
    <s v="United States"/>
    <s v="Medium"/>
  </r>
  <r>
    <n v="1908"/>
    <x v="1"/>
    <s v="Senior-level"/>
    <s v="Full time"/>
    <s v="Data Science Manager"/>
    <s v="Manager"/>
    <n v="175000"/>
    <s v="USD"/>
    <n v="175000"/>
    <n v="150000"/>
    <n v="200000"/>
    <s v="150000-200000"/>
    <s v="US"/>
    <s v="United States"/>
    <n v="0"/>
    <s v="In Person"/>
    <x v="0"/>
    <s v="United States"/>
    <s v="Medium"/>
  </r>
  <r>
    <n v="1909"/>
    <x v="1"/>
    <s v="Senior-level"/>
    <s v="Full time"/>
    <s v="Data Science Manager"/>
    <s v="Manager"/>
    <n v="120000"/>
    <s v="USD"/>
    <n v="120000"/>
    <n v="100000"/>
    <n v="150000"/>
    <s v="100000-150000"/>
    <s v="US"/>
    <s v="United States"/>
    <n v="0"/>
    <s v="In Person"/>
    <x v="0"/>
    <s v="United States"/>
    <s v="Medium"/>
  </r>
  <r>
    <n v="1910"/>
    <x v="1"/>
    <s v="Senior-level"/>
    <s v="Full time"/>
    <s v="Data Engineer"/>
    <s v="Engineer"/>
    <n v="167500"/>
    <s v="USD"/>
    <n v="167500"/>
    <n v="150000"/>
    <n v="200000"/>
    <s v="150000-200000"/>
    <s v="US"/>
    <s v="United States"/>
    <n v="0"/>
    <s v="In Person"/>
    <x v="0"/>
    <s v="United States"/>
    <s v="Medium"/>
  </r>
  <r>
    <n v="1911"/>
    <x v="1"/>
    <s v="Senior-level"/>
    <s v="Full time"/>
    <s v="Data Engineer"/>
    <s v="Engineer"/>
    <n v="106500"/>
    <s v="USD"/>
    <n v="106500"/>
    <n v="100000"/>
    <n v="150000"/>
    <s v="100000-150000"/>
    <s v="US"/>
    <s v="United States"/>
    <n v="0"/>
    <s v="In Person"/>
    <x v="0"/>
    <s v="United States"/>
    <s v="Medium"/>
  </r>
  <r>
    <n v="1912"/>
    <x v="1"/>
    <s v="Mid-level"/>
    <s v="Full time"/>
    <s v="Data Analyst"/>
    <s v="Analyst"/>
    <n v="75000"/>
    <s v="USD"/>
    <n v="75000"/>
    <n v="50000"/>
    <n v="100000"/>
    <s v="50000-100000"/>
    <s v="US"/>
    <s v="United States"/>
    <n v="100"/>
    <s v="Remote"/>
    <x v="0"/>
    <s v="United States"/>
    <s v="Medium"/>
  </r>
  <r>
    <n v="1913"/>
    <x v="1"/>
    <s v="Mid-level"/>
    <s v="Full time"/>
    <s v="Data Analyst"/>
    <s v="Analyst"/>
    <n v="60000"/>
    <s v="USD"/>
    <n v="60000"/>
    <n v="50000"/>
    <n v="100000"/>
    <s v="50000-100000"/>
    <s v="US"/>
    <s v="United States"/>
    <n v="100"/>
    <s v="Remote"/>
    <x v="0"/>
    <s v="United States"/>
    <s v="Medium"/>
  </r>
  <r>
    <n v="1859"/>
    <x v="1"/>
    <s v="Mid-level"/>
    <s v="Full time"/>
    <s v="Data Scientist"/>
    <s v="Scientist"/>
    <n v="50000"/>
    <s v="EUR"/>
    <n v="52533"/>
    <n v="50000"/>
    <n v="100000"/>
    <s v="50000-100000"/>
    <s v="FR"/>
    <s v="France"/>
    <n v="100"/>
    <s v="Remote"/>
    <x v="4"/>
    <s v="France"/>
    <s v="Medium"/>
  </r>
  <r>
    <n v="1860"/>
    <x v="1"/>
    <s v="Senior-level"/>
    <s v="Full time"/>
    <s v="Data Scientist"/>
    <s v="Scientist"/>
    <n v="220000"/>
    <s v="USD"/>
    <n v="220000"/>
    <n v="200000"/>
    <n v="250000"/>
    <s v="200000-250000"/>
    <s v="US"/>
    <s v="United States"/>
    <n v="0"/>
    <s v="In Person"/>
    <x v="0"/>
    <s v="United States"/>
    <s v="Medium"/>
  </r>
  <r>
    <n v="1861"/>
    <x v="1"/>
    <s v="Senior-level"/>
    <s v="Full time"/>
    <s v="Data Scientist"/>
    <s v="Scientist"/>
    <n v="146000"/>
    <s v="USD"/>
    <n v="146000"/>
    <n v="100000"/>
    <n v="150000"/>
    <s v="100000-150000"/>
    <s v="US"/>
    <s v="United States"/>
    <n v="0"/>
    <s v="In Person"/>
    <x v="0"/>
    <s v="United States"/>
    <s v="Medium"/>
  </r>
  <r>
    <n v="1869"/>
    <x v="1"/>
    <s v="Senior-level"/>
    <s v="Full time"/>
    <s v="Lead Data Scientist"/>
    <s v="Scientist"/>
    <n v="4460000"/>
    <s v="INR"/>
    <n v="56723"/>
    <n v="50000"/>
    <n v="100000"/>
    <s v="50000-100000"/>
    <s v="IN"/>
    <s v="India"/>
    <n v="0"/>
    <s v="In Person"/>
    <x v="3"/>
    <s v="India"/>
    <s v="Large"/>
  </r>
  <r>
    <n v="1918"/>
    <x v="1"/>
    <s v="Entry-level"/>
    <s v="Full time"/>
    <s v="Machine Learning Software Engineer"/>
    <s v="Engineer"/>
    <n v="10000"/>
    <s v="USD"/>
    <n v="10000"/>
    <n v="0"/>
    <n v="50000"/>
    <s v="0-50000"/>
    <s v="MA"/>
    <s v="Morocco"/>
    <n v="50"/>
    <s v="Hybrid"/>
    <x v="41"/>
    <s v="Morocco"/>
    <s v="Small"/>
  </r>
  <r>
    <n v="1881"/>
    <x v="1"/>
    <s v="Senior-level"/>
    <s v="Full time"/>
    <s v="Data Scientist"/>
    <s v="Scientist"/>
    <n v="140000"/>
    <s v="USD"/>
    <n v="140000"/>
    <n v="100000"/>
    <n v="150000"/>
    <s v="100000-150000"/>
    <s v="US"/>
    <s v="United States"/>
    <n v="0"/>
    <s v="In Person"/>
    <x v="0"/>
    <s v="United States"/>
    <s v="Medium"/>
  </r>
  <r>
    <n v="1920"/>
    <x v="1"/>
    <s v="Mid-level"/>
    <s v="Full time"/>
    <s v="NLP Engineer"/>
    <s v="Engineer"/>
    <n v="198000"/>
    <s v="PLN"/>
    <n v="44365"/>
    <n v="0"/>
    <n v="50000"/>
    <s v="0-50000"/>
    <s v="PL"/>
    <s v="Poland"/>
    <n v="100"/>
    <s v="Remote"/>
    <x v="8"/>
    <s v="Poland"/>
    <s v="Small"/>
  </r>
  <r>
    <n v="1921"/>
    <x v="1"/>
    <s v="Senior-level"/>
    <s v="Full time"/>
    <s v="Data Engineer"/>
    <s v="Engineer"/>
    <n v="175000"/>
    <s v="USD"/>
    <n v="175000"/>
    <n v="150000"/>
    <n v="200000"/>
    <s v="150000-200000"/>
    <s v="US"/>
    <s v="United States"/>
    <n v="0"/>
    <s v="In Person"/>
    <x v="0"/>
    <s v="United States"/>
    <s v="Medium"/>
  </r>
  <r>
    <n v="1922"/>
    <x v="1"/>
    <s v="Senior-level"/>
    <s v="Full time"/>
    <s v="Data Engineer"/>
    <s v="Engineer"/>
    <n v="120000"/>
    <s v="USD"/>
    <n v="120000"/>
    <n v="100000"/>
    <n v="150000"/>
    <s v="100000-150000"/>
    <s v="US"/>
    <s v="United States"/>
    <n v="0"/>
    <s v="In Person"/>
    <x v="0"/>
    <s v="United States"/>
    <s v="Medium"/>
  </r>
  <r>
    <n v="1923"/>
    <x v="1"/>
    <s v="Senior-level"/>
    <s v="Full time"/>
    <s v="Data Engineer"/>
    <s v="Engineer"/>
    <n v="175000"/>
    <s v="USD"/>
    <n v="175000"/>
    <n v="150000"/>
    <n v="200000"/>
    <s v="150000-200000"/>
    <s v="US"/>
    <s v="United States"/>
    <n v="0"/>
    <s v="In Person"/>
    <x v="0"/>
    <s v="United States"/>
    <s v="Medium"/>
  </r>
  <r>
    <n v="1924"/>
    <x v="1"/>
    <s v="Senior-level"/>
    <s v="Full time"/>
    <s v="Data Engineer"/>
    <s v="Engineer"/>
    <n v="120000"/>
    <s v="USD"/>
    <n v="120000"/>
    <n v="100000"/>
    <n v="150000"/>
    <s v="100000-150000"/>
    <s v="US"/>
    <s v="United States"/>
    <n v="0"/>
    <s v="In Person"/>
    <x v="0"/>
    <s v="United States"/>
    <s v="Medium"/>
  </r>
  <r>
    <n v="1925"/>
    <x v="1"/>
    <s v="Executive"/>
    <s v="Full time"/>
    <s v="Data Engineer"/>
    <s v="Engineer"/>
    <n v="200000"/>
    <s v="USD"/>
    <n v="200000"/>
    <n v="200000"/>
    <n v="250000"/>
    <s v="200000-250000"/>
    <s v="US"/>
    <s v="United States"/>
    <n v="0"/>
    <s v="In Person"/>
    <x v="0"/>
    <s v="United States"/>
    <s v="Medium"/>
  </r>
  <r>
    <n v="1926"/>
    <x v="1"/>
    <s v="Executive"/>
    <s v="Full time"/>
    <s v="Data Engineer"/>
    <s v="Engineer"/>
    <n v="145000"/>
    <s v="USD"/>
    <n v="145000"/>
    <n v="100000"/>
    <n v="150000"/>
    <s v="100000-150000"/>
    <s v="US"/>
    <s v="United States"/>
    <n v="0"/>
    <s v="In Person"/>
    <x v="0"/>
    <s v="United States"/>
    <s v="Medium"/>
  </r>
  <r>
    <n v="1927"/>
    <x v="1"/>
    <s v="Mid-level"/>
    <s v="Full time"/>
    <s v="Data Engineer"/>
    <s v="Engineer"/>
    <n v="75000"/>
    <s v="GBP"/>
    <n v="92350"/>
    <n v="50000"/>
    <n v="100000"/>
    <s v="50000-100000"/>
    <s v="GB"/>
    <s v="United Kingdom"/>
    <n v="100"/>
    <s v="Remote"/>
    <x v="1"/>
    <s v="United Kingdom"/>
    <s v="Medium"/>
  </r>
  <r>
    <n v="1928"/>
    <x v="1"/>
    <s v="Mid-level"/>
    <s v="Full time"/>
    <s v="Data Engineer"/>
    <s v="Engineer"/>
    <n v="60000"/>
    <s v="GBP"/>
    <n v="73880"/>
    <n v="50000"/>
    <n v="100000"/>
    <s v="50000-100000"/>
    <s v="GB"/>
    <s v="United Kingdom"/>
    <n v="100"/>
    <s v="Remote"/>
    <x v="1"/>
    <s v="United Kingdom"/>
    <s v="Medium"/>
  </r>
  <r>
    <n v="1929"/>
    <x v="1"/>
    <s v="Senior-level"/>
    <s v="Full time"/>
    <s v="Data Engineer"/>
    <s v="Engineer"/>
    <n v="145000"/>
    <s v="USD"/>
    <n v="145000"/>
    <n v="100000"/>
    <n v="150000"/>
    <s v="100000-150000"/>
    <s v="US"/>
    <s v="United States"/>
    <n v="0"/>
    <s v="In Person"/>
    <x v="0"/>
    <s v="United States"/>
    <s v="Medium"/>
  </r>
  <r>
    <n v="1930"/>
    <x v="1"/>
    <s v="Senior-level"/>
    <s v="Full time"/>
    <s v="Data Engineer"/>
    <s v="Engineer"/>
    <n v="100000"/>
    <s v="USD"/>
    <n v="100000"/>
    <n v="100000"/>
    <n v="150000"/>
    <s v="100000-150000"/>
    <s v="US"/>
    <s v="United States"/>
    <n v="0"/>
    <s v="In Person"/>
    <x v="0"/>
    <s v="United States"/>
    <s v="Medium"/>
  </r>
  <r>
    <n v="1882"/>
    <x v="1"/>
    <s v="Senior-level"/>
    <s v="Full time"/>
    <s v="Data Scientist"/>
    <s v="Scientist"/>
    <n v="120000"/>
    <s v="USD"/>
    <n v="120000"/>
    <n v="100000"/>
    <n v="150000"/>
    <s v="100000-150000"/>
    <s v="US"/>
    <s v="United States"/>
    <n v="0"/>
    <s v="In Person"/>
    <x v="0"/>
    <s v="United States"/>
    <s v="Medium"/>
  </r>
  <r>
    <n v="1883"/>
    <x v="1"/>
    <s v="Mid-level"/>
    <s v="Full time"/>
    <s v="Data Scientist"/>
    <s v="Scientist"/>
    <n v="150000"/>
    <s v="USD"/>
    <n v="150000"/>
    <n v="150000"/>
    <n v="200000"/>
    <s v="150000-200000"/>
    <s v="US"/>
    <s v="United States"/>
    <n v="0"/>
    <s v="In Person"/>
    <x v="0"/>
    <s v="United States"/>
    <s v="Medium"/>
  </r>
  <r>
    <n v="1933"/>
    <x v="1"/>
    <s v="Executive"/>
    <s v="Full time"/>
    <s v="Data Engineer"/>
    <s v="Engineer"/>
    <n v="310000"/>
    <s v="USD"/>
    <n v="310000"/>
    <n v="300000"/>
    <n v="350000"/>
    <s v="300000-350000"/>
    <s v="US"/>
    <s v="United States"/>
    <n v="100"/>
    <s v="Remote"/>
    <x v="0"/>
    <s v="United States"/>
    <s v="Medium"/>
  </r>
  <r>
    <n v="1934"/>
    <x v="1"/>
    <s v="Executive"/>
    <s v="Full time"/>
    <s v="Data Engineer"/>
    <s v="Engineer"/>
    <n v="239000"/>
    <s v="USD"/>
    <n v="239000"/>
    <n v="200000"/>
    <n v="250000"/>
    <s v="200000-250000"/>
    <s v="US"/>
    <s v="United States"/>
    <n v="100"/>
    <s v="Remote"/>
    <x v="0"/>
    <s v="United States"/>
    <s v="Medium"/>
  </r>
  <r>
    <n v="1935"/>
    <x v="1"/>
    <s v="Senior-level"/>
    <s v="Full time"/>
    <s v="Data Analyst"/>
    <s v="Analyst"/>
    <n v="120000"/>
    <s v="USD"/>
    <n v="120000"/>
    <n v="100000"/>
    <n v="150000"/>
    <s v="100000-150000"/>
    <s v="US"/>
    <s v="United States"/>
    <n v="0"/>
    <s v="In Person"/>
    <x v="0"/>
    <s v="United States"/>
    <s v="Medium"/>
  </r>
  <r>
    <n v="1936"/>
    <x v="1"/>
    <s v="Senior-level"/>
    <s v="Full time"/>
    <s v="Data Analyst"/>
    <s v="Analyst"/>
    <n v="95000"/>
    <s v="USD"/>
    <n v="95000"/>
    <n v="50000"/>
    <n v="100000"/>
    <s v="50000-100000"/>
    <s v="US"/>
    <s v="United States"/>
    <n v="0"/>
    <s v="In Person"/>
    <x v="0"/>
    <s v="United States"/>
    <s v="Medium"/>
  </r>
  <r>
    <n v="1937"/>
    <x v="1"/>
    <s v="Senior-level"/>
    <s v="Full time"/>
    <s v="Machine Learning Engineer"/>
    <s v="Engineer"/>
    <n v="145000"/>
    <s v="USD"/>
    <n v="145000"/>
    <n v="100000"/>
    <n v="150000"/>
    <s v="100000-150000"/>
    <s v="US"/>
    <s v="United States"/>
    <n v="0"/>
    <s v="In Person"/>
    <x v="0"/>
    <s v="United States"/>
    <s v="Medium"/>
  </r>
  <r>
    <n v="1938"/>
    <x v="1"/>
    <s v="Senior-level"/>
    <s v="Full time"/>
    <s v="Machine Learning Engineer"/>
    <s v="Engineer"/>
    <n v="135000"/>
    <s v="USD"/>
    <n v="135000"/>
    <n v="100000"/>
    <n v="150000"/>
    <s v="100000-150000"/>
    <s v="US"/>
    <s v="United States"/>
    <n v="0"/>
    <s v="In Person"/>
    <x v="0"/>
    <s v="United States"/>
    <s v="Medium"/>
  </r>
  <r>
    <n v="1939"/>
    <x v="1"/>
    <s v="Senior-level"/>
    <s v="Full time"/>
    <s v="Data Engineer"/>
    <s v="Engineer"/>
    <n v="100000"/>
    <s v="USD"/>
    <n v="100000"/>
    <n v="100000"/>
    <n v="150000"/>
    <s v="100000-150000"/>
    <s v="US"/>
    <s v="United States"/>
    <n v="0"/>
    <s v="In Person"/>
    <x v="0"/>
    <s v="United States"/>
    <s v="Medium"/>
  </r>
  <r>
    <n v="1940"/>
    <x v="1"/>
    <s v="Senior-level"/>
    <s v="Full time"/>
    <s v="Data Engineer"/>
    <s v="Engineer"/>
    <n v="78000"/>
    <s v="USD"/>
    <n v="78000"/>
    <n v="50000"/>
    <n v="100000"/>
    <s v="50000-100000"/>
    <s v="US"/>
    <s v="United States"/>
    <n v="0"/>
    <s v="In Person"/>
    <x v="0"/>
    <s v="United States"/>
    <s v="Medium"/>
  </r>
  <r>
    <n v="1941"/>
    <x v="1"/>
    <s v="Senior-level"/>
    <s v="Full time"/>
    <s v="Data Engineer"/>
    <s v="Engineer"/>
    <n v="70000"/>
    <s v="EUR"/>
    <n v="73546"/>
    <n v="50000"/>
    <n v="100000"/>
    <s v="50000-100000"/>
    <s v="ES"/>
    <s v="Spain"/>
    <n v="0"/>
    <s v="In Person"/>
    <x v="10"/>
    <s v="Spain"/>
    <s v="Medium"/>
  </r>
  <r>
    <n v="1942"/>
    <x v="1"/>
    <s v="Senior-level"/>
    <s v="Full time"/>
    <s v="Data Engineer"/>
    <s v="Engineer"/>
    <n v="35000"/>
    <s v="EUR"/>
    <n v="36773"/>
    <n v="0"/>
    <n v="50000"/>
    <s v="0-50000"/>
    <s v="ES"/>
    <s v="Spain"/>
    <n v="0"/>
    <s v="In Person"/>
    <x v="10"/>
    <s v="Spain"/>
    <s v="Medium"/>
  </r>
  <r>
    <n v="1943"/>
    <x v="1"/>
    <s v="Mid-level"/>
    <s v="Full time"/>
    <s v="Data Engineer"/>
    <s v="Engineer"/>
    <n v="160000"/>
    <s v="USD"/>
    <n v="160000"/>
    <n v="150000"/>
    <n v="200000"/>
    <s v="150000-200000"/>
    <s v="US"/>
    <s v="United States"/>
    <n v="100"/>
    <s v="Remote"/>
    <x v="0"/>
    <s v="United States"/>
    <s v="Medium"/>
  </r>
  <r>
    <n v="1944"/>
    <x v="1"/>
    <s v="Mid-level"/>
    <s v="Full time"/>
    <s v="Data Engineer"/>
    <s v="Engineer"/>
    <n v="120000"/>
    <s v="USD"/>
    <n v="120000"/>
    <n v="100000"/>
    <n v="150000"/>
    <s v="100000-150000"/>
    <s v="US"/>
    <s v="United States"/>
    <n v="100"/>
    <s v="Remote"/>
    <x v="0"/>
    <s v="United States"/>
    <s v="Medium"/>
  </r>
  <r>
    <n v="1884"/>
    <x v="1"/>
    <s v="Mid-level"/>
    <s v="Full time"/>
    <s v="Data Scientist"/>
    <s v="Scientist"/>
    <n v="110000"/>
    <s v="USD"/>
    <n v="110000"/>
    <n v="100000"/>
    <n v="150000"/>
    <s v="100000-150000"/>
    <s v="US"/>
    <s v="United States"/>
    <n v="0"/>
    <s v="In Person"/>
    <x v="0"/>
    <s v="United States"/>
    <s v="Medium"/>
  </r>
  <r>
    <n v="1887"/>
    <x v="1"/>
    <s v="Senior-level"/>
    <s v="Full time"/>
    <s v="Data Scientist"/>
    <s v="Scientist"/>
    <n v="190000"/>
    <s v="USD"/>
    <n v="190000"/>
    <n v="150000"/>
    <n v="200000"/>
    <s v="150000-200000"/>
    <s v="US"/>
    <s v="United States"/>
    <n v="0"/>
    <s v="In Person"/>
    <x v="0"/>
    <s v="United States"/>
    <s v="Medium"/>
  </r>
  <r>
    <n v="1947"/>
    <x v="1"/>
    <s v="Mid-level"/>
    <s v="Full time"/>
    <s v="Data Engineer"/>
    <s v="Engineer"/>
    <n v="2800000"/>
    <s v="INR"/>
    <n v="35610"/>
    <n v="0"/>
    <n v="50000"/>
    <s v="0-50000"/>
    <s v="IN"/>
    <s v="India"/>
    <n v="50"/>
    <s v="Hybrid"/>
    <x v="3"/>
    <s v="India"/>
    <s v="Large"/>
  </r>
  <r>
    <n v="1888"/>
    <x v="1"/>
    <s v="Senior-level"/>
    <s v="Full time"/>
    <s v="Data Scientist"/>
    <s v="Scientist"/>
    <n v="155000"/>
    <s v="USD"/>
    <n v="155000"/>
    <n v="150000"/>
    <n v="200000"/>
    <s v="150000-200000"/>
    <s v="US"/>
    <s v="United States"/>
    <n v="0"/>
    <s v="In Person"/>
    <x v="0"/>
    <s v="United States"/>
    <s v="Medium"/>
  </r>
  <r>
    <n v="1949"/>
    <x v="1"/>
    <s v="Senior-level"/>
    <s v="Full time"/>
    <s v="Data Engineer"/>
    <s v="Engineer"/>
    <n v="120000"/>
    <s v="USD"/>
    <n v="120000"/>
    <n v="100000"/>
    <n v="150000"/>
    <s v="100000-150000"/>
    <s v="US"/>
    <s v="United States"/>
    <n v="0"/>
    <s v="In Person"/>
    <x v="0"/>
    <s v="United States"/>
    <s v="Medium"/>
  </r>
  <r>
    <n v="1950"/>
    <x v="1"/>
    <s v="Senior-level"/>
    <s v="Full time"/>
    <s v="Data Engineer"/>
    <s v="Engineer"/>
    <n v="95000"/>
    <s v="USD"/>
    <n v="95000"/>
    <n v="50000"/>
    <n v="100000"/>
    <s v="50000-100000"/>
    <s v="US"/>
    <s v="United States"/>
    <n v="0"/>
    <s v="In Person"/>
    <x v="0"/>
    <s v="United States"/>
    <s v="Medium"/>
  </r>
  <r>
    <n v="1951"/>
    <x v="1"/>
    <s v="Mid-level"/>
    <s v="Full time"/>
    <s v="Data Analyst"/>
    <s v="Analyst"/>
    <n v="150000"/>
    <s v="USD"/>
    <n v="150000"/>
    <n v="150000"/>
    <n v="200000"/>
    <s v="150000-200000"/>
    <s v="US"/>
    <s v="United States"/>
    <n v="0"/>
    <s v="In Person"/>
    <x v="0"/>
    <s v="United States"/>
    <s v="Medium"/>
  </r>
  <r>
    <n v="1952"/>
    <x v="1"/>
    <s v="Mid-level"/>
    <s v="Full time"/>
    <s v="Data Analyst"/>
    <s v="Analyst"/>
    <n v="100000"/>
    <s v="USD"/>
    <n v="100000"/>
    <n v="100000"/>
    <n v="150000"/>
    <s v="100000-150000"/>
    <s v="US"/>
    <s v="United States"/>
    <n v="0"/>
    <s v="In Person"/>
    <x v="0"/>
    <s v="United States"/>
    <s v="Medium"/>
  </r>
  <r>
    <n v="1896"/>
    <x v="1"/>
    <s v="Mid-level"/>
    <s v="Full time"/>
    <s v="Data Scientist"/>
    <s v="Scientist"/>
    <n v="75000"/>
    <s v="GBP"/>
    <n v="92350"/>
    <n v="50000"/>
    <n v="100000"/>
    <s v="50000-100000"/>
    <s v="GB"/>
    <s v="United Kingdom"/>
    <n v="0"/>
    <s v="In Person"/>
    <x v="1"/>
    <s v="United Kingdom"/>
    <s v="Medium"/>
  </r>
  <r>
    <n v="1897"/>
    <x v="1"/>
    <s v="Mid-level"/>
    <s v="Full time"/>
    <s v="Data Scientist"/>
    <s v="Scientist"/>
    <n v="55000"/>
    <s v="GBP"/>
    <n v="67723"/>
    <n v="50000"/>
    <n v="100000"/>
    <s v="50000-100000"/>
    <s v="GB"/>
    <s v="United Kingdom"/>
    <n v="0"/>
    <s v="In Person"/>
    <x v="1"/>
    <s v="United Kingdom"/>
    <s v="Medium"/>
  </r>
  <r>
    <n v="1955"/>
    <x v="1"/>
    <s v="Senior-level"/>
    <s v="Full time"/>
    <s v="Data Analyst"/>
    <s v="Analyst"/>
    <n v="115934"/>
    <s v="USD"/>
    <n v="115934"/>
    <n v="100000"/>
    <n v="150000"/>
    <s v="100000-150000"/>
    <s v="US"/>
    <s v="United States"/>
    <n v="100"/>
    <s v="Remote"/>
    <x v="0"/>
    <s v="United States"/>
    <s v="Medium"/>
  </r>
  <r>
    <n v="1956"/>
    <x v="1"/>
    <s v="Senior-level"/>
    <s v="Full time"/>
    <s v="Data Analyst"/>
    <s v="Analyst"/>
    <n v="81666"/>
    <s v="USD"/>
    <n v="81666"/>
    <n v="50000"/>
    <n v="100000"/>
    <s v="50000-100000"/>
    <s v="US"/>
    <s v="United States"/>
    <n v="100"/>
    <s v="Remote"/>
    <x v="0"/>
    <s v="United States"/>
    <s v="Medium"/>
  </r>
  <r>
    <n v="1914"/>
    <x v="1"/>
    <s v="Senior-level"/>
    <s v="Full time"/>
    <s v="Applied Scientist"/>
    <s v="Scientist"/>
    <n v="184000"/>
    <s v="USD"/>
    <n v="184000"/>
    <n v="150000"/>
    <n v="200000"/>
    <s v="150000-200000"/>
    <s v="US"/>
    <s v="United States"/>
    <n v="100"/>
    <s v="Remote"/>
    <x v="0"/>
    <s v="United States"/>
    <s v="Medium"/>
  </r>
  <r>
    <n v="1915"/>
    <x v="1"/>
    <s v="Senior-level"/>
    <s v="Full time"/>
    <s v="Applied Scientist"/>
    <s v="Scientist"/>
    <n v="142000"/>
    <s v="USD"/>
    <n v="142000"/>
    <n v="100000"/>
    <n v="150000"/>
    <s v="100000-150000"/>
    <s v="US"/>
    <s v="United States"/>
    <n v="100"/>
    <s v="Remote"/>
    <x v="0"/>
    <s v="United States"/>
    <s v="Medium"/>
  </r>
  <r>
    <n v="1959"/>
    <x v="1"/>
    <s v="Senior-level"/>
    <s v="Full time"/>
    <s v="Data Engineer"/>
    <s v="Engineer"/>
    <n v="120000"/>
    <s v="USD"/>
    <n v="120000"/>
    <n v="100000"/>
    <n v="150000"/>
    <s v="100000-150000"/>
    <s v="US"/>
    <s v="United States"/>
    <n v="0"/>
    <s v="In Person"/>
    <x v="0"/>
    <s v="United States"/>
    <s v="Medium"/>
  </r>
  <r>
    <n v="1960"/>
    <x v="1"/>
    <s v="Senior-level"/>
    <s v="Full time"/>
    <s v="Data Engineer"/>
    <s v="Engineer"/>
    <n v="95000"/>
    <s v="USD"/>
    <n v="95000"/>
    <n v="50000"/>
    <n v="100000"/>
    <s v="50000-100000"/>
    <s v="US"/>
    <s v="United States"/>
    <n v="0"/>
    <s v="In Person"/>
    <x v="0"/>
    <s v="United States"/>
    <s v="Medium"/>
  </r>
  <r>
    <n v="1961"/>
    <x v="1"/>
    <s v="Senior-level"/>
    <s v="Full time"/>
    <s v="Research Engineer"/>
    <s v="Engineer"/>
    <n v="249500"/>
    <s v="USD"/>
    <n v="249500"/>
    <n v="200000"/>
    <n v="250000"/>
    <s v="200000-250000"/>
    <s v="US"/>
    <s v="United States"/>
    <n v="0"/>
    <s v="In Person"/>
    <x v="0"/>
    <s v="United States"/>
    <s v="Medium"/>
  </r>
  <r>
    <n v="1962"/>
    <x v="1"/>
    <s v="Senior-level"/>
    <s v="Full time"/>
    <s v="Research Engineer"/>
    <s v="Engineer"/>
    <n v="149850"/>
    <s v="USD"/>
    <n v="149850"/>
    <n v="100000"/>
    <n v="150000"/>
    <s v="100000-150000"/>
    <s v="US"/>
    <s v="United States"/>
    <n v="0"/>
    <s v="In Person"/>
    <x v="0"/>
    <s v="United States"/>
    <s v="Medium"/>
  </r>
  <r>
    <n v="1963"/>
    <x v="1"/>
    <s v="Mid-level"/>
    <s v="Full time"/>
    <s v="Analytics Engineer"/>
    <s v="Engineer"/>
    <n v="122500"/>
    <s v="USD"/>
    <n v="122500"/>
    <n v="100000"/>
    <n v="150000"/>
    <s v="100000-150000"/>
    <s v="US"/>
    <s v="United States"/>
    <n v="100"/>
    <s v="Remote"/>
    <x v="0"/>
    <s v="United States"/>
    <s v="Medium"/>
  </r>
  <r>
    <n v="1964"/>
    <x v="1"/>
    <s v="Mid-level"/>
    <s v="Full time"/>
    <s v="Analytics Engineer"/>
    <s v="Engineer"/>
    <n v="100000"/>
    <s v="USD"/>
    <n v="100000"/>
    <n v="100000"/>
    <n v="150000"/>
    <s v="100000-150000"/>
    <s v="US"/>
    <s v="United States"/>
    <n v="100"/>
    <s v="Remote"/>
    <x v="0"/>
    <s v="United States"/>
    <s v="Medium"/>
  </r>
  <r>
    <n v="1916"/>
    <x v="1"/>
    <s v="Mid-level"/>
    <s v="Full time"/>
    <s v="Data Scientist"/>
    <s v="Scientist"/>
    <n v="145000"/>
    <s v="USD"/>
    <n v="145000"/>
    <n v="100000"/>
    <n v="150000"/>
    <s v="100000-150000"/>
    <s v="US"/>
    <s v="United States"/>
    <n v="0"/>
    <s v="In Person"/>
    <x v="0"/>
    <s v="United States"/>
    <s v="Medium"/>
  </r>
  <r>
    <n v="1917"/>
    <x v="1"/>
    <s v="Mid-level"/>
    <s v="Full time"/>
    <s v="Data Scientist"/>
    <s v="Scientist"/>
    <n v="100000"/>
    <s v="USD"/>
    <n v="100000"/>
    <n v="100000"/>
    <n v="150000"/>
    <s v="100000-150000"/>
    <s v="US"/>
    <s v="United States"/>
    <n v="0"/>
    <s v="In Person"/>
    <x v="0"/>
    <s v="United States"/>
    <s v="Medium"/>
  </r>
  <r>
    <n v="1967"/>
    <x v="1"/>
    <s v="Entry-level"/>
    <s v="Full time"/>
    <s v="Data Analyst"/>
    <s v="Analyst"/>
    <n v="55000"/>
    <s v="USD"/>
    <n v="55000"/>
    <n v="50000"/>
    <n v="100000"/>
    <s v="50000-100000"/>
    <s v="US"/>
    <s v="United States"/>
    <n v="0"/>
    <s v="In Person"/>
    <x v="0"/>
    <s v="United States"/>
    <s v="Medium"/>
  </r>
  <r>
    <n v="1968"/>
    <x v="1"/>
    <s v="Entry-level"/>
    <s v="Full time"/>
    <s v="Data Analyst"/>
    <s v="Analyst"/>
    <n v="48000"/>
    <s v="USD"/>
    <n v="48000"/>
    <n v="0"/>
    <n v="50000"/>
    <s v="0-50000"/>
    <s v="US"/>
    <s v="United States"/>
    <n v="0"/>
    <s v="In Person"/>
    <x v="0"/>
    <s v="United States"/>
    <s v="Medium"/>
  </r>
  <r>
    <n v="1919"/>
    <x v="1"/>
    <s v="Mid-level"/>
    <s v="Full time"/>
    <s v="Data Scientist"/>
    <s v="Scientist"/>
    <n v="2500000"/>
    <s v="INR"/>
    <n v="31795"/>
    <n v="0"/>
    <n v="50000"/>
    <s v="0-50000"/>
    <s v="IN"/>
    <s v="India"/>
    <n v="100"/>
    <s v="Remote"/>
    <x v="0"/>
    <s v="United States"/>
    <s v="Medium"/>
  </r>
  <r>
    <n v="1931"/>
    <x v="1"/>
    <s v="Senior-level"/>
    <s v="Full time"/>
    <s v="Applied Scientist"/>
    <s v="Scientist"/>
    <n v="192000"/>
    <s v="USD"/>
    <n v="192000"/>
    <n v="150000"/>
    <n v="200000"/>
    <s v="150000-200000"/>
    <s v="US"/>
    <s v="United States"/>
    <n v="100"/>
    <s v="Remote"/>
    <x v="0"/>
    <s v="United States"/>
    <s v="Medium"/>
  </r>
  <r>
    <n v="1971"/>
    <x v="1"/>
    <s v="Mid-level"/>
    <s v="Full time"/>
    <s v="Computer Vision Engineer"/>
    <s v="Engineer"/>
    <n v="56000"/>
    <s v="EUR"/>
    <n v="58837"/>
    <n v="50000"/>
    <n v="100000"/>
    <s v="50000-100000"/>
    <s v="FR"/>
    <s v="France"/>
    <n v="100"/>
    <s v="Remote"/>
    <x v="4"/>
    <s v="France"/>
    <s v="Small"/>
  </r>
  <r>
    <n v="1972"/>
    <x v="1"/>
    <s v="Senior-level"/>
    <s v="Full time"/>
    <s v="Data Engineer"/>
    <s v="Engineer"/>
    <n v="190000"/>
    <s v="USD"/>
    <n v="190000"/>
    <n v="150000"/>
    <n v="200000"/>
    <s v="150000-200000"/>
    <s v="US"/>
    <s v="United States"/>
    <n v="100"/>
    <s v="Remote"/>
    <x v="0"/>
    <s v="United States"/>
    <s v="Medium"/>
  </r>
  <r>
    <n v="1973"/>
    <x v="1"/>
    <s v="Senior-level"/>
    <s v="Full time"/>
    <s v="Data Engineer"/>
    <s v="Engineer"/>
    <n v="120000"/>
    <s v="USD"/>
    <n v="120000"/>
    <n v="100000"/>
    <n v="150000"/>
    <s v="100000-150000"/>
    <s v="US"/>
    <s v="United States"/>
    <n v="100"/>
    <s v="Remote"/>
    <x v="0"/>
    <s v="United States"/>
    <s v="Medium"/>
  </r>
  <r>
    <n v="1974"/>
    <x v="1"/>
    <s v="Senior-level"/>
    <s v="Full time"/>
    <s v="Data Analyst"/>
    <s v="Analyst"/>
    <n v="127000"/>
    <s v="USD"/>
    <n v="127000"/>
    <n v="100000"/>
    <n v="150000"/>
    <s v="100000-150000"/>
    <s v="US"/>
    <s v="United States"/>
    <n v="100"/>
    <s v="Remote"/>
    <x v="0"/>
    <s v="United States"/>
    <s v="Medium"/>
  </r>
  <r>
    <n v="1975"/>
    <x v="1"/>
    <s v="Senior-level"/>
    <s v="Full time"/>
    <s v="Data Analyst"/>
    <s v="Analyst"/>
    <n v="104000"/>
    <s v="USD"/>
    <n v="104000"/>
    <n v="100000"/>
    <n v="150000"/>
    <s v="100000-150000"/>
    <s v="US"/>
    <s v="United States"/>
    <n v="100"/>
    <s v="Remote"/>
    <x v="0"/>
    <s v="United States"/>
    <s v="Medium"/>
  </r>
  <r>
    <n v="1932"/>
    <x v="1"/>
    <s v="Senior-level"/>
    <s v="Full time"/>
    <s v="Applied Scientist"/>
    <s v="Scientist"/>
    <n v="164000"/>
    <s v="USD"/>
    <n v="164000"/>
    <n v="150000"/>
    <n v="200000"/>
    <s v="150000-200000"/>
    <s v="US"/>
    <s v="United States"/>
    <n v="100"/>
    <s v="Remote"/>
    <x v="0"/>
    <s v="United States"/>
    <s v="Medium"/>
  </r>
  <r>
    <n v="1945"/>
    <x v="1"/>
    <s v="Senior-level"/>
    <s v="Full time"/>
    <s v="Data Scientist"/>
    <s v="Scientist"/>
    <n v="190000"/>
    <s v="USD"/>
    <n v="190000"/>
    <n v="150000"/>
    <n v="200000"/>
    <s v="150000-200000"/>
    <s v="US"/>
    <s v="United States"/>
    <n v="0"/>
    <s v="In Person"/>
    <x v="0"/>
    <s v="United States"/>
    <s v="Medium"/>
  </r>
  <r>
    <n v="1978"/>
    <x v="1"/>
    <s v="Senior-level"/>
    <s v="Full time"/>
    <s v="Machine Learning Engineer"/>
    <s v="Engineer"/>
    <n v="210000"/>
    <s v="USD"/>
    <n v="210000"/>
    <n v="200000"/>
    <n v="250000"/>
    <s v="200000-250000"/>
    <s v="US"/>
    <s v="United States"/>
    <n v="100"/>
    <s v="Remote"/>
    <x v="0"/>
    <s v="United States"/>
    <s v="Medium"/>
  </r>
  <r>
    <n v="1979"/>
    <x v="1"/>
    <s v="Senior-level"/>
    <s v="Full time"/>
    <s v="Machine Learning Engineer"/>
    <s v="Engineer"/>
    <n v="150000"/>
    <s v="USD"/>
    <n v="150000"/>
    <n v="150000"/>
    <n v="200000"/>
    <s v="150000-200000"/>
    <s v="US"/>
    <s v="United States"/>
    <n v="100"/>
    <s v="Remote"/>
    <x v="0"/>
    <s v="United States"/>
    <s v="Medium"/>
  </r>
  <r>
    <n v="1980"/>
    <x v="1"/>
    <s v="Senior-level"/>
    <s v="Full time"/>
    <s v="Data Engineer"/>
    <s v="Engineer"/>
    <n v="210000"/>
    <s v="USD"/>
    <n v="210000"/>
    <n v="200000"/>
    <n v="250000"/>
    <s v="200000-250000"/>
    <s v="US"/>
    <s v="United States"/>
    <n v="100"/>
    <s v="Remote"/>
    <x v="0"/>
    <s v="United States"/>
    <s v="Medium"/>
  </r>
  <r>
    <n v="1981"/>
    <x v="1"/>
    <s v="Senior-level"/>
    <s v="Full time"/>
    <s v="Data Engineer"/>
    <s v="Engineer"/>
    <n v="130000"/>
    <s v="USD"/>
    <n v="130000"/>
    <n v="100000"/>
    <n v="150000"/>
    <s v="100000-150000"/>
    <s v="US"/>
    <s v="United States"/>
    <n v="100"/>
    <s v="Remote"/>
    <x v="0"/>
    <s v="United States"/>
    <s v="Medium"/>
  </r>
  <r>
    <n v="1946"/>
    <x v="1"/>
    <s v="Senior-level"/>
    <s v="Full time"/>
    <s v="Data Scientist"/>
    <s v="Scientist"/>
    <n v="150000"/>
    <s v="USD"/>
    <n v="150000"/>
    <n v="150000"/>
    <n v="200000"/>
    <s v="150000-200000"/>
    <s v="US"/>
    <s v="United States"/>
    <n v="0"/>
    <s v="In Person"/>
    <x v="0"/>
    <s v="United States"/>
    <s v="Medium"/>
  </r>
  <r>
    <n v="1948"/>
    <x v="1"/>
    <s v="Senior-level"/>
    <s v="Full time"/>
    <s v="AI Scientist"/>
    <s v="Scientist"/>
    <n v="125000"/>
    <s v="USD"/>
    <n v="125000"/>
    <n v="100000"/>
    <n v="150000"/>
    <s v="100000-150000"/>
    <s v="CO"/>
    <s v="Colombia"/>
    <n v="100"/>
    <s v="Remote"/>
    <x v="20"/>
    <s v="Colombia"/>
    <s v="Large"/>
  </r>
  <r>
    <n v="1984"/>
    <x v="1"/>
    <s v="Mid-level"/>
    <s v="Full time"/>
    <s v="Data Analyst"/>
    <s v="Analyst"/>
    <n v="102640"/>
    <s v="USD"/>
    <n v="102640"/>
    <n v="100000"/>
    <n v="150000"/>
    <s v="100000-150000"/>
    <s v="US"/>
    <s v="United States"/>
    <n v="100"/>
    <s v="Remote"/>
    <x v="0"/>
    <s v="United States"/>
    <s v="Medium"/>
  </r>
  <r>
    <n v="1985"/>
    <x v="1"/>
    <s v="Mid-level"/>
    <s v="Full time"/>
    <s v="Data Analyst"/>
    <s v="Analyst"/>
    <n v="66100"/>
    <s v="USD"/>
    <n v="66100"/>
    <n v="50000"/>
    <n v="100000"/>
    <s v="50000-100000"/>
    <s v="US"/>
    <s v="United States"/>
    <n v="100"/>
    <s v="Remote"/>
    <x v="0"/>
    <s v="United States"/>
    <s v="Medium"/>
  </r>
  <r>
    <n v="1953"/>
    <x v="1"/>
    <s v="Senior-level"/>
    <s v="Full time"/>
    <s v="Data Scientist"/>
    <s v="Scientist"/>
    <n v="45000"/>
    <s v="EUR"/>
    <n v="47280"/>
    <n v="0"/>
    <n v="50000"/>
    <s v="0-50000"/>
    <s v="ES"/>
    <s v="Spain"/>
    <n v="0"/>
    <s v="In Person"/>
    <x v="10"/>
    <s v="Spain"/>
    <s v="Medium"/>
  </r>
  <r>
    <n v="1954"/>
    <x v="1"/>
    <s v="Senior-level"/>
    <s v="Full time"/>
    <s v="Data Scientist"/>
    <s v="Scientist"/>
    <n v="36000"/>
    <s v="EUR"/>
    <n v="37824"/>
    <n v="0"/>
    <n v="50000"/>
    <s v="0-50000"/>
    <s v="ES"/>
    <s v="Spain"/>
    <n v="0"/>
    <s v="In Person"/>
    <x v="10"/>
    <s v="Spain"/>
    <s v="Medium"/>
  </r>
  <r>
    <n v="1988"/>
    <x v="1"/>
    <s v="Senior-level"/>
    <s v="Full time"/>
    <s v="Data Engineer"/>
    <s v="Engineer"/>
    <n v="198800"/>
    <s v="USD"/>
    <n v="198800"/>
    <n v="150000"/>
    <n v="200000"/>
    <s v="150000-200000"/>
    <s v="US"/>
    <s v="United States"/>
    <n v="0"/>
    <s v="In Person"/>
    <x v="0"/>
    <s v="United States"/>
    <s v="Medium"/>
  </r>
  <r>
    <n v="1989"/>
    <x v="1"/>
    <s v="Senior-level"/>
    <s v="Full time"/>
    <s v="Data Engineer"/>
    <s v="Engineer"/>
    <n v="122600"/>
    <s v="USD"/>
    <n v="122600"/>
    <n v="100000"/>
    <n v="150000"/>
    <s v="100000-150000"/>
    <s v="US"/>
    <s v="United States"/>
    <n v="0"/>
    <s v="In Person"/>
    <x v="0"/>
    <s v="United States"/>
    <s v="Medium"/>
  </r>
  <r>
    <n v="1990"/>
    <x v="1"/>
    <s v="Mid-level"/>
    <s v="Full time"/>
    <s v="Data Engineer"/>
    <s v="Engineer"/>
    <n v="130000"/>
    <s v="USD"/>
    <n v="130000"/>
    <n v="100000"/>
    <n v="150000"/>
    <s v="100000-150000"/>
    <s v="US"/>
    <s v="United States"/>
    <n v="100"/>
    <s v="Remote"/>
    <x v="0"/>
    <s v="United States"/>
    <s v="Medium"/>
  </r>
  <r>
    <n v="1991"/>
    <x v="1"/>
    <s v="Mid-level"/>
    <s v="Full time"/>
    <s v="Data Engineer"/>
    <s v="Engineer"/>
    <n v="80000"/>
    <s v="USD"/>
    <n v="80000"/>
    <n v="50000"/>
    <n v="100000"/>
    <s v="50000-100000"/>
    <s v="US"/>
    <s v="United States"/>
    <n v="100"/>
    <s v="Remote"/>
    <x v="0"/>
    <s v="United States"/>
    <s v="Medium"/>
  </r>
  <r>
    <n v="1957"/>
    <x v="1"/>
    <s v="Senior-level"/>
    <s v="Full time"/>
    <s v="Data Scientist"/>
    <s v="Scientist"/>
    <n v="175000"/>
    <s v="USD"/>
    <n v="175000"/>
    <n v="150000"/>
    <n v="200000"/>
    <s v="150000-200000"/>
    <s v="US"/>
    <s v="United States"/>
    <n v="100"/>
    <s v="Remote"/>
    <x v="0"/>
    <s v="United States"/>
    <s v="Medium"/>
  </r>
  <r>
    <n v="1958"/>
    <x v="1"/>
    <s v="Senior-level"/>
    <s v="Full time"/>
    <s v="Data Scientist"/>
    <s v="Scientist"/>
    <n v="140000"/>
    <s v="USD"/>
    <n v="140000"/>
    <n v="100000"/>
    <n v="150000"/>
    <s v="100000-150000"/>
    <s v="US"/>
    <s v="United States"/>
    <n v="100"/>
    <s v="Remote"/>
    <x v="0"/>
    <s v="United States"/>
    <s v="Medium"/>
  </r>
  <r>
    <n v="1994"/>
    <x v="1"/>
    <s v="Senior-level"/>
    <s v="Full time"/>
    <s v="Data Analyst"/>
    <s v="Analyst"/>
    <n v="150000"/>
    <s v="USD"/>
    <n v="150000"/>
    <n v="150000"/>
    <n v="200000"/>
    <s v="150000-200000"/>
    <s v="US"/>
    <s v="United States"/>
    <n v="100"/>
    <s v="Remote"/>
    <x v="0"/>
    <s v="United States"/>
    <s v="Medium"/>
  </r>
  <r>
    <n v="1995"/>
    <x v="1"/>
    <s v="Senior-level"/>
    <s v="Full time"/>
    <s v="Data Analyst"/>
    <s v="Analyst"/>
    <n v="100000"/>
    <s v="USD"/>
    <n v="100000"/>
    <n v="100000"/>
    <n v="150000"/>
    <s v="100000-150000"/>
    <s v="US"/>
    <s v="United States"/>
    <n v="100"/>
    <s v="Remote"/>
    <x v="0"/>
    <s v="United States"/>
    <s v="Medium"/>
  </r>
  <r>
    <n v="1996"/>
    <x v="1"/>
    <s v="Entry-level"/>
    <s v="Full time"/>
    <s v="Data Engineer"/>
    <s v="Engineer"/>
    <n v="160000"/>
    <s v="USD"/>
    <n v="160000"/>
    <n v="150000"/>
    <n v="200000"/>
    <s v="150000-200000"/>
    <s v="US"/>
    <s v="United States"/>
    <n v="0"/>
    <s v="In Person"/>
    <x v="0"/>
    <s v="United States"/>
    <s v="Medium"/>
  </r>
  <r>
    <n v="1997"/>
    <x v="1"/>
    <s v="Entry-level"/>
    <s v="Full time"/>
    <s v="Data Engineer"/>
    <s v="Engineer"/>
    <n v="135000"/>
    <s v="USD"/>
    <n v="135000"/>
    <n v="100000"/>
    <n v="150000"/>
    <s v="100000-150000"/>
    <s v="US"/>
    <s v="United States"/>
    <n v="0"/>
    <s v="In Person"/>
    <x v="0"/>
    <s v="United States"/>
    <s v="Medium"/>
  </r>
  <r>
    <n v="1998"/>
    <x v="1"/>
    <s v="Senior-level"/>
    <s v="Full time"/>
    <s v="Data Engineer"/>
    <s v="Engineer"/>
    <n v="216000"/>
    <s v="USD"/>
    <n v="216000"/>
    <n v="200000"/>
    <n v="250000"/>
    <s v="200000-250000"/>
    <s v="US"/>
    <s v="United States"/>
    <n v="100"/>
    <s v="Remote"/>
    <x v="0"/>
    <s v="United States"/>
    <s v="Medium"/>
  </r>
  <r>
    <n v="1999"/>
    <x v="1"/>
    <s v="Senior-level"/>
    <s v="Full time"/>
    <s v="Data Engineer"/>
    <s v="Engineer"/>
    <n v="144000"/>
    <s v="USD"/>
    <n v="144000"/>
    <n v="100000"/>
    <n v="150000"/>
    <s v="100000-150000"/>
    <s v="US"/>
    <s v="United States"/>
    <n v="100"/>
    <s v="Remote"/>
    <x v="0"/>
    <s v="United States"/>
    <s v="Medium"/>
  </r>
  <r>
    <n v="1965"/>
    <x v="1"/>
    <s v="Senior-level"/>
    <s v="Full time"/>
    <s v="Data Scientist"/>
    <s v="Scientist"/>
    <n v="249500"/>
    <s v="USD"/>
    <n v="249500"/>
    <n v="200000"/>
    <n v="250000"/>
    <s v="200000-250000"/>
    <s v="US"/>
    <s v="United States"/>
    <n v="0"/>
    <s v="In Person"/>
    <x v="0"/>
    <s v="United States"/>
    <s v="Medium"/>
  </r>
  <r>
    <n v="1966"/>
    <x v="1"/>
    <s v="Senior-level"/>
    <s v="Full time"/>
    <s v="Data Scientist"/>
    <s v="Scientist"/>
    <n v="149850"/>
    <s v="USD"/>
    <n v="149850"/>
    <n v="100000"/>
    <n v="150000"/>
    <s v="100000-150000"/>
    <s v="US"/>
    <s v="United States"/>
    <n v="0"/>
    <s v="In Person"/>
    <x v="0"/>
    <s v="United States"/>
    <s v="Medium"/>
  </r>
  <r>
    <n v="2002"/>
    <x v="1"/>
    <s v="Senior-level"/>
    <s v="Full time"/>
    <s v="Data Analyst"/>
    <s v="Analyst"/>
    <n v="115934"/>
    <s v="USD"/>
    <n v="115934"/>
    <n v="100000"/>
    <n v="150000"/>
    <s v="100000-150000"/>
    <s v="US"/>
    <s v="United States"/>
    <n v="100"/>
    <s v="Remote"/>
    <x v="0"/>
    <s v="United States"/>
    <s v="Medium"/>
  </r>
  <r>
    <n v="2003"/>
    <x v="1"/>
    <s v="Senior-level"/>
    <s v="Full time"/>
    <s v="Data Analyst"/>
    <s v="Analyst"/>
    <n v="81666"/>
    <s v="USD"/>
    <n v="81666"/>
    <n v="50000"/>
    <n v="100000"/>
    <s v="50000-100000"/>
    <s v="US"/>
    <s v="United States"/>
    <n v="100"/>
    <s v="Remote"/>
    <x v="0"/>
    <s v="United States"/>
    <s v="Medium"/>
  </r>
  <r>
    <n v="2004"/>
    <x v="1"/>
    <s v="Senior-level"/>
    <s v="Full time"/>
    <s v="Data Engineer"/>
    <s v="Engineer"/>
    <n v="215000"/>
    <s v="USD"/>
    <n v="215000"/>
    <n v="200000"/>
    <n v="250000"/>
    <s v="200000-250000"/>
    <s v="US"/>
    <s v="United States"/>
    <n v="100"/>
    <s v="Remote"/>
    <x v="0"/>
    <s v="United States"/>
    <s v="Medium"/>
  </r>
  <r>
    <n v="2005"/>
    <x v="1"/>
    <s v="Senior-level"/>
    <s v="Full time"/>
    <s v="Data Engineer"/>
    <s v="Engineer"/>
    <n v="150000"/>
    <s v="USD"/>
    <n v="150000"/>
    <n v="150000"/>
    <n v="200000"/>
    <s v="150000-200000"/>
    <s v="US"/>
    <s v="United States"/>
    <n v="100"/>
    <s v="Remote"/>
    <x v="0"/>
    <s v="United States"/>
    <s v="Medium"/>
  </r>
  <r>
    <n v="2006"/>
    <x v="1"/>
    <s v="Senior-level"/>
    <s v="Full time"/>
    <s v="Machine Learning Engineer"/>
    <s v="Engineer"/>
    <n v="246000"/>
    <s v="USD"/>
    <n v="246000"/>
    <n v="200000"/>
    <n v="250000"/>
    <s v="200000-250000"/>
    <s v="US"/>
    <s v="United States"/>
    <n v="100"/>
    <s v="Remote"/>
    <x v="0"/>
    <s v="United States"/>
    <s v="Medium"/>
  </r>
  <r>
    <n v="2007"/>
    <x v="1"/>
    <s v="Senior-level"/>
    <s v="Full time"/>
    <s v="Machine Learning Engineer"/>
    <s v="Engineer"/>
    <n v="201000"/>
    <s v="USD"/>
    <n v="201000"/>
    <n v="200000"/>
    <n v="250000"/>
    <s v="200000-250000"/>
    <s v="US"/>
    <s v="United States"/>
    <n v="100"/>
    <s v="Remote"/>
    <x v="0"/>
    <s v="United States"/>
    <s v="Medium"/>
  </r>
  <r>
    <n v="2008"/>
    <x v="1"/>
    <s v="Mid-level"/>
    <s v="Full time"/>
    <s v="Data Engineer"/>
    <s v="Engineer"/>
    <n v="187000"/>
    <s v="USD"/>
    <n v="187000"/>
    <n v="150000"/>
    <n v="200000"/>
    <s v="150000-200000"/>
    <s v="US"/>
    <s v="United States"/>
    <n v="100"/>
    <s v="Remote"/>
    <x v="0"/>
    <s v="United States"/>
    <s v="Medium"/>
  </r>
  <r>
    <n v="2009"/>
    <x v="1"/>
    <s v="Mid-level"/>
    <s v="Full time"/>
    <s v="Data Engineer"/>
    <s v="Engineer"/>
    <n v="153000"/>
    <s v="USD"/>
    <n v="153000"/>
    <n v="150000"/>
    <n v="200000"/>
    <s v="150000-200000"/>
    <s v="US"/>
    <s v="United States"/>
    <n v="100"/>
    <s v="Remote"/>
    <x v="0"/>
    <s v="United States"/>
    <s v="Medium"/>
  </r>
  <r>
    <n v="2010"/>
    <x v="1"/>
    <s v="Senior-level"/>
    <s v="Full time"/>
    <s v="Machine Learning Engineer"/>
    <s v="Engineer"/>
    <n v="255000"/>
    <s v="USD"/>
    <n v="255000"/>
    <n v="250000"/>
    <n v="300000"/>
    <s v="250000-300000"/>
    <s v="MX"/>
    <s v="Mexico"/>
    <n v="100"/>
    <s v="Remote"/>
    <x v="25"/>
    <s v="Mexico"/>
    <s v="Medium"/>
  </r>
  <r>
    <n v="2011"/>
    <x v="1"/>
    <s v="Senior-level"/>
    <s v="Full time"/>
    <s v="Machine Learning Engineer"/>
    <s v="Engineer"/>
    <n v="185000"/>
    <s v="USD"/>
    <n v="185000"/>
    <n v="150000"/>
    <n v="200000"/>
    <s v="150000-200000"/>
    <s v="MX"/>
    <s v="Mexico"/>
    <n v="100"/>
    <s v="Remote"/>
    <x v="25"/>
    <s v="Mexico"/>
    <s v="Medium"/>
  </r>
  <r>
    <n v="2012"/>
    <x v="1"/>
    <s v="Mid-level"/>
    <s v="Full time"/>
    <s v="Data Analyst"/>
    <s v="Analyst"/>
    <n v="350000"/>
    <s v="GBP"/>
    <n v="430967"/>
    <n v="400000"/>
    <n v="450000"/>
    <s v="400000-450000"/>
    <s v="GB"/>
    <s v="United Kingdom"/>
    <n v="0"/>
    <s v="In Person"/>
    <x v="1"/>
    <s v="United Kingdom"/>
    <s v="Medium"/>
  </r>
  <r>
    <n v="2013"/>
    <x v="1"/>
    <s v="Mid-level"/>
    <s v="Full time"/>
    <s v="Data Analyst"/>
    <s v="Analyst"/>
    <n v="45000"/>
    <s v="GBP"/>
    <n v="55410"/>
    <n v="50000"/>
    <n v="100000"/>
    <s v="50000-100000"/>
    <s v="GB"/>
    <s v="United Kingdom"/>
    <n v="0"/>
    <s v="In Person"/>
    <x v="1"/>
    <s v="United Kingdom"/>
    <s v="Medium"/>
  </r>
  <r>
    <n v="2014"/>
    <x v="1"/>
    <s v="Senior-level"/>
    <s v="Full time"/>
    <s v="Data Analyst"/>
    <s v="Analyst"/>
    <n v="48000"/>
    <s v="EUR"/>
    <n v="50432"/>
    <n v="50000"/>
    <n v="100000"/>
    <s v="50000-100000"/>
    <s v="ES"/>
    <s v="Spain"/>
    <n v="0"/>
    <s v="In Person"/>
    <x v="10"/>
    <s v="Spain"/>
    <s v="Medium"/>
  </r>
  <r>
    <n v="2015"/>
    <x v="1"/>
    <s v="Senior-level"/>
    <s v="Full time"/>
    <s v="Data Analyst"/>
    <s v="Analyst"/>
    <n v="38000"/>
    <s v="EUR"/>
    <n v="39925"/>
    <n v="0"/>
    <n v="50000"/>
    <s v="0-50000"/>
    <s v="ES"/>
    <s v="Spain"/>
    <n v="0"/>
    <s v="In Person"/>
    <x v="10"/>
    <s v="Spain"/>
    <s v="Medium"/>
  </r>
  <r>
    <n v="2016"/>
    <x v="1"/>
    <s v="Senior-level"/>
    <s v="Full time"/>
    <s v="Data Analyst"/>
    <s v="Analyst"/>
    <n v="169000"/>
    <s v="USD"/>
    <n v="169000"/>
    <n v="150000"/>
    <n v="200000"/>
    <s v="150000-200000"/>
    <s v="US"/>
    <s v="United States"/>
    <n v="0"/>
    <s v="In Person"/>
    <x v="0"/>
    <s v="United States"/>
    <s v="Medium"/>
  </r>
  <r>
    <n v="2017"/>
    <x v="1"/>
    <s v="Senior-level"/>
    <s v="Full time"/>
    <s v="Data Analyst"/>
    <s v="Analyst"/>
    <n v="110600"/>
    <s v="USD"/>
    <n v="110600"/>
    <n v="100000"/>
    <n v="150000"/>
    <s v="100000-150000"/>
    <s v="US"/>
    <s v="United States"/>
    <n v="0"/>
    <s v="In Person"/>
    <x v="0"/>
    <s v="United States"/>
    <s v="Medium"/>
  </r>
  <r>
    <n v="2018"/>
    <x v="1"/>
    <s v="Entry-level"/>
    <s v="Full time"/>
    <s v="BI Data Analyst"/>
    <s v="Analyst"/>
    <n v="58000"/>
    <s v="EUR"/>
    <n v="60938"/>
    <n v="50000"/>
    <n v="100000"/>
    <s v="50000-100000"/>
    <s v="DE"/>
    <s v="Germany"/>
    <n v="0"/>
    <s v="In Person"/>
    <x v="5"/>
    <s v="Germany"/>
    <s v="Large"/>
  </r>
  <r>
    <n v="2019"/>
    <x v="1"/>
    <s v="Senior-level"/>
    <s v="Full time"/>
    <s v="BI Developer"/>
    <s v="Developer"/>
    <n v="140000"/>
    <s v="USD"/>
    <n v="140000"/>
    <n v="100000"/>
    <n v="150000"/>
    <s v="100000-150000"/>
    <s v="US"/>
    <s v="United States"/>
    <n v="100"/>
    <s v="Remote"/>
    <x v="0"/>
    <s v="United States"/>
    <s v="Medium"/>
  </r>
  <r>
    <n v="2020"/>
    <x v="1"/>
    <s v="Senior-level"/>
    <s v="Full time"/>
    <s v="BI Developer"/>
    <s v="Developer"/>
    <n v="120000"/>
    <s v="USD"/>
    <n v="120000"/>
    <n v="100000"/>
    <n v="150000"/>
    <s v="100000-150000"/>
    <s v="US"/>
    <s v="United States"/>
    <n v="100"/>
    <s v="Remote"/>
    <x v="0"/>
    <s v="United States"/>
    <s v="Medium"/>
  </r>
  <r>
    <n v="2021"/>
    <x v="1"/>
    <s v="Mid-level"/>
    <s v="Full time"/>
    <s v="Data Analyst"/>
    <s v="Analyst"/>
    <n v="75000"/>
    <s v="USD"/>
    <n v="75000"/>
    <n v="50000"/>
    <n v="100000"/>
    <s v="50000-100000"/>
    <s v="US"/>
    <s v="United States"/>
    <n v="100"/>
    <s v="Remote"/>
    <x v="0"/>
    <s v="United States"/>
    <s v="Medium"/>
  </r>
  <r>
    <n v="2022"/>
    <x v="1"/>
    <s v="Mid-level"/>
    <s v="Full time"/>
    <s v="Data Analyst"/>
    <s v="Analyst"/>
    <n v="60000"/>
    <s v="USD"/>
    <n v="60000"/>
    <n v="50000"/>
    <n v="100000"/>
    <s v="50000-100000"/>
    <s v="US"/>
    <s v="United States"/>
    <n v="100"/>
    <s v="Remote"/>
    <x v="0"/>
    <s v="United States"/>
    <s v="Medium"/>
  </r>
  <r>
    <n v="2023"/>
    <x v="1"/>
    <s v="Senior-level"/>
    <s v="Full time"/>
    <s v="3D Computer Vision Researcher"/>
    <s v="Researcher"/>
    <n v="10000"/>
    <s v="USD"/>
    <n v="10000"/>
    <n v="0"/>
    <n v="50000"/>
    <s v="0-50000"/>
    <s v="CA"/>
    <s v="Canada"/>
    <n v="50"/>
    <s v="Hybrid"/>
    <x v="42"/>
    <s v="Albania"/>
    <s v="Small"/>
  </r>
  <r>
    <n v="2024"/>
    <x v="1"/>
    <s v="Entry-level"/>
    <s v="Full time"/>
    <s v="Data Analyst"/>
    <s v="Analyst"/>
    <n v="50000"/>
    <s v="USD"/>
    <n v="50000"/>
    <n v="50000"/>
    <n v="100000"/>
    <s v="50000-100000"/>
    <s v="US"/>
    <s v="United States"/>
    <n v="50"/>
    <s v="Hybrid"/>
    <x v="0"/>
    <s v="United States"/>
    <s v="Large"/>
  </r>
  <r>
    <n v="2025"/>
    <x v="1"/>
    <s v="Mid-level"/>
    <s v="Full time"/>
    <s v="MLOps Engineer"/>
    <s v="Engineer"/>
    <n v="134000"/>
    <s v="USD"/>
    <n v="134000"/>
    <n v="100000"/>
    <n v="150000"/>
    <s v="100000-150000"/>
    <s v="US"/>
    <s v="United States"/>
    <n v="100"/>
    <s v="Remote"/>
    <x v="0"/>
    <s v="United States"/>
    <s v="Medium"/>
  </r>
  <r>
    <n v="2026"/>
    <x v="1"/>
    <s v="Mid-level"/>
    <s v="Full time"/>
    <s v="MLOps Engineer"/>
    <s v="Engineer"/>
    <n v="124000"/>
    <s v="USD"/>
    <n v="124000"/>
    <n v="100000"/>
    <n v="150000"/>
    <s v="100000-150000"/>
    <s v="US"/>
    <s v="United States"/>
    <n v="100"/>
    <s v="Remote"/>
    <x v="0"/>
    <s v="United States"/>
    <s v="Medium"/>
  </r>
  <r>
    <n v="2027"/>
    <x v="1"/>
    <s v="Senior-level"/>
    <s v="Full time"/>
    <s v="Data Analyst"/>
    <s v="Analyst"/>
    <n v="166700"/>
    <s v="USD"/>
    <n v="166700"/>
    <n v="150000"/>
    <n v="200000"/>
    <s v="150000-200000"/>
    <s v="US"/>
    <s v="United States"/>
    <n v="0"/>
    <s v="In Person"/>
    <x v="0"/>
    <s v="United States"/>
    <s v="Medium"/>
  </r>
  <r>
    <n v="2028"/>
    <x v="1"/>
    <s v="Senior-level"/>
    <s v="Full time"/>
    <s v="Data Analyst"/>
    <s v="Analyst"/>
    <n v="119000"/>
    <s v="USD"/>
    <n v="119000"/>
    <n v="100000"/>
    <n v="150000"/>
    <s v="100000-150000"/>
    <s v="US"/>
    <s v="United States"/>
    <n v="0"/>
    <s v="In Person"/>
    <x v="0"/>
    <s v="United States"/>
    <s v="Medium"/>
  </r>
  <r>
    <n v="1969"/>
    <x v="1"/>
    <s v="Senior-level"/>
    <s v="Full time"/>
    <s v="Research Scientist"/>
    <s v="Scientist"/>
    <n v="249500"/>
    <s v="USD"/>
    <n v="249500"/>
    <n v="200000"/>
    <n v="250000"/>
    <s v="200000-250000"/>
    <s v="US"/>
    <s v="United States"/>
    <n v="0"/>
    <s v="In Person"/>
    <x v="0"/>
    <s v="United States"/>
    <s v="Medium"/>
  </r>
  <r>
    <n v="1970"/>
    <x v="1"/>
    <s v="Senior-level"/>
    <s v="Full time"/>
    <s v="Research Scientist"/>
    <s v="Scientist"/>
    <n v="149850"/>
    <s v="USD"/>
    <n v="149850"/>
    <n v="100000"/>
    <n v="150000"/>
    <s v="100000-150000"/>
    <s v="US"/>
    <s v="United States"/>
    <n v="0"/>
    <s v="In Person"/>
    <x v="0"/>
    <s v="United States"/>
    <s v="Medium"/>
  </r>
  <r>
    <n v="2031"/>
    <x v="1"/>
    <s v="Mid-level"/>
    <s v="Full time"/>
    <s v="Data Analyst"/>
    <s v="Analyst"/>
    <n v="100000"/>
    <s v="USD"/>
    <n v="100000"/>
    <n v="100000"/>
    <n v="150000"/>
    <s v="100000-150000"/>
    <s v="US"/>
    <s v="United States"/>
    <n v="100"/>
    <s v="Remote"/>
    <x v="0"/>
    <s v="United States"/>
    <s v="Medium"/>
  </r>
  <r>
    <n v="2032"/>
    <x v="1"/>
    <s v="Mid-level"/>
    <s v="Full time"/>
    <s v="Data Analyst"/>
    <s v="Analyst"/>
    <n v="65000"/>
    <s v="USD"/>
    <n v="65000"/>
    <n v="50000"/>
    <n v="100000"/>
    <s v="50000-100000"/>
    <s v="US"/>
    <s v="United States"/>
    <n v="100"/>
    <s v="Remote"/>
    <x v="0"/>
    <s v="United States"/>
    <s v="Medium"/>
  </r>
  <r>
    <n v="2033"/>
    <x v="2"/>
    <s v="Mid-level"/>
    <s v="Full time"/>
    <s v="Data Analyst"/>
    <s v="Analyst"/>
    <n v="1250000"/>
    <s v="INR"/>
    <n v="16904"/>
    <n v="0"/>
    <n v="50000"/>
    <s v="0-50000"/>
    <s v="IN"/>
    <s v="India"/>
    <n v="50"/>
    <s v="Hybrid"/>
    <x v="3"/>
    <s v="India"/>
    <s v="Large"/>
  </r>
  <r>
    <n v="1976"/>
    <x v="1"/>
    <s v="Senior-level"/>
    <s v="Full time"/>
    <s v="Data Scientist"/>
    <s v="Scientist"/>
    <n v="210000"/>
    <s v="USD"/>
    <n v="210000"/>
    <n v="200000"/>
    <n v="250000"/>
    <s v="200000-250000"/>
    <s v="US"/>
    <s v="United States"/>
    <n v="100"/>
    <s v="Remote"/>
    <x v="0"/>
    <s v="United States"/>
    <s v="Medium"/>
  </r>
  <r>
    <n v="2035"/>
    <x v="1"/>
    <s v="Entry-level"/>
    <s v="Full time"/>
    <s v="Machine Learning Engineer"/>
    <s v="Engineer"/>
    <n v="12000"/>
    <s v="USD"/>
    <n v="12000"/>
    <n v="0"/>
    <n v="50000"/>
    <s v="0-50000"/>
    <s v="AR"/>
    <s v="Argentina"/>
    <n v="100"/>
    <s v="Remote"/>
    <x v="43"/>
    <s v="Argentina"/>
    <s v="Large"/>
  </r>
  <r>
    <n v="2036"/>
    <x v="1"/>
    <s v="Senior-level"/>
    <s v="Full time"/>
    <s v="Data Engineer"/>
    <s v="Engineer"/>
    <n v="220000"/>
    <s v="USD"/>
    <n v="220000"/>
    <n v="200000"/>
    <n v="250000"/>
    <s v="200000-250000"/>
    <s v="US"/>
    <s v="United States"/>
    <n v="100"/>
    <s v="Remote"/>
    <x v="0"/>
    <s v="United States"/>
    <s v="Medium"/>
  </r>
  <r>
    <n v="2037"/>
    <x v="1"/>
    <s v="Senior-level"/>
    <s v="Full time"/>
    <s v="Data Engineer"/>
    <s v="Engineer"/>
    <n v="146000"/>
    <s v="USD"/>
    <n v="146000"/>
    <n v="100000"/>
    <n v="150000"/>
    <s v="100000-150000"/>
    <s v="US"/>
    <s v="United States"/>
    <n v="100"/>
    <s v="Remote"/>
    <x v="0"/>
    <s v="United States"/>
    <s v="Medium"/>
  </r>
  <r>
    <n v="2038"/>
    <x v="1"/>
    <s v="Senior-level"/>
    <s v="Full time"/>
    <s v="Data Engineer"/>
    <s v="Engineer"/>
    <n v="65000"/>
    <s v="EUR"/>
    <n v="68293"/>
    <n v="50000"/>
    <n v="100000"/>
    <s v="50000-100000"/>
    <s v="ES"/>
    <s v="Spain"/>
    <n v="0"/>
    <s v="In Person"/>
    <x v="10"/>
    <s v="Spain"/>
    <s v="Medium"/>
  </r>
  <r>
    <n v="2039"/>
    <x v="1"/>
    <s v="Senior-level"/>
    <s v="Full time"/>
    <s v="Data Engineer"/>
    <s v="Engineer"/>
    <n v="35000"/>
    <s v="EUR"/>
    <n v="36773"/>
    <n v="0"/>
    <n v="50000"/>
    <s v="0-50000"/>
    <s v="ES"/>
    <s v="Spain"/>
    <n v="0"/>
    <s v="In Person"/>
    <x v="10"/>
    <s v="Spain"/>
    <s v="Medium"/>
  </r>
  <r>
    <n v="2040"/>
    <x v="1"/>
    <s v="Senior-level"/>
    <s v="Full time"/>
    <s v="Data Specialist"/>
    <s v="Specialist"/>
    <n v="110000"/>
    <s v="USD"/>
    <n v="110000"/>
    <n v="100000"/>
    <n v="150000"/>
    <s v="100000-150000"/>
    <s v="US"/>
    <s v="United States"/>
    <n v="0"/>
    <s v="In Person"/>
    <x v="0"/>
    <s v="United States"/>
    <s v="Medium"/>
  </r>
  <r>
    <n v="2041"/>
    <x v="1"/>
    <s v="Senior-level"/>
    <s v="Full time"/>
    <s v="Data Specialist"/>
    <s v="Specialist"/>
    <n v="70000"/>
    <s v="USD"/>
    <n v="70000"/>
    <n v="50000"/>
    <n v="100000"/>
    <s v="50000-100000"/>
    <s v="US"/>
    <s v="United States"/>
    <n v="0"/>
    <s v="In Person"/>
    <x v="0"/>
    <s v="United States"/>
    <s v="Medium"/>
  </r>
  <r>
    <n v="2042"/>
    <x v="1"/>
    <s v="Entry-level"/>
    <s v="Full time"/>
    <s v="Data Analyst"/>
    <s v="Analyst"/>
    <n v="50000"/>
    <s v="USD"/>
    <n v="50000"/>
    <n v="50000"/>
    <n v="100000"/>
    <s v="50000-100000"/>
    <s v="US"/>
    <s v="United States"/>
    <n v="50"/>
    <s v="Hybrid"/>
    <x v="0"/>
    <s v="United States"/>
    <s v="Large"/>
  </r>
  <r>
    <n v="2043"/>
    <x v="1"/>
    <s v="Senior-level"/>
    <s v="Full time"/>
    <s v="Data Engineer"/>
    <s v="Engineer"/>
    <n v="120000"/>
    <s v="USD"/>
    <n v="120000"/>
    <n v="100000"/>
    <n v="150000"/>
    <s v="100000-150000"/>
    <s v="US"/>
    <s v="United States"/>
    <n v="0"/>
    <s v="In Person"/>
    <x v="0"/>
    <s v="United States"/>
    <s v="Medium"/>
  </r>
  <r>
    <n v="2044"/>
    <x v="1"/>
    <s v="Senior-level"/>
    <s v="Full time"/>
    <s v="Data Engineer"/>
    <s v="Engineer"/>
    <n v="95000"/>
    <s v="USD"/>
    <n v="95000"/>
    <n v="50000"/>
    <n v="100000"/>
    <s v="50000-100000"/>
    <s v="US"/>
    <s v="United States"/>
    <n v="0"/>
    <s v="In Person"/>
    <x v="0"/>
    <s v="United States"/>
    <s v="Medium"/>
  </r>
  <r>
    <n v="2045"/>
    <x v="1"/>
    <s v="Mid-level"/>
    <s v="Full time"/>
    <s v="Data Analyst"/>
    <s v="Analyst"/>
    <n v="150000"/>
    <s v="USD"/>
    <n v="150000"/>
    <n v="150000"/>
    <n v="200000"/>
    <s v="150000-200000"/>
    <s v="US"/>
    <s v="United States"/>
    <n v="0"/>
    <s v="In Person"/>
    <x v="0"/>
    <s v="United States"/>
    <s v="Medium"/>
  </r>
  <r>
    <n v="2046"/>
    <x v="1"/>
    <s v="Mid-level"/>
    <s v="Full time"/>
    <s v="Data Analyst"/>
    <s v="Analyst"/>
    <n v="100000"/>
    <s v="USD"/>
    <n v="100000"/>
    <n v="100000"/>
    <n v="150000"/>
    <s v="100000-150000"/>
    <s v="US"/>
    <s v="United States"/>
    <n v="0"/>
    <s v="In Person"/>
    <x v="0"/>
    <s v="United States"/>
    <s v="Medium"/>
  </r>
  <r>
    <n v="1977"/>
    <x v="1"/>
    <s v="Senior-level"/>
    <s v="Full time"/>
    <s v="Data Scientist"/>
    <s v="Scientist"/>
    <n v="150000"/>
    <s v="USD"/>
    <n v="150000"/>
    <n v="150000"/>
    <n v="200000"/>
    <s v="150000-200000"/>
    <s v="US"/>
    <s v="United States"/>
    <n v="100"/>
    <s v="Remote"/>
    <x v="0"/>
    <s v="United States"/>
    <s v="Medium"/>
  </r>
  <r>
    <n v="1982"/>
    <x v="1"/>
    <s v="Senior-level"/>
    <s v="Full time"/>
    <s v="Data Scientist"/>
    <s v="Scientist"/>
    <n v="182750"/>
    <s v="USD"/>
    <n v="182750"/>
    <n v="150000"/>
    <n v="200000"/>
    <s v="150000-200000"/>
    <s v="US"/>
    <s v="United States"/>
    <n v="100"/>
    <s v="Remote"/>
    <x v="0"/>
    <s v="United States"/>
    <s v="Medium"/>
  </r>
  <r>
    <n v="2049"/>
    <x v="1"/>
    <s v="Senior-level"/>
    <s v="Full time"/>
    <s v="Data Architect"/>
    <s v="Architect"/>
    <n v="190000"/>
    <s v="USD"/>
    <n v="190000"/>
    <n v="150000"/>
    <n v="200000"/>
    <s v="150000-200000"/>
    <s v="US"/>
    <s v="United States"/>
    <n v="100"/>
    <s v="Remote"/>
    <x v="0"/>
    <s v="United States"/>
    <s v="Medium"/>
  </r>
  <r>
    <n v="2050"/>
    <x v="1"/>
    <s v="Senior-level"/>
    <s v="Full time"/>
    <s v="Data Architect"/>
    <s v="Architect"/>
    <n v="135000"/>
    <s v="USD"/>
    <n v="135000"/>
    <n v="100000"/>
    <n v="150000"/>
    <s v="100000-150000"/>
    <s v="US"/>
    <s v="United States"/>
    <n v="100"/>
    <s v="Remote"/>
    <x v="0"/>
    <s v="United States"/>
    <s v="Medium"/>
  </r>
  <r>
    <n v="1983"/>
    <x v="1"/>
    <s v="Senior-level"/>
    <s v="Full time"/>
    <s v="Data Scientist"/>
    <s v="Scientist"/>
    <n v="161500"/>
    <s v="USD"/>
    <n v="161500"/>
    <n v="150000"/>
    <n v="200000"/>
    <s v="150000-200000"/>
    <s v="US"/>
    <s v="United States"/>
    <n v="100"/>
    <s v="Remote"/>
    <x v="0"/>
    <s v="United States"/>
    <s v="Medium"/>
  </r>
  <r>
    <n v="1986"/>
    <x v="1"/>
    <s v="Senior-level"/>
    <s v="Full time"/>
    <s v="Research Scientist"/>
    <s v="Scientist"/>
    <n v="210000"/>
    <s v="USD"/>
    <n v="210000"/>
    <n v="200000"/>
    <n v="250000"/>
    <s v="200000-250000"/>
    <s v="US"/>
    <s v="United States"/>
    <n v="100"/>
    <s v="Remote"/>
    <x v="0"/>
    <s v="United States"/>
    <s v="Medium"/>
  </r>
  <r>
    <n v="1987"/>
    <x v="1"/>
    <s v="Senior-level"/>
    <s v="Full time"/>
    <s v="Research Scientist"/>
    <s v="Scientist"/>
    <n v="150000"/>
    <s v="USD"/>
    <n v="150000"/>
    <n v="150000"/>
    <n v="200000"/>
    <s v="150000-200000"/>
    <s v="US"/>
    <s v="United States"/>
    <n v="100"/>
    <s v="Remote"/>
    <x v="0"/>
    <s v="United States"/>
    <s v="Medium"/>
  </r>
  <r>
    <n v="1992"/>
    <x v="1"/>
    <s v="Senior-level"/>
    <s v="Full time"/>
    <s v="Data Scientist"/>
    <s v="Scientist"/>
    <n v="136000"/>
    <s v="USD"/>
    <n v="136000"/>
    <n v="100000"/>
    <n v="150000"/>
    <s v="100000-150000"/>
    <s v="US"/>
    <s v="United States"/>
    <n v="100"/>
    <s v="Remote"/>
    <x v="0"/>
    <s v="United States"/>
    <s v="Medium"/>
  </r>
  <r>
    <n v="2055"/>
    <x v="1"/>
    <s v="Senior-level"/>
    <s v="Full time"/>
    <s v="Machine Learning Engineer"/>
    <s v="Engineer"/>
    <n v="192000"/>
    <s v="USD"/>
    <n v="192000"/>
    <n v="150000"/>
    <n v="200000"/>
    <s v="150000-200000"/>
    <s v="US"/>
    <s v="United States"/>
    <n v="0"/>
    <s v="In Person"/>
    <x v="0"/>
    <s v="United States"/>
    <s v="Medium"/>
  </r>
  <r>
    <n v="2056"/>
    <x v="1"/>
    <s v="Senior-level"/>
    <s v="Full time"/>
    <s v="Machine Learning Engineer"/>
    <s v="Engineer"/>
    <n v="120000"/>
    <s v="USD"/>
    <n v="120000"/>
    <n v="100000"/>
    <n v="150000"/>
    <s v="100000-150000"/>
    <s v="US"/>
    <s v="United States"/>
    <n v="0"/>
    <s v="In Person"/>
    <x v="0"/>
    <s v="United States"/>
    <s v="Medium"/>
  </r>
  <r>
    <n v="2057"/>
    <x v="1"/>
    <s v="Senior-level"/>
    <s v="Full time"/>
    <s v="Data Analyst"/>
    <s v="Analyst"/>
    <n v="115934"/>
    <s v="USD"/>
    <n v="115934"/>
    <n v="100000"/>
    <n v="150000"/>
    <s v="100000-150000"/>
    <s v="US"/>
    <s v="United States"/>
    <n v="100"/>
    <s v="Remote"/>
    <x v="0"/>
    <s v="United States"/>
    <s v="Medium"/>
  </r>
  <r>
    <n v="2058"/>
    <x v="1"/>
    <s v="Senior-level"/>
    <s v="Full time"/>
    <s v="Data Analyst"/>
    <s v="Analyst"/>
    <n v="81666"/>
    <s v="USD"/>
    <n v="81666"/>
    <n v="50000"/>
    <n v="100000"/>
    <s v="50000-100000"/>
    <s v="US"/>
    <s v="United States"/>
    <n v="100"/>
    <s v="Remote"/>
    <x v="0"/>
    <s v="United States"/>
    <s v="Medium"/>
  </r>
  <r>
    <n v="2059"/>
    <x v="1"/>
    <s v="Senior-level"/>
    <s v="Full time"/>
    <s v="Data Analyst"/>
    <s v="Analyst"/>
    <n v="120000"/>
    <s v="USD"/>
    <n v="120000"/>
    <n v="100000"/>
    <n v="150000"/>
    <s v="100000-150000"/>
    <s v="US"/>
    <s v="United States"/>
    <n v="0"/>
    <s v="In Person"/>
    <x v="0"/>
    <s v="United States"/>
    <s v="Medium"/>
  </r>
  <r>
    <n v="2060"/>
    <x v="1"/>
    <s v="Senior-level"/>
    <s v="Full time"/>
    <s v="Data Analyst"/>
    <s v="Analyst"/>
    <n v="95000"/>
    <s v="USD"/>
    <n v="95000"/>
    <n v="50000"/>
    <n v="100000"/>
    <s v="50000-100000"/>
    <s v="US"/>
    <s v="United States"/>
    <n v="0"/>
    <s v="In Person"/>
    <x v="0"/>
    <s v="United States"/>
    <s v="Medium"/>
  </r>
  <r>
    <n v="2061"/>
    <x v="1"/>
    <s v="Senior-level"/>
    <s v="Full time"/>
    <s v="Principal Machine Learning Engineer"/>
    <s v="Engineer"/>
    <n v="190000"/>
    <s v="USD"/>
    <n v="190000"/>
    <n v="150000"/>
    <n v="200000"/>
    <s v="150000-200000"/>
    <s v="US"/>
    <s v="United States"/>
    <n v="100"/>
    <s v="Remote"/>
    <x v="0"/>
    <s v="United States"/>
    <s v="Large"/>
  </r>
  <r>
    <n v="2062"/>
    <x v="1"/>
    <s v="Senior-level"/>
    <s v="Full time"/>
    <s v="Data Engineer"/>
    <s v="Engineer"/>
    <n v="194000"/>
    <s v="USD"/>
    <n v="194000"/>
    <n v="150000"/>
    <n v="200000"/>
    <s v="150000-200000"/>
    <s v="US"/>
    <s v="United States"/>
    <n v="100"/>
    <s v="Remote"/>
    <x v="0"/>
    <s v="United States"/>
    <s v="Medium"/>
  </r>
  <r>
    <n v="2063"/>
    <x v="1"/>
    <s v="Senior-level"/>
    <s v="Full time"/>
    <s v="Data Engineer"/>
    <s v="Engineer"/>
    <n v="129400"/>
    <s v="USD"/>
    <n v="129400"/>
    <n v="100000"/>
    <n v="150000"/>
    <s v="100000-150000"/>
    <s v="US"/>
    <s v="United States"/>
    <n v="100"/>
    <s v="Remote"/>
    <x v="0"/>
    <s v="United States"/>
    <s v="Medium"/>
  </r>
  <r>
    <n v="2064"/>
    <x v="1"/>
    <s v="Senior-level"/>
    <s v="Full time"/>
    <s v="Data Analyst"/>
    <s v="Analyst"/>
    <n v="201000"/>
    <s v="USD"/>
    <n v="201000"/>
    <n v="200000"/>
    <n v="250000"/>
    <s v="200000-250000"/>
    <s v="US"/>
    <s v="United States"/>
    <n v="100"/>
    <s v="Remote"/>
    <x v="0"/>
    <s v="United States"/>
    <s v="Medium"/>
  </r>
  <r>
    <n v="2065"/>
    <x v="1"/>
    <s v="Senior-level"/>
    <s v="Full time"/>
    <s v="Data Analyst"/>
    <s v="Analyst"/>
    <n v="89200"/>
    <s v="USD"/>
    <n v="89200"/>
    <n v="50000"/>
    <n v="100000"/>
    <s v="50000-100000"/>
    <s v="US"/>
    <s v="United States"/>
    <n v="100"/>
    <s v="Remote"/>
    <x v="0"/>
    <s v="United States"/>
    <s v="Medium"/>
  </r>
  <r>
    <n v="1993"/>
    <x v="1"/>
    <s v="Senior-level"/>
    <s v="Full time"/>
    <s v="Data Scientist"/>
    <s v="Scientist"/>
    <n v="104000"/>
    <s v="USD"/>
    <n v="104000"/>
    <n v="100000"/>
    <n v="150000"/>
    <s v="100000-150000"/>
    <s v="US"/>
    <s v="United States"/>
    <n v="100"/>
    <s v="Remote"/>
    <x v="0"/>
    <s v="United States"/>
    <s v="Medium"/>
  </r>
  <r>
    <n v="2000"/>
    <x v="1"/>
    <s v="Executive"/>
    <s v="Full time"/>
    <s v="Data Scientist"/>
    <s v="Scientist"/>
    <n v="159000"/>
    <s v="USD"/>
    <n v="159000"/>
    <n v="150000"/>
    <n v="200000"/>
    <s v="150000-200000"/>
    <s v="US"/>
    <s v="United States"/>
    <n v="100"/>
    <s v="Remote"/>
    <x v="0"/>
    <s v="United States"/>
    <s v="Medium"/>
  </r>
  <r>
    <n v="2001"/>
    <x v="1"/>
    <s v="Executive"/>
    <s v="Full time"/>
    <s v="Data Scientist"/>
    <s v="Scientist"/>
    <n v="130000"/>
    <s v="USD"/>
    <n v="130000"/>
    <n v="100000"/>
    <n v="150000"/>
    <s v="100000-150000"/>
    <s v="US"/>
    <s v="United States"/>
    <n v="100"/>
    <s v="Remote"/>
    <x v="0"/>
    <s v="United States"/>
    <s v="Medium"/>
  </r>
  <r>
    <n v="2029"/>
    <x v="1"/>
    <s v="Entry-level"/>
    <s v="Full time"/>
    <s v="Data Scientist"/>
    <s v="Scientist"/>
    <n v="124234"/>
    <s v="USD"/>
    <n v="124234"/>
    <n v="100000"/>
    <n v="150000"/>
    <s v="100000-150000"/>
    <s v="US"/>
    <s v="United States"/>
    <n v="0"/>
    <s v="In Person"/>
    <x v="0"/>
    <s v="United States"/>
    <s v="Medium"/>
  </r>
  <r>
    <n v="2070"/>
    <x v="1"/>
    <s v="Mid-level"/>
    <s v="Full time"/>
    <s v="Machine Learning Engineer"/>
    <s v="Engineer"/>
    <n v="130000"/>
    <s v="USD"/>
    <n v="130000"/>
    <n v="100000"/>
    <n v="150000"/>
    <s v="100000-150000"/>
    <s v="US"/>
    <s v="United States"/>
    <n v="0"/>
    <s v="In Person"/>
    <x v="0"/>
    <s v="United States"/>
    <s v="Medium"/>
  </r>
  <r>
    <n v="2071"/>
    <x v="1"/>
    <s v="Mid-level"/>
    <s v="Full time"/>
    <s v="Machine Learning Engineer"/>
    <s v="Engineer"/>
    <n v="90000"/>
    <s v="USD"/>
    <n v="90000"/>
    <n v="50000"/>
    <n v="100000"/>
    <s v="50000-100000"/>
    <s v="US"/>
    <s v="United States"/>
    <n v="0"/>
    <s v="In Person"/>
    <x v="0"/>
    <s v="United States"/>
    <s v="Medium"/>
  </r>
  <r>
    <n v="2072"/>
    <x v="1"/>
    <s v="Mid-level"/>
    <s v="Full time"/>
    <s v="Machine Learning Researcher"/>
    <s v="Researcher"/>
    <n v="150000"/>
    <s v="USD"/>
    <n v="150000"/>
    <n v="150000"/>
    <n v="200000"/>
    <s v="150000-200000"/>
    <s v="US"/>
    <s v="United States"/>
    <n v="100"/>
    <s v="Remote"/>
    <x v="0"/>
    <s v="United States"/>
    <s v="Medium"/>
  </r>
  <r>
    <n v="2073"/>
    <x v="1"/>
    <s v="Mid-level"/>
    <s v="Full time"/>
    <s v="Machine Learning Researcher"/>
    <s v="Researcher"/>
    <n v="100000"/>
    <s v="USD"/>
    <n v="100000"/>
    <n v="100000"/>
    <n v="150000"/>
    <s v="100000-150000"/>
    <s v="US"/>
    <s v="United States"/>
    <n v="100"/>
    <s v="Remote"/>
    <x v="0"/>
    <s v="United States"/>
    <s v="Medium"/>
  </r>
  <r>
    <n v="2074"/>
    <x v="1"/>
    <s v="Mid-level"/>
    <s v="Full time"/>
    <s v="Machine Learning Engineer"/>
    <s v="Engineer"/>
    <n v="230000"/>
    <s v="USD"/>
    <n v="230000"/>
    <n v="200000"/>
    <n v="250000"/>
    <s v="200000-250000"/>
    <s v="US"/>
    <s v="United States"/>
    <n v="0"/>
    <s v="In Person"/>
    <x v="0"/>
    <s v="United States"/>
    <s v="Medium"/>
  </r>
  <r>
    <n v="2075"/>
    <x v="1"/>
    <s v="Mid-level"/>
    <s v="Full time"/>
    <s v="Machine Learning Engineer"/>
    <s v="Engineer"/>
    <n v="150000"/>
    <s v="USD"/>
    <n v="150000"/>
    <n v="150000"/>
    <n v="200000"/>
    <s v="150000-200000"/>
    <s v="US"/>
    <s v="United States"/>
    <n v="0"/>
    <s v="In Person"/>
    <x v="0"/>
    <s v="United States"/>
    <s v="Medium"/>
  </r>
  <r>
    <n v="2076"/>
    <x v="1"/>
    <s v="Senior-level"/>
    <s v="Full time"/>
    <s v="Data Engineer"/>
    <s v="Engineer"/>
    <n v="153600"/>
    <s v="USD"/>
    <n v="153600"/>
    <n v="150000"/>
    <n v="200000"/>
    <s v="150000-200000"/>
    <s v="US"/>
    <s v="United States"/>
    <n v="0"/>
    <s v="In Person"/>
    <x v="0"/>
    <s v="United States"/>
    <s v="Medium"/>
  </r>
  <r>
    <n v="2077"/>
    <x v="1"/>
    <s v="Senior-level"/>
    <s v="Full time"/>
    <s v="Data Engineer"/>
    <s v="Engineer"/>
    <n v="106800"/>
    <s v="USD"/>
    <n v="106800"/>
    <n v="100000"/>
    <n v="150000"/>
    <s v="100000-150000"/>
    <s v="US"/>
    <s v="United States"/>
    <n v="0"/>
    <s v="In Person"/>
    <x v="0"/>
    <s v="United States"/>
    <s v="Medium"/>
  </r>
  <r>
    <n v="2078"/>
    <x v="1"/>
    <s v="Mid-level"/>
    <s v="Full time"/>
    <s v="Machine Learning Researcher"/>
    <s v="Researcher"/>
    <n v="130000"/>
    <s v="USD"/>
    <n v="130000"/>
    <n v="100000"/>
    <n v="150000"/>
    <s v="100000-150000"/>
    <s v="US"/>
    <s v="United States"/>
    <n v="100"/>
    <s v="Remote"/>
    <x v="0"/>
    <s v="United States"/>
    <s v="Medium"/>
  </r>
  <r>
    <n v="2079"/>
    <x v="1"/>
    <s v="Mid-level"/>
    <s v="Full time"/>
    <s v="Machine Learning Researcher"/>
    <s v="Researcher"/>
    <n v="100000"/>
    <s v="USD"/>
    <n v="100000"/>
    <n v="100000"/>
    <n v="150000"/>
    <s v="100000-150000"/>
    <s v="US"/>
    <s v="United States"/>
    <n v="100"/>
    <s v="Remote"/>
    <x v="0"/>
    <s v="United States"/>
    <s v="Medium"/>
  </r>
  <r>
    <n v="2080"/>
    <x v="1"/>
    <s v="Senior-level"/>
    <s v="Full time"/>
    <s v="Data Engineer"/>
    <s v="Engineer"/>
    <n v="216000"/>
    <s v="USD"/>
    <n v="216000"/>
    <n v="200000"/>
    <n v="250000"/>
    <s v="200000-250000"/>
    <s v="US"/>
    <s v="United States"/>
    <n v="100"/>
    <s v="Remote"/>
    <x v="0"/>
    <s v="United States"/>
    <s v="Medium"/>
  </r>
  <r>
    <n v="2081"/>
    <x v="1"/>
    <s v="Senior-level"/>
    <s v="Full time"/>
    <s v="Data Engineer"/>
    <s v="Engineer"/>
    <n v="144000"/>
    <s v="USD"/>
    <n v="144000"/>
    <n v="100000"/>
    <n v="150000"/>
    <s v="100000-150000"/>
    <s v="US"/>
    <s v="United States"/>
    <n v="100"/>
    <s v="Remote"/>
    <x v="0"/>
    <s v="United States"/>
    <s v="Medium"/>
  </r>
  <r>
    <n v="2030"/>
    <x v="1"/>
    <s v="Entry-level"/>
    <s v="Full time"/>
    <s v="Data Scientist"/>
    <s v="Scientist"/>
    <n v="74540"/>
    <s v="USD"/>
    <n v="74540"/>
    <n v="50000"/>
    <n v="100000"/>
    <s v="50000-100000"/>
    <s v="US"/>
    <s v="United States"/>
    <n v="0"/>
    <s v="In Person"/>
    <x v="0"/>
    <s v="United States"/>
    <s v="Medium"/>
  </r>
  <r>
    <n v="2034"/>
    <x v="1"/>
    <s v="Entry-level"/>
    <s v="Full time"/>
    <s v="AI Scientist"/>
    <s v="Scientist"/>
    <n v="200000"/>
    <s v="USD"/>
    <n v="200000"/>
    <n v="200000"/>
    <n v="250000"/>
    <s v="200000-250000"/>
    <s v="CA"/>
    <s v="Canada"/>
    <n v="50"/>
    <s v="Hybrid"/>
    <x v="2"/>
    <s v="Canada"/>
    <s v="Large"/>
  </r>
  <r>
    <n v="2084"/>
    <x v="1"/>
    <s v="Entry-level"/>
    <s v="Full time"/>
    <s v="Data Engineer"/>
    <s v="Engineer"/>
    <n v="160000"/>
    <s v="USD"/>
    <n v="160000"/>
    <n v="150000"/>
    <n v="200000"/>
    <s v="150000-200000"/>
    <s v="US"/>
    <s v="United States"/>
    <n v="0"/>
    <s v="In Person"/>
    <x v="0"/>
    <s v="United States"/>
    <s v="Medium"/>
  </r>
  <r>
    <n v="2085"/>
    <x v="1"/>
    <s v="Entry-level"/>
    <s v="Full time"/>
    <s v="Data Engineer"/>
    <s v="Engineer"/>
    <n v="135000"/>
    <s v="USD"/>
    <n v="135000"/>
    <n v="100000"/>
    <n v="150000"/>
    <s v="100000-150000"/>
    <s v="US"/>
    <s v="United States"/>
    <n v="0"/>
    <s v="In Person"/>
    <x v="0"/>
    <s v="United States"/>
    <s v="Medium"/>
  </r>
  <r>
    <n v="2086"/>
    <x v="1"/>
    <s v="Senior-level"/>
    <s v="Full time"/>
    <s v="Data Analyst"/>
    <s v="Analyst"/>
    <n v="192500"/>
    <s v="USD"/>
    <n v="192500"/>
    <n v="150000"/>
    <n v="200000"/>
    <s v="150000-200000"/>
    <s v="US"/>
    <s v="United States"/>
    <n v="100"/>
    <s v="Remote"/>
    <x v="0"/>
    <s v="United States"/>
    <s v="Medium"/>
  </r>
  <r>
    <n v="2087"/>
    <x v="1"/>
    <s v="Senior-level"/>
    <s v="Full time"/>
    <s v="Data Analyst"/>
    <s v="Analyst"/>
    <n v="140000"/>
    <s v="USD"/>
    <n v="140000"/>
    <n v="100000"/>
    <n v="150000"/>
    <s v="100000-150000"/>
    <s v="US"/>
    <s v="United States"/>
    <n v="100"/>
    <s v="Remote"/>
    <x v="0"/>
    <s v="United States"/>
    <s v="Medium"/>
  </r>
  <r>
    <n v="2088"/>
    <x v="1"/>
    <s v="Senior-level"/>
    <s v="Full time"/>
    <s v="Data Engineer"/>
    <s v="Engineer"/>
    <n v="152500"/>
    <s v="USD"/>
    <n v="152500"/>
    <n v="150000"/>
    <n v="200000"/>
    <s v="150000-200000"/>
    <s v="US"/>
    <s v="United States"/>
    <n v="0"/>
    <s v="In Person"/>
    <x v="0"/>
    <s v="United States"/>
    <s v="Medium"/>
  </r>
  <r>
    <n v="2089"/>
    <x v="1"/>
    <s v="Senior-level"/>
    <s v="Full time"/>
    <s v="Data Engineer"/>
    <s v="Engineer"/>
    <n v="130000"/>
    <s v="USD"/>
    <n v="130000"/>
    <n v="100000"/>
    <n v="150000"/>
    <s v="100000-150000"/>
    <s v="US"/>
    <s v="United States"/>
    <n v="0"/>
    <s v="In Person"/>
    <x v="0"/>
    <s v="United States"/>
    <s v="Medium"/>
  </r>
  <r>
    <n v="2090"/>
    <x v="1"/>
    <s v="Senior-level"/>
    <s v="Full time"/>
    <s v="Data Analyst"/>
    <s v="Analyst"/>
    <n v="65000"/>
    <s v="USD"/>
    <n v="65000"/>
    <n v="50000"/>
    <n v="100000"/>
    <s v="50000-100000"/>
    <s v="US"/>
    <s v="United States"/>
    <n v="100"/>
    <s v="Remote"/>
    <x v="0"/>
    <s v="United States"/>
    <s v="Medium"/>
  </r>
  <r>
    <n v="2091"/>
    <x v="1"/>
    <s v="Senior-level"/>
    <s v="Full time"/>
    <s v="Data Analyst"/>
    <s v="Analyst"/>
    <n v="55000"/>
    <s v="USD"/>
    <n v="55000"/>
    <n v="50000"/>
    <n v="100000"/>
    <s v="50000-100000"/>
    <s v="US"/>
    <s v="United States"/>
    <n v="100"/>
    <s v="Remote"/>
    <x v="0"/>
    <s v="United States"/>
    <s v="Medium"/>
  </r>
  <r>
    <n v="2092"/>
    <x v="1"/>
    <s v="Senior-level"/>
    <s v="Full time"/>
    <s v="Data Engineer"/>
    <s v="Engineer"/>
    <n v="178750"/>
    <s v="USD"/>
    <n v="178750"/>
    <n v="150000"/>
    <n v="200000"/>
    <s v="150000-200000"/>
    <s v="US"/>
    <s v="United States"/>
    <n v="0"/>
    <s v="In Person"/>
    <x v="0"/>
    <s v="United States"/>
    <s v="Medium"/>
  </r>
  <r>
    <n v="2093"/>
    <x v="1"/>
    <s v="Senior-level"/>
    <s v="Full time"/>
    <s v="Data Engineer"/>
    <s v="Engineer"/>
    <n v="160000"/>
    <s v="USD"/>
    <n v="160000"/>
    <n v="150000"/>
    <n v="200000"/>
    <s v="150000-200000"/>
    <s v="US"/>
    <s v="United States"/>
    <n v="0"/>
    <s v="In Person"/>
    <x v="0"/>
    <s v="United States"/>
    <s v="Medium"/>
  </r>
  <r>
    <n v="2047"/>
    <x v="1"/>
    <s v="Senior-level"/>
    <s v="Full time"/>
    <s v="Data Scientist"/>
    <s v="Scientist"/>
    <n v="45000"/>
    <s v="EUR"/>
    <n v="47280"/>
    <n v="0"/>
    <n v="50000"/>
    <s v="0-50000"/>
    <s v="ES"/>
    <s v="Spain"/>
    <n v="0"/>
    <s v="In Person"/>
    <x v="10"/>
    <s v="Spain"/>
    <s v="Medium"/>
  </r>
  <r>
    <n v="2048"/>
    <x v="1"/>
    <s v="Senior-level"/>
    <s v="Full time"/>
    <s v="Data Scientist"/>
    <s v="Scientist"/>
    <n v="36000"/>
    <s v="EUR"/>
    <n v="37824"/>
    <n v="0"/>
    <n v="50000"/>
    <s v="0-50000"/>
    <s v="ES"/>
    <s v="Spain"/>
    <n v="0"/>
    <s v="In Person"/>
    <x v="10"/>
    <s v="Spain"/>
    <s v="Medium"/>
  </r>
  <r>
    <n v="2051"/>
    <x v="1"/>
    <s v="Senior-level"/>
    <s v="Full time"/>
    <s v="Data Scientist"/>
    <s v="Scientist"/>
    <n v="128000"/>
    <s v="USD"/>
    <n v="128000"/>
    <n v="100000"/>
    <n v="150000"/>
    <s v="100000-150000"/>
    <s v="US"/>
    <s v="United States"/>
    <n v="0"/>
    <s v="In Person"/>
    <x v="0"/>
    <s v="United States"/>
    <s v="Medium"/>
  </r>
  <r>
    <n v="2052"/>
    <x v="1"/>
    <s v="Senior-level"/>
    <s v="Full time"/>
    <s v="Data Scientist"/>
    <s v="Scientist"/>
    <n v="81500"/>
    <s v="USD"/>
    <n v="81500"/>
    <n v="50000"/>
    <n v="100000"/>
    <s v="50000-100000"/>
    <s v="US"/>
    <s v="United States"/>
    <n v="0"/>
    <s v="In Person"/>
    <x v="0"/>
    <s v="United States"/>
    <s v="Medium"/>
  </r>
  <r>
    <n v="2098"/>
    <x v="1"/>
    <s v="Senior-level"/>
    <s v="Full time"/>
    <s v="Analytics Engineer"/>
    <s v="Engineer"/>
    <n v="170000"/>
    <s v="USD"/>
    <n v="170000"/>
    <n v="150000"/>
    <n v="200000"/>
    <s v="150000-200000"/>
    <s v="US"/>
    <s v="United States"/>
    <n v="100"/>
    <s v="Remote"/>
    <x v="0"/>
    <s v="United States"/>
    <s v="Medium"/>
  </r>
  <r>
    <n v="2099"/>
    <x v="1"/>
    <s v="Senior-level"/>
    <s v="Full time"/>
    <s v="Analytics Engineer"/>
    <s v="Engineer"/>
    <n v="125000"/>
    <s v="USD"/>
    <n v="125000"/>
    <n v="100000"/>
    <n v="150000"/>
    <s v="100000-150000"/>
    <s v="US"/>
    <s v="United States"/>
    <n v="100"/>
    <s v="Remote"/>
    <x v="0"/>
    <s v="United States"/>
    <s v="Medium"/>
  </r>
  <r>
    <n v="2100"/>
    <x v="1"/>
    <s v="Senior-level"/>
    <s v="Full time"/>
    <s v="Data Engineer"/>
    <s v="Engineer"/>
    <n v="105000"/>
    <s v="USD"/>
    <n v="105000"/>
    <n v="100000"/>
    <n v="150000"/>
    <s v="100000-150000"/>
    <s v="US"/>
    <s v="United States"/>
    <n v="0"/>
    <s v="In Person"/>
    <x v="0"/>
    <s v="United States"/>
    <s v="Medium"/>
  </r>
  <r>
    <n v="2101"/>
    <x v="1"/>
    <s v="Senior-level"/>
    <s v="Full time"/>
    <s v="Data Engineer"/>
    <s v="Engineer"/>
    <n v="70000"/>
    <s v="USD"/>
    <n v="70000"/>
    <n v="50000"/>
    <n v="100000"/>
    <s v="50000-100000"/>
    <s v="US"/>
    <s v="United States"/>
    <n v="0"/>
    <s v="In Person"/>
    <x v="0"/>
    <s v="United States"/>
    <s v="Medium"/>
  </r>
  <r>
    <n v="2053"/>
    <x v="1"/>
    <s v="Senior-level"/>
    <s v="Full time"/>
    <s v="Data Scientist"/>
    <s v="Scientist"/>
    <n v="173000"/>
    <s v="USD"/>
    <n v="173000"/>
    <n v="150000"/>
    <n v="200000"/>
    <s v="150000-200000"/>
    <s v="US"/>
    <s v="United States"/>
    <n v="100"/>
    <s v="Remote"/>
    <x v="0"/>
    <s v="United States"/>
    <s v="Medium"/>
  </r>
  <r>
    <n v="2054"/>
    <x v="1"/>
    <s v="Senior-level"/>
    <s v="Full time"/>
    <s v="Data Scientist"/>
    <s v="Scientist"/>
    <n v="110000"/>
    <s v="USD"/>
    <n v="110000"/>
    <n v="100000"/>
    <n v="150000"/>
    <s v="100000-150000"/>
    <s v="US"/>
    <s v="United States"/>
    <n v="100"/>
    <s v="Remote"/>
    <x v="0"/>
    <s v="United States"/>
    <s v="Medium"/>
  </r>
  <r>
    <n v="2066"/>
    <x v="1"/>
    <s v="Senior-level"/>
    <s v="Full time"/>
    <s v="Data Scientist"/>
    <s v="Scientist"/>
    <n v="165000"/>
    <s v="USD"/>
    <n v="165000"/>
    <n v="150000"/>
    <n v="200000"/>
    <s v="150000-200000"/>
    <s v="US"/>
    <s v="United States"/>
    <n v="0"/>
    <s v="In Person"/>
    <x v="0"/>
    <s v="United States"/>
    <s v="Medium"/>
  </r>
  <r>
    <n v="2067"/>
    <x v="1"/>
    <s v="Senior-level"/>
    <s v="Full time"/>
    <s v="Data Scientist"/>
    <s v="Scientist"/>
    <n v="125000"/>
    <s v="USD"/>
    <n v="125000"/>
    <n v="100000"/>
    <n v="150000"/>
    <s v="100000-150000"/>
    <s v="US"/>
    <s v="United States"/>
    <n v="0"/>
    <s v="In Person"/>
    <x v="0"/>
    <s v="United States"/>
    <s v="Medium"/>
  </r>
  <r>
    <n v="2106"/>
    <x v="1"/>
    <s v="Senior-level"/>
    <s v="Full time"/>
    <s v="Data Engineer"/>
    <s v="Engineer"/>
    <n v="197430"/>
    <s v="USD"/>
    <n v="197430"/>
    <n v="150000"/>
    <n v="200000"/>
    <s v="150000-200000"/>
    <s v="US"/>
    <s v="United States"/>
    <n v="100"/>
    <s v="Remote"/>
    <x v="0"/>
    <s v="United States"/>
    <s v="Medium"/>
  </r>
  <r>
    <n v="2107"/>
    <x v="1"/>
    <s v="Senior-level"/>
    <s v="Full time"/>
    <s v="Data Engineer"/>
    <s v="Engineer"/>
    <n v="134760"/>
    <s v="USD"/>
    <n v="134760"/>
    <n v="100000"/>
    <n v="150000"/>
    <s v="100000-150000"/>
    <s v="US"/>
    <s v="United States"/>
    <n v="100"/>
    <s v="Remote"/>
    <x v="0"/>
    <s v="United States"/>
    <s v="Medium"/>
  </r>
  <r>
    <n v="2068"/>
    <x v="1"/>
    <s v="Senior-level"/>
    <s v="Full time"/>
    <s v="Applied Scientist"/>
    <s v="Scientist"/>
    <n v="230000"/>
    <s v="USD"/>
    <n v="230000"/>
    <n v="200000"/>
    <n v="250000"/>
    <s v="200000-250000"/>
    <s v="US"/>
    <s v="United States"/>
    <n v="100"/>
    <s v="Remote"/>
    <x v="0"/>
    <s v="United States"/>
    <s v="Medium"/>
  </r>
  <r>
    <n v="2109"/>
    <x v="1"/>
    <s v="Senior-level"/>
    <s v="Full time"/>
    <s v="Data Engineer"/>
    <s v="Engineer"/>
    <n v="197000"/>
    <s v="USD"/>
    <n v="197000"/>
    <n v="150000"/>
    <n v="200000"/>
    <s v="150000-200000"/>
    <s v="US"/>
    <s v="United States"/>
    <n v="0"/>
    <s v="In Person"/>
    <x v="0"/>
    <s v="United States"/>
    <s v="Medium"/>
  </r>
  <r>
    <n v="2110"/>
    <x v="1"/>
    <s v="Senior-level"/>
    <s v="Full time"/>
    <s v="Data Engineer"/>
    <s v="Engineer"/>
    <n v="99000"/>
    <s v="USD"/>
    <n v="99000"/>
    <n v="50000"/>
    <n v="100000"/>
    <s v="50000-100000"/>
    <s v="US"/>
    <s v="United States"/>
    <n v="0"/>
    <s v="In Person"/>
    <x v="0"/>
    <s v="United States"/>
    <s v="Medium"/>
  </r>
  <r>
    <n v="2111"/>
    <x v="1"/>
    <s v="Senior-level"/>
    <s v="Full time"/>
    <s v="Data Engineer"/>
    <s v="Engineer"/>
    <n v="220000"/>
    <s v="USD"/>
    <n v="220000"/>
    <n v="200000"/>
    <n v="250000"/>
    <s v="200000-250000"/>
    <s v="US"/>
    <s v="United States"/>
    <n v="100"/>
    <s v="Remote"/>
    <x v="0"/>
    <s v="United States"/>
    <s v="Medium"/>
  </r>
  <r>
    <n v="2112"/>
    <x v="1"/>
    <s v="Senior-level"/>
    <s v="Full time"/>
    <s v="Data Engineer"/>
    <s v="Engineer"/>
    <n v="162000"/>
    <s v="USD"/>
    <n v="162000"/>
    <n v="150000"/>
    <n v="200000"/>
    <s v="150000-200000"/>
    <s v="US"/>
    <s v="United States"/>
    <n v="100"/>
    <s v="Remote"/>
    <x v="0"/>
    <s v="United States"/>
    <s v="Medium"/>
  </r>
  <r>
    <n v="2113"/>
    <x v="1"/>
    <s v="Mid-level"/>
    <s v="Full time"/>
    <s v="Data Engineer"/>
    <s v="Engineer"/>
    <n v="105120"/>
    <s v="EUR"/>
    <n v="110446"/>
    <n v="100000"/>
    <n v="150000"/>
    <s v="100000-150000"/>
    <s v="LT"/>
    <s v="Lithuania"/>
    <n v="0"/>
    <s v="In Person"/>
    <x v="44"/>
    <s v="Lithuania"/>
    <s v="Medium"/>
  </r>
  <r>
    <n v="2114"/>
    <x v="1"/>
    <s v="Mid-level"/>
    <s v="Full time"/>
    <s v="Data Engineer"/>
    <s v="Engineer"/>
    <n v="75360"/>
    <s v="EUR"/>
    <n v="79178"/>
    <n v="50000"/>
    <n v="100000"/>
    <s v="50000-100000"/>
    <s v="LT"/>
    <s v="Lithuania"/>
    <n v="0"/>
    <s v="In Person"/>
    <x v="44"/>
    <s v="Lithuania"/>
    <s v="Medium"/>
  </r>
  <r>
    <n v="2115"/>
    <x v="1"/>
    <s v="Mid-level"/>
    <s v="Full time"/>
    <s v="Data Science Consultant"/>
    <s v="Consultant"/>
    <n v="57000"/>
    <s v="GBP"/>
    <n v="70186"/>
    <n v="50000"/>
    <n v="100000"/>
    <s v="50000-100000"/>
    <s v="GB"/>
    <s v="United Kingdom"/>
    <n v="0"/>
    <s v="In Person"/>
    <x v="1"/>
    <s v="United Kingdom"/>
    <s v="Medium"/>
  </r>
  <r>
    <n v="2116"/>
    <x v="1"/>
    <s v="Mid-level"/>
    <s v="Full time"/>
    <s v="Data Science Consultant"/>
    <s v="Consultant"/>
    <n v="42000"/>
    <s v="GBP"/>
    <n v="51716"/>
    <n v="50000"/>
    <n v="100000"/>
    <s v="50000-100000"/>
    <s v="GB"/>
    <s v="United Kingdom"/>
    <n v="0"/>
    <s v="In Person"/>
    <x v="1"/>
    <s v="United Kingdom"/>
    <s v="Medium"/>
  </r>
  <r>
    <n v="2117"/>
    <x v="1"/>
    <s v="Senior-level"/>
    <s v="Full time"/>
    <s v="Data Architect"/>
    <s v="Architect"/>
    <n v="149040"/>
    <s v="USD"/>
    <n v="149040"/>
    <n v="100000"/>
    <n v="150000"/>
    <s v="100000-150000"/>
    <s v="US"/>
    <s v="United States"/>
    <n v="100"/>
    <s v="Remote"/>
    <x v="0"/>
    <s v="United States"/>
    <s v="Medium"/>
  </r>
  <r>
    <n v="2118"/>
    <x v="1"/>
    <s v="Senior-level"/>
    <s v="Full time"/>
    <s v="Data Architect"/>
    <s v="Architect"/>
    <n v="113900"/>
    <s v="USD"/>
    <n v="113900"/>
    <n v="100000"/>
    <n v="150000"/>
    <s v="100000-150000"/>
    <s v="US"/>
    <s v="United States"/>
    <n v="100"/>
    <s v="Remote"/>
    <x v="0"/>
    <s v="United States"/>
    <s v="Medium"/>
  </r>
  <r>
    <n v="2119"/>
    <x v="3"/>
    <s v="Mid-level"/>
    <s v="Full time"/>
    <s v="Business Data Analyst"/>
    <s v="Analyst"/>
    <n v="95000"/>
    <s v="USD"/>
    <n v="95000"/>
    <n v="50000"/>
    <n v="100000"/>
    <s v="50000-100000"/>
    <s v="US"/>
    <s v="United States"/>
    <n v="0"/>
    <s v="In Person"/>
    <x v="0"/>
    <s v="United States"/>
    <s v="Medium"/>
  </r>
  <r>
    <n v="2120"/>
    <x v="2"/>
    <s v="Senior-level"/>
    <s v="Full time"/>
    <s v="Data Analyst"/>
    <s v="Analyst"/>
    <n v="115000"/>
    <s v="USD"/>
    <n v="115000"/>
    <n v="100000"/>
    <n v="150000"/>
    <s v="100000-150000"/>
    <s v="US"/>
    <s v="United States"/>
    <n v="100"/>
    <s v="Remote"/>
    <x v="0"/>
    <s v="United States"/>
    <s v="Small"/>
  </r>
  <r>
    <n v="2121"/>
    <x v="1"/>
    <s v="Senior-level"/>
    <s v="Full time"/>
    <s v="Data Analyst"/>
    <s v="Analyst"/>
    <n v="171000"/>
    <s v="USD"/>
    <n v="171000"/>
    <n v="150000"/>
    <n v="200000"/>
    <s v="150000-200000"/>
    <s v="US"/>
    <s v="United States"/>
    <n v="100"/>
    <s v="Remote"/>
    <x v="22"/>
    <s v="Australia"/>
    <s v="Large"/>
  </r>
  <r>
    <n v="2122"/>
    <x v="1"/>
    <s v="Entry-level"/>
    <s v="Full time"/>
    <s v="Data Analytics Engineer"/>
    <s v="Engineer"/>
    <n v="13000"/>
    <s v="USD"/>
    <n v="13000"/>
    <n v="0"/>
    <n v="50000"/>
    <s v="0-50000"/>
    <s v="AR"/>
    <s v="Argentina"/>
    <n v="100"/>
    <s v="Remote"/>
    <x v="43"/>
    <s v="Argentina"/>
    <s v="Small"/>
  </r>
  <r>
    <n v="2123"/>
    <x v="1"/>
    <s v="Senior-level"/>
    <s v="Full time"/>
    <s v="Data Engineer"/>
    <s v="Engineer"/>
    <n v="100000"/>
    <s v="USD"/>
    <n v="100000"/>
    <n v="100000"/>
    <n v="150000"/>
    <s v="100000-150000"/>
    <s v="US"/>
    <s v="United States"/>
    <n v="0"/>
    <s v="In Person"/>
    <x v="0"/>
    <s v="United States"/>
    <s v="Medium"/>
  </r>
  <r>
    <n v="2124"/>
    <x v="1"/>
    <s v="Senior-level"/>
    <s v="Full time"/>
    <s v="Data Engineer"/>
    <s v="Engineer"/>
    <n v="78000"/>
    <s v="USD"/>
    <n v="78000"/>
    <n v="50000"/>
    <n v="100000"/>
    <s v="50000-100000"/>
    <s v="US"/>
    <s v="United States"/>
    <n v="0"/>
    <s v="In Person"/>
    <x v="0"/>
    <s v="United States"/>
    <s v="Medium"/>
  </r>
  <r>
    <n v="2125"/>
    <x v="1"/>
    <s v="Senior-level"/>
    <s v="Full time"/>
    <s v="Data Engineer"/>
    <s v="Engineer"/>
    <n v="120000"/>
    <s v="USD"/>
    <n v="120000"/>
    <n v="100000"/>
    <n v="150000"/>
    <s v="100000-150000"/>
    <s v="US"/>
    <s v="United States"/>
    <n v="0"/>
    <s v="In Person"/>
    <x v="0"/>
    <s v="United States"/>
    <s v="Medium"/>
  </r>
  <r>
    <n v="2126"/>
    <x v="1"/>
    <s v="Senior-level"/>
    <s v="Full time"/>
    <s v="Data Engineer"/>
    <s v="Engineer"/>
    <n v="95000"/>
    <s v="USD"/>
    <n v="95000"/>
    <n v="50000"/>
    <n v="100000"/>
    <s v="50000-100000"/>
    <s v="US"/>
    <s v="United States"/>
    <n v="0"/>
    <s v="In Person"/>
    <x v="0"/>
    <s v="United States"/>
    <s v="Medium"/>
  </r>
  <r>
    <n v="2127"/>
    <x v="1"/>
    <s v="Senior-level"/>
    <s v="Full time"/>
    <s v="Data Specialist"/>
    <s v="Specialist"/>
    <n v="110000"/>
    <s v="USD"/>
    <n v="110000"/>
    <n v="100000"/>
    <n v="150000"/>
    <s v="100000-150000"/>
    <s v="US"/>
    <s v="United States"/>
    <n v="0"/>
    <s v="In Person"/>
    <x v="0"/>
    <s v="United States"/>
    <s v="Medium"/>
  </r>
  <r>
    <n v="2128"/>
    <x v="1"/>
    <s v="Senior-level"/>
    <s v="Full time"/>
    <s v="Data Specialist"/>
    <s v="Specialist"/>
    <n v="70000"/>
    <s v="USD"/>
    <n v="70000"/>
    <n v="50000"/>
    <n v="100000"/>
    <s v="50000-100000"/>
    <s v="US"/>
    <s v="United States"/>
    <n v="0"/>
    <s v="In Person"/>
    <x v="0"/>
    <s v="United States"/>
    <s v="Medium"/>
  </r>
  <r>
    <n v="2129"/>
    <x v="1"/>
    <s v="Entry-level"/>
    <s v="Freelance"/>
    <s v="Data Analytics Consultant"/>
    <s v="Consultant"/>
    <n v="50000"/>
    <s v="USD"/>
    <n v="50000"/>
    <n v="50000"/>
    <n v="100000"/>
    <s v="50000-100000"/>
    <s v="BE"/>
    <s v="Belgium"/>
    <n v="100"/>
    <s v="Remote"/>
    <x v="0"/>
    <s v="United States"/>
    <s v="Small"/>
  </r>
  <r>
    <n v="2069"/>
    <x v="1"/>
    <s v="Senior-level"/>
    <s v="Full time"/>
    <s v="Applied Scientist"/>
    <s v="Scientist"/>
    <n v="196000"/>
    <s v="USD"/>
    <n v="196000"/>
    <n v="150000"/>
    <n v="200000"/>
    <s v="150000-200000"/>
    <s v="US"/>
    <s v="United States"/>
    <n v="100"/>
    <s v="Remote"/>
    <x v="0"/>
    <s v="United States"/>
    <s v="Medium"/>
  </r>
  <r>
    <n v="2082"/>
    <x v="1"/>
    <s v="Mid-level"/>
    <s v="Full time"/>
    <s v="Data Scientist"/>
    <s v="Scientist"/>
    <n v="180000"/>
    <s v="USD"/>
    <n v="180000"/>
    <n v="150000"/>
    <n v="200000"/>
    <s v="150000-200000"/>
    <s v="US"/>
    <s v="United States"/>
    <n v="0"/>
    <s v="In Person"/>
    <x v="0"/>
    <s v="United States"/>
    <s v="Medium"/>
  </r>
  <r>
    <n v="2132"/>
    <x v="1"/>
    <s v="Mid-level"/>
    <s v="Full time"/>
    <s v="Data Analyst"/>
    <s v="Analyst"/>
    <n v="150000"/>
    <s v="USD"/>
    <n v="150000"/>
    <n v="150000"/>
    <n v="200000"/>
    <s v="150000-200000"/>
    <s v="US"/>
    <s v="United States"/>
    <n v="0"/>
    <s v="In Person"/>
    <x v="0"/>
    <s v="United States"/>
    <s v="Medium"/>
  </r>
  <r>
    <n v="2133"/>
    <x v="1"/>
    <s v="Mid-level"/>
    <s v="Full time"/>
    <s v="Data Analyst"/>
    <s v="Analyst"/>
    <n v="100000"/>
    <s v="USD"/>
    <n v="100000"/>
    <n v="100000"/>
    <n v="150000"/>
    <s v="100000-150000"/>
    <s v="US"/>
    <s v="United States"/>
    <n v="0"/>
    <s v="In Person"/>
    <x v="0"/>
    <s v="United States"/>
    <s v="Medium"/>
  </r>
  <r>
    <n v="2134"/>
    <x v="1"/>
    <s v="Senior-level"/>
    <s v="Full time"/>
    <s v="Data Engineer"/>
    <s v="Engineer"/>
    <n v="230000"/>
    <s v="USD"/>
    <n v="230000"/>
    <n v="200000"/>
    <n v="250000"/>
    <s v="200000-250000"/>
    <s v="US"/>
    <s v="United States"/>
    <n v="100"/>
    <s v="Remote"/>
    <x v="0"/>
    <s v="United States"/>
    <s v="Medium"/>
  </r>
  <r>
    <n v="2135"/>
    <x v="1"/>
    <s v="Senior-level"/>
    <s v="Full time"/>
    <s v="Data Engineer"/>
    <s v="Engineer"/>
    <n v="154600"/>
    <s v="USD"/>
    <n v="154600"/>
    <n v="150000"/>
    <n v="200000"/>
    <s v="150000-200000"/>
    <s v="US"/>
    <s v="United States"/>
    <n v="100"/>
    <s v="Remote"/>
    <x v="0"/>
    <s v="United States"/>
    <s v="Medium"/>
  </r>
  <r>
    <n v="2136"/>
    <x v="1"/>
    <s v="Senior-level"/>
    <s v="Full time"/>
    <s v="Machine Learning Engineer"/>
    <s v="Engineer"/>
    <n v="204500"/>
    <s v="USD"/>
    <n v="204500"/>
    <n v="200000"/>
    <n v="250000"/>
    <s v="200000-250000"/>
    <s v="US"/>
    <s v="United States"/>
    <n v="0"/>
    <s v="In Person"/>
    <x v="0"/>
    <s v="United States"/>
    <s v="Medium"/>
  </r>
  <r>
    <n v="2137"/>
    <x v="1"/>
    <s v="Senior-level"/>
    <s v="Full time"/>
    <s v="Machine Learning Engineer"/>
    <s v="Engineer"/>
    <n v="142200"/>
    <s v="USD"/>
    <n v="142200"/>
    <n v="100000"/>
    <n v="150000"/>
    <s v="100000-150000"/>
    <s v="US"/>
    <s v="United States"/>
    <n v="0"/>
    <s v="In Person"/>
    <x v="0"/>
    <s v="United States"/>
    <s v="Medium"/>
  </r>
  <r>
    <n v="2138"/>
    <x v="1"/>
    <s v="Mid-level"/>
    <s v="Full time"/>
    <s v="Data Engineer"/>
    <s v="Engineer"/>
    <n v="160000"/>
    <s v="USD"/>
    <n v="160000"/>
    <n v="150000"/>
    <n v="200000"/>
    <s v="150000-200000"/>
    <s v="US"/>
    <s v="United States"/>
    <n v="100"/>
    <s v="Remote"/>
    <x v="0"/>
    <s v="United States"/>
    <s v="Medium"/>
  </r>
  <r>
    <n v="2139"/>
    <x v="1"/>
    <s v="Mid-level"/>
    <s v="Full time"/>
    <s v="Data Engineer"/>
    <s v="Engineer"/>
    <n v="75000"/>
    <s v="USD"/>
    <n v="75000"/>
    <n v="50000"/>
    <n v="100000"/>
    <s v="50000-100000"/>
    <s v="US"/>
    <s v="United States"/>
    <n v="100"/>
    <s v="Remote"/>
    <x v="0"/>
    <s v="United States"/>
    <s v="Medium"/>
  </r>
  <r>
    <n v="2083"/>
    <x v="1"/>
    <s v="Mid-level"/>
    <s v="Full time"/>
    <s v="Data Scientist"/>
    <s v="Scientist"/>
    <n v="120000"/>
    <s v="USD"/>
    <n v="120000"/>
    <n v="100000"/>
    <n v="150000"/>
    <s v="100000-150000"/>
    <s v="US"/>
    <s v="United States"/>
    <n v="0"/>
    <s v="In Person"/>
    <x v="0"/>
    <s v="United States"/>
    <s v="Medium"/>
  </r>
  <r>
    <n v="2094"/>
    <x v="1"/>
    <s v="Mid-level"/>
    <s v="Full time"/>
    <s v="Data Scientist"/>
    <s v="Scientist"/>
    <n v="60000"/>
    <s v="EUR"/>
    <n v="63040"/>
    <n v="50000"/>
    <n v="100000"/>
    <s v="50000-100000"/>
    <s v="FR"/>
    <s v="France"/>
    <n v="100"/>
    <s v="Remote"/>
    <x v="4"/>
    <s v="France"/>
    <s v="Medium"/>
  </r>
  <r>
    <n v="2142"/>
    <x v="1"/>
    <s v="Senior-level"/>
    <s v="Full time"/>
    <s v="Data Engineer"/>
    <s v="Engineer"/>
    <n v="213000"/>
    <s v="USD"/>
    <n v="213000"/>
    <n v="200000"/>
    <n v="250000"/>
    <s v="200000-250000"/>
    <s v="US"/>
    <s v="United States"/>
    <n v="0"/>
    <s v="In Person"/>
    <x v="0"/>
    <s v="United States"/>
    <s v="Medium"/>
  </r>
  <r>
    <n v="2143"/>
    <x v="1"/>
    <s v="Senior-level"/>
    <s v="Full time"/>
    <s v="Data Engineer"/>
    <s v="Engineer"/>
    <n v="152000"/>
    <s v="USD"/>
    <n v="152000"/>
    <n v="150000"/>
    <n v="200000"/>
    <s v="150000-200000"/>
    <s v="US"/>
    <s v="United States"/>
    <n v="0"/>
    <s v="In Person"/>
    <x v="0"/>
    <s v="United States"/>
    <s v="Medium"/>
  </r>
  <r>
    <n v="2095"/>
    <x v="1"/>
    <s v="Mid-level"/>
    <s v="Full time"/>
    <s v="Data Scientist"/>
    <s v="Scientist"/>
    <n v="50000"/>
    <s v="EUR"/>
    <n v="52533"/>
    <n v="50000"/>
    <n v="100000"/>
    <s v="50000-100000"/>
    <s v="FR"/>
    <s v="France"/>
    <n v="100"/>
    <s v="Remote"/>
    <x v="4"/>
    <s v="France"/>
    <s v="Medium"/>
  </r>
  <r>
    <n v="2096"/>
    <x v="1"/>
    <s v="Mid-level"/>
    <s v="Full time"/>
    <s v="Machine Learning Scientist"/>
    <s v="Scientist"/>
    <n v="165000"/>
    <s v="USD"/>
    <n v="165000"/>
    <n v="150000"/>
    <n v="200000"/>
    <s v="150000-200000"/>
    <s v="US"/>
    <s v="United States"/>
    <n v="0"/>
    <s v="In Person"/>
    <x v="0"/>
    <s v="United States"/>
    <s v="Medium"/>
  </r>
  <r>
    <n v="2097"/>
    <x v="1"/>
    <s v="Mid-level"/>
    <s v="Full time"/>
    <s v="Machine Learning Scientist"/>
    <s v="Scientist"/>
    <n v="135000"/>
    <s v="USD"/>
    <n v="135000"/>
    <n v="100000"/>
    <n v="150000"/>
    <s v="100000-150000"/>
    <s v="US"/>
    <s v="United States"/>
    <n v="0"/>
    <s v="In Person"/>
    <x v="0"/>
    <s v="United States"/>
    <s v="Medium"/>
  </r>
  <r>
    <n v="2102"/>
    <x v="1"/>
    <s v="Senior-level"/>
    <s v="Full time"/>
    <s v="Data Scientist"/>
    <s v="Scientist"/>
    <n v="130000"/>
    <s v="USD"/>
    <n v="130000"/>
    <n v="100000"/>
    <n v="150000"/>
    <s v="100000-150000"/>
    <s v="US"/>
    <s v="United States"/>
    <n v="0"/>
    <s v="In Person"/>
    <x v="0"/>
    <s v="United States"/>
    <s v="Medium"/>
  </r>
  <r>
    <n v="2148"/>
    <x v="1"/>
    <s v="Senior-level"/>
    <s v="Full time"/>
    <s v="Machine Learning Software Engineer"/>
    <s v="Engineer"/>
    <n v="227200"/>
    <s v="USD"/>
    <n v="227200"/>
    <n v="200000"/>
    <n v="250000"/>
    <s v="200000-250000"/>
    <s v="CA"/>
    <s v="Canada"/>
    <n v="100"/>
    <s v="Remote"/>
    <x v="2"/>
    <s v="Canada"/>
    <s v="Medium"/>
  </r>
  <r>
    <n v="2149"/>
    <x v="1"/>
    <s v="Senior-level"/>
    <s v="Full time"/>
    <s v="Machine Learning Software Engineer"/>
    <s v="Engineer"/>
    <n v="168000"/>
    <s v="USD"/>
    <n v="168000"/>
    <n v="150000"/>
    <n v="200000"/>
    <s v="150000-200000"/>
    <s v="CA"/>
    <s v="Canada"/>
    <n v="100"/>
    <s v="Remote"/>
    <x v="2"/>
    <s v="Canada"/>
    <s v="Medium"/>
  </r>
  <r>
    <n v="2150"/>
    <x v="2"/>
    <s v="Entry-level"/>
    <s v="Full time"/>
    <s v="3D Computer Vision Researcher"/>
    <s v="Researcher"/>
    <n v="20000"/>
    <s v="USD"/>
    <n v="20000"/>
    <n v="0"/>
    <n v="50000"/>
    <s v="0-50000"/>
    <s v="AS"/>
    <s v="American Samoa"/>
    <n v="0"/>
    <s v="In Person"/>
    <x v="45"/>
    <s v="American Samoa"/>
    <s v="Medium"/>
  </r>
  <r>
    <n v="2103"/>
    <x v="1"/>
    <s v="Senior-level"/>
    <s v="Full time"/>
    <s v="Data Scientist"/>
    <s v="Scientist"/>
    <n v="95000"/>
    <s v="USD"/>
    <n v="95000"/>
    <n v="50000"/>
    <n v="100000"/>
    <s v="50000-100000"/>
    <s v="US"/>
    <s v="United States"/>
    <n v="0"/>
    <s v="In Person"/>
    <x v="0"/>
    <s v="United States"/>
    <s v="Medium"/>
  </r>
  <r>
    <n v="2104"/>
    <x v="1"/>
    <s v="Senior-level"/>
    <s v="Full time"/>
    <s v="Data Scientist"/>
    <s v="Scientist"/>
    <n v="203500"/>
    <s v="USD"/>
    <n v="203500"/>
    <n v="200000"/>
    <n v="250000"/>
    <s v="200000-250000"/>
    <s v="US"/>
    <s v="United States"/>
    <n v="0"/>
    <s v="In Person"/>
    <x v="0"/>
    <s v="United States"/>
    <s v="Medium"/>
  </r>
  <r>
    <n v="2153"/>
    <x v="1"/>
    <s v="Senior-level"/>
    <s v="Full time"/>
    <s v="ML Engineer"/>
    <s v="Engineer"/>
    <n v="243000"/>
    <s v="USD"/>
    <n v="243000"/>
    <n v="200000"/>
    <n v="250000"/>
    <s v="200000-250000"/>
    <s v="US"/>
    <s v="United States"/>
    <n v="100"/>
    <s v="Remote"/>
    <x v="0"/>
    <s v="United States"/>
    <s v="Medium"/>
  </r>
  <r>
    <n v="2154"/>
    <x v="1"/>
    <s v="Senior-level"/>
    <s v="Full time"/>
    <s v="ML Engineer"/>
    <s v="Engineer"/>
    <n v="183000"/>
    <s v="USD"/>
    <n v="183000"/>
    <n v="150000"/>
    <n v="200000"/>
    <s v="150000-200000"/>
    <s v="US"/>
    <s v="United States"/>
    <n v="100"/>
    <s v="Remote"/>
    <x v="0"/>
    <s v="United States"/>
    <s v="Medium"/>
  </r>
  <r>
    <n v="2155"/>
    <x v="1"/>
    <s v="Senior-level"/>
    <s v="Full time"/>
    <s v="Data Engineer"/>
    <s v="Engineer"/>
    <n v="175000"/>
    <s v="USD"/>
    <n v="175000"/>
    <n v="150000"/>
    <n v="200000"/>
    <s v="150000-200000"/>
    <s v="US"/>
    <s v="United States"/>
    <n v="0"/>
    <s v="In Person"/>
    <x v="0"/>
    <s v="United States"/>
    <s v="Medium"/>
  </r>
  <r>
    <n v="2156"/>
    <x v="1"/>
    <s v="Senior-level"/>
    <s v="Full time"/>
    <s v="Data Engineer"/>
    <s v="Engineer"/>
    <n v="150000"/>
    <s v="USD"/>
    <n v="150000"/>
    <n v="150000"/>
    <n v="200000"/>
    <s v="150000-200000"/>
    <s v="US"/>
    <s v="United States"/>
    <n v="0"/>
    <s v="In Person"/>
    <x v="0"/>
    <s v="United States"/>
    <s v="Medium"/>
  </r>
  <r>
    <n v="2105"/>
    <x v="1"/>
    <s v="Senior-level"/>
    <s v="Full time"/>
    <s v="Data Scientist"/>
    <s v="Scientist"/>
    <n v="152000"/>
    <s v="USD"/>
    <n v="152000"/>
    <n v="150000"/>
    <n v="200000"/>
    <s v="150000-200000"/>
    <s v="US"/>
    <s v="United States"/>
    <n v="0"/>
    <s v="In Person"/>
    <x v="0"/>
    <s v="United States"/>
    <s v="Medium"/>
  </r>
  <r>
    <n v="2108"/>
    <x v="1"/>
    <s v="Mid-level"/>
    <s v="Full time"/>
    <s v="Data Scientist"/>
    <s v="Scientist"/>
    <n v="120000"/>
    <s v="USD"/>
    <n v="120000"/>
    <n v="100000"/>
    <n v="150000"/>
    <s v="100000-150000"/>
    <s v="US"/>
    <s v="United States"/>
    <n v="100"/>
    <s v="Remote"/>
    <x v="0"/>
    <s v="United States"/>
    <s v="Medium"/>
  </r>
  <r>
    <n v="2159"/>
    <x v="1"/>
    <s v="Mid-level"/>
    <s v="Full time"/>
    <s v="Data Analyst"/>
    <s v="Analyst"/>
    <n v="165000"/>
    <s v="USD"/>
    <n v="165000"/>
    <n v="150000"/>
    <n v="200000"/>
    <s v="150000-200000"/>
    <s v="US"/>
    <s v="United States"/>
    <n v="0"/>
    <s v="In Person"/>
    <x v="0"/>
    <s v="United States"/>
    <s v="Medium"/>
  </r>
  <r>
    <n v="2160"/>
    <x v="1"/>
    <s v="Mid-level"/>
    <s v="Full time"/>
    <s v="Data Analyst"/>
    <s v="Analyst"/>
    <n v="124000"/>
    <s v="USD"/>
    <n v="124000"/>
    <n v="100000"/>
    <n v="150000"/>
    <s v="100000-150000"/>
    <s v="US"/>
    <s v="United States"/>
    <n v="0"/>
    <s v="In Person"/>
    <x v="0"/>
    <s v="United States"/>
    <s v="Medium"/>
  </r>
  <r>
    <n v="2161"/>
    <x v="1"/>
    <s v="Senior-level"/>
    <s v="Full time"/>
    <s v="Data Engineer"/>
    <s v="Engineer"/>
    <n v="178000"/>
    <s v="USD"/>
    <n v="178000"/>
    <n v="150000"/>
    <n v="200000"/>
    <s v="150000-200000"/>
    <s v="CA"/>
    <s v="Canada"/>
    <n v="0"/>
    <s v="In Person"/>
    <x v="2"/>
    <s v="Canada"/>
    <s v="Medium"/>
  </r>
  <r>
    <n v="2162"/>
    <x v="1"/>
    <s v="Senior-level"/>
    <s v="Full time"/>
    <s v="Data Engineer"/>
    <s v="Engineer"/>
    <n v="132000"/>
    <s v="USD"/>
    <n v="132000"/>
    <n v="100000"/>
    <n v="150000"/>
    <s v="100000-150000"/>
    <s v="CA"/>
    <s v="Canada"/>
    <n v="0"/>
    <s v="In Person"/>
    <x v="2"/>
    <s v="Canada"/>
    <s v="Medium"/>
  </r>
  <r>
    <n v="2163"/>
    <x v="1"/>
    <s v="Senior-level"/>
    <s v="Full time"/>
    <s v="Data Engineer"/>
    <s v="Engineer"/>
    <n v="300000"/>
    <s v="USD"/>
    <n v="300000"/>
    <n v="300000"/>
    <n v="350000"/>
    <s v="300000-350000"/>
    <s v="US"/>
    <s v="United States"/>
    <n v="0"/>
    <s v="In Person"/>
    <x v="0"/>
    <s v="United States"/>
    <s v="Medium"/>
  </r>
  <r>
    <n v="2164"/>
    <x v="1"/>
    <s v="Senior-level"/>
    <s v="Full time"/>
    <s v="Data Engineer"/>
    <s v="Engineer"/>
    <n v="130000"/>
    <s v="USD"/>
    <n v="130000"/>
    <n v="100000"/>
    <n v="150000"/>
    <s v="100000-150000"/>
    <s v="US"/>
    <s v="United States"/>
    <n v="0"/>
    <s v="In Person"/>
    <x v="0"/>
    <s v="United States"/>
    <s v="Medium"/>
  </r>
  <r>
    <n v="2165"/>
    <x v="1"/>
    <s v="Senior-level"/>
    <s v="Full time"/>
    <s v="Data Analyst"/>
    <s v="Analyst"/>
    <n v="169000"/>
    <s v="USD"/>
    <n v="169000"/>
    <n v="150000"/>
    <n v="200000"/>
    <s v="150000-200000"/>
    <s v="US"/>
    <s v="United States"/>
    <n v="0"/>
    <s v="In Person"/>
    <x v="0"/>
    <s v="United States"/>
    <s v="Medium"/>
  </r>
  <r>
    <n v="2166"/>
    <x v="1"/>
    <s v="Senior-level"/>
    <s v="Full time"/>
    <s v="Data Analyst"/>
    <s v="Analyst"/>
    <n v="110600"/>
    <s v="USD"/>
    <n v="110600"/>
    <n v="100000"/>
    <n v="150000"/>
    <s v="100000-150000"/>
    <s v="US"/>
    <s v="United States"/>
    <n v="0"/>
    <s v="In Person"/>
    <x v="0"/>
    <s v="United States"/>
    <s v="Medium"/>
  </r>
  <r>
    <n v="2167"/>
    <x v="1"/>
    <s v="Senior-level"/>
    <s v="Full time"/>
    <s v="Data Analyst"/>
    <s v="Analyst"/>
    <n v="116000"/>
    <s v="USD"/>
    <n v="116000"/>
    <n v="100000"/>
    <n v="150000"/>
    <s v="100000-150000"/>
    <s v="US"/>
    <s v="United States"/>
    <n v="100"/>
    <s v="Remote"/>
    <x v="0"/>
    <s v="United States"/>
    <s v="Medium"/>
  </r>
  <r>
    <n v="2168"/>
    <x v="1"/>
    <s v="Senior-level"/>
    <s v="Full time"/>
    <s v="Data Analyst"/>
    <s v="Analyst"/>
    <n v="96000"/>
    <s v="USD"/>
    <n v="96000"/>
    <n v="50000"/>
    <n v="100000"/>
    <s v="50000-100000"/>
    <s v="US"/>
    <s v="United States"/>
    <n v="100"/>
    <s v="Remote"/>
    <x v="0"/>
    <s v="United States"/>
    <s v="Medium"/>
  </r>
  <r>
    <n v="2169"/>
    <x v="1"/>
    <s v="Senior-level"/>
    <s v="Full time"/>
    <s v="Data Analyst"/>
    <s v="Analyst"/>
    <n v="75000"/>
    <s v="GBP"/>
    <n v="92350"/>
    <n v="50000"/>
    <n v="100000"/>
    <s v="50000-100000"/>
    <s v="GB"/>
    <s v="United Kingdom"/>
    <n v="0"/>
    <s v="In Person"/>
    <x v="1"/>
    <s v="United Kingdom"/>
    <s v="Medium"/>
  </r>
  <r>
    <n v="2170"/>
    <x v="1"/>
    <s v="Senior-level"/>
    <s v="Full time"/>
    <s v="Data Analyst"/>
    <s v="Analyst"/>
    <n v="57000"/>
    <s v="GBP"/>
    <n v="70186"/>
    <n v="50000"/>
    <n v="100000"/>
    <s v="50000-100000"/>
    <s v="GB"/>
    <s v="United Kingdom"/>
    <n v="0"/>
    <s v="In Person"/>
    <x v="1"/>
    <s v="United Kingdom"/>
    <s v="Medium"/>
  </r>
  <r>
    <n v="2171"/>
    <x v="1"/>
    <s v="Senior-level"/>
    <s v="Full time"/>
    <s v="Data Analyst"/>
    <s v="Analyst"/>
    <n v="105000"/>
    <s v="USD"/>
    <n v="105000"/>
    <n v="100000"/>
    <n v="150000"/>
    <s v="100000-150000"/>
    <s v="US"/>
    <s v="United States"/>
    <n v="0"/>
    <s v="In Person"/>
    <x v="0"/>
    <s v="United States"/>
    <s v="Medium"/>
  </r>
  <r>
    <n v="2172"/>
    <x v="1"/>
    <s v="Senior-level"/>
    <s v="Full time"/>
    <s v="Data Analyst"/>
    <s v="Analyst"/>
    <n v="70000"/>
    <s v="USD"/>
    <n v="70000"/>
    <n v="50000"/>
    <n v="100000"/>
    <s v="50000-100000"/>
    <s v="US"/>
    <s v="United States"/>
    <n v="0"/>
    <s v="In Person"/>
    <x v="0"/>
    <s v="United States"/>
    <s v="Medium"/>
  </r>
  <r>
    <n v="2173"/>
    <x v="1"/>
    <s v="Mid-level"/>
    <s v="Full time"/>
    <s v="Machine Learning Researcher"/>
    <s v="Researcher"/>
    <n v="137000"/>
    <s v="CAD"/>
    <n v="105236"/>
    <n v="100000"/>
    <n v="150000"/>
    <s v="100000-150000"/>
    <s v="CA"/>
    <s v="Canada"/>
    <n v="50"/>
    <s v="Hybrid"/>
    <x v="2"/>
    <s v="Canada"/>
    <s v="Large"/>
  </r>
  <r>
    <n v="2174"/>
    <x v="1"/>
    <s v="Senior-level"/>
    <s v="Full time"/>
    <s v="Data Engineer"/>
    <s v="Engineer"/>
    <n v="194000"/>
    <s v="USD"/>
    <n v="194000"/>
    <n v="150000"/>
    <n v="200000"/>
    <s v="150000-200000"/>
    <s v="US"/>
    <s v="United States"/>
    <n v="100"/>
    <s v="Remote"/>
    <x v="0"/>
    <s v="United States"/>
    <s v="Medium"/>
  </r>
  <r>
    <n v="2175"/>
    <x v="1"/>
    <s v="Senior-level"/>
    <s v="Full time"/>
    <s v="Data Engineer"/>
    <s v="Engineer"/>
    <n v="129400"/>
    <s v="USD"/>
    <n v="129400"/>
    <n v="100000"/>
    <n v="150000"/>
    <s v="100000-150000"/>
    <s v="US"/>
    <s v="United States"/>
    <n v="100"/>
    <s v="Remote"/>
    <x v="0"/>
    <s v="United States"/>
    <s v="Medium"/>
  </r>
  <r>
    <n v="2176"/>
    <x v="1"/>
    <s v="Senior-level"/>
    <s v="Full time"/>
    <s v="Data Architect"/>
    <s v="Architect"/>
    <n v="190000"/>
    <s v="USD"/>
    <n v="190000"/>
    <n v="150000"/>
    <n v="200000"/>
    <s v="150000-200000"/>
    <s v="US"/>
    <s v="United States"/>
    <n v="100"/>
    <s v="Remote"/>
    <x v="0"/>
    <s v="United States"/>
    <s v="Medium"/>
  </r>
  <r>
    <n v="2177"/>
    <x v="1"/>
    <s v="Senior-level"/>
    <s v="Full time"/>
    <s v="Data Architect"/>
    <s v="Architect"/>
    <n v="135000"/>
    <s v="USD"/>
    <n v="135000"/>
    <n v="100000"/>
    <n v="150000"/>
    <s v="100000-150000"/>
    <s v="US"/>
    <s v="United States"/>
    <n v="100"/>
    <s v="Remote"/>
    <x v="0"/>
    <s v="United States"/>
    <s v="Medium"/>
  </r>
  <r>
    <n v="2178"/>
    <x v="1"/>
    <s v="Senior-level"/>
    <s v="Full time"/>
    <s v="Data Analyst"/>
    <s v="Analyst"/>
    <n v="100000"/>
    <s v="USD"/>
    <n v="100000"/>
    <n v="100000"/>
    <n v="150000"/>
    <s v="100000-150000"/>
    <s v="US"/>
    <s v="United States"/>
    <n v="0"/>
    <s v="In Person"/>
    <x v="0"/>
    <s v="United States"/>
    <s v="Medium"/>
  </r>
  <r>
    <n v="2179"/>
    <x v="1"/>
    <s v="Senior-level"/>
    <s v="Full time"/>
    <s v="Data Analyst"/>
    <s v="Analyst"/>
    <n v="70000"/>
    <s v="USD"/>
    <n v="70000"/>
    <n v="50000"/>
    <n v="100000"/>
    <s v="50000-100000"/>
    <s v="US"/>
    <s v="United States"/>
    <n v="0"/>
    <s v="In Person"/>
    <x v="0"/>
    <s v="United States"/>
    <s v="Medium"/>
  </r>
  <r>
    <n v="2180"/>
    <x v="1"/>
    <s v="Entry-level"/>
    <s v="Full time"/>
    <s v="Machine Learning Engineer"/>
    <s v="Engineer"/>
    <n v="189750"/>
    <s v="USD"/>
    <n v="189750"/>
    <n v="150000"/>
    <n v="200000"/>
    <s v="150000-200000"/>
    <s v="US"/>
    <s v="United States"/>
    <n v="0"/>
    <s v="In Person"/>
    <x v="0"/>
    <s v="United States"/>
    <s v="Medium"/>
  </r>
  <r>
    <n v="2181"/>
    <x v="1"/>
    <s v="Entry-level"/>
    <s v="Full time"/>
    <s v="Machine Learning Engineer"/>
    <s v="Engineer"/>
    <n v="140250"/>
    <s v="USD"/>
    <n v="140250"/>
    <n v="100000"/>
    <n v="150000"/>
    <s v="100000-150000"/>
    <s v="US"/>
    <s v="United States"/>
    <n v="0"/>
    <s v="In Person"/>
    <x v="0"/>
    <s v="United States"/>
    <s v="Medium"/>
  </r>
  <r>
    <n v="2182"/>
    <x v="1"/>
    <s v="Senior-level"/>
    <s v="Full time"/>
    <s v="Data Analyst"/>
    <s v="Analyst"/>
    <n v="130000"/>
    <s v="USD"/>
    <n v="130000"/>
    <n v="100000"/>
    <n v="150000"/>
    <s v="100000-150000"/>
    <s v="US"/>
    <s v="United States"/>
    <n v="0"/>
    <s v="In Person"/>
    <x v="0"/>
    <s v="United States"/>
    <s v="Medium"/>
  </r>
  <r>
    <n v="2183"/>
    <x v="1"/>
    <s v="Senior-level"/>
    <s v="Full time"/>
    <s v="Data Analyst"/>
    <s v="Analyst"/>
    <n v="100000"/>
    <s v="USD"/>
    <n v="100000"/>
    <n v="100000"/>
    <n v="150000"/>
    <s v="100000-150000"/>
    <s v="US"/>
    <s v="United States"/>
    <n v="0"/>
    <s v="In Person"/>
    <x v="0"/>
    <s v="United States"/>
    <s v="Medium"/>
  </r>
  <r>
    <n v="2184"/>
    <x v="1"/>
    <s v="Mid-level"/>
    <s v="Full time"/>
    <s v="Data Analyst"/>
    <s v="Analyst"/>
    <n v="160000"/>
    <s v="USD"/>
    <n v="160000"/>
    <n v="150000"/>
    <n v="200000"/>
    <s v="150000-200000"/>
    <s v="US"/>
    <s v="United States"/>
    <n v="0"/>
    <s v="In Person"/>
    <x v="0"/>
    <s v="United States"/>
    <s v="Medium"/>
  </r>
  <r>
    <n v="2185"/>
    <x v="1"/>
    <s v="Mid-level"/>
    <s v="Full time"/>
    <s v="Data Analyst"/>
    <s v="Analyst"/>
    <n v="109000"/>
    <s v="USD"/>
    <n v="109000"/>
    <n v="100000"/>
    <n v="150000"/>
    <s v="100000-150000"/>
    <s v="US"/>
    <s v="United States"/>
    <n v="0"/>
    <s v="In Person"/>
    <x v="0"/>
    <s v="United States"/>
    <s v="Medium"/>
  </r>
  <r>
    <n v="2186"/>
    <x v="1"/>
    <s v="Senior-level"/>
    <s v="Full time"/>
    <s v="Research Engineer"/>
    <s v="Engineer"/>
    <n v="250000"/>
    <s v="USD"/>
    <n v="250000"/>
    <n v="250000"/>
    <n v="300000"/>
    <s v="250000-300000"/>
    <s v="US"/>
    <s v="United States"/>
    <n v="0"/>
    <s v="In Person"/>
    <x v="0"/>
    <s v="United States"/>
    <s v="Medium"/>
  </r>
  <r>
    <n v="2187"/>
    <x v="1"/>
    <s v="Senior-level"/>
    <s v="Full time"/>
    <s v="Research Engineer"/>
    <s v="Engineer"/>
    <n v="150000"/>
    <s v="USD"/>
    <n v="150000"/>
    <n v="150000"/>
    <n v="200000"/>
    <s v="150000-200000"/>
    <s v="US"/>
    <s v="United States"/>
    <n v="0"/>
    <s v="In Person"/>
    <x v="0"/>
    <s v="United States"/>
    <s v="Medium"/>
  </r>
  <r>
    <n v="2188"/>
    <x v="1"/>
    <s v="Mid-level"/>
    <s v="Full time"/>
    <s v="Data Analyst"/>
    <s v="Analyst"/>
    <n v="206000"/>
    <s v="USD"/>
    <n v="206000"/>
    <n v="200000"/>
    <n v="250000"/>
    <s v="200000-250000"/>
    <s v="US"/>
    <s v="United States"/>
    <n v="0"/>
    <s v="In Person"/>
    <x v="0"/>
    <s v="United States"/>
    <s v="Medium"/>
  </r>
  <r>
    <n v="2189"/>
    <x v="1"/>
    <s v="Mid-level"/>
    <s v="Full time"/>
    <s v="Data Analyst"/>
    <s v="Analyst"/>
    <n v="160000"/>
    <s v="USD"/>
    <n v="160000"/>
    <n v="150000"/>
    <n v="200000"/>
    <s v="150000-200000"/>
    <s v="US"/>
    <s v="United States"/>
    <n v="0"/>
    <s v="In Person"/>
    <x v="0"/>
    <s v="United States"/>
    <s v="Medium"/>
  </r>
  <r>
    <n v="2190"/>
    <x v="1"/>
    <s v="Senior-level"/>
    <s v="Full time"/>
    <s v="Data Engineer"/>
    <s v="Engineer"/>
    <n v="135000"/>
    <s v="USD"/>
    <n v="135000"/>
    <n v="100000"/>
    <n v="150000"/>
    <s v="100000-150000"/>
    <s v="US"/>
    <s v="United States"/>
    <n v="0"/>
    <s v="In Person"/>
    <x v="0"/>
    <s v="United States"/>
    <s v="Medium"/>
  </r>
  <r>
    <n v="2191"/>
    <x v="1"/>
    <s v="Senior-level"/>
    <s v="Full time"/>
    <s v="Data Engineer"/>
    <s v="Engineer"/>
    <n v="120000"/>
    <s v="USD"/>
    <n v="120000"/>
    <n v="100000"/>
    <n v="150000"/>
    <s v="100000-150000"/>
    <s v="US"/>
    <s v="United States"/>
    <n v="0"/>
    <s v="In Person"/>
    <x v="0"/>
    <s v="United States"/>
    <s v="Medium"/>
  </r>
  <r>
    <n v="2192"/>
    <x v="1"/>
    <s v="Senior-level"/>
    <s v="Full time"/>
    <s v="Machine Learning Engineer"/>
    <s v="Engineer"/>
    <n v="110000"/>
    <s v="EUR"/>
    <n v="115573"/>
    <n v="100000"/>
    <n v="150000"/>
    <s v="100000-150000"/>
    <s v="FR"/>
    <s v="France"/>
    <n v="100"/>
    <s v="Remote"/>
    <x v="4"/>
    <s v="France"/>
    <s v="Medium"/>
  </r>
  <r>
    <n v="2193"/>
    <x v="1"/>
    <s v="Senior-level"/>
    <s v="Full time"/>
    <s v="Machine Learning Engineer"/>
    <s v="Engineer"/>
    <n v="70000"/>
    <s v="EUR"/>
    <n v="73546"/>
    <n v="50000"/>
    <n v="100000"/>
    <s v="50000-100000"/>
    <s v="FR"/>
    <s v="France"/>
    <n v="100"/>
    <s v="Remote"/>
    <x v="4"/>
    <s v="France"/>
    <s v="Medium"/>
  </r>
  <r>
    <n v="2194"/>
    <x v="1"/>
    <s v="Entry-level"/>
    <s v="Full time"/>
    <s v="Data Engineer"/>
    <s v="Engineer"/>
    <n v="160000"/>
    <s v="USD"/>
    <n v="160000"/>
    <n v="150000"/>
    <n v="200000"/>
    <s v="150000-200000"/>
    <s v="US"/>
    <s v="United States"/>
    <n v="0"/>
    <s v="In Person"/>
    <x v="0"/>
    <s v="United States"/>
    <s v="Medium"/>
  </r>
  <r>
    <n v="2195"/>
    <x v="1"/>
    <s v="Entry-level"/>
    <s v="Full time"/>
    <s v="Data Engineer"/>
    <s v="Engineer"/>
    <n v="135000"/>
    <s v="USD"/>
    <n v="135000"/>
    <n v="100000"/>
    <n v="150000"/>
    <s v="100000-150000"/>
    <s v="US"/>
    <s v="United States"/>
    <n v="0"/>
    <s v="In Person"/>
    <x v="0"/>
    <s v="United States"/>
    <s v="Medium"/>
  </r>
  <r>
    <n v="2196"/>
    <x v="1"/>
    <s v="Mid-level"/>
    <s v="Full time"/>
    <s v="Data Analyst"/>
    <s v="Analyst"/>
    <n v="150000"/>
    <s v="USD"/>
    <n v="150000"/>
    <n v="150000"/>
    <n v="200000"/>
    <s v="150000-200000"/>
    <s v="US"/>
    <s v="United States"/>
    <n v="0"/>
    <s v="In Person"/>
    <x v="0"/>
    <s v="United States"/>
    <s v="Medium"/>
  </r>
  <r>
    <n v="2197"/>
    <x v="1"/>
    <s v="Mid-level"/>
    <s v="Full time"/>
    <s v="Data Analyst"/>
    <s v="Analyst"/>
    <n v="100000"/>
    <s v="USD"/>
    <n v="100000"/>
    <n v="100000"/>
    <n v="150000"/>
    <s v="100000-150000"/>
    <s v="US"/>
    <s v="United States"/>
    <n v="0"/>
    <s v="In Person"/>
    <x v="0"/>
    <s v="United States"/>
    <s v="Medium"/>
  </r>
  <r>
    <n v="2198"/>
    <x v="1"/>
    <s v="Mid-level"/>
    <s v="Full time"/>
    <s v="Data Engineer"/>
    <s v="Engineer"/>
    <n v="120000"/>
    <s v="USD"/>
    <n v="120000"/>
    <n v="100000"/>
    <n v="150000"/>
    <s v="100000-150000"/>
    <s v="US"/>
    <s v="United States"/>
    <n v="0"/>
    <s v="In Person"/>
    <x v="0"/>
    <s v="United States"/>
    <s v="Medium"/>
  </r>
  <r>
    <n v="2199"/>
    <x v="1"/>
    <s v="Mid-level"/>
    <s v="Full time"/>
    <s v="Data Engineer"/>
    <s v="Engineer"/>
    <n v="95000"/>
    <s v="USD"/>
    <n v="95000"/>
    <n v="50000"/>
    <n v="100000"/>
    <s v="50000-100000"/>
    <s v="US"/>
    <s v="United States"/>
    <n v="0"/>
    <s v="In Person"/>
    <x v="0"/>
    <s v="United States"/>
    <s v="Medium"/>
  </r>
  <r>
    <n v="2200"/>
    <x v="1"/>
    <s v="Senior-level"/>
    <s v="Full time"/>
    <s v="Data Engineer"/>
    <s v="Engineer"/>
    <n v="65000"/>
    <s v="EUR"/>
    <n v="68293"/>
    <n v="50000"/>
    <n v="100000"/>
    <s v="50000-100000"/>
    <s v="ES"/>
    <s v="Spain"/>
    <n v="0"/>
    <s v="In Person"/>
    <x v="10"/>
    <s v="Spain"/>
    <s v="Medium"/>
  </r>
  <r>
    <n v="2201"/>
    <x v="1"/>
    <s v="Senior-level"/>
    <s v="Full time"/>
    <s v="Data Engineer"/>
    <s v="Engineer"/>
    <n v="40000"/>
    <s v="EUR"/>
    <n v="42026"/>
    <n v="0"/>
    <n v="50000"/>
    <s v="0-50000"/>
    <s v="ES"/>
    <s v="Spain"/>
    <n v="0"/>
    <s v="In Person"/>
    <x v="10"/>
    <s v="Spain"/>
    <s v="Medium"/>
  </r>
  <r>
    <n v="2202"/>
    <x v="1"/>
    <s v="Senior-level"/>
    <s v="Full time"/>
    <s v="Data Engineer"/>
    <s v="Engineer"/>
    <n v="191200"/>
    <s v="USD"/>
    <n v="191200"/>
    <n v="150000"/>
    <n v="200000"/>
    <s v="150000-200000"/>
    <s v="US"/>
    <s v="United States"/>
    <n v="0"/>
    <s v="In Person"/>
    <x v="0"/>
    <s v="United States"/>
    <s v="Medium"/>
  </r>
  <r>
    <n v="2203"/>
    <x v="1"/>
    <s v="Senior-level"/>
    <s v="Full time"/>
    <s v="Data Engineer"/>
    <s v="Engineer"/>
    <n v="130000"/>
    <s v="USD"/>
    <n v="130000"/>
    <n v="100000"/>
    <n v="150000"/>
    <s v="100000-150000"/>
    <s v="US"/>
    <s v="United States"/>
    <n v="0"/>
    <s v="In Person"/>
    <x v="0"/>
    <s v="United States"/>
    <s v="Medium"/>
  </r>
  <r>
    <n v="2204"/>
    <x v="1"/>
    <s v="Senior-level"/>
    <s v="Full time"/>
    <s v="Data Engineer"/>
    <s v="Engineer"/>
    <n v="191200"/>
    <s v="USD"/>
    <n v="191200"/>
    <n v="150000"/>
    <n v="200000"/>
    <s v="150000-200000"/>
    <s v="US"/>
    <s v="United States"/>
    <n v="0"/>
    <s v="In Person"/>
    <x v="0"/>
    <s v="United States"/>
    <s v="Medium"/>
  </r>
  <r>
    <n v="2205"/>
    <x v="1"/>
    <s v="Senior-level"/>
    <s v="Full time"/>
    <s v="Data Engineer"/>
    <s v="Engineer"/>
    <n v="130000"/>
    <s v="USD"/>
    <n v="130000"/>
    <n v="100000"/>
    <n v="150000"/>
    <s v="100000-150000"/>
    <s v="US"/>
    <s v="United States"/>
    <n v="0"/>
    <s v="In Person"/>
    <x v="0"/>
    <s v="United States"/>
    <s v="Medium"/>
  </r>
  <r>
    <n v="2206"/>
    <x v="1"/>
    <s v="Entry-level"/>
    <s v="Full time"/>
    <s v="Machine Learning Research Engineer"/>
    <s v="Engineer"/>
    <n v="63000"/>
    <s v="EUR"/>
    <n v="66192"/>
    <n v="50000"/>
    <n v="100000"/>
    <s v="50000-100000"/>
    <s v="DE"/>
    <s v="Germany"/>
    <n v="50"/>
    <s v="Hybrid"/>
    <x v="5"/>
    <s v="Germany"/>
    <s v="Large"/>
  </r>
  <r>
    <n v="2207"/>
    <x v="1"/>
    <s v="Entry-level"/>
    <s v="Full time"/>
    <s v="3D Computer Vision Researcher"/>
    <s v="Researcher"/>
    <n v="50000"/>
    <s v="USD"/>
    <n v="50000"/>
    <n v="50000"/>
    <n v="100000"/>
    <s v="50000-100000"/>
    <s v="US"/>
    <s v="United States"/>
    <n v="100"/>
    <s v="Remote"/>
    <x v="46"/>
    <s v="Costa Rica"/>
    <s v="Small"/>
  </r>
  <r>
    <n v="2208"/>
    <x v="1"/>
    <s v="Senior-level"/>
    <s v="Full time"/>
    <s v="Data Engineer"/>
    <s v="Engineer"/>
    <n v="230000"/>
    <s v="USD"/>
    <n v="230000"/>
    <n v="200000"/>
    <n v="250000"/>
    <s v="200000-250000"/>
    <s v="US"/>
    <s v="United States"/>
    <n v="0"/>
    <s v="In Person"/>
    <x v="0"/>
    <s v="United States"/>
    <s v="Large"/>
  </r>
  <r>
    <n v="2209"/>
    <x v="1"/>
    <s v="Senior-level"/>
    <s v="Full time"/>
    <s v="Data Engineer"/>
    <s v="Engineer"/>
    <n v="154600"/>
    <s v="USD"/>
    <n v="154600"/>
    <n v="150000"/>
    <n v="200000"/>
    <s v="150000-200000"/>
    <s v="US"/>
    <s v="United States"/>
    <n v="0"/>
    <s v="In Person"/>
    <x v="0"/>
    <s v="United States"/>
    <s v="Large"/>
  </r>
  <r>
    <n v="2210"/>
    <x v="1"/>
    <s v="Senior-level"/>
    <s v="Full time"/>
    <s v="Data Engineer"/>
    <s v="Engineer"/>
    <n v="120000"/>
    <s v="USD"/>
    <n v="120000"/>
    <n v="100000"/>
    <n v="150000"/>
    <s v="100000-150000"/>
    <s v="US"/>
    <s v="United States"/>
    <n v="0"/>
    <s v="In Person"/>
    <x v="0"/>
    <s v="United States"/>
    <s v="Medium"/>
  </r>
  <r>
    <n v="2211"/>
    <x v="1"/>
    <s v="Senior-level"/>
    <s v="Full time"/>
    <s v="Data Engineer"/>
    <s v="Engineer"/>
    <n v="95000"/>
    <s v="USD"/>
    <n v="95000"/>
    <n v="50000"/>
    <n v="100000"/>
    <s v="50000-100000"/>
    <s v="US"/>
    <s v="United States"/>
    <n v="0"/>
    <s v="In Person"/>
    <x v="0"/>
    <s v="United States"/>
    <s v="Medium"/>
  </r>
  <r>
    <n v="2130"/>
    <x v="1"/>
    <s v="Senior-level"/>
    <s v="Full time"/>
    <s v="Data Scientist"/>
    <s v="Scientist"/>
    <n v="185900"/>
    <s v="USD"/>
    <n v="185900"/>
    <n v="150000"/>
    <n v="200000"/>
    <s v="150000-200000"/>
    <s v="US"/>
    <s v="United States"/>
    <n v="0"/>
    <s v="In Person"/>
    <x v="0"/>
    <s v="United States"/>
    <s v="Medium"/>
  </r>
  <r>
    <n v="2131"/>
    <x v="1"/>
    <s v="Senior-level"/>
    <s v="Full time"/>
    <s v="Data Scientist"/>
    <s v="Scientist"/>
    <n v="129300"/>
    <s v="USD"/>
    <n v="129300"/>
    <n v="100000"/>
    <n v="150000"/>
    <s v="100000-150000"/>
    <s v="US"/>
    <s v="United States"/>
    <n v="0"/>
    <s v="In Person"/>
    <x v="0"/>
    <s v="United States"/>
    <s v="Medium"/>
  </r>
  <r>
    <n v="2214"/>
    <x v="1"/>
    <s v="Senior-level"/>
    <s v="Full time"/>
    <s v="Data Analyst"/>
    <s v="Analyst"/>
    <n v="169000"/>
    <s v="USD"/>
    <n v="169000"/>
    <n v="150000"/>
    <n v="200000"/>
    <s v="150000-200000"/>
    <s v="US"/>
    <s v="United States"/>
    <n v="0"/>
    <s v="In Person"/>
    <x v="0"/>
    <s v="United States"/>
    <s v="Medium"/>
  </r>
  <r>
    <n v="2215"/>
    <x v="1"/>
    <s v="Senior-level"/>
    <s v="Full time"/>
    <s v="Data Analyst"/>
    <s v="Analyst"/>
    <n v="110600"/>
    <s v="USD"/>
    <n v="110600"/>
    <n v="100000"/>
    <n v="150000"/>
    <s v="100000-150000"/>
    <s v="US"/>
    <s v="United States"/>
    <n v="0"/>
    <s v="In Person"/>
    <x v="0"/>
    <s v="United States"/>
    <s v="Medium"/>
  </r>
  <r>
    <n v="2216"/>
    <x v="1"/>
    <s v="Mid-level"/>
    <s v="Full time"/>
    <s v="Data Analyst"/>
    <s v="Analyst"/>
    <n v="80000"/>
    <s v="USD"/>
    <n v="80000"/>
    <n v="50000"/>
    <n v="100000"/>
    <s v="50000-100000"/>
    <s v="US"/>
    <s v="United States"/>
    <n v="100"/>
    <s v="Remote"/>
    <x v="0"/>
    <s v="United States"/>
    <s v="Large"/>
  </r>
  <r>
    <n v="2217"/>
    <x v="1"/>
    <s v="Senior-level"/>
    <s v="Full time"/>
    <s v="Data Engineer"/>
    <s v="Engineer"/>
    <n v="185900"/>
    <s v="USD"/>
    <n v="185900"/>
    <n v="150000"/>
    <n v="200000"/>
    <s v="150000-200000"/>
    <s v="US"/>
    <s v="United States"/>
    <n v="0"/>
    <s v="In Person"/>
    <x v="0"/>
    <s v="United States"/>
    <s v="Medium"/>
  </r>
  <r>
    <n v="2218"/>
    <x v="1"/>
    <s v="Senior-level"/>
    <s v="Full time"/>
    <s v="Data Engineer"/>
    <s v="Engineer"/>
    <n v="129300"/>
    <s v="USD"/>
    <n v="129300"/>
    <n v="100000"/>
    <n v="150000"/>
    <s v="100000-150000"/>
    <s v="US"/>
    <s v="United States"/>
    <n v="0"/>
    <s v="In Person"/>
    <x v="0"/>
    <s v="United States"/>
    <s v="Medium"/>
  </r>
  <r>
    <n v="2219"/>
    <x v="1"/>
    <s v="Senior-level"/>
    <s v="Full time"/>
    <s v="Analytics Engineer"/>
    <s v="Engineer"/>
    <n v="135000"/>
    <s v="USD"/>
    <n v="135000"/>
    <n v="100000"/>
    <n v="150000"/>
    <s v="100000-150000"/>
    <s v="US"/>
    <s v="United States"/>
    <n v="0"/>
    <s v="In Person"/>
    <x v="0"/>
    <s v="United States"/>
    <s v="Medium"/>
  </r>
  <r>
    <n v="2220"/>
    <x v="1"/>
    <s v="Senior-level"/>
    <s v="Full time"/>
    <s v="Analytics Engineer"/>
    <s v="Engineer"/>
    <n v="110000"/>
    <s v="USD"/>
    <n v="110000"/>
    <n v="100000"/>
    <n v="150000"/>
    <s v="100000-150000"/>
    <s v="US"/>
    <s v="United States"/>
    <n v="0"/>
    <s v="In Person"/>
    <x v="0"/>
    <s v="United States"/>
    <s v="Medium"/>
  </r>
  <r>
    <n v="2221"/>
    <x v="1"/>
    <s v="Mid-level"/>
    <s v="Full time"/>
    <s v="Data Analytics Manager"/>
    <s v="Manager"/>
    <n v="155000"/>
    <s v="USD"/>
    <n v="155000"/>
    <n v="150000"/>
    <n v="200000"/>
    <s v="150000-200000"/>
    <s v="US"/>
    <s v="United States"/>
    <n v="0"/>
    <s v="In Person"/>
    <x v="0"/>
    <s v="United States"/>
    <s v="Medium"/>
  </r>
  <r>
    <n v="2222"/>
    <x v="1"/>
    <s v="Mid-level"/>
    <s v="Full time"/>
    <s v="Data Analytics Manager"/>
    <s v="Manager"/>
    <n v="140000"/>
    <s v="USD"/>
    <n v="140000"/>
    <n v="100000"/>
    <n v="150000"/>
    <s v="100000-150000"/>
    <s v="US"/>
    <s v="United States"/>
    <n v="0"/>
    <s v="In Person"/>
    <x v="0"/>
    <s v="United States"/>
    <s v="Medium"/>
  </r>
  <r>
    <n v="2223"/>
    <x v="1"/>
    <s v="Senior-level"/>
    <s v="Full time"/>
    <s v="Data Engineer"/>
    <s v="Engineer"/>
    <n v="205000"/>
    <s v="USD"/>
    <n v="205000"/>
    <n v="200000"/>
    <n v="250000"/>
    <s v="200000-250000"/>
    <s v="US"/>
    <s v="United States"/>
    <n v="100"/>
    <s v="Remote"/>
    <x v="0"/>
    <s v="United States"/>
    <s v="Medium"/>
  </r>
  <r>
    <n v="2224"/>
    <x v="1"/>
    <s v="Senior-level"/>
    <s v="Full time"/>
    <s v="Data Engineer"/>
    <s v="Engineer"/>
    <n v="150000"/>
    <s v="USD"/>
    <n v="150000"/>
    <n v="150000"/>
    <n v="200000"/>
    <s v="150000-200000"/>
    <s v="US"/>
    <s v="United States"/>
    <n v="100"/>
    <s v="Remote"/>
    <x v="0"/>
    <s v="United States"/>
    <s v="Medium"/>
  </r>
  <r>
    <n v="2225"/>
    <x v="1"/>
    <s v="Senior-level"/>
    <s v="Full time"/>
    <s v="Data Engineer"/>
    <s v="Engineer"/>
    <n v="179500"/>
    <s v="USD"/>
    <n v="179500"/>
    <n v="150000"/>
    <n v="200000"/>
    <s v="150000-200000"/>
    <s v="US"/>
    <s v="United States"/>
    <n v="0"/>
    <s v="In Person"/>
    <x v="0"/>
    <s v="United States"/>
    <s v="Medium"/>
  </r>
  <r>
    <n v="2226"/>
    <x v="1"/>
    <s v="Senior-level"/>
    <s v="Full time"/>
    <s v="Data Engineer"/>
    <s v="Engineer"/>
    <n v="134000"/>
    <s v="USD"/>
    <n v="134000"/>
    <n v="100000"/>
    <n v="150000"/>
    <s v="100000-150000"/>
    <s v="US"/>
    <s v="United States"/>
    <n v="0"/>
    <s v="In Person"/>
    <x v="0"/>
    <s v="United States"/>
    <s v="Medium"/>
  </r>
  <r>
    <n v="2140"/>
    <x v="1"/>
    <s v="Senior-level"/>
    <s v="Full time"/>
    <s v="Data Scientist"/>
    <s v="Scientist"/>
    <n v="45000"/>
    <s v="EUR"/>
    <n v="47280"/>
    <n v="0"/>
    <n v="50000"/>
    <s v="0-50000"/>
    <s v="ES"/>
    <s v="Spain"/>
    <n v="0"/>
    <s v="In Person"/>
    <x v="10"/>
    <s v="Spain"/>
    <s v="Medium"/>
  </r>
  <r>
    <n v="2141"/>
    <x v="1"/>
    <s v="Senior-level"/>
    <s v="Full time"/>
    <s v="Data Scientist"/>
    <s v="Scientist"/>
    <n v="36000"/>
    <s v="EUR"/>
    <n v="37824"/>
    <n v="0"/>
    <n v="50000"/>
    <s v="0-50000"/>
    <s v="ES"/>
    <s v="Spain"/>
    <n v="0"/>
    <s v="In Person"/>
    <x v="10"/>
    <s v="Spain"/>
    <s v="Medium"/>
  </r>
  <r>
    <n v="2144"/>
    <x v="1"/>
    <s v="Senior-level"/>
    <s v="Full time"/>
    <s v="Data Scientist"/>
    <s v="Scientist"/>
    <n v="140000"/>
    <s v="USD"/>
    <n v="140000"/>
    <n v="100000"/>
    <n v="150000"/>
    <s v="100000-150000"/>
    <s v="US"/>
    <s v="United States"/>
    <n v="100"/>
    <s v="Remote"/>
    <x v="0"/>
    <s v="United States"/>
    <s v="Medium"/>
  </r>
  <r>
    <n v="2145"/>
    <x v="1"/>
    <s v="Senior-level"/>
    <s v="Full time"/>
    <s v="Data Scientist"/>
    <s v="Scientist"/>
    <n v="120000"/>
    <s v="USD"/>
    <n v="120000"/>
    <n v="100000"/>
    <n v="150000"/>
    <s v="100000-150000"/>
    <s v="US"/>
    <s v="United States"/>
    <n v="100"/>
    <s v="Remote"/>
    <x v="0"/>
    <s v="United States"/>
    <s v="Medium"/>
  </r>
  <r>
    <n v="2146"/>
    <x v="1"/>
    <s v="Senior-level"/>
    <s v="Full time"/>
    <s v="Data Scientist"/>
    <s v="Scientist"/>
    <n v="110000"/>
    <s v="USD"/>
    <n v="110000"/>
    <n v="100000"/>
    <n v="150000"/>
    <s v="100000-150000"/>
    <s v="US"/>
    <s v="United States"/>
    <n v="0"/>
    <s v="In Person"/>
    <x v="0"/>
    <s v="United States"/>
    <s v="Medium"/>
  </r>
  <r>
    <n v="2147"/>
    <x v="1"/>
    <s v="Senior-level"/>
    <s v="Full time"/>
    <s v="Data Scientist"/>
    <s v="Scientist"/>
    <n v="70000"/>
    <s v="USD"/>
    <n v="70000"/>
    <n v="50000"/>
    <n v="100000"/>
    <s v="50000-100000"/>
    <s v="US"/>
    <s v="United States"/>
    <n v="0"/>
    <s v="In Person"/>
    <x v="0"/>
    <s v="United States"/>
    <s v="Medium"/>
  </r>
  <r>
    <n v="2233"/>
    <x v="1"/>
    <s v="Senior-level"/>
    <s v="Full time"/>
    <s v="Data Architect"/>
    <s v="Architect"/>
    <n v="235000"/>
    <s v="USD"/>
    <n v="235000"/>
    <n v="200000"/>
    <n v="250000"/>
    <s v="200000-250000"/>
    <s v="US"/>
    <s v="United States"/>
    <n v="100"/>
    <s v="Remote"/>
    <x v="0"/>
    <s v="United States"/>
    <s v="Medium"/>
  </r>
  <r>
    <n v="2234"/>
    <x v="1"/>
    <s v="Senior-level"/>
    <s v="Full time"/>
    <s v="Data Architect"/>
    <s v="Architect"/>
    <n v="175000"/>
    <s v="USD"/>
    <n v="175000"/>
    <n v="150000"/>
    <n v="200000"/>
    <s v="150000-200000"/>
    <s v="US"/>
    <s v="United States"/>
    <n v="100"/>
    <s v="Remote"/>
    <x v="0"/>
    <s v="United States"/>
    <s v="Medium"/>
  </r>
  <r>
    <n v="2235"/>
    <x v="1"/>
    <s v="Entry-level"/>
    <s v="Full time"/>
    <s v="Data Science Consultant"/>
    <s v="Consultant"/>
    <n v="26000"/>
    <s v="EUR"/>
    <n v="27317"/>
    <n v="0"/>
    <n v="50000"/>
    <s v="0-50000"/>
    <s v="ES"/>
    <s v="Spain"/>
    <n v="50"/>
    <s v="Hybrid"/>
    <x v="10"/>
    <s v="Spain"/>
    <s v="Large"/>
  </r>
  <r>
    <n v="2236"/>
    <x v="1"/>
    <s v="Mid-level"/>
    <s v="Full time"/>
    <s v="Data Engineer"/>
    <s v="Engineer"/>
    <n v="160000"/>
    <s v="USD"/>
    <n v="160000"/>
    <n v="150000"/>
    <n v="200000"/>
    <s v="150000-200000"/>
    <s v="US"/>
    <s v="United States"/>
    <n v="100"/>
    <s v="Remote"/>
    <x v="0"/>
    <s v="United States"/>
    <s v="Medium"/>
  </r>
  <r>
    <n v="2237"/>
    <x v="1"/>
    <s v="Mid-level"/>
    <s v="Full time"/>
    <s v="Data Engineer"/>
    <s v="Engineer"/>
    <n v="90000"/>
    <s v="USD"/>
    <n v="90000"/>
    <n v="50000"/>
    <n v="100000"/>
    <s v="50000-100000"/>
    <s v="US"/>
    <s v="United States"/>
    <n v="100"/>
    <s v="Remote"/>
    <x v="0"/>
    <s v="United States"/>
    <s v="Medium"/>
  </r>
  <r>
    <n v="2238"/>
    <x v="1"/>
    <s v="Senior-level"/>
    <s v="Full time"/>
    <s v="Data Engineer"/>
    <s v="Engineer"/>
    <n v="65000"/>
    <s v="EUR"/>
    <n v="68293"/>
    <n v="50000"/>
    <n v="100000"/>
    <s v="50000-100000"/>
    <s v="ES"/>
    <s v="Spain"/>
    <n v="0"/>
    <s v="In Person"/>
    <x v="10"/>
    <s v="Spain"/>
    <s v="Medium"/>
  </r>
  <r>
    <n v="2239"/>
    <x v="1"/>
    <s v="Senior-level"/>
    <s v="Full time"/>
    <s v="Data Engineer"/>
    <s v="Engineer"/>
    <n v="35000"/>
    <s v="EUR"/>
    <n v="36773"/>
    <n v="0"/>
    <n v="50000"/>
    <s v="0-50000"/>
    <s v="ES"/>
    <s v="Spain"/>
    <n v="0"/>
    <s v="In Person"/>
    <x v="10"/>
    <s v="Spain"/>
    <s v="Medium"/>
  </r>
  <r>
    <n v="2240"/>
    <x v="1"/>
    <s v="Senior-level"/>
    <s v="Full time"/>
    <s v="Data Engineer"/>
    <s v="Engineer"/>
    <n v="145000"/>
    <s v="USD"/>
    <n v="145000"/>
    <n v="100000"/>
    <n v="150000"/>
    <s v="100000-150000"/>
    <s v="US"/>
    <s v="United States"/>
    <n v="0"/>
    <s v="In Person"/>
    <x v="0"/>
    <s v="United States"/>
    <s v="Medium"/>
  </r>
  <r>
    <n v="2241"/>
    <x v="1"/>
    <s v="Senior-level"/>
    <s v="Full time"/>
    <s v="Data Engineer"/>
    <s v="Engineer"/>
    <n v="115000"/>
    <s v="USD"/>
    <n v="115000"/>
    <n v="100000"/>
    <n v="150000"/>
    <s v="100000-150000"/>
    <s v="US"/>
    <s v="United States"/>
    <n v="0"/>
    <s v="In Person"/>
    <x v="0"/>
    <s v="United States"/>
    <s v="Medium"/>
  </r>
  <r>
    <n v="2242"/>
    <x v="1"/>
    <s v="Mid-level"/>
    <s v="Full time"/>
    <s v="Data Specialist"/>
    <s v="Specialist"/>
    <n v="165000"/>
    <s v="USD"/>
    <n v="165000"/>
    <n v="150000"/>
    <n v="200000"/>
    <s v="150000-200000"/>
    <s v="US"/>
    <s v="United States"/>
    <n v="0"/>
    <s v="In Person"/>
    <x v="0"/>
    <s v="United States"/>
    <s v="Medium"/>
  </r>
  <r>
    <n v="2243"/>
    <x v="1"/>
    <s v="Mid-level"/>
    <s v="Full time"/>
    <s v="Data Specialist"/>
    <s v="Specialist"/>
    <n v="135000"/>
    <s v="USD"/>
    <n v="135000"/>
    <n v="100000"/>
    <n v="150000"/>
    <s v="100000-150000"/>
    <s v="US"/>
    <s v="United States"/>
    <n v="0"/>
    <s v="In Person"/>
    <x v="0"/>
    <s v="United States"/>
    <s v="Medium"/>
  </r>
  <r>
    <n v="2244"/>
    <x v="1"/>
    <s v="Senior-level"/>
    <s v="Full time"/>
    <s v="Data Engineer"/>
    <s v="Engineer"/>
    <n v="168400"/>
    <s v="USD"/>
    <n v="168400"/>
    <n v="150000"/>
    <n v="200000"/>
    <s v="150000-200000"/>
    <s v="US"/>
    <s v="United States"/>
    <n v="0"/>
    <s v="In Person"/>
    <x v="0"/>
    <s v="United States"/>
    <s v="Medium"/>
  </r>
  <r>
    <n v="2245"/>
    <x v="1"/>
    <s v="Senior-level"/>
    <s v="Full time"/>
    <s v="Data Engineer"/>
    <s v="Engineer"/>
    <n v="105200"/>
    <s v="USD"/>
    <n v="105200"/>
    <n v="100000"/>
    <n v="150000"/>
    <s v="100000-150000"/>
    <s v="US"/>
    <s v="United States"/>
    <n v="0"/>
    <s v="In Person"/>
    <x v="0"/>
    <s v="United States"/>
    <s v="Medium"/>
  </r>
  <r>
    <n v="2246"/>
    <x v="1"/>
    <s v="Mid-level"/>
    <s v="Full time"/>
    <s v="Deep Learning Engineer"/>
    <s v="Engineer"/>
    <n v="70000"/>
    <s v="GBP"/>
    <n v="86193"/>
    <n v="50000"/>
    <n v="100000"/>
    <s v="50000-100000"/>
    <s v="GB"/>
    <s v="United Kingdom"/>
    <n v="100"/>
    <s v="Remote"/>
    <x v="1"/>
    <s v="United Kingdom"/>
    <s v="Medium"/>
  </r>
  <r>
    <n v="2247"/>
    <x v="1"/>
    <s v="Mid-level"/>
    <s v="Full time"/>
    <s v="Deep Learning Engineer"/>
    <s v="Engineer"/>
    <n v="40000"/>
    <s v="GBP"/>
    <n v="49253"/>
    <n v="0"/>
    <n v="50000"/>
    <s v="0-50000"/>
    <s v="GB"/>
    <s v="United Kingdom"/>
    <n v="100"/>
    <s v="Remote"/>
    <x v="1"/>
    <s v="United Kingdom"/>
    <s v="Medium"/>
  </r>
  <r>
    <n v="2248"/>
    <x v="1"/>
    <s v="Senior-level"/>
    <s v="Full time"/>
    <s v="Data Engineer"/>
    <s v="Engineer"/>
    <n v="200000"/>
    <s v="USD"/>
    <n v="200000"/>
    <n v="200000"/>
    <n v="250000"/>
    <s v="200000-250000"/>
    <s v="US"/>
    <s v="United States"/>
    <n v="0"/>
    <s v="In Person"/>
    <x v="0"/>
    <s v="United States"/>
    <s v="Medium"/>
  </r>
  <r>
    <n v="2249"/>
    <x v="1"/>
    <s v="Senior-level"/>
    <s v="Full time"/>
    <s v="Data Engineer"/>
    <s v="Engineer"/>
    <n v="160000"/>
    <s v="USD"/>
    <n v="160000"/>
    <n v="150000"/>
    <n v="200000"/>
    <s v="150000-200000"/>
    <s v="US"/>
    <s v="United States"/>
    <n v="0"/>
    <s v="In Person"/>
    <x v="0"/>
    <s v="United States"/>
    <s v="Medium"/>
  </r>
  <r>
    <n v="2151"/>
    <x v="1"/>
    <s v="Mid-level"/>
    <s v="Full time"/>
    <s v="Data Scientist"/>
    <s v="Scientist"/>
    <n v="61000"/>
    <s v="EUR"/>
    <n v="64090"/>
    <n v="50000"/>
    <n v="100000"/>
    <s v="50000-100000"/>
    <s v="DE"/>
    <s v="Germany"/>
    <n v="0"/>
    <s v="In Person"/>
    <x v="5"/>
    <s v="Germany"/>
    <s v="Medium"/>
  </r>
  <r>
    <n v="2152"/>
    <x v="1"/>
    <s v="Mid-level"/>
    <s v="Full time"/>
    <s v="Data Scientist"/>
    <s v="Scientist"/>
    <n v="58000"/>
    <s v="EUR"/>
    <n v="60938"/>
    <n v="50000"/>
    <n v="100000"/>
    <s v="50000-100000"/>
    <s v="DE"/>
    <s v="Germany"/>
    <n v="0"/>
    <s v="In Person"/>
    <x v="5"/>
    <s v="Germany"/>
    <s v="Medium"/>
  </r>
  <r>
    <n v="2157"/>
    <x v="1"/>
    <s v="Mid-level"/>
    <s v="Full time"/>
    <s v="Data Scientist"/>
    <s v="Scientist"/>
    <n v="130000"/>
    <s v="USD"/>
    <n v="130000"/>
    <n v="100000"/>
    <n v="150000"/>
    <s v="100000-150000"/>
    <s v="US"/>
    <s v="United States"/>
    <n v="100"/>
    <s v="Remote"/>
    <x v="0"/>
    <s v="United States"/>
    <s v="Medium"/>
  </r>
  <r>
    <n v="2158"/>
    <x v="1"/>
    <s v="Mid-level"/>
    <s v="Full time"/>
    <s v="Data Scientist"/>
    <s v="Scientist"/>
    <n v="90000"/>
    <s v="USD"/>
    <n v="90000"/>
    <n v="50000"/>
    <n v="100000"/>
    <s v="50000-100000"/>
    <s v="US"/>
    <s v="United States"/>
    <n v="100"/>
    <s v="Remote"/>
    <x v="0"/>
    <s v="United States"/>
    <s v="Medium"/>
  </r>
  <r>
    <n v="2254"/>
    <x v="1"/>
    <s v="Entry-level"/>
    <s v="Freelance"/>
    <s v="Machine Learning Engineer"/>
    <s v="Engineer"/>
    <n v="100000"/>
    <s v="USD"/>
    <n v="100000"/>
    <n v="100000"/>
    <n v="150000"/>
    <s v="100000-150000"/>
    <s v="IR"/>
    <s v="Iran"/>
    <n v="100"/>
    <s v="Remote"/>
    <x v="47"/>
    <s v="Iran"/>
    <s v="Medium"/>
  </r>
  <r>
    <n v="2255"/>
    <x v="1"/>
    <s v="Mid-level"/>
    <s v="Full time"/>
    <s v="BI Data Analyst"/>
    <s v="Analyst"/>
    <n v="100000"/>
    <s v="EUR"/>
    <n v="105066"/>
    <n v="100000"/>
    <n v="150000"/>
    <s v="100000-150000"/>
    <s v="FR"/>
    <s v="France"/>
    <n v="50"/>
    <s v="Hybrid"/>
    <x v="4"/>
    <s v="France"/>
    <s v="Medium"/>
  </r>
  <r>
    <n v="2256"/>
    <x v="1"/>
    <s v="Senior-level"/>
    <s v="Full time"/>
    <s v="Data Analyst"/>
    <s v="Analyst"/>
    <n v="130000"/>
    <s v="USD"/>
    <n v="130000"/>
    <n v="100000"/>
    <n v="150000"/>
    <s v="100000-150000"/>
    <s v="US"/>
    <s v="United States"/>
    <n v="0"/>
    <s v="In Person"/>
    <x v="0"/>
    <s v="United States"/>
    <s v="Medium"/>
  </r>
  <r>
    <n v="2257"/>
    <x v="1"/>
    <s v="Senior-level"/>
    <s v="Full time"/>
    <s v="Data Analyst"/>
    <s v="Analyst"/>
    <n v="100000"/>
    <s v="USD"/>
    <n v="100000"/>
    <n v="100000"/>
    <n v="150000"/>
    <s v="100000-150000"/>
    <s v="US"/>
    <s v="United States"/>
    <n v="0"/>
    <s v="In Person"/>
    <x v="0"/>
    <s v="United States"/>
    <s v="Medium"/>
  </r>
  <r>
    <n v="2258"/>
    <x v="1"/>
    <s v="Mid-level"/>
    <s v="Full time"/>
    <s v="Analytics Engineer"/>
    <s v="Engineer"/>
    <n v="85000"/>
    <s v="GBP"/>
    <n v="104663"/>
    <n v="100000"/>
    <n v="150000"/>
    <s v="100000-150000"/>
    <s v="GB"/>
    <s v="United Kingdom"/>
    <n v="0"/>
    <s v="In Person"/>
    <x v="1"/>
    <s v="United Kingdom"/>
    <s v="Medium"/>
  </r>
  <r>
    <n v="2259"/>
    <x v="1"/>
    <s v="Mid-level"/>
    <s v="Full time"/>
    <s v="Analytics Engineer"/>
    <s v="Engineer"/>
    <n v="60000"/>
    <s v="GBP"/>
    <n v="73880"/>
    <n v="50000"/>
    <n v="100000"/>
    <s v="50000-100000"/>
    <s v="GB"/>
    <s v="United Kingdom"/>
    <n v="0"/>
    <s v="In Person"/>
    <x v="1"/>
    <s v="United Kingdom"/>
    <s v="Medium"/>
  </r>
  <r>
    <n v="2260"/>
    <x v="1"/>
    <s v="Senior-level"/>
    <s v="Full time"/>
    <s v="Data Engineer"/>
    <s v="Engineer"/>
    <n v="125000"/>
    <s v="USD"/>
    <n v="125000"/>
    <n v="100000"/>
    <n v="150000"/>
    <s v="100000-150000"/>
    <s v="US"/>
    <s v="United States"/>
    <n v="100"/>
    <s v="Remote"/>
    <x v="0"/>
    <s v="United States"/>
    <s v="Medium"/>
  </r>
  <r>
    <n v="2261"/>
    <x v="1"/>
    <s v="Senior-level"/>
    <s v="Full time"/>
    <s v="Data Engineer"/>
    <s v="Engineer"/>
    <n v="110000"/>
    <s v="USD"/>
    <n v="110000"/>
    <n v="100000"/>
    <n v="150000"/>
    <s v="100000-150000"/>
    <s v="US"/>
    <s v="United States"/>
    <n v="100"/>
    <s v="Remote"/>
    <x v="0"/>
    <s v="United States"/>
    <s v="Medium"/>
  </r>
  <r>
    <n v="2262"/>
    <x v="1"/>
    <s v="Mid-level"/>
    <s v="Full time"/>
    <s v="Data Analyst"/>
    <s v="Analyst"/>
    <n v="165000"/>
    <s v="USD"/>
    <n v="165000"/>
    <n v="150000"/>
    <n v="200000"/>
    <s v="150000-200000"/>
    <s v="US"/>
    <s v="United States"/>
    <n v="0"/>
    <s v="In Person"/>
    <x v="0"/>
    <s v="United States"/>
    <s v="Medium"/>
  </r>
  <r>
    <n v="2263"/>
    <x v="1"/>
    <s v="Mid-level"/>
    <s v="Full time"/>
    <s v="Data Analyst"/>
    <s v="Analyst"/>
    <n v="124000"/>
    <s v="USD"/>
    <n v="124000"/>
    <n v="100000"/>
    <n v="150000"/>
    <s v="100000-150000"/>
    <s v="US"/>
    <s v="United States"/>
    <n v="0"/>
    <s v="In Person"/>
    <x v="0"/>
    <s v="United States"/>
    <s v="Medium"/>
  </r>
  <r>
    <n v="2212"/>
    <x v="1"/>
    <s v="Senior-level"/>
    <s v="Full time"/>
    <s v="Data Scientist"/>
    <s v="Scientist"/>
    <n v="140000"/>
    <s v="USD"/>
    <n v="140000"/>
    <n v="100000"/>
    <n v="150000"/>
    <s v="100000-150000"/>
    <s v="US"/>
    <s v="United States"/>
    <n v="0"/>
    <s v="In Person"/>
    <x v="0"/>
    <s v="United States"/>
    <s v="Medium"/>
  </r>
  <r>
    <n v="2213"/>
    <x v="1"/>
    <s v="Senior-level"/>
    <s v="Full time"/>
    <s v="Data Scientist"/>
    <s v="Scientist"/>
    <n v="120000"/>
    <s v="USD"/>
    <n v="120000"/>
    <n v="100000"/>
    <n v="150000"/>
    <s v="100000-150000"/>
    <s v="US"/>
    <s v="United States"/>
    <n v="0"/>
    <s v="In Person"/>
    <x v="0"/>
    <s v="United States"/>
    <s v="Medium"/>
  </r>
  <r>
    <n v="2266"/>
    <x v="1"/>
    <s v="Mid-level"/>
    <s v="Full time"/>
    <s v="Data Analyst"/>
    <s v="Analyst"/>
    <n v="150000"/>
    <s v="USD"/>
    <n v="150000"/>
    <n v="150000"/>
    <n v="200000"/>
    <s v="150000-200000"/>
    <s v="US"/>
    <s v="United States"/>
    <n v="0"/>
    <s v="In Person"/>
    <x v="0"/>
    <s v="United States"/>
    <s v="Medium"/>
  </r>
  <r>
    <n v="2267"/>
    <x v="1"/>
    <s v="Mid-level"/>
    <s v="Full time"/>
    <s v="Data Analyst"/>
    <s v="Analyst"/>
    <n v="100000"/>
    <s v="USD"/>
    <n v="100000"/>
    <n v="100000"/>
    <n v="150000"/>
    <s v="100000-150000"/>
    <s v="US"/>
    <s v="United States"/>
    <n v="0"/>
    <s v="In Person"/>
    <x v="0"/>
    <s v="United States"/>
    <s v="Medium"/>
  </r>
  <r>
    <n v="2268"/>
    <x v="1"/>
    <s v="Entry-level"/>
    <s v="Full time"/>
    <s v="Data Engineer"/>
    <s v="Engineer"/>
    <n v="160000"/>
    <s v="USD"/>
    <n v="160000"/>
    <n v="150000"/>
    <n v="200000"/>
    <s v="150000-200000"/>
    <s v="US"/>
    <s v="United States"/>
    <n v="0"/>
    <s v="In Person"/>
    <x v="0"/>
    <s v="United States"/>
    <s v="Medium"/>
  </r>
  <r>
    <n v="2269"/>
    <x v="1"/>
    <s v="Entry-level"/>
    <s v="Full time"/>
    <s v="Data Engineer"/>
    <s v="Engineer"/>
    <n v="135000"/>
    <s v="USD"/>
    <n v="135000"/>
    <n v="100000"/>
    <n v="150000"/>
    <s v="100000-150000"/>
    <s v="US"/>
    <s v="United States"/>
    <n v="0"/>
    <s v="In Person"/>
    <x v="0"/>
    <s v="United States"/>
    <s v="Medium"/>
  </r>
  <r>
    <n v="2270"/>
    <x v="1"/>
    <s v="Mid-level"/>
    <s v="Full time"/>
    <s v="Data Engineer"/>
    <s v="Engineer"/>
    <n v="120000"/>
    <s v="USD"/>
    <n v="120000"/>
    <n v="100000"/>
    <n v="150000"/>
    <s v="100000-150000"/>
    <s v="US"/>
    <s v="United States"/>
    <n v="0"/>
    <s v="In Person"/>
    <x v="0"/>
    <s v="United States"/>
    <s v="Medium"/>
  </r>
  <r>
    <n v="2271"/>
    <x v="1"/>
    <s v="Mid-level"/>
    <s v="Full time"/>
    <s v="Data Engineer"/>
    <s v="Engineer"/>
    <n v="95000"/>
    <s v="USD"/>
    <n v="95000"/>
    <n v="50000"/>
    <n v="100000"/>
    <s v="50000-100000"/>
    <s v="US"/>
    <s v="United States"/>
    <n v="0"/>
    <s v="In Person"/>
    <x v="0"/>
    <s v="United States"/>
    <s v="Medium"/>
  </r>
  <r>
    <n v="2272"/>
    <x v="1"/>
    <s v="Senior-level"/>
    <s v="Full time"/>
    <s v="Data Engineer"/>
    <s v="Engineer"/>
    <n v="153600"/>
    <s v="USD"/>
    <n v="153600"/>
    <n v="150000"/>
    <n v="200000"/>
    <s v="150000-200000"/>
    <s v="US"/>
    <s v="United States"/>
    <n v="0"/>
    <s v="In Person"/>
    <x v="0"/>
    <s v="United States"/>
    <s v="Medium"/>
  </r>
  <r>
    <n v="2273"/>
    <x v="1"/>
    <s v="Senior-level"/>
    <s v="Full time"/>
    <s v="Data Engineer"/>
    <s v="Engineer"/>
    <n v="106800"/>
    <s v="USD"/>
    <n v="106800"/>
    <n v="100000"/>
    <n v="150000"/>
    <s v="100000-150000"/>
    <s v="US"/>
    <s v="United States"/>
    <n v="0"/>
    <s v="In Person"/>
    <x v="0"/>
    <s v="United States"/>
    <s v="Medium"/>
  </r>
  <r>
    <n v="2274"/>
    <x v="1"/>
    <s v="Mid-level"/>
    <s v="Full time"/>
    <s v="Data Analyst"/>
    <s v="Analyst"/>
    <n v="100000"/>
    <s v="USD"/>
    <n v="100000"/>
    <n v="100000"/>
    <n v="150000"/>
    <s v="100000-150000"/>
    <s v="CA"/>
    <s v="Canada"/>
    <n v="0"/>
    <s v="In Person"/>
    <x v="2"/>
    <s v="Canada"/>
    <s v="Medium"/>
  </r>
  <r>
    <n v="2275"/>
    <x v="1"/>
    <s v="Mid-level"/>
    <s v="Full time"/>
    <s v="Data Analyst"/>
    <s v="Analyst"/>
    <n v="65000"/>
    <s v="USD"/>
    <n v="65000"/>
    <n v="50000"/>
    <n v="100000"/>
    <s v="50000-100000"/>
    <s v="CA"/>
    <s v="Canada"/>
    <n v="0"/>
    <s v="In Person"/>
    <x v="2"/>
    <s v="Canada"/>
    <s v="Medium"/>
  </r>
  <r>
    <n v="2276"/>
    <x v="1"/>
    <s v="Mid-level"/>
    <s v="Full time"/>
    <s v="Data Engineer"/>
    <s v="Engineer"/>
    <n v="120000"/>
    <s v="USD"/>
    <n v="120000"/>
    <n v="100000"/>
    <n v="150000"/>
    <s v="100000-150000"/>
    <s v="US"/>
    <s v="United States"/>
    <n v="0"/>
    <s v="In Person"/>
    <x v="0"/>
    <s v="United States"/>
    <s v="Medium"/>
  </r>
  <r>
    <n v="2277"/>
    <x v="1"/>
    <s v="Mid-level"/>
    <s v="Full time"/>
    <s v="Data Engineer"/>
    <s v="Engineer"/>
    <n v="95000"/>
    <s v="USD"/>
    <n v="95000"/>
    <n v="50000"/>
    <n v="100000"/>
    <s v="50000-100000"/>
    <s v="US"/>
    <s v="United States"/>
    <n v="0"/>
    <s v="In Person"/>
    <x v="0"/>
    <s v="United States"/>
    <s v="Medium"/>
  </r>
  <r>
    <n v="2278"/>
    <x v="1"/>
    <s v="Senior-level"/>
    <s v="Full time"/>
    <s v="Data Engineer"/>
    <s v="Engineer"/>
    <n v="60000"/>
    <s v="EUR"/>
    <n v="63040"/>
    <n v="50000"/>
    <n v="100000"/>
    <s v="50000-100000"/>
    <s v="PT"/>
    <s v="Portugal"/>
    <n v="0"/>
    <s v="In Person"/>
    <x v="27"/>
    <s v="Portugal"/>
    <s v="Medium"/>
  </r>
  <r>
    <n v="2279"/>
    <x v="1"/>
    <s v="Senior-level"/>
    <s v="Full time"/>
    <s v="Data Engineer"/>
    <s v="Engineer"/>
    <n v="35000"/>
    <s v="EUR"/>
    <n v="36773"/>
    <n v="0"/>
    <n v="50000"/>
    <s v="0-50000"/>
    <s v="PT"/>
    <s v="Portugal"/>
    <n v="0"/>
    <s v="In Person"/>
    <x v="27"/>
    <s v="Portugal"/>
    <s v="Medium"/>
  </r>
  <r>
    <n v="2280"/>
    <x v="1"/>
    <s v="Executive"/>
    <s v="Full time"/>
    <s v="Data Engineer"/>
    <s v="Engineer"/>
    <n v="310000"/>
    <s v="USD"/>
    <n v="310000"/>
    <n v="300000"/>
    <n v="350000"/>
    <s v="300000-350000"/>
    <s v="US"/>
    <s v="United States"/>
    <n v="100"/>
    <s v="Remote"/>
    <x v="0"/>
    <s v="United States"/>
    <s v="Medium"/>
  </r>
  <r>
    <n v="2281"/>
    <x v="1"/>
    <s v="Executive"/>
    <s v="Full time"/>
    <s v="Data Engineer"/>
    <s v="Engineer"/>
    <n v="239000"/>
    <s v="USD"/>
    <n v="239000"/>
    <n v="200000"/>
    <n v="250000"/>
    <s v="200000-250000"/>
    <s v="US"/>
    <s v="United States"/>
    <n v="100"/>
    <s v="Remote"/>
    <x v="0"/>
    <s v="United States"/>
    <s v="Medium"/>
  </r>
  <r>
    <n v="2282"/>
    <x v="1"/>
    <s v="Senior-level"/>
    <s v="Full time"/>
    <s v="Data Science Manager"/>
    <s v="Manager"/>
    <n v="299500"/>
    <s v="USD"/>
    <n v="299500"/>
    <n v="250000"/>
    <n v="300000"/>
    <s v="250000-300000"/>
    <s v="US"/>
    <s v="United States"/>
    <n v="0"/>
    <s v="In Person"/>
    <x v="0"/>
    <s v="United States"/>
    <s v="Medium"/>
  </r>
  <r>
    <n v="2283"/>
    <x v="1"/>
    <s v="Senior-level"/>
    <s v="Full time"/>
    <s v="Data Science Manager"/>
    <s v="Manager"/>
    <n v="245100"/>
    <s v="USD"/>
    <n v="245100"/>
    <n v="200000"/>
    <n v="250000"/>
    <s v="200000-250000"/>
    <s v="US"/>
    <s v="United States"/>
    <n v="0"/>
    <s v="In Person"/>
    <x v="0"/>
    <s v="United States"/>
    <s v="Medium"/>
  </r>
  <r>
    <n v="2227"/>
    <x v="1"/>
    <s v="Mid-level"/>
    <s v="Full time"/>
    <s v="Data Scientist"/>
    <s v="Scientist"/>
    <n v="180000"/>
    <s v="USD"/>
    <n v="180000"/>
    <n v="150000"/>
    <n v="200000"/>
    <s v="150000-200000"/>
    <s v="US"/>
    <s v="United States"/>
    <n v="0"/>
    <s v="In Person"/>
    <x v="0"/>
    <s v="United States"/>
    <s v="Medium"/>
  </r>
  <r>
    <n v="2228"/>
    <x v="1"/>
    <s v="Mid-level"/>
    <s v="Full time"/>
    <s v="Data Scientist"/>
    <s v="Scientist"/>
    <n v="120000"/>
    <s v="USD"/>
    <n v="120000"/>
    <n v="100000"/>
    <n v="150000"/>
    <s v="100000-150000"/>
    <s v="US"/>
    <s v="United States"/>
    <n v="0"/>
    <s v="In Person"/>
    <x v="0"/>
    <s v="United States"/>
    <s v="Medium"/>
  </r>
  <r>
    <n v="2229"/>
    <x v="1"/>
    <s v="Senior-level"/>
    <s v="Full time"/>
    <s v="Data Scientist"/>
    <s v="Scientist"/>
    <n v="185900"/>
    <s v="USD"/>
    <n v="185900"/>
    <n v="150000"/>
    <n v="200000"/>
    <s v="150000-200000"/>
    <s v="US"/>
    <s v="United States"/>
    <n v="0"/>
    <s v="In Person"/>
    <x v="0"/>
    <s v="United States"/>
    <s v="Medium"/>
  </r>
  <r>
    <n v="2230"/>
    <x v="1"/>
    <s v="Senior-level"/>
    <s v="Full time"/>
    <s v="Data Scientist"/>
    <s v="Scientist"/>
    <n v="129300"/>
    <s v="USD"/>
    <n v="129300"/>
    <n v="100000"/>
    <n v="150000"/>
    <s v="100000-150000"/>
    <s v="US"/>
    <s v="United States"/>
    <n v="0"/>
    <s v="In Person"/>
    <x v="0"/>
    <s v="United States"/>
    <s v="Medium"/>
  </r>
  <r>
    <n v="2288"/>
    <x v="1"/>
    <s v="Mid-level"/>
    <s v="Full time"/>
    <s v="Data Engineer"/>
    <s v="Engineer"/>
    <n v="161000"/>
    <s v="USD"/>
    <n v="161000"/>
    <n v="150000"/>
    <n v="200000"/>
    <s v="150000-200000"/>
    <s v="US"/>
    <s v="United States"/>
    <n v="100"/>
    <s v="Remote"/>
    <x v="0"/>
    <s v="United States"/>
    <s v="Medium"/>
  </r>
  <r>
    <n v="2289"/>
    <x v="1"/>
    <s v="Mid-level"/>
    <s v="Full time"/>
    <s v="Data Engineer"/>
    <s v="Engineer"/>
    <n v="118000"/>
    <s v="USD"/>
    <n v="118000"/>
    <n v="100000"/>
    <n v="150000"/>
    <s v="100000-150000"/>
    <s v="US"/>
    <s v="United States"/>
    <n v="100"/>
    <s v="Remote"/>
    <x v="0"/>
    <s v="United States"/>
    <s v="Medium"/>
  </r>
  <r>
    <n v="2231"/>
    <x v="1"/>
    <s v="Senior-level"/>
    <s v="Full time"/>
    <s v="Data Scientist"/>
    <s v="Scientist"/>
    <n v="175000"/>
    <s v="USD"/>
    <n v="175000"/>
    <n v="150000"/>
    <n v="200000"/>
    <s v="150000-200000"/>
    <s v="US"/>
    <s v="United States"/>
    <n v="100"/>
    <s v="Remote"/>
    <x v="0"/>
    <s v="United States"/>
    <s v="Medium"/>
  </r>
  <r>
    <n v="2232"/>
    <x v="1"/>
    <s v="Senior-level"/>
    <s v="Full time"/>
    <s v="Data Scientist"/>
    <s v="Scientist"/>
    <n v="145000"/>
    <s v="USD"/>
    <n v="145000"/>
    <n v="100000"/>
    <n v="150000"/>
    <s v="100000-150000"/>
    <s v="US"/>
    <s v="United States"/>
    <n v="100"/>
    <s v="Remote"/>
    <x v="0"/>
    <s v="United States"/>
    <s v="Medium"/>
  </r>
  <r>
    <n v="2250"/>
    <x v="1"/>
    <s v="Senior-level"/>
    <s v="Full time"/>
    <s v="Data Scientist"/>
    <s v="Scientist"/>
    <n v="45000"/>
    <s v="EUR"/>
    <n v="47280"/>
    <n v="0"/>
    <n v="50000"/>
    <s v="0-50000"/>
    <s v="ES"/>
    <s v="Spain"/>
    <n v="0"/>
    <s v="In Person"/>
    <x v="10"/>
    <s v="Spain"/>
    <s v="Medium"/>
  </r>
  <r>
    <n v="2251"/>
    <x v="1"/>
    <s v="Senior-level"/>
    <s v="Full time"/>
    <s v="Data Scientist"/>
    <s v="Scientist"/>
    <n v="36000"/>
    <s v="EUR"/>
    <n v="37824"/>
    <n v="0"/>
    <n v="50000"/>
    <s v="0-50000"/>
    <s v="ES"/>
    <s v="Spain"/>
    <n v="0"/>
    <s v="In Person"/>
    <x v="10"/>
    <s v="Spain"/>
    <s v="Medium"/>
  </r>
  <r>
    <n v="2294"/>
    <x v="1"/>
    <s v="Senior-level"/>
    <s v="Full time"/>
    <s v="Data Science Manager"/>
    <s v="Manager"/>
    <n v="247500"/>
    <s v="USD"/>
    <n v="247500"/>
    <n v="200000"/>
    <n v="250000"/>
    <s v="200000-250000"/>
    <s v="US"/>
    <s v="United States"/>
    <n v="0"/>
    <s v="In Person"/>
    <x v="0"/>
    <s v="United States"/>
    <s v="Medium"/>
  </r>
  <r>
    <n v="2295"/>
    <x v="1"/>
    <s v="Senior-level"/>
    <s v="Full time"/>
    <s v="Data Science Manager"/>
    <s v="Manager"/>
    <n v="172200"/>
    <s v="USD"/>
    <n v="172200"/>
    <n v="150000"/>
    <n v="200000"/>
    <s v="150000-200000"/>
    <s v="US"/>
    <s v="United States"/>
    <n v="0"/>
    <s v="In Person"/>
    <x v="0"/>
    <s v="United States"/>
    <s v="Medium"/>
  </r>
  <r>
    <n v="2296"/>
    <x v="1"/>
    <s v="Senior-level"/>
    <s v="Full time"/>
    <s v="Data Management Specialist"/>
    <s v="Specialist"/>
    <n v="65000"/>
    <s v="EUR"/>
    <n v="68293"/>
    <n v="50000"/>
    <n v="100000"/>
    <s v="50000-100000"/>
    <s v="IT"/>
    <s v="Italy"/>
    <n v="0"/>
    <s v="In Person"/>
    <x v="39"/>
    <s v="Italy"/>
    <s v="Large"/>
  </r>
  <r>
    <n v="2297"/>
    <x v="1"/>
    <s v="Senior-level"/>
    <s v="Full time"/>
    <s v="Data Analyst"/>
    <s v="Analyst"/>
    <n v="177000"/>
    <s v="USD"/>
    <n v="177000"/>
    <n v="150000"/>
    <n v="200000"/>
    <s v="150000-200000"/>
    <s v="US"/>
    <s v="United States"/>
    <n v="0"/>
    <s v="In Person"/>
    <x v="0"/>
    <s v="United States"/>
    <s v="Medium"/>
  </r>
  <r>
    <n v="2298"/>
    <x v="1"/>
    <s v="Senior-level"/>
    <s v="Full time"/>
    <s v="Data Analyst"/>
    <s v="Analyst"/>
    <n v="131000"/>
    <s v="USD"/>
    <n v="131000"/>
    <n v="100000"/>
    <n v="150000"/>
    <s v="100000-150000"/>
    <s v="US"/>
    <s v="United States"/>
    <n v="0"/>
    <s v="In Person"/>
    <x v="0"/>
    <s v="United States"/>
    <s v="Medium"/>
  </r>
  <r>
    <n v="2252"/>
    <x v="1"/>
    <s v="Senior-level"/>
    <s v="Full time"/>
    <s v="Data Scientist"/>
    <s v="Scientist"/>
    <n v="198800"/>
    <s v="USD"/>
    <n v="198800"/>
    <n v="150000"/>
    <n v="200000"/>
    <s v="150000-200000"/>
    <s v="US"/>
    <s v="United States"/>
    <n v="0"/>
    <s v="In Person"/>
    <x v="0"/>
    <s v="United States"/>
    <s v="Medium"/>
  </r>
  <r>
    <n v="2253"/>
    <x v="1"/>
    <s v="Senior-level"/>
    <s v="Full time"/>
    <s v="Data Scientist"/>
    <s v="Scientist"/>
    <n v="122600"/>
    <s v="USD"/>
    <n v="122600"/>
    <n v="100000"/>
    <n v="150000"/>
    <s v="100000-150000"/>
    <s v="US"/>
    <s v="United States"/>
    <n v="0"/>
    <s v="In Person"/>
    <x v="0"/>
    <s v="United States"/>
    <s v="Medium"/>
  </r>
  <r>
    <n v="2301"/>
    <x v="1"/>
    <s v="Senior-level"/>
    <s v="Full time"/>
    <s v="Data Engineer"/>
    <s v="Engineer"/>
    <n v="146000"/>
    <s v="USD"/>
    <n v="146000"/>
    <n v="100000"/>
    <n v="150000"/>
    <s v="100000-150000"/>
    <s v="US"/>
    <s v="United States"/>
    <n v="0"/>
    <s v="In Person"/>
    <x v="0"/>
    <s v="United States"/>
    <s v="Medium"/>
  </r>
  <r>
    <n v="2302"/>
    <x v="1"/>
    <s v="Senior-level"/>
    <s v="Full time"/>
    <s v="Data Engineer"/>
    <s v="Engineer"/>
    <n v="102000"/>
    <s v="USD"/>
    <n v="102000"/>
    <n v="100000"/>
    <n v="150000"/>
    <s v="100000-150000"/>
    <s v="US"/>
    <s v="United States"/>
    <n v="0"/>
    <s v="In Person"/>
    <x v="0"/>
    <s v="United States"/>
    <s v="Medium"/>
  </r>
  <r>
    <n v="2303"/>
    <x v="1"/>
    <s v="Senior-level"/>
    <s v="Full time"/>
    <s v="Data Analyst"/>
    <s v="Analyst"/>
    <n v="169000"/>
    <s v="USD"/>
    <n v="169000"/>
    <n v="150000"/>
    <n v="200000"/>
    <s v="150000-200000"/>
    <s v="US"/>
    <s v="United States"/>
    <n v="0"/>
    <s v="In Person"/>
    <x v="0"/>
    <s v="United States"/>
    <s v="Medium"/>
  </r>
  <r>
    <n v="2304"/>
    <x v="1"/>
    <s v="Senior-level"/>
    <s v="Full time"/>
    <s v="Data Analyst"/>
    <s v="Analyst"/>
    <n v="110600"/>
    <s v="USD"/>
    <n v="110600"/>
    <n v="100000"/>
    <n v="150000"/>
    <s v="100000-150000"/>
    <s v="US"/>
    <s v="United States"/>
    <n v="0"/>
    <s v="In Person"/>
    <x v="0"/>
    <s v="United States"/>
    <s v="Medium"/>
  </r>
  <r>
    <n v="2264"/>
    <x v="1"/>
    <s v="Senior-level"/>
    <s v="Full time"/>
    <s v="Data Scientist"/>
    <s v="Scientist"/>
    <n v="148000"/>
    <s v="USD"/>
    <n v="148000"/>
    <n v="100000"/>
    <n v="150000"/>
    <s v="100000-150000"/>
    <s v="US"/>
    <s v="United States"/>
    <n v="100"/>
    <s v="Remote"/>
    <x v="0"/>
    <s v="United States"/>
    <s v="Medium"/>
  </r>
  <r>
    <n v="2265"/>
    <x v="1"/>
    <s v="Senior-level"/>
    <s v="Full time"/>
    <s v="Data Scientist"/>
    <s v="Scientist"/>
    <n v="107000"/>
    <s v="USD"/>
    <n v="107000"/>
    <n v="100000"/>
    <n v="150000"/>
    <s v="100000-150000"/>
    <s v="US"/>
    <s v="United States"/>
    <n v="100"/>
    <s v="Remote"/>
    <x v="0"/>
    <s v="United States"/>
    <s v="Medium"/>
  </r>
  <r>
    <n v="2307"/>
    <x v="1"/>
    <s v="Senior-level"/>
    <s v="Full time"/>
    <s v="Data Engineer"/>
    <s v="Engineer"/>
    <n v="135000"/>
    <s v="USD"/>
    <n v="135000"/>
    <n v="100000"/>
    <n v="150000"/>
    <s v="100000-150000"/>
    <s v="US"/>
    <s v="United States"/>
    <n v="0"/>
    <s v="In Person"/>
    <x v="0"/>
    <s v="United States"/>
    <s v="Medium"/>
  </r>
  <r>
    <n v="2308"/>
    <x v="1"/>
    <s v="Senior-level"/>
    <s v="Full time"/>
    <s v="Data Engineer"/>
    <s v="Engineer"/>
    <n v="100000"/>
    <s v="USD"/>
    <n v="100000"/>
    <n v="100000"/>
    <n v="150000"/>
    <s v="100000-150000"/>
    <s v="US"/>
    <s v="United States"/>
    <n v="0"/>
    <s v="In Person"/>
    <x v="0"/>
    <s v="United States"/>
    <s v="Medium"/>
  </r>
  <r>
    <n v="2309"/>
    <x v="1"/>
    <s v="Mid-level"/>
    <s v="Full time"/>
    <s v="Data Engineer"/>
    <s v="Engineer"/>
    <n v="80000"/>
    <s v="USD"/>
    <n v="80000"/>
    <n v="50000"/>
    <n v="100000"/>
    <s v="50000-100000"/>
    <s v="US"/>
    <s v="United States"/>
    <n v="0"/>
    <s v="In Person"/>
    <x v="0"/>
    <s v="United States"/>
    <s v="Medium"/>
  </r>
  <r>
    <n v="2310"/>
    <x v="1"/>
    <s v="Mid-level"/>
    <s v="Full time"/>
    <s v="Data Engineer"/>
    <s v="Engineer"/>
    <n v="65000"/>
    <s v="USD"/>
    <n v="65000"/>
    <n v="50000"/>
    <n v="100000"/>
    <s v="50000-100000"/>
    <s v="US"/>
    <s v="United States"/>
    <n v="0"/>
    <s v="In Person"/>
    <x v="0"/>
    <s v="United States"/>
    <s v="Medium"/>
  </r>
  <r>
    <n v="2311"/>
    <x v="1"/>
    <s v="Senior-level"/>
    <s v="Full time"/>
    <s v="Data Engineer"/>
    <s v="Engineer"/>
    <n v="135000"/>
    <s v="USD"/>
    <n v="135000"/>
    <n v="100000"/>
    <n v="150000"/>
    <s v="100000-150000"/>
    <s v="US"/>
    <s v="United States"/>
    <n v="0"/>
    <s v="In Person"/>
    <x v="0"/>
    <s v="United States"/>
    <s v="Medium"/>
  </r>
  <r>
    <n v="2312"/>
    <x v="1"/>
    <s v="Senior-level"/>
    <s v="Full time"/>
    <s v="Data Engineer"/>
    <s v="Engineer"/>
    <n v="100000"/>
    <s v="USD"/>
    <n v="100000"/>
    <n v="100000"/>
    <n v="150000"/>
    <s v="100000-150000"/>
    <s v="US"/>
    <s v="United States"/>
    <n v="0"/>
    <s v="In Person"/>
    <x v="0"/>
    <s v="United States"/>
    <s v="Medium"/>
  </r>
  <r>
    <n v="2313"/>
    <x v="1"/>
    <s v="Senior-level"/>
    <s v="Full time"/>
    <s v="Data Engineer"/>
    <s v="Engineer"/>
    <n v="50000"/>
    <s v="GBP"/>
    <n v="61566"/>
    <n v="50000"/>
    <n v="100000"/>
    <s v="50000-100000"/>
    <s v="GB"/>
    <s v="United Kingdom"/>
    <n v="100"/>
    <s v="Remote"/>
    <x v="1"/>
    <s v="United Kingdom"/>
    <s v="Medium"/>
  </r>
  <r>
    <n v="2314"/>
    <x v="1"/>
    <s v="Senior-level"/>
    <s v="Full time"/>
    <s v="Data Engineer"/>
    <s v="Engineer"/>
    <n v="35000"/>
    <s v="GBP"/>
    <n v="43096"/>
    <n v="0"/>
    <n v="50000"/>
    <s v="0-50000"/>
    <s v="GB"/>
    <s v="United Kingdom"/>
    <n v="100"/>
    <s v="Remote"/>
    <x v="1"/>
    <s v="United Kingdom"/>
    <s v="Medium"/>
  </r>
  <r>
    <n v="2315"/>
    <x v="1"/>
    <s v="Mid-level"/>
    <s v="Full time"/>
    <s v="Data Engineer"/>
    <s v="Engineer"/>
    <n v="175000"/>
    <s v="USD"/>
    <n v="175000"/>
    <n v="150000"/>
    <n v="200000"/>
    <s v="150000-200000"/>
    <s v="US"/>
    <s v="United States"/>
    <n v="100"/>
    <s v="Remote"/>
    <x v="0"/>
    <s v="United States"/>
    <s v="Medium"/>
  </r>
  <r>
    <n v="2316"/>
    <x v="1"/>
    <s v="Mid-level"/>
    <s v="Full time"/>
    <s v="Data Engineer"/>
    <s v="Engineer"/>
    <n v="135000"/>
    <s v="USD"/>
    <n v="135000"/>
    <n v="100000"/>
    <n v="150000"/>
    <s v="100000-150000"/>
    <s v="US"/>
    <s v="United States"/>
    <n v="100"/>
    <s v="Remote"/>
    <x v="0"/>
    <s v="United States"/>
    <s v="Medium"/>
  </r>
  <r>
    <n v="2284"/>
    <x v="1"/>
    <s v="Senior-level"/>
    <s v="Full time"/>
    <s v="Data Scientist"/>
    <s v="Scientist"/>
    <n v="168000"/>
    <s v="USD"/>
    <n v="168000"/>
    <n v="150000"/>
    <n v="200000"/>
    <s v="150000-200000"/>
    <s v="US"/>
    <s v="United States"/>
    <n v="100"/>
    <s v="Remote"/>
    <x v="0"/>
    <s v="United States"/>
    <s v="Medium"/>
  </r>
  <r>
    <n v="2318"/>
    <x v="1"/>
    <s v="Senior-level"/>
    <s v="Full time"/>
    <s v="Data Engineer"/>
    <s v="Engineer"/>
    <n v="231250"/>
    <s v="USD"/>
    <n v="231250"/>
    <n v="200000"/>
    <n v="250000"/>
    <s v="200000-250000"/>
    <s v="US"/>
    <s v="United States"/>
    <n v="100"/>
    <s v="Remote"/>
    <x v="0"/>
    <s v="United States"/>
    <s v="Medium"/>
  </r>
  <r>
    <n v="2319"/>
    <x v="1"/>
    <s v="Senior-level"/>
    <s v="Full time"/>
    <s v="Data Engineer"/>
    <s v="Engineer"/>
    <n v="138750"/>
    <s v="USD"/>
    <n v="138750"/>
    <n v="100000"/>
    <n v="150000"/>
    <s v="100000-150000"/>
    <s v="US"/>
    <s v="United States"/>
    <n v="100"/>
    <s v="Remote"/>
    <x v="0"/>
    <s v="United States"/>
    <s v="Medium"/>
  </r>
  <r>
    <n v="2320"/>
    <x v="1"/>
    <s v="Senior-level"/>
    <s v="Full time"/>
    <s v="Analytics Engineer"/>
    <s v="Engineer"/>
    <n v="193750"/>
    <s v="USD"/>
    <n v="193750"/>
    <n v="150000"/>
    <n v="200000"/>
    <s v="150000-200000"/>
    <s v="US"/>
    <s v="United States"/>
    <n v="100"/>
    <s v="Remote"/>
    <x v="0"/>
    <s v="United States"/>
    <s v="Medium"/>
  </r>
  <r>
    <n v="2321"/>
    <x v="1"/>
    <s v="Senior-level"/>
    <s v="Full time"/>
    <s v="Analytics Engineer"/>
    <s v="Engineer"/>
    <n v="116250"/>
    <s v="USD"/>
    <n v="116250"/>
    <n v="100000"/>
    <n v="150000"/>
    <s v="100000-150000"/>
    <s v="US"/>
    <s v="United States"/>
    <n v="100"/>
    <s v="Remote"/>
    <x v="0"/>
    <s v="United States"/>
    <s v="Medium"/>
  </r>
  <r>
    <n v="2322"/>
    <x v="1"/>
    <s v="Senior-level"/>
    <s v="Full time"/>
    <s v="Data Engineer"/>
    <s v="Engineer"/>
    <n v="231250"/>
    <s v="USD"/>
    <n v="231250"/>
    <n v="200000"/>
    <n v="250000"/>
    <s v="200000-250000"/>
    <s v="US"/>
    <s v="United States"/>
    <n v="100"/>
    <s v="Remote"/>
    <x v="0"/>
    <s v="United States"/>
    <s v="Medium"/>
  </r>
  <r>
    <n v="2323"/>
    <x v="1"/>
    <s v="Senior-level"/>
    <s v="Full time"/>
    <s v="Data Engineer"/>
    <s v="Engineer"/>
    <n v="138750"/>
    <s v="USD"/>
    <n v="138750"/>
    <n v="100000"/>
    <n v="150000"/>
    <s v="100000-150000"/>
    <s v="US"/>
    <s v="United States"/>
    <n v="100"/>
    <s v="Remote"/>
    <x v="0"/>
    <s v="United States"/>
    <s v="Medium"/>
  </r>
  <r>
    <n v="2324"/>
    <x v="1"/>
    <s v="Senior-level"/>
    <s v="Full time"/>
    <s v="Analytics Engineer"/>
    <s v="Engineer"/>
    <n v="231250"/>
    <s v="USD"/>
    <n v="231250"/>
    <n v="200000"/>
    <n v="250000"/>
    <s v="200000-250000"/>
    <s v="US"/>
    <s v="United States"/>
    <n v="100"/>
    <s v="Remote"/>
    <x v="0"/>
    <s v="United States"/>
    <s v="Medium"/>
  </r>
  <r>
    <n v="2325"/>
    <x v="1"/>
    <s v="Senior-level"/>
    <s v="Full time"/>
    <s v="Analytics Engineer"/>
    <s v="Engineer"/>
    <n v="138750"/>
    <s v="USD"/>
    <n v="138750"/>
    <n v="100000"/>
    <n v="150000"/>
    <s v="100000-150000"/>
    <s v="US"/>
    <s v="United States"/>
    <n v="100"/>
    <s v="Remote"/>
    <x v="0"/>
    <s v="United States"/>
    <s v="Medium"/>
  </r>
  <r>
    <n v="2326"/>
    <x v="1"/>
    <s v="Senior-level"/>
    <s v="Full time"/>
    <s v="Analytics Engineer"/>
    <s v="Engineer"/>
    <n v="231250"/>
    <s v="USD"/>
    <n v="231250"/>
    <n v="200000"/>
    <n v="250000"/>
    <s v="200000-250000"/>
    <s v="US"/>
    <s v="United States"/>
    <n v="100"/>
    <s v="Remote"/>
    <x v="0"/>
    <s v="United States"/>
    <s v="Medium"/>
  </r>
  <r>
    <n v="2327"/>
    <x v="1"/>
    <s v="Senior-level"/>
    <s v="Full time"/>
    <s v="Analytics Engineer"/>
    <s v="Engineer"/>
    <n v="138750"/>
    <s v="USD"/>
    <n v="138750"/>
    <n v="100000"/>
    <n v="150000"/>
    <s v="100000-150000"/>
    <s v="US"/>
    <s v="United States"/>
    <n v="100"/>
    <s v="Remote"/>
    <x v="0"/>
    <s v="United States"/>
    <s v="Medium"/>
  </r>
  <r>
    <n v="2328"/>
    <x v="1"/>
    <s v="Senior-level"/>
    <s v="Full time"/>
    <s v="Data Engineer"/>
    <s v="Engineer"/>
    <n v="193750"/>
    <s v="USD"/>
    <n v="193750"/>
    <n v="150000"/>
    <n v="200000"/>
    <s v="150000-200000"/>
    <s v="US"/>
    <s v="United States"/>
    <n v="100"/>
    <s v="Remote"/>
    <x v="0"/>
    <s v="United States"/>
    <s v="Medium"/>
  </r>
  <r>
    <n v="2329"/>
    <x v="1"/>
    <s v="Senior-level"/>
    <s v="Full time"/>
    <s v="Data Engineer"/>
    <s v="Engineer"/>
    <n v="116250"/>
    <s v="USD"/>
    <n v="116250"/>
    <n v="100000"/>
    <n v="150000"/>
    <s v="100000-150000"/>
    <s v="US"/>
    <s v="United States"/>
    <n v="100"/>
    <s v="Remote"/>
    <x v="0"/>
    <s v="United States"/>
    <s v="Medium"/>
  </r>
  <r>
    <n v="2285"/>
    <x v="1"/>
    <s v="Senior-level"/>
    <s v="Full time"/>
    <s v="Data Scientist"/>
    <s v="Scientist"/>
    <n v="130000"/>
    <s v="USD"/>
    <n v="130000"/>
    <n v="100000"/>
    <n v="150000"/>
    <s v="100000-150000"/>
    <s v="US"/>
    <s v="United States"/>
    <n v="100"/>
    <s v="Remote"/>
    <x v="0"/>
    <s v="United States"/>
    <s v="Medium"/>
  </r>
  <r>
    <n v="2286"/>
    <x v="1"/>
    <s v="Senior-level"/>
    <s v="Full time"/>
    <s v="Data Scientist"/>
    <s v="Scientist"/>
    <n v="136000"/>
    <s v="USD"/>
    <n v="136000"/>
    <n v="100000"/>
    <n v="150000"/>
    <s v="100000-150000"/>
    <s v="US"/>
    <s v="United States"/>
    <n v="100"/>
    <s v="Remote"/>
    <x v="0"/>
    <s v="United States"/>
    <s v="Medium"/>
  </r>
  <r>
    <n v="2287"/>
    <x v="1"/>
    <s v="Senior-level"/>
    <s v="Full time"/>
    <s v="Data Scientist"/>
    <s v="Scientist"/>
    <n v="104000"/>
    <s v="USD"/>
    <n v="104000"/>
    <n v="100000"/>
    <n v="150000"/>
    <s v="100000-150000"/>
    <s v="US"/>
    <s v="United States"/>
    <n v="100"/>
    <s v="Remote"/>
    <x v="0"/>
    <s v="United States"/>
    <s v="Medium"/>
  </r>
  <r>
    <n v="2290"/>
    <x v="1"/>
    <s v="Senior-level"/>
    <s v="Full time"/>
    <s v="Applied Scientist"/>
    <s v="Scientist"/>
    <n v="205000"/>
    <s v="USD"/>
    <n v="205000"/>
    <n v="200000"/>
    <n v="250000"/>
    <s v="200000-250000"/>
    <s v="US"/>
    <s v="United States"/>
    <n v="100"/>
    <s v="Remote"/>
    <x v="0"/>
    <s v="United States"/>
    <s v="Medium"/>
  </r>
  <r>
    <n v="2334"/>
    <x v="1"/>
    <s v="Senior-level"/>
    <s v="Full time"/>
    <s v="Machine Learning Engineer"/>
    <s v="Engineer"/>
    <n v="204500"/>
    <s v="USD"/>
    <n v="204500"/>
    <n v="200000"/>
    <n v="250000"/>
    <s v="200000-250000"/>
    <s v="US"/>
    <s v="United States"/>
    <n v="0"/>
    <s v="In Person"/>
    <x v="0"/>
    <s v="United States"/>
    <s v="Medium"/>
  </r>
  <r>
    <n v="2335"/>
    <x v="1"/>
    <s v="Senior-level"/>
    <s v="Full time"/>
    <s v="Machine Learning Engineer"/>
    <s v="Engineer"/>
    <n v="142200"/>
    <s v="USD"/>
    <n v="142200"/>
    <n v="100000"/>
    <n v="150000"/>
    <s v="100000-150000"/>
    <s v="US"/>
    <s v="United States"/>
    <n v="0"/>
    <s v="In Person"/>
    <x v="0"/>
    <s v="United States"/>
    <s v="Medium"/>
  </r>
  <r>
    <n v="2336"/>
    <x v="2"/>
    <s v="Mid-level"/>
    <s v="Freelance"/>
    <s v="Autonomous Vehicle Technician"/>
    <s v="Technician"/>
    <n v="45555"/>
    <s v="USD"/>
    <n v="45555"/>
    <n v="0"/>
    <n v="50000"/>
    <s v="0-50000"/>
    <s v="AS"/>
    <s v="American Samoa"/>
    <n v="50"/>
    <s v="Hybrid"/>
    <x v="48"/>
    <s v="Bahamas"/>
    <s v="Medium"/>
  </r>
  <r>
    <n v="2337"/>
    <x v="1"/>
    <s v="Senior-level"/>
    <s v="Full time"/>
    <s v="Data Engineer"/>
    <s v="Engineer"/>
    <n v="185900"/>
    <s v="USD"/>
    <n v="185900"/>
    <n v="150000"/>
    <n v="200000"/>
    <s v="150000-200000"/>
    <s v="US"/>
    <s v="United States"/>
    <n v="0"/>
    <s v="In Person"/>
    <x v="0"/>
    <s v="United States"/>
    <s v="Medium"/>
  </r>
  <r>
    <n v="2338"/>
    <x v="1"/>
    <s v="Senior-level"/>
    <s v="Full time"/>
    <s v="Data Engineer"/>
    <s v="Engineer"/>
    <n v="129300"/>
    <s v="USD"/>
    <n v="129300"/>
    <n v="100000"/>
    <n v="150000"/>
    <s v="100000-150000"/>
    <s v="US"/>
    <s v="United States"/>
    <n v="0"/>
    <s v="In Person"/>
    <x v="0"/>
    <s v="United States"/>
    <s v="Medium"/>
  </r>
  <r>
    <n v="2291"/>
    <x v="1"/>
    <s v="Senior-level"/>
    <s v="Full time"/>
    <s v="Applied Scientist"/>
    <s v="Scientist"/>
    <n v="184000"/>
    <s v="USD"/>
    <n v="184000"/>
    <n v="150000"/>
    <n v="200000"/>
    <s v="150000-200000"/>
    <s v="US"/>
    <s v="United States"/>
    <n v="100"/>
    <s v="Remote"/>
    <x v="0"/>
    <s v="United States"/>
    <s v="Medium"/>
  </r>
  <r>
    <n v="2292"/>
    <x v="1"/>
    <s v="Senior-level"/>
    <s v="Full time"/>
    <s v="Data Scientist"/>
    <s v="Scientist"/>
    <n v="185900"/>
    <s v="USD"/>
    <n v="185900"/>
    <n v="150000"/>
    <n v="200000"/>
    <s v="150000-200000"/>
    <s v="US"/>
    <s v="United States"/>
    <n v="0"/>
    <s v="In Person"/>
    <x v="0"/>
    <s v="United States"/>
    <s v="Medium"/>
  </r>
  <r>
    <n v="2341"/>
    <x v="1"/>
    <s v="Senior-level"/>
    <s v="Full time"/>
    <s v="Machine Learning Engineer"/>
    <s v="Engineer"/>
    <n v="204500"/>
    <s v="USD"/>
    <n v="204500"/>
    <n v="200000"/>
    <n v="250000"/>
    <s v="200000-250000"/>
    <s v="US"/>
    <s v="United States"/>
    <n v="0"/>
    <s v="In Person"/>
    <x v="0"/>
    <s v="United States"/>
    <s v="Medium"/>
  </r>
  <r>
    <n v="2342"/>
    <x v="1"/>
    <s v="Senior-level"/>
    <s v="Full time"/>
    <s v="Machine Learning Engineer"/>
    <s v="Engineer"/>
    <n v="142200"/>
    <s v="USD"/>
    <n v="142200"/>
    <n v="100000"/>
    <n v="150000"/>
    <s v="100000-150000"/>
    <s v="US"/>
    <s v="United States"/>
    <n v="0"/>
    <s v="In Person"/>
    <x v="0"/>
    <s v="United States"/>
    <s v="Medium"/>
  </r>
  <r>
    <n v="2293"/>
    <x v="1"/>
    <s v="Senior-level"/>
    <s v="Full time"/>
    <s v="Data Scientist"/>
    <s v="Scientist"/>
    <n v="129300"/>
    <s v="USD"/>
    <n v="129300"/>
    <n v="100000"/>
    <n v="150000"/>
    <s v="100000-150000"/>
    <s v="US"/>
    <s v="United States"/>
    <n v="0"/>
    <s v="In Person"/>
    <x v="0"/>
    <s v="United States"/>
    <s v="Medium"/>
  </r>
  <r>
    <n v="2299"/>
    <x v="1"/>
    <s v="Senior-level"/>
    <s v="Full time"/>
    <s v="Applied Scientist"/>
    <s v="Scientist"/>
    <n v="205000"/>
    <s v="USD"/>
    <n v="205000"/>
    <n v="200000"/>
    <n v="250000"/>
    <s v="200000-250000"/>
    <s v="US"/>
    <s v="United States"/>
    <n v="100"/>
    <s v="Remote"/>
    <x v="0"/>
    <s v="United States"/>
    <s v="Medium"/>
  </r>
  <r>
    <n v="2300"/>
    <x v="1"/>
    <s v="Senior-level"/>
    <s v="Full time"/>
    <s v="Applied Scientist"/>
    <s v="Scientist"/>
    <n v="184000"/>
    <s v="USD"/>
    <n v="184000"/>
    <n v="150000"/>
    <n v="200000"/>
    <s v="150000-200000"/>
    <s v="US"/>
    <s v="United States"/>
    <n v="100"/>
    <s v="Remote"/>
    <x v="0"/>
    <s v="United States"/>
    <s v="Medium"/>
  </r>
  <r>
    <n v="2305"/>
    <x v="1"/>
    <s v="Senior-level"/>
    <s v="Full time"/>
    <s v="Applied Scientist"/>
    <s v="Scientist"/>
    <n v="230000"/>
    <s v="USD"/>
    <n v="230000"/>
    <n v="200000"/>
    <n v="250000"/>
    <s v="200000-250000"/>
    <s v="US"/>
    <s v="United States"/>
    <n v="100"/>
    <s v="Remote"/>
    <x v="0"/>
    <s v="United States"/>
    <s v="Medium"/>
  </r>
  <r>
    <n v="2347"/>
    <x v="1"/>
    <s v="Senior-level"/>
    <s v="Full time"/>
    <s v="Machine Learning Engineer"/>
    <s v="Engineer"/>
    <n v="247500"/>
    <s v="USD"/>
    <n v="247500"/>
    <n v="200000"/>
    <n v="250000"/>
    <s v="200000-250000"/>
    <s v="US"/>
    <s v="United States"/>
    <n v="0"/>
    <s v="In Person"/>
    <x v="0"/>
    <s v="United States"/>
    <s v="Medium"/>
  </r>
  <r>
    <n v="2348"/>
    <x v="1"/>
    <s v="Senior-level"/>
    <s v="Full time"/>
    <s v="Machine Learning Engineer"/>
    <s v="Engineer"/>
    <n v="172200"/>
    <s v="USD"/>
    <n v="172200"/>
    <n v="150000"/>
    <n v="200000"/>
    <s v="150000-200000"/>
    <s v="US"/>
    <s v="United States"/>
    <n v="0"/>
    <s v="In Person"/>
    <x v="0"/>
    <s v="United States"/>
    <s v="Medium"/>
  </r>
  <r>
    <n v="2349"/>
    <x v="1"/>
    <s v="Entry-level"/>
    <s v="Full time"/>
    <s v="Data Engineer"/>
    <s v="Engineer"/>
    <n v="160000"/>
    <s v="USD"/>
    <n v="160000"/>
    <n v="150000"/>
    <n v="200000"/>
    <s v="150000-200000"/>
    <s v="US"/>
    <s v="United States"/>
    <n v="0"/>
    <s v="In Person"/>
    <x v="0"/>
    <s v="United States"/>
    <s v="Medium"/>
  </r>
  <r>
    <n v="2350"/>
    <x v="1"/>
    <s v="Entry-level"/>
    <s v="Full time"/>
    <s v="Data Engineer"/>
    <s v="Engineer"/>
    <n v="135000"/>
    <s v="USD"/>
    <n v="135000"/>
    <n v="100000"/>
    <n v="150000"/>
    <s v="100000-150000"/>
    <s v="US"/>
    <s v="United States"/>
    <n v="0"/>
    <s v="In Person"/>
    <x v="0"/>
    <s v="United States"/>
    <s v="Medium"/>
  </r>
  <r>
    <n v="2351"/>
    <x v="1"/>
    <s v="Mid-level"/>
    <s v="Full time"/>
    <s v="Data Analyst"/>
    <s v="Analyst"/>
    <n v="150000"/>
    <s v="USD"/>
    <n v="150000"/>
    <n v="150000"/>
    <n v="200000"/>
    <s v="150000-200000"/>
    <s v="US"/>
    <s v="United States"/>
    <n v="0"/>
    <s v="In Person"/>
    <x v="0"/>
    <s v="United States"/>
    <s v="Medium"/>
  </r>
  <r>
    <n v="2352"/>
    <x v="1"/>
    <s v="Mid-level"/>
    <s v="Full time"/>
    <s v="Data Analyst"/>
    <s v="Analyst"/>
    <n v="100000"/>
    <s v="USD"/>
    <n v="100000"/>
    <n v="100000"/>
    <n v="150000"/>
    <s v="100000-150000"/>
    <s v="US"/>
    <s v="United States"/>
    <n v="0"/>
    <s v="In Person"/>
    <x v="0"/>
    <s v="United States"/>
    <s v="Medium"/>
  </r>
  <r>
    <n v="2353"/>
    <x v="1"/>
    <s v="Senior-level"/>
    <s v="Full time"/>
    <s v="Data Analyst"/>
    <s v="Analyst"/>
    <n v="110000"/>
    <s v="USD"/>
    <n v="110000"/>
    <n v="100000"/>
    <n v="150000"/>
    <s v="100000-150000"/>
    <s v="US"/>
    <s v="United States"/>
    <n v="0"/>
    <s v="In Person"/>
    <x v="0"/>
    <s v="United States"/>
    <s v="Medium"/>
  </r>
  <r>
    <n v="2354"/>
    <x v="1"/>
    <s v="Senior-level"/>
    <s v="Full time"/>
    <s v="Data Analyst"/>
    <s v="Analyst"/>
    <n v="95000"/>
    <s v="USD"/>
    <n v="95000"/>
    <n v="50000"/>
    <n v="100000"/>
    <s v="50000-100000"/>
    <s v="US"/>
    <s v="United States"/>
    <n v="0"/>
    <s v="In Person"/>
    <x v="0"/>
    <s v="United States"/>
    <s v="Medium"/>
  </r>
  <r>
    <n v="2306"/>
    <x v="1"/>
    <s v="Senior-level"/>
    <s v="Full time"/>
    <s v="Applied Scientist"/>
    <s v="Scientist"/>
    <n v="196000"/>
    <s v="USD"/>
    <n v="196000"/>
    <n v="150000"/>
    <n v="200000"/>
    <s v="150000-200000"/>
    <s v="US"/>
    <s v="United States"/>
    <n v="100"/>
    <s v="Remote"/>
    <x v="0"/>
    <s v="United States"/>
    <s v="Medium"/>
  </r>
  <r>
    <n v="2317"/>
    <x v="1"/>
    <s v="Entry-level"/>
    <s v="Full time"/>
    <s v="Data Scientist"/>
    <s v="Scientist"/>
    <n v="80000"/>
    <s v="USD"/>
    <n v="80000"/>
    <n v="50000"/>
    <n v="100000"/>
    <s v="50000-100000"/>
    <s v="US"/>
    <s v="United States"/>
    <n v="0"/>
    <s v="In Person"/>
    <x v="0"/>
    <s v="United States"/>
    <s v="Medium"/>
  </r>
  <r>
    <n v="2330"/>
    <x v="1"/>
    <s v="Senior-level"/>
    <s v="Full time"/>
    <s v="Data Scientist"/>
    <s v="Scientist"/>
    <n v="208000"/>
    <s v="USD"/>
    <n v="208000"/>
    <n v="200000"/>
    <n v="250000"/>
    <s v="200000-250000"/>
    <s v="US"/>
    <s v="United States"/>
    <n v="100"/>
    <s v="Remote"/>
    <x v="0"/>
    <s v="United States"/>
    <s v="Medium"/>
  </r>
  <r>
    <n v="2331"/>
    <x v="1"/>
    <s v="Senior-level"/>
    <s v="Full time"/>
    <s v="Data Scientist"/>
    <s v="Scientist"/>
    <n v="127000"/>
    <s v="USD"/>
    <n v="127000"/>
    <n v="100000"/>
    <n v="150000"/>
    <s v="100000-150000"/>
    <s v="US"/>
    <s v="United States"/>
    <n v="100"/>
    <s v="Remote"/>
    <x v="0"/>
    <s v="United States"/>
    <s v="Medium"/>
  </r>
  <r>
    <n v="2332"/>
    <x v="1"/>
    <s v="Senior-level"/>
    <s v="Full time"/>
    <s v="Research Scientist"/>
    <s v="Scientist"/>
    <n v="300000"/>
    <s v="USD"/>
    <n v="300000"/>
    <n v="300000"/>
    <n v="350000"/>
    <s v="300000-350000"/>
    <s v="US"/>
    <s v="United States"/>
    <n v="100"/>
    <s v="Remote"/>
    <x v="0"/>
    <s v="United States"/>
    <s v="Medium"/>
  </r>
  <r>
    <n v="2360"/>
    <x v="1"/>
    <s v="Senior-level"/>
    <s v="Full time"/>
    <s v="Data Science Tech Lead"/>
    <s v="Lead"/>
    <n v="375000"/>
    <s v="USD"/>
    <n v="375000"/>
    <n v="350000"/>
    <n v="400000"/>
    <s v="350000-400000"/>
    <s v="US"/>
    <s v="United States"/>
    <n v="50"/>
    <s v="Hybrid"/>
    <x v="0"/>
    <s v="United States"/>
    <s v="Large"/>
  </r>
  <r>
    <n v="2361"/>
    <x v="1"/>
    <s v="Senior-level"/>
    <s v="Full time"/>
    <s v="Data Engineer"/>
    <s v="Engineer"/>
    <n v="191200"/>
    <s v="USD"/>
    <n v="191200"/>
    <n v="150000"/>
    <n v="200000"/>
    <s v="150000-200000"/>
    <s v="US"/>
    <s v="United States"/>
    <n v="0"/>
    <s v="In Person"/>
    <x v="0"/>
    <s v="United States"/>
    <s v="Medium"/>
  </r>
  <r>
    <n v="2362"/>
    <x v="1"/>
    <s v="Senior-level"/>
    <s v="Full time"/>
    <s v="Data Engineer"/>
    <s v="Engineer"/>
    <n v="130000"/>
    <s v="USD"/>
    <n v="130000"/>
    <n v="100000"/>
    <n v="150000"/>
    <s v="100000-150000"/>
    <s v="US"/>
    <s v="United States"/>
    <n v="0"/>
    <s v="In Person"/>
    <x v="0"/>
    <s v="United States"/>
    <s v="Medium"/>
  </r>
  <r>
    <n v="2333"/>
    <x v="1"/>
    <s v="Senior-level"/>
    <s v="Full time"/>
    <s v="Research Scientist"/>
    <s v="Scientist"/>
    <n v="196000"/>
    <s v="USD"/>
    <n v="196000"/>
    <n v="150000"/>
    <n v="200000"/>
    <s v="150000-200000"/>
    <s v="US"/>
    <s v="United States"/>
    <n v="100"/>
    <s v="Remote"/>
    <x v="0"/>
    <s v="United States"/>
    <s v="Medium"/>
  </r>
  <r>
    <n v="2339"/>
    <x v="1"/>
    <s v="Senior-level"/>
    <s v="Full time"/>
    <s v="Data Scientist"/>
    <s v="Scientist"/>
    <n v="45000"/>
    <s v="EUR"/>
    <n v="47280"/>
    <n v="0"/>
    <n v="50000"/>
    <s v="0-50000"/>
    <s v="ES"/>
    <s v="Spain"/>
    <n v="0"/>
    <s v="In Person"/>
    <x v="10"/>
    <s v="Spain"/>
    <s v="Medium"/>
  </r>
  <r>
    <n v="2365"/>
    <x v="1"/>
    <s v="Senior-level"/>
    <s v="Full time"/>
    <s v="Data Analyst"/>
    <s v="Analyst"/>
    <n v="169000"/>
    <s v="USD"/>
    <n v="169000"/>
    <n v="150000"/>
    <n v="200000"/>
    <s v="150000-200000"/>
    <s v="US"/>
    <s v="United States"/>
    <n v="0"/>
    <s v="In Person"/>
    <x v="0"/>
    <s v="United States"/>
    <s v="Medium"/>
  </r>
  <r>
    <n v="2366"/>
    <x v="1"/>
    <s v="Senior-level"/>
    <s v="Full time"/>
    <s v="Data Analyst"/>
    <s v="Analyst"/>
    <n v="110600"/>
    <s v="USD"/>
    <n v="110600"/>
    <n v="100000"/>
    <n v="150000"/>
    <s v="100000-150000"/>
    <s v="US"/>
    <s v="United States"/>
    <n v="0"/>
    <s v="In Person"/>
    <x v="0"/>
    <s v="United States"/>
    <s v="Medium"/>
  </r>
  <r>
    <n v="2367"/>
    <x v="1"/>
    <s v="Senior-level"/>
    <s v="Full time"/>
    <s v="Machine Learning Engineer"/>
    <s v="Engineer"/>
    <n v="204500"/>
    <s v="USD"/>
    <n v="204500"/>
    <n v="200000"/>
    <n v="250000"/>
    <s v="200000-250000"/>
    <s v="US"/>
    <s v="United States"/>
    <n v="0"/>
    <s v="In Person"/>
    <x v="0"/>
    <s v="United States"/>
    <s v="Medium"/>
  </r>
  <r>
    <n v="2368"/>
    <x v="1"/>
    <s v="Senior-level"/>
    <s v="Full time"/>
    <s v="Machine Learning Engineer"/>
    <s v="Engineer"/>
    <n v="142200"/>
    <s v="USD"/>
    <n v="142200"/>
    <n v="100000"/>
    <n v="150000"/>
    <s v="100000-150000"/>
    <s v="US"/>
    <s v="United States"/>
    <n v="0"/>
    <s v="In Person"/>
    <x v="0"/>
    <s v="United States"/>
    <s v="Medium"/>
  </r>
  <r>
    <n v="2369"/>
    <x v="1"/>
    <s v="Mid-level"/>
    <s v="Full time"/>
    <s v="Machine Learning Engineer"/>
    <s v="Engineer"/>
    <n v="85000"/>
    <s v="GBP"/>
    <n v="104663"/>
    <n v="100000"/>
    <n v="150000"/>
    <s v="100000-150000"/>
    <s v="GB"/>
    <s v="United Kingdom"/>
    <n v="0"/>
    <s v="In Person"/>
    <x v="1"/>
    <s v="United Kingdom"/>
    <s v="Medium"/>
  </r>
  <r>
    <n v="2370"/>
    <x v="1"/>
    <s v="Mid-level"/>
    <s v="Full time"/>
    <s v="Machine Learning Engineer"/>
    <s v="Engineer"/>
    <n v="65000"/>
    <s v="GBP"/>
    <n v="80036"/>
    <n v="50000"/>
    <n v="100000"/>
    <s v="50000-100000"/>
    <s v="GB"/>
    <s v="United Kingdom"/>
    <n v="0"/>
    <s v="In Person"/>
    <x v="1"/>
    <s v="United Kingdom"/>
    <s v="Medium"/>
  </r>
  <r>
    <n v="2340"/>
    <x v="1"/>
    <s v="Senior-level"/>
    <s v="Full time"/>
    <s v="Data Scientist"/>
    <s v="Scientist"/>
    <n v="36000"/>
    <s v="EUR"/>
    <n v="37824"/>
    <n v="0"/>
    <n v="50000"/>
    <s v="0-50000"/>
    <s v="ES"/>
    <s v="Spain"/>
    <n v="0"/>
    <s v="In Person"/>
    <x v="10"/>
    <s v="Spain"/>
    <s v="Medium"/>
  </r>
  <r>
    <n v="2343"/>
    <x v="1"/>
    <s v="Senior-level"/>
    <s v="Full time"/>
    <s v="Data Scientist"/>
    <s v="Scientist"/>
    <n v="205000"/>
    <s v="USD"/>
    <n v="205000"/>
    <n v="200000"/>
    <n v="250000"/>
    <s v="200000-250000"/>
    <s v="US"/>
    <s v="United States"/>
    <n v="100"/>
    <s v="Remote"/>
    <x v="0"/>
    <s v="United States"/>
    <s v="Medium"/>
  </r>
  <r>
    <n v="2344"/>
    <x v="1"/>
    <s v="Senior-level"/>
    <s v="Full time"/>
    <s v="Data Scientist"/>
    <s v="Scientist"/>
    <n v="185000"/>
    <s v="USD"/>
    <n v="185000"/>
    <n v="150000"/>
    <n v="200000"/>
    <s v="150000-200000"/>
    <s v="US"/>
    <s v="United States"/>
    <n v="100"/>
    <s v="Remote"/>
    <x v="0"/>
    <s v="United States"/>
    <s v="Medium"/>
  </r>
  <r>
    <n v="2345"/>
    <x v="1"/>
    <s v="Senior-level"/>
    <s v="Full time"/>
    <s v="Data Scientist"/>
    <s v="Scientist"/>
    <n v="185900"/>
    <s v="USD"/>
    <n v="185900"/>
    <n v="150000"/>
    <n v="200000"/>
    <s v="150000-200000"/>
    <s v="US"/>
    <s v="United States"/>
    <n v="0"/>
    <s v="In Person"/>
    <x v="0"/>
    <s v="United States"/>
    <s v="Medium"/>
  </r>
  <r>
    <n v="2346"/>
    <x v="1"/>
    <s v="Senior-level"/>
    <s v="Full time"/>
    <s v="Data Scientist"/>
    <s v="Scientist"/>
    <n v="129300"/>
    <s v="USD"/>
    <n v="129300"/>
    <n v="100000"/>
    <n v="150000"/>
    <s v="100000-150000"/>
    <s v="US"/>
    <s v="United States"/>
    <n v="0"/>
    <s v="In Person"/>
    <x v="0"/>
    <s v="United States"/>
    <s v="Medium"/>
  </r>
  <r>
    <n v="2355"/>
    <x v="1"/>
    <s v="Senior-level"/>
    <s v="Full time"/>
    <s v="Data Scientist"/>
    <s v="Scientist"/>
    <n v="185900"/>
    <s v="USD"/>
    <n v="185900"/>
    <n v="150000"/>
    <n v="200000"/>
    <s v="150000-200000"/>
    <s v="US"/>
    <s v="United States"/>
    <n v="0"/>
    <s v="In Person"/>
    <x v="0"/>
    <s v="United States"/>
    <s v="Medium"/>
  </r>
  <r>
    <n v="2377"/>
    <x v="1"/>
    <s v="Senior-level"/>
    <s v="Full time"/>
    <s v="Data Analyst"/>
    <s v="Analyst"/>
    <n v="115934"/>
    <s v="USD"/>
    <n v="115934"/>
    <n v="100000"/>
    <n v="150000"/>
    <s v="100000-150000"/>
    <s v="US"/>
    <s v="United States"/>
    <n v="100"/>
    <s v="Remote"/>
    <x v="0"/>
    <s v="United States"/>
    <s v="Medium"/>
  </r>
  <r>
    <n v="2378"/>
    <x v="1"/>
    <s v="Senior-level"/>
    <s v="Full time"/>
    <s v="Data Analyst"/>
    <s v="Analyst"/>
    <n v="81666"/>
    <s v="USD"/>
    <n v="81666"/>
    <n v="50000"/>
    <n v="100000"/>
    <s v="50000-100000"/>
    <s v="US"/>
    <s v="United States"/>
    <n v="100"/>
    <s v="Remote"/>
    <x v="0"/>
    <s v="United States"/>
    <s v="Medium"/>
  </r>
  <r>
    <n v="2379"/>
    <x v="1"/>
    <s v="Entry-level"/>
    <s v="Part time"/>
    <s v="BI Analyst"/>
    <s v="Analyst"/>
    <n v="12000"/>
    <s v="USD"/>
    <n v="12000"/>
    <n v="0"/>
    <n v="50000"/>
    <s v="0-50000"/>
    <s v="MX"/>
    <s v="Mexico"/>
    <n v="100"/>
    <s v="Remote"/>
    <x v="0"/>
    <s v="United States"/>
    <s v="Large"/>
  </r>
  <r>
    <n v="2380"/>
    <x v="1"/>
    <s v="Mid-level"/>
    <s v="Full time"/>
    <s v="Machine Learning Engineer"/>
    <s v="Engineer"/>
    <n v="100000"/>
    <s v="CHF"/>
    <n v="104697"/>
    <n v="100000"/>
    <n v="150000"/>
    <s v="100000-150000"/>
    <s v="CH"/>
    <s v="Switzerland"/>
    <n v="100"/>
    <s v="Remote"/>
    <x v="12"/>
    <s v="Switzerland"/>
    <s v="Large"/>
  </r>
  <r>
    <n v="2381"/>
    <x v="1"/>
    <s v="Entry-level"/>
    <s v="Full time"/>
    <s v="Machine Learning Developer"/>
    <s v="Developer"/>
    <n v="33000"/>
    <s v="USD"/>
    <n v="33000"/>
    <n v="0"/>
    <n v="50000"/>
    <s v="0-50000"/>
    <s v="IT"/>
    <s v="Italy"/>
    <n v="100"/>
    <s v="Remote"/>
    <x v="5"/>
    <s v="Germany"/>
    <s v="Small"/>
  </r>
  <r>
    <n v="2356"/>
    <x v="1"/>
    <s v="Senior-level"/>
    <s v="Full time"/>
    <s v="Data Scientist"/>
    <s v="Scientist"/>
    <n v="129300"/>
    <s v="USD"/>
    <n v="129300"/>
    <n v="100000"/>
    <n v="150000"/>
    <s v="100000-150000"/>
    <s v="US"/>
    <s v="United States"/>
    <n v="0"/>
    <s v="In Person"/>
    <x v="0"/>
    <s v="United States"/>
    <s v="Medium"/>
  </r>
  <r>
    <n v="2383"/>
    <x v="1"/>
    <s v="Senior-level"/>
    <s v="Full time"/>
    <s v="Machine Learning Engineer"/>
    <s v="Engineer"/>
    <n v="201000"/>
    <s v="USD"/>
    <n v="201000"/>
    <n v="200000"/>
    <n v="250000"/>
    <s v="200000-250000"/>
    <s v="US"/>
    <s v="United States"/>
    <n v="0"/>
    <s v="In Person"/>
    <x v="0"/>
    <s v="United States"/>
    <s v="Medium"/>
  </r>
  <r>
    <n v="2384"/>
    <x v="1"/>
    <s v="Senior-level"/>
    <s v="Full time"/>
    <s v="Machine Learning Engineer"/>
    <s v="Engineer"/>
    <n v="119000"/>
    <s v="USD"/>
    <n v="119000"/>
    <n v="100000"/>
    <n v="150000"/>
    <s v="100000-150000"/>
    <s v="US"/>
    <s v="United States"/>
    <n v="0"/>
    <s v="In Person"/>
    <x v="0"/>
    <s v="United States"/>
    <s v="Medium"/>
  </r>
  <r>
    <n v="2385"/>
    <x v="1"/>
    <s v="Senior-level"/>
    <s v="Full time"/>
    <s v="Data Engineer"/>
    <s v="Engineer"/>
    <n v="175000"/>
    <s v="USD"/>
    <n v="175000"/>
    <n v="150000"/>
    <n v="200000"/>
    <s v="150000-200000"/>
    <s v="US"/>
    <s v="United States"/>
    <n v="100"/>
    <s v="Remote"/>
    <x v="0"/>
    <s v="United States"/>
    <s v="Medium"/>
  </r>
  <r>
    <n v="2386"/>
    <x v="1"/>
    <s v="Senior-level"/>
    <s v="Full time"/>
    <s v="Data Engineer"/>
    <s v="Engineer"/>
    <n v="150000"/>
    <s v="USD"/>
    <n v="150000"/>
    <n v="150000"/>
    <n v="200000"/>
    <s v="150000-200000"/>
    <s v="US"/>
    <s v="United States"/>
    <n v="100"/>
    <s v="Remote"/>
    <x v="0"/>
    <s v="United States"/>
    <s v="Medium"/>
  </r>
  <r>
    <n v="2387"/>
    <x v="1"/>
    <s v="Senior-level"/>
    <s v="Full time"/>
    <s v="Data Analyst"/>
    <s v="Analyst"/>
    <n v="154560"/>
    <s v="USD"/>
    <n v="154560"/>
    <n v="150000"/>
    <n v="200000"/>
    <s v="150000-200000"/>
    <s v="US"/>
    <s v="United States"/>
    <n v="0"/>
    <s v="In Person"/>
    <x v="0"/>
    <s v="United States"/>
    <s v="Medium"/>
  </r>
  <r>
    <n v="2388"/>
    <x v="1"/>
    <s v="Senior-level"/>
    <s v="Full time"/>
    <s v="Data Analyst"/>
    <s v="Analyst"/>
    <n v="123648"/>
    <s v="USD"/>
    <n v="123648"/>
    <n v="100000"/>
    <n v="150000"/>
    <s v="100000-150000"/>
    <s v="US"/>
    <s v="United States"/>
    <n v="0"/>
    <s v="In Person"/>
    <x v="0"/>
    <s v="United States"/>
    <s v="Medium"/>
  </r>
  <r>
    <n v="2389"/>
    <x v="1"/>
    <s v="Senior-level"/>
    <s v="Full time"/>
    <s v="Data Analyst"/>
    <s v="Analyst"/>
    <n v="130000"/>
    <s v="USD"/>
    <n v="130000"/>
    <n v="100000"/>
    <n v="150000"/>
    <s v="100000-150000"/>
    <s v="US"/>
    <s v="United States"/>
    <n v="0"/>
    <s v="In Person"/>
    <x v="0"/>
    <s v="United States"/>
    <s v="Medium"/>
  </r>
  <r>
    <n v="2390"/>
    <x v="1"/>
    <s v="Senior-level"/>
    <s v="Full time"/>
    <s v="Data Analyst"/>
    <s v="Analyst"/>
    <n v="100000"/>
    <s v="USD"/>
    <n v="100000"/>
    <n v="100000"/>
    <n v="150000"/>
    <s v="100000-150000"/>
    <s v="US"/>
    <s v="United States"/>
    <n v="0"/>
    <s v="In Person"/>
    <x v="0"/>
    <s v="United States"/>
    <s v="Medium"/>
  </r>
  <r>
    <n v="2391"/>
    <x v="1"/>
    <s v="Mid-level"/>
    <s v="Full time"/>
    <s v="Data Engineer"/>
    <s v="Engineer"/>
    <n v="170000"/>
    <s v="USD"/>
    <n v="170000"/>
    <n v="150000"/>
    <n v="200000"/>
    <s v="150000-200000"/>
    <s v="US"/>
    <s v="United States"/>
    <n v="0"/>
    <s v="In Person"/>
    <x v="0"/>
    <s v="United States"/>
    <s v="Medium"/>
  </r>
  <r>
    <n v="2392"/>
    <x v="1"/>
    <s v="Mid-level"/>
    <s v="Full time"/>
    <s v="Data Engineer"/>
    <s v="Engineer"/>
    <n v="145000"/>
    <s v="USD"/>
    <n v="145000"/>
    <n v="100000"/>
    <n v="150000"/>
    <s v="100000-150000"/>
    <s v="US"/>
    <s v="United States"/>
    <n v="0"/>
    <s v="In Person"/>
    <x v="0"/>
    <s v="United States"/>
    <s v="Medium"/>
  </r>
  <r>
    <n v="2393"/>
    <x v="1"/>
    <s v="Senior-level"/>
    <s v="Full time"/>
    <s v="Data Engineer"/>
    <s v="Engineer"/>
    <n v="135000"/>
    <s v="USD"/>
    <n v="135000"/>
    <n v="100000"/>
    <n v="150000"/>
    <s v="100000-150000"/>
    <s v="US"/>
    <s v="United States"/>
    <n v="100"/>
    <s v="Remote"/>
    <x v="0"/>
    <s v="United States"/>
    <s v="Medium"/>
  </r>
  <r>
    <n v="2394"/>
    <x v="1"/>
    <s v="Senior-level"/>
    <s v="Full time"/>
    <s v="Data Engineer"/>
    <s v="Engineer"/>
    <n v="100000"/>
    <s v="USD"/>
    <n v="100000"/>
    <n v="100000"/>
    <n v="150000"/>
    <s v="100000-150000"/>
    <s v="US"/>
    <s v="United States"/>
    <n v="100"/>
    <s v="Remote"/>
    <x v="0"/>
    <s v="United States"/>
    <s v="Medium"/>
  </r>
  <r>
    <n v="2357"/>
    <x v="1"/>
    <s v="Senior-level"/>
    <s v="Full time"/>
    <s v="Applied Scientist"/>
    <s v="Scientist"/>
    <n v="205000"/>
    <s v="USD"/>
    <n v="205000"/>
    <n v="200000"/>
    <n v="250000"/>
    <s v="200000-250000"/>
    <s v="US"/>
    <s v="United States"/>
    <n v="100"/>
    <s v="Remote"/>
    <x v="0"/>
    <s v="United States"/>
    <s v="Medium"/>
  </r>
  <r>
    <n v="2358"/>
    <x v="1"/>
    <s v="Senior-level"/>
    <s v="Full time"/>
    <s v="Applied Scientist"/>
    <s v="Scientist"/>
    <n v="184000"/>
    <s v="USD"/>
    <n v="184000"/>
    <n v="150000"/>
    <n v="200000"/>
    <s v="150000-200000"/>
    <s v="US"/>
    <s v="United States"/>
    <n v="100"/>
    <s v="Remote"/>
    <x v="0"/>
    <s v="United States"/>
    <s v="Medium"/>
  </r>
  <r>
    <n v="2359"/>
    <x v="1"/>
    <s v="Entry-level"/>
    <s v="Full time"/>
    <s v="Data Scientist"/>
    <s v="Scientist"/>
    <n v="6600000"/>
    <s v="HUF"/>
    <n v="17684"/>
    <n v="0"/>
    <n v="50000"/>
    <s v="0-50000"/>
    <s v="HU"/>
    <s v="Hungary"/>
    <n v="100"/>
    <s v="Remote"/>
    <x v="49"/>
    <s v="Hungary"/>
    <s v="Medium"/>
  </r>
  <r>
    <n v="2363"/>
    <x v="1"/>
    <s v="Senior-level"/>
    <s v="Full time"/>
    <s v="Data Scientist"/>
    <s v="Scientist"/>
    <n v="225000"/>
    <s v="USD"/>
    <n v="225000"/>
    <n v="200000"/>
    <n v="250000"/>
    <s v="200000-250000"/>
    <s v="US"/>
    <s v="United States"/>
    <n v="0"/>
    <s v="In Person"/>
    <x v="0"/>
    <s v="United States"/>
    <s v="Medium"/>
  </r>
  <r>
    <n v="2364"/>
    <x v="1"/>
    <s v="Senior-level"/>
    <s v="Full time"/>
    <s v="Data Scientist"/>
    <s v="Scientist"/>
    <n v="156400"/>
    <s v="USD"/>
    <n v="156400"/>
    <n v="150000"/>
    <n v="200000"/>
    <s v="150000-200000"/>
    <s v="US"/>
    <s v="United States"/>
    <n v="0"/>
    <s v="In Person"/>
    <x v="0"/>
    <s v="United States"/>
    <s v="Medium"/>
  </r>
  <r>
    <n v="2371"/>
    <x v="1"/>
    <s v="Senior-level"/>
    <s v="Full time"/>
    <s v="Data Scientist"/>
    <s v="Scientist"/>
    <n v="185900"/>
    <s v="USD"/>
    <n v="185900"/>
    <n v="150000"/>
    <n v="200000"/>
    <s v="150000-200000"/>
    <s v="US"/>
    <s v="United States"/>
    <n v="0"/>
    <s v="In Person"/>
    <x v="0"/>
    <s v="United States"/>
    <s v="Medium"/>
  </r>
  <r>
    <n v="2401"/>
    <x v="1"/>
    <s v="Senior-level"/>
    <s v="Full time"/>
    <s v="Data Architect"/>
    <s v="Architect"/>
    <n v="192564"/>
    <s v="USD"/>
    <n v="192564"/>
    <n v="150000"/>
    <n v="200000"/>
    <s v="150000-200000"/>
    <s v="US"/>
    <s v="United States"/>
    <n v="100"/>
    <s v="Remote"/>
    <x v="0"/>
    <s v="United States"/>
    <s v="Medium"/>
  </r>
  <r>
    <n v="2402"/>
    <x v="1"/>
    <s v="Senior-level"/>
    <s v="Full time"/>
    <s v="Data Architect"/>
    <s v="Architect"/>
    <n v="144854"/>
    <s v="USD"/>
    <n v="144854"/>
    <n v="100000"/>
    <n v="150000"/>
    <s v="100000-150000"/>
    <s v="US"/>
    <s v="United States"/>
    <n v="100"/>
    <s v="Remote"/>
    <x v="0"/>
    <s v="United States"/>
    <s v="Medium"/>
  </r>
  <r>
    <n v="2403"/>
    <x v="1"/>
    <s v="Senior-level"/>
    <s v="Full time"/>
    <s v="Data Analyst"/>
    <s v="Analyst"/>
    <n v="130000"/>
    <s v="USD"/>
    <n v="130000"/>
    <n v="100000"/>
    <n v="150000"/>
    <s v="100000-150000"/>
    <s v="US"/>
    <s v="United States"/>
    <n v="0"/>
    <s v="In Person"/>
    <x v="0"/>
    <s v="United States"/>
    <s v="Medium"/>
  </r>
  <r>
    <n v="2404"/>
    <x v="1"/>
    <s v="Senior-level"/>
    <s v="Full time"/>
    <s v="Data Analyst"/>
    <s v="Analyst"/>
    <n v="105000"/>
    <s v="USD"/>
    <n v="105000"/>
    <n v="100000"/>
    <n v="150000"/>
    <s v="100000-150000"/>
    <s v="US"/>
    <s v="United States"/>
    <n v="0"/>
    <s v="In Person"/>
    <x v="0"/>
    <s v="United States"/>
    <s v="Medium"/>
  </r>
  <r>
    <n v="2405"/>
    <x v="1"/>
    <s v="Senior-level"/>
    <s v="Full time"/>
    <s v="Data Engineer"/>
    <s v="Engineer"/>
    <n v="179305"/>
    <s v="USD"/>
    <n v="179305"/>
    <n v="150000"/>
    <n v="200000"/>
    <s v="150000-200000"/>
    <s v="US"/>
    <s v="United States"/>
    <n v="100"/>
    <s v="Remote"/>
    <x v="0"/>
    <s v="United States"/>
    <s v="Medium"/>
  </r>
  <r>
    <n v="2406"/>
    <x v="1"/>
    <s v="Senior-level"/>
    <s v="Full time"/>
    <s v="Data Engineer"/>
    <s v="Engineer"/>
    <n v="142127"/>
    <s v="USD"/>
    <n v="142127"/>
    <n v="100000"/>
    <n v="150000"/>
    <s v="100000-150000"/>
    <s v="US"/>
    <s v="United States"/>
    <n v="100"/>
    <s v="Remote"/>
    <x v="0"/>
    <s v="United States"/>
    <s v="Medium"/>
  </r>
  <r>
    <n v="2407"/>
    <x v="1"/>
    <s v="Senior-level"/>
    <s v="Full time"/>
    <s v="Data Engineer"/>
    <s v="Engineer"/>
    <n v="315000"/>
    <s v="USD"/>
    <n v="315000"/>
    <n v="300000"/>
    <n v="350000"/>
    <s v="300000-350000"/>
    <s v="US"/>
    <s v="United States"/>
    <n v="100"/>
    <s v="Remote"/>
    <x v="0"/>
    <s v="United States"/>
    <s v="Medium"/>
  </r>
  <r>
    <n v="2408"/>
    <x v="1"/>
    <s v="Senior-level"/>
    <s v="Full time"/>
    <s v="Data Engineer"/>
    <s v="Engineer"/>
    <n v="225000"/>
    <s v="USD"/>
    <n v="225000"/>
    <n v="200000"/>
    <n v="250000"/>
    <s v="200000-250000"/>
    <s v="US"/>
    <s v="United States"/>
    <n v="100"/>
    <s v="Remote"/>
    <x v="0"/>
    <s v="United States"/>
    <s v="Medium"/>
  </r>
  <r>
    <n v="2372"/>
    <x v="1"/>
    <s v="Senior-level"/>
    <s v="Full time"/>
    <s v="Data Scientist"/>
    <s v="Scientist"/>
    <n v="129300"/>
    <s v="USD"/>
    <n v="129300"/>
    <n v="100000"/>
    <n v="150000"/>
    <s v="100000-150000"/>
    <s v="US"/>
    <s v="United States"/>
    <n v="0"/>
    <s v="In Person"/>
    <x v="0"/>
    <s v="United States"/>
    <s v="Medium"/>
  </r>
  <r>
    <n v="2373"/>
    <x v="1"/>
    <s v="Senior-level"/>
    <s v="Full time"/>
    <s v="Data Scientist"/>
    <s v="Scientist"/>
    <n v="140700"/>
    <s v="USD"/>
    <n v="140700"/>
    <n v="100000"/>
    <n v="150000"/>
    <s v="100000-150000"/>
    <s v="US"/>
    <s v="United States"/>
    <n v="0"/>
    <s v="In Person"/>
    <x v="0"/>
    <s v="United States"/>
    <s v="Medium"/>
  </r>
  <r>
    <n v="2411"/>
    <x v="1"/>
    <s v="Mid-level"/>
    <s v="Full time"/>
    <s v="Data Analyst"/>
    <s v="Analyst"/>
    <n v="206000"/>
    <s v="USD"/>
    <n v="206000"/>
    <n v="200000"/>
    <n v="250000"/>
    <s v="200000-250000"/>
    <s v="US"/>
    <s v="United States"/>
    <n v="0"/>
    <s v="In Person"/>
    <x v="0"/>
    <s v="United States"/>
    <s v="Medium"/>
  </r>
  <r>
    <n v="2412"/>
    <x v="1"/>
    <s v="Mid-level"/>
    <s v="Full time"/>
    <s v="Data Analyst"/>
    <s v="Analyst"/>
    <n v="160000"/>
    <s v="USD"/>
    <n v="160000"/>
    <n v="150000"/>
    <n v="200000"/>
    <s v="150000-200000"/>
    <s v="US"/>
    <s v="United States"/>
    <n v="0"/>
    <s v="In Person"/>
    <x v="0"/>
    <s v="United States"/>
    <s v="Medium"/>
  </r>
  <r>
    <n v="2413"/>
    <x v="1"/>
    <s v="Mid-level"/>
    <s v="Full time"/>
    <s v="Data Analyst"/>
    <s v="Analyst"/>
    <n v="109000"/>
    <s v="USD"/>
    <n v="109000"/>
    <n v="100000"/>
    <n v="150000"/>
    <s v="100000-150000"/>
    <s v="US"/>
    <s v="United States"/>
    <n v="0"/>
    <s v="In Person"/>
    <x v="0"/>
    <s v="United States"/>
    <s v="Medium"/>
  </r>
  <r>
    <n v="2414"/>
    <x v="1"/>
    <s v="Mid-level"/>
    <s v="Full time"/>
    <s v="Data Analyst"/>
    <s v="Analyst"/>
    <n v="79000"/>
    <s v="USD"/>
    <n v="79000"/>
    <n v="50000"/>
    <n v="100000"/>
    <s v="50000-100000"/>
    <s v="US"/>
    <s v="United States"/>
    <n v="0"/>
    <s v="In Person"/>
    <x v="0"/>
    <s v="United States"/>
    <s v="Medium"/>
  </r>
  <r>
    <n v="2415"/>
    <x v="1"/>
    <s v="Mid-level"/>
    <s v="Full time"/>
    <s v="Data Analyst"/>
    <s v="Analyst"/>
    <n v="160000"/>
    <s v="USD"/>
    <n v="160000"/>
    <n v="150000"/>
    <n v="200000"/>
    <s v="150000-200000"/>
    <s v="US"/>
    <s v="United States"/>
    <n v="0"/>
    <s v="In Person"/>
    <x v="0"/>
    <s v="United States"/>
    <s v="Medium"/>
  </r>
  <r>
    <n v="2416"/>
    <x v="1"/>
    <s v="Mid-level"/>
    <s v="Full time"/>
    <s v="Data Analyst"/>
    <s v="Analyst"/>
    <n v="109000"/>
    <s v="USD"/>
    <n v="109000"/>
    <n v="100000"/>
    <n v="150000"/>
    <s v="100000-150000"/>
    <s v="US"/>
    <s v="United States"/>
    <n v="0"/>
    <s v="In Person"/>
    <x v="0"/>
    <s v="United States"/>
    <s v="Medium"/>
  </r>
  <r>
    <n v="2417"/>
    <x v="1"/>
    <s v="Mid-level"/>
    <s v="Full time"/>
    <s v="Data Scientist Lead"/>
    <s v="Lead"/>
    <n v="85000"/>
    <s v="EUR"/>
    <n v="89306"/>
    <n v="50000"/>
    <n v="100000"/>
    <s v="50000-100000"/>
    <s v="AT"/>
    <s v="Austria"/>
    <n v="50"/>
    <s v="Hybrid"/>
    <x v="50"/>
    <s v="Austria"/>
    <s v="Large"/>
  </r>
  <r>
    <n v="2418"/>
    <x v="1"/>
    <s v="Senior-level"/>
    <s v="Full time"/>
    <s v="Data Engineer"/>
    <s v="Engineer"/>
    <n v="182500"/>
    <s v="USD"/>
    <n v="182500"/>
    <n v="150000"/>
    <n v="200000"/>
    <s v="150000-200000"/>
    <s v="US"/>
    <s v="United States"/>
    <n v="100"/>
    <s v="Remote"/>
    <x v="0"/>
    <s v="United States"/>
    <s v="Medium"/>
  </r>
  <r>
    <n v="2419"/>
    <x v="1"/>
    <s v="Senior-level"/>
    <s v="Full time"/>
    <s v="Data Engineer"/>
    <s v="Engineer"/>
    <n v="128500"/>
    <s v="USD"/>
    <n v="128500"/>
    <n v="100000"/>
    <n v="150000"/>
    <s v="100000-150000"/>
    <s v="US"/>
    <s v="United States"/>
    <n v="100"/>
    <s v="Remote"/>
    <x v="0"/>
    <s v="United States"/>
    <s v="Medium"/>
  </r>
  <r>
    <n v="2420"/>
    <x v="1"/>
    <s v="Mid-level"/>
    <s v="Full time"/>
    <s v="Data Engineer"/>
    <s v="Engineer"/>
    <n v="160000"/>
    <s v="USD"/>
    <n v="160000"/>
    <n v="150000"/>
    <n v="200000"/>
    <s v="150000-200000"/>
    <s v="US"/>
    <s v="United States"/>
    <n v="100"/>
    <s v="Remote"/>
    <x v="0"/>
    <s v="United States"/>
    <s v="Medium"/>
  </r>
  <r>
    <n v="2421"/>
    <x v="1"/>
    <s v="Mid-level"/>
    <s v="Full time"/>
    <s v="Data Engineer"/>
    <s v="Engineer"/>
    <n v="90000"/>
    <s v="USD"/>
    <n v="90000"/>
    <n v="50000"/>
    <n v="100000"/>
    <s v="50000-100000"/>
    <s v="US"/>
    <s v="United States"/>
    <n v="100"/>
    <s v="Remote"/>
    <x v="0"/>
    <s v="United States"/>
    <s v="Medium"/>
  </r>
  <r>
    <n v="2422"/>
    <x v="1"/>
    <s v="Entry-level"/>
    <s v="Full time"/>
    <s v="Data Manager"/>
    <s v="Manager"/>
    <n v="77300"/>
    <s v="USD"/>
    <n v="77300"/>
    <n v="50000"/>
    <n v="100000"/>
    <s v="50000-100000"/>
    <s v="US"/>
    <s v="United States"/>
    <n v="100"/>
    <s v="Remote"/>
    <x v="0"/>
    <s v="United States"/>
    <s v="Medium"/>
  </r>
  <r>
    <n v="2423"/>
    <x v="1"/>
    <s v="Entry-level"/>
    <s v="Full time"/>
    <s v="Data Manager"/>
    <s v="Manager"/>
    <n v="45600"/>
    <s v="USD"/>
    <n v="45600"/>
    <n v="0"/>
    <n v="50000"/>
    <s v="0-50000"/>
    <s v="US"/>
    <s v="United States"/>
    <n v="100"/>
    <s v="Remote"/>
    <x v="0"/>
    <s v="United States"/>
    <s v="Medium"/>
  </r>
  <r>
    <n v="2424"/>
    <x v="1"/>
    <s v="Senior-level"/>
    <s v="Full time"/>
    <s v="Data Analyst"/>
    <s v="Analyst"/>
    <n v="127000"/>
    <s v="USD"/>
    <n v="127000"/>
    <n v="100000"/>
    <n v="150000"/>
    <s v="100000-150000"/>
    <s v="US"/>
    <s v="United States"/>
    <n v="100"/>
    <s v="Remote"/>
    <x v="0"/>
    <s v="United States"/>
    <s v="Medium"/>
  </r>
  <r>
    <n v="2425"/>
    <x v="1"/>
    <s v="Senior-level"/>
    <s v="Full time"/>
    <s v="Data Analyst"/>
    <s v="Analyst"/>
    <n v="110000"/>
    <s v="USD"/>
    <n v="110000"/>
    <n v="100000"/>
    <n v="150000"/>
    <s v="100000-150000"/>
    <s v="US"/>
    <s v="United States"/>
    <n v="100"/>
    <s v="Remote"/>
    <x v="0"/>
    <s v="United States"/>
    <s v="Medium"/>
  </r>
  <r>
    <n v="2426"/>
    <x v="1"/>
    <s v="Senior-level"/>
    <s v="Full time"/>
    <s v="Data Architect"/>
    <s v="Architect"/>
    <n v="210000"/>
    <s v="USD"/>
    <n v="210000"/>
    <n v="200000"/>
    <n v="250000"/>
    <s v="200000-250000"/>
    <s v="US"/>
    <s v="United States"/>
    <n v="100"/>
    <s v="Remote"/>
    <x v="0"/>
    <s v="United States"/>
    <s v="Medium"/>
  </r>
  <r>
    <n v="2427"/>
    <x v="1"/>
    <s v="Senior-level"/>
    <s v="Full time"/>
    <s v="Data Architect"/>
    <s v="Architect"/>
    <n v="136000"/>
    <s v="USD"/>
    <n v="136000"/>
    <n v="100000"/>
    <n v="150000"/>
    <s v="100000-150000"/>
    <s v="US"/>
    <s v="United States"/>
    <n v="100"/>
    <s v="Remote"/>
    <x v="0"/>
    <s v="United States"/>
    <s v="Medium"/>
  </r>
  <r>
    <n v="2428"/>
    <x v="1"/>
    <s v="Senior-level"/>
    <s v="Full time"/>
    <s v="Cloud Data Engineer"/>
    <s v="Engineer"/>
    <n v="12000"/>
    <s v="EUR"/>
    <n v="12608"/>
    <n v="0"/>
    <n v="50000"/>
    <s v="0-50000"/>
    <s v="SK"/>
    <s v="Slovakia"/>
    <n v="100"/>
    <s v="Remote"/>
    <x v="51"/>
    <s v="Slovakia"/>
    <s v="Small"/>
  </r>
  <r>
    <n v="2429"/>
    <x v="1"/>
    <s v="Senior-level"/>
    <s v="Full time"/>
    <s v="Data Engineer"/>
    <s v="Engineer"/>
    <n v="170000"/>
    <s v="USD"/>
    <n v="170000"/>
    <n v="150000"/>
    <n v="200000"/>
    <s v="150000-200000"/>
    <s v="US"/>
    <s v="United States"/>
    <n v="100"/>
    <s v="Remote"/>
    <x v="0"/>
    <s v="United States"/>
    <s v="Medium"/>
  </r>
  <r>
    <n v="2430"/>
    <x v="1"/>
    <s v="Senior-level"/>
    <s v="Full time"/>
    <s v="Data Engineer"/>
    <s v="Engineer"/>
    <n v="140000"/>
    <s v="USD"/>
    <n v="140000"/>
    <n v="100000"/>
    <n v="150000"/>
    <s v="100000-150000"/>
    <s v="US"/>
    <s v="United States"/>
    <n v="100"/>
    <s v="Remote"/>
    <x v="0"/>
    <s v="United States"/>
    <s v="Medium"/>
  </r>
  <r>
    <n v="2431"/>
    <x v="1"/>
    <s v="Senior-level"/>
    <s v="Full time"/>
    <s v="Data Engineer"/>
    <s v="Engineer"/>
    <n v="247500"/>
    <s v="USD"/>
    <n v="247500"/>
    <n v="200000"/>
    <n v="250000"/>
    <s v="200000-250000"/>
    <s v="US"/>
    <s v="United States"/>
    <n v="0"/>
    <s v="In Person"/>
    <x v="0"/>
    <s v="United States"/>
    <s v="Medium"/>
  </r>
  <r>
    <n v="2432"/>
    <x v="1"/>
    <s v="Senior-level"/>
    <s v="Full time"/>
    <s v="Data Engineer"/>
    <s v="Engineer"/>
    <n v="172200"/>
    <s v="USD"/>
    <n v="172200"/>
    <n v="150000"/>
    <n v="200000"/>
    <s v="150000-200000"/>
    <s v="US"/>
    <s v="United States"/>
    <n v="0"/>
    <s v="In Person"/>
    <x v="0"/>
    <s v="United States"/>
    <s v="Medium"/>
  </r>
  <r>
    <n v="2433"/>
    <x v="1"/>
    <s v="Senior-level"/>
    <s v="Full time"/>
    <s v="Data Engineer"/>
    <s v="Engineer"/>
    <n v="225000"/>
    <s v="USD"/>
    <n v="225000"/>
    <n v="200000"/>
    <n v="250000"/>
    <s v="200000-250000"/>
    <s v="US"/>
    <s v="United States"/>
    <n v="0"/>
    <s v="In Person"/>
    <x v="0"/>
    <s v="United States"/>
    <s v="Medium"/>
  </r>
  <r>
    <n v="2434"/>
    <x v="1"/>
    <s v="Senior-level"/>
    <s v="Full time"/>
    <s v="Data Engineer"/>
    <s v="Engineer"/>
    <n v="184100"/>
    <s v="USD"/>
    <n v="184100"/>
    <n v="150000"/>
    <n v="200000"/>
    <s v="150000-200000"/>
    <s v="US"/>
    <s v="United States"/>
    <n v="0"/>
    <s v="In Person"/>
    <x v="0"/>
    <s v="United States"/>
    <s v="Medium"/>
  </r>
  <r>
    <n v="2435"/>
    <x v="1"/>
    <s v="Mid-level"/>
    <s v="Full time"/>
    <s v="Machine Learning Engineer"/>
    <s v="Engineer"/>
    <n v="130000"/>
    <s v="USD"/>
    <n v="130000"/>
    <n v="100000"/>
    <n v="150000"/>
    <s v="100000-150000"/>
    <s v="US"/>
    <s v="United States"/>
    <n v="0"/>
    <s v="In Person"/>
    <x v="0"/>
    <s v="United States"/>
    <s v="Medium"/>
  </r>
  <r>
    <n v="2436"/>
    <x v="1"/>
    <s v="Mid-level"/>
    <s v="Full time"/>
    <s v="Machine Learning Engineer"/>
    <s v="Engineer"/>
    <n v="90000"/>
    <s v="USD"/>
    <n v="90000"/>
    <n v="50000"/>
    <n v="100000"/>
    <s v="50000-100000"/>
    <s v="US"/>
    <s v="United States"/>
    <n v="0"/>
    <s v="In Person"/>
    <x v="0"/>
    <s v="United States"/>
    <s v="Medium"/>
  </r>
  <r>
    <n v="2374"/>
    <x v="1"/>
    <s v="Senior-level"/>
    <s v="Full time"/>
    <s v="Data Scientist"/>
    <s v="Scientist"/>
    <n v="93800"/>
    <s v="USD"/>
    <n v="93800"/>
    <n v="50000"/>
    <n v="100000"/>
    <s v="50000-100000"/>
    <s v="US"/>
    <s v="United States"/>
    <n v="0"/>
    <s v="In Person"/>
    <x v="0"/>
    <s v="United States"/>
    <s v="Medium"/>
  </r>
  <r>
    <n v="2375"/>
    <x v="1"/>
    <s v="Senior-level"/>
    <s v="Full time"/>
    <s v="Data Scientist"/>
    <s v="Scientist"/>
    <n v="350000"/>
    <s v="USD"/>
    <n v="350000"/>
    <n v="350000"/>
    <n v="400000"/>
    <s v="350000-400000"/>
    <s v="US"/>
    <s v="United States"/>
    <n v="100"/>
    <s v="Remote"/>
    <x v="0"/>
    <s v="United States"/>
    <s v="Medium"/>
  </r>
  <r>
    <n v="2376"/>
    <x v="1"/>
    <s v="Senior-level"/>
    <s v="Full time"/>
    <s v="Data Scientist"/>
    <s v="Scientist"/>
    <n v="135000"/>
    <s v="USD"/>
    <n v="135000"/>
    <n v="100000"/>
    <n v="150000"/>
    <s v="100000-150000"/>
    <s v="US"/>
    <s v="United States"/>
    <n v="100"/>
    <s v="Remote"/>
    <x v="0"/>
    <s v="United States"/>
    <s v="Medium"/>
  </r>
  <r>
    <n v="2382"/>
    <x v="1"/>
    <s v="Entry-level"/>
    <s v="Full time"/>
    <s v="Machine Learning Scientist"/>
    <s v="Scientist"/>
    <n v="33000"/>
    <s v="EUR"/>
    <n v="34672"/>
    <n v="0"/>
    <n v="50000"/>
    <s v="0-50000"/>
    <s v="IT"/>
    <s v="Italy"/>
    <n v="100"/>
    <s v="Remote"/>
    <x v="5"/>
    <s v="Germany"/>
    <s v="Small"/>
  </r>
  <r>
    <n v="2441"/>
    <x v="1"/>
    <s v="Senior-level"/>
    <s v="Full time"/>
    <s v="Data Engineer"/>
    <s v="Engineer"/>
    <n v="161000"/>
    <s v="USD"/>
    <n v="161000"/>
    <n v="150000"/>
    <n v="200000"/>
    <s v="150000-200000"/>
    <s v="US"/>
    <s v="United States"/>
    <n v="100"/>
    <s v="Remote"/>
    <x v="0"/>
    <s v="United States"/>
    <s v="Medium"/>
  </r>
  <r>
    <n v="2442"/>
    <x v="1"/>
    <s v="Senior-level"/>
    <s v="Full time"/>
    <s v="Data Engineer"/>
    <s v="Engineer"/>
    <n v="110000"/>
    <s v="USD"/>
    <n v="110000"/>
    <n v="100000"/>
    <n v="150000"/>
    <s v="100000-150000"/>
    <s v="US"/>
    <s v="United States"/>
    <n v="100"/>
    <s v="Remote"/>
    <x v="0"/>
    <s v="United States"/>
    <s v="Medium"/>
  </r>
  <r>
    <n v="2395"/>
    <x v="1"/>
    <s v="Senior-level"/>
    <s v="Full time"/>
    <s v="Data Scientist"/>
    <s v="Scientist"/>
    <n v="247500"/>
    <s v="USD"/>
    <n v="247500"/>
    <n v="200000"/>
    <n v="250000"/>
    <s v="200000-250000"/>
    <s v="US"/>
    <s v="United States"/>
    <n v="0"/>
    <s v="In Person"/>
    <x v="0"/>
    <s v="United States"/>
    <s v="Medium"/>
  </r>
  <r>
    <n v="2396"/>
    <x v="1"/>
    <s v="Senior-level"/>
    <s v="Full time"/>
    <s v="Data Scientist"/>
    <s v="Scientist"/>
    <n v="172200"/>
    <s v="USD"/>
    <n v="172200"/>
    <n v="150000"/>
    <n v="200000"/>
    <s v="150000-200000"/>
    <s v="US"/>
    <s v="United States"/>
    <n v="0"/>
    <s v="In Person"/>
    <x v="0"/>
    <s v="United States"/>
    <s v="Medium"/>
  </r>
  <r>
    <n v="2397"/>
    <x v="1"/>
    <s v="Senior-level"/>
    <s v="Full time"/>
    <s v="Data Scientist"/>
    <s v="Scientist"/>
    <n v="177500"/>
    <s v="USD"/>
    <n v="177500"/>
    <n v="150000"/>
    <n v="200000"/>
    <s v="150000-200000"/>
    <s v="US"/>
    <s v="United States"/>
    <n v="100"/>
    <s v="Remote"/>
    <x v="0"/>
    <s v="United States"/>
    <s v="Medium"/>
  </r>
  <r>
    <n v="2398"/>
    <x v="1"/>
    <s v="Senior-level"/>
    <s v="Full time"/>
    <s v="Data Scientist"/>
    <s v="Scientist"/>
    <n v="134000"/>
    <s v="USD"/>
    <n v="134000"/>
    <n v="100000"/>
    <n v="150000"/>
    <s v="100000-150000"/>
    <s v="US"/>
    <s v="United States"/>
    <n v="100"/>
    <s v="Remote"/>
    <x v="0"/>
    <s v="United States"/>
    <s v="Medium"/>
  </r>
  <r>
    <n v="2447"/>
    <x v="1"/>
    <s v="Executive"/>
    <s v="Full time"/>
    <s v="Head of Data"/>
    <s v="Head of Data"/>
    <n v="205000"/>
    <s v="USD"/>
    <n v="205000"/>
    <n v="200000"/>
    <n v="250000"/>
    <s v="200000-250000"/>
    <s v="US"/>
    <s v="United States"/>
    <n v="0"/>
    <s v="In Person"/>
    <x v="0"/>
    <s v="United States"/>
    <s v="Medium"/>
  </r>
  <r>
    <n v="2448"/>
    <x v="1"/>
    <s v="Executive"/>
    <s v="Full time"/>
    <s v="Head of Data"/>
    <s v="Head of Data"/>
    <n v="160000"/>
    <s v="USD"/>
    <n v="160000"/>
    <n v="150000"/>
    <n v="200000"/>
    <s v="150000-200000"/>
    <s v="US"/>
    <s v="United States"/>
    <n v="0"/>
    <s v="In Person"/>
    <x v="0"/>
    <s v="United States"/>
    <s v="Medium"/>
  </r>
  <r>
    <n v="2449"/>
    <x v="1"/>
    <s v="Senior-level"/>
    <s v="Full time"/>
    <s v="Data Analyst"/>
    <s v="Analyst"/>
    <n v="169000"/>
    <s v="USD"/>
    <n v="169000"/>
    <n v="150000"/>
    <n v="200000"/>
    <s v="150000-200000"/>
    <s v="US"/>
    <s v="United States"/>
    <n v="0"/>
    <s v="In Person"/>
    <x v="0"/>
    <s v="United States"/>
    <s v="Medium"/>
  </r>
  <r>
    <n v="2450"/>
    <x v="1"/>
    <s v="Senior-level"/>
    <s v="Full time"/>
    <s v="Data Analyst"/>
    <s v="Analyst"/>
    <n v="110600"/>
    <s v="USD"/>
    <n v="110600"/>
    <n v="100000"/>
    <n v="150000"/>
    <s v="100000-150000"/>
    <s v="US"/>
    <s v="United States"/>
    <n v="0"/>
    <s v="In Person"/>
    <x v="0"/>
    <s v="United States"/>
    <s v="Medium"/>
  </r>
  <r>
    <n v="2451"/>
    <x v="1"/>
    <s v="Entry-level"/>
    <s v="Full time"/>
    <s v="Data Engineer"/>
    <s v="Engineer"/>
    <n v="50000"/>
    <s v="GBP"/>
    <n v="61566"/>
    <n v="50000"/>
    <n v="100000"/>
    <s v="50000-100000"/>
    <s v="GB"/>
    <s v="United Kingdom"/>
    <n v="100"/>
    <s v="Remote"/>
    <x v="1"/>
    <s v="United Kingdom"/>
    <s v="Medium"/>
  </r>
  <r>
    <n v="2452"/>
    <x v="1"/>
    <s v="Entry-level"/>
    <s v="Full time"/>
    <s v="Data Engineer"/>
    <s v="Engineer"/>
    <n v="40000"/>
    <s v="GBP"/>
    <n v="49253"/>
    <n v="0"/>
    <n v="50000"/>
    <s v="0-50000"/>
    <s v="GB"/>
    <s v="United Kingdom"/>
    <n v="100"/>
    <s v="Remote"/>
    <x v="1"/>
    <s v="United Kingdom"/>
    <s v="Medium"/>
  </r>
  <r>
    <n v="2453"/>
    <x v="1"/>
    <s v="Senior-level"/>
    <s v="Full time"/>
    <s v="Data Engineer"/>
    <s v="Engineer"/>
    <n v="160000"/>
    <s v="USD"/>
    <n v="160000"/>
    <n v="150000"/>
    <n v="200000"/>
    <s v="150000-200000"/>
    <s v="US"/>
    <s v="United States"/>
    <n v="0"/>
    <s v="In Person"/>
    <x v="0"/>
    <s v="United States"/>
    <s v="Medium"/>
  </r>
  <r>
    <n v="2454"/>
    <x v="1"/>
    <s v="Senior-level"/>
    <s v="Full time"/>
    <s v="Data Engineer"/>
    <s v="Engineer"/>
    <n v="130000"/>
    <s v="USD"/>
    <n v="130000"/>
    <n v="100000"/>
    <n v="150000"/>
    <s v="100000-150000"/>
    <s v="US"/>
    <s v="United States"/>
    <n v="0"/>
    <s v="In Person"/>
    <x v="0"/>
    <s v="United States"/>
    <s v="Medium"/>
  </r>
  <r>
    <n v="2399"/>
    <x v="1"/>
    <s v="Senior-level"/>
    <s v="Full time"/>
    <s v="Data Scientist"/>
    <s v="Scientist"/>
    <n v="185900"/>
    <s v="USD"/>
    <n v="185900"/>
    <n v="150000"/>
    <n v="200000"/>
    <s v="150000-200000"/>
    <s v="US"/>
    <s v="United States"/>
    <n v="0"/>
    <s v="In Person"/>
    <x v="0"/>
    <s v="United States"/>
    <s v="Medium"/>
  </r>
  <r>
    <n v="2400"/>
    <x v="1"/>
    <s v="Senior-level"/>
    <s v="Full time"/>
    <s v="Data Scientist"/>
    <s v="Scientist"/>
    <n v="129300"/>
    <s v="USD"/>
    <n v="129300"/>
    <n v="100000"/>
    <n v="150000"/>
    <s v="100000-150000"/>
    <s v="US"/>
    <s v="United States"/>
    <n v="0"/>
    <s v="In Person"/>
    <x v="0"/>
    <s v="United States"/>
    <s v="Medium"/>
  </r>
  <r>
    <n v="2457"/>
    <x v="1"/>
    <s v="Senior-level"/>
    <s v="Full time"/>
    <s v="Data Engineer"/>
    <s v="Engineer"/>
    <n v="135000"/>
    <s v="USD"/>
    <n v="135000"/>
    <n v="100000"/>
    <n v="150000"/>
    <s v="100000-150000"/>
    <s v="US"/>
    <s v="United States"/>
    <n v="0"/>
    <s v="In Person"/>
    <x v="0"/>
    <s v="United States"/>
    <s v="Medium"/>
  </r>
  <r>
    <n v="2458"/>
    <x v="1"/>
    <s v="Senior-level"/>
    <s v="Full time"/>
    <s v="Data Engineer"/>
    <s v="Engineer"/>
    <n v="100000"/>
    <s v="USD"/>
    <n v="100000"/>
    <n v="100000"/>
    <n v="150000"/>
    <s v="100000-150000"/>
    <s v="US"/>
    <s v="United States"/>
    <n v="0"/>
    <s v="In Person"/>
    <x v="0"/>
    <s v="United States"/>
    <s v="Medium"/>
  </r>
  <r>
    <n v="2459"/>
    <x v="1"/>
    <s v="Senior-level"/>
    <s v="Full time"/>
    <s v="Data Engineer"/>
    <s v="Engineer"/>
    <n v="220000"/>
    <s v="USD"/>
    <n v="220000"/>
    <n v="200000"/>
    <n v="250000"/>
    <s v="200000-250000"/>
    <s v="US"/>
    <s v="United States"/>
    <n v="0"/>
    <s v="In Person"/>
    <x v="0"/>
    <s v="United States"/>
    <s v="Medium"/>
  </r>
  <r>
    <n v="2460"/>
    <x v="1"/>
    <s v="Senior-level"/>
    <s v="Full time"/>
    <s v="Data Engineer"/>
    <s v="Engineer"/>
    <n v="150000"/>
    <s v="USD"/>
    <n v="150000"/>
    <n v="150000"/>
    <n v="200000"/>
    <s v="150000-200000"/>
    <s v="US"/>
    <s v="United States"/>
    <n v="0"/>
    <s v="In Person"/>
    <x v="0"/>
    <s v="United States"/>
    <s v="Medium"/>
  </r>
  <r>
    <n v="2409"/>
    <x v="1"/>
    <s v="Senior-level"/>
    <s v="Full time"/>
    <s v="Data Scientist"/>
    <s v="Scientist"/>
    <n v="243900"/>
    <s v="USD"/>
    <n v="243900"/>
    <n v="200000"/>
    <n v="250000"/>
    <s v="200000-250000"/>
    <s v="US"/>
    <s v="United States"/>
    <n v="100"/>
    <s v="Remote"/>
    <x v="0"/>
    <s v="United States"/>
    <s v="Medium"/>
  </r>
  <r>
    <n v="2410"/>
    <x v="1"/>
    <s v="Senior-level"/>
    <s v="Full time"/>
    <s v="Data Scientist"/>
    <s v="Scientist"/>
    <n v="156600"/>
    <s v="USD"/>
    <n v="156600"/>
    <n v="150000"/>
    <n v="200000"/>
    <s v="150000-200000"/>
    <s v="US"/>
    <s v="United States"/>
    <n v="100"/>
    <s v="Remote"/>
    <x v="0"/>
    <s v="United States"/>
    <s v="Medium"/>
  </r>
  <r>
    <n v="2463"/>
    <x v="1"/>
    <s v="Senior-level"/>
    <s v="Full time"/>
    <s v="Data Engineer"/>
    <s v="Engineer"/>
    <n v="240000"/>
    <s v="USD"/>
    <n v="240000"/>
    <n v="200000"/>
    <n v="250000"/>
    <s v="200000-250000"/>
    <s v="US"/>
    <s v="United States"/>
    <n v="0"/>
    <s v="In Person"/>
    <x v="0"/>
    <s v="United States"/>
    <s v="Medium"/>
  </r>
  <r>
    <n v="2464"/>
    <x v="1"/>
    <s v="Senior-level"/>
    <s v="Full time"/>
    <s v="Data Engineer"/>
    <s v="Engineer"/>
    <n v="170000"/>
    <s v="USD"/>
    <n v="170000"/>
    <n v="150000"/>
    <n v="200000"/>
    <s v="150000-200000"/>
    <s v="US"/>
    <s v="United States"/>
    <n v="0"/>
    <s v="In Person"/>
    <x v="0"/>
    <s v="United States"/>
    <s v="Medium"/>
  </r>
  <r>
    <n v="2437"/>
    <x v="1"/>
    <s v="Mid-level"/>
    <s v="Full time"/>
    <s v="Data Scientist"/>
    <s v="Scientist"/>
    <n v="120000"/>
    <s v="USD"/>
    <n v="120000"/>
    <n v="100000"/>
    <n v="150000"/>
    <s v="100000-150000"/>
    <s v="US"/>
    <s v="United States"/>
    <n v="100"/>
    <s v="Remote"/>
    <x v="0"/>
    <s v="United States"/>
    <s v="Medium"/>
  </r>
  <r>
    <n v="2438"/>
    <x v="1"/>
    <s v="Mid-level"/>
    <s v="Full time"/>
    <s v="Data Scientist"/>
    <s v="Scientist"/>
    <n v="100000"/>
    <s v="USD"/>
    <n v="100000"/>
    <n v="100000"/>
    <n v="150000"/>
    <s v="100000-150000"/>
    <s v="US"/>
    <s v="United States"/>
    <n v="100"/>
    <s v="Remote"/>
    <x v="0"/>
    <s v="United States"/>
    <s v="Medium"/>
  </r>
  <r>
    <n v="2467"/>
    <x v="1"/>
    <s v="Mid-level"/>
    <s v="Full time"/>
    <s v="Data Analyst"/>
    <s v="Analyst"/>
    <n v="150000"/>
    <s v="USD"/>
    <n v="150000"/>
    <n v="150000"/>
    <n v="200000"/>
    <s v="150000-200000"/>
    <s v="US"/>
    <s v="United States"/>
    <n v="100"/>
    <s v="Remote"/>
    <x v="0"/>
    <s v="United States"/>
    <s v="Medium"/>
  </r>
  <r>
    <n v="2468"/>
    <x v="1"/>
    <s v="Mid-level"/>
    <s v="Full time"/>
    <s v="Data Analyst"/>
    <s v="Analyst"/>
    <n v="100000"/>
    <s v="USD"/>
    <n v="100000"/>
    <n v="100000"/>
    <n v="150000"/>
    <s v="100000-150000"/>
    <s v="US"/>
    <s v="United States"/>
    <n v="100"/>
    <s v="Remote"/>
    <x v="0"/>
    <s v="United States"/>
    <s v="Medium"/>
  </r>
  <r>
    <n v="2469"/>
    <x v="1"/>
    <s v="Senior-level"/>
    <s v="Full time"/>
    <s v="Data Analyst"/>
    <s v="Analyst"/>
    <n v="120000"/>
    <s v="USD"/>
    <n v="120000"/>
    <n v="100000"/>
    <n v="150000"/>
    <s v="100000-150000"/>
    <s v="US"/>
    <s v="United States"/>
    <n v="0"/>
    <s v="In Person"/>
    <x v="0"/>
    <s v="United States"/>
    <s v="Medium"/>
  </r>
  <r>
    <n v="2470"/>
    <x v="1"/>
    <s v="Senior-level"/>
    <s v="Full time"/>
    <s v="Data Analyst"/>
    <s v="Analyst"/>
    <n v="95000"/>
    <s v="USD"/>
    <n v="95000"/>
    <n v="50000"/>
    <n v="100000"/>
    <s v="50000-100000"/>
    <s v="US"/>
    <s v="United States"/>
    <n v="0"/>
    <s v="In Person"/>
    <x v="0"/>
    <s v="United States"/>
    <s v="Medium"/>
  </r>
  <r>
    <n v="2439"/>
    <x v="1"/>
    <s v="Mid-level"/>
    <s v="Full time"/>
    <s v="Data Scientist"/>
    <s v="Scientist"/>
    <n v="85000"/>
    <s v="USD"/>
    <n v="85000"/>
    <n v="50000"/>
    <n v="100000"/>
    <s v="50000-100000"/>
    <s v="US"/>
    <s v="United States"/>
    <n v="100"/>
    <s v="Remote"/>
    <x v="0"/>
    <s v="United States"/>
    <s v="Medium"/>
  </r>
  <r>
    <n v="2472"/>
    <x v="1"/>
    <s v="Entry-level"/>
    <s v="Full time"/>
    <s v="Data Analyst"/>
    <s v="Analyst"/>
    <n v="64000"/>
    <s v="USD"/>
    <n v="64000"/>
    <n v="50000"/>
    <n v="100000"/>
    <s v="50000-100000"/>
    <s v="US"/>
    <s v="United States"/>
    <n v="100"/>
    <s v="Remote"/>
    <x v="0"/>
    <s v="United States"/>
    <s v="Large"/>
  </r>
  <r>
    <n v="2440"/>
    <x v="1"/>
    <s v="Mid-level"/>
    <s v="Full time"/>
    <s v="Data Scientist"/>
    <s v="Scientist"/>
    <n v="78000"/>
    <s v="USD"/>
    <n v="78000"/>
    <n v="50000"/>
    <n v="100000"/>
    <s v="50000-100000"/>
    <s v="US"/>
    <s v="United States"/>
    <n v="100"/>
    <s v="Remote"/>
    <x v="0"/>
    <s v="United States"/>
    <s v="Medium"/>
  </r>
  <r>
    <n v="2474"/>
    <x v="1"/>
    <s v="Senior-level"/>
    <s v="Full time"/>
    <s v="Machine Learning Engineer"/>
    <s v="Engineer"/>
    <n v="187200"/>
    <s v="USD"/>
    <n v="187200"/>
    <n v="150000"/>
    <n v="200000"/>
    <s v="150000-200000"/>
    <s v="CA"/>
    <s v="Canada"/>
    <n v="100"/>
    <s v="Remote"/>
    <x v="2"/>
    <s v="Canada"/>
    <s v="Medium"/>
  </r>
  <r>
    <n v="2475"/>
    <x v="1"/>
    <s v="Senior-level"/>
    <s v="Full time"/>
    <s v="Machine Learning Engineer"/>
    <s v="Engineer"/>
    <n v="116100"/>
    <s v="USD"/>
    <n v="116100"/>
    <n v="100000"/>
    <n v="150000"/>
    <s v="100000-150000"/>
    <s v="CA"/>
    <s v="Canada"/>
    <n v="100"/>
    <s v="Remote"/>
    <x v="2"/>
    <s v="Canada"/>
    <s v="Medium"/>
  </r>
  <r>
    <n v="2476"/>
    <x v="1"/>
    <s v="Senior-level"/>
    <s v="Full time"/>
    <s v="Data Analyst"/>
    <s v="Analyst"/>
    <n v="150000"/>
    <s v="USD"/>
    <n v="150000"/>
    <n v="150000"/>
    <n v="200000"/>
    <s v="150000-200000"/>
    <s v="US"/>
    <s v="United States"/>
    <n v="0"/>
    <s v="In Person"/>
    <x v="0"/>
    <s v="United States"/>
    <s v="Medium"/>
  </r>
  <r>
    <n v="2477"/>
    <x v="1"/>
    <s v="Senior-level"/>
    <s v="Full time"/>
    <s v="Data Analyst"/>
    <s v="Analyst"/>
    <n v="127000"/>
    <s v="USD"/>
    <n v="127000"/>
    <n v="100000"/>
    <n v="150000"/>
    <s v="100000-150000"/>
    <s v="US"/>
    <s v="United States"/>
    <n v="0"/>
    <s v="In Person"/>
    <x v="0"/>
    <s v="United States"/>
    <s v="Medium"/>
  </r>
  <r>
    <n v="2478"/>
    <x v="1"/>
    <s v="Senior-level"/>
    <s v="Full time"/>
    <s v="Data Engineer"/>
    <s v="Engineer"/>
    <n v="275000"/>
    <s v="USD"/>
    <n v="275000"/>
    <n v="250000"/>
    <n v="300000"/>
    <s v="250000-300000"/>
    <s v="US"/>
    <s v="United States"/>
    <n v="100"/>
    <s v="Remote"/>
    <x v="0"/>
    <s v="United States"/>
    <s v="Medium"/>
  </r>
  <r>
    <n v="2479"/>
    <x v="1"/>
    <s v="Senior-level"/>
    <s v="Full time"/>
    <s v="Data Engineer"/>
    <s v="Engineer"/>
    <n v="166000"/>
    <s v="USD"/>
    <n v="166000"/>
    <n v="150000"/>
    <n v="200000"/>
    <s v="150000-200000"/>
    <s v="US"/>
    <s v="United States"/>
    <n v="100"/>
    <s v="Remote"/>
    <x v="0"/>
    <s v="United States"/>
    <s v="Medium"/>
  </r>
  <r>
    <n v="2443"/>
    <x v="1"/>
    <s v="Senior-level"/>
    <s v="Full time"/>
    <s v="Data Scientist"/>
    <s v="Scientist"/>
    <n v="136000"/>
    <s v="USD"/>
    <n v="136000"/>
    <n v="100000"/>
    <n v="150000"/>
    <s v="100000-150000"/>
    <s v="US"/>
    <s v="United States"/>
    <n v="100"/>
    <s v="Remote"/>
    <x v="0"/>
    <s v="United States"/>
    <s v="Medium"/>
  </r>
  <r>
    <n v="2444"/>
    <x v="1"/>
    <s v="Senior-level"/>
    <s v="Full time"/>
    <s v="Data Scientist"/>
    <s v="Scientist"/>
    <n v="104000"/>
    <s v="USD"/>
    <n v="104000"/>
    <n v="100000"/>
    <n v="150000"/>
    <s v="100000-150000"/>
    <s v="US"/>
    <s v="United States"/>
    <n v="100"/>
    <s v="Remote"/>
    <x v="0"/>
    <s v="United States"/>
    <s v="Medium"/>
  </r>
  <r>
    <n v="2482"/>
    <x v="1"/>
    <s v="Entry-level"/>
    <s v="Full time"/>
    <s v="BI Analyst"/>
    <s v="Analyst"/>
    <n v="76000"/>
    <s v="USD"/>
    <n v="76000"/>
    <n v="50000"/>
    <n v="100000"/>
    <s v="50000-100000"/>
    <s v="US"/>
    <s v="United States"/>
    <n v="50"/>
    <s v="Hybrid"/>
    <x v="0"/>
    <s v="United States"/>
    <s v="Large"/>
  </r>
  <r>
    <n v="2483"/>
    <x v="1"/>
    <s v="Senior-level"/>
    <s v="Full time"/>
    <s v="Data Analyst"/>
    <s v="Analyst"/>
    <n v="166700"/>
    <s v="USD"/>
    <n v="166700"/>
    <n v="150000"/>
    <n v="200000"/>
    <s v="150000-200000"/>
    <s v="US"/>
    <s v="United States"/>
    <n v="0"/>
    <s v="In Person"/>
    <x v="0"/>
    <s v="United States"/>
    <s v="Medium"/>
  </r>
  <r>
    <n v="2484"/>
    <x v="1"/>
    <s v="Senior-level"/>
    <s v="Full time"/>
    <s v="Data Analyst"/>
    <s v="Analyst"/>
    <n v="119000"/>
    <s v="USD"/>
    <n v="119000"/>
    <n v="100000"/>
    <n v="150000"/>
    <s v="100000-150000"/>
    <s v="US"/>
    <s v="United States"/>
    <n v="0"/>
    <s v="In Person"/>
    <x v="0"/>
    <s v="United States"/>
    <s v="Medium"/>
  </r>
  <r>
    <n v="2485"/>
    <x v="1"/>
    <s v="Senior-level"/>
    <s v="Full time"/>
    <s v="Data Analyst"/>
    <s v="Analyst"/>
    <n v="130000"/>
    <s v="USD"/>
    <n v="130000"/>
    <n v="100000"/>
    <n v="150000"/>
    <s v="100000-150000"/>
    <s v="US"/>
    <s v="United States"/>
    <n v="0"/>
    <s v="In Person"/>
    <x v="0"/>
    <s v="United States"/>
    <s v="Medium"/>
  </r>
  <r>
    <n v="2486"/>
    <x v="1"/>
    <s v="Senior-level"/>
    <s v="Full time"/>
    <s v="Data Analyst"/>
    <s v="Analyst"/>
    <n v="100000"/>
    <s v="USD"/>
    <n v="100000"/>
    <n v="100000"/>
    <n v="150000"/>
    <s v="100000-150000"/>
    <s v="US"/>
    <s v="United States"/>
    <n v="0"/>
    <s v="In Person"/>
    <x v="0"/>
    <s v="United States"/>
    <s v="Medium"/>
  </r>
  <r>
    <n v="2487"/>
    <x v="1"/>
    <s v="Senior-level"/>
    <s v="Full time"/>
    <s v="Analytics Engineer"/>
    <s v="Engineer"/>
    <n v="84000"/>
    <s v="GBP"/>
    <n v="103432"/>
    <n v="100000"/>
    <n v="150000"/>
    <s v="100000-150000"/>
    <s v="GB"/>
    <s v="United Kingdom"/>
    <n v="0"/>
    <s v="In Person"/>
    <x v="1"/>
    <s v="United Kingdom"/>
    <s v="Medium"/>
  </r>
  <r>
    <n v="2488"/>
    <x v="1"/>
    <s v="Senior-level"/>
    <s v="Full time"/>
    <s v="Analytics Engineer"/>
    <s v="Engineer"/>
    <n v="75000"/>
    <s v="GBP"/>
    <n v="92350"/>
    <n v="50000"/>
    <n v="100000"/>
    <s v="50000-100000"/>
    <s v="GB"/>
    <s v="United Kingdom"/>
    <n v="0"/>
    <s v="In Person"/>
    <x v="1"/>
    <s v="United Kingdom"/>
    <s v="Medium"/>
  </r>
  <r>
    <n v="2489"/>
    <x v="1"/>
    <s v="Senior-level"/>
    <s v="Full time"/>
    <s v="Data Analyst"/>
    <s v="Analyst"/>
    <n v="80000"/>
    <s v="USD"/>
    <n v="80000"/>
    <n v="50000"/>
    <n v="100000"/>
    <s v="50000-100000"/>
    <s v="US"/>
    <s v="United States"/>
    <n v="0"/>
    <s v="In Person"/>
    <x v="0"/>
    <s v="United States"/>
    <s v="Medium"/>
  </r>
  <r>
    <n v="2490"/>
    <x v="1"/>
    <s v="Senior-level"/>
    <s v="Full time"/>
    <s v="Data Analyst"/>
    <s v="Analyst"/>
    <n v="52500"/>
    <s v="USD"/>
    <n v="52500"/>
    <n v="50000"/>
    <n v="100000"/>
    <s v="50000-100000"/>
    <s v="US"/>
    <s v="United States"/>
    <n v="0"/>
    <s v="In Person"/>
    <x v="0"/>
    <s v="United States"/>
    <s v="Medium"/>
  </r>
  <r>
    <n v="2491"/>
    <x v="1"/>
    <s v="Senior-level"/>
    <s v="Full time"/>
    <s v="Data Engineer"/>
    <s v="Engineer"/>
    <n v="236000"/>
    <s v="USD"/>
    <n v="236000"/>
    <n v="200000"/>
    <n v="250000"/>
    <s v="200000-250000"/>
    <s v="US"/>
    <s v="United States"/>
    <n v="100"/>
    <s v="Remote"/>
    <x v="0"/>
    <s v="United States"/>
    <s v="Medium"/>
  </r>
  <r>
    <n v="2492"/>
    <x v="1"/>
    <s v="Senior-level"/>
    <s v="Full time"/>
    <s v="Data Engineer"/>
    <s v="Engineer"/>
    <n v="182000"/>
    <s v="USD"/>
    <n v="182000"/>
    <n v="150000"/>
    <n v="200000"/>
    <s v="150000-200000"/>
    <s v="US"/>
    <s v="United States"/>
    <n v="100"/>
    <s v="Remote"/>
    <x v="0"/>
    <s v="United States"/>
    <s v="Medium"/>
  </r>
  <r>
    <n v="2445"/>
    <x v="1"/>
    <s v="Senior-level"/>
    <s v="Full time"/>
    <s v="Data Scientist"/>
    <s v="Scientist"/>
    <n v="45000"/>
    <s v="EUR"/>
    <n v="47280"/>
    <n v="0"/>
    <n v="50000"/>
    <s v="0-50000"/>
    <s v="ES"/>
    <s v="Spain"/>
    <n v="0"/>
    <s v="In Person"/>
    <x v="10"/>
    <s v="Spain"/>
    <s v="Medium"/>
  </r>
  <r>
    <n v="2446"/>
    <x v="1"/>
    <s v="Senior-level"/>
    <s v="Full time"/>
    <s v="Data Scientist"/>
    <s v="Scientist"/>
    <n v="36000"/>
    <s v="EUR"/>
    <n v="37824"/>
    <n v="0"/>
    <n v="50000"/>
    <s v="0-50000"/>
    <s v="ES"/>
    <s v="Spain"/>
    <n v="0"/>
    <s v="In Person"/>
    <x v="10"/>
    <s v="Spain"/>
    <s v="Medium"/>
  </r>
  <r>
    <n v="2455"/>
    <x v="1"/>
    <s v="Senior-level"/>
    <s v="Full time"/>
    <s v="Data Scientist"/>
    <s v="Scientist"/>
    <n v="245000"/>
    <s v="USD"/>
    <n v="245000"/>
    <n v="200000"/>
    <n v="250000"/>
    <s v="200000-250000"/>
    <s v="US"/>
    <s v="United States"/>
    <n v="0"/>
    <s v="In Person"/>
    <x v="0"/>
    <s v="United States"/>
    <s v="Medium"/>
  </r>
  <r>
    <n v="2456"/>
    <x v="1"/>
    <s v="Senior-level"/>
    <s v="Full time"/>
    <s v="Data Scientist"/>
    <s v="Scientist"/>
    <n v="180000"/>
    <s v="USD"/>
    <n v="180000"/>
    <n v="150000"/>
    <n v="200000"/>
    <s v="150000-200000"/>
    <s v="US"/>
    <s v="United States"/>
    <n v="0"/>
    <s v="In Person"/>
    <x v="0"/>
    <s v="United States"/>
    <s v="Medium"/>
  </r>
  <r>
    <n v="2497"/>
    <x v="1"/>
    <s v="Senior-level"/>
    <s v="Full time"/>
    <s v="Data Analyst"/>
    <s v="Analyst"/>
    <n v="135000"/>
    <s v="USD"/>
    <n v="135000"/>
    <n v="100000"/>
    <n v="150000"/>
    <s v="100000-150000"/>
    <s v="US"/>
    <s v="United States"/>
    <n v="100"/>
    <s v="Remote"/>
    <x v="0"/>
    <s v="United States"/>
    <s v="Medium"/>
  </r>
  <r>
    <n v="2498"/>
    <x v="1"/>
    <s v="Senior-level"/>
    <s v="Full time"/>
    <s v="Data Analyst"/>
    <s v="Analyst"/>
    <n v="100000"/>
    <s v="USD"/>
    <n v="100000"/>
    <n v="100000"/>
    <n v="150000"/>
    <s v="100000-150000"/>
    <s v="US"/>
    <s v="United States"/>
    <n v="100"/>
    <s v="Remote"/>
    <x v="0"/>
    <s v="United States"/>
    <s v="Medium"/>
  </r>
  <r>
    <n v="2499"/>
    <x v="1"/>
    <s v="Senior-level"/>
    <s v="Full time"/>
    <s v="Machine Learning Engineer"/>
    <s v="Engineer"/>
    <n v="204500"/>
    <s v="USD"/>
    <n v="204500"/>
    <n v="200000"/>
    <n v="250000"/>
    <s v="200000-250000"/>
    <s v="US"/>
    <s v="United States"/>
    <n v="0"/>
    <s v="In Person"/>
    <x v="0"/>
    <s v="United States"/>
    <s v="Medium"/>
  </r>
  <r>
    <n v="2500"/>
    <x v="1"/>
    <s v="Senior-level"/>
    <s v="Full time"/>
    <s v="Machine Learning Engineer"/>
    <s v="Engineer"/>
    <n v="142200"/>
    <s v="USD"/>
    <n v="142200"/>
    <n v="100000"/>
    <n v="150000"/>
    <s v="100000-150000"/>
    <s v="US"/>
    <s v="United States"/>
    <n v="0"/>
    <s v="In Person"/>
    <x v="0"/>
    <s v="United States"/>
    <s v="Medium"/>
  </r>
  <r>
    <n v="2501"/>
    <x v="1"/>
    <s v="Mid-level"/>
    <s v="Full time"/>
    <s v="Research Engineer"/>
    <s v="Engineer"/>
    <n v="240000"/>
    <s v="USD"/>
    <n v="240000"/>
    <n v="200000"/>
    <n v="250000"/>
    <s v="200000-250000"/>
    <s v="US"/>
    <s v="United States"/>
    <n v="100"/>
    <s v="Remote"/>
    <x v="0"/>
    <s v="United States"/>
    <s v="Medium"/>
  </r>
  <r>
    <n v="2502"/>
    <x v="1"/>
    <s v="Entry-level"/>
    <s v="Part time"/>
    <s v="Data Analyst"/>
    <s v="Analyst"/>
    <n v="125404"/>
    <s v="USD"/>
    <n v="125404"/>
    <n v="100000"/>
    <n v="150000"/>
    <s v="100000-150000"/>
    <s v="CN"/>
    <s v="China"/>
    <n v="50"/>
    <s v="Hybrid"/>
    <x v="0"/>
    <s v="United States"/>
    <s v="Small"/>
  </r>
  <r>
    <n v="2503"/>
    <x v="1"/>
    <s v="Senior-level"/>
    <s v="Full time"/>
    <s v="Data Engineer"/>
    <s v="Engineer"/>
    <n v="300000"/>
    <s v="USD"/>
    <n v="300000"/>
    <n v="300000"/>
    <n v="350000"/>
    <s v="300000-350000"/>
    <s v="US"/>
    <s v="United States"/>
    <n v="0"/>
    <s v="In Person"/>
    <x v="0"/>
    <s v="United States"/>
    <s v="Medium"/>
  </r>
  <r>
    <n v="2504"/>
    <x v="1"/>
    <s v="Senior-level"/>
    <s v="Full time"/>
    <s v="Data Engineer"/>
    <s v="Engineer"/>
    <n v="130000"/>
    <s v="USD"/>
    <n v="130000"/>
    <n v="100000"/>
    <n v="150000"/>
    <s v="100000-150000"/>
    <s v="US"/>
    <s v="United States"/>
    <n v="0"/>
    <s v="In Person"/>
    <x v="0"/>
    <s v="United States"/>
    <s v="Medium"/>
  </r>
  <r>
    <n v="2505"/>
    <x v="1"/>
    <s v="Senior-level"/>
    <s v="Full time"/>
    <s v="Data Engineer"/>
    <s v="Engineer"/>
    <n v="195000"/>
    <s v="USD"/>
    <n v="195000"/>
    <n v="150000"/>
    <n v="200000"/>
    <s v="150000-200000"/>
    <s v="US"/>
    <s v="United States"/>
    <n v="100"/>
    <s v="Remote"/>
    <x v="0"/>
    <s v="United States"/>
    <s v="Medium"/>
  </r>
  <r>
    <n v="2506"/>
    <x v="1"/>
    <s v="Senior-level"/>
    <s v="Full time"/>
    <s v="Data Engineer"/>
    <s v="Engineer"/>
    <n v="175000"/>
    <s v="USD"/>
    <n v="175000"/>
    <n v="150000"/>
    <n v="200000"/>
    <s v="150000-200000"/>
    <s v="US"/>
    <s v="United States"/>
    <n v="100"/>
    <s v="Remote"/>
    <x v="0"/>
    <s v="United States"/>
    <s v="Medium"/>
  </r>
  <r>
    <n v="2507"/>
    <x v="1"/>
    <s v="Senior-level"/>
    <s v="Full time"/>
    <s v="Data Engineer"/>
    <s v="Engineer"/>
    <n v="155000"/>
    <s v="USD"/>
    <n v="155000"/>
    <n v="150000"/>
    <n v="200000"/>
    <s v="150000-200000"/>
    <s v="US"/>
    <s v="United States"/>
    <n v="0"/>
    <s v="In Person"/>
    <x v="0"/>
    <s v="United States"/>
    <s v="Medium"/>
  </r>
  <r>
    <n v="2508"/>
    <x v="1"/>
    <s v="Senior-level"/>
    <s v="Full time"/>
    <s v="Data Engineer"/>
    <s v="Engineer"/>
    <n v="110000"/>
    <s v="USD"/>
    <n v="110000"/>
    <n v="100000"/>
    <n v="150000"/>
    <s v="100000-150000"/>
    <s v="US"/>
    <s v="United States"/>
    <n v="0"/>
    <s v="In Person"/>
    <x v="0"/>
    <s v="United States"/>
    <s v="Medium"/>
  </r>
  <r>
    <n v="2509"/>
    <x v="1"/>
    <s v="Senior-level"/>
    <s v="Full time"/>
    <s v="Data Operations Analyst"/>
    <s v="Analyst"/>
    <n v="123000"/>
    <s v="USD"/>
    <n v="123000"/>
    <n v="100000"/>
    <n v="150000"/>
    <s v="100000-150000"/>
    <s v="US"/>
    <s v="United States"/>
    <n v="0"/>
    <s v="In Person"/>
    <x v="0"/>
    <s v="United States"/>
    <s v="Medium"/>
  </r>
  <r>
    <n v="2510"/>
    <x v="1"/>
    <s v="Senior-level"/>
    <s v="Full time"/>
    <s v="Data Operations Analyst"/>
    <s v="Analyst"/>
    <n v="92250"/>
    <s v="USD"/>
    <n v="92250"/>
    <n v="50000"/>
    <n v="100000"/>
    <s v="50000-100000"/>
    <s v="US"/>
    <s v="United States"/>
    <n v="0"/>
    <s v="In Person"/>
    <x v="0"/>
    <s v="United States"/>
    <s v="Medium"/>
  </r>
  <r>
    <n v="2511"/>
    <x v="1"/>
    <s v="Senior-level"/>
    <s v="Full time"/>
    <s v="Data Engineer"/>
    <s v="Engineer"/>
    <n v="170000"/>
    <s v="USD"/>
    <n v="170000"/>
    <n v="150000"/>
    <n v="200000"/>
    <s v="150000-200000"/>
    <s v="US"/>
    <s v="United States"/>
    <n v="0"/>
    <s v="In Person"/>
    <x v="0"/>
    <s v="United States"/>
    <s v="Medium"/>
  </r>
  <r>
    <n v="2512"/>
    <x v="1"/>
    <s v="Senior-level"/>
    <s v="Full time"/>
    <s v="Data Engineer"/>
    <s v="Engineer"/>
    <n v="150000"/>
    <s v="USD"/>
    <n v="150000"/>
    <n v="150000"/>
    <n v="200000"/>
    <s v="150000-200000"/>
    <s v="US"/>
    <s v="United States"/>
    <n v="0"/>
    <s v="In Person"/>
    <x v="0"/>
    <s v="United States"/>
    <s v="Medium"/>
  </r>
  <r>
    <n v="2513"/>
    <x v="1"/>
    <s v="Mid-level"/>
    <s v="Full time"/>
    <s v="ML Engineer"/>
    <s v="Engineer"/>
    <n v="180000"/>
    <s v="USD"/>
    <n v="180000"/>
    <n v="150000"/>
    <n v="200000"/>
    <s v="150000-200000"/>
    <s v="US"/>
    <s v="United States"/>
    <n v="100"/>
    <s v="Remote"/>
    <x v="0"/>
    <s v="United States"/>
    <s v="Medium"/>
  </r>
  <r>
    <n v="2514"/>
    <x v="1"/>
    <s v="Mid-level"/>
    <s v="Full time"/>
    <s v="ML Engineer"/>
    <s v="Engineer"/>
    <n v="100000"/>
    <s v="USD"/>
    <n v="100000"/>
    <n v="100000"/>
    <n v="150000"/>
    <s v="100000-150000"/>
    <s v="US"/>
    <s v="United States"/>
    <n v="100"/>
    <s v="Remote"/>
    <x v="0"/>
    <s v="United States"/>
    <s v="Medium"/>
  </r>
  <r>
    <n v="2515"/>
    <x v="1"/>
    <s v="Senior-level"/>
    <s v="Full time"/>
    <s v="Data Engineer"/>
    <s v="Engineer"/>
    <n v="97000"/>
    <s v="USD"/>
    <n v="97000"/>
    <n v="50000"/>
    <n v="100000"/>
    <s v="50000-100000"/>
    <s v="US"/>
    <s v="United States"/>
    <n v="100"/>
    <s v="Remote"/>
    <x v="0"/>
    <s v="United States"/>
    <s v="Medium"/>
  </r>
  <r>
    <n v="2516"/>
    <x v="1"/>
    <s v="Senior-level"/>
    <s v="Full time"/>
    <s v="Data Engineer"/>
    <s v="Engineer"/>
    <n v="90000"/>
    <s v="USD"/>
    <n v="90000"/>
    <n v="50000"/>
    <n v="100000"/>
    <s v="50000-100000"/>
    <s v="US"/>
    <s v="United States"/>
    <n v="100"/>
    <s v="Remote"/>
    <x v="0"/>
    <s v="United States"/>
    <s v="Medium"/>
  </r>
  <r>
    <n v="2517"/>
    <x v="1"/>
    <s v="Senior-level"/>
    <s v="Full time"/>
    <s v="Data Engineer"/>
    <s v="Engineer"/>
    <n v="200000"/>
    <s v="USD"/>
    <n v="200000"/>
    <n v="200000"/>
    <n v="250000"/>
    <s v="200000-250000"/>
    <s v="US"/>
    <s v="United States"/>
    <n v="0"/>
    <s v="In Person"/>
    <x v="0"/>
    <s v="United States"/>
    <s v="Medium"/>
  </r>
  <r>
    <n v="2518"/>
    <x v="1"/>
    <s v="Senior-level"/>
    <s v="Full time"/>
    <s v="Data Engineer"/>
    <s v="Engineer"/>
    <n v="160000"/>
    <s v="USD"/>
    <n v="160000"/>
    <n v="150000"/>
    <n v="200000"/>
    <s v="150000-200000"/>
    <s v="US"/>
    <s v="United States"/>
    <n v="0"/>
    <s v="In Person"/>
    <x v="0"/>
    <s v="United States"/>
    <s v="Medium"/>
  </r>
  <r>
    <n v="2519"/>
    <x v="1"/>
    <s v="Senior-level"/>
    <s v="Full time"/>
    <s v="Machine Learning Engineer"/>
    <s v="Engineer"/>
    <n v="210000"/>
    <s v="USD"/>
    <n v="210000"/>
    <n v="200000"/>
    <n v="250000"/>
    <s v="200000-250000"/>
    <s v="US"/>
    <s v="United States"/>
    <n v="100"/>
    <s v="Remote"/>
    <x v="0"/>
    <s v="United States"/>
    <s v="Medium"/>
  </r>
  <r>
    <n v="2520"/>
    <x v="1"/>
    <s v="Senior-level"/>
    <s v="Full time"/>
    <s v="Machine Learning Engineer"/>
    <s v="Engineer"/>
    <n v="180000"/>
    <s v="USD"/>
    <n v="180000"/>
    <n v="150000"/>
    <n v="200000"/>
    <s v="150000-200000"/>
    <s v="US"/>
    <s v="United States"/>
    <n v="100"/>
    <s v="Remote"/>
    <x v="0"/>
    <s v="United States"/>
    <s v="Medium"/>
  </r>
  <r>
    <n v="2521"/>
    <x v="1"/>
    <s v="Senior-level"/>
    <s v="Full time"/>
    <s v="Data Engineer"/>
    <s v="Engineer"/>
    <n v="260000"/>
    <s v="USD"/>
    <n v="260000"/>
    <n v="250000"/>
    <n v="300000"/>
    <s v="250000-300000"/>
    <s v="US"/>
    <s v="United States"/>
    <n v="0"/>
    <s v="In Person"/>
    <x v="0"/>
    <s v="United States"/>
    <s v="Medium"/>
  </r>
  <r>
    <n v="2522"/>
    <x v="1"/>
    <s v="Senior-level"/>
    <s v="Full time"/>
    <s v="Data Engineer"/>
    <s v="Engineer"/>
    <n v="180000"/>
    <s v="USD"/>
    <n v="180000"/>
    <n v="150000"/>
    <n v="200000"/>
    <s v="150000-200000"/>
    <s v="US"/>
    <s v="United States"/>
    <n v="0"/>
    <s v="In Person"/>
    <x v="0"/>
    <s v="United States"/>
    <s v="Medium"/>
  </r>
  <r>
    <n v="2523"/>
    <x v="1"/>
    <s v="Executive"/>
    <s v="Full time"/>
    <s v="Analytics Engineer"/>
    <s v="Engineer"/>
    <n v="210000"/>
    <s v="USD"/>
    <n v="210000"/>
    <n v="200000"/>
    <n v="250000"/>
    <s v="200000-250000"/>
    <s v="US"/>
    <s v="United States"/>
    <n v="100"/>
    <s v="Remote"/>
    <x v="0"/>
    <s v="United States"/>
    <s v="Medium"/>
  </r>
  <r>
    <n v="2524"/>
    <x v="1"/>
    <s v="Executive"/>
    <s v="Full time"/>
    <s v="Analytics Engineer"/>
    <s v="Engineer"/>
    <n v="157000"/>
    <s v="USD"/>
    <n v="157000"/>
    <n v="150000"/>
    <n v="200000"/>
    <s v="150000-200000"/>
    <s v="US"/>
    <s v="United States"/>
    <n v="100"/>
    <s v="Remote"/>
    <x v="0"/>
    <s v="United States"/>
    <s v="Medium"/>
  </r>
  <r>
    <n v="2461"/>
    <x v="1"/>
    <s v="Senior-level"/>
    <s v="Full time"/>
    <s v="Data Scientist"/>
    <s v="Scientist"/>
    <n v="198440"/>
    <s v="USD"/>
    <n v="198440"/>
    <n v="150000"/>
    <n v="200000"/>
    <s v="150000-200000"/>
    <s v="US"/>
    <s v="United States"/>
    <n v="0"/>
    <s v="In Person"/>
    <x v="0"/>
    <s v="United States"/>
    <s v="Large"/>
  </r>
  <r>
    <n v="2462"/>
    <x v="1"/>
    <s v="Senior-level"/>
    <s v="Full time"/>
    <s v="Data Scientist"/>
    <s v="Scientist"/>
    <n v="144000"/>
    <s v="USD"/>
    <n v="144000"/>
    <n v="100000"/>
    <n v="150000"/>
    <s v="100000-150000"/>
    <s v="US"/>
    <s v="United States"/>
    <n v="0"/>
    <s v="In Person"/>
    <x v="0"/>
    <s v="United States"/>
    <s v="Large"/>
  </r>
  <r>
    <n v="2527"/>
    <x v="1"/>
    <s v="Mid-level"/>
    <s v="Full time"/>
    <s v="Data Analyst"/>
    <s v="Analyst"/>
    <n v="80000"/>
    <s v="USD"/>
    <n v="80000"/>
    <n v="50000"/>
    <n v="100000"/>
    <s v="50000-100000"/>
    <s v="US"/>
    <s v="United States"/>
    <n v="0"/>
    <s v="In Person"/>
    <x v="0"/>
    <s v="United States"/>
    <s v="Medium"/>
  </r>
  <r>
    <n v="2528"/>
    <x v="1"/>
    <s v="Mid-level"/>
    <s v="Full time"/>
    <s v="Data Analyst"/>
    <s v="Analyst"/>
    <n v="52500"/>
    <s v="USD"/>
    <n v="52500"/>
    <n v="50000"/>
    <n v="100000"/>
    <s v="50000-100000"/>
    <s v="US"/>
    <s v="United States"/>
    <n v="0"/>
    <s v="In Person"/>
    <x v="0"/>
    <s v="United States"/>
    <s v="Medium"/>
  </r>
  <r>
    <n v="2529"/>
    <x v="1"/>
    <s v="Senior-level"/>
    <s v="Full time"/>
    <s v="Data Architect"/>
    <s v="Architect"/>
    <n v="128000"/>
    <s v="USD"/>
    <n v="128000"/>
    <n v="100000"/>
    <n v="150000"/>
    <s v="100000-150000"/>
    <s v="US"/>
    <s v="United States"/>
    <n v="0"/>
    <s v="In Person"/>
    <x v="0"/>
    <s v="United States"/>
    <s v="Medium"/>
  </r>
  <r>
    <n v="2530"/>
    <x v="1"/>
    <s v="Senior-level"/>
    <s v="Full time"/>
    <s v="Data Architect"/>
    <s v="Architect"/>
    <n v="81500"/>
    <s v="USD"/>
    <n v="81500"/>
    <n v="50000"/>
    <n v="100000"/>
    <s v="50000-100000"/>
    <s v="US"/>
    <s v="United States"/>
    <n v="0"/>
    <s v="In Person"/>
    <x v="0"/>
    <s v="United States"/>
    <s v="Medium"/>
  </r>
  <r>
    <n v="2531"/>
    <x v="1"/>
    <s v="Senior-level"/>
    <s v="Full time"/>
    <s v="Data Operations Engineer"/>
    <s v="Engineer"/>
    <n v="105000"/>
    <s v="USD"/>
    <n v="105000"/>
    <n v="100000"/>
    <n v="150000"/>
    <s v="100000-150000"/>
    <s v="US"/>
    <s v="United States"/>
    <n v="0"/>
    <s v="In Person"/>
    <x v="0"/>
    <s v="United States"/>
    <s v="Medium"/>
  </r>
  <r>
    <n v="2532"/>
    <x v="1"/>
    <s v="Senior-level"/>
    <s v="Full time"/>
    <s v="Data Operations Engineer"/>
    <s v="Engineer"/>
    <n v="70000"/>
    <s v="USD"/>
    <n v="70000"/>
    <n v="50000"/>
    <n v="100000"/>
    <s v="50000-100000"/>
    <s v="US"/>
    <s v="United States"/>
    <n v="0"/>
    <s v="In Person"/>
    <x v="0"/>
    <s v="United States"/>
    <s v="Medium"/>
  </r>
  <r>
    <n v="2465"/>
    <x v="1"/>
    <s v="Senior-level"/>
    <s v="Full time"/>
    <s v="Data Scientist"/>
    <s v="Scientist"/>
    <n v="198440"/>
    <s v="USD"/>
    <n v="198440"/>
    <n v="150000"/>
    <n v="200000"/>
    <s v="150000-200000"/>
    <s v="US"/>
    <s v="United States"/>
    <n v="0"/>
    <s v="In Person"/>
    <x v="0"/>
    <s v="United States"/>
    <s v="Medium"/>
  </r>
  <r>
    <n v="2466"/>
    <x v="1"/>
    <s v="Senior-level"/>
    <s v="Full time"/>
    <s v="Data Scientist"/>
    <s v="Scientist"/>
    <n v="144000"/>
    <s v="USD"/>
    <n v="144000"/>
    <n v="100000"/>
    <n v="150000"/>
    <s v="100000-150000"/>
    <s v="US"/>
    <s v="United States"/>
    <n v="0"/>
    <s v="In Person"/>
    <x v="0"/>
    <s v="United States"/>
    <s v="Medium"/>
  </r>
  <r>
    <n v="2535"/>
    <x v="1"/>
    <s v="Senior-level"/>
    <s v="Full time"/>
    <s v="Data Engineer"/>
    <s v="Engineer"/>
    <n v="171000"/>
    <s v="USD"/>
    <n v="171000"/>
    <n v="150000"/>
    <n v="200000"/>
    <s v="150000-200000"/>
    <s v="US"/>
    <s v="United States"/>
    <n v="0"/>
    <s v="In Person"/>
    <x v="0"/>
    <s v="United States"/>
    <s v="Medium"/>
  </r>
  <r>
    <n v="2536"/>
    <x v="1"/>
    <s v="Senior-level"/>
    <s v="Full time"/>
    <s v="Data Engineer"/>
    <s v="Engineer"/>
    <n v="117000"/>
    <s v="USD"/>
    <n v="117000"/>
    <n v="100000"/>
    <n v="150000"/>
    <s v="100000-150000"/>
    <s v="US"/>
    <s v="United States"/>
    <n v="0"/>
    <s v="In Person"/>
    <x v="0"/>
    <s v="United States"/>
    <s v="Medium"/>
  </r>
  <r>
    <n v="2471"/>
    <x v="1"/>
    <s v="Mid-level"/>
    <s v="Full time"/>
    <s v="Data Scientist"/>
    <s v="Scientist"/>
    <n v="47000"/>
    <s v="GBP"/>
    <n v="57872"/>
    <n v="50000"/>
    <n v="100000"/>
    <s v="50000-100000"/>
    <s v="GB"/>
    <s v="United Kingdom"/>
    <n v="50"/>
    <s v="Hybrid"/>
    <x v="1"/>
    <s v="United Kingdom"/>
    <s v="Medium"/>
  </r>
  <r>
    <n v="2473"/>
    <x v="1"/>
    <s v="Entry-level"/>
    <s v="Full time"/>
    <s v="Data Scientist"/>
    <s v="Scientist"/>
    <n v="38000"/>
    <s v="EUR"/>
    <n v="39925"/>
    <n v="0"/>
    <n v="50000"/>
    <s v="0-50000"/>
    <s v="FR"/>
    <s v="France"/>
    <n v="50"/>
    <s v="Hybrid"/>
    <x v="4"/>
    <s v="France"/>
    <s v="Large"/>
  </r>
  <r>
    <n v="2539"/>
    <x v="1"/>
    <s v="Senior-level"/>
    <s v="Full time"/>
    <s v="Data Analyst"/>
    <s v="Analyst"/>
    <n v="48000"/>
    <s v="EUR"/>
    <n v="50432"/>
    <n v="50000"/>
    <n v="100000"/>
    <s v="50000-100000"/>
    <s v="ES"/>
    <s v="Spain"/>
    <n v="0"/>
    <s v="In Person"/>
    <x v="10"/>
    <s v="Spain"/>
    <s v="Medium"/>
  </r>
  <r>
    <n v="2540"/>
    <x v="1"/>
    <s v="Senior-level"/>
    <s v="Full time"/>
    <s v="Data Analyst"/>
    <s v="Analyst"/>
    <n v="35000"/>
    <s v="EUR"/>
    <n v="36773"/>
    <n v="0"/>
    <n v="50000"/>
    <s v="0-50000"/>
    <s v="ES"/>
    <s v="Spain"/>
    <n v="0"/>
    <s v="In Person"/>
    <x v="10"/>
    <s v="Spain"/>
    <s v="Medium"/>
  </r>
  <r>
    <n v="2541"/>
    <x v="1"/>
    <s v="Senior-level"/>
    <s v="Full time"/>
    <s v="Data Engineer"/>
    <s v="Engineer"/>
    <n v="197000"/>
    <s v="USD"/>
    <n v="197000"/>
    <n v="150000"/>
    <n v="200000"/>
    <s v="150000-200000"/>
    <s v="US"/>
    <s v="United States"/>
    <n v="0"/>
    <s v="In Person"/>
    <x v="0"/>
    <s v="United States"/>
    <s v="Medium"/>
  </r>
  <r>
    <n v="2542"/>
    <x v="1"/>
    <s v="Senior-level"/>
    <s v="Full time"/>
    <s v="Data Engineer"/>
    <s v="Engineer"/>
    <n v="99000"/>
    <s v="USD"/>
    <n v="99000"/>
    <n v="50000"/>
    <n v="100000"/>
    <s v="50000-100000"/>
    <s v="US"/>
    <s v="United States"/>
    <n v="0"/>
    <s v="In Person"/>
    <x v="0"/>
    <s v="United States"/>
    <s v="Medium"/>
  </r>
  <r>
    <n v="2543"/>
    <x v="1"/>
    <s v="Senior-level"/>
    <s v="Full time"/>
    <s v="Data Engineer"/>
    <s v="Engineer"/>
    <n v="160000"/>
    <s v="USD"/>
    <n v="160000"/>
    <n v="150000"/>
    <n v="200000"/>
    <s v="150000-200000"/>
    <s v="US"/>
    <s v="United States"/>
    <n v="0"/>
    <s v="In Person"/>
    <x v="0"/>
    <s v="United States"/>
    <s v="Medium"/>
  </r>
  <r>
    <n v="2544"/>
    <x v="1"/>
    <s v="Senior-level"/>
    <s v="Full time"/>
    <s v="Data Engineer"/>
    <s v="Engineer"/>
    <n v="110000"/>
    <s v="USD"/>
    <n v="110000"/>
    <n v="100000"/>
    <n v="150000"/>
    <s v="100000-150000"/>
    <s v="US"/>
    <s v="United States"/>
    <n v="0"/>
    <s v="In Person"/>
    <x v="0"/>
    <s v="United States"/>
    <s v="Medium"/>
  </r>
  <r>
    <n v="2480"/>
    <x v="1"/>
    <s v="Senior-level"/>
    <s v="Full time"/>
    <s v="Data Scientist"/>
    <s v="Scientist"/>
    <n v="159699"/>
    <s v="USD"/>
    <n v="159699"/>
    <n v="150000"/>
    <n v="200000"/>
    <s v="150000-200000"/>
    <s v="US"/>
    <s v="United States"/>
    <n v="0"/>
    <s v="In Person"/>
    <x v="0"/>
    <s v="United States"/>
    <s v="Medium"/>
  </r>
  <r>
    <n v="2481"/>
    <x v="1"/>
    <s v="Senior-level"/>
    <s v="Full time"/>
    <s v="Data Scientist"/>
    <s v="Scientist"/>
    <n v="138938"/>
    <s v="USD"/>
    <n v="138938"/>
    <n v="100000"/>
    <n v="150000"/>
    <s v="100000-150000"/>
    <s v="US"/>
    <s v="United States"/>
    <n v="0"/>
    <s v="In Person"/>
    <x v="0"/>
    <s v="United States"/>
    <s v="Medium"/>
  </r>
  <r>
    <n v="2493"/>
    <x v="1"/>
    <s v="Senior-level"/>
    <s v="Full time"/>
    <s v="Data Scientist"/>
    <s v="Scientist"/>
    <n v="180000"/>
    <s v="USD"/>
    <n v="180000"/>
    <n v="150000"/>
    <n v="200000"/>
    <s v="150000-200000"/>
    <s v="US"/>
    <s v="United States"/>
    <n v="100"/>
    <s v="Remote"/>
    <x v="0"/>
    <s v="United States"/>
    <s v="Medium"/>
  </r>
  <r>
    <n v="2548"/>
    <x v="1"/>
    <s v="Mid-level"/>
    <s v="Full time"/>
    <s v="Analytics Engineer"/>
    <s v="Engineer"/>
    <n v="78000"/>
    <s v="USD"/>
    <n v="78000"/>
    <n v="50000"/>
    <n v="100000"/>
    <s v="50000-100000"/>
    <s v="BR"/>
    <s v="Brazil"/>
    <n v="100"/>
    <s v="Remote"/>
    <x v="26"/>
    <s v="Brazil"/>
    <s v="Medium"/>
  </r>
  <r>
    <n v="2549"/>
    <x v="1"/>
    <s v="Mid-level"/>
    <s v="Full time"/>
    <s v="Analytics Engineer"/>
    <s v="Engineer"/>
    <n v="48000"/>
    <s v="USD"/>
    <n v="48000"/>
    <n v="0"/>
    <n v="50000"/>
    <s v="0-50000"/>
    <s v="BR"/>
    <s v="Brazil"/>
    <n v="100"/>
    <s v="Remote"/>
    <x v="26"/>
    <s v="Brazil"/>
    <s v="Medium"/>
  </r>
  <r>
    <n v="2550"/>
    <x v="1"/>
    <s v="Senior-level"/>
    <s v="Full time"/>
    <s v="Data Engineer"/>
    <s v="Engineer"/>
    <n v="170000"/>
    <s v="USD"/>
    <n v="170000"/>
    <n v="150000"/>
    <n v="200000"/>
    <s v="150000-200000"/>
    <s v="US"/>
    <s v="United States"/>
    <n v="0"/>
    <s v="In Person"/>
    <x v="0"/>
    <s v="United States"/>
    <s v="Medium"/>
  </r>
  <r>
    <n v="2551"/>
    <x v="1"/>
    <s v="Senior-level"/>
    <s v="Full time"/>
    <s v="Data Engineer"/>
    <s v="Engineer"/>
    <n v="130000"/>
    <s v="USD"/>
    <n v="130000"/>
    <n v="100000"/>
    <n v="150000"/>
    <s v="100000-150000"/>
    <s v="US"/>
    <s v="United States"/>
    <n v="0"/>
    <s v="In Person"/>
    <x v="0"/>
    <s v="United States"/>
    <s v="Medium"/>
  </r>
  <r>
    <n v="2552"/>
    <x v="1"/>
    <s v="Senior-level"/>
    <s v="Full time"/>
    <s v="Data Analyst"/>
    <s v="Analyst"/>
    <n v="150000"/>
    <s v="USD"/>
    <n v="150000"/>
    <n v="150000"/>
    <n v="200000"/>
    <s v="150000-200000"/>
    <s v="US"/>
    <s v="United States"/>
    <n v="0"/>
    <s v="In Person"/>
    <x v="0"/>
    <s v="United States"/>
    <s v="Medium"/>
  </r>
  <r>
    <n v="2553"/>
    <x v="1"/>
    <s v="Senior-level"/>
    <s v="Full time"/>
    <s v="Data Analyst"/>
    <s v="Analyst"/>
    <n v="95000"/>
    <s v="USD"/>
    <n v="95000"/>
    <n v="50000"/>
    <n v="100000"/>
    <s v="50000-100000"/>
    <s v="US"/>
    <s v="United States"/>
    <n v="0"/>
    <s v="In Person"/>
    <x v="0"/>
    <s v="United States"/>
    <s v="Medium"/>
  </r>
  <r>
    <n v="2554"/>
    <x v="1"/>
    <s v="Mid-level"/>
    <s v="Full time"/>
    <s v="Data Engineer"/>
    <s v="Engineer"/>
    <n v="78000"/>
    <s v="USD"/>
    <n v="78000"/>
    <n v="50000"/>
    <n v="100000"/>
    <s v="50000-100000"/>
    <s v="BR"/>
    <s v="Brazil"/>
    <n v="100"/>
    <s v="Remote"/>
    <x v="26"/>
    <s v="Brazil"/>
    <s v="Medium"/>
  </r>
  <r>
    <n v="2555"/>
    <x v="1"/>
    <s v="Mid-level"/>
    <s v="Full time"/>
    <s v="Data Engineer"/>
    <s v="Engineer"/>
    <n v="42000"/>
    <s v="USD"/>
    <n v="42000"/>
    <n v="0"/>
    <n v="50000"/>
    <s v="0-50000"/>
    <s v="BR"/>
    <s v="Brazil"/>
    <n v="100"/>
    <s v="Remote"/>
    <x v="26"/>
    <s v="Brazil"/>
    <s v="Medium"/>
  </r>
  <r>
    <n v="2556"/>
    <x v="1"/>
    <s v="Senior-level"/>
    <s v="Full time"/>
    <s v="Data Architect"/>
    <s v="Architect"/>
    <n v="345600"/>
    <s v="USD"/>
    <n v="345600"/>
    <n v="300000"/>
    <n v="350000"/>
    <s v="300000-350000"/>
    <s v="US"/>
    <s v="United States"/>
    <n v="0"/>
    <s v="In Person"/>
    <x v="0"/>
    <s v="United States"/>
    <s v="Medium"/>
  </r>
  <r>
    <n v="2557"/>
    <x v="1"/>
    <s v="Senior-level"/>
    <s v="Full time"/>
    <s v="Data Architect"/>
    <s v="Architect"/>
    <n v="230400"/>
    <s v="USD"/>
    <n v="230400"/>
    <n v="200000"/>
    <n v="250000"/>
    <s v="200000-250000"/>
    <s v="US"/>
    <s v="United States"/>
    <n v="0"/>
    <s v="In Person"/>
    <x v="0"/>
    <s v="United States"/>
    <s v="Medium"/>
  </r>
  <r>
    <n v="2558"/>
    <x v="1"/>
    <s v="Senior-level"/>
    <s v="Full time"/>
    <s v="Data Engineer"/>
    <s v="Engineer"/>
    <n v="145000"/>
    <s v="USD"/>
    <n v="145000"/>
    <n v="100000"/>
    <n v="150000"/>
    <s v="100000-150000"/>
    <s v="US"/>
    <s v="United States"/>
    <n v="0"/>
    <s v="In Person"/>
    <x v="0"/>
    <s v="United States"/>
    <s v="Medium"/>
  </r>
  <r>
    <n v="2559"/>
    <x v="1"/>
    <s v="Senior-level"/>
    <s v="Full time"/>
    <s v="Data Engineer"/>
    <s v="Engineer"/>
    <n v="115000"/>
    <s v="USD"/>
    <n v="115000"/>
    <n v="100000"/>
    <n v="150000"/>
    <s v="100000-150000"/>
    <s v="US"/>
    <s v="United States"/>
    <n v="0"/>
    <s v="In Person"/>
    <x v="0"/>
    <s v="United States"/>
    <s v="Medium"/>
  </r>
  <r>
    <n v="2560"/>
    <x v="1"/>
    <s v="Mid-level"/>
    <s v="Full time"/>
    <s v="BI Analyst"/>
    <s v="Analyst"/>
    <n v="78000"/>
    <s v="USD"/>
    <n v="78000"/>
    <n v="50000"/>
    <n v="100000"/>
    <s v="50000-100000"/>
    <s v="BR"/>
    <s v="Brazil"/>
    <n v="100"/>
    <s v="Remote"/>
    <x v="26"/>
    <s v="Brazil"/>
    <s v="Medium"/>
  </r>
  <r>
    <n v="2561"/>
    <x v="1"/>
    <s v="Mid-level"/>
    <s v="Full time"/>
    <s v="BI Analyst"/>
    <s v="Analyst"/>
    <n v="48000"/>
    <s v="USD"/>
    <n v="48000"/>
    <n v="0"/>
    <n v="50000"/>
    <s v="0-50000"/>
    <s v="BR"/>
    <s v="Brazil"/>
    <n v="100"/>
    <s v="Remote"/>
    <x v="26"/>
    <s v="Brazil"/>
    <s v="Medium"/>
  </r>
  <r>
    <n v="2562"/>
    <x v="1"/>
    <s v="Senior-level"/>
    <s v="Full time"/>
    <s v="Data Analyst"/>
    <s v="Analyst"/>
    <n v="175950"/>
    <s v="USD"/>
    <n v="175950"/>
    <n v="150000"/>
    <n v="200000"/>
    <s v="150000-200000"/>
    <s v="US"/>
    <s v="United States"/>
    <n v="100"/>
    <s v="Remote"/>
    <x v="0"/>
    <s v="United States"/>
    <s v="Medium"/>
  </r>
  <r>
    <n v="2563"/>
    <x v="1"/>
    <s v="Senior-level"/>
    <s v="Full time"/>
    <s v="Data Analyst"/>
    <s v="Analyst"/>
    <n v="130050"/>
    <s v="USD"/>
    <n v="130050"/>
    <n v="100000"/>
    <n v="150000"/>
    <s v="100000-150000"/>
    <s v="US"/>
    <s v="United States"/>
    <n v="100"/>
    <s v="Remote"/>
    <x v="0"/>
    <s v="United States"/>
    <s v="Medium"/>
  </r>
  <r>
    <n v="2564"/>
    <x v="1"/>
    <s v="Senior-level"/>
    <s v="Full time"/>
    <s v="Data Engineer"/>
    <s v="Engineer"/>
    <n v="205600"/>
    <s v="USD"/>
    <n v="205600"/>
    <n v="200000"/>
    <n v="250000"/>
    <s v="200000-250000"/>
    <s v="US"/>
    <s v="United States"/>
    <n v="0"/>
    <s v="In Person"/>
    <x v="0"/>
    <s v="United States"/>
    <s v="Large"/>
  </r>
  <r>
    <n v="2565"/>
    <x v="1"/>
    <s v="Senior-level"/>
    <s v="Full time"/>
    <s v="Data Engineer"/>
    <s v="Engineer"/>
    <n v="105700"/>
    <s v="USD"/>
    <n v="105700"/>
    <n v="100000"/>
    <n v="150000"/>
    <s v="100000-150000"/>
    <s v="US"/>
    <s v="United States"/>
    <n v="0"/>
    <s v="In Person"/>
    <x v="0"/>
    <s v="United States"/>
    <s v="Large"/>
  </r>
  <r>
    <n v="2566"/>
    <x v="1"/>
    <s v="Senior-level"/>
    <s v="Full time"/>
    <s v="Data Analyst"/>
    <s v="Analyst"/>
    <n v="236600"/>
    <s v="USD"/>
    <n v="236600"/>
    <n v="200000"/>
    <n v="250000"/>
    <s v="200000-250000"/>
    <s v="US"/>
    <s v="United States"/>
    <n v="100"/>
    <s v="Remote"/>
    <x v="0"/>
    <s v="United States"/>
    <s v="Medium"/>
  </r>
  <r>
    <n v="2567"/>
    <x v="1"/>
    <s v="Senior-level"/>
    <s v="Full time"/>
    <s v="Data Analyst"/>
    <s v="Analyst"/>
    <n v="89200"/>
    <s v="USD"/>
    <n v="89200"/>
    <n v="50000"/>
    <n v="100000"/>
    <s v="50000-100000"/>
    <s v="US"/>
    <s v="United States"/>
    <n v="100"/>
    <s v="Remote"/>
    <x v="0"/>
    <s v="United States"/>
    <s v="Medium"/>
  </r>
  <r>
    <n v="2494"/>
    <x v="1"/>
    <s v="Senior-level"/>
    <s v="Full time"/>
    <s v="Data Scientist"/>
    <s v="Scientist"/>
    <n v="140000"/>
    <s v="USD"/>
    <n v="140000"/>
    <n v="100000"/>
    <n v="150000"/>
    <s v="100000-150000"/>
    <s v="US"/>
    <s v="United States"/>
    <n v="100"/>
    <s v="Remote"/>
    <x v="0"/>
    <s v="United States"/>
    <s v="Medium"/>
  </r>
  <r>
    <n v="2495"/>
    <x v="1"/>
    <s v="Senior-level"/>
    <s v="Full time"/>
    <s v="Data Scientist"/>
    <s v="Scientist"/>
    <n v="225000"/>
    <s v="USD"/>
    <n v="225000"/>
    <n v="200000"/>
    <n v="250000"/>
    <s v="200000-250000"/>
    <s v="US"/>
    <s v="United States"/>
    <n v="0"/>
    <s v="In Person"/>
    <x v="0"/>
    <s v="United States"/>
    <s v="Medium"/>
  </r>
  <r>
    <n v="2496"/>
    <x v="1"/>
    <s v="Senior-level"/>
    <s v="Full time"/>
    <s v="Data Scientist"/>
    <s v="Scientist"/>
    <n v="156400"/>
    <s v="USD"/>
    <n v="156400"/>
    <n v="150000"/>
    <n v="200000"/>
    <s v="150000-200000"/>
    <s v="US"/>
    <s v="United States"/>
    <n v="0"/>
    <s v="In Person"/>
    <x v="0"/>
    <s v="United States"/>
    <s v="Medium"/>
  </r>
  <r>
    <n v="2571"/>
    <x v="1"/>
    <s v="Senior-level"/>
    <s v="Full time"/>
    <s v="Marketing Data Analyst"/>
    <s v="Analyst"/>
    <n v="200000"/>
    <s v="USD"/>
    <n v="200000"/>
    <n v="200000"/>
    <n v="250000"/>
    <s v="200000-250000"/>
    <s v="GB"/>
    <s v="United Kingdom"/>
    <n v="100"/>
    <s v="Remote"/>
    <x v="1"/>
    <s v="United Kingdom"/>
    <s v="Small"/>
  </r>
  <r>
    <n v="2525"/>
    <x v="1"/>
    <s v="Entry-level"/>
    <s v="Full time"/>
    <s v="Data Scientist"/>
    <s v="Scientist"/>
    <n v="180000"/>
    <s v="USD"/>
    <n v="180000"/>
    <n v="150000"/>
    <n v="200000"/>
    <s v="150000-200000"/>
    <s v="US"/>
    <s v="United States"/>
    <n v="100"/>
    <s v="Remote"/>
    <x v="0"/>
    <s v="United States"/>
    <s v="Medium"/>
  </r>
  <r>
    <n v="2573"/>
    <x v="1"/>
    <s v="Senior-level"/>
    <s v="Full time"/>
    <s v="Data Science Lead"/>
    <s v="Lead"/>
    <n v="165000"/>
    <s v="USD"/>
    <n v="165000"/>
    <n v="150000"/>
    <n v="200000"/>
    <s v="150000-200000"/>
    <s v="US"/>
    <s v="United States"/>
    <n v="50"/>
    <s v="Hybrid"/>
    <x v="0"/>
    <s v="United States"/>
    <s v="Small"/>
  </r>
  <r>
    <n v="2526"/>
    <x v="1"/>
    <s v="Entry-level"/>
    <s v="Full time"/>
    <s v="Data Scientist"/>
    <s v="Scientist"/>
    <n v="100000"/>
    <s v="USD"/>
    <n v="100000"/>
    <n v="100000"/>
    <n v="150000"/>
    <s v="100000-150000"/>
    <s v="US"/>
    <s v="United States"/>
    <n v="100"/>
    <s v="Remote"/>
    <x v="0"/>
    <s v="United States"/>
    <s v="Medium"/>
  </r>
  <r>
    <n v="2575"/>
    <x v="1"/>
    <s v="Senior-level"/>
    <s v="Full time"/>
    <s v="Data Engineer"/>
    <s v="Engineer"/>
    <n v="185900"/>
    <s v="USD"/>
    <n v="185900"/>
    <n v="150000"/>
    <n v="200000"/>
    <s v="150000-200000"/>
    <s v="US"/>
    <s v="United States"/>
    <n v="0"/>
    <s v="In Person"/>
    <x v="0"/>
    <s v="United States"/>
    <s v="Medium"/>
  </r>
  <r>
    <n v="2576"/>
    <x v="1"/>
    <s v="Senior-level"/>
    <s v="Full time"/>
    <s v="Data Engineer"/>
    <s v="Engineer"/>
    <n v="129300"/>
    <s v="USD"/>
    <n v="129300"/>
    <n v="100000"/>
    <n v="150000"/>
    <s v="100000-150000"/>
    <s v="US"/>
    <s v="United States"/>
    <n v="0"/>
    <s v="In Person"/>
    <x v="0"/>
    <s v="United States"/>
    <s v="Medium"/>
  </r>
  <r>
    <n v="2577"/>
    <x v="1"/>
    <s v="Senior-level"/>
    <s v="Full time"/>
    <s v="Data Analyst"/>
    <s v="Analyst"/>
    <n v="169000"/>
    <s v="USD"/>
    <n v="169000"/>
    <n v="150000"/>
    <n v="200000"/>
    <s v="150000-200000"/>
    <s v="US"/>
    <s v="United States"/>
    <n v="0"/>
    <s v="In Person"/>
    <x v="0"/>
    <s v="United States"/>
    <s v="Medium"/>
  </r>
  <r>
    <n v="2578"/>
    <x v="1"/>
    <s v="Senior-level"/>
    <s v="Full time"/>
    <s v="Data Analyst"/>
    <s v="Analyst"/>
    <n v="110600"/>
    <s v="USD"/>
    <n v="110600"/>
    <n v="100000"/>
    <n v="150000"/>
    <s v="100000-150000"/>
    <s v="US"/>
    <s v="United States"/>
    <n v="0"/>
    <s v="In Person"/>
    <x v="0"/>
    <s v="United States"/>
    <s v="Medium"/>
  </r>
  <r>
    <n v="2579"/>
    <x v="2"/>
    <s v="Entry-level"/>
    <s v="Full time"/>
    <s v="Power BI Developer"/>
    <s v="Developer"/>
    <n v="400000"/>
    <s v="INR"/>
    <n v="5409"/>
    <n v="0"/>
    <n v="50000"/>
    <s v="0-50000"/>
    <s v="IN"/>
    <s v="India"/>
    <n v="50"/>
    <s v="Hybrid"/>
    <x v="3"/>
    <s v="India"/>
    <s v="Large"/>
  </r>
  <r>
    <n v="2580"/>
    <x v="2"/>
    <s v="Mid-level"/>
    <s v="Full time"/>
    <s v="Data Engineer"/>
    <s v="Engineer"/>
    <n v="100000"/>
    <s v="AUD"/>
    <n v="75050"/>
    <n v="50000"/>
    <n v="100000"/>
    <s v="50000-100000"/>
    <s v="AU"/>
    <s v="Australia"/>
    <n v="50"/>
    <s v="Hybrid"/>
    <x v="22"/>
    <s v="Australia"/>
    <s v="Large"/>
  </r>
  <r>
    <n v="2581"/>
    <x v="1"/>
    <s v="Senior-level"/>
    <s v="Full time"/>
    <s v="Data Engineer"/>
    <s v="Engineer"/>
    <n v="225000"/>
    <s v="USD"/>
    <n v="225000"/>
    <n v="200000"/>
    <n v="250000"/>
    <s v="200000-250000"/>
    <s v="US"/>
    <s v="United States"/>
    <n v="0"/>
    <s v="In Person"/>
    <x v="0"/>
    <s v="United States"/>
    <s v="Medium"/>
  </r>
  <r>
    <n v="2582"/>
    <x v="1"/>
    <s v="Senior-level"/>
    <s v="Full time"/>
    <s v="Data Engineer"/>
    <s v="Engineer"/>
    <n v="184100"/>
    <s v="USD"/>
    <n v="184100"/>
    <n v="150000"/>
    <n v="200000"/>
    <s v="150000-200000"/>
    <s v="US"/>
    <s v="United States"/>
    <n v="0"/>
    <s v="In Person"/>
    <x v="0"/>
    <s v="United States"/>
    <s v="Medium"/>
  </r>
  <r>
    <n v="2533"/>
    <x v="1"/>
    <s v="Senior-level"/>
    <s v="Full time"/>
    <s v="Data Scientist"/>
    <s v="Scientist"/>
    <n v="175000"/>
    <s v="USD"/>
    <n v="175000"/>
    <n v="150000"/>
    <n v="200000"/>
    <s v="150000-200000"/>
    <s v="US"/>
    <s v="United States"/>
    <n v="0"/>
    <s v="In Person"/>
    <x v="0"/>
    <s v="United States"/>
    <s v="Medium"/>
  </r>
  <r>
    <n v="2534"/>
    <x v="1"/>
    <s v="Senior-level"/>
    <s v="Full time"/>
    <s v="Data Scientist"/>
    <s v="Scientist"/>
    <n v="122500"/>
    <s v="USD"/>
    <n v="122500"/>
    <n v="100000"/>
    <n v="150000"/>
    <s v="100000-150000"/>
    <s v="US"/>
    <s v="United States"/>
    <n v="0"/>
    <s v="In Person"/>
    <x v="0"/>
    <s v="United States"/>
    <s v="Medium"/>
  </r>
  <r>
    <n v="2537"/>
    <x v="1"/>
    <s v="Senior-level"/>
    <s v="Full time"/>
    <s v="Data Scientist"/>
    <s v="Scientist"/>
    <n v="202800"/>
    <s v="USD"/>
    <n v="202800"/>
    <n v="200000"/>
    <n v="250000"/>
    <s v="200000-250000"/>
    <s v="US"/>
    <s v="United States"/>
    <n v="0"/>
    <s v="In Person"/>
    <x v="0"/>
    <s v="United States"/>
    <s v="Large"/>
  </r>
  <r>
    <n v="2538"/>
    <x v="1"/>
    <s v="Senior-level"/>
    <s v="Full time"/>
    <s v="Data Scientist"/>
    <s v="Scientist"/>
    <n v="104300"/>
    <s v="USD"/>
    <n v="104300"/>
    <n v="100000"/>
    <n v="150000"/>
    <s v="100000-150000"/>
    <s v="US"/>
    <s v="United States"/>
    <n v="0"/>
    <s v="In Person"/>
    <x v="0"/>
    <s v="United States"/>
    <s v="Large"/>
  </r>
  <r>
    <n v="2545"/>
    <x v="1"/>
    <s v="Senior-level"/>
    <s v="Full time"/>
    <s v="Data Scientist"/>
    <s v="Scientist"/>
    <n v="185900"/>
    <s v="USD"/>
    <n v="185900"/>
    <n v="150000"/>
    <n v="200000"/>
    <s v="150000-200000"/>
    <s v="US"/>
    <s v="United States"/>
    <n v="0"/>
    <s v="In Person"/>
    <x v="0"/>
    <s v="United States"/>
    <s v="Medium"/>
  </r>
  <r>
    <n v="2546"/>
    <x v="1"/>
    <s v="Senior-level"/>
    <s v="Full time"/>
    <s v="Data Scientist"/>
    <s v="Scientist"/>
    <n v="129300"/>
    <s v="USD"/>
    <n v="129300"/>
    <n v="100000"/>
    <n v="150000"/>
    <s v="100000-150000"/>
    <s v="US"/>
    <s v="United States"/>
    <n v="0"/>
    <s v="In Person"/>
    <x v="0"/>
    <s v="United States"/>
    <s v="Medium"/>
  </r>
  <r>
    <n v="2589"/>
    <x v="1"/>
    <s v="Entry-level"/>
    <s v="Full time"/>
    <s v="Machine Learning Engineer"/>
    <s v="Engineer"/>
    <n v="108000"/>
    <s v="USD"/>
    <n v="108000"/>
    <n v="100000"/>
    <n v="150000"/>
    <s v="100000-150000"/>
    <s v="US"/>
    <s v="United States"/>
    <n v="0"/>
    <s v="In Person"/>
    <x v="0"/>
    <s v="United States"/>
    <s v="Small"/>
  </r>
  <r>
    <n v="2547"/>
    <x v="1"/>
    <s v="Mid-level"/>
    <s v="Full time"/>
    <s v="Data Scientist"/>
    <s v="Scientist"/>
    <n v="30000"/>
    <s v="USD"/>
    <n v="30000"/>
    <n v="0"/>
    <n v="50000"/>
    <s v="0-50000"/>
    <s v="MX"/>
    <s v="Mexico"/>
    <n v="100"/>
    <s v="Remote"/>
    <x v="25"/>
    <s v="Mexico"/>
    <s v="Large"/>
  </r>
  <r>
    <n v="2568"/>
    <x v="1"/>
    <s v="Mid-level"/>
    <s v="Full time"/>
    <s v="Data Scientist"/>
    <s v="Scientist"/>
    <n v="84000"/>
    <s v="USD"/>
    <n v="84000"/>
    <n v="50000"/>
    <n v="100000"/>
    <s v="50000-100000"/>
    <s v="BR"/>
    <s v="Brazil"/>
    <n v="100"/>
    <s v="Remote"/>
    <x v="26"/>
    <s v="Brazil"/>
    <s v="Medium"/>
  </r>
  <r>
    <n v="2569"/>
    <x v="1"/>
    <s v="Mid-level"/>
    <s v="Full time"/>
    <s v="Data Scientist"/>
    <s v="Scientist"/>
    <n v="54000"/>
    <s v="USD"/>
    <n v="54000"/>
    <n v="50000"/>
    <n v="100000"/>
    <s v="50000-100000"/>
    <s v="BR"/>
    <s v="Brazil"/>
    <n v="100"/>
    <s v="Remote"/>
    <x v="26"/>
    <s v="Brazil"/>
    <s v="Medium"/>
  </r>
  <r>
    <n v="2593"/>
    <x v="1"/>
    <s v="Mid-level"/>
    <s v="Full time"/>
    <s v="Data Analyst"/>
    <s v="Analyst"/>
    <n v="85000"/>
    <s v="USD"/>
    <n v="85000"/>
    <n v="50000"/>
    <n v="100000"/>
    <s v="50000-100000"/>
    <s v="US"/>
    <s v="United States"/>
    <n v="0"/>
    <s v="In Person"/>
    <x v="0"/>
    <s v="United States"/>
    <s v="Medium"/>
  </r>
  <r>
    <n v="2594"/>
    <x v="1"/>
    <s v="Mid-level"/>
    <s v="Full time"/>
    <s v="Data Analyst"/>
    <s v="Analyst"/>
    <n v="65000"/>
    <s v="USD"/>
    <n v="65000"/>
    <n v="50000"/>
    <n v="100000"/>
    <s v="50000-100000"/>
    <s v="US"/>
    <s v="United States"/>
    <n v="0"/>
    <s v="In Person"/>
    <x v="0"/>
    <s v="United States"/>
    <s v="Medium"/>
  </r>
  <r>
    <n v="2570"/>
    <x v="1"/>
    <s v="Entry-level"/>
    <s v="Full time"/>
    <s v="Data Scientist"/>
    <s v="Scientist"/>
    <n v="80000"/>
    <s v="USD"/>
    <n v="80000"/>
    <n v="50000"/>
    <n v="100000"/>
    <s v="50000-100000"/>
    <s v="US"/>
    <s v="United States"/>
    <n v="100"/>
    <s v="Remote"/>
    <x v="0"/>
    <s v="United States"/>
    <s v="Large"/>
  </r>
  <r>
    <n v="2572"/>
    <x v="1"/>
    <s v="Entry-level"/>
    <s v="Full time"/>
    <s v="Data Scientist"/>
    <s v="Scientist"/>
    <n v="96000"/>
    <s v="CAD"/>
    <n v="73742"/>
    <n v="50000"/>
    <n v="100000"/>
    <s v="50000-100000"/>
    <s v="CA"/>
    <s v="Canada"/>
    <n v="100"/>
    <s v="Remote"/>
    <x v="2"/>
    <s v="Canada"/>
    <s v="Large"/>
  </r>
  <r>
    <n v="2597"/>
    <x v="1"/>
    <s v="Mid-level"/>
    <s v="Full time"/>
    <s v="Data Engineer"/>
    <s v="Engineer"/>
    <n v="90000"/>
    <s v="GBP"/>
    <n v="110820"/>
    <n v="100000"/>
    <n v="150000"/>
    <s v="100000-150000"/>
    <s v="GB"/>
    <s v="United Kingdom"/>
    <n v="0"/>
    <s v="In Person"/>
    <x v="1"/>
    <s v="United Kingdom"/>
    <s v="Medium"/>
  </r>
  <r>
    <n v="2598"/>
    <x v="1"/>
    <s v="Mid-level"/>
    <s v="Full time"/>
    <s v="Data Engineer"/>
    <s v="Engineer"/>
    <n v="75000"/>
    <s v="GBP"/>
    <n v="92350"/>
    <n v="50000"/>
    <n v="100000"/>
    <s v="50000-100000"/>
    <s v="GB"/>
    <s v="United Kingdom"/>
    <n v="0"/>
    <s v="In Person"/>
    <x v="1"/>
    <s v="United Kingdom"/>
    <s v="Medium"/>
  </r>
  <r>
    <n v="2574"/>
    <x v="1"/>
    <s v="Entry-level"/>
    <s v="Full time"/>
    <s v="Data Scientist"/>
    <s v="Scientist"/>
    <n v="27000"/>
    <s v="GBP"/>
    <n v="33246"/>
    <n v="0"/>
    <n v="50000"/>
    <s v="0-50000"/>
    <s v="GB"/>
    <s v="United Kingdom"/>
    <n v="50"/>
    <s v="Hybrid"/>
    <x v="1"/>
    <s v="United Kingdom"/>
    <s v="Large"/>
  </r>
  <r>
    <n v="2583"/>
    <x v="1"/>
    <s v="Senior-level"/>
    <s v="Full time"/>
    <s v="Data Scientist"/>
    <s v="Scientist"/>
    <n v="185900"/>
    <s v="USD"/>
    <n v="185900"/>
    <n v="150000"/>
    <n v="200000"/>
    <s v="150000-200000"/>
    <s v="US"/>
    <s v="United States"/>
    <n v="0"/>
    <s v="In Person"/>
    <x v="0"/>
    <s v="United States"/>
    <s v="Medium"/>
  </r>
  <r>
    <n v="2584"/>
    <x v="1"/>
    <s v="Senior-level"/>
    <s v="Full time"/>
    <s v="Data Scientist"/>
    <s v="Scientist"/>
    <n v="129300"/>
    <s v="USD"/>
    <n v="129300"/>
    <n v="100000"/>
    <n v="150000"/>
    <s v="100000-150000"/>
    <s v="US"/>
    <s v="United States"/>
    <n v="0"/>
    <s v="In Person"/>
    <x v="0"/>
    <s v="United States"/>
    <s v="Medium"/>
  </r>
  <r>
    <n v="2585"/>
    <x v="1"/>
    <s v="Senior-level"/>
    <s v="Full time"/>
    <s v="Data Scientist"/>
    <s v="Scientist"/>
    <n v="225000"/>
    <s v="USD"/>
    <n v="225000"/>
    <n v="200000"/>
    <n v="250000"/>
    <s v="200000-250000"/>
    <s v="US"/>
    <s v="United States"/>
    <n v="0"/>
    <s v="In Person"/>
    <x v="0"/>
    <s v="United States"/>
    <s v="Medium"/>
  </r>
  <r>
    <n v="2603"/>
    <x v="1"/>
    <s v="Senior-level"/>
    <s v="Full time"/>
    <s v="Data Engineer"/>
    <s v="Engineer"/>
    <n v="185900"/>
    <s v="USD"/>
    <n v="185900"/>
    <n v="150000"/>
    <n v="200000"/>
    <s v="150000-200000"/>
    <s v="US"/>
    <s v="United States"/>
    <n v="0"/>
    <s v="In Person"/>
    <x v="0"/>
    <s v="United States"/>
    <s v="Medium"/>
  </r>
  <r>
    <n v="2604"/>
    <x v="1"/>
    <s v="Senior-level"/>
    <s v="Full time"/>
    <s v="Data Engineer"/>
    <s v="Engineer"/>
    <n v="129300"/>
    <s v="USD"/>
    <n v="129300"/>
    <n v="100000"/>
    <n v="150000"/>
    <s v="100000-150000"/>
    <s v="US"/>
    <s v="United States"/>
    <n v="0"/>
    <s v="In Person"/>
    <x v="0"/>
    <s v="United States"/>
    <s v="Medium"/>
  </r>
  <r>
    <n v="2586"/>
    <x v="1"/>
    <s v="Senior-level"/>
    <s v="Full time"/>
    <s v="Data Scientist"/>
    <s v="Scientist"/>
    <n v="156400"/>
    <s v="USD"/>
    <n v="156400"/>
    <n v="150000"/>
    <n v="200000"/>
    <s v="150000-200000"/>
    <s v="US"/>
    <s v="United States"/>
    <n v="0"/>
    <s v="In Person"/>
    <x v="0"/>
    <s v="United States"/>
    <s v="Medium"/>
  </r>
  <r>
    <n v="2587"/>
    <x v="1"/>
    <s v="Senior-level"/>
    <s v="Full time"/>
    <s v="Data Scientist"/>
    <s v="Scientist"/>
    <n v="185900"/>
    <s v="USD"/>
    <n v="185900"/>
    <n v="150000"/>
    <n v="200000"/>
    <s v="150000-200000"/>
    <s v="US"/>
    <s v="United States"/>
    <n v="0"/>
    <s v="In Person"/>
    <x v="0"/>
    <s v="United States"/>
    <s v="Medium"/>
  </r>
  <r>
    <n v="2588"/>
    <x v="1"/>
    <s v="Senior-level"/>
    <s v="Full time"/>
    <s v="Data Scientist"/>
    <s v="Scientist"/>
    <n v="129300"/>
    <s v="USD"/>
    <n v="129300"/>
    <n v="100000"/>
    <n v="150000"/>
    <s v="100000-150000"/>
    <s v="US"/>
    <s v="United States"/>
    <n v="0"/>
    <s v="In Person"/>
    <x v="0"/>
    <s v="United States"/>
    <s v="Medium"/>
  </r>
  <r>
    <n v="2590"/>
    <x v="1"/>
    <s v="Senior-level"/>
    <s v="Full time"/>
    <s v="Product Data Scientist"/>
    <s v="Scientist"/>
    <n v="8000"/>
    <s v="USD"/>
    <n v="8000"/>
    <n v="0"/>
    <n v="50000"/>
    <s v="0-50000"/>
    <s v="IN"/>
    <s v="India"/>
    <n v="100"/>
    <s v="Remote"/>
    <x v="21"/>
    <s v="Singapore"/>
    <s v="Large"/>
  </r>
  <r>
    <n v="2591"/>
    <x v="1"/>
    <s v="Senior-level"/>
    <s v="Full time"/>
    <s v="Data Scientist"/>
    <s v="Scientist"/>
    <n v="155000"/>
    <s v="USD"/>
    <n v="155000"/>
    <n v="150000"/>
    <n v="200000"/>
    <s v="150000-200000"/>
    <s v="US"/>
    <s v="United States"/>
    <n v="100"/>
    <s v="Remote"/>
    <x v="0"/>
    <s v="United States"/>
    <s v="Medium"/>
  </r>
  <r>
    <n v="2592"/>
    <x v="1"/>
    <s v="Senior-level"/>
    <s v="Full time"/>
    <s v="Data Scientist"/>
    <s v="Scientist"/>
    <n v="38000"/>
    <s v="USD"/>
    <n v="38000"/>
    <n v="0"/>
    <n v="50000"/>
    <s v="0-50000"/>
    <s v="US"/>
    <s v="United States"/>
    <n v="100"/>
    <s v="Remote"/>
    <x v="0"/>
    <s v="United States"/>
    <s v="Medium"/>
  </r>
  <r>
    <n v="2595"/>
    <x v="1"/>
    <s v="Senior-level"/>
    <s v="Full time"/>
    <s v="Data Scientist"/>
    <s v="Scientist"/>
    <n v="155000"/>
    <s v="USD"/>
    <n v="155000"/>
    <n v="150000"/>
    <n v="200000"/>
    <s v="150000-200000"/>
    <s v="US"/>
    <s v="United States"/>
    <n v="100"/>
    <s v="Remote"/>
    <x v="0"/>
    <s v="United States"/>
    <s v="Medium"/>
  </r>
  <r>
    <n v="2596"/>
    <x v="1"/>
    <s v="Senior-level"/>
    <s v="Full time"/>
    <s v="Data Scientist"/>
    <s v="Scientist"/>
    <n v="38000"/>
    <s v="USD"/>
    <n v="38000"/>
    <n v="0"/>
    <n v="50000"/>
    <s v="0-50000"/>
    <s v="US"/>
    <s v="United States"/>
    <n v="100"/>
    <s v="Remote"/>
    <x v="0"/>
    <s v="United States"/>
    <s v="Medium"/>
  </r>
  <r>
    <n v="2599"/>
    <x v="1"/>
    <s v="Senior-level"/>
    <s v="Full time"/>
    <s v="Data Scientist"/>
    <s v="Scientist"/>
    <n v="153600"/>
    <s v="USD"/>
    <n v="153600"/>
    <n v="150000"/>
    <n v="200000"/>
    <s v="150000-200000"/>
    <s v="US"/>
    <s v="United States"/>
    <n v="100"/>
    <s v="Remote"/>
    <x v="0"/>
    <s v="United States"/>
    <s v="Medium"/>
  </r>
  <r>
    <n v="2600"/>
    <x v="1"/>
    <s v="Senior-level"/>
    <s v="Full time"/>
    <s v="Data Scientist"/>
    <s v="Scientist"/>
    <n v="106800"/>
    <s v="USD"/>
    <n v="106800"/>
    <n v="100000"/>
    <n v="150000"/>
    <s v="100000-150000"/>
    <s v="US"/>
    <s v="United States"/>
    <n v="100"/>
    <s v="Remote"/>
    <x v="0"/>
    <s v="United States"/>
    <s v="Medium"/>
  </r>
  <r>
    <n v="2615"/>
    <x v="1"/>
    <s v="Senior-level"/>
    <s v="Full time"/>
    <s v="Data Engineer"/>
    <s v="Engineer"/>
    <n v="191200"/>
    <s v="USD"/>
    <n v="191200"/>
    <n v="150000"/>
    <n v="200000"/>
    <s v="150000-200000"/>
    <s v="US"/>
    <s v="United States"/>
    <n v="0"/>
    <s v="In Person"/>
    <x v="0"/>
    <s v="United States"/>
    <s v="Medium"/>
  </r>
  <r>
    <n v="2616"/>
    <x v="1"/>
    <s v="Senior-level"/>
    <s v="Full time"/>
    <s v="Data Engineer"/>
    <s v="Engineer"/>
    <n v="130000"/>
    <s v="USD"/>
    <n v="130000"/>
    <n v="100000"/>
    <n v="150000"/>
    <s v="100000-150000"/>
    <s v="US"/>
    <s v="United States"/>
    <n v="0"/>
    <s v="In Person"/>
    <x v="0"/>
    <s v="United States"/>
    <s v="Medium"/>
  </r>
  <r>
    <n v="2617"/>
    <x v="1"/>
    <s v="Senior-level"/>
    <s v="Full time"/>
    <s v="Data Analyst"/>
    <s v="Analyst"/>
    <n v="169000"/>
    <s v="USD"/>
    <n v="169000"/>
    <n v="150000"/>
    <n v="200000"/>
    <s v="150000-200000"/>
    <s v="US"/>
    <s v="United States"/>
    <n v="0"/>
    <s v="In Person"/>
    <x v="0"/>
    <s v="United States"/>
    <s v="Medium"/>
  </r>
  <r>
    <n v="2618"/>
    <x v="1"/>
    <s v="Senior-level"/>
    <s v="Full time"/>
    <s v="Data Analyst"/>
    <s v="Analyst"/>
    <n v="110600"/>
    <s v="USD"/>
    <n v="110600"/>
    <n v="100000"/>
    <n v="150000"/>
    <s v="100000-150000"/>
    <s v="US"/>
    <s v="United States"/>
    <n v="0"/>
    <s v="In Person"/>
    <x v="0"/>
    <s v="United States"/>
    <s v="Medium"/>
  </r>
  <r>
    <n v="2619"/>
    <x v="1"/>
    <s v="Senior-level"/>
    <s v="Full time"/>
    <s v="Analytics Engineer"/>
    <s v="Engineer"/>
    <n v="150000"/>
    <s v="USD"/>
    <n v="150000"/>
    <n v="150000"/>
    <n v="200000"/>
    <s v="150000-200000"/>
    <s v="US"/>
    <s v="United States"/>
    <n v="0"/>
    <s v="In Person"/>
    <x v="0"/>
    <s v="United States"/>
    <s v="Medium"/>
  </r>
  <r>
    <n v="2620"/>
    <x v="1"/>
    <s v="Senior-level"/>
    <s v="Full time"/>
    <s v="Analytics Engineer"/>
    <s v="Engineer"/>
    <n v="120000"/>
    <s v="USD"/>
    <n v="120000"/>
    <n v="100000"/>
    <n v="150000"/>
    <s v="100000-150000"/>
    <s v="US"/>
    <s v="United States"/>
    <n v="0"/>
    <s v="In Person"/>
    <x v="0"/>
    <s v="United States"/>
    <s v="Medium"/>
  </r>
  <r>
    <n v="2621"/>
    <x v="1"/>
    <s v="Senior-level"/>
    <s v="Full time"/>
    <s v="Data Science Consultant"/>
    <s v="Consultant"/>
    <n v="139000"/>
    <s v="USD"/>
    <n v="139000"/>
    <n v="100000"/>
    <n v="150000"/>
    <s v="100000-150000"/>
    <s v="US"/>
    <s v="United States"/>
    <n v="0"/>
    <s v="In Person"/>
    <x v="0"/>
    <s v="United States"/>
    <s v="Medium"/>
  </r>
  <r>
    <n v="2622"/>
    <x v="1"/>
    <s v="Senior-level"/>
    <s v="Full time"/>
    <s v="Data Science Consultant"/>
    <s v="Consultant"/>
    <n v="122000"/>
    <s v="USD"/>
    <n v="122000"/>
    <n v="100000"/>
    <n v="150000"/>
    <s v="100000-150000"/>
    <s v="US"/>
    <s v="United States"/>
    <n v="0"/>
    <s v="In Person"/>
    <x v="0"/>
    <s v="United States"/>
    <s v="Medium"/>
  </r>
  <r>
    <n v="2601"/>
    <x v="1"/>
    <s v="Senior-level"/>
    <s v="Full time"/>
    <s v="Data Scientist"/>
    <s v="Scientist"/>
    <n v="185000"/>
    <s v="USD"/>
    <n v="185000"/>
    <n v="150000"/>
    <n v="200000"/>
    <s v="150000-200000"/>
    <s v="US"/>
    <s v="United States"/>
    <n v="100"/>
    <s v="Remote"/>
    <x v="0"/>
    <s v="United States"/>
    <s v="Medium"/>
  </r>
  <r>
    <n v="2602"/>
    <x v="1"/>
    <s v="Senior-level"/>
    <s v="Full time"/>
    <s v="Data Scientist"/>
    <s v="Scientist"/>
    <n v="50000"/>
    <s v="USD"/>
    <n v="50000"/>
    <n v="50000"/>
    <n v="100000"/>
    <s v="50000-100000"/>
    <s v="US"/>
    <s v="United States"/>
    <n v="100"/>
    <s v="Remote"/>
    <x v="0"/>
    <s v="United States"/>
    <s v="Medium"/>
  </r>
  <r>
    <n v="2625"/>
    <x v="1"/>
    <s v="Senior-level"/>
    <s v="Full time"/>
    <s v="Data Analyst"/>
    <s v="Analyst"/>
    <n v="139600"/>
    <s v="USD"/>
    <n v="139600"/>
    <n v="100000"/>
    <n v="150000"/>
    <s v="100000-150000"/>
    <s v="US"/>
    <s v="United States"/>
    <n v="0"/>
    <s v="In Person"/>
    <x v="0"/>
    <s v="United States"/>
    <s v="Medium"/>
  </r>
  <r>
    <n v="2626"/>
    <x v="1"/>
    <s v="Senior-level"/>
    <s v="Full time"/>
    <s v="Data Analyst"/>
    <s v="Analyst"/>
    <n v="85700"/>
    <s v="USD"/>
    <n v="85700"/>
    <n v="50000"/>
    <n v="100000"/>
    <s v="50000-100000"/>
    <s v="US"/>
    <s v="United States"/>
    <n v="0"/>
    <s v="In Person"/>
    <x v="0"/>
    <s v="United States"/>
    <s v="Medium"/>
  </r>
  <r>
    <n v="2627"/>
    <x v="1"/>
    <s v="Senior-level"/>
    <s v="Full time"/>
    <s v="Data Engineer"/>
    <s v="Engineer"/>
    <n v="185000"/>
    <s v="USD"/>
    <n v="185000"/>
    <n v="150000"/>
    <n v="200000"/>
    <s v="150000-200000"/>
    <s v="US"/>
    <s v="United States"/>
    <n v="100"/>
    <s v="Remote"/>
    <x v="0"/>
    <s v="United States"/>
    <s v="Medium"/>
  </r>
  <r>
    <n v="2628"/>
    <x v="1"/>
    <s v="Senior-level"/>
    <s v="Full time"/>
    <s v="Data Engineer"/>
    <s v="Engineer"/>
    <n v="50000"/>
    <s v="USD"/>
    <n v="50000"/>
    <n v="50000"/>
    <n v="100000"/>
    <s v="50000-100000"/>
    <s v="US"/>
    <s v="United States"/>
    <n v="100"/>
    <s v="Remote"/>
    <x v="0"/>
    <s v="United States"/>
    <s v="Medium"/>
  </r>
  <r>
    <n v="2629"/>
    <x v="1"/>
    <s v="Senior-level"/>
    <s v="Full time"/>
    <s v="Data Engineer"/>
    <s v="Engineer"/>
    <n v="185900"/>
    <s v="USD"/>
    <n v="185900"/>
    <n v="150000"/>
    <n v="200000"/>
    <s v="150000-200000"/>
    <s v="US"/>
    <s v="United States"/>
    <n v="0"/>
    <s v="In Person"/>
    <x v="0"/>
    <s v="United States"/>
    <s v="Medium"/>
  </r>
  <r>
    <n v="2630"/>
    <x v="1"/>
    <s v="Senior-level"/>
    <s v="Full time"/>
    <s v="Data Engineer"/>
    <s v="Engineer"/>
    <n v="129300"/>
    <s v="USD"/>
    <n v="129300"/>
    <n v="100000"/>
    <n v="150000"/>
    <s v="100000-150000"/>
    <s v="US"/>
    <s v="United States"/>
    <n v="0"/>
    <s v="In Person"/>
    <x v="0"/>
    <s v="United States"/>
    <s v="Medium"/>
  </r>
  <r>
    <n v="2605"/>
    <x v="1"/>
    <s v="Senior-level"/>
    <s v="Full time"/>
    <s v="Data Scientist"/>
    <s v="Scientist"/>
    <n v="155000"/>
    <s v="USD"/>
    <n v="155000"/>
    <n v="150000"/>
    <n v="200000"/>
    <s v="150000-200000"/>
    <s v="US"/>
    <s v="United States"/>
    <n v="100"/>
    <s v="Remote"/>
    <x v="0"/>
    <s v="United States"/>
    <s v="Medium"/>
  </r>
  <r>
    <n v="2606"/>
    <x v="1"/>
    <s v="Senior-level"/>
    <s v="Full time"/>
    <s v="Data Scientist"/>
    <s v="Scientist"/>
    <n v="38000"/>
    <s v="USD"/>
    <n v="38000"/>
    <n v="0"/>
    <n v="50000"/>
    <s v="0-50000"/>
    <s v="US"/>
    <s v="United States"/>
    <n v="100"/>
    <s v="Remote"/>
    <x v="0"/>
    <s v="United States"/>
    <s v="Medium"/>
  </r>
  <r>
    <n v="2607"/>
    <x v="1"/>
    <s v="Senior-level"/>
    <s v="Full time"/>
    <s v="Data Scientist"/>
    <s v="Scientist"/>
    <n v="168000"/>
    <s v="USD"/>
    <n v="168000"/>
    <n v="150000"/>
    <n v="200000"/>
    <s v="150000-200000"/>
    <s v="US"/>
    <s v="United States"/>
    <n v="100"/>
    <s v="Remote"/>
    <x v="0"/>
    <s v="United States"/>
    <s v="Medium"/>
  </r>
  <r>
    <n v="2608"/>
    <x v="1"/>
    <s v="Senior-level"/>
    <s v="Full time"/>
    <s v="Data Scientist"/>
    <s v="Scientist"/>
    <n v="130000"/>
    <s v="USD"/>
    <n v="130000"/>
    <n v="100000"/>
    <n v="150000"/>
    <s v="100000-150000"/>
    <s v="US"/>
    <s v="United States"/>
    <n v="100"/>
    <s v="Remote"/>
    <x v="0"/>
    <s v="United States"/>
    <s v="Medium"/>
  </r>
  <r>
    <n v="2635"/>
    <x v="1"/>
    <s v="Senior-level"/>
    <s v="Full time"/>
    <s v="Data Engineer"/>
    <s v="Engineer"/>
    <n v="185900"/>
    <s v="USD"/>
    <n v="185900"/>
    <n v="150000"/>
    <n v="200000"/>
    <s v="150000-200000"/>
    <s v="US"/>
    <s v="United States"/>
    <n v="0"/>
    <s v="In Person"/>
    <x v="0"/>
    <s v="United States"/>
    <s v="Medium"/>
  </r>
  <r>
    <n v="2636"/>
    <x v="1"/>
    <s v="Senior-level"/>
    <s v="Full time"/>
    <s v="Data Engineer"/>
    <s v="Engineer"/>
    <n v="129300"/>
    <s v="USD"/>
    <n v="129300"/>
    <n v="100000"/>
    <n v="150000"/>
    <s v="100000-150000"/>
    <s v="US"/>
    <s v="United States"/>
    <n v="0"/>
    <s v="In Person"/>
    <x v="0"/>
    <s v="United States"/>
    <s v="Medium"/>
  </r>
  <r>
    <n v="2637"/>
    <x v="1"/>
    <s v="Mid-level"/>
    <s v="Full time"/>
    <s v="ML Engineer"/>
    <s v="Engineer"/>
    <n v="148500"/>
    <s v="USD"/>
    <n v="148500"/>
    <n v="100000"/>
    <n v="150000"/>
    <s v="100000-150000"/>
    <s v="US"/>
    <s v="United States"/>
    <n v="100"/>
    <s v="Remote"/>
    <x v="0"/>
    <s v="United States"/>
    <s v="Large"/>
  </r>
  <r>
    <n v="2638"/>
    <x v="1"/>
    <s v="Mid-level"/>
    <s v="Full time"/>
    <s v="ML Engineer"/>
    <s v="Engineer"/>
    <n v="98200"/>
    <s v="USD"/>
    <n v="98200"/>
    <n v="50000"/>
    <n v="100000"/>
    <s v="50000-100000"/>
    <s v="US"/>
    <s v="United States"/>
    <n v="100"/>
    <s v="Remote"/>
    <x v="0"/>
    <s v="United States"/>
    <s v="Large"/>
  </r>
  <r>
    <n v="2639"/>
    <x v="1"/>
    <s v="Senior-level"/>
    <s v="Full time"/>
    <s v="Data Analyst"/>
    <s v="Analyst"/>
    <n v="115000"/>
    <s v="USD"/>
    <n v="115000"/>
    <n v="100000"/>
    <n v="150000"/>
    <s v="100000-150000"/>
    <s v="US"/>
    <s v="United States"/>
    <n v="100"/>
    <s v="Remote"/>
    <x v="0"/>
    <s v="United States"/>
    <s v="Medium"/>
  </r>
  <r>
    <n v="2640"/>
    <x v="1"/>
    <s v="Senior-level"/>
    <s v="Full time"/>
    <s v="Data Analyst"/>
    <s v="Analyst"/>
    <n v="95000"/>
    <s v="USD"/>
    <n v="95000"/>
    <n v="50000"/>
    <n v="100000"/>
    <s v="50000-100000"/>
    <s v="US"/>
    <s v="United States"/>
    <n v="100"/>
    <s v="Remote"/>
    <x v="0"/>
    <s v="United States"/>
    <s v="Medium"/>
  </r>
  <r>
    <n v="2641"/>
    <x v="1"/>
    <s v="Senior-level"/>
    <s v="Full time"/>
    <s v="Data Architect"/>
    <s v="Architect"/>
    <n v="225000"/>
    <s v="USD"/>
    <n v="225000"/>
    <n v="200000"/>
    <n v="250000"/>
    <s v="200000-250000"/>
    <s v="US"/>
    <s v="United States"/>
    <n v="100"/>
    <s v="Remote"/>
    <x v="0"/>
    <s v="United States"/>
    <s v="Medium"/>
  </r>
  <r>
    <n v="2642"/>
    <x v="1"/>
    <s v="Senior-level"/>
    <s v="Full time"/>
    <s v="Data Architect"/>
    <s v="Architect"/>
    <n v="66000"/>
    <s v="USD"/>
    <n v="66000"/>
    <n v="50000"/>
    <n v="100000"/>
    <s v="50000-100000"/>
    <s v="US"/>
    <s v="United States"/>
    <n v="100"/>
    <s v="Remote"/>
    <x v="0"/>
    <s v="United States"/>
    <s v="Medium"/>
  </r>
  <r>
    <n v="2609"/>
    <x v="1"/>
    <s v="Senior-level"/>
    <s v="Full time"/>
    <s v="Data Scientist"/>
    <s v="Scientist"/>
    <n v="123400"/>
    <s v="USD"/>
    <n v="123400"/>
    <n v="100000"/>
    <n v="150000"/>
    <s v="100000-150000"/>
    <s v="US"/>
    <s v="United States"/>
    <n v="0"/>
    <s v="In Person"/>
    <x v="0"/>
    <s v="United States"/>
    <s v="Medium"/>
  </r>
  <r>
    <n v="2610"/>
    <x v="1"/>
    <s v="Senior-level"/>
    <s v="Full time"/>
    <s v="Data Scientist"/>
    <s v="Scientist"/>
    <n v="88100"/>
    <s v="USD"/>
    <n v="88100"/>
    <n v="50000"/>
    <n v="100000"/>
    <s v="50000-100000"/>
    <s v="US"/>
    <s v="United States"/>
    <n v="0"/>
    <s v="In Person"/>
    <x v="0"/>
    <s v="United States"/>
    <s v="Medium"/>
  </r>
  <r>
    <n v="2611"/>
    <x v="1"/>
    <s v="Senior-level"/>
    <s v="Full time"/>
    <s v="Data Scientist"/>
    <s v="Scientist"/>
    <n v="120000"/>
    <s v="USD"/>
    <n v="120000"/>
    <n v="100000"/>
    <n v="150000"/>
    <s v="100000-150000"/>
    <s v="US"/>
    <s v="United States"/>
    <n v="100"/>
    <s v="Remote"/>
    <x v="0"/>
    <s v="United States"/>
    <s v="Small"/>
  </r>
  <r>
    <n v="2612"/>
    <x v="1"/>
    <s v="Senior-level"/>
    <s v="Full time"/>
    <s v="Data Scientist"/>
    <s v="Scientist"/>
    <n v="55000"/>
    <s v="USD"/>
    <n v="55000"/>
    <n v="50000"/>
    <n v="100000"/>
    <s v="50000-100000"/>
    <s v="US"/>
    <s v="United States"/>
    <n v="100"/>
    <s v="Remote"/>
    <x v="0"/>
    <s v="United States"/>
    <s v="Small"/>
  </r>
  <r>
    <n v="2647"/>
    <x v="1"/>
    <s v="Mid-level"/>
    <s v="Full time"/>
    <s v="Data Manager"/>
    <s v="Manager"/>
    <n v="134000"/>
    <s v="USD"/>
    <n v="134000"/>
    <n v="100000"/>
    <n v="150000"/>
    <s v="100000-150000"/>
    <s v="US"/>
    <s v="United States"/>
    <n v="0"/>
    <s v="In Person"/>
    <x v="0"/>
    <s v="United States"/>
    <s v="Medium"/>
  </r>
  <r>
    <n v="2648"/>
    <x v="1"/>
    <s v="Mid-level"/>
    <s v="Full time"/>
    <s v="Data Manager"/>
    <s v="Manager"/>
    <n v="98000"/>
    <s v="USD"/>
    <n v="98000"/>
    <n v="50000"/>
    <n v="100000"/>
    <s v="50000-100000"/>
    <s v="US"/>
    <s v="United States"/>
    <n v="0"/>
    <s v="In Person"/>
    <x v="0"/>
    <s v="United States"/>
    <s v="Medium"/>
  </r>
  <r>
    <n v="2649"/>
    <x v="1"/>
    <s v="Mid-level"/>
    <s v="Full time"/>
    <s v="Data Analyst"/>
    <s v="Analyst"/>
    <n v="105000"/>
    <s v="USD"/>
    <n v="105000"/>
    <n v="100000"/>
    <n v="150000"/>
    <s v="100000-150000"/>
    <s v="US"/>
    <s v="United States"/>
    <n v="0"/>
    <s v="In Person"/>
    <x v="0"/>
    <s v="United States"/>
    <s v="Medium"/>
  </r>
  <r>
    <n v="2650"/>
    <x v="1"/>
    <s v="Mid-level"/>
    <s v="Full time"/>
    <s v="Data Analyst"/>
    <s v="Analyst"/>
    <n v="62000"/>
    <s v="USD"/>
    <n v="62000"/>
    <n v="50000"/>
    <n v="100000"/>
    <s v="50000-100000"/>
    <s v="US"/>
    <s v="United States"/>
    <n v="0"/>
    <s v="In Person"/>
    <x v="0"/>
    <s v="United States"/>
    <s v="Medium"/>
  </r>
  <r>
    <n v="2651"/>
    <x v="1"/>
    <s v="Entry-level"/>
    <s v="Full time"/>
    <s v="BI Data Analyst"/>
    <s v="Analyst"/>
    <n v="57000"/>
    <s v="USD"/>
    <n v="57000"/>
    <n v="50000"/>
    <n v="100000"/>
    <s v="50000-100000"/>
    <s v="US"/>
    <s v="United States"/>
    <n v="100"/>
    <s v="Remote"/>
    <x v="0"/>
    <s v="United States"/>
    <s v="Large"/>
  </r>
  <r>
    <n v="2652"/>
    <x v="1"/>
    <s v="Senior-level"/>
    <s v="Full time"/>
    <s v="Big Data Engineer"/>
    <s v="Engineer"/>
    <n v="210000"/>
    <s v="CAD"/>
    <n v="161311"/>
    <n v="150000"/>
    <n v="200000"/>
    <s v="150000-200000"/>
    <s v="CA"/>
    <s v="Canada"/>
    <n v="50"/>
    <s v="Hybrid"/>
    <x v="2"/>
    <s v="Canada"/>
    <s v="Medium"/>
  </r>
  <r>
    <n v="2613"/>
    <x v="1"/>
    <s v="Senior-level"/>
    <s v="Full time"/>
    <s v="Data Scientist"/>
    <s v="Scientist"/>
    <n v="185900"/>
    <s v="USD"/>
    <n v="185900"/>
    <n v="150000"/>
    <n v="200000"/>
    <s v="150000-200000"/>
    <s v="US"/>
    <s v="United States"/>
    <n v="0"/>
    <s v="In Person"/>
    <x v="0"/>
    <s v="United States"/>
    <s v="Medium"/>
  </r>
  <r>
    <n v="2614"/>
    <x v="1"/>
    <s v="Senior-level"/>
    <s v="Full time"/>
    <s v="Data Scientist"/>
    <s v="Scientist"/>
    <n v="129300"/>
    <s v="USD"/>
    <n v="129300"/>
    <n v="100000"/>
    <n v="150000"/>
    <s v="100000-150000"/>
    <s v="US"/>
    <s v="United States"/>
    <n v="0"/>
    <s v="In Person"/>
    <x v="0"/>
    <s v="United States"/>
    <s v="Medium"/>
  </r>
  <r>
    <n v="2623"/>
    <x v="1"/>
    <s v="Senior-level"/>
    <s v="Full time"/>
    <s v="Data Scientist"/>
    <s v="Scientist"/>
    <n v="185900"/>
    <s v="USD"/>
    <n v="185900"/>
    <n v="150000"/>
    <n v="200000"/>
    <s v="150000-200000"/>
    <s v="US"/>
    <s v="United States"/>
    <n v="0"/>
    <s v="In Person"/>
    <x v="0"/>
    <s v="United States"/>
    <s v="Medium"/>
  </r>
  <r>
    <n v="2656"/>
    <x v="1"/>
    <s v="Senior-level"/>
    <s v="Full time"/>
    <s v="Principal Data Architect"/>
    <s v="Architect"/>
    <n v="3000000"/>
    <s v="INR"/>
    <n v="38154"/>
    <n v="0"/>
    <n v="50000"/>
    <s v="0-50000"/>
    <s v="IN"/>
    <s v="India"/>
    <n v="100"/>
    <s v="Remote"/>
    <x v="3"/>
    <s v="India"/>
    <s v="Large"/>
  </r>
  <r>
    <n v="2657"/>
    <x v="1"/>
    <s v="Senior-level"/>
    <s v="Full time"/>
    <s v="Data Engineer"/>
    <s v="Engineer"/>
    <n v="70000"/>
    <s v="EUR"/>
    <n v="73546"/>
    <n v="50000"/>
    <n v="100000"/>
    <s v="50000-100000"/>
    <s v="PT"/>
    <s v="Portugal"/>
    <n v="0"/>
    <s v="In Person"/>
    <x v="27"/>
    <s v="Portugal"/>
    <s v="Medium"/>
  </r>
  <r>
    <n v="2658"/>
    <x v="1"/>
    <s v="Senior-level"/>
    <s v="Full time"/>
    <s v="Data Engineer"/>
    <s v="Engineer"/>
    <n v="40000"/>
    <s v="EUR"/>
    <n v="42026"/>
    <n v="0"/>
    <n v="50000"/>
    <s v="0-50000"/>
    <s v="PT"/>
    <s v="Portugal"/>
    <n v="0"/>
    <s v="In Person"/>
    <x v="27"/>
    <s v="Portugal"/>
    <s v="Medium"/>
  </r>
  <r>
    <n v="2659"/>
    <x v="1"/>
    <s v="Senior-level"/>
    <s v="Full time"/>
    <s v="Data Engineer"/>
    <s v="Engineer"/>
    <n v="170000"/>
    <s v="USD"/>
    <n v="170000"/>
    <n v="150000"/>
    <n v="200000"/>
    <s v="150000-200000"/>
    <s v="US"/>
    <s v="United States"/>
    <n v="100"/>
    <s v="Remote"/>
    <x v="0"/>
    <s v="United States"/>
    <s v="Medium"/>
  </r>
  <r>
    <n v="2660"/>
    <x v="1"/>
    <s v="Senior-level"/>
    <s v="Full time"/>
    <s v="Data Engineer"/>
    <s v="Engineer"/>
    <n v="150000"/>
    <s v="USD"/>
    <n v="150000"/>
    <n v="150000"/>
    <n v="200000"/>
    <s v="150000-200000"/>
    <s v="US"/>
    <s v="United States"/>
    <n v="100"/>
    <s v="Remote"/>
    <x v="0"/>
    <s v="United States"/>
    <s v="Medium"/>
  </r>
  <r>
    <n v="2661"/>
    <x v="1"/>
    <s v="Senior-level"/>
    <s v="Full time"/>
    <s v="Data Architect"/>
    <s v="Architect"/>
    <n v="180000"/>
    <s v="USD"/>
    <n v="180000"/>
    <n v="150000"/>
    <n v="200000"/>
    <s v="150000-200000"/>
    <s v="US"/>
    <s v="United States"/>
    <n v="100"/>
    <s v="Remote"/>
    <x v="0"/>
    <s v="United States"/>
    <s v="Medium"/>
  </r>
  <r>
    <n v="2662"/>
    <x v="1"/>
    <s v="Senior-level"/>
    <s v="Full time"/>
    <s v="Data Architect"/>
    <s v="Architect"/>
    <n v="160000"/>
    <s v="USD"/>
    <n v="160000"/>
    <n v="150000"/>
    <n v="200000"/>
    <s v="150000-200000"/>
    <s v="US"/>
    <s v="United States"/>
    <n v="100"/>
    <s v="Remote"/>
    <x v="0"/>
    <s v="United States"/>
    <s v="Medium"/>
  </r>
  <r>
    <n v="2624"/>
    <x v="1"/>
    <s v="Senior-level"/>
    <s v="Full time"/>
    <s v="Data Scientist"/>
    <s v="Scientist"/>
    <n v="129300"/>
    <s v="USD"/>
    <n v="129300"/>
    <n v="100000"/>
    <n v="150000"/>
    <s v="100000-150000"/>
    <s v="US"/>
    <s v="United States"/>
    <n v="0"/>
    <s v="In Person"/>
    <x v="0"/>
    <s v="United States"/>
    <s v="Medium"/>
  </r>
  <r>
    <n v="2664"/>
    <x v="1"/>
    <s v="Senior-level"/>
    <s v="Full time"/>
    <s v="Machine Learning Manager"/>
    <s v="Manager"/>
    <n v="200000"/>
    <s v="USD"/>
    <n v="200000"/>
    <n v="200000"/>
    <n v="250000"/>
    <s v="200000-250000"/>
    <s v="US"/>
    <s v="United States"/>
    <n v="100"/>
    <s v="Remote"/>
    <x v="0"/>
    <s v="United States"/>
    <s v="Medium"/>
  </r>
  <r>
    <n v="2665"/>
    <x v="1"/>
    <s v="Senior-level"/>
    <s v="Full time"/>
    <s v="Machine Learning Manager"/>
    <s v="Manager"/>
    <n v="150000"/>
    <s v="USD"/>
    <n v="150000"/>
    <n v="150000"/>
    <n v="200000"/>
    <s v="150000-200000"/>
    <s v="US"/>
    <s v="United States"/>
    <n v="100"/>
    <s v="Remote"/>
    <x v="0"/>
    <s v="United States"/>
    <s v="Medium"/>
  </r>
  <r>
    <n v="2666"/>
    <x v="1"/>
    <s v="Executive"/>
    <s v="Full time"/>
    <s v="Data Manager"/>
    <s v="Manager"/>
    <n v="164000"/>
    <s v="CAD"/>
    <n v="125976"/>
    <n v="100000"/>
    <n v="150000"/>
    <s v="100000-150000"/>
    <s v="CA"/>
    <s v="Canada"/>
    <n v="50"/>
    <s v="Hybrid"/>
    <x v="2"/>
    <s v="Canada"/>
    <s v="Large"/>
  </r>
  <r>
    <n v="2667"/>
    <x v="1"/>
    <s v="Senior-level"/>
    <s v="Full time"/>
    <s v="Data Engineer"/>
    <s v="Engineer"/>
    <n v="188700"/>
    <s v="USD"/>
    <n v="188700"/>
    <n v="150000"/>
    <n v="200000"/>
    <s v="150000-200000"/>
    <s v="US"/>
    <s v="United States"/>
    <n v="100"/>
    <s v="Remote"/>
    <x v="0"/>
    <s v="United States"/>
    <s v="Medium"/>
  </r>
  <r>
    <n v="2668"/>
    <x v="1"/>
    <s v="Senior-level"/>
    <s v="Full time"/>
    <s v="Data Engineer"/>
    <s v="Engineer"/>
    <n v="160395"/>
    <s v="USD"/>
    <n v="160395"/>
    <n v="150000"/>
    <n v="200000"/>
    <s v="150000-200000"/>
    <s v="US"/>
    <s v="United States"/>
    <n v="100"/>
    <s v="Remote"/>
    <x v="0"/>
    <s v="United States"/>
    <s v="Medium"/>
  </r>
  <r>
    <n v="2669"/>
    <x v="1"/>
    <s v="Senior-level"/>
    <s v="Full time"/>
    <s v="Data Analyst"/>
    <s v="Analyst"/>
    <n v="115934"/>
    <s v="USD"/>
    <n v="115934"/>
    <n v="100000"/>
    <n v="150000"/>
    <s v="100000-150000"/>
    <s v="US"/>
    <s v="United States"/>
    <n v="100"/>
    <s v="Remote"/>
    <x v="0"/>
    <s v="United States"/>
    <s v="Medium"/>
  </r>
  <r>
    <n v="2670"/>
    <x v="1"/>
    <s v="Senior-level"/>
    <s v="Full time"/>
    <s v="Data Analyst"/>
    <s v="Analyst"/>
    <n v="81666"/>
    <s v="USD"/>
    <n v="81666"/>
    <n v="50000"/>
    <n v="100000"/>
    <s v="50000-100000"/>
    <s v="US"/>
    <s v="United States"/>
    <n v="100"/>
    <s v="Remote"/>
    <x v="0"/>
    <s v="United States"/>
    <s v="Medium"/>
  </r>
  <r>
    <n v="2671"/>
    <x v="1"/>
    <s v="Senior-level"/>
    <s v="Full time"/>
    <s v="Data Engineer"/>
    <s v="Engineer"/>
    <n v="300000"/>
    <s v="USD"/>
    <n v="300000"/>
    <n v="300000"/>
    <n v="350000"/>
    <s v="300000-350000"/>
    <s v="US"/>
    <s v="United States"/>
    <n v="0"/>
    <s v="In Person"/>
    <x v="0"/>
    <s v="United States"/>
    <s v="Medium"/>
  </r>
  <r>
    <n v="2672"/>
    <x v="1"/>
    <s v="Senior-level"/>
    <s v="Full time"/>
    <s v="Data Engineer"/>
    <s v="Engineer"/>
    <n v="225000"/>
    <s v="USD"/>
    <n v="225000"/>
    <n v="200000"/>
    <n v="250000"/>
    <s v="200000-250000"/>
    <s v="US"/>
    <s v="United States"/>
    <n v="0"/>
    <s v="In Person"/>
    <x v="0"/>
    <s v="United States"/>
    <s v="Medium"/>
  </r>
  <r>
    <n v="2631"/>
    <x v="1"/>
    <s v="Senior-level"/>
    <s v="Full time"/>
    <s v="Data Scientist"/>
    <s v="Scientist"/>
    <n v="225000"/>
    <s v="USD"/>
    <n v="225000"/>
    <n v="200000"/>
    <n v="250000"/>
    <s v="200000-250000"/>
    <s v="US"/>
    <s v="United States"/>
    <n v="0"/>
    <s v="In Person"/>
    <x v="0"/>
    <s v="United States"/>
    <s v="Medium"/>
  </r>
  <r>
    <n v="2632"/>
    <x v="1"/>
    <s v="Senior-level"/>
    <s v="Full time"/>
    <s v="Data Scientist"/>
    <s v="Scientist"/>
    <n v="156400"/>
    <s v="USD"/>
    <n v="156400"/>
    <n v="150000"/>
    <n v="200000"/>
    <s v="150000-200000"/>
    <s v="US"/>
    <s v="United States"/>
    <n v="0"/>
    <s v="In Person"/>
    <x v="0"/>
    <s v="United States"/>
    <s v="Medium"/>
  </r>
  <r>
    <n v="2633"/>
    <x v="1"/>
    <s v="Senior-level"/>
    <s v="Full time"/>
    <s v="Data Scientist"/>
    <s v="Scientist"/>
    <n v="200000"/>
    <s v="USD"/>
    <n v="200000"/>
    <n v="200000"/>
    <n v="250000"/>
    <s v="200000-250000"/>
    <s v="US"/>
    <s v="United States"/>
    <n v="100"/>
    <s v="Remote"/>
    <x v="0"/>
    <s v="United States"/>
    <s v="Medium"/>
  </r>
  <r>
    <n v="2634"/>
    <x v="1"/>
    <s v="Senior-level"/>
    <s v="Full time"/>
    <s v="Data Scientist"/>
    <s v="Scientist"/>
    <n v="175000"/>
    <s v="USD"/>
    <n v="175000"/>
    <n v="150000"/>
    <n v="200000"/>
    <s v="150000-200000"/>
    <s v="US"/>
    <s v="United States"/>
    <n v="100"/>
    <s v="Remote"/>
    <x v="0"/>
    <s v="United States"/>
    <s v="Medium"/>
  </r>
  <r>
    <n v="2677"/>
    <x v="1"/>
    <s v="Senior-level"/>
    <s v="Full time"/>
    <s v="Data Analyst"/>
    <s v="Analyst"/>
    <n v="48000"/>
    <s v="EUR"/>
    <n v="50432"/>
    <n v="50000"/>
    <n v="100000"/>
    <s v="50000-100000"/>
    <s v="ES"/>
    <s v="Spain"/>
    <n v="0"/>
    <s v="In Person"/>
    <x v="10"/>
    <s v="Spain"/>
    <s v="Medium"/>
  </r>
  <r>
    <n v="2678"/>
    <x v="1"/>
    <s v="Senior-level"/>
    <s v="Full time"/>
    <s v="Data Analyst"/>
    <s v="Analyst"/>
    <n v="35000"/>
    <s v="EUR"/>
    <n v="36773"/>
    <n v="0"/>
    <n v="50000"/>
    <s v="0-50000"/>
    <s v="ES"/>
    <s v="Spain"/>
    <n v="0"/>
    <s v="In Person"/>
    <x v="10"/>
    <s v="Spain"/>
    <s v="Medium"/>
  </r>
  <r>
    <n v="2643"/>
    <x v="1"/>
    <s v="Senior-level"/>
    <s v="Full time"/>
    <s v="Data Scientist"/>
    <s v="Scientist"/>
    <n v="185000"/>
    <s v="USD"/>
    <n v="185000"/>
    <n v="150000"/>
    <n v="200000"/>
    <s v="150000-200000"/>
    <s v="US"/>
    <s v="United States"/>
    <n v="100"/>
    <s v="Remote"/>
    <x v="0"/>
    <s v="United States"/>
    <s v="Medium"/>
  </r>
  <r>
    <n v="2644"/>
    <x v="1"/>
    <s v="Senior-level"/>
    <s v="Full time"/>
    <s v="Data Scientist"/>
    <s v="Scientist"/>
    <n v="50000"/>
    <s v="USD"/>
    <n v="50000"/>
    <n v="50000"/>
    <n v="100000"/>
    <s v="50000-100000"/>
    <s v="US"/>
    <s v="United States"/>
    <n v="100"/>
    <s v="Remote"/>
    <x v="0"/>
    <s v="United States"/>
    <s v="Medium"/>
  </r>
  <r>
    <n v="2681"/>
    <x v="1"/>
    <s v="Senior-level"/>
    <s v="Full time"/>
    <s v="BI Analyst"/>
    <s v="Analyst"/>
    <n v="200000"/>
    <s v="USD"/>
    <n v="200000"/>
    <n v="200000"/>
    <n v="250000"/>
    <s v="200000-250000"/>
    <s v="NG"/>
    <s v="Nigeria"/>
    <n v="100"/>
    <s v="Remote"/>
    <x v="6"/>
    <s v="Nigeria"/>
    <s v="Small"/>
  </r>
  <r>
    <n v="2645"/>
    <x v="1"/>
    <s v="Senior-level"/>
    <s v="Full time"/>
    <s v="Data Scientist"/>
    <s v="Scientist"/>
    <n v="45000"/>
    <s v="EUR"/>
    <n v="47280"/>
    <n v="0"/>
    <n v="50000"/>
    <s v="0-50000"/>
    <s v="ES"/>
    <s v="Spain"/>
    <n v="0"/>
    <s v="In Person"/>
    <x v="10"/>
    <s v="Spain"/>
    <s v="Medium"/>
  </r>
  <r>
    <n v="2646"/>
    <x v="1"/>
    <s v="Senior-level"/>
    <s v="Full time"/>
    <s v="Data Scientist"/>
    <s v="Scientist"/>
    <n v="36000"/>
    <s v="EUR"/>
    <n v="37824"/>
    <n v="0"/>
    <n v="50000"/>
    <s v="0-50000"/>
    <s v="ES"/>
    <s v="Spain"/>
    <n v="0"/>
    <s v="In Person"/>
    <x v="10"/>
    <s v="Spain"/>
    <s v="Medium"/>
  </r>
  <r>
    <n v="2684"/>
    <x v="1"/>
    <s v="Senior-level"/>
    <s v="Full time"/>
    <s v="Lead Machine Learning Engineer"/>
    <s v="Engineer"/>
    <n v="66000"/>
    <s v="EUR"/>
    <n v="69344"/>
    <n v="50000"/>
    <n v="100000"/>
    <s v="50000-100000"/>
    <s v="PT"/>
    <s v="Portugal"/>
    <n v="100"/>
    <s v="Remote"/>
    <x v="27"/>
    <s v="Portugal"/>
    <s v="Large"/>
  </r>
  <r>
    <n v="2685"/>
    <x v="1"/>
    <s v="Mid-level"/>
    <s v="Full time"/>
    <s v="NLP Engineer"/>
    <s v="Engineer"/>
    <n v="120000"/>
    <s v="CZK"/>
    <n v="5132"/>
    <n v="0"/>
    <n v="50000"/>
    <s v="0-50000"/>
    <s v="CZ"/>
    <s v="Czech Republic"/>
    <n v="100"/>
    <s v="Remote"/>
    <x v="52"/>
    <s v="Czech Republic"/>
    <s v="Medium"/>
  </r>
  <r>
    <n v="2686"/>
    <x v="1"/>
    <s v="Senior-level"/>
    <s v="Contract"/>
    <s v="Data Analyst"/>
    <s v="Analyst"/>
    <n v="90000"/>
    <s v="USD"/>
    <n v="90000"/>
    <n v="50000"/>
    <n v="100000"/>
    <s v="50000-100000"/>
    <s v="US"/>
    <s v="United States"/>
    <n v="100"/>
    <s v="Remote"/>
    <x v="0"/>
    <s v="United States"/>
    <s v="Medium"/>
  </r>
  <r>
    <n v="2653"/>
    <x v="1"/>
    <s v="Mid-level"/>
    <s v="Full time"/>
    <s v="Data Scientist"/>
    <s v="Scientist"/>
    <n v="144200"/>
    <s v="USD"/>
    <n v="144200"/>
    <n v="100000"/>
    <n v="150000"/>
    <s v="100000-150000"/>
    <s v="US"/>
    <s v="United States"/>
    <n v="100"/>
    <s v="Remote"/>
    <x v="0"/>
    <s v="United States"/>
    <s v="Medium"/>
  </r>
  <r>
    <n v="2654"/>
    <x v="1"/>
    <s v="Mid-level"/>
    <s v="Full time"/>
    <s v="Data Scientist"/>
    <s v="Scientist"/>
    <n v="115360"/>
    <s v="USD"/>
    <n v="115360"/>
    <n v="100000"/>
    <n v="150000"/>
    <s v="100000-150000"/>
    <s v="US"/>
    <s v="United States"/>
    <n v="100"/>
    <s v="Remote"/>
    <x v="0"/>
    <s v="United States"/>
    <s v="Medium"/>
  </r>
  <r>
    <n v="2689"/>
    <x v="1"/>
    <s v="Senior-level"/>
    <s v="Full time"/>
    <s v="Data Engineer"/>
    <s v="Engineer"/>
    <n v="200000"/>
    <s v="USD"/>
    <n v="200000"/>
    <n v="200000"/>
    <n v="250000"/>
    <s v="200000-250000"/>
    <s v="US"/>
    <s v="United States"/>
    <n v="100"/>
    <s v="Remote"/>
    <x v="0"/>
    <s v="United States"/>
    <s v="Medium"/>
  </r>
  <r>
    <n v="2690"/>
    <x v="1"/>
    <s v="Senior-level"/>
    <s v="Full time"/>
    <s v="Data Engineer"/>
    <s v="Engineer"/>
    <n v="180000"/>
    <s v="USD"/>
    <n v="180000"/>
    <n v="150000"/>
    <n v="200000"/>
    <s v="150000-200000"/>
    <s v="US"/>
    <s v="United States"/>
    <n v="100"/>
    <s v="Remote"/>
    <x v="0"/>
    <s v="United States"/>
    <s v="Medium"/>
  </r>
  <r>
    <n v="2691"/>
    <x v="1"/>
    <s v="Mid-level"/>
    <s v="Full time"/>
    <s v="Analytics Engineer"/>
    <s v="Engineer"/>
    <n v="108000"/>
    <s v="USD"/>
    <n v="108000"/>
    <n v="100000"/>
    <n v="150000"/>
    <s v="100000-150000"/>
    <s v="US"/>
    <s v="United States"/>
    <n v="100"/>
    <s v="Remote"/>
    <x v="0"/>
    <s v="United States"/>
    <s v="Medium"/>
  </r>
  <r>
    <n v="2692"/>
    <x v="1"/>
    <s v="Mid-level"/>
    <s v="Full time"/>
    <s v="Analytics Engineer"/>
    <s v="Engineer"/>
    <n v="85000"/>
    <s v="USD"/>
    <n v="85000"/>
    <n v="50000"/>
    <n v="100000"/>
    <s v="50000-100000"/>
    <s v="US"/>
    <s v="United States"/>
    <n v="100"/>
    <s v="Remote"/>
    <x v="0"/>
    <s v="United States"/>
    <s v="Medium"/>
  </r>
  <r>
    <n v="2693"/>
    <x v="1"/>
    <s v="Senior-level"/>
    <s v="Full time"/>
    <s v="Machine Learning Engineer"/>
    <s v="Engineer"/>
    <n v="210000"/>
    <s v="USD"/>
    <n v="210000"/>
    <n v="200000"/>
    <n v="250000"/>
    <s v="200000-250000"/>
    <s v="US"/>
    <s v="United States"/>
    <n v="100"/>
    <s v="Remote"/>
    <x v="0"/>
    <s v="United States"/>
    <s v="Medium"/>
  </r>
  <r>
    <n v="2694"/>
    <x v="1"/>
    <s v="Senior-level"/>
    <s v="Full time"/>
    <s v="Machine Learning Engineer"/>
    <s v="Engineer"/>
    <n v="180000"/>
    <s v="USD"/>
    <n v="180000"/>
    <n v="150000"/>
    <n v="200000"/>
    <s v="150000-200000"/>
    <s v="US"/>
    <s v="United States"/>
    <n v="100"/>
    <s v="Remote"/>
    <x v="0"/>
    <s v="United States"/>
    <s v="Medium"/>
  </r>
  <r>
    <n v="2695"/>
    <x v="1"/>
    <s v="Senior-level"/>
    <s v="Full time"/>
    <s v="Data Engineer"/>
    <s v="Engineer"/>
    <n v="165000"/>
    <s v="USD"/>
    <n v="165000"/>
    <n v="150000"/>
    <n v="200000"/>
    <s v="150000-200000"/>
    <s v="US"/>
    <s v="United States"/>
    <n v="100"/>
    <s v="Remote"/>
    <x v="0"/>
    <s v="United States"/>
    <s v="Medium"/>
  </r>
  <r>
    <n v="2696"/>
    <x v="1"/>
    <s v="Senior-level"/>
    <s v="Full time"/>
    <s v="Data Engineer"/>
    <s v="Engineer"/>
    <n v="132000"/>
    <s v="USD"/>
    <n v="132000"/>
    <n v="100000"/>
    <n v="150000"/>
    <s v="100000-150000"/>
    <s v="US"/>
    <s v="United States"/>
    <n v="100"/>
    <s v="Remote"/>
    <x v="0"/>
    <s v="United States"/>
    <s v="Medium"/>
  </r>
  <r>
    <n v="2697"/>
    <x v="1"/>
    <s v="Senior-level"/>
    <s v="Full time"/>
    <s v="Analytics Engineer"/>
    <s v="Engineer"/>
    <n v="130000"/>
    <s v="USD"/>
    <n v="130000"/>
    <n v="100000"/>
    <n v="150000"/>
    <s v="100000-150000"/>
    <s v="US"/>
    <s v="United States"/>
    <n v="100"/>
    <s v="Remote"/>
    <x v="0"/>
    <s v="United States"/>
    <s v="Medium"/>
  </r>
  <r>
    <n v="2698"/>
    <x v="1"/>
    <s v="Senior-level"/>
    <s v="Full time"/>
    <s v="Analytics Engineer"/>
    <s v="Engineer"/>
    <n v="110000"/>
    <s v="USD"/>
    <n v="110000"/>
    <n v="100000"/>
    <n v="150000"/>
    <s v="100000-150000"/>
    <s v="US"/>
    <s v="United States"/>
    <n v="100"/>
    <s v="Remote"/>
    <x v="0"/>
    <s v="United States"/>
    <s v="Medium"/>
  </r>
  <r>
    <n v="2699"/>
    <x v="1"/>
    <s v="Mid-level"/>
    <s v="Full time"/>
    <s v="BI Data Analyst"/>
    <s v="Analyst"/>
    <n v="65000"/>
    <s v="AUD"/>
    <n v="45050"/>
    <n v="0"/>
    <n v="50000"/>
    <s v="0-50000"/>
    <s v="AU"/>
    <s v="Australia"/>
    <n v="50"/>
    <s v="Hybrid"/>
    <x v="22"/>
    <s v="Australia"/>
    <s v="Large"/>
  </r>
  <r>
    <n v="2700"/>
    <x v="2"/>
    <s v="Entry-level"/>
    <s v="Full time"/>
    <s v="Data Analyst"/>
    <s v="Analyst"/>
    <n v="56000"/>
    <s v="AUD"/>
    <n v="42028"/>
    <n v="0"/>
    <n v="50000"/>
    <s v="0-50000"/>
    <s v="AU"/>
    <s v="Australia"/>
    <n v="50"/>
    <s v="Hybrid"/>
    <x v="22"/>
    <s v="Australia"/>
    <s v="Large"/>
  </r>
  <r>
    <n v="2701"/>
    <x v="1"/>
    <s v="Mid-level"/>
    <s v="Full time"/>
    <s v="Data Analytics Engineer"/>
    <s v="Engineer"/>
    <n v="135000"/>
    <s v="USD"/>
    <n v="135000"/>
    <n v="100000"/>
    <n v="150000"/>
    <s v="100000-150000"/>
    <s v="US"/>
    <s v="United States"/>
    <n v="100"/>
    <s v="Remote"/>
    <x v="0"/>
    <s v="United States"/>
    <s v="Large"/>
  </r>
  <r>
    <n v="2702"/>
    <x v="1"/>
    <s v="Senior-level"/>
    <s v="Full time"/>
    <s v="Data Engineer"/>
    <s v="Engineer"/>
    <n v="178800"/>
    <s v="USD"/>
    <n v="178800"/>
    <n v="150000"/>
    <n v="200000"/>
    <s v="150000-200000"/>
    <s v="US"/>
    <s v="United States"/>
    <n v="100"/>
    <s v="Remote"/>
    <x v="0"/>
    <s v="United States"/>
    <s v="Large"/>
  </r>
  <r>
    <n v="2703"/>
    <x v="1"/>
    <s v="Senior-level"/>
    <s v="Full time"/>
    <s v="Data Engineer"/>
    <s v="Engineer"/>
    <n v="132100"/>
    <s v="USD"/>
    <n v="132100"/>
    <n v="100000"/>
    <n v="150000"/>
    <s v="100000-150000"/>
    <s v="US"/>
    <s v="United States"/>
    <n v="100"/>
    <s v="Remote"/>
    <x v="0"/>
    <s v="United States"/>
    <s v="Large"/>
  </r>
  <r>
    <n v="2704"/>
    <x v="1"/>
    <s v="Entry-level"/>
    <s v="Full time"/>
    <s v="Data Analyst"/>
    <s v="Analyst"/>
    <n v="20000"/>
    <s v="USD"/>
    <n v="20000"/>
    <n v="0"/>
    <n v="50000"/>
    <s v="0-50000"/>
    <s v="CR"/>
    <s v="Costa Rica"/>
    <n v="50"/>
    <s v="Hybrid"/>
    <x v="0"/>
    <s v="United States"/>
    <s v="Medium"/>
  </r>
  <r>
    <n v="2705"/>
    <x v="1"/>
    <s v="Senior-level"/>
    <s v="Full time"/>
    <s v="Machine Learning Engineer"/>
    <s v="Engineer"/>
    <n v="140000"/>
    <s v="USD"/>
    <n v="140000"/>
    <n v="100000"/>
    <n v="150000"/>
    <s v="100000-150000"/>
    <s v="CA"/>
    <s v="Canada"/>
    <n v="0"/>
    <s v="In Person"/>
    <x v="2"/>
    <s v="Canada"/>
    <s v="Medium"/>
  </r>
  <r>
    <n v="2706"/>
    <x v="1"/>
    <s v="Senior-level"/>
    <s v="Full time"/>
    <s v="Machine Learning Engineer"/>
    <s v="Engineer"/>
    <n v="110000"/>
    <s v="USD"/>
    <n v="110000"/>
    <n v="100000"/>
    <n v="150000"/>
    <s v="100000-150000"/>
    <s v="CA"/>
    <s v="Canada"/>
    <n v="0"/>
    <s v="In Person"/>
    <x v="2"/>
    <s v="Canada"/>
    <s v="Medium"/>
  </r>
  <r>
    <n v="2707"/>
    <x v="1"/>
    <s v="Senior-level"/>
    <s v="Full time"/>
    <s v="Data Engineer"/>
    <s v="Engineer"/>
    <n v="160000"/>
    <s v="USD"/>
    <n v="160000"/>
    <n v="150000"/>
    <n v="200000"/>
    <s v="150000-200000"/>
    <s v="US"/>
    <s v="United States"/>
    <n v="100"/>
    <s v="Remote"/>
    <x v="0"/>
    <s v="United States"/>
    <s v="Medium"/>
  </r>
  <r>
    <n v="2708"/>
    <x v="1"/>
    <s v="Senior-level"/>
    <s v="Full time"/>
    <s v="Data Engineer"/>
    <s v="Engineer"/>
    <n v="85000"/>
    <s v="USD"/>
    <n v="85000"/>
    <n v="50000"/>
    <n v="100000"/>
    <s v="50000-100000"/>
    <s v="US"/>
    <s v="United States"/>
    <n v="100"/>
    <s v="Remote"/>
    <x v="0"/>
    <s v="United States"/>
    <s v="Medium"/>
  </r>
  <r>
    <n v="2709"/>
    <x v="1"/>
    <s v="Senior-level"/>
    <s v="Full time"/>
    <s v="ETL Developer"/>
    <s v="Developer"/>
    <n v="250000"/>
    <s v="USD"/>
    <n v="250000"/>
    <n v="250000"/>
    <n v="300000"/>
    <s v="250000-300000"/>
    <s v="US"/>
    <s v="United States"/>
    <n v="100"/>
    <s v="Remote"/>
    <x v="0"/>
    <s v="United States"/>
    <s v="Medium"/>
  </r>
  <r>
    <n v="2710"/>
    <x v="1"/>
    <s v="Senior-level"/>
    <s v="Full time"/>
    <s v="ETL Developer"/>
    <s v="Developer"/>
    <n v="63000"/>
    <s v="USD"/>
    <n v="63000"/>
    <n v="50000"/>
    <n v="100000"/>
    <s v="50000-100000"/>
    <s v="US"/>
    <s v="United States"/>
    <n v="100"/>
    <s v="Remote"/>
    <x v="0"/>
    <s v="United States"/>
    <s v="Medium"/>
  </r>
  <r>
    <n v="2711"/>
    <x v="1"/>
    <s v="Executive"/>
    <s v="Full time"/>
    <s v="Data Engineer"/>
    <s v="Engineer"/>
    <n v="187200"/>
    <s v="USD"/>
    <n v="187200"/>
    <n v="150000"/>
    <n v="200000"/>
    <s v="150000-200000"/>
    <s v="US"/>
    <s v="United States"/>
    <n v="100"/>
    <s v="Remote"/>
    <x v="0"/>
    <s v="United States"/>
    <s v="Medium"/>
  </r>
  <r>
    <n v="2712"/>
    <x v="1"/>
    <s v="Executive"/>
    <s v="Full time"/>
    <s v="Data Engineer"/>
    <s v="Engineer"/>
    <n v="116100"/>
    <s v="USD"/>
    <n v="116100"/>
    <n v="100000"/>
    <n v="150000"/>
    <s v="100000-150000"/>
    <s v="US"/>
    <s v="United States"/>
    <n v="100"/>
    <s v="Remote"/>
    <x v="0"/>
    <s v="United States"/>
    <s v="Medium"/>
  </r>
  <r>
    <n v="2655"/>
    <x v="1"/>
    <s v="Mid-level"/>
    <s v="Full time"/>
    <s v="Data Scientist"/>
    <s v="Scientist"/>
    <n v="120000"/>
    <s v="AUD"/>
    <n v="83171"/>
    <n v="50000"/>
    <n v="100000"/>
    <s v="50000-100000"/>
    <s v="AU"/>
    <s v="Australia"/>
    <n v="0"/>
    <s v="In Person"/>
    <x v="22"/>
    <s v="Australia"/>
    <s v="Large"/>
  </r>
  <r>
    <n v="2714"/>
    <x v="1"/>
    <s v="Senior-level"/>
    <s v="Full time"/>
    <s v="Data Engineer"/>
    <s v="Engineer"/>
    <n v="200000"/>
    <s v="USD"/>
    <n v="200000"/>
    <n v="200000"/>
    <n v="250000"/>
    <s v="200000-250000"/>
    <s v="US"/>
    <s v="United States"/>
    <n v="100"/>
    <s v="Remote"/>
    <x v="0"/>
    <s v="United States"/>
    <s v="Medium"/>
  </r>
  <r>
    <n v="2715"/>
    <x v="1"/>
    <s v="Senior-level"/>
    <s v="Full time"/>
    <s v="Data Engineer"/>
    <s v="Engineer"/>
    <n v="145000"/>
    <s v="USD"/>
    <n v="145000"/>
    <n v="100000"/>
    <n v="150000"/>
    <s v="100000-150000"/>
    <s v="US"/>
    <s v="United States"/>
    <n v="100"/>
    <s v="Remote"/>
    <x v="0"/>
    <s v="United States"/>
    <s v="Medium"/>
  </r>
  <r>
    <n v="2716"/>
    <x v="1"/>
    <s v="Senior-level"/>
    <s v="Full time"/>
    <s v="Data Engineer"/>
    <s v="Engineer"/>
    <n v="229998"/>
    <s v="USD"/>
    <n v="229998"/>
    <n v="200000"/>
    <n v="250000"/>
    <s v="200000-250000"/>
    <s v="US"/>
    <s v="United States"/>
    <n v="0"/>
    <s v="In Person"/>
    <x v="0"/>
    <s v="United States"/>
    <s v="Large"/>
  </r>
  <r>
    <n v="2717"/>
    <x v="1"/>
    <s v="Senior-level"/>
    <s v="Full time"/>
    <s v="Data Engineer"/>
    <s v="Engineer"/>
    <n v="154545"/>
    <s v="USD"/>
    <n v="154545"/>
    <n v="150000"/>
    <n v="200000"/>
    <s v="150000-200000"/>
    <s v="US"/>
    <s v="United States"/>
    <n v="0"/>
    <s v="In Person"/>
    <x v="0"/>
    <s v="United States"/>
    <s v="Large"/>
  </r>
  <r>
    <n v="2663"/>
    <x v="1"/>
    <s v="Mid-level"/>
    <s v="Full time"/>
    <s v="Data Scientist"/>
    <s v="Scientist"/>
    <n v="108000"/>
    <s v="USD"/>
    <n v="108000"/>
    <n v="100000"/>
    <n v="150000"/>
    <s v="100000-150000"/>
    <s v="US"/>
    <s v="United States"/>
    <n v="50"/>
    <s v="Hybrid"/>
    <x v="0"/>
    <s v="United States"/>
    <s v="Large"/>
  </r>
  <r>
    <n v="2673"/>
    <x v="1"/>
    <s v="Senior-level"/>
    <s v="Full time"/>
    <s v="Data Scientist"/>
    <s v="Scientist"/>
    <n v="198440"/>
    <s v="USD"/>
    <n v="198440"/>
    <n v="150000"/>
    <n v="200000"/>
    <s v="150000-200000"/>
    <s v="US"/>
    <s v="United States"/>
    <n v="100"/>
    <s v="Remote"/>
    <x v="0"/>
    <s v="United States"/>
    <s v="Medium"/>
  </r>
  <r>
    <n v="2720"/>
    <x v="1"/>
    <s v="Senior-level"/>
    <s v="Full time"/>
    <s v="Data Engineer"/>
    <s v="Engineer"/>
    <n v="229998"/>
    <s v="USD"/>
    <n v="229998"/>
    <n v="200000"/>
    <n v="250000"/>
    <s v="200000-250000"/>
    <s v="US"/>
    <s v="United States"/>
    <n v="0"/>
    <s v="In Person"/>
    <x v="0"/>
    <s v="United States"/>
    <s v="Large"/>
  </r>
  <r>
    <n v="2721"/>
    <x v="1"/>
    <s v="Senior-level"/>
    <s v="Full time"/>
    <s v="Data Engineer"/>
    <s v="Engineer"/>
    <n v="154545"/>
    <s v="USD"/>
    <n v="154545"/>
    <n v="150000"/>
    <n v="200000"/>
    <s v="150000-200000"/>
    <s v="US"/>
    <s v="United States"/>
    <n v="0"/>
    <s v="In Person"/>
    <x v="0"/>
    <s v="United States"/>
    <s v="Large"/>
  </r>
  <r>
    <n v="2674"/>
    <x v="1"/>
    <s v="Senior-level"/>
    <s v="Full time"/>
    <s v="Data Scientist"/>
    <s v="Scientist"/>
    <n v="144000"/>
    <s v="USD"/>
    <n v="144000"/>
    <n v="100000"/>
    <n v="150000"/>
    <s v="100000-150000"/>
    <s v="US"/>
    <s v="United States"/>
    <n v="100"/>
    <s v="Remote"/>
    <x v="0"/>
    <s v="United States"/>
    <s v="Medium"/>
  </r>
  <r>
    <n v="2723"/>
    <x v="1"/>
    <s v="Senior-level"/>
    <s v="Full time"/>
    <s v="Data Scientist Lead"/>
    <s v="Lead"/>
    <n v="183000"/>
    <s v="USD"/>
    <n v="183000"/>
    <n v="150000"/>
    <n v="200000"/>
    <s v="150000-200000"/>
    <s v="US"/>
    <s v="United States"/>
    <n v="100"/>
    <s v="Remote"/>
    <x v="0"/>
    <s v="United States"/>
    <s v="Large"/>
  </r>
  <r>
    <n v="2724"/>
    <x v="1"/>
    <s v="Senior-level"/>
    <s v="Full time"/>
    <s v="Data Analyst"/>
    <s v="Analyst"/>
    <n v="99750"/>
    <s v="USD"/>
    <n v="99750"/>
    <n v="50000"/>
    <n v="100000"/>
    <s v="50000-100000"/>
    <s v="US"/>
    <s v="United States"/>
    <n v="100"/>
    <s v="Remote"/>
    <x v="0"/>
    <s v="United States"/>
    <s v="Medium"/>
  </r>
  <r>
    <n v="2725"/>
    <x v="1"/>
    <s v="Senior-level"/>
    <s v="Full time"/>
    <s v="Data Analyst"/>
    <s v="Analyst"/>
    <n v="68400"/>
    <s v="USD"/>
    <n v="68400"/>
    <n v="50000"/>
    <n v="100000"/>
    <s v="50000-100000"/>
    <s v="US"/>
    <s v="United States"/>
    <n v="100"/>
    <s v="Remote"/>
    <x v="0"/>
    <s v="United States"/>
    <s v="Medium"/>
  </r>
  <r>
    <n v="2675"/>
    <x v="1"/>
    <s v="Senior-level"/>
    <s v="Full time"/>
    <s v="Applied Scientist"/>
    <s v="Scientist"/>
    <n v="191475"/>
    <s v="USD"/>
    <n v="191475"/>
    <n v="150000"/>
    <n v="200000"/>
    <s v="150000-200000"/>
    <s v="US"/>
    <s v="United States"/>
    <n v="100"/>
    <s v="Remote"/>
    <x v="0"/>
    <s v="United States"/>
    <s v="Medium"/>
  </r>
  <r>
    <n v="2676"/>
    <x v="1"/>
    <s v="Senior-level"/>
    <s v="Full time"/>
    <s v="Applied Scientist"/>
    <s v="Scientist"/>
    <n v="141525"/>
    <s v="USD"/>
    <n v="141525"/>
    <n v="100000"/>
    <n v="150000"/>
    <s v="100000-150000"/>
    <s v="US"/>
    <s v="United States"/>
    <n v="100"/>
    <s v="Remote"/>
    <x v="0"/>
    <s v="United States"/>
    <s v="Medium"/>
  </r>
  <r>
    <n v="2728"/>
    <x v="1"/>
    <s v="Senior-level"/>
    <s v="Full time"/>
    <s v="Data Science Manager"/>
    <s v="Manager"/>
    <n v="243225"/>
    <s v="USD"/>
    <n v="243225"/>
    <n v="200000"/>
    <n v="250000"/>
    <s v="200000-250000"/>
    <s v="US"/>
    <s v="United States"/>
    <n v="100"/>
    <s v="Remote"/>
    <x v="0"/>
    <s v="United States"/>
    <s v="Medium"/>
  </r>
  <r>
    <n v="2729"/>
    <x v="1"/>
    <s v="Senior-level"/>
    <s v="Full time"/>
    <s v="Data Science Manager"/>
    <s v="Manager"/>
    <n v="179775"/>
    <s v="USD"/>
    <n v="179775"/>
    <n v="150000"/>
    <n v="200000"/>
    <s v="150000-200000"/>
    <s v="US"/>
    <s v="United States"/>
    <n v="100"/>
    <s v="Remote"/>
    <x v="0"/>
    <s v="United States"/>
    <s v="Medium"/>
  </r>
  <r>
    <n v="2730"/>
    <x v="1"/>
    <s v="Senior-level"/>
    <s v="Full time"/>
    <s v="Data Engineer"/>
    <s v="Engineer"/>
    <n v="175000"/>
    <s v="USD"/>
    <n v="175000"/>
    <n v="150000"/>
    <n v="200000"/>
    <s v="150000-200000"/>
    <s v="US"/>
    <s v="United States"/>
    <n v="100"/>
    <s v="Remote"/>
    <x v="0"/>
    <s v="United States"/>
    <s v="Medium"/>
  </r>
  <r>
    <n v="2731"/>
    <x v="1"/>
    <s v="Senior-level"/>
    <s v="Full time"/>
    <s v="Data Engineer"/>
    <s v="Engineer"/>
    <n v="150000"/>
    <s v="USD"/>
    <n v="150000"/>
    <n v="150000"/>
    <n v="200000"/>
    <s v="150000-200000"/>
    <s v="US"/>
    <s v="United States"/>
    <n v="100"/>
    <s v="Remote"/>
    <x v="0"/>
    <s v="United States"/>
    <s v="Medium"/>
  </r>
  <r>
    <n v="2732"/>
    <x v="1"/>
    <s v="Senior-level"/>
    <s v="Full time"/>
    <s v="Machine Learning Engineer"/>
    <s v="Engineer"/>
    <n v="210000"/>
    <s v="USD"/>
    <n v="210000"/>
    <n v="200000"/>
    <n v="250000"/>
    <s v="200000-250000"/>
    <s v="US"/>
    <s v="United States"/>
    <n v="100"/>
    <s v="Remote"/>
    <x v="0"/>
    <s v="United States"/>
    <s v="Medium"/>
  </r>
  <r>
    <n v="2733"/>
    <x v="1"/>
    <s v="Senior-level"/>
    <s v="Full time"/>
    <s v="Machine Learning Engineer"/>
    <s v="Engineer"/>
    <n v="180000"/>
    <s v="USD"/>
    <n v="180000"/>
    <n v="150000"/>
    <n v="200000"/>
    <s v="150000-200000"/>
    <s v="US"/>
    <s v="United States"/>
    <n v="100"/>
    <s v="Remote"/>
    <x v="0"/>
    <s v="United States"/>
    <s v="Medium"/>
  </r>
  <r>
    <n v="2679"/>
    <x v="1"/>
    <s v="Mid-level"/>
    <s v="Full time"/>
    <s v="Data Scientist"/>
    <s v="Scientist"/>
    <n v="72000"/>
    <s v="EUR"/>
    <n v="75648"/>
    <n v="50000"/>
    <n v="100000"/>
    <s v="50000-100000"/>
    <s v="DE"/>
    <s v="Germany"/>
    <n v="100"/>
    <s v="Remote"/>
    <x v="5"/>
    <s v="Germany"/>
    <s v="Small"/>
  </r>
  <r>
    <n v="2680"/>
    <x v="1"/>
    <s v="Senior-level"/>
    <s v="Full time"/>
    <s v="Lead Data Scientist"/>
    <s v="Scientist"/>
    <n v="156868"/>
    <s v="USD"/>
    <n v="156868"/>
    <n v="150000"/>
    <n v="200000"/>
    <s v="150000-200000"/>
    <s v="US"/>
    <s v="United States"/>
    <n v="100"/>
    <s v="Remote"/>
    <x v="0"/>
    <s v="United States"/>
    <s v="Large"/>
  </r>
  <r>
    <n v="2736"/>
    <x v="1"/>
    <s v="Senior-level"/>
    <s v="Full time"/>
    <s v="Data Architect"/>
    <s v="Architect"/>
    <n v="190000"/>
    <s v="USD"/>
    <n v="190000"/>
    <n v="150000"/>
    <n v="200000"/>
    <s v="150000-200000"/>
    <s v="US"/>
    <s v="United States"/>
    <n v="100"/>
    <s v="Remote"/>
    <x v="0"/>
    <s v="United States"/>
    <s v="Medium"/>
  </r>
  <r>
    <n v="2737"/>
    <x v="1"/>
    <s v="Senior-level"/>
    <s v="Full time"/>
    <s v="Data Architect"/>
    <s v="Architect"/>
    <n v="135000"/>
    <s v="USD"/>
    <n v="135000"/>
    <n v="100000"/>
    <n v="150000"/>
    <s v="100000-150000"/>
    <s v="US"/>
    <s v="United States"/>
    <n v="100"/>
    <s v="Remote"/>
    <x v="0"/>
    <s v="United States"/>
    <s v="Medium"/>
  </r>
  <r>
    <n v="2738"/>
    <x v="1"/>
    <s v="Senior-level"/>
    <s v="Full time"/>
    <s v="Analytics Engineer"/>
    <s v="Engineer"/>
    <n v="130000"/>
    <s v="USD"/>
    <n v="130000"/>
    <n v="100000"/>
    <n v="150000"/>
    <s v="100000-150000"/>
    <s v="US"/>
    <s v="United States"/>
    <n v="100"/>
    <s v="Remote"/>
    <x v="0"/>
    <s v="United States"/>
    <s v="Medium"/>
  </r>
  <r>
    <n v="2739"/>
    <x v="1"/>
    <s v="Senior-level"/>
    <s v="Full time"/>
    <s v="Analytics Engineer"/>
    <s v="Engineer"/>
    <n v="110000"/>
    <s v="USD"/>
    <n v="110000"/>
    <n v="100000"/>
    <n v="150000"/>
    <s v="100000-150000"/>
    <s v="US"/>
    <s v="United States"/>
    <n v="100"/>
    <s v="Remote"/>
    <x v="0"/>
    <s v="United States"/>
    <s v="Medium"/>
  </r>
  <r>
    <n v="2682"/>
    <x v="1"/>
    <s v="Senior-level"/>
    <s v="Full time"/>
    <s v="Data Scientist"/>
    <s v="Scientist"/>
    <n v="198440"/>
    <s v="USD"/>
    <n v="198440"/>
    <n v="150000"/>
    <n v="200000"/>
    <s v="150000-200000"/>
    <s v="US"/>
    <s v="United States"/>
    <n v="0"/>
    <s v="In Person"/>
    <x v="0"/>
    <s v="United States"/>
    <s v="Large"/>
  </r>
  <r>
    <n v="2683"/>
    <x v="1"/>
    <s v="Senior-level"/>
    <s v="Full time"/>
    <s v="Data Scientist"/>
    <s v="Scientist"/>
    <n v="144000"/>
    <s v="USD"/>
    <n v="144000"/>
    <n v="100000"/>
    <n v="150000"/>
    <s v="100000-150000"/>
    <s v="US"/>
    <s v="United States"/>
    <n v="0"/>
    <s v="In Person"/>
    <x v="0"/>
    <s v="United States"/>
    <s v="Large"/>
  </r>
  <r>
    <n v="2742"/>
    <x v="1"/>
    <s v="Senior-level"/>
    <s v="Full time"/>
    <s v="Data Engineer"/>
    <s v="Engineer"/>
    <n v="160000"/>
    <s v="USD"/>
    <n v="160000"/>
    <n v="150000"/>
    <n v="200000"/>
    <s v="150000-200000"/>
    <s v="US"/>
    <s v="United States"/>
    <n v="100"/>
    <s v="Remote"/>
    <x v="0"/>
    <s v="United States"/>
    <s v="Medium"/>
  </r>
  <r>
    <n v="2743"/>
    <x v="1"/>
    <s v="Senior-level"/>
    <s v="Full time"/>
    <s v="Data Engineer"/>
    <s v="Engineer"/>
    <n v="85000"/>
    <s v="USD"/>
    <n v="85000"/>
    <n v="50000"/>
    <n v="100000"/>
    <s v="50000-100000"/>
    <s v="US"/>
    <s v="United States"/>
    <n v="100"/>
    <s v="Remote"/>
    <x v="0"/>
    <s v="United States"/>
    <s v="Medium"/>
  </r>
  <r>
    <n v="2687"/>
    <x v="1"/>
    <s v="Mid-level"/>
    <s v="Full time"/>
    <s v="Research Scientist"/>
    <s v="Scientist"/>
    <n v="120000"/>
    <s v="EUR"/>
    <n v="126080"/>
    <n v="100000"/>
    <n v="150000"/>
    <s v="100000-150000"/>
    <s v="DE"/>
    <s v="Germany"/>
    <n v="0"/>
    <s v="In Person"/>
    <x v="5"/>
    <s v="Germany"/>
    <s v="Small"/>
  </r>
  <r>
    <n v="2688"/>
    <x v="1"/>
    <s v="Mid-level"/>
    <s v="Full time"/>
    <s v="Research Scientist"/>
    <s v="Scientist"/>
    <n v="80000"/>
    <s v="EUR"/>
    <n v="84053"/>
    <n v="50000"/>
    <n v="100000"/>
    <s v="50000-100000"/>
    <s v="DE"/>
    <s v="Germany"/>
    <n v="0"/>
    <s v="In Person"/>
    <x v="5"/>
    <s v="Germany"/>
    <s v="Small"/>
  </r>
  <r>
    <n v="2746"/>
    <x v="1"/>
    <s v="Senior-level"/>
    <s v="Full time"/>
    <s v="ML Engineer"/>
    <s v="Engineer"/>
    <n v="195400"/>
    <s v="USD"/>
    <n v="195400"/>
    <n v="150000"/>
    <n v="200000"/>
    <s v="150000-200000"/>
    <s v="US"/>
    <s v="United States"/>
    <n v="100"/>
    <s v="Remote"/>
    <x v="0"/>
    <s v="United States"/>
    <s v="Large"/>
  </r>
  <r>
    <n v="2747"/>
    <x v="1"/>
    <s v="Senior-level"/>
    <s v="Full time"/>
    <s v="ML Engineer"/>
    <s v="Engineer"/>
    <n v="131300"/>
    <s v="USD"/>
    <n v="131300"/>
    <n v="100000"/>
    <n v="150000"/>
    <s v="100000-150000"/>
    <s v="US"/>
    <s v="United States"/>
    <n v="100"/>
    <s v="Remote"/>
    <x v="0"/>
    <s v="United States"/>
    <s v="Large"/>
  </r>
  <r>
    <n v="2748"/>
    <x v="1"/>
    <s v="Entry-level"/>
    <s v="Full time"/>
    <s v="Data Specialist"/>
    <s v="Specialist"/>
    <n v="105000"/>
    <s v="USD"/>
    <n v="105000"/>
    <n v="100000"/>
    <n v="150000"/>
    <s v="100000-150000"/>
    <s v="CL"/>
    <s v="Chile"/>
    <n v="100"/>
    <s v="Remote"/>
    <x v="0"/>
    <s v="United States"/>
    <s v="Large"/>
  </r>
  <r>
    <n v="2713"/>
    <x v="1"/>
    <s v="Mid-level"/>
    <s v="Full time"/>
    <s v="Data Scientist"/>
    <s v="Scientist"/>
    <n v="10000"/>
    <s v="USD"/>
    <n v="10000"/>
    <n v="0"/>
    <n v="50000"/>
    <s v="0-50000"/>
    <s v="TR"/>
    <s v="Turkey"/>
    <n v="0"/>
    <s v="In Person"/>
    <x v="53"/>
    <s v="Turkey"/>
    <s v="Medium"/>
  </r>
  <r>
    <n v="2718"/>
    <x v="1"/>
    <s v="Senior-level"/>
    <s v="Full time"/>
    <s v="Data Scientist"/>
    <s v="Scientist"/>
    <n v="215000"/>
    <s v="USD"/>
    <n v="215000"/>
    <n v="200000"/>
    <n v="250000"/>
    <s v="200000-250000"/>
    <s v="US"/>
    <s v="United States"/>
    <n v="0"/>
    <s v="In Person"/>
    <x v="0"/>
    <s v="United States"/>
    <s v="Large"/>
  </r>
  <r>
    <n v="2719"/>
    <x v="1"/>
    <s v="Senior-level"/>
    <s v="Full time"/>
    <s v="Data Scientist"/>
    <s v="Scientist"/>
    <n v="159000"/>
    <s v="USD"/>
    <n v="159000"/>
    <n v="150000"/>
    <n v="200000"/>
    <s v="150000-200000"/>
    <s v="US"/>
    <s v="United States"/>
    <n v="0"/>
    <s v="In Person"/>
    <x v="0"/>
    <s v="United States"/>
    <s v="Large"/>
  </r>
  <r>
    <n v="2722"/>
    <x v="1"/>
    <s v="Entry-level"/>
    <s v="Full time"/>
    <s v="AI Scientist"/>
    <s v="Scientist"/>
    <n v="50000"/>
    <s v="USD"/>
    <n v="50000"/>
    <n v="50000"/>
    <n v="100000"/>
    <s v="50000-100000"/>
    <s v="US"/>
    <s v="United States"/>
    <n v="100"/>
    <s v="Remote"/>
    <x v="0"/>
    <s v="United States"/>
    <s v="Medium"/>
  </r>
  <r>
    <n v="2726"/>
    <x v="1"/>
    <s v="Senior-level"/>
    <s v="Full time"/>
    <s v="Data Scientist"/>
    <s v="Scientist"/>
    <n v="236900"/>
    <s v="USD"/>
    <n v="236900"/>
    <n v="200000"/>
    <n v="250000"/>
    <s v="200000-250000"/>
    <s v="US"/>
    <s v="United States"/>
    <n v="100"/>
    <s v="Remote"/>
    <x v="0"/>
    <s v="United States"/>
    <s v="Large"/>
  </r>
  <r>
    <n v="2727"/>
    <x v="1"/>
    <s v="Senior-level"/>
    <s v="Full time"/>
    <s v="Data Scientist"/>
    <s v="Scientist"/>
    <n v="159200"/>
    <s v="USD"/>
    <n v="159200"/>
    <n v="150000"/>
    <n v="200000"/>
    <s v="150000-200000"/>
    <s v="US"/>
    <s v="United States"/>
    <n v="100"/>
    <s v="Remote"/>
    <x v="0"/>
    <s v="United States"/>
    <s v="Large"/>
  </r>
  <r>
    <n v="2755"/>
    <x v="1"/>
    <s v="Senior-level"/>
    <s v="Full time"/>
    <s v="Data Analyst"/>
    <s v="Analyst"/>
    <n v="110000"/>
    <s v="USD"/>
    <n v="110000"/>
    <n v="100000"/>
    <n v="150000"/>
    <s v="100000-150000"/>
    <s v="US"/>
    <s v="United States"/>
    <n v="0"/>
    <s v="In Person"/>
    <x v="0"/>
    <s v="United States"/>
    <s v="Medium"/>
  </r>
  <r>
    <n v="2756"/>
    <x v="1"/>
    <s v="Senior-level"/>
    <s v="Full time"/>
    <s v="Data Analyst"/>
    <s v="Analyst"/>
    <n v="99000"/>
    <s v="USD"/>
    <n v="99000"/>
    <n v="50000"/>
    <n v="100000"/>
    <s v="50000-100000"/>
    <s v="US"/>
    <s v="United States"/>
    <n v="0"/>
    <s v="In Person"/>
    <x v="0"/>
    <s v="United States"/>
    <s v="Medium"/>
  </r>
  <r>
    <n v="2734"/>
    <x v="1"/>
    <s v="Senior-level"/>
    <s v="Full time"/>
    <s v="Data Scientist"/>
    <s v="Scientist"/>
    <n v="148000"/>
    <s v="USD"/>
    <n v="148000"/>
    <n v="100000"/>
    <n v="150000"/>
    <s v="100000-150000"/>
    <s v="US"/>
    <s v="United States"/>
    <n v="100"/>
    <s v="Remote"/>
    <x v="0"/>
    <s v="United States"/>
    <s v="Medium"/>
  </r>
  <r>
    <n v="2735"/>
    <x v="1"/>
    <s v="Senior-level"/>
    <s v="Full time"/>
    <s v="Data Scientist"/>
    <s v="Scientist"/>
    <n v="128000"/>
    <s v="USD"/>
    <n v="128000"/>
    <n v="100000"/>
    <n v="150000"/>
    <s v="100000-150000"/>
    <s v="US"/>
    <s v="United States"/>
    <n v="100"/>
    <s v="Remote"/>
    <x v="0"/>
    <s v="United States"/>
    <s v="Medium"/>
  </r>
  <r>
    <n v="2740"/>
    <x v="1"/>
    <s v="Senior-level"/>
    <s v="Full time"/>
    <s v="Data Scientist"/>
    <s v="Scientist"/>
    <n v="191475"/>
    <s v="USD"/>
    <n v="191475"/>
    <n v="150000"/>
    <n v="200000"/>
    <s v="150000-200000"/>
    <s v="US"/>
    <s v="United States"/>
    <n v="100"/>
    <s v="Remote"/>
    <x v="0"/>
    <s v="United States"/>
    <s v="Medium"/>
  </r>
  <r>
    <n v="2741"/>
    <x v="1"/>
    <s v="Senior-level"/>
    <s v="Full time"/>
    <s v="Data Scientist"/>
    <s v="Scientist"/>
    <n v="141525"/>
    <s v="USD"/>
    <n v="141525"/>
    <n v="100000"/>
    <n v="150000"/>
    <s v="100000-150000"/>
    <s v="US"/>
    <s v="United States"/>
    <n v="100"/>
    <s v="Remote"/>
    <x v="0"/>
    <s v="United States"/>
    <s v="Medium"/>
  </r>
  <r>
    <n v="2744"/>
    <x v="1"/>
    <s v="Senior-level"/>
    <s v="Full time"/>
    <s v="Data Scientist"/>
    <s v="Scientist"/>
    <n v="218000"/>
    <s v="USD"/>
    <n v="218000"/>
    <n v="200000"/>
    <n v="250000"/>
    <s v="200000-250000"/>
    <s v="US"/>
    <s v="United States"/>
    <n v="0"/>
    <s v="In Person"/>
    <x v="0"/>
    <s v="United States"/>
    <s v="Medium"/>
  </r>
  <r>
    <n v="2745"/>
    <x v="1"/>
    <s v="Senior-level"/>
    <s v="Full time"/>
    <s v="Data Scientist"/>
    <s v="Scientist"/>
    <n v="145300"/>
    <s v="USD"/>
    <n v="145300"/>
    <n v="100000"/>
    <n v="150000"/>
    <s v="100000-150000"/>
    <s v="US"/>
    <s v="United States"/>
    <n v="0"/>
    <s v="In Person"/>
    <x v="0"/>
    <s v="United States"/>
    <s v="Medium"/>
  </r>
  <r>
    <n v="2763"/>
    <x v="1"/>
    <s v="Senior-level"/>
    <s v="Full time"/>
    <s v="Machine Learning Engineer"/>
    <s v="Engineer"/>
    <n v="200000"/>
    <s v="USD"/>
    <n v="200000"/>
    <n v="200000"/>
    <n v="250000"/>
    <s v="200000-250000"/>
    <s v="PR"/>
    <s v="Puerto Rico"/>
    <n v="100"/>
    <s v="Remote"/>
    <x v="54"/>
    <s v="Puerto Rico"/>
    <s v="Medium"/>
  </r>
  <r>
    <n v="2764"/>
    <x v="1"/>
    <s v="Senior-level"/>
    <s v="Full time"/>
    <s v="Machine Learning Engineer"/>
    <s v="Engineer"/>
    <n v="135000"/>
    <s v="USD"/>
    <n v="135000"/>
    <n v="100000"/>
    <n v="150000"/>
    <s v="100000-150000"/>
    <s v="PR"/>
    <s v="Puerto Rico"/>
    <n v="100"/>
    <s v="Remote"/>
    <x v="54"/>
    <s v="Puerto Rico"/>
    <s v="Medium"/>
  </r>
  <r>
    <n v="2749"/>
    <x v="1"/>
    <s v="Senior-level"/>
    <s v="Full time"/>
    <s v="Data Scientist"/>
    <s v="Scientist"/>
    <n v="191475"/>
    <s v="USD"/>
    <n v="191475"/>
    <n v="150000"/>
    <n v="200000"/>
    <s v="150000-200000"/>
    <s v="US"/>
    <s v="United States"/>
    <n v="100"/>
    <s v="Remote"/>
    <x v="0"/>
    <s v="United States"/>
    <s v="Medium"/>
  </r>
  <r>
    <n v="2750"/>
    <x v="1"/>
    <s v="Senior-level"/>
    <s v="Full time"/>
    <s v="Data Scientist"/>
    <s v="Scientist"/>
    <n v="141525"/>
    <s v="USD"/>
    <n v="141525"/>
    <n v="100000"/>
    <n v="150000"/>
    <s v="100000-150000"/>
    <s v="US"/>
    <s v="United States"/>
    <n v="100"/>
    <s v="Remote"/>
    <x v="0"/>
    <s v="United States"/>
    <s v="Medium"/>
  </r>
  <r>
    <n v="2751"/>
    <x v="1"/>
    <s v="Senior-level"/>
    <s v="Full time"/>
    <s v="Data Scientist"/>
    <s v="Scientist"/>
    <n v="207000"/>
    <s v="USD"/>
    <n v="207000"/>
    <n v="200000"/>
    <n v="250000"/>
    <s v="200000-250000"/>
    <s v="US"/>
    <s v="United States"/>
    <n v="100"/>
    <s v="Remote"/>
    <x v="0"/>
    <s v="United States"/>
    <s v="Medium"/>
  </r>
  <r>
    <n v="2752"/>
    <x v="1"/>
    <s v="Senior-level"/>
    <s v="Full time"/>
    <s v="Data Scientist"/>
    <s v="Scientist"/>
    <n v="153000"/>
    <s v="USD"/>
    <n v="153000"/>
    <n v="150000"/>
    <n v="200000"/>
    <s v="150000-200000"/>
    <s v="US"/>
    <s v="United States"/>
    <n v="100"/>
    <s v="Remote"/>
    <x v="0"/>
    <s v="United States"/>
    <s v="Medium"/>
  </r>
  <r>
    <n v="2753"/>
    <x v="1"/>
    <s v="Senior-level"/>
    <s v="Full time"/>
    <s v="Data Scientist"/>
    <s v="Scientist"/>
    <n v="191475"/>
    <s v="USD"/>
    <n v="191475"/>
    <n v="150000"/>
    <n v="200000"/>
    <s v="150000-200000"/>
    <s v="US"/>
    <s v="United States"/>
    <n v="100"/>
    <s v="Remote"/>
    <x v="0"/>
    <s v="United States"/>
    <s v="Medium"/>
  </r>
  <r>
    <n v="2754"/>
    <x v="1"/>
    <s v="Senior-level"/>
    <s v="Full time"/>
    <s v="Data Scientist"/>
    <s v="Scientist"/>
    <n v="141525"/>
    <s v="USD"/>
    <n v="141525"/>
    <n v="100000"/>
    <n v="150000"/>
    <s v="100000-150000"/>
    <s v="US"/>
    <s v="United States"/>
    <n v="100"/>
    <s v="Remote"/>
    <x v="0"/>
    <s v="United States"/>
    <s v="Medium"/>
  </r>
  <r>
    <n v="2757"/>
    <x v="1"/>
    <s v="Senior-level"/>
    <s v="Full time"/>
    <s v="Data Scientist"/>
    <s v="Scientist"/>
    <n v="191475"/>
    <s v="USD"/>
    <n v="191475"/>
    <n v="150000"/>
    <n v="200000"/>
    <s v="150000-200000"/>
    <s v="US"/>
    <s v="United States"/>
    <n v="100"/>
    <s v="Remote"/>
    <x v="0"/>
    <s v="United States"/>
    <s v="Medium"/>
  </r>
  <r>
    <n v="2758"/>
    <x v="1"/>
    <s v="Senior-level"/>
    <s v="Full time"/>
    <s v="Data Scientist"/>
    <s v="Scientist"/>
    <n v="141525"/>
    <s v="USD"/>
    <n v="141525"/>
    <n v="100000"/>
    <n v="150000"/>
    <s v="100000-150000"/>
    <s v="US"/>
    <s v="United States"/>
    <n v="100"/>
    <s v="Remote"/>
    <x v="0"/>
    <s v="United States"/>
    <s v="Medium"/>
  </r>
  <r>
    <n v="2773"/>
    <x v="1"/>
    <s v="Senior-level"/>
    <s v="Full time"/>
    <s v="Data Engineer"/>
    <s v="Engineer"/>
    <n v="195700"/>
    <s v="USD"/>
    <n v="195700"/>
    <n v="150000"/>
    <n v="200000"/>
    <s v="150000-200000"/>
    <s v="US"/>
    <s v="United States"/>
    <n v="0"/>
    <s v="In Person"/>
    <x v="0"/>
    <s v="United States"/>
    <s v="Medium"/>
  </r>
  <r>
    <n v="2774"/>
    <x v="1"/>
    <s v="Senior-level"/>
    <s v="Full time"/>
    <s v="Data Engineer"/>
    <s v="Engineer"/>
    <n v="130500"/>
    <s v="USD"/>
    <n v="130500"/>
    <n v="100000"/>
    <n v="150000"/>
    <s v="100000-150000"/>
    <s v="US"/>
    <s v="United States"/>
    <n v="0"/>
    <s v="In Person"/>
    <x v="0"/>
    <s v="United States"/>
    <s v="Medium"/>
  </r>
  <r>
    <n v="2775"/>
    <x v="1"/>
    <s v="Senior-level"/>
    <s v="Full time"/>
    <s v="ML Engineer"/>
    <s v="Engineer"/>
    <n v="130000"/>
    <s v="USD"/>
    <n v="130000"/>
    <n v="100000"/>
    <n v="150000"/>
    <s v="100000-150000"/>
    <s v="US"/>
    <s v="United States"/>
    <n v="100"/>
    <s v="Remote"/>
    <x v="0"/>
    <s v="United States"/>
    <s v="Medium"/>
  </r>
  <r>
    <n v="2776"/>
    <x v="1"/>
    <s v="Senior-level"/>
    <s v="Full time"/>
    <s v="ML Engineer"/>
    <s v="Engineer"/>
    <n v="84000"/>
    <s v="USD"/>
    <n v="84000"/>
    <n v="50000"/>
    <n v="100000"/>
    <s v="50000-100000"/>
    <s v="US"/>
    <s v="United States"/>
    <n v="100"/>
    <s v="Remote"/>
    <x v="0"/>
    <s v="United States"/>
    <s v="Medium"/>
  </r>
  <r>
    <n v="2777"/>
    <x v="1"/>
    <s v="Mid-level"/>
    <s v="Full time"/>
    <s v="Data Operations Engineer"/>
    <s v="Engineer"/>
    <n v="100000"/>
    <s v="USD"/>
    <n v="100000"/>
    <n v="100000"/>
    <n v="150000"/>
    <s v="100000-150000"/>
    <s v="US"/>
    <s v="United States"/>
    <n v="100"/>
    <s v="Remote"/>
    <x v="0"/>
    <s v="United States"/>
    <s v="Medium"/>
  </r>
  <r>
    <n v="2778"/>
    <x v="1"/>
    <s v="Mid-level"/>
    <s v="Full time"/>
    <s v="Data Operations Engineer"/>
    <s v="Engineer"/>
    <n v="60000"/>
    <s v="USD"/>
    <n v="60000"/>
    <n v="50000"/>
    <n v="100000"/>
    <s v="50000-100000"/>
    <s v="US"/>
    <s v="United States"/>
    <n v="100"/>
    <s v="Remote"/>
    <x v="0"/>
    <s v="United States"/>
    <s v="Medium"/>
  </r>
  <r>
    <n v="2779"/>
    <x v="1"/>
    <s v="Mid-level"/>
    <s v="Full time"/>
    <s v="Data Engineer"/>
    <s v="Engineer"/>
    <n v="65000"/>
    <s v="GBP"/>
    <n v="80036"/>
    <n v="50000"/>
    <n v="100000"/>
    <s v="50000-100000"/>
    <s v="GB"/>
    <s v="United Kingdom"/>
    <n v="100"/>
    <s v="Remote"/>
    <x v="1"/>
    <s v="United Kingdom"/>
    <s v="Medium"/>
  </r>
  <r>
    <n v="2780"/>
    <x v="1"/>
    <s v="Mid-level"/>
    <s v="Full time"/>
    <s v="Data Engineer"/>
    <s v="Engineer"/>
    <n v="55000"/>
    <s v="GBP"/>
    <n v="67723"/>
    <n v="50000"/>
    <n v="100000"/>
    <s v="50000-100000"/>
    <s v="GB"/>
    <s v="United Kingdom"/>
    <n v="100"/>
    <s v="Remote"/>
    <x v="1"/>
    <s v="United Kingdom"/>
    <s v="Medium"/>
  </r>
  <r>
    <n v="2781"/>
    <x v="1"/>
    <s v="Senior-level"/>
    <s v="Full time"/>
    <s v="Data Engineer"/>
    <s v="Engineer"/>
    <n v="141300"/>
    <s v="USD"/>
    <n v="141300"/>
    <n v="100000"/>
    <n v="150000"/>
    <s v="100000-150000"/>
    <s v="US"/>
    <s v="United States"/>
    <n v="0"/>
    <s v="In Person"/>
    <x v="0"/>
    <s v="United States"/>
    <s v="Medium"/>
  </r>
  <r>
    <n v="2782"/>
    <x v="1"/>
    <s v="Senior-level"/>
    <s v="Full time"/>
    <s v="Data Engineer"/>
    <s v="Engineer"/>
    <n v="102100"/>
    <s v="USD"/>
    <n v="102100"/>
    <n v="100000"/>
    <n v="150000"/>
    <s v="100000-150000"/>
    <s v="US"/>
    <s v="United States"/>
    <n v="0"/>
    <s v="In Person"/>
    <x v="0"/>
    <s v="United States"/>
    <s v="Medium"/>
  </r>
  <r>
    <n v="2783"/>
    <x v="1"/>
    <s v="Senior-level"/>
    <s v="Full time"/>
    <s v="Data Analyst"/>
    <s v="Analyst"/>
    <n v="48000"/>
    <s v="EUR"/>
    <n v="50432"/>
    <n v="50000"/>
    <n v="100000"/>
    <s v="50000-100000"/>
    <s v="ES"/>
    <s v="Spain"/>
    <n v="0"/>
    <s v="In Person"/>
    <x v="10"/>
    <s v="Spain"/>
    <s v="Medium"/>
  </r>
  <r>
    <n v="2784"/>
    <x v="1"/>
    <s v="Senior-level"/>
    <s v="Full time"/>
    <s v="Data Analyst"/>
    <s v="Analyst"/>
    <n v="35000"/>
    <s v="EUR"/>
    <n v="36773"/>
    <n v="0"/>
    <n v="50000"/>
    <s v="0-50000"/>
    <s v="ES"/>
    <s v="Spain"/>
    <n v="0"/>
    <s v="In Person"/>
    <x v="10"/>
    <s v="Spain"/>
    <s v="Medium"/>
  </r>
  <r>
    <n v="2785"/>
    <x v="1"/>
    <s v="Mid-level"/>
    <s v="Full time"/>
    <s v="Business Data Analyst"/>
    <s v="Analyst"/>
    <n v="150000"/>
    <s v="USD"/>
    <n v="150000"/>
    <n v="150000"/>
    <n v="200000"/>
    <s v="150000-200000"/>
    <s v="US"/>
    <s v="United States"/>
    <n v="100"/>
    <s v="Remote"/>
    <x v="0"/>
    <s v="United States"/>
    <s v="Large"/>
  </r>
  <r>
    <n v="2759"/>
    <x v="1"/>
    <s v="Senior-level"/>
    <s v="Full time"/>
    <s v="Data Scientist"/>
    <s v="Scientist"/>
    <n v="191475"/>
    <s v="USD"/>
    <n v="191475"/>
    <n v="150000"/>
    <n v="200000"/>
    <s v="150000-200000"/>
    <s v="US"/>
    <s v="United States"/>
    <n v="100"/>
    <s v="Remote"/>
    <x v="0"/>
    <s v="United States"/>
    <s v="Medium"/>
  </r>
  <r>
    <n v="2760"/>
    <x v="1"/>
    <s v="Senior-level"/>
    <s v="Full time"/>
    <s v="Data Scientist"/>
    <s v="Scientist"/>
    <n v="141525"/>
    <s v="USD"/>
    <n v="141525"/>
    <n v="100000"/>
    <n v="150000"/>
    <s v="100000-150000"/>
    <s v="US"/>
    <s v="United States"/>
    <n v="100"/>
    <s v="Remote"/>
    <x v="0"/>
    <s v="United States"/>
    <s v="Medium"/>
  </r>
  <r>
    <n v="2788"/>
    <x v="1"/>
    <s v="Senior-level"/>
    <s v="Full time"/>
    <s v="Data Analyst"/>
    <s v="Analyst"/>
    <n v="144000"/>
    <s v="USD"/>
    <n v="144000"/>
    <n v="100000"/>
    <n v="150000"/>
    <s v="100000-150000"/>
    <s v="US"/>
    <s v="United States"/>
    <n v="100"/>
    <s v="Remote"/>
    <x v="0"/>
    <s v="United States"/>
    <s v="Medium"/>
  </r>
  <r>
    <n v="2789"/>
    <x v="1"/>
    <s v="Senior-level"/>
    <s v="Full time"/>
    <s v="Data Analyst"/>
    <s v="Analyst"/>
    <n v="113000"/>
    <s v="USD"/>
    <n v="113000"/>
    <n v="100000"/>
    <n v="150000"/>
    <s v="100000-150000"/>
    <s v="US"/>
    <s v="United States"/>
    <n v="100"/>
    <s v="Remote"/>
    <x v="0"/>
    <s v="United States"/>
    <s v="Medium"/>
  </r>
  <r>
    <n v="2761"/>
    <x v="1"/>
    <s v="Senior-level"/>
    <s v="Full time"/>
    <s v="Data Scientist"/>
    <s v="Scientist"/>
    <n v="191475"/>
    <s v="USD"/>
    <n v="191475"/>
    <n v="150000"/>
    <n v="200000"/>
    <s v="150000-200000"/>
    <s v="US"/>
    <s v="United States"/>
    <n v="100"/>
    <s v="Remote"/>
    <x v="0"/>
    <s v="United States"/>
    <s v="Medium"/>
  </r>
  <r>
    <n v="2791"/>
    <x v="1"/>
    <s v="Senior-level"/>
    <s v="Full time"/>
    <s v="Data Architect"/>
    <s v="Architect"/>
    <n v="195400"/>
    <s v="USD"/>
    <n v="195400"/>
    <n v="150000"/>
    <n v="200000"/>
    <s v="150000-200000"/>
    <s v="US"/>
    <s v="United States"/>
    <n v="100"/>
    <s v="Remote"/>
    <x v="0"/>
    <s v="United States"/>
    <s v="Large"/>
  </r>
  <r>
    <n v="2792"/>
    <x v="1"/>
    <s v="Senior-level"/>
    <s v="Full time"/>
    <s v="Data Architect"/>
    <s v="Architect"/>
    <n v="131300"/>
    <s v="USD"/>
    <n v="131300"/>
    <n v="100000"/>
    <n v="150000"/>
    <s v="100000-150000"/>
    <s v="US"/>
    <s v="United States"/>
    <n v="100"/>
    <s v="Remote"/>
    <x v="0"/>
    <s v="United States"/>
    <s v="Large"/>
  </r>
  <r>
    <n v="2793"/>
    <x v="1"/>
    <s v="Senior-level"/>
    <s v="Full time"/>
    <s v="Machine Learning Engineer"/>
    <s v="Engineer"/>
    <n v="195400"/>
    <s v="USD"/>
    <n v="195400"/>
    <n v="150000"/>
    <n v="200000"/>
    <s v="150000-200000"/>
    <s v="US"/>
    <s v="United States"/>
    <n v="100"/>
    <s v="Remote"/>
    <x v="0"/>
    <s v="United States"/>
    <s v="Large"/>
  </r>
  <r>
    <n v="2794"/>
    <x v="1"/>
    <s v="Senior-level"/>
    <s v="Full time"/>
    <s v="Machine Learning Engineer"/>
    <s v="Engineer"/>
    <n v="131300"/>
    <s v="USD"/>
    <n v="131300"/>
    <n v="100000"/>
    <n v="150000"/>
    <s v="100000-150000"/>
    <s v="US"/>
    <s v="United States"/>
    <n v="100"/>
    <s v="Remote"/>
    <x v="0"/>
    <s v="United States"/>
    <s v="Large"/>
  </r>
  <r>
    <n v="2795"/>
    <x v="1"/>
    <s v="Senior-level"/>
    <s v="Full time"/>
    <s v="Data Architect"/>
    <s v="Architect"/>
    <n v="195400"/>
    <s v="USD"/>
    <n v="195400"/>
    <n v="150000"/>
    <n v="200000"/>
    <s v="150000-200000"/>
    <s v="US"/>
    <s v="United States"/>
    <n v="100"/>
    <s v="Remote"/>
    <x v="0"/>
    <s v="United States"/>
    <s v="Large"/>
  </r>
  <r>
    <n v="2796"/>
    <x v="1"/>
    <s v="Senior-level"/>
    <s v="Full time"/>
    <s v="Data Architect"/>
    <s v="Architect"/>
    <n v="131300"/>
    <s v="USD"/>
    <n v="131300"/>
    <n v="100000"/>
    <n v="150000"/>
    <s v="100000-150000"/>
    <s v="US"/>
    <s v="United States"/>
    <n v="100"/>
    <s v="Remote"/>
    <x v="0"/>
    <s v="United States"/>
    <s v="Large"/>
  </r>
  <r>
    <n v="2797"/>
    <x v="1"/>
    <s v="Senior-level"/>
    <s v="Full time"/>
    <s v="Data Architect"/>
    <s v="Architect"/>
    <n v="190000"/>
    <s v="USD"/>
    <n v="190000"/>
    <n v="150000"/>
    <n v="200000"/>
    <s v="150000-200000"/>
    <s v="US"/>
    <s v="United States"/>
    <n v="100"/>
    <s v="Remote"/>
    <x v="0"/>
    <s v="United States"/>
    <s v="Medium"/>
  </r>
  <r>
    <n v="2798"/>
    <x v="1"/>
    <s v="Senior-level"/>
    <s v="Full time"/>
    <s v="Data Architect"/>
    <s v="Architect"/>
    <n v="135000"/>
    <s v="USD"/>
    <n v="135000"/>
    <n v="100000"/>
    <n v="150000"/>
    <s v="100000-150000"/>
    <s v="US"/>
    <s v="United States"/>
    <n v="100"/>
    <s v="Remote"/>
    <x v="0"/>
    <s v="United States"/>
    <s v="Medium"/>
  </r>
  <r>
    <n v="2799"/>
    <x v="1"/>
    <s v="Senior-level"/>
    <s v="Full time"/>
    <s v="Data Engineer"/>
    <s v="Engineer"/>
    <n v="135000"/>
    <s v="USD"/>
    <n v="135000"/>
    <n v="100000"/>
    <n v="150000"/>
    <s v="100000-150000"/>
    <s v="US"/>
    <s v="United States"/>
    <n v="100"/>
    <s v="Remote"/>
    <x v="0"/>
    <s v="United States"/>
    <s v="Medium"/>
  </r>
  <r>
    <n v="2800"/>
    <x v="1"/>
    <s v="Senior-level"/>
    <s v="Full time"/>
    <s v="Data Engineer"/>
    <s v="Engineer"/>
    <n v="80000"/>
    <s v="USD"/>
    <n v="80000"/>
    <n v="50000"/>
    <n v="100000"/>
    <s v="50000-100000"/>
    <s v="US"/>
    <s v="United States"/>
    <n v="100"/>
    <s v="Remote"/>
    <x v="0"/>
    <s v="United States"/>
    <s v="Medium"/>
  </r>
  <r>
    <n v="2801"/>
    <x v="1"/>
    <s v="Entry-level"/>
    <s v="Full time"/>
    <s v="BI Data Analyst"/>
    <s v="Analyst"/>
    <n v="633000"/>
    <s v="INR"/>
    <n v="8050"/>
    <n v="0"/>
    <n v="50000"/>
    <s v="0-50000"/>
    <s v="IN"/>
    <s v="India"/>
    <n v="100"/>
    <s v="Remote"/>
    <x v="3"/>
    <s v="India"/>
    <s v="Medium"/>
  </r>
  <r>
    <n v="2802"/>
    <x v="1"/>
    <s v="Senior-level"/>
    <s v="Full time"/>
    <s v="Data Engineer"/>
    <s v="Engineer"/>
    <n v="160000"/>
    <s v="USD"/>
    <n v="160000"/>
    <n v="150000"/>
    <n v="200000"/>
    <s v="150000-200000"/>
    <s v="US"/>
    <s v="United States"/>
    <n v="100"/>
    <s v="Remote"/>
    <x v="0"/>
    <s v="United States"/>
    <s v="Medium"/>
  </r>
  <r>
    <n v="2803"/>
    <x v="1"/>
    <s v="Senior-level"/>
    <s v="Full time"/>
    <s v="Data Engineer"/>
    <s v="Engineer"/>
    <n v="85000"/>
    <s v="USD"/>
    <n v="85000"/>
    <n v="50000"/>
    <n v="100000"/>
    <s v="50000-100000"/>
    <s v="US"/>
    <s v="United States"/>
    <n v="100"/>
    <s v="Remote"/>
    <x v="0"/>
    <s v="United States"/>
    <s v="Medium"/>
  </r>
  <r>
    <n v="2804"/>
    <x v="1"/>
    <s v="Senior-level"/>
    <s v="Full time"/>
    <s v="Data Engineer"/>
    <s v="Engineer"/>
    <n v="178800"/>
    <s v="USD"/>
    <n v="178800"/>
    <n v="150000"/>
    <n v="200000"/>
    <s v="150000-200000"/>
    <s v="US"/>
    <s v="United States"/>
    <n v="100"/>
    <s v="Remote"/>
    <x v="0"/>
    <s v="United States"/>
    <s v="Large"/>
  </r>
  <r>
    <n v="2805"/>
    <x v="1"/>
    <s v="Senior-level"/>
    <s v="Full time"/>
    <s v="Data Engineer"/>
    <s v="Engineer"/>
    <n v="132100"/>
    <s v="USD"/>
    <n v="132100"/>
    <n v="100000"/>
    <n v="150000"/>
    <s v="100000-150000"/>
    <s v="US"/>
    <s v="United States"/>
    <n v="100"/>
    <s v="Remote"/>
    <x v="0"/>
    <s v="United States"/>
    <s v="Large"/>
  </r>
  <r>
    <n v="2806"/>
    <x v="1"/>
    <s v="Mid-level"/>
    <s v="Contract"/>
    <s v="NLP Engineer"/>
    <s v="Engineer"/>
    <n v="60000"/>
    <s v="USD"/>
    <n v="60000"/>
    <n v="50000"/>
    <n v="100000"/>
    <s v="50000-100000"/>
    <s v="IN"/>
    <s v="India"/>
    <n v="100"/>
    <s v="Remote"/>
    <x v="0"/>
    <s v="United States"/>
    <s v="Small"/>
  </r>
  <r>
    <n v="2807"/>
    <x v="1"/>
    <s v="Senior-level"/>
    <s v="Full time"/>
    <s v="Machine Learning Engineer"/>
    <s v="Engineer"/>
    <n v="60000"/>
    <s v="EUR"/>
    <n v="63040"/>
    <n v="50000"/>
    <n v="100000"/>
    <s v="50000-100000"/>
    <s v="FI"/>
    <s v="Finland"/>
    <n v="50"/>
    <s v="Hybrid"/>
    <x v="15"/>
    <s v="Finland"/>
    <s v="Small"/>
  </r>
  <r>
    <n v="2808"/>
    <x v="1"/>
    <s v="Entry-level"/>
    <s v="Full time"/>
    <s v="Business Data Analyst"/>
    <s v="Analyst"/>
    <n v="50000"/>
    <s v="USD"/>
    <n v="50000"/>
    <n v="50000"/>
    <n v="100000"/>
    <s v="50000-100000"/>
    <s v="IN"/>
    <s v="India"/>
    <n v="100"/>
    <s v="Remote"/>
    <x v="45"/>
    <s v="American Samoa"/>
    <s v="Large"/>
  </r>
  <r>
    <n v="2809"/>
    <x v="1"/>
    <s v="Senior-level"/>
    <s v="Full time"/>
    <s v="Data Engineer"/>
    <s v="Engineer"/>
    <n v="140000"/>
    <s v="USD"/>
    <n v="140000"/>
    <n v="100000"/>
    <n v="150000"/>
    <s v="100000-150000"/>
    <s v="US"/>
    <s v="United States"/>
    <n v="100"/>
    <s v="Remote"/>
    <x v="0"/>
    <s v="United States"/>
    <s v="Medium"/>
  </r>
  <r>
    <n v="2810"/>
    <x v="1"/>
    <s v="Senior-level"/>
    <s v="Full time"/>
    <s v="Data Engineer"/>
    <s v="Engineer"/>
    <n v="105000"/>
    <s v="USD"/>
    <n v="105000"/>
    <n v="100000"/>
    <n v="150000"/>
    <s v="100000-150000"/>
    <s v="US"/>
    <s v="United States"/>
    <n v="100"/>
    <s v="Remote"/>
    <x v="0"/>
    <s v="United States"/>
    <s v="Medium"/>
  </r>
  <r>
    <n v="2811"/>
    <x v="1"/>
    <s v="Mid-level"/>
    <s v="Full time"/>
    <s v="Data Engineer"/>
    <s v="Engineer"/>
    <n v="65000"/>
    <s v="GBP"/>
    <n v="80036"/>
    <n v="50000"/>
    <n v="100000"/>
    <s v="50000-100000"/>
    <s v="GB"/>
    <s v="United Kingdom"/>
    <n v="100"/>
    <s v="Remote"/>
    <x v="1"/>
    <s v="United Kingdom"/>
    <s v="Medium"/>
  </r>
  <r>
    <n v="2812"/>
    <x v="1"/>
    <s v="Mid-level"/>
    <s v="Full time"/>
    <s v="Data Engineer"/>
    <s v="Engineer"/>
    <n v="55000"/>
    <s v="GBP"/>
    <n v="67723"/>
    <n v="50000"/>
    <n v="100000"/>
    <s v="50000-100000"/>
    <s v="GB"/>
    <s v="United Kingdom"/>
    <n v="100"/>
    <s v="Remote"/>
    <x v="1"/>
    <s v="United Kingdom"/>
    <s v="Medium"/>
  </r>
  <r>
    <n v="2813"/>
    <x v="1"/>
    <s v="Senior-level"/>
    <s v="Full time"/>
    <s v="Analytics Engineer"/>
    <s v="Engineer"/>
    <n v="190000"/>
    <s v="USD"/>
    <n v="190000"/>
    <n v="150000"/>
    <n v="200000"/>
    <s v="150000-200000"/>
    <s v="US"/>
    <s v="United States"/>
    <n v="100"/>
    <s v="Remote"/>
    <x v="0"/>
    <s v="United States"/>
    <s v="Medium"/>
  </r>
  <r>
    <n v="2814"/>
    <x v="1"/>
    <s v="Senior-level"/>
    <s v="Full time"/>
    <s v="Analytics Engineer"/>
    <s v="Engineer"/>
    <n v="140000"/>
    <s v="USD"/>
    <n v="140000"/>
    <n v="100000"/>
    <n v="150000"/>
    <s v="100000-150000"/>
    <s v="US"/>
    <s v="United States"/>
    <n v="100"/>
    <s v="Remote"/>
    <x v="0"/>
    <s v="United States"/>
    <s v="Medium"/>
  </r>
  <r>
    <n v="2815"/>
    <x v="1"/>
    <s v="Mid-level"/>
    <s v="Full time"/>
    <s v="Data Operations Engineer"/>
    <s v="Engineer"/>
    <n v="100000"/>
    <s v="USD"/>
    <n v="100000"/>
    <n v="100000"/>
    <n v="150000"/>
    <s v="100000-150000"/>
    <s v="US"/>
    <s v="United States"/>
    <n v="100"/>
    <s v="Remote"/>
    <x v="0"/>
    <s v="United States"/>
    <s v="Medium"/>
  </r>
  <r>
    <n v="2816"/>
    <x v="1"/>
    <s v="Mid-level"/>
    <s v="Full time"/>
    <s v="Data Operations Engineer"/>
    <s v="Engineer"/>
    <n v="60000"/>
    <s v="USD"/>
    <n v="60000"/>
    <n v="50000"/>
    <n v="100000"/>
    <s v="50000-100000"/>
    <s v="US"/>
    <s v="United States"/>
    <n v="100"/>
    <s v="Remote"/>
    <x v="0"/>
    <s v="United States"/>
    <s v="Medium"/>
  </r>
  <r>
    <n v="2762"/>
    <x v="1"/>
    <s v="Senior-level"/>
    <s v="Full time"/>
    <s v="Data Scientist"/>
    <s v="Scientist"/>
    <n v="141525"/>
    <s v="USD"/>
    <n v="141525"/>
    <n v="100000"/>
    <n v="150000"/>
    <s v="100000-150000"/>
    <s v="US"/>
    <s v="United States"/>
    <n v="100"/>
    <s v="Remote"/>
    <x v="0"/>
    <s v="United States"/>
    <s v="Medium"/>
  </r>
  <r>
    <n v="2765"/>
    <x v="1"/>
    <s v="Senior-level"/>
    <s v="Full time"/>
    <s v="Data Scientist"/>
    <s v="Scientist"/>
    <n v="207000"/>
    <s v="USD"/>
    <n v="207000"/>
    <n v="200000"/>
    <n v="250000"/>
    <s v="200000-250000"/>
    <s v="US"/>
    <s v="United States"/>
    <n v="100"/>
    <s v="Remote"/>
    <x v="0"/>
    <s v="United States"/>
    <s v="Medium"/>
  </r>
  <r>
    <n v="2766"/>
    <x v="1"/>
    <s v="Senior-level"/>
    <s v="Full time"/>
    <s v="Data Scientist"/>
    <s v="Scientist"/>
    <n v="153000"/>
    <s v="USD"/>
    <n v="153000"/>
    <n v="150000"/>
    <n v="200000"/>
    <s v="150000-200000"/>
    <s v="US"/>
    <s v="United States"/>
    <n v="100"/>
    <s v="Remote"/>
    <x v="0"/>
    <s v="United States"/>
    <s v="Medium"/>
  </r>
  <r>
    <n v="2820"/>
    <x v="2"/>
    <s v="Entry-level"/>
    <s v="Full time"/>
    <s v="Machine Learning Research Engineer"/>
    <s v="Engineer"/>
    <n v="20000"/>
    <s v="USD"/>
    <n v="20000"/>
    <n v="0"/>
    <n v="50000"/>
    <s v="0-50000"/>
    <s v="FR"/>
    <s v="France"/>
    <n v="50"/>
    <s v="Hybrid"/>
    <x v="4"/>
    <s v="France"/>
    <s v="Medium"/>
  </r>
  <r>
    <n v="2821"/>
    <x v="1"/>
    <s v="Senior-level"/>
    <s v="Full time"/>
    <s v="Data Architect"/>
    <s v="Architect"/>
    <n v="190000"/>
    <s v="USD"/>
    <n v="190000"/>
    <n v="150000"/>
    <n v="200000"/>
    <s v="150000-200000"/>
    <s v="US"/>
    <s v="United States"/>
    <n v="100"/>
    <s v="Remote"/>
    <x v="0"/>
    <s v="United States"/>
    <s v="Medium"/>
  </r>
  <r>
    <n v="2822"/>
    <x v="1"/>
    <s v="Senior-level"/>
    <s v="Full time"/>
    <s v="Data Architect"/>
    <s v="Architect"/>
    <n v="135000"/>
    <s v="USD"/>
    <n v="135000"/>
    <n v="100000"/>
    <n v="150000"/>
    <s v="100000-150000"/>
    <s v="US"/>
    <s v="United States"/>
    <n v="100"/>
    <s v="Remote"/>
    <x v="0"/>
    <s v="United States"/>
    <s v="Medium"/>
  </r>
  <r>
    <n v="2767"/>
    <x v="1"/>
    <s v="Senior-level"/>
    <s v="Full time"/>
    <s v="Data Scientist"/>
    <s v="Scientist"/>
    <n v="191475"/>
    <s v="USD"/>
    <n v="191475"/>
    <n v="150000"/>
    <n v="200000"/>
    <s v="150000-200000"/>
    <s v="US"/>
    <s v="United States"/>
    <n v="100"/>
    <s v="Remote"/>
    <x v="0"/>
    <s v="United States"/>
    <s v="Medium"/>
  </r>
  <r>
    <n v="2768"/>
    <x v="1"/>
    <s v="Senior-level"/>
    <s v="Full time"/>
    <s v="Data Scientist"/>
    <s v="Scientist"/>
    <n v="141525"/>
    <s v="USD"/>
    <n v="141525"/>
    <n v="100000"/>
    <n v="150000"/>
    <s v="100000-150000"/>
    <s v="US"/>
    <s v="United States"/>
    <n v="100"/>
    <s v="Remote"/>
    <x v="0"/>
    <s v="United States"/>
    <s v="Medium"/>
  </r>
  <r>
    <n v="2769"/>
    <x v="1"/>
    <s v="Senior-level"/>
    <s v="Full time"/>
    <s v="Data Scientist"/>
    <s v="Scientist"/>
    <n v="191475"/>
    <s v="USD"/>
    <n v="191475"/>
    <n v="150000"/>
    <n v="200000"/>
    <s v="150000-200000"/>
    <s v="US"/>
    <s v="United States"/>
    <n v="100"/>
    <s v="Remote"/>
    <x v="0"/>
    <s v="United States"/>
    <s v="Medium"/>
  </r>
  <r>
    <n v="2770"/>
    <x v="1"/>
    <s v="Senior-level"/>
    <s v="Full time"/>
    <s v="Data Scientist"/>
    <s v="Scientist"/>
    <n v="141525"/>
    <s v="USD"/>
    <n v="141525"/>
    <n v="100000"/>
    <n v="150000"/>
    <s v="100000-150000"/>
    <s v="US"/>
    <s v="United States"/>
    <n v="100"/>
    <s v="Remote"/>
    <x v="0"/>
    <s v="United States"/>
    <s v="Medium"/>
  </r>
  <r>
    <n v="2827"/>
    <x v="1"/>
    <s v="Executive"/>
    <s v="Full time"/>
    <s v="Data Science Manager"/>
    <s v="Manager"/>
    <n v="222640"/>
    <s v="USD"/>
    <n v="222640"/>
    <n v="200000"/>
    <n v="250000"/>
    <s v="200000-250000"/>
    <s v="US"/>
    <s v="United States"/>
    <n v="0"/>
    <s v="In Person"/>
    <x v="0"/>
    <s v="United States"/>
    <s v="Medium"/>
  </r>
  <r>
    <n v="2828"/>
    <x v="1"/>
    <s v="Executive"/>
    <s v="Full time"/>
    <s v="Data Science Manager"/>
    <s v="Manager"/>
    <n v="182160"/>
    <s v="USD"/>
    <n v="182160"/>
    <n v="150000"/>
    <n v="200000"/>
    <s v="150000-200000"/>
    <s v="US"/>
    <s v="United States"/>
    <n v="0"/>
    <s v="In Person"/>
    <x v="0"/>
    <s v="United States"/>
    <s v="Medium"/>
  </r>
  <r>
    <n v="2829"/>
    <x v="1"/>
    <s v="Mid-level"/>
    <s v="Full time"/>
    <s v="Data Engineer"/>
    <s v="Engineer"/>
    <n v="150000"/>
    <s v="USD"/>
    <n v="150000"/>
    <n v="150000"/>
    <n v="200000"/>
    <s v="150000-200000"/>
    <s v="US"/>
    <s v="United States"/>
    <n v="0"/>
    <s v="In Person"/>
    <x v="0"/>
    <s v="United States"/>
    <s v="Medium"/>
  </r>
  <r>
    <n v="2830"/>
    <x v="1"/>
    <s v="Mid-level"/>
    <s v="Full time"/>
    <s v="Data Engineer"/>
    <s v="Engineer"/>
    <n v="100000"/>
    <s v="USD"/>
    <n v="100000"/>
    <n v="100000"/>
    <n v="150000"/>
    <s v="100000-150000"/>
    <s v="US"/>
    <s v="United States"/>
    <n v="0"/>
    <s v="In Person"/>
    <x v="0"/>
    <s v="United States"/>
    <s v="Medium"/>
  </r>
  <r>
    <n v="2831"/>
    <x v="1"/>
    <s v="Senior-level"/>
    <s v="Full time"/>
    <s v="Analytics Engineer"/>
    <s v="Engineer"/>
    <n v="122500"/>
    <s v="USD"/>
    <n v="122500"/>
    <n v="100000"/>
    <n v="150000"/>
    <s v="100000-150000"/>
    <s v="US"/>
    <s v="United States"/>
    <n v="100"/>
    <s v="Remote"/>
    <x v="0"/>
    <s v="United States"/>
    <s v="Medium"/>
  </r>
  <r>
    <n v="2832"/>
    <x v="1"/>
    <s v="Senior-level"/>
    <s v="Full time"/>
    <s v="Analytics Engineer"/>
    <s v="Engineer"/>
    <n v="100000"/>
    <s v="USD"/>
    <n v="100000"/>
    <n v="100000"/>
    <n v="150000"/>
    <s v="100000-150000"/>
    <s v="US"/>
    <s v="United States"/>
    <n v="100"/>
    <s v="Remote"/>
    <x v="0"/>
    <s v="United States"/>
    <s v="Medium"/>
  </r>
  <r>
    <n v="2833"/>
    <x v="1"/>
    <s v="Executive"/>
    <s v="Full time"/>
    <s v="Data Engineer"/>
    <s v="Engineer"/>
    <n v="297500"/>
    <s v="USD"/>
    <n v="297500"/>
    <n v="250000"/>
    <n v="300000"/>
    <s v="250000-300000"/>
    <s v="US"/>
    <s v="United States"/>
    <n v="100"/>
    <s v="Remote"/>
    <x v="0"/>
    <s v="United States"/>
    <s v="Medium"/>
  </r>
  <r>
    <n v="2834"/>
    <x v="1"/>
    <s v="Executive"/>
    <s v="Full time"/>
    <s v="Data Engineer"/>
    <s v="Engineer"/>
    <n v="260000"/>
    <s v="USD"/>
    <n v="260000"/>
    <n v="250000"/>
    <n v="300000"/>
    <s v="250000-300000"/>
    <s v="US"/>
    <s v="United States"/>
    <n v="100"/>
    <s v="Remote"/>
    <x v="0"/>
    <s v="United States"/>
    <s v="Medium"/>
  </r>
  <r>
    <n v="2835"/>
    <x v="2"/>
    <s v="Entry-level"/>
    <s v="Full time"/>
    <s v="Machine Learning Developer"/>
    <s v="Developer"/>
    <n v="15000"/>
    <s v="USD"/>
    <n v="15000"/>
    <n v="0"/>
    <n v="50000"/>
    <s v="0-50000"/>
    <s v="TH"/>
    <s v="Thailand"/>
    <n v="100"/>
    <s v="Remote"/>
    <x v="28"/>
    <s v="Thailand"/>
    <s v="Large"/>
  </r>
  <r>
    <n v="2836"/>
    <x v="1"/>
    <s v="Senior-level"/>
    <s v="Full time"/>
    <s v="Data Engineer"/>
    <s v="Engineer"/>
    <n v="193000"/>
    <s v="USD"/>
    <n v="193000"/>
    <n v="150000"/>
    <n v="200000"/>
    <s v="150000-200000"/>
    <s v="ES"/>
    <s v="Spain"/>
    <n v="100"/>
    <s v="Remote"/>
    <x v="0"/>
    <s v="United States"/>
    <s v="Medium"/>
  </r>
  <r>
    <n v="2771"/>
    <x v="1"/>
    <s v="Senior-level"/>
    <s v="Full time"/>
    <s v="Data Scientist"/>
    <s v="Scientist"/>
    <n v="191475"/>
    <s v="USD"/>
    <n v="191475"/>
    <n v="150000"/>
    <n v="200000"/>
    <s v="150000-200000"/>
    <s v="US"/>
    <s v="United States"/>
    <n v="100"/>
    <s v="Remote"/>
    <x v="0"/>
    <s v="United States"/>
    <s v="Medium"/>
  </r>
  <r>
    <n v="2772"/>
    <x v="1"/>
    <s v="Senior-level"/>
    <s v="Full time"/>
    <s v="Data Scientist"/>
    <s v="Scientist"/>
    <n v="141525"/>
    <s v="USD"/>
    <n v="141525"/>
    <n v="100000"/>
    <n v="150000"/>
    <s v="100000-150000"/>
    <s v="US"/>
    <s v="United States"/>
    <n v="100"/>
    <s v="Remote"/>
    <x v="0"/>
    <s v="United States"/>
    <s v="Medium"/>
  </r>
  <r>
    <n v="2839"/>
    <x v="1"/>
    <s v="Mid-level"/>
    <s v="Full time"/>
    <s v="Data Operations Engineer"/>
    <s v="Engineer"/>
    <n v="100000"/>
    <s v="USD"/>
    <n v="100000"/>
    <n v="100000"/>
    <n v="150000"/>
    <s v="100000-150000"/>
    <s v="US"/>
    <s v="United States"/>
    <n v="100"/>
    <s v="Remote"/>
    <x v="0"/>
    <s v="United States"/>
    <s v="Medium"/>
  </r>
  <r>
    <n v="2840"/>
    <x v="1"/>
    <s v="Mid-level"/>
    <s v="Full time"/>
    <s v="Data Operations Engineer"/>
    <s v="Engineer"/>
    <n v="60000"/>
    <s v="USD"/>
    <n v="60000"/>
    <n v="50000"/>
    <n v="100000"/>
    <s v="50000-100000"/>
    <s v="US"/>
    <s v="United States"/>
    <n v="100"/>
    <s v="Remote"/>
    <x v="0"/>
    <s v="United States"/>
    <s v="Medium"/>
  </r>
  <r>
    <n v="2841"/>
    <x v="1"/>
    <s v="Entry-level"/>
    <s v="Full time"/>
    <s v="Data Analyst"/>
    <s v="Analyst"/>
    <n v="40300"/>
    <s v="BRL"/>
    <n v="7799"/>
    <n v="0"/>
    <n v="50000"/>
    <s v="0-50000"/>
    <s v="BR"/>
    <s v="Brazil"/>
    <n v="100"/>
    <s v="Remote"/>
    <x v="26"/>
    <s v="Brazil"/>
    <s v="Large"/>
  </r>
  <r>
    <n v="2786"/>
    <x v="1"/>
    <s v="Mid-level"/>
    <s v="Full time"/>
    <s v="Data Scientist"/>
    <s v="Scientist"/>
    <n v="83000"/>
    <s v="GBP"/>
    <n v="102200"/>
    <n v="100000"/>
    <n v="150000"/>
    <s v="100000-150000"/>
    <s v="GB"/>
    <s v="United Kingdom"/>
    <n v="100"/>
    <s v="Remote"/>
    <x v="1"/>
    <s v="United Kingdom"/>
    <s v="Medium"/>
  </r>
  <r>
    <n v="2787"/>
    <x v="1"/>
    <s v="Entry-level"/>
    <s v="Full time"/>
    <s v="Data Scientist"/>
    <s v="Scientist"/>
    <n v="1800000"/>
    <s v="INR"/>
    <n v="22892"/>
    <n v="0"/>
    <n v="50000"/>
    <s v="0-50000"/>
    <s v="IN"/>
    <s v="India"/>
    <n v="50"/>
    <s v="Hybrid"/>
    <x v="3"/>
    <s v="India"/>
    <s v="Medium"/>
  </r>
  <r>
    <n v="2844"/>
    <x v="1"/>
    <s v="Senior-level"/>
    <s v="Full time"/>
    <s v="ETL Developer"/>
    <s v="Developer"/>
    <n v="250000"/>
    <s v="USD"/>
    <n v="250000"/>
    <n v="250000"/>
    <n v="300000"/>
    <s v="250000-300000"/>
    <s v="US"/>
    <s v="United States"/>
    <n v="100"/>
    <s v="Remote"/>
    <x v="0"/>
    <s v="United States"/>
    <s v="Medium"/>
  </r>
  <r>
    <n v="2845"/>
    <x v="1"/>
    <s v="Senior-level"/>
    <s v="Full time"/>
    <s v="ETL Developer"/>
    <s v="Developer"/>
    <n v="63000"/>
    <s v="USD"/>
    <n v="63000"/>
    <n v="50000"/>
    <n v="100000"/>
    <s v="50000-100000"/>
    <s v="US"/>
    <s v="United States"/>
    <n v="100"/>
    <s v="Remote"/>
    <x v="0"/>
    <s v="United States"/>
    <s v="Medium"/>
  </r>
  <r>
    <n v="2846"/>
    <x v="1"/>
    <s v="Mid-level"/>
    <s v="Full time"/>
    <s v="Data Manager"/>
    <s v="Manager"/>
    <n v="134000"/>
    <s v="USD"/>
    <n v="134000"/>
    <n v="100000"/>
    <n v="150000"/>
    <s v="100000-150000"/>
    <s v="US"/>
    <s v="United States"/>
    <n v="0"/>
    <s v="In Person"/>
    <x v="0"/>
    <s v="United States"/>
    <s v="Medium"/>
  </r>
  <r>
    <n v="2847"/>
    <x v="1"/>
    <s v="Mid-level"/>
    <s v="Full time"/>
    <s v="Data Manager"/>
    <s v="Manager"/>
    <n v="98000"/>
    <s v="USD"/>
    <n v="98000"/>
    <n v="50000"/>
    <n v="100000"/>
    <s v="50000-100000"/>
    <s v="US"/>
    <s v="United States"/>
    <n v="0"/>
    <s v="In Person"/>
    <x v="0"/>
    <s v="United States"/>
    <s v="Medium"/>
  </r>
  <r>
    <n v="2790"/>
    <x v="1"/>
    <s v="Entry-level"/>
    <s v="Full time"/>
    <s v="AI Scientist"/>
    <s v="Scientist"/>
    <n v="30000"/>
    <s v="EUR"/>
    <n v="31520"/>
    <n v="0"/>
    <n v="50000"/>
    <s v="0-50000"/>
    <s v="PT"/>
    <s v="Portugal"/>
    <n v="100"/>
    <s v="Remote"/>
    <x v="10"/>
    <s v="Spain"/>
    <s v="Medium"/>
  </r>
  <r>
    <n v="2817"/>
    <x v="1"/>
    <s v="Senior-level"/>
    <s v="Full time"/>
    <s v="Data Scientist"/>
    <s v="Scientist"/>
    <n v="180000"/>
    <s v="USD"/>
    <n v="180000"/>
    <n v="150000"/>
    <n v="200000"/>
    <s v="150000-200000"/>
    <s v="US"/>
    <s v="United States"/>
    <n v="100"/>
    <s v="Remote"/>
    <x v="0"/>
    <s v="United States"/>
    <s v="Large"/>
  </r>
  <r>
    <n v="2818"/>
    <x v="1"/>
    <s v="Senior-level"/>
    <s v="Full time"/>
    <s v="Data Scientist"/>
    <s v="Scientist"/>
    <n v="165000"/>
    <s v="USD"/>
    <n v="165000"/>
    <n v="150000"/>
    <n v="200000"/>
    <s v="150000-200000"/>
    <s v="US"/>
    <s v="United States"/>
    <n v="100"/>
    <s v="Remote"/>
    <x v="0"/>
    <s v="United States"/>
    <s v="Large"/>
  </r>
  <r>
    <n v="2851"/>
    <x v="1"/>
    <s v="Mid-level"/>
    <s v="Full time"/>
    <s v="Data Analyst"/>
    <s v="Analyst"/>
    <n v="136000"/>
    <s v="USD"/>
    <n v="136000"/>
    <n v="100000"/>
    <n v="150000"/>
    <s v="100000-150000"/>
    <s v="US"/>
    <s v="United States"/>
    <n v="100"/>
    <s v="Remote"/>
    <x v="0"/>
    <s v="United States"/>
    <s v="Medium"/>
  </r>
  <r>
    <n v="2852"/>
    <x v="1"/>
    <s v="Mid-level"/>
    <s v="Full time"/>
    <s v="Data Analyst"/>
    <s v="Analyst"/>
    <n v="112000"/>
    <s v="USD"/>
    <n v="112000"/>
    <n v="100000"/>
    <n v="150000"/>
    <s v="100000-150000"/>
    <s v="US"/>
    <s v="United States"/>
    <n v="100"/>
    <s v="Remote"/>
    <x v="0"/>
    <s v="United States"/>
    <s v="Medium"/>
  </r>
  <r>
    <n v="2819"/>
    <x v="1"/>
    <s v="Senior-level"/>
    <s v="Full time"/>
    <s v="Applied Machine Learning Scientist"/>
    <s v="Scientist"/>
    <n v="108000"/>
    <s v="USD"/>
    <n v="108000"/>
    <n v="100000"/>
    <n v="150000"/>
    <s v="100000-150000"/>
    <s v="US"/>
    <s v="United States"/>
    <n v="0"/>
    <s v="In Person"/>
    <x v="0"/>
    <s v="United States"/>
    <s v="Large"/>
  </r>
  <r>
    <n v="2823"/>
    <x v="1"/>
    <s v="Senior-level"/>
    <s v="Full time"/>
    <s v="Data Scientist"/>
    <s v="Scientist"/>
    <n v="179400"/>
    <s v="USD"/>
    <n v="179400"/>
    <n v="150000"/>
    <n v="200000"/>
    <s v="150000-200000"/>
    <s v="US"/>
    <s v="United States"/>
    <n v="0"/>
    <s v="In Person"/>
    <x v="0"/>
    <s v="United States"/>
    <s v="Medium"/>
  </r>
  <r>
    <n v="2855"/>
    <x v="1"/>
    <s v="Senior-level"/>
    <s v="Full time"/>
    <s v="Data Engineer"/>
    <s v="Engineer"/>
    <n v="215000"/>
    <s v="USD"/>
    <n v="215000"/>
    <n v="200000"/>
    <n v="250000"/>
    <s v="200000-250000"/>
    <s v="US"/>
    <s v="United States"/>
    <n v="0"/>
    <s v="In Person"/>
    <x v="0"/>
    <s v="United States"/>
    <s v="Medium"/>
  </r>
  <r>
    <n v="2856"/>
    <x v="1"/>
    <s v="Senior-level"/>
    <s v="Full time"/>
    <s v="Data Engineer"/>
    <s v="Engineer"/>
    <n v="164000"/>
    <s v="USD"/>
    <n v="164000"/>
    <n v="150000"/>
    <n v="200000"/>
    <s v="150000-200000"/>
    <s v="US"/>
    <s v="United States"/>
    <n v="0"/>
    <s v="In Person"/>
    <x v="0"/>
    <s v="United States"/>
    <s v="Medium"/>
  </r>
  <r>
    <n v="2857"/>
    <x v="1"/>
    <s v="Senior-level"/>
    <s v="Full time"/>
    <s v="Data Engineer"/>
    <s v="Engineer"/>
    <n v="300000"/>
    <s v="USD"/>
    <n v="300000"/>
    <n v="300000"/>
    <n v="350000"/>
    <s v="300000-350000"/>
    <s v="US"/>
    <s v="United States"/>
    <n v="0"/>
    <s v="In Person"/>
    <x v="0"/>
    <s v="United States"/>
    <s v="Medium"/>
  </r>
  <r>
    <n v="2858"/>
    <x v="1"/>
    <s v="Senior-level"/>
    <s v="Full time"/>
    <s v="Data Engineer"/>
    <s v="Engineer"/>
    <n v="130000"/>
    <s v="USD"/>
    <n v="130000"/>
    <n v="100000"/>
    <n v="150000"/>
    <s v="100000-150000"/>
    <s v="US"/>
    <s v="United States"/>
    <n v="0"/>
    <s v="In Person"/>
    <x v="0"/>
    <s v="United States"/>
    <s v="Medium"/>
  </r>
  <r>
    <n v="2859"/>
    <x v="1"/>
    <s v="Senior-level"/>
    <s v="Full time"/>
    <s v="Data Engineer"/>
    <s v="Engineer"/>
    <n v="250000"/>
    <s v="USD"/>
    <n v="250000"/>
    <n v="250000"/>
    <n v="300000"/>
    <s v="250000-300000"/>
    <s v="US"/>
    <s v="United States"/>
    <n v="100"/>
    <s v="Remote"/>
    <x v="0"/>
    <s v="United States"/>
    <s v="Medium"/>
  </r>
  <r>
    <n v="2860"/>
    <x v="1"/>
    <s v="Senior-level"/>
    <s v="Full time"/>
    <s v="Data Engineer"/>
    <s v="Engineer"/>
    <n v="63000"/>
    <s v="USD"/>
    <n v="63000"/>
    <n v="50000"/>
    <n v="100000"/>
    <s v="50000-100000"/>
    <s v="US"/>
    <s v="United States"/>
    <n v="100"/>
    <s v="Remote"/>
    <x v="0"/>
    <s v="United States"/>
    <s v="Medium"/>
  </r>
  <r>
    <n v="2861"/>
    <x v="1"/>
    <s v="Senior-level"/>
    <s v="Full time"/>
    <s v="Data Engineer"/>
    <s v="Engineer"/>
    <n v="180000"/>
    <s v="USD"/>
    <n v="180000"/>
    <n v="150000"/>
    <n v="200000"/>
    <s v="150000-200000"/>
    <s v="US"/>
    <s v="United States"/>
    <n v="100"/>
    <s v="Remote"/>
    <x v="0"/>
    <s v="United States"/>
    <s v="Medium"/>
  </r>
  <r>
    <n v="2862"/>
    <x v="1"/>
    <s v="Senior-level"/>
    <s v="Full time"/>
    <s v="Data Engineer"/>
    <s v="Engineer"/>
    <n v="150000"/>
    <s v="USD"/>
    <n v="150000"/>
    <n v="150000"/>
    <n v="200000"/>
    <s v="150000-200000"/>
    <s v="US"/>
    <s v="United States"/>
    <n v="100"/>
    <s v="Remote"/>
    <x v="0"/>
    <s v="United States"/>
    <s v="Medium"/>
  </r>
  <r>
    <n v="2863"/>
    <x v="2"/>
    <s v="Entry-level"/>
    <s v="Full time"/>
    <s v="Data Engineer"/>
    <s v="Engineer"/>
    <n v="33000"/>
    <s v="GBP"/>
    <n v="45390"/>
    <n v="0"/>
    <n v="50000"/>
    <s v="0-50000"/>
    <s v="GB"/>
    <s v="United Kingdom"/>
    <n v="50"/>
    <s v="Hybrid"/>
    <x v="1"/>
    <s v="United Kingdom"/>
    <s v="Large"/>
  </r>
  <r>
    <n v="2864"/>
    <x v="1"/>
    <s v="Senior-level"/>
    <s v="Full time"/>
    <s v="Data Engineer"/>
    <s v="Engineer"/>
    <n v="250000"/>
    <s v="USD"/>
    <n v="250000"/>
    <n v="250000"/>
    <n v="300000"/>
    <s v="250000-300000"/>
    <s v="US"/>
    <s v="United States"/>
    <n v="100"/>
    <s v="Remote"/>
    <x v="0"/>
    <s v="United States"/>
    <s v="Medium"/>
  </r>
  <r>
    <n v="2865"/>
    <x v="1"/>
    <s v="Senior-level"/>
    <s v="Full time"/>
    <s v="Data Engineer"/>
    <s v="Engineer"/>
    <n v="63000"/>
    <s v="USD"/>
    <n v="63000"/>
    <n v="50000"/>
    <n v="100000"/>
    <s v="50000-100000"/>
    <s v="US"/>
    <s v="United States"/>
    <n v="100"/>
    <s v="Remote"/>
    <x v="0"/>
    <s v="United States"/>
    <s v="Medium"/>
  </r>
  <r>
    <n v="2824"/>
    <x v="1"/>
    <s v="Senior-level"/>
    <s v="Full time"/>
    <s v="Data Scientist"/>
    <s v="Scientist"/>
    <n v="154000"/>
    <s v="USD"/>
    <n v="154000"/>
    <n v="150000"/>
    <n v="200000"/>
    <s v="150000-200000"/>
    <s v="US"/>
    <s v="United States"/>
    <n v="0"/>
    <s v="In Person"/>
    <x v="0"/>
    <s v="United States"/>
    <s v="Medium"/>
  </r>
  <r>
    <n v="2825"/>
    <x v="1"/>
    <s v="Senior-level"/>
    <s v="Full time"/>
    <s v="Machine Learning Scientist"/>
    <s v="Scientist"/>
    <n v="193900"/>
    <s v="USD"/>
    <n v="193900"/>
    <n v="150000"/>
    <n v="200000"/>
    <s v="150000-200000"/>
    <s v="US"/>
    <s v="United States"/>
    <n v="0"/>
    <s v="In Person"/>
    <x v="0"/>
    <s v="United States"/>
    <s v="Medium"/>
  </r>
  <r>
    <n v="2868"/>
    <x v="1"/>
    <s v="Mid-level"/>
    <s v="Full time"/>
    <s v="Data Analyst"/>
    <s v="Analyst"/>
    <n v="97500"/>
    <s v="USD"/>
    <n v="97500"/>
    <n v="50000"/>
    <n v="100000"/>
    <s v="50000-100000"/>
    <s v="US"/>
    <s v="United States"/>
    <n v="100"/>
    <s v="Remote"/>
    <x v="0"/>
    <s v="United States"/>
    <s v="Large"/>
  </r>
  <r>
    <n v="2826"/>
    <x v="1"/>
    <s v="Senior-level"/>
    <s v="Full time"/>
    <s v="Machine Learning Scientist"/>
    <s v="Scientist"/>
    <n v="129300"/>
    <s v="USD"/>
    <n v="129300"/>
    <n v="100000"/>
    <n v="150000"/>
    <s v="100000-150000"/>
    <s v="US"/>
    <s v="United States"/>
    <n v="0"/>
    <s v="In Person"/>
    <x v="0"/>
    <s v="United States"/>
    <s v="Medium"/>
  </r>
  <r>
    <n v="2837"/>
    <x v="1"/>
    <s v="Entry-level"/>
    <s v="Full time"/>
    <s v="Data Scientist"/>
    <s v="Scientist"/>
    <n v="93000"/>
    <s v="USD"/>
    <n v="93000"/>
    <n v="50000"/>
    <n v="100000"/>
    <s v="50000-100000"/>
    <s v="US"/>
    <s v="United States"/>
    <n v="0"/>
    <s v="In Person"/>
    <x v="0"/>
    <s v="United States"/>
    <s v="Medium"/>
  </r>
  <r>
    <n v="2838"/>
    <x v="1"/>
    <s v="Entry-level"/>
    <s v="Full time"/>
    <s v="Data Scientist"/>
    <s v="Scientist"/>
    <n v="73000"/>
    <s v="USD"/>
    <n v="73000"/>
    <n v="50000"/>
    <n v="100000"/>
    <s v="50000-100000"/>
    <s v="US"/>
    <s v="United States"/>
    <n v="0"/>
    <s v="In Person"/>
    <x v="0"/>
    <s v="United States"/>
    <s v="Medium"/>
  </r>
  <r>
    <n v="2842"/>
    <x v="1"/>
    <s v="Senior-level"/>
    <s v="Full time"/>
    <s v="Data Scientist"/>
    <s v="Scientist"/>
    <n v="136994"/>
    <s v="USD"/>
    <n v="136994"/>
    <n v="100000"/>
    <n v="150000"/>
    <s v="100000-150000"/>
    <s v="US"/>
    <s v="United States"/>
    <n v="100"/>
    <s v="Remote"/>
    <x v="0"/>
    <s v="United States"/>
    <s v="Medium"/>
  </r>
  <r>
    <n v="2873"/>
    <x v="1"/>
    <s v="Entry-level"/>
    <s v="Full time"/>
    <s v="Data Analyst"/>
    <s v="Analyst"/>
    <n v="500000"/>
    <s v="INR"/>
    <n v="6359"/>
    <n v="0"/>
    <n v="50000"/>
    <s v="0-50000"/>
    <s v="FR"/>
    <s v="France"/>
    <n v="100"/>
    <s v="Remote"/>
    <x v="3"/>
    <s v="India"/>
    <s v="Large"/>
  </r>
  <r>
    <n v="2843"/>
    <x v="1"/>
    <s v="Senior-level"/>
    <s v="Full time"/>
    <s v="Data Scientist"/>
    <s v="Scientist"/>
    <n v="101570"/>
    <s v="USD"/>
    <n v="101570"/>
    <n v="100000"/>
    <n v="150000"/>
    <s v="100000-150000"/>
    <s v="US"/>
    <s v="United States"/>
    <n v="100"/>
    <s v="Remote"/>
    <x v="0"/>
    <s v="United States"/>
    <s v="Medium"/>
  </r>
  <r>
    <n v="2848"/>
    <x v="1"/>
    <s v="Senior-level"/>
    <s v="Full time"/>
    <s v="Data Scientist"/>
    <s v="Scientist"/>
    <n v="191475"/>
    <s v="USD"/>
    <n v="191475"/>
    <n v="150000"/>
    <n v="200000"/>
    <s v="150000-200000"/>
    <s v="US"/>
    <s v="United States"/>
    <n v="100"/>
    <s v="Remote"/>
    <x v="0"/>
    <s v="United States"/>
    <s v="Medium"/>
  </r>
  <r>
    <n v="2876"/>
    <x v="1"/>
    <s v="Senior-level"/>
    <s v="Full time"/>
    <s v="Analytics Engineer"/>
    <s v="Engineer"/>
    <n v="165000"/>
    <s v="USD"/>
    <n v="165000"/>
    <n v="150000"/>
    <n v="200000"/>
    <s v="150000-200000"/>
    <s v="US"/>
    <s v="United States"/>
    <n v="100"/>
    <s v="Remote"/>
    <x v="0"/>
    <s v="United States"/>
    <s v="Medium"/>
  </r>
  <r>
    <n v="2877"/>
    <x v="1"/>
    <s v="Senior-level"/>
    <s v="Full time"/>
    <s v="Analytics Engineer"/>
    <s v="Engineer"/>
    <n v="140250"/>
    <s v="USD"/>
    <n v="140250"/>
    <n v="100000"/>
    <n v="150000"/>
    <s v="100000-150000"/>
    <s v="US"/>
    <s v="United States"/>
    <n v="100"/>
    <s v="Remote"/>
    <x v="0"/>
    <s v="United States"/>
    <s v="Medium"/>
  </r>
  <r>
    <n v="2878"/>
    <x v="1"/>
    <s v="Senior-level"/>
    <s v="Full time"/>
    <s v="Data Engineer"/>
    <s v="Engineer"/>
    <n v="135000"/>
    <s v="USD"/>
    <n v="135000"/>
    <n v="100000"/>
    <n v="150000"/>
    <s v="100000-150000"/>
    <s v="US"/>
    <s v="United States"/>
    <n v="0"/>
    <s v="In Person"/>
    <x v="0"/>
    <s v="United States"/>
    <s v="Medium"/>
  </r>
  <r>
    <n v="2879"/>
    <x v="1"/>
    <s v="Senior-level"/>
    <s v="Full time"/>
    <s v="Data Engineer"/>
    <s v="Engineer"/>
    <n v="115000"/>
    <s v="USD"/>
    <n v="115000"/>
    <n v="100000"/>
    <n v="150000"/>
    <s v="100000-150000"/>
    <s v="US"/>
    <s v="United States"/>
    <n v="0"/>
    <s v="In Person"/>
    <x v="0"/>
    <s v="United States"/>
    <s v="Medium"/>
  </r>
  <r>
    <n v="2849"/>
    <x v="1"/>
    <s v="Senior-level"/>
    <s v="Full time"/>
    <s v="Data Scientist"/>
    <s v="Scientist"/>
    <n v="141525"/>
    <s v="USD"/>
    <n v="141525"/>
    <n v="100000"/>
    <n v="150000"/>
    <s v="100000-150000"/>
    <s v="US"/>
    <s v="United States"/>
    <n v="100"/>
    <s v="Remote"/>
    <x v="0"/>
    <s v="United States"/>
    <s v="Medium"/>
  </r>
  <r>
    <n v="2853"/>
    <x v="1"/>
    <s v="Senior-level"/>
    <s v="Full time"/>
    <s v="Data Scientist"/>
    <s v="Scientist"/>
    <n v="172000"/>
    <s v="USD"/>
    <n v="172000"/>
    <n v="150000"/>
    <n v="200000"/>
    <s v="150000-200000"/>
    <s v="US"/>
    <s v="United States"/>
    <n v="100"/>
    <s v="Remote"/>
    <x v="0"/>
    <s v="United States"/>
    <s v="Medium"/>
  </r>
  <r>
    <n v="2854"/>
    <x v="1"/>
    <s v="Senior-level"/>
    <s v="Full time"/>
    <s v="Data Scientist"/>
    <s v="Scientist"/>
    <n v="140000"/>
    <s v="USD"/>
    <n v="140000"/>
    <n v="100000"/>
    <n v="150000"/>
    <s v="100000-150000"/>
    <s v="US"/>
    <s v="United States"/>
    <n v="100"/>
    <s v="Remote"/>
    <x v="0"/>
    <s v="United States"/>
    <s v="Medium"/>
  </r>
  <r>
    <n v="2866"/>
    <x v="1"/>
    <s v="Senior-level"/>
    <s v="Full time"/>
    <s v="Data Scientist"/>
    <s v="Scientist"/>
    <n v="191475"/>
    <s v="USD"/>
    <n v="191475"/>
    <n v="150000"/>
    <n v="200000"/>
    <s v="150000-200000"/>
    <s v="US"/>
    <s v="United States"/>
    <n v="100"/>
    <s v="Remote"/>
    <x v="0"/>
    <s v="United States"/>
    <s v="Medium"/>
  </r>
  <r>
    <n v="2867"/>
    <x v="1"/>
    <s v="Senior-level"/>
    <s v="Full time"/>
    <s v="Data Scientist"/>
    <s v="Scientist"/>
    <n v="141525"/>
    <s v="USD"/>
    <n v="141525"/>
    <n v="100000"/>
    <n v="150000"/>
    <s v="100000-150000"/>
    <s v="US"/>
    <s v="United States"/>
    <n v="100"/>
    <s v="Remote"/>
    <x v="0"/>
    <s v="United States"/>
    <s v="Medium"/>
  </r>
  <r>
    <n v="2869"/>
    <x v="1"/>
    <s v="Senior-level"/>
    <s v="Full time"/>
    <s v="Applied Scientist"/>
    <s v="Scientist"/>
    <n v="212800"/>
    <s v="USD"/>
    <n v="212800"/>
    <n v="200000"/>
    <n v="250000"/>
    <s v="200000-250000"/>
    <s v="US"/>
    <s v="United States"/>
    <n v="100"/>
    <s v="Remote"/>
    <x v="0"/>
    <s v="United States"/>
    <s v="Medium"/>
  </r>
  <r>
    <n v="2870"/>
    <x v="1"/>
    <s v="Senior-level"/>
    <s v="Full time"/>
    <s v="Applied Scientist"/>
    <s v="Scientist"/>
    <n v="142800"/>
    <s v="USD"/>
    <n v="142800"/>
    <n v="100000"/>
    <n v="150000"/>
    <s v="100000-150000"/>
    <s v="US"/>
    <s v="United States"/>
    <n v="100"/>
    <s v="Remote"/>
    <x v="0"/>
    <s v="United States"/>
    <s v="Medium"/>
  </r>
  <r>
    <n v="2871"/>
    <x v="1"/>
    <s v="Mid-level"/>
    <s v="Full time"/>
    <s v="Data Scientist"/>
    <s v="Scientist"/>
    <n v="70000"/>
    <s v="EUR"/>
    <n v="73546"/>
    <n v="50000"/>
    <n v="100000"/>
    <s v="50000-100000"/>
    <s v="NL"/>
    <s v="Netherlands"/>
    <n v="50"/>
    <s v="Hybrid"/>
    <x v="11"/>
    <s v="Netherlands"/>
    <s v="Large"/>
  </r>
  <r>
    <n v="2888"/>
    <x v="1"/>
    <s v="Mid-level"/>
    <s v="Full time"/>
    <s v="Financial Data Analyst"/>
    <s v="Analyst"/>
    <n v="75000"/>
    <s v="USD"/>
    <n v="75000"/>
    <n v="50000"/>
    <n v="100000"/>
    <s v="50000-100000"/>
    <s v="US"/>
    <s v="United States"/>
    <n v="0"/>
    <s v="In Person"/>
    <x v="0"/>
    <s v="United States"/>
    <s v="Medium"/>
  </r>
  <r>
    <n v="2889"/>
    <x v="1"/>
    <s v="Mid-level"/>
    <s v="Full time"/>
    <s v="Data Engineer"/>
    <s v="Engineer"/>
    <n v="80000"/>
    <s v="EUR"/>
    <n v="84053"/>
    <n v="50000"/>
    <n v="100000"/>
    <s v="50000-100000"/>
    <s v="GR"/>
    <s v="Greece"/>
    <n v="100"/>
    <s v="Remote"/>
    <x v="34"/>
    <s v="Greece"/>
    <s v="Medium"/>
  </r>
  <r>
    <n v="2890"/>
    <x v="1"/>
    <s v="Mid-level"/>
    <s v="Full time"/>
    <s v="Data Engineer"/>
    <s v="Engineer"/>
    <n v="70000"/>
    <s v="EUR"/>
    <n v="73546"/>
    <n v="50000"/>
    <n v="100000"/>
    <s v="50000-100000"/>
    <s v="GR"/>
    <s v="Greece"/>
    <n v="100"/>
    <s v="Remote"/>
    <x v="34"/>
    <s v="Greece"/>
    <s v="Medium"/>
  </r>
  <r>
    <n v="2891"/>
    <x v="1"/>
    <s v="Mid-level"/>
    <s v="Full time"/>
    <s v="Data Engineer"/>
    <s v="Engineer"/>
    <n v="80000"/>
    <s v="GBP"/>
    <n v="98506"/>
    <n v="50000"/>
    <n v="100000"/>
    <s v="50000-100000"/>
    <s v="GB"/>
    <s v="United Kingdom"/>
    <n v="100"/>
    <s v="Remote"/>
    <x v="1"/>
    <s v="United Kingdom"/>
    <s v="Medium"/>
  </r>
  <r>
    <n v="2892"/>
    <x v="1"/>
    <s v="Mid-level"/>
    <s v="Full time"/>
    <s v="Data Engineer"/>
    <s v="Engineer"/>
    <n v="70000"/>
    <s v="GBP"/>
    <n v="86193"/>
    <n v="50000"/>
    <n v="100000"/>
    <s v="50000-100000"/>
    <s v="GB"/>
    <s v="United Kingdom"/>
    <n v="100"/>
    <s v="Remote"/>
    <x v="1"/>
    <s v="United Kingdom"/>
    <s v="Medium"/>
  </r>
  <r>
    <n v="2893"/>
    <x v="1"/>
    <s v="Mid-level"/>
    <s v="Full time"/>
    <s v="Data Engineer"/>
    <s v="Engineer"/>
    <n v="80000"/>
    <s v="EUR"/>
    <n v="84053"/>
    <n v="50000"/>
    <n v="100000"/>
    <s v="50000-100000"/>
    <s v="ES"/>
    <s v="Spain"/>
    <n v="100"/>
    <s v="Remote"/>
    <x v="10"/>
    <s v="Spain"/>
    <s v="Medium"/>
  </r>
  <r>
    <n v="2894"/>
    <x v="1"/>
    <s v="Mid-level"/>
    <s v="Full time"/>
    <s v="Data Engineer"/>
    <s v="Engineer"/>
    <n v="70000"/>
    <s v="EUR"/>
    <n v="73546"/>
    <n v="50000"/>
    <n v="100000"/>
    <s v="50000-100000"/>
    <s v="ES"/>
    <s v="Spain"/>
    <n v="100"/>
    <s v="Remote"/>
    <x v="10"/>
    <s v="Spain"/>
    <s v="Medium"/>
  </r>
  <r>
    <n v="2872"/>
    <x v="1"/>
    <s v="Entry-level"/>
    <s v="Full time"/>
    <s v="Data Scientist"/>
    <s v="Scientist"/>
    <n v="50000"/>
    <s v="USD"/>
    <n v="50000"/>
    <n v="50000"/>
    <n v="100000"/>
    <s v="50000-100000"/>
    <s v="US"/>
    <s v="United States"/>
    <n v="50"/>
    <s v="Hybrid"/>
    <x v="5"/>
    <s v="Germany"/>
    <s v="Medium"/>
  </r>
  <r>
    <n v="2874"/>
    <x v="1"/>
    <s v="Senior-level"/>
    <s v="Full time"/>
    <s v="Data Scientist"/>
    <s v="Scientist"/>
    <n v="151800"/>
    <s v="USD"/>
    <n v="151800"/>
    <n v="150000"/>
    <n v="200000"/>
    <s v="150000-200000"/>
    <s v="US"/>
    <s v="United States"/>
    <n v="0"/>
    <s v="In Person"/>
    <x v="0"/>
    <s v="United States"/>
    <s v="Medium"/>
  </r>
  <r>
    <n v="2875"/>
    <x v="1"/>
    <s v="Senior-level"/>
    <s v="Full time"/>
    <s v="Data Scientist"/>
    <s v="Scientist"/>
    <n v="130240"/>
    <s v="USD"/>
    <n v="130240"/>
    <n v="100000"/>
    <n v="150000"/>
    <s v="100000-150000"/>
    <s v="US"/>
    <s v="United States"/>
    <n v="0"/>
    <s v="In Person"/>
    <x v="0"/>
    <s v="United States"/>
    <s v="Medium"/>
  </r>
  <r>
    <n v="2880"/>
    <x v="1"/>
    <s v="Senior-level"/>
    <s v="Full time"/>
    <s v="Data Scientist"/>
    <s v="Scientist"/>
    <n v="179400"/>
    <s v="USD"/>
    <n v="179400"/>
    <n v="150000"/>
    <n v="200000"/>
    <s v="150000-200000"/>
    <s v="US"/>
    <s v="United States"/>
    <n v="100"/>
    <s v="Remote"/>
    <x v="0"/>
    <s v="United States"/>
    <s v="Medium"/>
  </r>
  <r>
    <n v="2899"/>
    <x v="1"/>
    <s v="Senior-level"/>
    <s v="Full time"/>
    <s v="Analytics Engineer"/>
    <s v="Engineer"/>
    <n v="83376"/>
    <s v="GBP"/>
    <n v="102663"/>
    <n v="100000"/>
    <n v="150000"/>
    <s v="100000-150000"/>
    <s v="GB"/>
    <s v="United Kingdom"/>
    <n v="100"/>
    <s v="Remote"/>
    <x v="1"/>
    <s v="United Kingdom"/>
    <s v="Medium"/>
  </r>
  <r>
    <n v="2900"/>
    <x v="1"/>
    <s v="Senior-level"/>
    <s v="Full time"/>
    <s v="Analytics Engineer"/>
    <s v="Engineer"/>
    <n v="65004"/>
    <s v="GBP"/>
    <n v="80041"/>
    <n v="50000"/>
    <n v="100000"/>
    <s v="50000-100000"/>
    <s v="GB"/>
    <s v="United Kingdom"/>
    <n v="100"/>
    <s v="Remote"/>
    <x v="1"/>
    <s v="United Kingdom"/>
    <s v="Medium"/>
  </r>
  <r>
    <n v="2881"/>
    <x v="1"/>
    <s v="Senior-level"/>
    <s v="Full time"/>
    <s v="Data Scientist"/>
    <s v="Scientist"/>
    <n v="154000"/>
    <s v="USD"/>
    <n v="154000"/>
    <n v="150000"/>
    <n v="200000"/>
    <s v="150000-200000"/>
    <s v="US"/>
    <s v="United States"/>
    <n v="100"/>
    <s v="Remote"/>
    <x v="0"/>
    <s v="United States"/>
    <s v="Medium"/>
  </r>
  <r>
    <n v="2882"/>
    <x v="1"/>
    <s v="Senior-level"/>
    <s v="Full time"/>
    <s v="Data Scientist"/>
    <s v="Scientist"/>
    <n v="191475"/>
    <s v="USD"/>
    <n v="191475"/>
    <n v="150000"/>
    <n v="200000"/>
    <s v="150000-200000"/>
    <s v="US"/>
    <s v="United States"/>
    <n v="100"/>
    <s v="Remote"/>
    <x v="0"/>
    <s v="United States"/>
    <s v="Medium"/>
  </r>
  <r>
    <n v="2903"/>
    <x v="1"/>
    <s v="Senior-level"/>
    <s v="Full time"/>
    <s v="Data Engineer"/>
    <s v="Engineer"/>
    <n v="84958"/>
    <s v="GBP"/>
    <n v="104611"/>
    <n v="100000"/>
    <n v="150000"/>
    <s v="100000-150000"/>
    <s v="GB"/>
    <s v="United Kingdom"/>
    <n v="100"/>
    <s v="Remote"/>
    <x v="1"/>
    <s v="United Kingdom"/>
    <s v="Medium"/>
  </r>
  <r>
    <n v="2904"/>
    <x v="1"/>
    <s v="Senior-level"/>
    <s v="Full time"/>
    <s v="Data Engineer"/>
    <s v="Engineer"/>
    <n v="66822"/>
    <s v="GBP"/>
    <n v="82280"/>
    <n v="50000"/>
    <n v="100000"/>
    <s v="50000-100000"/>
    <s v="GB"/>
    <s v="United Kingdom"/>
    <n v="100"/>
    <s v="Remote"/>
    <x v="1"/>
    <s v="United Kingdom"/>
    <s v="Medium"/>
  </r>
  <r>
    <n v="2883"/>
    <x v="1"/>
    <s v="Senior-level"/>
    <s v="Full time"/>
    <s v="Data Scientist"/>
    <s v="Scientist"/>
    <n v="141525"/>
    <s v="USD"/>
    <n v="141525"/>
    <n v="100000"/>
    <n v="150000"/>
    <s v="100000-150000"/>
    <s v="US"/>
    <s v="United States"/>
    <n v="100"/>
    <s v="Remote"/>
    <x v="0"/>
    <s v="United States"/>
    <s v="Medium"/>
  </r>
  <r>
    <n v="2884"/>
    <x v="1"/>
    <s v="Senior-level"/>
    <s v="Full time"/>
    <s v="Data Scientist"/>
    <s v="Scientist"/>
    <n v="191475"/>
    <s v="USD"/>
    <n v="191475"/>
    <n v="150000"/>
    <n v="200000"/>
    <s v="150000-200000"/>
    <s v="US"/>
    <s v="United States"/>
    <n v="100"/>
    <s v="Remote"/>
    <x v="0"/>
    <s v="United States"/>
    <s v="Medium"/>
  </r>
  <r>
    <n v="2885"/>
    <x v="1"/>
    <s v="Senior-level"/>
    <s v="Full time"/>
    <s v="Data Scientist"/>
    <s v="Scientist"/>
    <n v="141525"/>
    <s v="USD"/>
    <n v="141525"/>
    <n v="100000"/>
    <n v="150000"/>
    <s v="100000-150000"/>
    <s v="US"/>
    <s v="United States"/>
    <n v="100"/>
    <s v="Remote"/>
    <x v="0"/>
    <s v="United States"/>
    <s v="Medium"/>
  </r>
  <r>
    <n v="2886"/>
    <x v="1"/>
    <s v="Senior-level"/>
    <s v="Full time"/>
    <s v="Data Scientist"/>
    <s v="Scientist"/>
    <n v="191475"/>
    <s v="USD"/>
    <n v="191475"/>
    <n v="150000"/>
    <n v="200000"/>
    <s v="150000-200000"/>
    <s v="US"/>
    <s v="United States"/>
    <n v="100"/>
    <s v="Remote"/>
    <x v="0"/>
    <s v="United States"/>
    <s v="Medium"/>
  </r>
  <r>
    <n v="2909"/>
    <x v="1"/>
    <s v="Senior-level"/>
    <s v="Full time"/>
    <s v="Data Analyst"/>
    <s v="Analyst"/>
    <n v="115000"/>
    <s v="USD"/>
    <n v="115000"/>
    <n v="100000"/>
    <n v="150000"/>
    <s v="100000-150000"/>
    <s v="US"/>
    <s v="United States"/>
    <n v="0"/>
    <s v="In Person"/>
    <x v="0"/>
    <s v="United States"/>
    <s v="Large"/>
  </r>
  <r>
    <n v="2887"/>
    <x v="1"/>
    <s v="Senior-level"/>
    <s v="Full time"/>
    <s v="Data Scientist"/>
    <s v="Scientist"/>
    <n v="141525"/>
    <s v="USD"/>
    <n v="141525"/>
    <n v="100000"/>
    <n v="150000"/>
    <s v="100000-150000"/>
    <s v="US"/>
    <s v="United States"/>
    <n v="100"/>
    <s v="Remote"/>
    <x v="0"/>
    <s v="United States"/>
    <s v="Medium"/>
  </r>
  <r>
    <n v="2911"/>
    <x v="1"/>
    <s v="Senior-level"/>
    <s v="Full time"/>
    <s v="Data Operations Analyst"/>
    <s v="Analyst"/>
    <n v="81000"/>
    <s v="USD"/>
    <n v="81000"/>
    <n v="50000"/>
    <n v="100000"/>
    <s v="50000-100000"/>
    <s v="US"/>
    <s v="United States"/>
    <n v="100"/>
    <s v="Remote"/>
    <x v="0"/>
    <s v="United States"/>
    <s v="Medium"/>
  </r>
  <r>
    <n v="2912"/>
    <x v="1"/>
    <s v="Senior-level"/>
    <s v="Full time"/>
    <s v="Data Operations Analyst"/>
    <s v="Analyst"/>
    <n v="66000"/>
    <s v="USD"/>
    <n v="66000"/>
    <n v="50000"/>
    <n v="100000"/>
    <s v="50000-100000"/>
    <s v="US"/>
    <s v="United States"/>
    <n v="100"/>
    <s v="Remote"/>
    <x v="0"/>
    <s v="United States"/>
    <s v="Medium"/>
  </r>
  <r>
    <n v="2913"/>
    <x v="1"/>
    <s v="Entry-level"/>
    <s v="Full time"/>
    <s v="Data Analyst"/>
    <s v="Analyst"/>
    <n v="46000"/>
    <s v="USD"/>
    <n v="46000"/>
    <n v="0"/>
    <n v="50000"/>
    <s v="0-50000"/>
    <s v="US"/>
    <s v="United States"/>
    <n v="100"/>
    <s v="Remote"/>
    <x v="0"/>
    <s v="United States"/>
    <s v="Large"/>
  </r>
  <r>
    <n v="2914"/>
    <x v="1"/>
    <s v="Entry-level"/>
    <s v="Full time"/>
    <s v="Data Engineer"/>
    <s v="Engineer"/>
    <n v="80000"/>
    <s v="USD"/>
    <n v="80000"/>
    <n v="50000"/>
    <n v="100000"/>
    <s v="50000-100000"/>
    <s v="US"/>
    <s v="United States"/>
    <n v="100"/>
    <s v="Remote"/>
    <x v="0"/>
    <s v="United States"/>
    <s v="Large"/>
  </r>
  <r>
    <n v="2895"/>
    <x v="1"/>
    <s v="Senior-level"/>
    <s v="Full time"/>
    <s v="Data Scientist"/>
    <s v="Scientist"/>
    <n v="191475"/>
    <s v="USD"/>
    <n v="191475"/>
    <n v="150000"/>
    <n v="200000"/>
    <s v="150000-200000"/>
    <s v="US"/>
    <s v="United States"/>
    <n v="100"/>
    <s v="Remote"/>
    <x v="0"/>
    <s v="United States"/>
    <s v="Medium"/>
  </r>
  <r>
    <n v="2896"/>
    <x v="1"/>
    <s v="Senior-level"/>
    <s v="Full time"/>
    <s v="Data Scientist"/>
    <s v="Scientist"/>
    <n v="141525"/>
    <s v="USD"/>
    <n v="141525"/>
    <n v="100000"/>
    <n v="150000"/>
    <s v="100000-150000"/>
    <s v="US"/>
    <s v="United States"/>
    <n v="100"/>
    <s v="Remote"/>
    <x v="0"/>
    <s v="United States"/>
    <s v="Medium"/>
  </r>
  <r>
    <n v="2897"/>
    <x v="1"/>
    <s v="Senior-level"/>
    <s v="Full time"/>
    <s v="Data Scientist"/>
    <s v="Scientist"/>
    <n v="191475"/>
    <s v="USD"/>
    <n v="191475"/>
    <n v="150000"/>
    <n v="200000"/>
    <s v="150000-200000"/>
    <s v="US"/>
    <s v="United States"/>
    <n v="100"/>
    <s v="Remote"/>
    <x v="0"/>
    <s v="United States"/>
    <s v="Medium"/>
  </r>
  <r>
    <n v="2898"/>
    <x v="1"/>
    <s v="Senior-level"/>
    <s v="Full time"/>
    <s v="Data Scientist"/>
    <s v="Scientist"/>
    <n v="141525"/>
    <s v="USD"/>
    <n v="141525"/>
    <n v="100000"/>
    <n v="150000"/>
    <s v="100000-150000"/>
    <s v="US"/>
    <s v="United States"/>
    <n v="100"/>
    <s v="Remote"/>
    <x v="0"/>
    <s v="United States"/>
    <s v="Medium"/>
  </r>
  <r>
    <n v="2901"/>
    <x v="1"/>
    <s v="Senior-level"/>
    <s v="Full time"/>
    <s v="Data Scientist"/>
    <s v="Scientist"/>
    <n v="191475"/>
    <s v="USD"/>
    <n v="191475"/>
    <n v="150000"/>
    <n v="200000"/>
    <s v="150000-200000"/>
    <s v="US"/>
    <s v="United States"/>
    <n v="100"/>
    <s v="Remote"/>
    <x v="0"/>
    <s v="United States"/>
    <s v="Medium"/>
  </r>
  <r>
    <n v="2920"/>
    <x v="1"/>
    <s v="Senior-level"/>
    <s v="Full time"/>
    <s v="Analytics Engineer"/>
    <s v="Engineer"/>
    <n v="250000"/>
    <s v="USD"/>
    <n v="250000"/>
    <n v="250000"/>
    <n v="300000"/>
    <s v="250000-300000"/>
    <s v="US"/>
    <s v="United States"/>
    <n v="0"/>
    <s v="In Person"/>
    <x v="0"/>
    <s v="United States"/>
    <s v="Medium"/>
  </r>
  <r>
    <n v="2921"/>
    <x v="1"/>
    <s v="Senior-level"/>
    <s v="Full time"/>
    <s v="Analytics Engineer"/>
    <s v="Engineer"/>
    <n v="63000"/>
    <s v="USD"/>
    <n v="63000"/>
    <n v="50000"/>
    <n v="100000"/>
    <s v="50000-100000"/>
    <s v="US"/>
    <s v="United States"/>
    <n v="0"/>
    <s v="In Person"/>
    <x v="0"/>
    <s v="United States"/>
    <s v="Medium"/>
  </r>
  <r>
    <n v="2902"/>
    <x v="1"/>
    <s v="Senior-level"/>
    <s v="Full time"/>
    <s v="Data Scientist"/>
    <s v="Scientist"/>
    <n v="141525"/>
    <s v="USD"/>
    <n v="141525"/>
    <n v="100000"/>
    <n v="150000"/>
    <s v="100000-150000"/>
    <s v="US"/>
    <s v="United States"/>
    <n v="100"/>
    <s v="Remote"/>
    <x v="0"/>
    <s v="United States"/>
    <s v="Medium"/>
  </r>
  <r>
    <n v="2905"/>
    <x v="1"/>
    <s v="Senior-level"/>
    <s v="Full time"/>
    <s v="Data Scientist"/>
    <s v="Scientist"/>
    <n v="191475"/>
    <s v="USD"/>
    <n v="191475"/>
    <n v="150000"/>
    <n v="200000"/>
    <s v="150000-200000"/>
    <s v="US"/>
    <s v="United States"/>
    <n v="100"/>
    <s v="Remote"/>
    <x v="0"/>
    <s v="United States"/>
    <s v="Medium"/>
  </r>
  <r>
    <n v="2924"/>
    <x v="2"/>
    <s v="Entry-level"/>
    <s v="Part time"/>
    <s v="Computer Vision Software Engineer"/>
    <s v="Engineer"/>
    <n v="120000"/>
    <s v="DKK"/>
    <n v="19073"/>
    <n v="0"/>
    <n v="50000"/>
    <s v="0-50000"/>
    <s v="DK"/>
    <s v="Denmark"/>
    <n v="50"/>
    <s v="Hybrid"/>
    <x v="55"/>
    <s v="Denmark"/>
    <s v="Large"/>
  </r>
  <r>
    <n v="2906"/>
    <x v="1"/>
    <s v="Senior-level"/>
    <s v="Full time"/>
    <s v="Data Scientist"/>
    <s v="Scientist"/>
    <n v="141525"/>
    <s v="USD"/>
    <n v="141525"/>
    <n v="100000"/>
    <n v="150000"/>
    <s v="100000-150000"/>
    <s v="US"/>
    <s v="United States"/>
    <n v="100"/>
    <s v="Remote"/>
    <x v="0"/>
    <s v="United States"/>
    <s v="Medium"/>
  </r>
  <r>
    <n v="2907"/>
    <x v="1"/>
    <s v="Senior-level"/>
    <s v="Full time"/>
    <s v="Data Scientist"/>
    <s v="Scientist"/>
    <n v="191475"/>
    <s v="USD"/>
    <n v="191475"/>
    <n v="150000"/>
    <n v="200000"/>
    <s v="150000-200000"/>
    <s v="US"/>
    <s v="United States"/>
    <n v="0"/>
    <s v="In Person"/>
    <x v="0"/>
    <s v="United States"/>
    <s v="Medium"/>
  </r>
  <r>
    <n v="2908"/>
    <x v="1"/>
    <s v="Senior-level"/>
    <s v="Full time"/>
    <s v="Data Scientist"/>
    <s v="Scientist"/>
    <n v="141525"/>
    <s v="USD"/>
    <n v="141525"/>
    <n v="100000"/>
    <n v="150000"/>
    <s v="100000-150000"/>
    <s v="US"/>
    <s v="United States"/>
    <n v="0"/>
    <s v="In Person"/>
    <x v="0"/>
    <s v="United States"/>
    <s v="Medium"/>
  </r>
  <r>
    <n v="2910"/>
    <x v="1"/>
    <s v="Entry-level"/>
    <s v="Full time"/>
    <s v="Data Scientist"/>
    <s v="Scientist"/>
    <n v="30000"/>
    <s v="EUR"/>
    <n v="31520"/>
    <n v="0"/>
    <n v="50000"/>
    <s v="0-50000"/>
    <s v="ES"/>
    <s v="Spain"/>
    <n v="50"/>
    <s v="Hybrid"/>
    <x v="10"/>
    <s v="Spain"/>
    <s v="Medium"/>
  </r>
  <r>
    <n v="2915"/>
    <x v="1"/>
    <s v="Executive"/>
    <s v="Full time"/>
    <s v="Machine Learning Scientist"/>
    <s v="Scientist"/>
    <n v="200000"/>
    <s v="USD"/>
    <n v="200000"/>
    <n v="200000"/>
    <n v="250000"/>
    <s v="200000-250000"/>
    <s v="US"/>
    <s v="United States"/>
    <n v="100"/>
    <s v="Remote"/>
    <x v="0"/>
    <s v="United States"/>
    <s v="Small"/>
  </r>
  <r>
    <n v="2916"/>
    <x v="1"/>
    <s v="Executive"/>
    <s v="Full time"/>
    <s v="Machine Learning Scientist"/>
    <s v="Scientist"/>
    <n v="180000"/>
    <s v="USD"/>
    <n v="180000"/>
    <n v="150000"/>
    <n v="200000"/>
    <s v="150000-200000"/>
    <s v="US"/>
    <s v="United States"/>
    <n v="100"/>
    <s v="Remote"/>
    <x v="0"/>
    <s v="United States"/>
    <s v="Small"/>
  </r>
  <r>
    <n v="2931"/>
    <x v="1"/>
    <s v="Senior-level"/>
    <s v="Full time"/>
    <s v="Data Specialist"/>
    <s v="Specialist"/>
    <n v="95000"/>
    <s v="USD"/>
    <n v="95000"/>
    <n v="50000"/>
    <n v="100000"/>
    <s v="50000-100000"/>
    <s v="US"/>
    <s v="United States"/>
    <n v="100"/>
    <s v="Remote"/>
    <x v="0"/>
    <s v="United States"/>
    <s v="Medium"/>
  </r>
  <r>
    <n v="2932"/>
    <x v="1"/>
    <s v="Senior-level"/>
    <s v="Full time"/>
    <s v="Data Specialist"/>
    <s v="Specialist"/>
    <n v="70000"/>
    <s v="USD"/>
    <n v="70000"/>
    <n v="50000"/>
    <n v="100000"/>
    <s v="50000-100000"/>
    <s v="US"/>
    <s v="United States"/>
    <n v="100"/>
    <s v="Remote"/>
    <x v="0"/>
    <s v="United States"/>
    <s v="Medium"/>
  </r>
  <r>
    <n v="2917"/>
    <x v="1"/>
    <s v="Executive"/>
    <s v="Full time"/>
    <s v="AI Scientist"/>
    <s v="Scientist"/>
    <n v="200000"/>
    <s v="USD"/>
    <n v="200000"/>
    <n v="200000"/>
    <n v="250000"/>
    <s v="200000-250000"/>
    <s v="US"/>
    <s v="United States"/>
    <n v="100"/>
    <s v="Remote"/>
    <x v="0"/>
    <s v="United States"/>
    <s v="Small"/>
  </r>
  <r>
    <n v="2934"/>
    <x v="1"/>
    <s v="Mid-level"/>
    <s v="Contract"/>
    <s v="Analytics Engineer"/>
    <s v="Engineer"/>
    <n v="7500"/>
    <s v="USD"/>
    <n v="7500"/>
    <n v="0"/>
    <n v="50000"/>
    <s v="0-50000"/>
    <s v="BO"/>
    <s v="Bolivia"/>
    <n v="50"/>
    <s v="Hybrid"/>
    <x v="56"/>
    <s v="Bolivia"/>
    <s v="Medium"/>
  </r>
  <r>
    <n v="2935"/>
    <x v="1"/>
    <s v="Mid-level"/>
    <s v="Full time"/>
    <s v="Data Analyst"/>
    <s v="Analyst"/>
    <n v="113000"/>
    <s v="USD"/>
    <n v="113000"/>
    <n v="100000"/>
    <n v="150000"/>
    <s v="100000-150000"/>
    <s v="US"/>
    <s v="United States"/>
    <n v="0"/>
    <s v="In Person"/>
    <x v="0"/>
    <s v="United States"/>
    <s v="Large"/>
  </r>
  <r>
    <n v="2918"/>
    <x v="1"/>
    <s v="Senior-level"/>
    <s v="Full time"/>
    <s v="Data Scientist"/>
    <s v="Scientist"/>
    <n v="204100"/>
    <s v="USD"/>
    <n v="204100"/>
    <n v="200000"/>
    <n v="250000"/>
    <s v="200000-250000"/>
    <s v="US"/>
    <s v="United States"/>
    <n v="0"/>
    <s v="In Person"/>
    <x v="0"/>
    <s v="United States"/>
    <s v="Medium"/>
  </r>
  <r>
    <n v="2919"/>
    <x v="1"/>
    <s v="Senior-level"/>
    <s v="Full time"/>
    <s v="Data Scientist"/>
    <s v="Scientist"/>
    <n v="136100"/>
    <s v="USD"/>
    <n v="136100"/>
    <n v="100000"/>
    <n v="150000"/>
    <s v="100000-150000"/>
    <s v="US"/>
    <s v="United States"/>
    <n v="0"/>
    <s v="In Person"/>
    <x v="0"/>
    <s v="United States"/>
    <s v="Medium"/>
  </r>
  <r>
    <n v="2938"/>
    <x v="1"/>
    <s v="Mid-level"/>
    <s v="Full time"/>
    <s v="Data Analytics Consultant"/>
    <s v="Consultant"/>
    <n v="113000"/>
    <s v="USD"/>
    <n v="113000"/>
    <n v="100000"/>
    <n v="150000"/>
    <s v="100000-150000"/>
    <s v="US"/>
    <s v="United States"/>
    <n v="100"/>
    <s v="Remote"/>
    <x v="0"/>
    <s v="United States"/>
    <s v="Large"/>
  </r>
  <r>
    <n v="2939"/>
    <x v="1"/>
    <s v="Mid-level"/>
    <s v="Full time"/>
    <s v="Product Data Analyst"/>
    <s v="Analyst"/>
    <n v="140000"/>
    <s v="USD"/>
    <n v="140000"/>
    <n v="100000"/>
    <n v="150000"/>
    <s v="100000-150000"/>
    <s v="US"/>
    <s v="United States"/>
    <n v="100"/>
    <s v="Remote"/>
    <x v="0"/>
    <s v="United States"/>
    <s v="Medium"/>
  </r>
  <r>
    <n v="2940"/>
    <x v="2"/>
    <s v="Senior-level"/>
    <s v="Full time"/>
    <s v="Data Analyst"/>
    <s v="Analyst"/>
    <n v="50000"/>
    <s v="USD"/>
    <n v="50000"/>
    <n v="50000"/>
    <n v="100000"/>
    <s v="50000-100000"/>
    <s v="PH"/>
    <s v="Philippines"/>
    <n v="100"/>
    <s v="Remote"/>
    <x v="57"/>
    <s v="Philippines"/>
    <s v="Small"/>
  </r>
  <r>
    <n v="2941"/>
    <x v="1"/>
    <s v="Mid-level"/>
    <s v="Full time"/>
    <s v="BI Data Analyst"/>
    <s v="Analyst"/>
    <n v="77000"/>
    <s v="AUD"/>
    <n v="53368"/>
    <n v="50000"/>
    <n v="100000"/>
    <s v="50000-100000"/>
    <s v="AU"/>
    <s v="Australia"/>
    <n v="100"/>
    <s v="Remote"/>
    <x v="22"/>
    <s v="Australia"/>
    <s v="Medium"/>
  </r>
  <r>
    <n v="2922"/>
    <x v="1"/>
    <s v="Mid-level"/>
    <s v="Full time"/>
    <s v="Data Scientist"/>
    <s v="Scientist"/>
    <n v="96000"/>
    <s v="GBP"/>
    <n v="118208"/>
    <n v="100000"/>
    <n v="150000"/>
    <s v="100000-150000"/>
    <s v="GB"/>
    <s v="United Kingdom"/>
    <n v="0"/>
    <s v="In Person"/>
    <x v="1"/>
    <s v="United Kingdom"/>
    <s v="Medium"/>
  </r>
  <r>
    <n v="2923"/>
    <x v="1"/>
    <s v="Mid-level"/>
    <s v="Full time"/>
    <s v="Data Scientist"/>
    <s v="Scientist"/>
    <n v="90000"/>
    <s v="GBP"/>
    <n v="110820"/>
    <n v="100000"/>
    <n v="150000"/>
    <s v="100000-150000"/>
    <s v="GB"/>
    <s v="United Kingdom"/>
    <n v="0"/>
    <s v="In Person"/>
    <x v="1"/>
    <s v="United Kingdom"/>
    <s v="Medium"/>
  </r>
  <r>
    <n v="2925"/>
    <x v="1"/>
    <s v="Senior-level"/>
    <s v="Full time"/>
    <s v="Data Scientist"/>
    <s v="Scientist"/>
    <n v="191475"/>
    <s v="USD"/>
    <n v="191475"/>
    <n v="150000"/>
    <n v="200000"/>
    <s v="150000-200000"/>
    <s v="US"/>
    <s v="United States"/>
    <n v="100"/>
    <s v="Remote"/>
    <x v="0"/>
    <s v="United States"/>
    <s v="Medium"/>
  </r>
  <r>
    <n v="2945"/>
    <x v="1"/>
    <s v="Senior-level"/>
    <s v="Full time"/>
    <s v="Analytics Engineer"/>
    <s v="Engineer"/>
    <n v="250000"/>
    <s v="USD"/>
    <n v="250000"/>
    <n v="250000"/>
    <n v="300000"/>
    <s v="250000-300000"/>
    <s v="US"/>
    <s v="United States"/>
    <n v="0"/>
    <s v="In Person"/>
    <x v="0"/>
    <s v="United States"/>
    <s v="Medium"/>
  </r>
  <r>
    <n v="2946"/>
    <x v="1"/>
    <s v="Senior-level"/>
    <s v="Full time"/>
    <s v="Analytics Engineer"/>
    <s v="Engineer"/>
    <n v="63000"/>
    <s v="USD"/>
    <n v="63000"/>
    <n v="50000"/>
    <n v="100000"/>
    <s v="50000-100000"/>
    <s v="US"/>
    <s v="United States"/>
    <n v="0"/>
    <s v="In Person"/>
    <x v="0"/>
    <s v="United States"/>
    <s v="Medium"/>
  </r>
  <r>
    <n v="2926"/>
    <x v="1"/>
    <s v="Senior-level"/>
    <s v="Full time"/>
    <s v="Data Scientist"/>
    <s v="Scientist"/>
    <n v="141525"/>
    <s v="USD"/>
    <n v="141525"/>
    <n v="100000"/>
    <n v="150000"/>
    <s v="100000-150000"/>
    <s v="US"/>
    <s v="United States"/>
    <n v="100"/>
    <s v="Remote"/>
    <x v="0"/>
    <s v="United States"/>
    <s v="Medium"/>
  </r>
  <r>
    <n v="2927"/>
    <x v="1"/>
    <s v="Senior-level"/>
    <s v="Full time"/>
    <s v="Data Scientist"/>
    <s v="Scientist"/>
    <n v="191475"/>
    <s v="USD"/>
    <n v="191475"/>
    <n v="150000"/>
    <n v="200000"/>
    <s v="150000-200000"/>
    <s v="US"/>
    <s v="United States"/>
    <n v="100"/>
    <s v="Remote"/>
    <x v="0"/>
    <s v="United States"/>
    <s v="Medium"/>
  </r>
  <r>
    <n v="2928"/>
    <x v="1"/>
    <s v="Senior-level"/>
    <s v="Full time"/>
    <s v="Data Scientist"/>
    <s v="Scientist"/>
    <n v="141525"/>
    <s v="USD"/>
    <n v="141525"/>
    <n v="100000"/>
    <n v="150000"/>
    <s v="100000-150000"/>
    <s v="US"/>
    <s v="United States"/>
    <n v="100"/>
    <s v="Remote"/>
    <x v="0"/>
    <s v="United States"/>
    <s v="Medium"/>
  </r>
  <r>
    <n v="2950"/>
    <x v="1"/>
    <s v="Senior-level"/>
    <s v="Full time"/>
    <s v="Data Engineer"/>
    <s v="Engineer"/>
    <n v="105000"/>
    <s v="USD"/>
    <n v="105000"/>
    <n v="100000"/>
    <n v="150000"/>
    <s v="100000-150000"/>
    <s v="US"/>
    <s v="United States"/>
    <n v="0"/>
    <s v="In Person"/>
    <x v="0"/>
    <s v="United States"/>
    <s v="Medium"/>
  </r>
  <r>
    <n v="2951"/>
    <x v="1"/>
    <s v="Senior-level"/>
    <s v="Full time"/>
    <s v="Data Engineer"/>
    <s v="Engineer"/>
    <n v="90000"/>
    <s v="USD"/>
    <n v="90000"/>
    <n v="50000"/>
    <n v="100000"/>
    <s v="50000-100000"/>
    <s v="US"/>
    <s v="United States"/>
    <n v="0"/>
    <s v="In Person"/>
    <x v="0"/>
    <s v="United States"/>
    <s v="Medium"/>
  </r>
  <r>
    <n v="2952"/>
    <x v="1"/>
    <s v="Senior-level"/>
    <s v="Full time"/>
    <s v="ETL Developer"/>
    <s v="Developer"/>
    <n v="146200"/>
    <s v="USD"/>
    <n v="146200"/>
    <n v="100000"/>
    <n v="150000"/>
    <s v="100000-150000"/>
    <s v="US"/>
    <s v="United States"/>
    <n v="100"/>
    <s v="Remote"/>
    <x v="0"/>
    <s v="United States"/>
    <s v="Medium"/>
  </r>
  <r>
    <n v="2953"/>
    <x v="1"/>
    <s v="Senior-level"/>
    <s v="Full time"/>
    <s v="ETL Developer"/>
    <s v="Developer"/>
    <n v="124270"/>
    <s v="USD"/>
    <n v="124270"/>
    <n v="100000"/>
    <n v="150000"/>
    <s v="100000-150000"/>
    <s v="US"/>
    <s v="United States"/>
    <n v="100"/>
    <s v="Remote"/>
    <x v="0"/>
    <s v="United States"/>
    <s v="Medium"/>
  </r>
  <r>
    <n v="2929"/>
    <x v="1"/>
    <s v="Senior-level"/>
    <s v="Full time"/>
    <s v="Data Scientist"/>
    <s v="Scientist"/>
    <n v="191475"/>
    <s v="USD"/>
    <n v="191475"/>
    <n v="150000"/>
    <n v="200000"/>
    <s v="150000-200000"/>
    <s v="US"/>
    <s v="United States"/>
    <n v="100"/>
    <s v="Remote"/>
    <x v="0"/>
    <s v="United States"/>
    <s v="Medium"/>
  </r>
  <r>
    <n v="2930"/>
    <x v="1"/>
    <s v="Senior-level"/>
    <s v="Full time"/>
    <s v="Data Scientist"/>
    <s v="Scientist"/>
    <n v="141525"/>
    <s v="USD"/>
    <n v="141525"/>
    <n v="100000"/>
    <n v="150000"/>
    <s v="100000-150000"/>
    <s v="US"/>
    <s v="United States"/>
    <n v="100"/>
    <s v="Remote"/>
    <x v="0"/>
    <s v="United States"/>
    <s v="Medium"/>
  </r>
  <r>
    <n v="2933"/>
    <x v="1"/>
    <s v="Mid-level"/>
    <s v="Full time"/>
    <s v="Applied Machine Learning Scientist"/>
    <s v="Scientist"/>
    <n v="75000"/>
    <s v="USD"/>
    <n v="75000"/>
    <n v="50000"/>
    <n v="100000"/>
    <s v="50000-100000"/>
    <s v="BO"/>
    <s v="Bolivia"/>
    <n v="100"/>
    <s v="Remote"/>
    <x v="0"/>
    <s v="United States"/>
    <s v="Medium"/>
  </r>
  <r>
    <n v="2957"/>
    <x v="1"/>
    <s v="Senior-level"/>
    <s v="Full time"/>
    <s v="Data Engineer"/>
    <s v="Engineer"/>
    <n v="185800"/>
    <s v="USD"/>
    <n v="185800"/>
    <n v="150000"/>
    <n v="200000"/>
    <s v="150000-200000"/>
    <s v="CA"/>
    <s v="Canada"/>
    <n v="100"/>
    <s v="Remote"/>
    <x v="2"/>
    <s v="Canada"/>
    <s v="Medium"/>
  </r>
  <r>
    <n v="2958"/>
    <x v="1"/>
    <s v="Senior-level"/>
    <s v="Full time"/>
    <s v="Data Engineer"/>
    <s v="Engineer"/>
    <n v="137400"/>
    <s v="USD"/>
    <n v="137400"/>
    <n v="100000"/>
    <n v="150000"/>
    <s v="100000-150000"/>
    <s v="CA"/>
    <s v="Canada"/>
    <n v="100"/>
    <s v="Remote"/>
    <x v="2"/>
    <s v="Canada"/>
    <s v="Medium"/>
  </r>
  <r>
    <n v="2959"/>
    <x v="1"/>
    <s v="Senior-level"/>
    <s v="Full time"/>
    <s v="Analytics Engineer"/>
    <s v="Engineer"/>
    <n v="245000"/>
    <s v="USD"/>
    <n v="245000"/>
    <n v="200000"/>
    <n v="250000"/>
    <s v="200000-250000"/>
    <s v="US"/>
    <s v="United States"/>
    <n v="0"/>
    <s v="In Person"/>
    <x v="0"/>
    <s v="United States"/>
    <s v="Medium"/>
  </r>
  <r>
    <n v="2960"/>
    <x v="1"/>
    <s v="Senior-level"/>
    <s v="Full time"/>
    <s v="Analytics Engineer"/>
    <s v="Engineer"/>
    <n v="180000"/>
    <s v="USD"/>
    <n v="180000"/>
    <n v="150000"/>
    <n v="200000"/>
    <s v="150000-200000"/>
    <s v="US"/>
    <s v="United States"/>
    <n v="0"/>
    <s v="In Person"/>
    <x v="0"/>
    <s v="United States"/>
    <s v="Medium"/>
  </r>
  <r>
    <n v="2961"/>
    <x v="1"/>
    <s v="Senior-level"/>
    <s v="Full time"/>
    <s v="Analytics Engineer"/>
    <s v="Engineer"/>
    <n v="203500"/>
    <s v="USD"/>
    <n v="203500"/>
    <n v="200000"/>
    <n v="250000"/>
    <s v="200000-250000"/>
    <s v="US"/>
    <s v="United States"/>
    <n v="0"/>
    <s v="In Person"/>
    <x v="0"/>
    <s v="United States"/>
    <s v="Medium"/>
  </r>
  <r>
    <n v="2962"/>
    <x v="1"/>
    <s v="Senior-level"/>
    <s v="Full time"/>
    <s v="Analytics Engineer"/>
    <s v="Engineer"/>
    <n v="152000"/>
    <s v="USD"/>
    <n v="152000"/>
    <n v="150000"/>
    <n v="200000"/>
    <s v="150000-200000"/>
    <s v="US"/>
    <s v="United States"/>
    <n v="0"/>
    <s v="In Person"/>
    <x v="0"/>
    <s v="United States"/>
    <s v="Medium"/>
  </r>
  <r>
    <n v="2963"/>
    <x v="1"/>
    <s v="Senior-level"/>
    <s v="Full time"/>
    <s v="Data Engineer"/>
    <s v="Engineer"/>
    <n v="250000"/>
    <s v="USD"/>
    <n v="250000"/>
    <n v="250000"/>
    <n v="300000"/>
    <s v="250000-300000"/>
    <s v="US"/>
    <s v="United States"/>
    <n v="0"/>
    <s v="In Person"/>
    <x v="0"/>
    <s v="United States"/>
    <s v="Medium"/>
  </r>
  <r>
    <n v="2964"/>
    <x v="1"/>
    <s v="Senior-level"/>
    <s v="Full time"/>
    <s v="Data Engineer"/>
    <s v="Engineer"/>
    <n v="63000"/>
    <s v="USD"/>
    <n v="63000"/>
    <n v="50000"/>
    <n v="100000"/>
    <s v="50000-100000"/>
    <s v="US"/>
    <s v="United States"/>
    <n v="0"/>
    <s v="In Person"/>
    <x v="0"/>
    <s v="United States"/>
    <s v="Medium"/>
  </r>
  <r>
    <n v="2965"/>
    <x v="1"/>
    <s v="Senior-level"/>
    <s v="Full time"/>
    <s v="Machine Learning Infrastructure Engineer"/>
    <s v="Engineer"/>
    <n v="186000"/>
    <s v="USD"/>
    <n v="186000"/>
    <n v="150000"/>
    <n v="200000"/>
    <s v="150000-200000"/>
    <s v="US"/>
    <s v="United States"/>
    <n v="100"/>
    <s v="Remote"/>
    <x v="0"/>
    <s v="United States"/>
    <s v="Medium"/>
  </r>
  <r>
    <n v="2966"/>
    <x v="1"/>
    <s v="Senior-level"/>
    <s v="Full time"/>
    <s v="Machine Learning Infrastructure Engineer"/>
    <s v="Engineer"/>
    <n v="148800"/>
    <s v="USD"/>
    <n v="148800"/>
    <n v="100000"/>
    <n v="150000"/>
    <s v="100000-150000"/>
    <s v="US"/>
    <s v="United States"/>
    <n v="100"/>
    <s v="Remote"/>
    <x v="0"/>
    <s v="United States"/>
    <s v="Medium"/>
  </r>
  <r>
    <n v="2967"/>
    <x v="1"/>
    <s v="Senior-level"/>
    <s v="Full time"/>
    <s v="Lead Machine Learning Engineer"/>
    <s v="Engineer"/>
    <n v="7500000"/>
    <s v="INR"/>
    <n v="95386"/>
    <n v="50000"/>
    <n v="100000"/>
    <s v="50000-100000"/>
    <s v="IN"/>
    <s v="India"/>
    <n v="50"/>
    <s v="Hybrid"/>
    <x v="3"/>
    <s v="India"/>
    <s v="Large"/>
  </r>
  <r>
    <n v="2968"/>
    <x v="1"/>
    <s v="Mid-level"/>
    <s v="Full time"/>
    <s v="Machine Learning Engineer"/>
    <s v="Engineer"/>
    <n v="104000"/>
    <s v="GBP"/>
    <n v="128058"/>
    <n v="100000"/>
    <n v="150000"/>
    <s v="100000-150000"/>
    <s v="GB"/>
    <s v="United Kingdom"/>
    <n v="50"/>
    <s v="Hybrid"/>
    <x v="1"/>
    <s v="United Kingdom"/>
    <s v="Large"/>
  </r>
  <r>
    <n v="2936"/>
    <x v="1"/>
    <s v="Senior-level"/>
    <s v="Full time"/>
    <s v="Data Scientist"/>
    <s v="Scientist"/>
    <n v="170000"/>
    <s v="USD"/>
    <n v="170000"/>
    <n v="150000"/>
    <n v="200000"/>
    <s v="150000-200000"/>
    <s v="US"/>
    <s v="United States"/>
    <n v="100"/>
    <s v="Remote"/>
    <x v="0"/>
    <s v="United States"/>
    <s v="Medium"/>
  </r>
  <r>
    <n v="2937"/>
    <x v="1"/>
    <s v="Senior-level"/>
    <s v="Full time"/>
    <s v="Data Scientist"/>
    <s v="Scientist"/>
    <n v="130000"/>
    <s v="USD"/>
    <n v="130000"/>
    <n v="100000"/>
    <n v="150000"/>
    <s v="100000-150000"/>
    <s v="US"/>
    <s v="United States"/>
    <n v="100"/>
    <s v="Remote"/>
    <x v="0"/>
    <s v="United States"/>
    <s v="Medium"/>
  </r>
  <r>
    <n v="2942"/>
    <x v="1"/>
    <s v="Senior-level"/>
    <s v="Full time"/>
    <s v="Data Scientist"/>
    <s v="Scientist"/>
    <n v="175000"/>
    <s v="USD"/>
    <n v="175000"/>
    <n v="150000"/>
    <n v="200000"/>
    <s v="150000-200000"/>
    <s v="US"/>
    <s v="United States"/>
    <n v="0"/>
    <s v="In Person"/>
    <x v="0"/>
    <s v="United States"/>
    <s v="Medium"/>
  </r>
  <r>
    <n v="2943"/>
    <x v="1"/>
    <s v="Senior-level"/>
    <s v="Full time"/>
    <s v="Data Scientist"/>
    <s v="Scientist"/>
    <n v="140000"/>
    <s v="USD"/>
    <n v="140000"/>
    <n v="100000"/>
    <n v="150000"/>
    <s v="100000-150000"/>
    <s v="US"/>
    <s v="United States"/>
    <n v="0"/>
    <s v="In Person"/>
    <x v="0"/>
    <s v="United States"/>
    <s v="Medium"/>
  </r>
  <r>
    <n v="2944"/>
    <x v="1"/>
    <s v="Senior-level"/>
    <s v="Full time"/>
    <s v="Lead Data Scientist"/>
    <s v="Scientist"/>
    <n v="28500"/>
    <s v="EUR"/>
    <n v="29944"/>
    <n v="0"/>
    <n v="50000"/>
    <s v="0-50000"/>
    <s v="PT"/>
    <s v="Portugal"/>
    <n v="50"/>
    <s v="Hybrid"/>
    <x v="27"/>
    <s v="Portugal"/>
    <s v="Small"/>
  </r>
  <r>
    <n v="2974"/>
    <x v="1"/>
    <s v="Senior-level"/>
    <s v="Full time"/>
    <s v="Machine Learning Engineer"/>
    <s v="Engineer"/>
    <n v="186000"/>
    <s v="USD"/>
    <n v="186000"/>
    <n v="150000"/>
    <n v="200000"/>
    <s v="150000-200000"/>
    <s v="US"/>
    <s v="United States"/>
    <n v="100"/>
    <s v="Remote"/>
    <x v="0"/>
    <s v="United States"/>
    <s v="Medium"/>
  </r>
  <r>
    <n v="2975"/>
    <x v="1"/>
    <s v="Senior-level"/>
    <s v="Full time"/>
    <s v="Machine Learning Engineer"/>
    <s v="Engineer"/>
    <n v="148800"/>
    <s v="USD"/>
    <n v="148800"/>
    <n v="100000"/>
    <n v="150000"/>
    <s v="100000-150000"/>
    <s v="US"/>
    <s v="United States"/>
    <n v="100"/>
    <s v="Remote"/>
    <x v="0"/>
    <s v="United States"/>
    <s v="Medium"/>
  </r>
  <r>
    <n v="2976"/>
    <x v="1"/>
    <s v="Entry-level"/>
    <s v="Full time"/>
    <s v="BI Data Analyst"/>
    <s v="Analyst"/>
    <n v="32400"/>
    <s v="BRL"/>
    <n v="6270"/>
    <n v="0"/>
    <n v="50000"/>
    <s v="0-50000"/>
    <s v="BR"/>
    <s v="Brazil"/>
    <n v="100"/>
    <s v="Remote"/>
    <x v="26"/>
    <s v="Brazil"/>
    <s v="Large"/>
  </r>
  <r>
    <n v="2977"/>
    <x v="1"/>
    <s v="Mid-level"/>
    <s v="Full time"/>
    <s v="Data Science Manager"/>
    <s v="Manager"/>
    <n v="158000"/>
    <s v="USD"/>
    <n v="158000"/>
    <n v="150000"/>
    <n v="200000"/>
    <s v="150000-200000"/>
    <s v="US"/>
    <s v="United States"/>
    <n v="100"/>
    <s v="Remote"/>
    <x v="0"/>
    <s v="United States"/>
    <s v="Medium"/>
  </r>
  <r>
    <n v="2978"/>
    <x v="1"/>
    <s v="Mid-level"/>
    <s v="Full time"/>
    <s v="Data Science Manager"/>
    <s v="Manager"/>
    <n v="134000"/>
    <s v="USD"/>
    <n v="134000"/>
    <n v="100000"/>
    <n v="150000"/>
    <s v="100000-150000"/>
    <s v="US"/>
    <s v="United States"/>
    <n v="100"/>
    <s v="Remote"/>
    <x v="0"/>
    <s v="United States"/>
    <s v="Medium"/>
  </r>
  <r>
    <n v="2947"/>
    <x v="1"/>
    <s v="Senior-level"/>
    <s v="Full time"/>
    <s v="Data Scientist"/>
    <s v="Scientist"/>
    <n v="160000"/>
    <s v="USD"/>
    <n v="160000"/>
    <n v="150000"/>
    <n v="200000"/>
    <s v="150000-200000"/>
    <s v="US"/>
    <s v="United States"/>
    <n v="0"/>
    <s v="In Person"/>
    <x v="0"/>
    <s v="United States"/>
    <s v="Large"/>
  </r>
  <r>
    <n v="2948"/>
    <x v="1"/>
    <s v="Senior-level"/>
    <s v="Full time"/>
    <s v="Data Scientist"/>
    <s v="Scientist"/>
    <n v="119300"/>
    <s v="USD"/>
    <n v="119300"/>
    <n v="100000"/>
    <n v="150000"/>
    <s v="100000-150000"/>
    <s v="US"/>
    <s v="United States"/>
    <n v="0"/>
    <s v="In Person"/>
    <x v="0"/>
    <s v="United States"/>
    <s v="Large"/>
  </r>
  <r>
    <n v="2981"/>
    <x v="1"/>
    <s v="Executive"/>
    <s v="Full time"/>
    <s v="Analytics Engineer"/>
    <s v="Engineer"/>
    <n v="200000"/>
    <s v="USD"/>
    <n v="200000"/>
    <n v="200000"/>
    <n v="250000"/>
    <s v="200000-250000"/>
    <s v="US"/>
    <s v="United States"/>
    <n v="100"/>
    <s v="Remote"/>
    <x v="0"/>
    <s v="United States"/>
    <s v="Medium"/>
  </r>
  <r>
    <n v="2982"/>
    <x v="1"/>
    <s v="Executive"/>
    <s v="Full time"/>
    <s v="Analytics Engineer"/>
    <s v="Engineer"/>
    <n v="150000"/>
    <s v="USD"/>
    <n v="150000"/>
    <n v="150000"/>
    <n v="200000"/>
    <s v="150000-200000"/>
    <s v="US"/>
    <s v="United States"/>
    <n v="100"/>
    <s v="Remote"/>
    <x v="0"/>
    <s v="United States"/>
    <s v="Medium"/>
  </r>
  <r>
    <n v="2983"/>
    <x v="1"/>
    <s v="Senior-level"/>
    <s v="Full time"/>
    <s v="Data Analyst"/>
    <s v="Analyst"/>
    <n v="216200"/>
    <s v="USD"/>
    <n v="216200"/>
    <n v="200000"/>
    <n v="250000"/>
    <s v="200000-250000"/>
    <s v="US"/>
    <s v="United States"/>
    <n v="0"/>
    <s v="In Person"/>
    <x v="0"/>
    <s v="United States"/>
    <s v="Medium"/>
  </r>
  <r>
    <n v="2984"/>
    <x v="1"/>
    <s v="Senior-level"/>
    <s v="Full time"/>
    <s v="Data Analyst"/>
    <s v="Analyst"/>
    <n v="144100"/>
    <s v="USD"/>
    <n v="144100"/>
    <n v="100000"/>
    <n v="150000"/>
    <s v="100000-150000"/>
    <s v="US"/>
    <s v="United States"/>
    <n v="0"/>
    <s v="In Person"/>
    <x v="0"/>
    <s v="United States"/>
    <s v="Medium"/>
  </r>
  <r>
    <n v="2949"/>
    <x v="1"/>
    <s v="Mid-level"/>
    <s v="Full time"/>
    <s v="Research Scientist"/>
    <s v="Scientist"/>
    <n v="145000"/>
    <s v="USD"/>
    <n v="145000"/>
    <n v="100000"/>
    <n v="150000"/>
    <s v="100000-150000"/>
    <s v="US"/>
    <s v="United States"/>
    <n v="50"/>
    <s v="Hybrid"/>
    <x v="0"/>
    <s v="United States"/>
    <s v="Large"/>
  </r>
  <r>
    <n v="2954"/>
    <x v="1"/>
    <s v="Mid-level"/>
    <s v="Full time"/>
    <s v="Data Scientist"/>
    <s v="Scientist"/>
    <n v="225000"/>
    <s v="USD"/>
    <n v="225000"/>
    <n v="200000"/>
    <n v="250000"/>
    <s v="200000-250000"/>
    <s v="US"/>
    <s v="United States"/>
    <n v="0"/>
    <s v="In Person"/>
    <x v="0"/>
    <s v="United States"/>
    <s v="Medium"/>
  </r>
  <r>
    <n v="2987"/>
    <x v="1"/>
    <s v="Senior-level"/>
    <s v="Full time"/>
    <s v="ETL Developer"/>
    <s v="Developer"/>
    <n v="250000"/>
    <s v="USD"/>
    <n v="250000"/>
    <n v="250000"/>
    <n v="300000"/>
    <s v="250000-300000"/>
    <s v="US"/>
    <s v="United States"/>
    <n v="0"/>
    <s v="In Person"/>
    <x v="0"/>
    <s v="United States"/>
    <s v="Medium"/>
  </r>
  <r>
    <n v="2988"/>
    <x v="1"/>
    <s v="Senior-level"/>
    <s v="Full time"/>
    <s v="ETL Developer"/>
    <s v="Developer"/>
    <n v="63000"/>
    <s v="USD"/>
    <n v="63000"/>
    <n v="50000"/>
    <n v="100000"/>
    <s v="50000-100000"/>
    <s v="US"/>
    <s v="United States"/>
    <n v="0"/>
    <s v="In Person"/>
    <x v="0"/>
    <s v="United States"/>
    <s v="Medium"/>
  </r>
  <r>
    <n v="2989"/>
    <x v="1"/>
    <s v="Senior-level"/>
    <s v="Full time"/>
    <s v="Data Engineer"/>
    <s v="Engineer"/>
    <n v="135000"/>
    <s v="USD"/>
    <n v="135000"/>
    <n v="100000"/>
    <n v="150000"/>
    <s v="100000-150000"/>
    <s v="US"/>
    <s v="United States"/>
    <n v="100"/>
    <s v="Remote"/>
    <x v="0"/>
    <s v="United States"/>
    <s v="Medium"/>
  </r>
  <r>
    <n v="2990"/>
    <x v="1"/>
    <s v="Senior-level"/>
    <s v="Full time"/>
    <s v="Data Engineer"/>
    <s v="Engineer"/>
    <n v="85000"/>
    <s v="USD"/>
    <n v="85000"/>
    <n v="50000"/>
    <n v="100000"/>
    <s v="50000-100000"/>
    <s v="US"/>
    <s v="United States"/>
    <n v="100"/>
    <s v="Remote"/>
    <x v="0"/>
    <s v="United States"/>
    <s v="Medium"/>
  </r>
  <r>
    <n v="2991"/>
    <x v="1"/>
    <s v="Senior-level"/>
    <s v="Full time"/>
    <s v="Machine Learning Engineer"/>
    <s v="Engineer"/>
    <n v="135000"/>
    <s v="USD"/>
    <n v="135000"/>
    <n v="100000"/>
    <n v="150000"/>
    <s v="100000-150000"/>
    <s v="US"/>
    <s v="United States"/>
    <n v="100"/>
    <s v="Remote"/>
    <x v="0"/>
    <s v="United States"/>
    <s v="Medium"/>
  </r>
  <r>
    <n v="2992"/>
    <x v="1"/>
    <s v="Senior-level"/>
    <s v="Full time"/>
    <s v="Machine Learning Engineer"/>
    <s v="Engineer"/>
    <n v="85000"/>
    <s v="USD"/>
    <n v="85000"/>
    <n v="50000"/>
    <n v="100000"/>
    <s v="50000-100000"/>
    <s v="US"/>
    <s v="United States"/>
    <n v="100"/>
    <s v="Remote"/>
    <x v="0"/>
    <s v="United States"/>
    <s v="Medium"/>
  </r>
  <r>
    <n v="2993"/>
    <x v="1"/>
    <s v="Senior-level"/>
    <s v="Full time"/>
    <s v="Data Science Manager"/>
    <s v="Manager"/>
    <n v="206000"/>
    <s v="USD"/>
    <n v="206000"/>
    <n v="200000"/>
    <n v="250000"/>
    <s v="200000-250000"/>
    <s v="US"/>
    <s v="United States"/>
    <n v="100"/>
    <s v="Remote"/>
    <x v="0"/>
    <s v="United States"/>
    <s v="Medium"/>
  </r>
  <r>
    <n v="2994"/>
    <x v="1"/>
    <s v="Senior-level"/>
    <s v="Full time"/>
    <s v="Data Science Manager"/>
    <s v="Manager"/>
    <n v="175100"/>
    <s v="USD"/>
    <n v="175100"/>
    <n v="150000"/>
    <n v="200000"/>
    <s v="150000-200000"/>
    <s v="US"/>
    <s v="United States"/>
    <n v="100"/>
    <s v="Remote"/>
    <x v="0"/>
    <s v="United States"/>
    <s v="Medium"/>
  </r>
  <r>
    <n v="2995"/>
    <x v="1"/>
    <s v="Senior-level"/>
    <s v="Full time"/>
    <s v="Machine Learning Engineer"/>
    <s v="Engineer"/>
    <n v="189650"/>
    <s v="USD"/>
    <n v="189650"/>
    <n v="150000"/>
    <n v="200000"/>
    <s v="150000-200000"/>
    <s v="US"/>
    <s v="United States"/>
    <n v="0"/>
    <s v="In Person"/>
    <x v="0"/>
    <s v="United States"/>
    <s v="Medium"/>
  </r>
  <r>
    <n v="2996"/>
    <x v="1"/>
    <s v="Senior-level"/>
    <s v="Full time"/>
    <s v="Machine Learning Engineer"/>
    <s v="Engineer"/>
    <n v="164996"/>
    <s v="USD"/>
    <n v="164996"/>
    <n v="150000"/>
    <n v="200000"/>
    <s v="150000-200000"/>
    <s v="US"/>
    <s v="United States"/>
    <n v="0"/>
    <s v="In Person"/>
    <x v="0"/>
    <s v="United States"/>
    <s v="Medium"/>
  </r>
  <r>
    <n v="2997"/>
    <x v="1"/>
    <s v="Senior-level"/>
    <s v="Full time"/>
    <s v="Data Architect"/>
    <s v="Architect"/>
    <n v="149040"/>
    <s v="USD"/>
    <n v="149040"/>
    <n v="100000"/>
    <n v="150000"/>
    <s v="100000-150000"/>
    <s v="US"/>
    <s v="United States"/>
    <n v="100"/>
    <s v="Remote"/>
    <x v="0"/>
    <s v="United States"/>
    <s v="Medium"/>
  </r>
  <r>
    <n v="2998"/>
    <x v="1"/>
    <s v="Senior-level"/>
    <s v="Full time"/>
    <s v="Data Architect"/>
    <s v="Architect"/>
    <n v="113900"/>
    <s v="USD"/>
    <n v="113900"/>
    <n v="100000"/>
    <n v="150000"/>
    <s v="100000-150000"/>
    <s v="US"/>
    <s v="United States"/>
    <n v="100"/>
    <s v="Remote"/>
    <x v="0"/>
    <s v="United States"/>
    <s v="Medium"/>
  </r>
  <r>
    <n v="2999"/>
    <x v="1"/>
    <s v="Senior-level"/>
    <s v="Full time"/>
    <s v="Data Engineer"/>
    <s v="Engineer"/>
    <n v="154000"/>
    <s v="USD"/>
    <n v="154000"/>
    <n v="150000"/>
    <n v="200000"/>
    <s v="150000-200000"/>
    <s v="US"/>
    <s v="United States"/>
    <n v="100"/>
    <s v="Remote"/>
    <x v="0"/>
    <s v="United States"/>
    <s v="Medium"/>
  </r>
  <r>
    <n v="3000"/>
    <x v="1"/>
    <s v="Senior-level"/>
    <s v="Full time"/>
    <s v="Data Engineer"/>
    <s v="Engineer"/>
    <n v="126000"/>
    <s v="USD"/>
    <n v="126000"/>
    <n v="100000"/>
    <n v="150000"/>
    <s v="100000-150000"/>
    <s v="US"/>
    <s v="United States"/>
    <n v="100"/>
    <s v="Remote"/>
    <x v="0"/>
    <s v="United States"/>
    <s v="Medium"/>
  </r>
  <r>
    <n v="3001"/>
    <x v="1"/>
    <s v="Senior-level"/>
    <s v="Full time"/>
    <s v="Machine Learning Engineer"/>
    <s v="Engineer"/>
    <n v="200000"/>
    <s v="USD"/>
    <n v="200000"/>
    <n v="200000"/>
    <n v="250000"/>
    <s v="200000-250000"/>
    <s v="US"/>
    <s v="United States"/>
    <n v="100"/>
    <s v="Remote"/>
    <x v="0"/>
    <s v="United States"/>
    <s v="Large"/>
  </r>
  <r>
    <n v="3002"/>
    <x v="1"/>
    <s v="Senior-level"/>
    <s v="Full time"/>
    <s v="Machine Learning Engineer"/>
    <s v="Engineer"/>
    <n v="150000"/>
    <s v="USD"/>
    <n v="150000"/>
    <n v="150000"/>
    <n v="200000"/>
    <s v="150000-200000"/>
    <s v="US"/>
    <s v="United States"/>
    <n v="100"/>
    <s v="Remote"/>
    <x v="0"/>
    <s v="United States"/>
    <s v="Large"/>
  </r>
  <r>
    <n v="3003"/>
    <x v="1"/>
    <s v="Senior-level"/>
    <s v="Full time"/>
    <s v="Data Engineer"/>
    <s v="Engineer"/>
    <n v="195700"/>
    <s v="USD"/>
    <n v="195700"/>
    <n v="150000"/>
    <n v="200000"/>
    <s v="150000-200000"/>
    <s v="US"/>
    <s v="United States"/>
    <n v="0"/>
    <s v="In Person"/>
    <x v="0"/>
    <s v="United States"/>
    <s v="Medium"/>
  </r>
  <r>
    <n v="3004"/>
    <x v="1"/>
    <s v="Senior-level"/>
    <s v="Full time"/>
    <s v="Data Engineer"/>
    <s v="Engineer"/>
    <n v="130500"/>
    <s v="USD"/>
    <n v="130500"/>
    <n v="100000"/>
    <n v="150000"/>
    <s v="100000-150000"/>
    <s v="US"/>
    <s v="United States"/>
    <n v="0"/>
    <s v="In Person"/>
    <x v="0"/>
    <s v="United States"/>
    <s v="Medium"/>
  </r>
  <r>
    <n v="3005"/>
    <x v="1"/>
    <s v="Senior-level"/>
    <s v="Full time"/>
    <s v="Analytics Engineer"/>
    <s v="Engineer"/>
    <n v="170000"/>
    <s v="USD"/>
    <n v="170000"/>
    <n v="150000"/>
    <n v="200000"/>
    <s v="150000-200000"/>
    <s v="US"/>
    <s v="United States"/>
    <n v="100"/>
    <s v="Remote"/>
    <x v="0"/>
    <s v="United States"/>
    <s v="Medium"/>
  </r>
  <r>
    <n v="3006"/>
    <x v="1"/>
    <s v="Senior-level"/>
    <s v="Full time"/>
    <s v="Analytics Engineer"/>
    <s v="Engineer"/>
    <n v="135000"/>
    <s v="USD"/>
    <n v="135000"/>
    <n v="100000"/>
    <n v="150000"/>
    <s v="100000-150000"/>
    <s v="US"/>
    <s v="United States"/>
    <n v="100"/>
    <s v="Remote"/>
    <x v="0"/>
    <s v="United States"/>
    <s v="Medium"/>
  </r>
  <r>
    <n v="3007"/>
    <x v="1"/>
    <s v="Mid-level"/>
    <s v="Full time"/>
    <s v="Data Engineer"/>
    <s v="Engineer"/>
    <n v="80000"/>
    <s v="GBP"/>
    <n v="98506"/>
    <n v="50000"/>
    <n v="100000"/>
    <s v="50000-100000"/>
    <s v="GB"/>
    <s v="United Kingdom"/>
    <n v="0"/>
    <s v="In Person"/>
    <x v="1"/>
    <s v="United Kingdom"/>
    <s v="Medium"/>
  </r>
  <r>
    <n v="3008"/>
    <x v="1"/>
    <s v="Mid-level"/>
    <s v="Full time"/>
    <s v="Data Engineer"/>
    <s v="Engineer"/>
    <n v="60000"/>
    <s v="GBP"/>
    <n v="73880"/>
    <n v="50000"/>
    <n v="100000"/>
    <s v="50000-100000"/>
    <s v="GB"/>
    <s v="United Kingdom"/>
    <n v="0"/>
    <s v="In Person"/>
    <x v="1"/>
    <s v="United Kingdom"/>
    <s v="Medium"/>
  </r>
  <r>
    <n v="3009"/>
    <x v="1"/>
    <s v="Senior-level"/>
    <s v="Full time"/>
    <s v="Data Analyst"/>
    <s v="Analyst"/>
    <n v="117000"/>
    <s v="USD"/>
    <n v="117000"/>
    <n v="100000"/>
    <n v="150000"/>
    <s v="100000-150000"/>
    <s v="US"/>
    <s v="United States"/>
    <n v="100"/>
    <s v="Remote"/>
    <x v="0"/>
    <s v="United States"/>
    <s v="Medium"/>
  </r>
  <r>
    <n v="3010"/>
    <x v="1"/>
    <s v="Senior-level"/>
    <s v="Full time"/>
    <s v="Data Analyst"/>
    <s v="Analyst"/>
    <n v="99450"/>
    <s v="USD"/>
    <n v="99450"/>
    <n v="50000"/>
    <n v="100000"/>
    <s v="50000-100000"/>
    <s v="US"/>
    <s v="United States"/>
    <n v="100"/>
    <s v="Remote"/>
    <x v="0"/>
    <s v="United States"/>
    <s v="Medium"/>
  </r>
  <r>
    <n v="3011"/>
    <x v="1"/>
    <s v="Senior-level"/>
    <s v="Full time"/>
    <s v="Data Engineer"/>
    <s v="Engineer"/>
    <n v="200000"/>
    <s v="USD"/>
    <n v="200000"/>
    <n v="200000"/>
    <n v="250000"/>
    <s v="200000-250000"/>
    <s v="PR"/>
    <s v="Puerto Rico"/>
    <n v="100"/>
    <s v="Remote"/>
    <x v="54"/>
    <s v="Puerto Rico"/>
    <s v="Medium"/>
  </r>
  <r>
    <n v="3012"/>
    <x v="1"/>
    <s v="Senior-level"/>
    <s v="Full time"/>
    <s v="Data Engineer"/>
    <s v="Engineer"/>
    <n v="135000"/>
    <s v="USD"/>
    <n v="135000"/>
    <n v="100000"/>
    <n v="150000"/>
    <s v="100000-150000"/>
    <s v="PR"/>
    <s v="Puerto Rico"/>
    <n v="100"/>
    <s v="Remote"/>
    <x v="54"/>
    <s v="Puerto Rico"/>
    <s v="Medium"/>
  </r>
  <r>
    <n v="3013"/>
    <x v="1"/>
    <s v="Senior-level"/>
    <s v="Full time"/>
    <s v="Machine Learning Engineer"/>
    <s v="Engineer"/>
    <n v="193900"/>
    <s v="USD"/>
    <n v="193900"/>
    <n v="150000"/>
    <n v="200000"/>
    <s v="150000-200000"/>
    <s v="US"/>
    <s v="United States"/>
    <n v="0"/>
    <s v="In Person"/>
    <x v="0"/>
    <s v="United States"/>
    <s v="Medium"/>
  </r>
  <r>
    <n v="3014"/>
    <x v="1"/>
    <s v="Senior-level"/>
    <s v="Full time"/>
    <s v="Machine Learning Engineer"/>
    <s v="Engineer"/>
    <n v="129300"/>
    <s v="USD"/>
    <n v="129300"/>
    <n v="100000"/>
    <n v="150000"/>
    <s v="100000-150000"/>
    <s v="US"/>
    <s v="United States"/>
    <n v="0"/>
    <s v="In Person"/>
    <x v="0"/>
    <s v="United States"/>
    <s v="Medium"/>
  </r>
  <r>
    <n v="3015"/>
    <x v="1"/>
    <s v="Entry-level"/>
    <s v="Full time"/>
    <s v="Machine Learning Engineer"/>
    <s v="Engineer"/>
    <n v="45000"/>
    <s v="GBP"/>
    <n v="55410"/>
    <n v="50000"/>
    <n v="100000"/>
    <s v="50000-100000"/>
    <s v="GB"/>
    <s v="United Kingdom"/>
    <n v="100"/>
    <s v="Remote"/>
    <x v="1"/>
    <s v="United Kingdom"/>
    <s v="Small"/>
  </r>
  <r>
    <n v="3016"/>
    <x v="1"/>
    <s v="Senior-level"/>
    <s v="Full time"/>
    <s v="Data Analyst"/>
    <s v="Analyst"/>
    <n v="70000"/>
    <s v="GBP"/>
    <n v="86193"/>
    <n v="50000"/>
    <n v="100000"/>
    <s v="50000-100000"/>
    <s v="GB"/>
    <s v="United Kingdom"/>
    <n v="0"/>
    <s v="In Person"/>
    <x v="1"/>
    <s v="United Kingdom"/>
    <s v="Medium"/>
  </r>
  <r>
    <n v="3017"/>
    <x v="1"/>
    <s v="Senior-level"/>
    <s v="Full time"/>
    <s v="Data Analyst"/>
    <s v="Analyst"/>
    <n v="50000"/>
    <s v="GBP"/>
    <n v="61566"/>
    <n v="50000"/>
    <n v="100000"/>
    <s v="50000-100000"/>
    <s v="GB"/>
    <s v="United Kingdom"/>
    <n v="0"/>
    <s v="In Person"/>
    <x v="1"/>
    <s v="United Kingdom"/>
    <s v="Medium"/>
  </r>
  <r>
    <n v="3018"/>
    <x v="1"/>
    <s v="Senior-level"/>
    <s v="Full time"/>
    <s v="Data Analyst"/>
    <s v="Analyst"/>
    <n v="175000"/>
    <s v="USD"/>
    <n v="175000"/>
    <n v="150000"/>
    <n v="200000"/>
    <s v="150000-200000"/>
    <s v="US"/>
    <s v="United States"/>
    <n v="100"/>
    <s v="Remote"/>
    <x v="0"/>
    <s v="United States"/>
    <s v="Medium"/>
  </r>
  <r>
    <n v="3019"/>
    <x v="1"/>
    <s v="Senior-level"/>
    <s v="Full time"/>
    <s v="Data Analyst"/>
    <s v="Analyst"/>
    <n v="130000"/>
    <s v="USD"/>
    <n v="130000"/>
    <n v="100000"/>
    <n v="150000"/>
    <s v="100000-150000"/>
    <s v="US"/>
    <s v="United States"/>
    <n v="100"/>
    <s v="Remote"/>
    <x v="0"/>
    <s v="United States"/>
    <s v="Medium"/>
  </r>
  <r>
    <n v="3020"/>
    <x v="1"/>
    <s v="Senior-level"/>
    <s v="Full time"/>
    <s v="Data Engineer"/>
    <s v="Engineer"/>
    <n v="188100"/>
    <s v="USD"/>
    <n v="188100"/>
    <n v="150000"/>
    <n v="200000"/>
    <s v="150000-200000"/>
    <s v="US"/>
    <s v="United States"/>
    <n v="0"/>
    <s v="In Person"/>
    <x v="0"/>
    <s v="United States"/>
    <s v="Medium"/>
  </r>
  <r>
    <n v="3021"/>
    <x v="1"/>
    <s v="Senior-level"/>
    <s v="Full time"/>
    <s v="Data Engineer"/>
    <s v="Engineer"/>
    <n v="139860"/>
    <s v="USD"/>
    <n v="139860"/>
    <n v="100000"/>
    <n v="150000"/>
    <s v="100000-150000"/>
    <s v="US"/>
    <s v="United States"/>
    <n v="0"/>
    <s v="In Person"/>
    <x v="0"/>
    <s v="United States"/>
    <s v="Medium"/>
  </r>
  <r>
    <n v="3022"/>
    <x v="1"/>
    <s v="Senior-level"/>
    <s v="Full time"/>
    <s v="Machine Learning Engineer"/>
    <s v="Engineer"/>
    <n v="248700"/>
    <s v="USD"/>
    <n v="248700"/>
    <n v="200000"/>
    <n v="250000"/>
    <s v="200000-250000"/>
    <s v="US"/>
    <s v="United States"/>
    <n v="0"/>
    <s v="In Person"/>
    <x v="0"/>
    <s v="United States"/>
    <s v="Medium"/>
  </r>
  <r>
    <n v="3023"/>
    <x v="1"/>
    <s v="Senior-level"/>
    <s v="Full time"/>
    <s v="Machine Learning Engineer"/>
    <s v="Engineer"/>
    <n v="167100"/>
    <s v="USD"/>
    <n v="167100"/>
    <n v="150000"/>
    <n v="200000"/>
    <s v="150000-200000"/>
    <s v="US"/>
    <s v="United States"/>
    <n v="0"/>
    <s v="In Person"/>
    <x v="0"/>
    <s v="United States"/>
    <s v="Medium"/>
  </r>
  <r>
    <n v="3024"/>
    <x v="1"/>
    <s v="Mid-level"/>
    <s v="Full time"/>
    <s v="Data Analyst"/>
    <s v="Analyst"/>
    <n v="450000"/>
    <s v="INR"/>
    <n v="5723"/>
    <n v="0"/>
    <n v="50000"/>
    <s v="0-50000"/>
    <s v="IN"/>
    <s v="India"/>
    <n v="100"/>
    <s v="Remote"/>
    <x v="3"/>
    <s v="India"/>
    <s v="Small"/>
  </r>
  <r>
    <n v="2955"/>
    <x v="1"/>
    <s v="Mid-level"/>
    <s v="Full time"/>
    <s v="Data Scientist"/>
    <s v="Scientist"/>
    <n v="160000"/>
    <s v="USD"/>
    <n v="160000"/>
    <n v="150000"/>
    <n v="200000"/>
    <s v="150000-200000"/>
    <s v="US"/>
    <s v="United States"/>
    <n v="0"/>
    <s v="In Person"/>
    <x v="0"/>
    <s v="United States"/>
    <s v="Medium"/>
  </r>
  <r>
    <n v="2956"/>
    <x v="1"/>
    <s v="Mid-level"/>
    <s v="Full time"/>
    <s v="Data Scientist"/>
    <s v="Scientist"/>
    <n v="52000"/>
    <s v="EUR"/>
    <n v="54634"/>
    <n v="50000"/>
    <n v="100000"/>
    <s v="50000-100000"/>
    <s v="NL"/>
    <s v="Netherlands"/>
    <n v="100"/>
    <s v="Remote"/>
    <x v="11"/>
    <s v="Netherlands"/>
    <s v="Small"/>
  </r>
  <r>
    <n v="3027"/>
    <x v="1"/>
    <s v="Mid-level"/>
    <s v="Full time"/>
    <s v="BI Data Analyst"/>
    <s v="Analyst"/>
    <n v="48000"/>
    <s v="EUR"/>
    <n v="50432"/>
    <n v="50000"/>
    <n v="100000"/>
    <s v="50000-100000"/>
    <s v="DE"/>
    <s v="Germany"/>
    <n v="100"/>
    <s v="Remote"/>
    <x v="5"/>
    <s v="Germany"/>
    <s v="Small"/>
  </r>
  <r>
    <n v="2969"/>
    <x v="1"/>
    <s v="Entry-level"/>
    <s v="Full time"/>
    <s v="Data Scientist"/>
    <s v="Scientist"/>
    <n v="82000"/>
    <s v="USD"/>
    <n v="82000"/>
    <n v="50000"/>
    <n v="100000"/>
    <s v="50000-100000"/>
    <s v="US"/>
    <s v="United States"/>
    <n v="0"/>
    <s v="In Person"/>
    <x v="0"/>
    <s v="United States"/>
    <s v="Large"/>
  </r>
  <r>
    <n v="2970"/>
    <x v="1"/>
    <s v="Entry-level"/>
    <s v="Part time"/>
    <s v="Data Scientist"/>
    <s v="Scientist"/>
    <n v="110000"/>
    <s v="USD"/>
    <n v="110000"/>
    <n v="100000"/>
    <n v="150000"/>
    <s v="100000-150000"/>
    <s v="DO"/>
    <e v="#N/A"/>
    <n v="100"/>
    <s v="Remote"/>
    <x v="4"/>
    <s v="France"/>
    <s v="Medium"/>
  </r>
  <r>
    <n v="3030"/>
    <x v="1"/>
    <s v="Senior-level"/>
    <s v="Full time"/>
    <s v="Data Engineer"/>
    <s v="Engineer"/>
    <n v="141300"/>
    <s v="USD"/>
    <n v="141300"/>
    <n v="100000"/>
    <n v="150000"/>
    <s v="100000-150000"/>
    <s v="US"/>
    <s v="United States"/>
    <n v="0"/>
    <s v="In Person"/>
    <x v="0"/>
    <s v="United States"/>
    <s v="Medium"/>
  </r>
  <r>
    <n v="3031"/>
    <x v="1"/>
    <s v="Senior-level"/>
    <s v="Full time"/>
    <s v="Data Engineer"/>
    <s v="Engineer"/>
    <n v="102100"/>
    <s v="USD"/>
    <n v="102100"/>
    <n v="100000"/>
    <n v="150000"/>
    <s v="100000-150000"/>
    <s v="US"/>
    <s v="United States"/>
    <n v="0"/>
    <s v="In Person"/>
    <x v="0"/>
    <s v="United States"/>
    <s v="Medium"/>
  </r>
  <r>
    <n v="3032"/>
    <x v="1"/>
    <s v="Senior-level"/>
    <s v="Full time"/>
    <s v="Data Architect"/>
    <s v="Architect"/>
    <n v="141300"/>
    <s v="USD"/>
    <n v="141300"/>
    <n v="100000"/>
    <n v="150000"/>
    <s v="100000-150000"/>
    <s v="US"/>
    <s v="United States"/>
    <n v="0"/>
    <s v="In Person"/>
    <x v="0"/>
    <s v="United States"/>
    <s v="Medium"/>
  </r>
  <r>
    <n v="3033"/>
    <x v="1"/>
    <s v="Senior-level"/>
    <s v="Full time"/>
    <s v="Data Architect"/>
    <s v="Architect"/>
    <n v="102100"/>
    <s v="USD"/>
    <n v="102100"/>
    <n v="100000"/>
    <n v="150000"/>
    <s v="100000-150000"/>
    <s v="US"/>
    <s v="United States"/>
    <n v="0"/>
    <s v="In Person"/>
    <x v="0"/>
    <s v="United States"/>
    <s v="Medium"/>
  </r>
  <r>
    <n v="3034"/>
    <x v="1"/>
    <s v="Entry-level"/>
    <s v="Full time"/>
    <s v="Data Analyst"/>
    <s v="Analyst"/>
    <n v="50000"/>
    <s v="USD"/>
    <n v="50000"/>
    <n v="50000"/>
    <n v="100000"/>
    <s v="50000-100000"/>
    <s v="AR"/>
    <s v="Argentina"/>
    <n v="100"/>
    <s v="Remote"/>
    <x v="43"/>
    <s v="Argentina"/>
    <s v="Large"/>
  </r>
  <r>
    <n v="2971"/>
    <x v="1"/>
    <s v="Mid-level"/>
    <s v="Full time"/>
    <s v="Applied Machine Learning Scientist"/>
    <s v="Scientist"/>
    <n v="173000"/>
    <s v="USD"/>
    <n v="173000"/>
    <n v="150000"/>
    <n v="200000"/>
    <s v="150000-200000"/>
    <s v="US"/>
    <s v="United States"/>
    <n v="50"/>
    <s v="Hybrid"/>
    <x v="0"/>
    <s v="United States"/>
    <s v="Medium"/>
  </r>
  <r>
    <n v="2972"/>
    <x v="1"/>
    <s v="Senior-level"/>
    <s v="Full time"/>
    <s v="Data Scientist"/>
    <s v="Scientist"/>
    <n v="203500"/>
    <s v="USD"/>
    <n v="203500"/>
    <n v="200000"/>
    <n v="250000"/>
    <s v="200000-250000"/>
    <s v="US"/>
    <s v="United States"/>
    <n v="0"/>
    <s v="In Person"/>
    <x v="0"/>
    <s v="United States"/>
    <s v="Medium"/>
  </r>
  <r>
    <n v="3037"/>
    <x v="1"/>
    <s v="Senior-level"/>
    <s v="Full time"/>
    <s v="Data Architect"/>
    <s v="Architect"/>
    <n v="250000"/>
    <s v="USD"/>
    <n v="250000"/>
    <n v="250000"/>
    <n v="300000"/>
    <s v="250000-300000"/>
    <s v="US"/>
    <s v="United States"/>
    <n v="0"/>
    <s v="In Person"/>
    <x v="0"/>
    <s v="United States"/>
    <s v="Medium"/>
  </r>
  <r>
    <n v="3038"/>
    <x v="1"/>
    <s v="Senior-level"/>
    <s v="Full time"/>
    <s v="Data Architect"/>
    <s v="Architect"/>
    <n v="63000"/>
    <s v="USD"/>
    <n v="63000"/>
    <n v="50000"/>
    <n v="100000"/>
    <s v="50000-100000"/>
    <s v="US"/>
    <s v="United States"/>
    <n v="0"/>
    <s v="In Person"/>
    <x v="0"/>
    <s v="United States"/>
    <s v="Medium"/>
  </r>
  <r>
    <n v="3039"/>
    <x v="1"/>
    <s v="Senior-level"/>
    <s v="Full time"/>
    <s v="Data Science Manager"/>
    <s v="Manager"/>
    <n v="189500"/>
    <s v="USD"/>
    <n v="189500"/>
    <n v="150000"/>
    <n v="200000"/>
    <s v="150000-200000"/>
    <s v="US"/>
    <s v="United States"/>
    <n v="100"/>
    <s v="Remote"/>
    <x v="0"/>
    <s v="United States"/>
    <s v="Large"/>
  </r>
  <r>
    <n v="3040"/>
    <x v="1"/>
    <s v="Senior-level"/>
    <s v="Full time"/>
    <s v="Data Science Manager"/>
    <s v="Manager"/>
    <n v="140100"/>
    <s v="USD"/>
    <n v="140100"/>
    <n v="100000"/>
    <n v="150000"/>
    <s v="100000-150000"/>
    <s v="US"/>
    <s v="United States"/>
    <n v="100"/>
    <s v="Remote"/>
    <x v="0"/>
    <s v="United States"/>
    <s v="Large"/>
  </r>
  <r>
    <n v="3041"/>
    <x v="1"/>
    <s v="Senior-level"/>
    <s v="Full time"/>
    <s v="Data Engineer"/>
    <s v="Engineer"/>
    <n v="177600"/>
    <s v="USD"/>
    <n v="177600"/>
    <n v="150000"/>
    <n v="200000"/>
    <s v="150000-200000"/>
    <s v="US"/>
    <s v="United States"/>
    <n v="100"/>
    <s v="Remote"/>
    <x v="0"/>
    <s v="United States"/>
    <s v="Large"/>
  </r>
  <r>
    <n v="3042"/>
    <x v="1"/>
    <s v="Senior-level"/>
    <s v="Full time"/>
    <s v="Data Engineer"/>
    <s v="Engineer"/>
    <n v="131300"/>
    <s v="USD"/>
    <n v="131300"/>
    <n v="100000"/>
    <n v="150000"/>
    <s v="100000-150000"/>
    <s v="US"/>
    <s v="United States"/>
    <n v="100"/>
    <s v="Remote"/>
    <x v="0"/>
    <s v="United States"/>
    <s v="Large"/>
  </r>
  <r>
    <n v="3043"/>
    <x v="1"/>
    <s v="Mid-level"/>
    <s v="Full time"/>
    <s v="Data Engineer"/>
    <s v="Engineer"/>
    <n v="24000"/>
    <s v="USD"/>
    <n v="24000"/>
    <n v="0"/>
    <n v="50000"/>
    <s v="0-50000"/>
    <s v="US"/>
    <s v="United States"/>
    <n v="0"/>
    <s v="In Person"/>
    <x v="0"/>
    <s v="United States"/>
    <s v="Medium"/>
  </r>
  <r>
    <n v="3044"/>
    <x v="1"/>
    <s v="Mid-level"/>
    <s v="Full time"/>
    <s v="Data Engineer"/>
    <s v="Engineer"/>
    <n v="24000"/>
    <s v="USD"/>
    <n v="24000"/>
    <n v="0"/>
    <n v="50000"/>
    <s v="0-50000"/>
    <s v="US"/>
    <s v="United States"/>
    <n v="0"/>
    <s v="In Person"/>
    <x v="0"/>
    <s v="United States"/>
    <s v="Medium"/>
  </r>
  <r>
    <n v="3045"/>
    <x v="1"/>
    <s v="Senior-level"/>
    <s v="Full time"/>
    <s v="Data Engineer"/>
    <s v="Engineer"/>
    <n v="250000"/>
    <s v="USD"/>
    <n v="250000"/>
    <n v="250000"/>
    <n v="300000"/>
    <s v="250000-300000"/>
    <s v="US"/>
    <s v="United States"/>
    <n v="0"/>
    <s v="In Person"/>
    <x v="0"/>
    <s v="United States"/>
    <s v="Medium"/>
  </r>
  <r>
    <n v="3046"/>
    <x v="1"/>
    <s v="Senior-level"/>
    <s v="Full time"/>
    <s v="Data Engineer"/>
    <s v="Engineer"/>
    <n v="63000"/>
    <s v="USD"/>
    <n v="63000"/>
    <n v="50000"/>
    <n v="100000"/>
    <s v="50000-100000"/>
    <s v="US"/>
    <s v="United States"/>
    <n v="0"/>
    <s v="In Person"/>
    <x v="0"/>
    <s v="United States"/>
    <s v="Medium"/>
  </r>
  <r>
    <n v="3047"/>
    <x v="1"/>
    <s v="Senior-level"/>
    <s v="Full time"/>
    <s v="Machine Learning Engineer"/>
    <s v="Engineer"/>
    <n v="202900"/>
    <s v="USD"/>
    <n v="202900"/>
    <n v="200000"/>
    <n v="250000"/>
    <s v="200000-250000"/>
    <s v="US"/>
    <s v="United States"/>
    <n v="100"/>
    <s v="Remote"/>
    <x v="0"/>
    <s v="United States"/>
    <s v="Large"/>
  </r>
  <r>
    <n v="3048"/>
    <x v="1"/>
    <s v="Senior-level"/>
    <s v="Full time"/>
    <s v="Machine Learning Engineer"/>
    <s v="Engineer"/>
    <n v="131300"/>
    <s v="USD"/>
    <n v="131300"/>
    <n v="100000"/>
    <n v="150000"/>
    <s v="100000-150000"/>
    <s v="US"/>
    <s v="United States"/>
    <n v="100"/>
    <s v="Remote"/>
    <x v="0"/>
    <s v="United States"/>
    <s v="Large"/>
  </r>
  <r>
    <n v="3049"/>
    <x v="1"/>
    <s v="Senior-level"/>
    <s v="Full time"/>
    <s v="Data Engineer"/>
    <s v="Engineer"/>
    <n v="145000"/>
    <s v="USD"/>
    <n v="145000"/>
    <n v="100000"/>
    <n v="150000"/>
    <s v="100000-150000"/>
    <s v="US"/>
    <s v="United States"/>
    <n v="100"/>
    <s v="Remote"/>
    <x v="0"/>
    <s v="United States"/>
    <s v="Medium"/>
  </r>
  <r>
    <n v="3050"/>
    <x v="1"/>
    <s v="Senior-level"/>
    <s v="Full time"/>
    <s v="Data Engineer"/>
    <s v="Engineer"/>
    <n v="115000"/>
    <s v="USD"/>
    <n v="115000"/>
    <n v="100000"/>
    <n v="150000"/>
    <s v="100000-150000"/>
    <s v="US"/>
    <s v="United States"/>
    <n v="100"/>
    <s v="Remote"/>
    <x v="0"/>
    <s v="United States"/>
    <s v="Medium"/>
  </r>
  <r>
    <n v="3051"/>
    <x v="1"/>
    <s v="Entry-level"/>
    <s v="Full time"/>
    <s v="Machine Learning Engineer"/>
    <s v="Engineer"/>
    <n v="115000"/>
    <s v="USD"/>
    <n v="115000"/>
    <n v="100000"/>
    <n v="150000"/>
    <s v="100000-150000"/>
    <s v="US"/>
    <s v="United States"/>
    <n v="50"/>
    <s v="Hybrid"/>
    <x v="0"/>
    <s v="United States"/>
    <s v="Large"/>
  </r>
  <r>
    <n v="3052"/>
    <x v="1"/>
    <s v="Mid-level"/>
    <s v="Full time"/>
    <s v="Machine Learning Engineer"/>
    <s v="Engineer"/>
    <n v="193900"/>
    <s v="USD"/>
    <n v="193900"/>
    <n v="150000"/>
    <n v="200000"/>
    <s v="150000-200000"/>
    <s v="US"/>
    <s v="United States"/>
    <n v="0"/>
    <s v="In Person"/>
    <x v="0"/>
    <s v="United States"/>
    <s v="Medium"/>
  </r>
  <r>
    <n v="3053"/>
    <x v="1"/>
    <s v="Mid-level"/>
    <s v="Full time"/>
    <s v="Machine Learning Engineer"/>
    <s v="Engineer"/>
    <n v="129300"/>
    <s v="USD"/>
    <n v="129300"/>
    <n v="100000"/>
    <n v="150000"/>
    <s v="100000-150000"/>
    <s v="US"/>
    <s v="United States"/>
    <n v="0"/>
    <s v="In Person"/>
    <x v="0"/>
    <s v="United States"/>
    <s v="Medium"/>
  </r>
  <r>
    <n v="2973"/>
    <x v="1"/>
    <s v="Senior-level"/>
    <s v="Full time"/>
    <s v="Data Scientist"/>
    <s v="Scientist"/>
    <n v="152000"/>
    <s v="USD"/>
    <n v="152000"/>
    <n v="150000"/>
    <n v="200000"/>
    <s v="150000-200000"/>
    <s v="US"/>
    <s v="United States"/>
    <n v="0"/>
    <s v="In Person"/>
    <x v="0"/>
    <s v="United States"/>
    <s v="Medium"/>
  </r>
  <r>
    <n v="2979"/>
    <x v="1"/>
    <s v="Senior-level"/>
    <s v="Full time"/>
    <s v="Data Scientist"/>
    <s v="Scientist"/>
    <n v="170000"/>
    <s v="USD"/>
    <n v="170000"/>
    <n v="150000"/>
    <n v="200000"/>
    <s v="150000-200000"/>
    <s v="US"/>
    <s v="United States"/>
    <n v="100"/>
    <s v="Remote"/>
    <x v="0"/>
    <s v="United States"/>
    <s v="Medium"/>
  </r>
  <r>
    <n v="3056"/>
    <x v="1"/>
    <s v="Mid-level"/>
    <s v="Full time"/>
    <s v="Data Analyst"/>
    <s v="Analyst"/>
    <n v="216200"/>
    <s v="USD"/>
    <n v="216200"/>
    <n v="200000"/>
    <n v="250000"/>
    <s v="200000-250000"/>
    <s v="US"/>
    <s v="United States"/>
    <n v="0"/>
    <s v="In Person"/>
    <x v="0"/>
    <s v="United States"/>
    <s v="Medium"/>
  </r>
  <r>
    <n v="3057"/>
    <x v="1"/>
    <s v="Mid-level"/>
    <s v="Full time"/>
    <s v="Data Analyst"/>
    <s v="Analyst"/>
    <n v="144100"/>
    <s v="USD"/>
    <n v="144100"/>
    <n v="100000"/>
    <n v="150000"/>
    <s v="100000-150000"/>
    <s v="US"/>
    <s v="United States"/>
    <n v="0"/>
    <s v="In Person"/>
    <x v="0"/>
    <s v="United States"/>
    <s v="Medium"/>
  </r>
  <r>
    <n v="2980"/>
    <x v="1"/>
    <s v="Senior-level"/>
    <s v="Full time"/>
    <s v="Data Scientist"/>
    <s v="Scientist"/>
    <n v="120000"/>
    <s v="USD"/>
    <n v="120000"/>
    <n v="100000"/>
    <n v="150000"/>
    <s v="100000-150000"/>
    <s v="US"/>
    <s v="United States"/>
    <n v="100"/>
    <s v="Remote"/>
    <x v="0"/>
    <s v="United States"/>
    <s v="Medium"/>
  </r>
  <r>
    <n v="2985"/>
    <x v="1"/>
    <s v="Mid-level"/>
    <s v="Full time"/>
    <s v="Data Scientist"/>
    <s v="Scientist"/>
    <n v="110000"/>
    <s v="EUR"/>
    <n v="115573"/>
    <n v="100000"/>
    <n v="150000"/>
    <s v="100000-150000"/>
    <s v="NL"/>
    <s v="Netherlands"/>
    <n v="0"/>
    <s v="In Person"/>
    <x v="11"/>
    <s v="Netherlands"/>
    <s v="Medium"/>
  </r>
  <r>
    <n v="3060"/>
    <x v="1"/>
    <s v="Entry-level"/>
    <s v="Full time"/>
    <s v="Data Analyst"/>
    <s v="Analyst"/>
    <n v="150000"/>
    <s v="USD"/>
    <n v="150000"/>
    <n v="150000"/>
    <n v="200000"/>
    <s v="150000-200000"/>
    <s v="US"/>
    <s v="United States"/>
    <n v="100"/>
    <s v="Remote"/>
    <x v="0"/>
    <s v="United States"/>
    <s v="Large"/>
  </r>
  <r>
    <n v="3061"/>
    <x v="2"/>
    <s v="Entry-level"/>
    <s v="Full time"/>
    <s v="Machine Learning Research Engineer"/>
    <s v="Engineer"/>
    <n v="900000"/>
    <s v="INR"/>
    <n v="12171"/>
    <n v="0"/>
    <n v="50000"/>
    <s v="0-50000"/>
    <s v="IN"/>
    <s v="India"/>
    <n v="100"/>
    <s v="Remote"/>
    <x v="3"/>
    <s v="India"/>
    <s v="Medium"/>
  </r>
  <r>
    <n v="2986"/>
    <x v="1"/>
    <s v="Mid-level"/>
    <s v="Full time"/>
    <s v="Data Scientist"/>
    <s v="Scientist"/>
    <n v="85000"/>
    <s v="EUR"/>
    <n v="89306"/>
    <n v="50000"/>
    <n v="100000"/>
    <s v="50000-100000"/>
    <s v="NL"/>
    <s v="Netherlands"/>
    <n v="0"/>
    <s v="In Person"/>
    <x v="11"/>
    <s v="Netherlands"/>
    <s v="Medium"/>
  </r>
  <r>
    <n v="3025"/>
    <x v="1"/>
    <s v="Senior-level"/>
    <s v="Full time"/>
    <s v="Data Scientist"/>
    <s v="Scientist"/>
    <n v="123400"/>
    <s v="USD"/>
    <n v="123400"/>
    <n v="100000"/>
    <n v="150000"/>
    <s v="100000-150000"/>
    <s v="US"/>
    <s v="United States"/>
    <n v="0"/>
    <s v="In Person"/>
    <x v="0"/>
    <s v="United States"/>
    <s v="Medium"/>
  </r>
  <r>
    <n v="3064"/>
    <x v="2"/>
    <s v="Senior-level"/>
    <s v="Full time"/>
    <s v="Cloud Data Architect"/>
    <s v="Architect"/>
    <n v="250000"/>
    <s v="USD"/>
    <n v="250000"/>
    <n v="250000"/>
    <n v="300000"/>
    <s v="250000-300000"/>
    <s v="US"/>
    <s v="United States"/>
    <n v="50"/>
    <s v="Hybrid"/>
    <x v="0"/>
    <s v="United States"/>
    <s v="Large"/>
  </r>
  <r>
    <n v="3026"/>
    <x v="1"/>
    <s v="Senior-level"/>
    <s v="Full time"/>
    <s v="Data Scientist"/>
    <s v="Scientist"/>
    <n v="88100"/>
    <s v="USD"/>
    <n v="88100"/>
    <n v="50000"/>
    <n v="100000"/>
    <s v="50000-100000"/>
    <s v="US"/>
    <s v="United States"/>
    <n v="0"/>
    <s v="In Person"/>
    <x v="0"/>
    <s v="United States"/>
    <s v="Medium"/>
  </r>
  <r>
    <n v="3028"/>
    <x v="1"/>
    <s v="Senior-level"/>
    <s v="Full time"/>
    <s v="Data Scientist"/>
    <s v="Scientist"/>
    <n v="245000"/>
    <s v="USD"/>
    <n v="245000"/>
    <n v="200000"/>
    <n v="250000"/>
    <s v="200000-250000"/>
    <s v="US"/>
    <s v="United States"/>
    <n v="0"/>
    <s v="In Person"/>
    <x v="0"/>
    <s v="United States"/>
    <s v="Medium"/>
  </r>
  <r>
    <n v="3067"/>
    <x v="1"/>
    <s v="Senior-level"/>
    <s v="Full time"/>
    <s v="Analytics Engineer"/>
    <s v="Engineer"/>
    <n v="48000"/>
    <s v="USD"/>
    <n v="48000"/>
    <n v="0"/>
    <n v="50000"/>
    <s v="0-50000"/>
    <s v="AR"/>
    <s v="Argentina"/>
    <n v="100"/>
    <s v="Remote"/>
    <x v="0"/>
    <s v="United States"/>
    <s v="Small"/>
  </r>
  <r>
    <n v="3068"/>
    <x v="1"/>
    <s v="Executive"/>
    <s v="Full time"/>
    <s v="Data Science Manager"/>
    <s v="Manager"/>
    <n v="260500"/>
    <s v="USD"/>
    <n v="260500"/>
    <n v="250000"/>
    <n v="300000"/>
    <s v="250000-300000"/>
    <s v="US"/>
    <s v="United States"/>
    <n v="0"/>
    <s v="In Person"/>
    <x v="0"/>
    <s v="United States"/>
    <s v="Medium"/>
  </r>
  <r>
    <n v="3069"/>
    <x v="1"/>
    <s v="Executive"/>
    <s v="Full time"/>
    <s v="Data Science Manager"/>
    <s v="Manager"/>
    <n v="175100"/>
    <s v="USD"/>
    <n v="175100"/>
    <n v="150000"/>
    <n v="200000"/>
    <s v="150000-200000"/>
    <s v="US"/>
    <s v="United States"/>
    <n v="0"/>
    <s v="In Person"/>
    <x v="0"/>
    <s v="United States"/>
    <s v="Medium"/>
  </r>
  <r>
    <n v="3070"/>
    <x v="1"/>
    <s v="Senior-level"/>
    <s v="Full time"/>
    <s v="Data Engineer"/>
    <s v="Engineer"/>
    <n v="210000"/>
    <s v="USD"/>
    <n v="210000"/>
    <n v="200000"/>
    <n v="250000"/>
    <s v="200000-250000"/>
    <s v="US"/>
    <s v="United States"/>
    <n v="100"/>
    <s v="Remote"/>
    <x v="0"/>
    <s v="United States"/>
    <s v="Medium"/>
  </r>
  <r>
    <n v="3071"/>
    <x v="1"/>
    <s v="Senior-level"/>
    <s v="Full time"/>
    <s v="Data Engineer"/>
    <s v="Engineer"/>
    <n v="100000"/>
    <s v="USD"/>
    <n v="100000"/>
    <n v="100000"/>
    <n v="150000"/>
    <s v="100000-150000"/>
    <s v="US"/>
    <s v="United States"/>
    <n v="100"/>
    <s v="Remote"/>
    <x v="0"/>
    <s v="United States"/>
    <s v="Medium"/>
  </r>
  <r>
    <n v="3072"/>
    <x v="1"/>
    <s v="Entry-level"/>
    <s v="Full time"/>
    <s v="Data Analyst"/>
    <s v="Analyst"/>
    <n v="55000"/>
    <s v="USD"/>
    <n v="55000"/>
    <n v="50000"/>
    <n v="100000"/>
    <s v="50000-100000"/>
    <s v="US"/>
    <s v="United States"/>
    <n v="100"/>
    <s v="Remote"/>
    <x v="0"/>
    <s v="United States"/>
    <s v="Small"/>
  </r>
  <r>
    <n v="3073"/>
    <x v="1"/>
    <s v="Mid-level"/>
    <s v="Full time"/>
    <s v="Data Analyst"/>
    <s v="Analyst"/>
    <n v="130000"/>
    <s v="USD"/>
    <n v="130000"/>
    <n v="100000"/>
    <n v="150000"/>
    <s v="100000-150000"/>
    <s v="US"/>
    <s v="United States"/>
    <n v="100"/>
    <s v="Remote"/>
    <x v="0"/>
    <s v="United States"/>
    <s v="Medium"/>
  </r>
  <r>
    <n v="3029"/>
    <x v="1"/>
    <s v="Senior-level"/>
    <s v="Full time"/>
    <s v="Data Scientist"/>
    <s v="Scientist"/>
    <n v="205000"/>
    <s v="USD"/>
    <n v="205000"/>
    <n v="200000"/>
    <n v="250000"/>
    <s v="200000-250000"/>
    <s v="US"/>
    <s v="United States"/>
    <n v="0"/>
    <s v="In Person"/>
    <x v="0"/>
    <s v="United States"/>
    <s v="Medium"/>
  </r>
  <r>
    <n v="3035"/>
    <x v="1"/>
    <s v="Entry-level"/>
    <s v="Full time"/>
    <s v="Data Scientist"/>
    <s v="Scientist"/>
    <n v="80000"/>
    <s v="EUR"/>
    <n v="84053"/>
    <n v="50000"/>
    <n v="100000"/>
    <s v="50000-100000"/>
    <s v="BE"/>
    <s v="Belgium"/>
    <n v="100"/>
    <s v="Remote"/>
    <x v="58"/>
    <s v="Belgium"/>
    <s v="Large"/>
  </r>
  <r>
    <n v="3036"/>
    <x v="1"/>
    <s v="Mid-level"/>
    <s v="Full time"/>
    <s v="Lead Data Scientist"/>
    <s v="Scientist"/>
    <n v="50000"/>
    <s v="GBP"/>
    <n v="61566"/>
    <n v="50000"/>
    <n v="100000"/>
    <s v="50000-100000"/>
    <s v="GB"/>
    <s v="United Kingdom"/>
    <n v="50"/>
    <s v="Hybrid"/>
    <x v="1"/>
    <s v="United Kingdom"/>
    <s v="Small"/>
  </r>
  <r>
    <n v="3077"/>
    <x v="1"/>
    <s v="Senior-level"/>
    <s v="Full time"/>
    <s v="Data Engineer"/>
    <s v="Engineer"/>
    <n v="206699"/>
    <s v="USD"/>
    <n v="206699"/>
    <n v="200000"/>
    <n v="250000"/>
    <s v="200000-250000"/>
    <s v="US"/>
    <s v="United States"/>
    <n v="0"/>
    <s v="In Person"/>
    <x v="0"/>
    <s v="United States"/>
    <s v="Medium"/>
  </r>
  <r>
    <n v="3078"/>
    <x v="1"/>
    <s v="Senior-level"/>
    <s v="Full time"/>
    <s v="Data Engineer"/>
    <s v="Engineer"/>
    <n v="99100"/>
    <s v="USD"/>
    <n v="99100"/>
    <n v="50000"/>
    <n v="100000"/>
    <s v="50000-100000"/>
    <s v="US"/>
    <s v="United States"/>
    <n v="0"/>
    <s v="In Person"/>
    <x v="0"/>
    <s v="United States"/>
    <s v="Medium"/>
  </r>
  <r>
    <n v="3079"/>
    <x v="1"/>
    <s v="Mid-level"/>
    <s v="Full time"/>
    <s v="Analytics Engineer"/>
    <s v="Engineer"/>
    <n v="200000"/>
    <s v="USD"/>
    <n v="200000"/>
    <n v="200000"/>
    <n v="250000"/>
    <s v="200000-250000"/>
    <s v="US"/>
    <s v="United States"/>
    <n v="0"/>
    <s v="In Person"/>
    <x v="0"/>
    <s v="United States"/>
    <s v="Medium"/>
  </r>
  <r>
    <n v="3080"/>
    <x v="1"/>
    <s v="Mid-level"/>
    <s v="Full time"/>
    <s v="Analytics Engineer"/>
    <s v="Engineer"/>
    <n v="54000"/>
    <s v="USD"/>
    <n v="54000"/>
    <n v="50000"/>
    <n v="100000"/>
    <s v="50000-100000"/>
    <s v="US"/>
    <s v="United States"/>
    <n v="0"/>
    <s v="In Person"/>
    <x v="0"/>
    <s v="United States"/>
    <s v="Medium"/>
  </r>
  <r>
    <n v="3081"/>
    <x v="1"/>
    <s v="Senior-level"/>
    <s v="Full time"/>
    <s v="Data Engineer"/>
    <s v="Engineer"/>
    <n v="250000"/>
    <s v="USD"/>
    <n v="250000"/>
    <n v="250000"/>
    <n v="300000"/>
    <s v="250000-300000"/>
    <s v="US"/>
    <s v="United States"/>
    <n v="0"/>
    <s v="In Person"/>
    <x v="0"/>
    <s v="United States"/>
    <s v="Medium"/>
  </r>
  <r>
    <n v="3082"/>
    <x v="1"/>
    <s v="Senior-level"/>
    <s v="Full time"/>
    <s v="Data Engineer"/>
    <s v="Engineer"/>
    <n v="63000"/>
    <s v="USD"/>
    <n v="63000"/>
    <n v="50000"/>
    <n v="100000"/>
    <s v="50000-100000"/>
    <s v="US"/>
    <s v="United States"/>
    <n v="0"/>
    <s v="In Person"/>
    <x v="0"/>
    <s v="United States"/>
    <s v="Medium"/>
  </r>
  <r>
    <n v="3083"/>
    <x v="1"/>
    <s v="Senior-level"/>
    <s v="Full time"/>
    <s v="Data Architect"/>
    <s v="Architect"/>
    <n v="250000"/>
    <s v="USD"/>
    <n v="250000"/>
    <n v="250000"/>
    <n v="300000"/>
    <s v="250000-300000"/>
    <s v="US"/>
    <s v="United States"/>
    <n v="0"/>
    <s v="In Person"/>
    <x v="0"/>
    <s v="United States"/>
    <s v="Medium"/>
  </r>
  <r>
    <n v="3084"/>
    <x v="1"/>
    <s v="Senior-level"/>
    <s v="Full time"/>
    <s v="Data Architect"/>
    <s v="Architect"/>
    <n v="63000"/>
    <s v="USD"/>
    <n v="63000"/>
    <n v="50000"/>
    <n v="100000"/>
    <s v="50000-100000"/>
    <s v="US"/>
    <s v="United States"/>
    <n v="0"/>
    <s v="In Person"/>
    <x v="0"/>
    <s v="United States"/>
    <s v="Medium"/>
  </r>
  <r>
    <n v="3085"/>
    <x v="1"/>
    <s v="Senior-level"/>
    <s v="Full time"/>
    <s v="Data Engineer"/>
    <s v="Engineer"/>
    <n v="250000"/>
    <s v="USD"/>
    <n v="250000"/>
    <n v="250000"/>
    <n v="300000"/>
    <s v="250000-300000"/>
    <s v="US"/>
    <s v="United States"/>
    <n v="0"/>
    <s v="In Person"/>
    <x v="0"/>
    <s v="United States"/>
    <s v="Medium"/>
  </r>
  <r>
    <n v="3086"/>
    <x v="1"/>
    <s v="Senior-level"/>
    <s v="Full time"/>
    <s v="Data Engineer"/>
    <s v="Engineer"/>
    <n v="63000"/>
    <s v="USD"/>
    <n v="63000"/>
    <n v="50000"/>
    <n v="100000"/>
    <s v="50000-100000"/>
    <s v="US"/>
    <s v="United States"/>
    <n v="0"/>
    <s v="In Person"/>
    <x v="0"/>
    <s v="United States"/>
    <s v="Medium"/>
  </r>
  <r>
    <n v="3087"/>
    <x v="1"/>
    <s v="Entry-level"/>
    <s v="Full time"/>
    <s v="Analytics Engineer"/>
    <s v="Engineer"/>
    <n v="130000"/>
    <s v="USD"/>
    <n v="130000"/>
    <n v="100000"/>
    <n v="150000"/>
    <s v="100000-150000"/>
    <s v="US"/>
    <s v="United States"/>
    <n v="50"/>
    <s v="Hybrid"/>
    <x v="0"/>
    <s v="United States"/>
    <s v="Large"/>
  </r>
  <r>
    <n v="3088"/>
    <x v="1"/>
    <s v="Senior-level"/>
    <s v="Full time"/>
    <s v="Data Engineer"/>
    <s v="Engineer"/>
    <n v="100000"/>
    <s v="USD"/>
    <n v="100000"/>
    <n v="100000"/>
    <n v="150000"/>
    <s v="100000-150000"/>
    <s v="US"/>
    <s v="United States"/>
    <n v="0"/>
    <s v="In Person"/>
    <x v="0"/>
    <s v="United States"/>
    <s v="Large"/>
  </r>
  <r>
    <n v="3089"/>
    <x v="1"/>
    <s v="Senior-level"/>
    <s v="Full time"/>
    <s v="Data Engineer"/>
    <s v="Engineer"/>
    <n v="80000"/>
    <s v="USD"/>
    <n v="80000"/>
    <n v="50000"/>
    <n v="100000"/>
    <s v="50000-100000"/>
    <s v="US"/>
    <s v="United States"/>
    <n v="0"/>
    <s v="In Person"/>
    <x v="0"/>
    <s v="United States"/>
    <s v="Large"/>
  </r>
  <r>
    <n v="3054"/>
    <x v="1"/>
    <s v="Senior-level"/>
    <s v="Full time"/>
    <s v="Data Scientist"/>
    <s v="Scientist"/>
    <n v="180000"/>
    <s v="USD"/>
    <n v="180000"/>
    <n v="150000"/>
    <n v="200000"/>
    <s v="150000-200000"/>
    <s v="US"/>
    <s v="United States"/>
    <n v="100"/>
    <s v="Remote"/>
    <x v="0"/>
    <s v="United States"/>
    <s v="Large"/>
  </r>
  <r>
    <n v="3055"/>
    <x v="1"/>
    <s v="Senior-level"/>
    <s v="Full time"/>
    <s v="Data Scientist"/>
    <s v="Scientist"/>
    <n v="140000"/>
    <s v="USD"/>
    <n v="140000"/>
    <n v="100000"/>
    <n v="150000"/>
    <s v="100000-150000"/>
    <s v="US"/>
    <s v="United States"/>
    <n v="100"/>
    <s v="Remote"/>
    <x v="0"/>
    <s v="United States"/>
    <s v="Large"/>
  </r>
  <r>
    <n v="3092"/>
    <x v="1"/>
    <s v="Senior-level"/>
    <s v="Full time"/>
    <s v="Data Specialist"/>
    <s v="Specialist"/>
    <n v="221300"/>
    <s v="USD"/>
    <n v="221300"/>
    <n v="200000"/>
    <n v="250000"/>
    <s v="200000-250000"/>
    <s v="US"/>
    <s v="United States"/>
    <n v="100"/>
    <s v="Remote"/>
    <x v="0"/>
    <s v="United States"/>
    <s v="Large"/>
  </r>
  <r>
    <n v="3093"/>
    <x v="1"/>
    <s v="Senior-level"/>
    <s v="Full time"/>
    <s v="Data Specialist"/>
    <s v="Specialist"/>
    <n v="148700"/>
    <s v="USD"/>
    <n v="148700"/>
    <n v="100000"/>
    <n v="150000"/>
    <s v="100000-150000"/>
    <s v="US"/>
    <s v="United States"/>
    <n v="100"/>
    <s v="Remote"/>
    <x v="0"/>
    <s v="United States"/>
    <s v="Large"/>
  </r>
  <r>
    <n v="3094"/>
    <x v="1"/>
    <s v="Entry-level"/>
    <s v="Full time"/>
    <s v="Machine Learning Engineer"/>
    <s v="Engineer"/>
    <n v="30000"/>
    <s v="USD"/>
    <n v="30000"/>
    <n v="0"/>
    <n v="50000"/>
    <s v="0-50000"/>
    <s v="GB"/>
    <s v="United Kingdom"/>
    <n v="100"/>
    <s v="Remote"/>
    <x v="1"/>
    <s v="United Kingdom"/>
    <s v="Large"/>
  </r>
  <r>
    <n v="3095"/>
    <x v="1"/>
    <s v="Entry-level"/>
    <s v="Full time"/>
    <s v="Data Analyst"/>
    <s v="Analyst"/>
    <n v="27000"/>
    <s v="EUR"/>
    <n v="28368"/>
    <n v="0"/>
    <n v="50000"/>
    <s v="0-50000"/>
    <s v="FR"/>
    <s v="France"/>
    <n v="50"/>
    <s v="Hybrid"/>
    <x v="4"/>
    <s v="France"/>
    <s v="Medium"/>
  </r>
  <r>
    <n v="3096"/>
    <x v="1"/>
    <s v="Mid-level"/>
    <s v="Full time"/>
    <s v="Data Engineer"/>
    <s v="Engineer"/>
    <n v="74000"/>
    <s v="GBP"/>
    <n v="91118"/>
    <n v="50000"/>
    <n v="100000"/>
    <s v="50000-100000"/>
    <s v="GB"/>
    <s v="United Kingdom"/>
    <n v="0"/>
    <s v="In Person"/>
    <x v="1"/>
    <s v="United Kingdom"/>
    <s v="Medium"/>
  </r>
  <r>
    <n v="3097"/>
    <x v="1"/>
    <s v="Mid-level"/>
    <s v="Full time"/>
    <s v="Data Engineer"/>
    <s v="Engineer"/>
    <n v="50000"/>
    <s v="GBP"/>
    <n v="61566"/>
    <n v="50000"/>
    <n v="100000"/>
    <s v="50000-100000"/>
    <s v="GB"/>
    <s v="United Kingdom"/>
    <n v="0"/>
    <s v="In Person"/>
    <x v="1"/>
    <s v="United Kingdom"/>
    <s v="Medium"/>
  </r>
  <r>
    <n v="3058"/>
    <x v="1"/>
    <s v="Senior-level"/>
    <s v="Full time"/>
    <s v="Machine Learning Scientist"/>
    <s v="Scientist"/>
    <n v="216000"/>
    <s v="USD"/>
    <n v="216000"/>
    <n v="200000"/>
    <n v="250000"/>
    <s v="200000-250000"/>
    <s v="US"/>
    <s v="United States"/>
    <n v="0"/>
    <s v="In Person"/>
    <x v="0"/>
    <s v="United States"/>
    <s v="Medium"/>
  </r>
  <r>
    <n v="3099"/>
    <x v="1"/>
    <s v="Senior-level"/>
    <s v="Full time"/>
    <s v="Data Science Manager"/>
    <s v="Manager"/>
    <n v="249260"/>
    <s v="USD"/>
    <n v="249260"/>
    <n v="200000"/>
    <n v="250000"/>
    <s v="200000-250000"/>
    <s v="US"/>
    <s v="United States"/>
    <n v="0"/>
    <s v="In Person"/>
    <x v="0"/>
    <s v="United States"/>
    <s v="Medium"/>
  </r>
  <r>
    <n v="3100"/>
    <x v="1"/>
    <s v="Senior-level"/>
    <s v="Full time"/>
    <s v="Data Science Manager"/>
    <s v="Manager"/>
    <n v="185400"/>
    <s v="USD"/>
    <n v="185400"/>
    <n v="150000"/>
    <n v="200000"/>
    <s v="150000-200000"/>
    <s v="US"/>
    <s v="United States"/>
    <n v="0"/>
    <s v="In Person"/>
    <x v="0"/>
    <s v="United States"/>
    <s v="Medium"/>
  </r>
  <r>
    <n v="3101"/>
    <x v="1"/>
    <s v="Senior-level"/>
    <s v="Full time"/>
    <s v="Data Engineer"/>
    <s v="Engineer"/>
    <n v="170000"/>
    <s v="USD"/>
    <n v="170000"/>
    <n v="150000"/>
    <n v="200000"/>
    <s v="150000-200000"/>
    <s v="US"/>
    <s v="United States"/>
    <n v="100"/>
    <s v="Remote"/>
    <x v="0"/>
    <s v="United States"/>
    <s v="Medium"/>
  </r>
  <r>
    <n v="3102"/>
    <x v="1"/>
    <s v="Senior-level"/>
    <s v="Full time"/>
    <s v="Data Engineer"/>
    <s v="Engineer"/>
    <n v="130000"/>
    <s v="USD"/>
    <n v="130000"/>
    <n v="100000"/>
    <n v="150000"/>
    <s v="100000-150000"/>
    <s v="US"/>
    <s v="United States"/>
    <n v="100"/>
    <s v="Remote"/>
    <x v="0"/>
    <s v="United States"/>
    <s v="Medium"/>
  </r>
  <r>
    <n v="3059"/>
    <x v="1"/>
    <s v="Senior-level"/>
    <s v="Full time"/>
    <s v="Machine Learning Scientist"/>
    <s v="Scientist"/>
    <n v="144000"/>
    <s v="USD"/>
    <n v="144000"/>
    <n v="100000"/>
    <n v="150000"/>
    <s v="100000-150000"/>
    <s v="US"/>
    <s v="United States"/>
    <n v="0"/>
    <s v="In Person"/>
    <x v="0"/>
    <s v="United States"/>
    <s v="Medium"/>
  </r>
  <r>
    <n v="3104"/>
    <x v="1"/>
    <s v="Senior-level"/>
    <s v="Full time"/>
    <s v="Data Analyst"/>
    <s v="Analyst"/>
    <n v="128875"/>
    <s v="USD"/>
    <n v="128875"/>
    <n v="100000"/>
    <n v="150000"/>
    <s v="100000-150000"/>
    <s v="US"/>
    <s v="United States"/>
    <n v="100"/>
    <s v="Remote"/>
    <x v="0"/>
    <s v="United States"/>
    <s v="Medium"/>
  </r>
  <r>
    <n v="3105"/>
    <x v="1"/>
    <s v="Senior-level"/>
    <s v="Full time"/>
    <s v="Data Analyst"/>
    <s v="Analyst"/>
    <n v="93700"/>
    <s v="USD"/>
    <n v="93700"/>
    <n v="50000"/>
    <n v="100000"/>
    <s v="50000-100000"/>
    <s v="US"/>
    <s v="United States"/>
    <n v="100"/>
    <s v="Remote"/>
    <x v="0"/>
    <s v="United States"/>
    <s v="Medium"/>
  </r>
  <r>
    <n v="3106"/>
    <x v="1"/>
    <s v="Senior-level"/>
    <s v="Full time"/>
    <s v="Machine Learning Engineer"/>
    <s v="Engineer"/>
    <n v="180000"/>
    <s v="USD"/>
    <n v="180000"/>
    <n v="150000"/>
    <n v="200000"/>
    <s v="150000-200000"/>
    <s v="US"/>
    <s v="United States"/>
    <n v="100"/>
    <s v="Remote"/>
    <x v="0"/>
    <s v="United States"/>
    <s v="Medium"/>
  </r>
  <r>
    <n v="3107"/>
    <x v="1"/>
    <s v="Senior-level"/>
    <s v="Full time"/>
    <s v="Machine Learning Engineer"/>
    <s v="Engineer"/>
    <n v="100000"/>
    <s v="USD"/>
    <n v="100000"/>
    <n v="100000"/>
    <n v="150000"/>
    <s v="100000-150000"/>
    <s v="US"/>
    <s v="United States"/>
    <n v="100"/>
    <s v="Remote"/>
    <x v="0"/>
    <s v="United States"/>
    <s v="Medium"/>
  </r>
  <r>
    <n v="3108"/>
    <x v="1"/>
    <s v="Senior-level"/>
    <s v="Full time"/>
    <s v="Data Analyst"/>
    <s v="Analyst"/>
    <n v="136260"/>
    <s v="USD"/>
    <n v="136260"/>
    <n v="100000"/>
    <n v="150000"/>
    <s v="100000-150000"/>
    <s v="US"/>
    <s v="United States"/>
    <n v="100"/>
    <s v="Remote"/>
    <x v="0"/>
    <s v="United States"/>
    <s v="Medium"/>
  </r>
  <r>
    <n v="3109"/>
    <x v="1"/>
    <s v="Senior-level"/>
    <s v="Full time"/>
    <s v="Data Analyst"/>
    <s v="Analyst"/>
    <n v="109280"/>
    <s v="USD"/>
    <n v="109280"/>
    <n v="100000"/>
    <n v="150000"/>
    <s v="100000-150000"/>
    <s v="US"/>
    <s v="United States"/>
    <n v="100"/>
    <s v="Remote"/>
    <x v="0"/>
    <s v="United States"/>
    <s v="Medium"/>
  </r>
  <r>
    <n v="3062"/>
    <x v="1"/>
    <s v="Mid-level"/>
    <s v="Full time"/>
    <s v="Data Scientist"/>
    <s v="Scientist"/>
    <n v="4200000"/>
    <s v="INR"/>
    <n v="53416"/>
    <n v="50000"/>
    <n v="100000"/>
    <s v="50000-100000"/>
    <s v="IN"/>
    <s v="India"/>
    <n v="100"/>
    <s v="Remote"/>
    <x v="59"/>
    <s v="Indonesia"/>
    <s v="Large"/>
  </r>
  <r>
    <n v="3063"/>
    <x v="1"/>
    <s v="Entry-level"/>
    <s v="Full time"/>
    <s v="Applied Data Scientist"/>
    <s v="Scientist"/>
    <n v="50000"/>
    <s v="USD"/>
    <n v="50000"/>
    <n v="50000"/>
    <n v="100000"/>
    <s v="50000-100000"/>
    <s v="AT"/>
    <s v="Austria"/>
    <n v="50"/>
    <s v="Hybrid"/>
    <x v="50"/>
    <s v="Austria"/>
    <s v="Medium"/>
  </r>
  <r>
    <n v="3112"/>
    <x v="1"/>
    <s v="Senior-level"/>
    <s v="Full time"/>
    <s v="Data Engineer"/>
    <s v="Engineer"/>
    <n v="200000"/>
    <s v="USD"/>
    <n v="200000"/>
    <n v="200000"/>
    <n v="250000"/>
    <s v="200000-250000"/>
    <s v="US"/>
    <s v="United States"/>
    <n v="100"/>
    <s v="Remote"/>
    <x v="0"/>
    <s v="United States"/>
    <s v="Medium"/>
  </r>
  <r>
    <n v="3113"/>
    <x v="1"/>
    <s v="Senior-level"/>
    <s v="Full time"/>
    <s v="Data Engineer"/>
    <s v="Engineer"/>
    <n v="160000"/>
    <s v="USD"/>
    <n v="160000"/>
    <n v="150000"/>
    <n v="200000"/>
    <s v="150000-200000"/>
    <s v="US"/>
    <s v="United States"/>
    <n v="100"/>
    <s v="Remote"/>
    <x v="0"/>
    <s v="United States"/>
    <s v="Medium"/>
  </r>
  <r>
    <n v="3114"/>
    <x v="1"/>
    <s v="Mid-level"/>
    <s v="Full time"/>
    <s v="Data Engineer"/>
    <s v="Engineer"/>
    <n v="110000"/>
    <s v="GBP"/>
    <n v="135446"/>
    <n v="100000"/>
    <n v="150000"/>
    <s v="100000-150000"/>
    <s v="GB"/>
    <s v="United Kingdom"/>
    <n v="0"/>
    <s v="In Person"/>
    <x v="1"/>
    <s v="United Kingdom"/>
    <s v="Medium"/>
  </r>
  <r>
    <n v="3115"/>
    <x v="1"/>
    <s v="Mid-level"/>
    <s v="Full time"/>
    <s v="Data Engineer"/>
    <s v="Engineer"/>
    <n v="85000"/>
    <s v="GBP"/>
    <n v="104663"/>
    <n v="100000"/>
    <n v="150000"/>
    <s v="100000-150000"/>
    <s v="GB"/>
    <s v="United Kingdom"/>
    <n v="0"/>
    <s v="In Person"/>
    <x v="1"/>
    <s v="United Kingdom"/>
    <s v="Medium"/>
  </r>
  <r>
    <n v="3116"/>
    <x v="1"/>
    <s v="Senior-level"/>
    <s v="Full time"/>
    <s v="Data Analyst"/>
    <s v="Analyst"/>
    <n v="117000"/>
    <s v="USD"/>
    <n v="117000"/>
    <n v="100000"/>
    <n v="150000"/>
    <s v="100000-150000"/>
    <s v="US"/>
    <s v="United States"/>
    <n v="100"/>
    <s v="Remote"/>
    <x v="0"/>
    <s v="United States"/>
    <s v="Medium"/>
  </r>
  <r>
    <n v="3117"/>
    <x v="1"/>
    <s v="Senior-level"/>
    <s v="Full time"/>
    <s v="Data Analyst"/>
    <s v="Analyst"/>
    <n v="99450"/>
    <s v="USD"/>
    <n v="99450"/>
    <n v="50000"/>
    <n v="100000"/>
    <s v="50000-100000"/>
    <s v="US"/>
    <s v="United States"/>
    <n v="100"/>
    <s v="Remote"/>
    <x v="0"/>
    <s v="United States"/>
    <s v="Medium"/>
  </r>
  <r>
    <n v="3118"/>
    <x v="1"/>
    <s v="Entry-level"/>
    <s v="Full time"/>
    <s v="Data Engineer"/>
    <s v="Engineer"/>
    <n v="129000"/>
    <s v="USD"/>
    <n v="129000"/>
    <n v="100000"/>
    <n v="150000"/>
    <s v="100000-150000"/>
    <s v="US"/>
    <s v="United States"/>
    <n v="100"/>
    <s v="Remote"/>
    <x v="0"/>
    <s v="United States"/>
    <s v="Large"/>
  </r>
  <r>
    <n v="3119"/>
    <x v="1"/>
    <s v="Entry-level"/>
    <s v="Full time"/>
    <s v="Data Engineer"/>
    <s v="Engineer"/>
    <n v="86000"/>
    <s v="USD"/>
    <n v="86000"/>
    <n v="50000"/>
    <n v="100000"/>
    <s v="50000-100000"/>
    <s v="US"/>
    <s v="United States"/>
    <n v="100"/>
    <s v="Remote"/>
    <x v="0"/>
    <s v="United States"/>
    <s v="Large"/>
  </r>
  <r>
    <n v="3120"/>
    <x v="3"/>
    <s v="Entry-level"/>
    <s v="Full time"/>
    <s v="Data Engineer"/>
    <s v="Engineer"/>
    <n v="1000000"/>
    <s v="INR"/>
    <n v="13493"/>
    <n v="0"/>
    <n v="50000"/>
    <s v="0-50000"/>
    <s v="IN"/>
    <s v="India"/>
    <n v="100"/>
    <s v="Remote"/>
    <x v="3"/>
    <s v="India"/>
    <s v="Large"/>
  </r>
  <r>
    <n v="3121"/>
    <x v="3"/>
    <s v="Entry-level"/>
    <s v="Full time"/>
    <s v="Data Engineer"/>
    <s v="Engineer"/>
    <n v="1000000"/>
    <s v="INR"/>
    <n v="13493"/>
    <n v="0"/>
    <n v="50000"/>
    <s v="0-50000"/>
    <s v="IN"/>
    <s v="India"/>
    <n v="100"/>
    <s v="Remote"/>
    <x v="3"/>
    <s v="India"/>
    <s v="Large"/>
  </r>
  <r>
    <n v="3065"/>
    <x v="1"/>
    <s v="Executive"/>
    <s v="Full time"/>
    <s v="Research Scientist"/>
    <s v="Scientist"/>
    <n v="80000"/>
    <s v="EUR"/>
    <n v="84053"/>
    <n v="50000"/>
    <n v="100000"/>
    <s v="50000-100000"/>
    <s v="NL"/>
    <s v="Netherlands"/>
    <n v="0"/>
    <s v="In Person"/>
    <x v="11"/>
    <s v="Netherlands"/>
    <s v="Large"/>
  </r>
  <r>
    <n v="3066"/>
    <x v="1"/>
    <s v="Mid-level"/>
    <s v="Full time"/>
    <s v="Data Scientist"/>
    <s v="Scientist"/>
    <n v="107000"/>
    <s v="GBP"/>
    <n v="131752"/>
    <n v="100000"/>
    <n v="150000"/>
    <s v="100000-150000"/>
    <s v="GB"/>
    <s v="United Kingdom"/>
    <n v="100"/>
    <s v="Remote"/>
    <x v="1"/>
    <s v="United Kingdom"/>
    <s v="Medium"/>
  </r>
  <r>
    <n v="3124"/>
    <x v="1"/>
    <s v="Senior-level"/>
    <s v="Full time"/>
    <s v="Business Data Analyst"/>
    <s v="Analyst"/>
    <n v="100000"/>
    <s v="USD"/>
    <n v="100000"/>
    <n v="100000"/>
    <n v="150000"/>
    <s v="100000-150000"/>
    <s v="US"/>
    <s v="United States"/>
    <n v="100"/>
    <s v="Remote"/>
    <x v="0"/>
    <s v="United States"/>
    <s v="Large"/>
  </r>
  <r>
    <n v="3074"/>
    <x v="1"/>
    <s v="Senior-level"/>
    <s v="Full time"/>
    <s v="Applied Machine Learning Scientist"/>
    <s v="Scientist"/>
    <n v="73400"/>
    <s v="EUR"/>
    <n v="77119"/>
    <n v="50000"/>
    <n v="100000"/>
    <s v="50000-100000"/>
    <s v="FR"/>
    <s v="France"/>
    <n v="100"/>
    <s v="Remote"/>
    <x v="1"/>
    <s v="United Kingdom"/>
    <s v="Large"/>
  </r>
  <r>
    <n v="3126"/>
    <x v="1"/>
    <s v="Mid-level"/>
    <s v="Full time"/>
    <s v="Data Analyst"/>
    <s v="Analyst"/>
    <n v="90000"/>
    <s v="SGD"/>
    <n v="65257"/>
    <n v="50000"/>
    <n v="100000"/>
    <s v="50000-100000"/>
    <s v="SG"/>
    <s v="Singapore"/>
    <n v="50"/>
    <s v="Hybrid"/>
    <x v="21"/>
    <s v="Singapore"/>
    <s v="Medium"/>
  </r>
  <r>
    <n v="3075"/>
    <x v="1"/>
    <s v="Entry-level"/>
    <s v="Full time"/>
    <s v="Data Scientist"/>
    <s v="Scientist"/>
    <n v="49500"/>
    <s v="EUR"/>
    <n v="52008"/>
    <n v="50000"/>
    <n v="100000"/>
    <s v="50000-100000"/>
    <s v="BE"/>
    <s v="Belgium"/>
    <n v="50"/>
    <s v="Hybrid"/>
    <x v="58"/>
    <s v="Belgium"/>
    <s v="Small"/>
  </r>
  <r>
    <n v="3128"/>
    <x v="1"/>
    <s v="Entry-level"/>
    <s v="Full time"/>
    <s v="Machine Learning Developer"/>
    <s v="Developer"/>
    <n v="180000"/>
    <s v="USD"/>
    <n v="180000"/>
    <n v="150000"/>
    <n v="200000"/>
    <s v="150000-200000"/>
    <s v="US"/>
    <s v="United States"/>
    <n v="100"/>
    <s v="Remote"/>
    <x v="0"/>
    <s v="United States"/>
    <s v="Large"/>
  </r>
  <r>
    <n v="3076"/>
    <x v="1"/>
    <s v="Mid-level"/>
    <s v="Freelance"/>
    <s v="Applied Machine Learning Scientist"/>
    <s v="Scientist"/>
    <n v="2400000"/>
    <s v="INR"/>
    <n v="30523"/>
    <n v="0"/>
    <n v="50000"/>
    <s v="0-50000"/>
    <s v="IN"/>
    <s v="India"/>
    <n v="100"/>
    <s v="Remote"/>
    <x v="3"/>
    <s v="India"/>
    <s v="Small"/>
  </r>
  <r>
    <n v="3130"/>
    <x v="1"/>
    <s v="Senior-level"/>
    <s v="Full time"/>
    <s v="Data Engineer"/>
    <s v="Engineer"/>
    <n v="210000"/>
    <s v="USD"/>
    <n v="210000"/>
    <n v="200000"/>
    <n v="250000"/>
    <s v="200000-250000"/>
    <s v="US"/>
    <s v="United States"/>
    <n v="100"/>
    <s v="Remote"/>
    <x v="0"/>
    <s v="United States"/>
    <s v="Medium"/>
  </r>
  <r>
    <n v="3131"/>
    <x v="1"/>
    <s v="Senior-level"/>
    <s v="Full time"/>
    <s v="Data Engineer"/>
    <s v="Engineer"/>
    <n v="100000"/>
    <s v="USD"/>
    <n v="100000"/>
    <n v="100000"/>
    <n v="150000"/>
    <s v="100000-150000"/>
    <s v="US"/>
    <s v="United States"/>
    <n v="100"/>
    <s v="Remote"/>
    <x v="0"/>
    <s v="United States"/>
    <s v="Medium"/>
  </r>
  <r>
    <n v="3132"/>
    <x v="1"/>
    <s v="Senior-level"/>
    <s v="Full time"/>
    <s v="Data Analyst"/>
    <s v="Analyst"/>
    <n v="150075"/>
    <s v="USD"/>
    <n v="150075"/>
    <n v="150000"/>
    <n v="200000"/>
    <s v="150000-200000"/>
    <s v="US"/>
    <s v="United States"/>
    <n v="100"/>
    <s v="Remote"/>
    <x v="0"/>
    <s v="United States"/>
    <s v="Medium"/>
  </r>
  <r>
    <n v="3133"/>
    <x v="1"/>
    <s v="Senior-level"/>
    <s v="Full time"/>
    <s v="Data Analyst"/>
    <s v="Analyst"/>
    <n v="110925"/>
    <s v="USD"/>
    <n v="110925"/>
    <n v="100000"/>
    <n v="150000"/>
    <s v="100000-150000"/>
    <s v="US"/>
    <s v="United States"/>
    <n v="100"/>
    <s v="Remote"/>
    <x v="0"/>
    <s v="United States"/>
    <s v="Medium"/>
  </r>
  <r>
    <n v="3090"/>
    <x v="1"/>
    <s v="Senior-level"/>
    <s v="Full time"/>
    <s v="Data Scientist"/>
    <s v="Scientist"/>
    <n v="160000"/>
    <s v="USD"/>
    <n v="160000"/>
    <n v="150000"/>
    <n v="200000"/>
    <s v="150000-200000"/>
    <s v="US"/>
    <s v="United States"/>
    <n v="0"/>
    <s v="In Person"/>
    <x v="0"/>
    <s v="United States"/>
    <s v="Large"/>
  </r>
  <r>
    <n v="3091"/>
    <x v="1"/>
    <s v="Senior-level"/>
    <s v="Full time"/>
    <s v="Data Scientist"/>
    <s v="Scientist"/>
    <n v="100000"/>
    <s v="USD"/>
    <n v="100000"/>
    <n v="100000"/>
    <n v="150000"/>
    <s v="100000-150000"/>
    <s v="US"/>
    <s v="United States"/>
    <n v="0"/>
    <s v="In Person"/>
    <x v="0"/>
    <s v="United States"/>
    <s v="Large"/>
  </r>
  <r>
    <n v="3098"/>
    <x v="1"/>
    <s v="Mid-level"/>
    <s v="Full time"/>
    <s v="Data Scientist"/>
    <s v="Scientist"/>
    <n v="58000"/>
    <s v="EUR"/>
    <n v="60938"/>
    <n v="50000"/>
    <n v="100000"/>
    <s v="50000-100000"/>
    <s v="DE"/>
    <s v="Germany"/>
    <n v="100"/>
    <s v="Remote"/>
    <x v="5"/>
    <s v="Germany"/>
    <s v="Small"/>
  </r>
  <r>
    <n v="3137"/>
    <x v="1"/>
    <s v="Senior-level"/>
    <s v="Full time"/>
    <s v="Machine Learning Engineer"/>
    <s v="Engineer"/>
    <n v="202900"/>
    <s v="USD"/>
    <n v="202900"/>
    <n v="200000"/>
    <n v="250000"/>
    <s v="200000-250000"/>
    <s v="US"/>
    <s v="United States"/>
    <n v="100"/>
    <s v="Remote"/>
    <x v="0"/>
    <s v="United States"/>
    <s v="Large"/>
  </r>
  <r>
    <n v="3138"/>
    <x v="1"/>
    <s v="Senior-level"/>
    <s v="Full time"/>
    <s v="Machine Learning Engineer"/>
    <s v="Engineer"/>
    <n v="131300"/>
    <s v="USD"/>
    <n v="131300"/>
    <n v="100000"/>
    <n v="150000"/>
    <s v="100000-150000"/>
    <s v="US"/>
    <s v="United States"/>
    <n v="100"/>
    <s v="Remote"/>
    <x v="0"/>
    <s v="United States"/>
    <s v="Large"/>
  </r>
  <r>
    <n v="3139"/>
    <x v="3"/>
    <s v="Entry-level"/>
    <s v="Full time"/>
    <s v="Data Analyst"/>
    <s v="Analyst"/>
    <n v="20000"/>
    <s v="EUR"/>
    <n v="22809"/>
    <n v="0"/>
    <n v="50000"/>
    <s v="0-50000"/>
    <s v="PT"/>
    <s v="Portugal"/>
    <n v="100"/>
    <s v="Remote"/>
    <x v="27"/>
    <s v="Portugal"/>
    <s v="Medium"/>
  </r>
  <r>
    <n v="3140"/>
    <x v="1"/>
    <s v="Entry-level"/>
    <s v="Full time"/>
    <s v="Data Analyst"/>
    <s v="Analyst"/>
    <n v="15000"/>
    <s v="USD"/>
    <n v="15000"/>
    <n v="0"/>
    <n v="50000"/>
    <s v="0-50000"/>
    <s v="ID"/>
    <s v="Indonesia"/>
    <n v="0"/>
    <s v="In Person"/>
    <x v="59"/>
    <s v="Indonesia"/>
    <s v="Large"/>
  </r>
  <r>
    <n v="3141"/>
    <x v="1"/>
    <s v="Senior-level"/>
    <s v="Full time"/>
    <s v="Data Engineer"/>
    <s v="Engineer"/>
    <n v="175000"/>
    <s v="USD"/>
    <n v="175000"/>
    <n v="150000"/>
    <n v="200000"/>
    <s v="150000-200000"/>
    <s v="US"/>
    <s v="United States"/>
    <n v="100"/>
    <s v="Remote"/>
    <x v="0"/>
    <s v="United States"/>
    <s v="Medium"/>
  </r>
  <r>
    <n v="3142"/>
    <x v="1"/>
    <s v="Senior-level"/>
    <s v="Full time"/>
    <s v="Data Engineer"/>
    <s v="Engineer"/>
    <n v="135000"/>
    <s v="USD"/>
    <n v="135000"/>
    <n v="100000"/>
    <n v="150000"/>
    <s v="100000-150000"/>
    <s v="US"/>
    <s v="United States"/>
    <n v="100"/>
    <s v="Remote"/>
    <x v="0"/>
    <s v="United States"/>
    <s v="Medium"/>
  </r>
  <r>
    <n v="3143"/>
    <x v="1"/>
    <s v="Senior-level"/>
    <s v="Full time"/>
    <s v="Data Science Manager"/>
    <s v="Manager"/>
    <n v="193000"/>
    <s v="AUD"/>
    <n v="133766"/>
    <n v="100000"/>
    <n v="150000"/>
    <s v="100000-150000"/>
    <s v="AU"/>
    <s v="Australia"/>
    <n v="100"/>
    <s v="Remote"/>
    <x v="22"/>
    <s v="Australia"/>
    <s v="Large"/>
  </r>
  <r>
    <n v="3144"/>
    <x v="1"/>
    <s v="Entry-level"/>
    <s v="Full time"/>
    <s v="Machine Learning Engineer"/>
    <s v="Engineer"/>
    <n v="83000"/>
    <s v="USD"/>
    <n v="83000"/>
    <n v="50000"/>
    <n v="100000"/>
    <s v="50000-100000"/>
    <s v="US"/>
    <s v="United States"/>
    <n v="0"/>
    <s v="In Person"/>
    <x v="0"/>
    <s v="United States"/>
    <s v="Large"/>
  </r>
  <r>
    <n v="3145"/>
    <x v="1"/>
    <s v="Mid-level"/>
    <s v="Full time"/>
    <s v="Data Engineer"/>
    <s v="Engineer"/>
    <n v="75000"/>
    <s v="GBP"/>
    <n v="92350"/>
    <n v="50000"/>
    <n v="100000"/>
    <s v="50000-100000"/>
    <s v="GB"/>
    <s v="United Kingdom"/>
    <n v="100"/>
    <s v="Remote"/>
    <x v="1"/>
    <s v="United Kingdom"/>
    <s v="Medium"/>
  </r>
  <r>
    <n v="3146"/>
    <x v="1"/>
    <s v="Mid-level"/>
    <s v="Full time"/>
    <s v="Data Engineer"/>
    <s v="Engineer"/>
    <n v="55000"/>
    <s v="GBP"/>
    <n v="67723"/>
    <n v="50000"/>
    <n v="100000"/>
    <s v="50000-100000"/>
    <s v="GB"/>
    <s v="United Kingdom"/>
    <n v="100"/>
    <s v="Remote"/>
    <x v="1"/>
    <s v="United Kingdom"/>
    <s v="Medium"/>
  </r>
  <r>
    <n v="3103"/>
    <x v="1"/>
    <s v="Mid-level"/>
    <s v="Full time"/>
    <s v="Data Scientist"/>
    <s v="Scientist"/>
    <n v="65000"/>
    <s v="GBP"/>
    <n v="80036"/>
    <n v="50000"/>
    <n v="100000"/>
    <s v="50000-100000"/>
    <s v="GB"/>
    <s v="United Kingdom"/>
    <n v="50"/>
    <s v="Hybrid"/>
    <x v="1"/>
    <s v="United Kingdom"/>
    <s v="Medium"/>
  </r>
  <r>
    <n v="3110"/>
    <x v="1"/>
    <s v="Senior-level"/>
    <s v="Full time"/>
    <s v="Data Scientist"/>
    <s v="Scientist"/>
    <n v="160000"/>
    <s v="USD"/>
    <n v="160000"/>
    <n v="150000"/>
    <n v="200000"/>
    <s v="150000-200000"/>
    <s v="US"/>
    <s v="United States"/>
    <n v="100"/>
    <s v="Remote"/>
    <x v="0"/>
    <s v="United States"/>
    <s v="Large"/>
  </r>
  <r>
    <n v="3149"/>
    <x v="1"/>
    <s v="Senior-level"/>
    <s v="Full time"/>
    <s v="Data Analyst"/>
    <s v="Analyst"/>
    <n v="112900"/>
    <s v="USD"/>
    <n v="112900"/>
    <n v="100000"/>
    <n v="150000"/>
    <s v="100000-150000"/>
    <s v="US"/>
    <s v="United States"/>
    <n v="0"/>
    <s v="In Person"/>
    <x v="0"/>
    <s v="United States"/>
    <s v="Medium"/>
  </r>
  <r>
    <n v="3150"/>
    <x v="1"/>
    <s v="Senior-level"/>
    <s v="Full time"/>
    <s v="Data Analyst"/>
    <s v="Analyst"/>
    <n v="90320"/>
    <s v="USD"/>
    <n v="90320"/>
    <n v="50000"/>
    <n v="100000"/>
    <s v="50000-100000"/>
    <s v="US"/>
    <s v="United States"/>
    <n v="0"/>
    <s v="In Person"/>
    <x v="0"/>
    <s v="United States"/>
    <s v="Medium"/>
  </r>
  <r>
    <n v="3151"/>
    <x v="1"/>
    <s v="Senior-level"/>
    <s v="Full time"/>
    <s v="ML Engineer"/>
    <s v="Engineer"/>
    <n v="240000"/>
    <s v="USD"/>
    <n v="240000"/>
    <n v="200000"/>
    <n v="250000"/>
    <s v="200000-250000"/>
    <s v="US"/>
    <s v="United States"/>
    <n v="0"/>
    <s v="In Person"/>
    <x v="0"/>
    <s v="United States"/>
    <s v="Medium"/>
  </r>
  <r>
    <n v="3152"/>
    <x v="1"/>
    <s v="Senior-level"/>
    <s v="Full time"/>
    <s v="ML Engineer"/>
    <s v="Engineer"/>
    <n v="160000"/>
    <s v="USD"/>
    <n v="160000"/>
    <n v="150000"/>
    <n v="200000"/>
    <s v="150000-200000"/>
    <s v="US"/>
    <s v="United States"/>
    <n v="0"/>
    <s v="In Person"/>
    <x v="0"/>
    <s v="United States"/>
    <s v="Medium"/>
  </r>
  <r>
    <n v="3153"/>
    <x v="1"/>
    <s v="Senior-level"/>
    <s v="Full time"/>
    <s v="Data Science Manager"/>
    <s v="Manager"/>
    <n v="300000"/>
    <s v="USD"/>
    <n v="300000"/>
    <n v="300000"/>
    <n v="350000"/>
    <s v="300000-350000"/>
    <s v="US"/>
    <s v="United States"/>
    <n v="100"/>
    <s v="Remote"/>
    <x v="0"/>
    <s v="United States"/>
    <s v="Medium"/>
  </r>
  <r>
    <n v="3154"/>
    <x v="1"/>
    <s v="Senior-level"/>
    <s v="Full time"/>
    <s v="Data Science Manager"/>
    <s v="Manager"/>
    <n v="200000"/>
    <s v="USD"/>
    <n v="200000"/>
    <n v="200000"/>
    <n v="250000"/>
    <s v="200000-250000"/>
    <s v="US"/>
    <s v="United States"/>
    <n v="100"/>
    <s v="Remote"/>
    <x v="0"/>
    <s v="United States"/>
    <s v="Medium"/>
  </r>
  <r>
    <n v="3155"/>
    <x v="1"/>
    <s v="Mid-level"/>
    <s v="Full time"/>
    <s v="Data Engineer"/>
    <s v="Engineer"/>
    <n v="62500"/>
    <s v="EUR"/>
    <n v="65666"/>
    <n v="50000"/>
    <n v="100000"/>
    <s v="50000-100000"/>
    <s v="DE"/>
    <s v="Germany"/>
    <n v="50"/>
    <s v="Hybrid"/>
    <x v="5"/>
    <s v="Germany"/>
    <s v="Small"/>
  </r>
  <r>
    <n v="3111"/>
    <x v="1"/>
    <s v="Senior-level"/>
    <s v="Full time"/>
    <s v="Data Scientist"/>
    <s v="Scientist"/>
    <n v="92000"/>
    <s v="USD"/>
    <n v="92000"/>
    <n v="50000"/>
    <n v="100000"/>
    <s v="50000-100000"/>
    <s v="US"/>
    <s v="United States"/>
    <n v="100"/>
    <s v="Remote"/>
    <x v="0"/>
    <s v="United States"/>
    <s v="Large"/>
  </r>
  <r>
    <n v="3157"/>
    <x v="1"/>
    <s v="Mid-level"/>
    <s v="Full time"/>
    <s v="Machine Learning Engineer"/>
    <s v="Engineer"/>
    <n v="95000"/>
    <s v="GBP"/>
    <n v="116976"/>
    <n v="100000"/>
    <n v="150000"/>
    <s v="100000-150000"/>
    <s v="GB"/>
    <s v="United Kingdom"/>
    <n v="0"/>
    <s v="In Person"/>
    <x v="1"/>
    <s v="United Kingdom"/>
    <s v="Medium"/>
  </r>
  <r>
    <n v="3158"/>
    <x v="1"/>
    <s v="Mid-level"/>
    <s v="Full time"/>
    <s v="Machine Learning Engineer"/>
    <s v="Engineer"/>
    <n v="75000"/>
    <s v="GBP"/>
    <n v="92350"/>
    <n v="50000"/>
    <n v="100000"/>
    <s v="50000-100000"/>
    <s v="GB"/>
    <s v="United Kingdom"/>
    <n v="0"/>
    <s v="In Person"/>
    <x v="1"/>
    <s v="United Kingdom"/>
    <s v="Medium"/>
  </r>
  <r>
    <n v="3122"/>
    <x v="1"/>
    <s v="Senior-level"/>
    <s v="Full time"/>
    <s v="Data Scientist"/>
    <s v="Scientist"/>
    <n v="160000"/>
    <s v="USD"/>
    <n v="160000"/>
    <n v="150000"/>
    <n v="200000"/>
    <s v="150000-200000"/>
    <s v="US"/>
    <s v="United States"/>
    <n v="0"/>
    <s v="In Person"/>
    <x v="0"/>
    <s v="United States"/>
    <s v="Large"/>
  </r>
  <r>
    <n v="3160"/>
    <x v="1"/>
    <s v="Senior-level"/>
    <s v="Full time"/>
    <s v="Data Analyst"/>
    <s v="Analyst"/>
    <n v="112900"/>
    <s v="USD"/>
    <n v="112900"/>
    <n v="100000"/>
    <n v="150000"/>
    <s v="100000-150000"/>
    <s v="US"/>
    <s v="United States"/>
    <n v="100"/>
    <s v="Remote"/>
    <x v="0"/>
    <s v="United States"/>
    <s v="Medium"/>
  </r>
  <r>
    <n v="3161"/>
    <x v="1"/>
    <s v="Senior-level"/>
    <s v="Full time"/>
    <s v="Data Analyst"/>
    <s v="Analyst"/>
    <n v="90320"/>
    <s v="USD"/>
    <n v="90320"/>
    <n v="50000"/>
    <n v="100000"/>
    <s v="50000-100000"/>
    <s v="US"/>
    <s v="United States"/>
    <n v="100"/>
    <s v="Remote"/>
    <x v="0"/>
    <s v="United States"/>
    <s v="Medium"/>
  </r>
  <r>
    <n v="3162"/>
    <x v="1"/>
    <s v="Senior-level"/>
    <s v="Full time"/>
    <s v="Data Analytics Manager"/>
    <s v="Manager"/>
    <n v="145000"/>
    <s v="USD"/>
    <n v="145000"/>
    <n v="100000"/>
    <n v="150000"/>
    <s v="100000-150000"/>
    <s v="US"/>
    <s v="United States"/>
    <n v="100"/>
    <s v="Remote"/>
    <x v="0"/>
    <s v="United States"/>
    <s v="Medium"/>
  </r>
  <r>
    <n v="3163"/>
    <x v="1"/>
    <s v="Senior-level"/>
    <s v="Full time"/>
    <s v="Data Analytics Manager"/>
    <s v="Manager"/>
    <n v="105400"/>
    <s v="USD"/>
    <n v="105400"/>
    <n v="100000"/>
    <n v="150000"/>
    <s v="100000-150000"/>
    <s v="US"/>
    <s v="United States"/>
    <n v="100"/>
    <s v="Remote"/>
    <x v="0"/>
    <s v="United States"/>
    <s v="Medium"/>
  </r>
  <r>
    <n v="3123"/>
    <x v="1"/>
    <s v="Senior-level"/>
    <s v="Full time"/>
    <s v="Data Scientist"/>
    <s v="Scientist"/>
    <n v="119300"/>
    <s v="USD"/>
    <n v="119300"/>
    <n v="100000"/>
    <n v="150000"/>
    <s v="100000-150000"/>
    <s v="US"/>
    <s v="United States"/>
    <n v="0"/>
    <s v="In Person"/>
    <x v="0"/>
    <s v="United States"/>
    <s v="Large"/>
  </r>
  <r>
    <n v="3165"/>
    <x v="1"/>
    <s v="Mid-level"/>
    <s v="Full time"/>
    <s v="Data Engineer"/>
    <s v="Engineer"/>
    <n v="90000"/>
    <s v="GBP"/>
    <n v="110820"/>
    <n v="100000"/>
    <n v="150000"/>
    <s v="100000-150000"/>
    <s v="GB"/>
    <s v="United Kingdom"/>
    <n v="0"/>
    <s v="In Person"/>
    <x v="1"/>
    <s v="United Kingdom"/>
    <s v="Medium"/>
  </r>
  <r>
    <n v="3166"/>
    <x v="1"/>
    <s v="Mid-level"/>
    <s v="Full time"/>
    <s v="Data Engineer"/>
    <s v="Engineer"/>
    <n v="75000"/>
    <s v="GBP"/>
    <n v="92350"/>
    <n v="50000"/>
    <n v="100000"/>
    <s v="50000-100000"/>
    <s v="GB"/>
    <s v="United Kingdom"/>
    <n v="0"/>
    <s v="In Person"/>
    <x v="1"/>
    <s v="United Kingdom"/>
    <s v="Medium"/>
  </r>
  <r>
    <n v="3125"/>
    <x v="1"/>
    <s v="Mid-level"/>
    <s v="Full time"/>
    <s v="Data Scientist"/>
    <s v="Scientist"/>
    <n v="25000"/>
    <s v="USD"/>
    <n v="25000"/>
    <n v="0"/>
    <n v="50000"/>
    <s v="0-50000"/>
    <s v="TR"/>
    <s v="Turkey"/>
    <n v="50"/>
    <s v="Hybrid"/>
    <x v="53"/>
    <s v="Turkey"/>
    <s v="Medium"/>
  </r>
  <r>
    <n v="3127"/>
    <x v="1"/>
    <s v="Mid-level"/>
    <s v="Full time"/>
    <s v="AI Scientist"/>
    <s v="Scientist"/>
    <n v="200000"/>
    <s v="USD"/>
    <n v="200000"/>
    <n v="200000"/>
    <n v="250000"/>
    <s v="200000-250000"/>
    <s v="US"/>
    <s v="United States"/>
    <n v="100"/>
    <s v="Remote"/>
    <x v="0"/>
    <s v="United States"/>
    <s v="Medium"/>
  </r>
  <r>
    <n v="3169"/>
    <x v="1"/>
    <s v="Senior-level"/>
    <s v="Full time"/>
    <s v="Data Engineer"/>
    <s v="Engineer"/>
    <n v="209100"/>
    <s v="USD"/>
    <n v="209100"/>
    <n v="200000"/>
    <n v="250000"/>
    <s v="200000-250000"/>
    <s v="US"/>
    <s v="United States"/>
    <n v="100"/>
    <s v="Remote"/>
    <x v="0"/>
    <s v="United States"/>
    <s v="Large"/>
  </r>
  <r>
    <n v="3170"/>
    <x v="1"/>
    <s v="Senior-level"/>
    <s v="Full time"/>
    <s v="Data Engineer"/>
    <s v="Engineer"/>
    <n v="154600"/>
    <s v="USD"/>
    <n v="154600"/>
    <n v="150000"/>
    <n v="200000"/>
    <s v="150000-200000"/>
    <s v="US"/>
    <s v="United States"/>
    <n v="100"/>
    <s v="Remote"/>
    <x v="0"/>
    <s v="United States"/>
    <s v="Large"/>
  </r>
  <r>
    <n v="3171"/>
    <x v="1"/>
    <s v="Senior-level"/>
    <s v="Full time"/>
    <s v="Data Analyst"/>
    <s v="Analyst"/>
    <n v="115934"/>
    <s v="USD"/>
    <n v="115934"/>
    <n v="100000"/>
    <n v="150000"/>
    <s v="100000-150000"/>
    <s v="US"/>
    <s v="United States"/>
    <n v="0"/>
    <s v="In Person"/>
    <x v="0"/>
    <s v="United States"/>
    <s v="Medium"/>
  </r>
  <r>
    <n v="3172"/>
    <x v="1"/>
    <s v="Senior-level"/>
    <s v="Full time"/>
    <s v="Data Analyst"/>
    <s v="Analyst"/>
    <n v="81666"/>
    <s v="USD"/>
    <n v="81666"/>
    <n v="50000"/>
    <n v="100000"/>
    <s v="50000-100000"/>
    <s v="US"/>
    <s v="United States"/>
    <n v="0"/>
    <s v="In Person"/>
    <x v="0"/>
    <s v="United States"/>
    <s v="Medium"/>
  </r>
  <r>
    <n v="3173"/>
    <x v="1"/>
    <s v="Senior-level"/>
    <s v="Full time"/>
    <s v="Data Engineer"/>
    <s v="Engineer"/>
    <n v="175000"/>
    <s v="USD"/>
    <n v="175000"/>
    <n v="150000"/>
    <n v="200000"/>
    <s v="150000-200000"/>
    <s v="US"/>
    <s v="United States"/>
    <n v="100"/>
    <s v="Remote"/>
    <x v="0"/>
    <s v="United States"/>
    <s v="Medium"/>
  </r>
  <r>
    <n v="3174"/>
    <x v="1"/>
    <s v="Senior-level"/>
    <s v="Full time"/>
    <s v="Data Engineer"/>
    <s v="Engineer"/>
    <n v="155000"/>
    <s v="USD"/>
    <n v="155000"/>
    <n v="150000"/>
    <n v="200000"/>
    <s v="150000-200000"/>
    <s v="US"/>
    <s v="United States"/>
    <n v="100"/>
    <s v="Remote"/>
    <x v="0"/>
    <s v="United States"/>
    <s v="Medium"/>
  </r>
  <r>
    <n v="3175"/>
    <x v="1"/>
    <s v="Mid-level"/>
    <s v="Full time"/>
    <s v="Machine Learning Engineer"/>
    <s v="Engineer"/>
    <n v="80000"/>
    <s v="EUR"/>
    <n v="84053"/>
    <n v="50000"/>
    <n v="100000"/>
    <s v="50000-100000"/>
    <s v="FR"/>
    <s v="France"/>
    <n v="100"/>
    <s v="Remote"/>
    <x v="5"/>
    <s v="Germany"/>
    <s v="Medium"/>
  </r>
  <r>
    <n v="3176"/>
    <x v="1"/>
    <s v="Senior-level"/>
    <s v="Full time"/>
    <s v="Data Analyst"/>
    <s v="Analyst"/>
    <n v="164000"/>
    <s v="USD"/>
    <n v="164000"/>
    <n v="150000"/>
    <n v="200000"/>
    <s v="150000-200000"/>
    <s v="US"/>
    <s v="United States"/>
    <n v="0"/>
    <s v="In Person"/>
    <x v="0"/>
    <s v="United States"/>
    <s v="Medium"/>
  </r>
  <r>
    <n v="3177"/>
    <x v="1"/>
    <s v="Senior-level"/>
    <s v="Full time"/>
    <s v="Data Analyst"/>
    <s v="Analyst"/>
    <n v="132000"/>
    <s v="USD"/>
    <n v="132000"/>
    <n v="100000"/>
    <n v="150000"/>
    <s v="100000-150000"/>
    <s v="US"/>
    <s v="United States"/>
    <n v="0"/>
    <s v="In Person"/>
    <x v="0"/>
    <s v="United States"/>
    <s v="Medium"/>
  </r>
  <r>
    <n v="3129"/>
    <x v="1"/>
    <s v="Mid-level"/>
    <s v="Full time"/>
    <s v="Data Scientist"/>
    <s v="Scientist"/>
    <n v="153000"/>
    <s v="USD"/>
    <n v="153000"/>
    <n v="150000"/>
    <n v="200000"/>
    <s v="150000-200000"/>
    <s v="US"/>
    <s v="United States"/>
    <n v="100"/>
    <s v="Remote"/>
    <x v="0"/>
    <s v="United States"/>
    <s v="Large"/>
  </r>
  <r>
    <n v="3134"/>
    <x v="1"/>
    <s v="Mid-level"/>
    <s v="Full time"/>
    <s v="Machine Learning Scientist"/>
    <s v="Scientist"/>
    <n v="22800"/>
    <s v="USD"/>
    <n v="22800"/>
    <n v="0"/>
    <n v="50000"/>
    <s v="0-50000"/>
    <s v="EG"/>
    <s v="Egypt"/>
    <n v="100"/>
    <s v="Remote"/>
    <x v="60"/>
    <s v="Egypt"/>
    <s v="Medium"/>
  </r>
  <r>
    <n v="3180"/>
    <x v="1"/>
    <s v="Senior-level"/>
    <s v="Full time"/>
    <s v="Machine Learning Engineer"/>
    <s v="Engineer"/>
    <n v="189650"/>
    <s v="USD"/>
    <n v="189650"/>
    <n v="150000"/>
    <n v="200000"/>
    <s v="150000-200000"/>
    <s v="US"/>
    <s v="United States"/>
    <n v="0"/>
    <s v="In Person"/>
    <x v="0"/>
    <s v="United States"/>
    <s v="Medium"/>
  </r>
  <r>
    <n v="3181"/>
    <x v="1"/>
    <s v="Senior-level"/>
    <s v="Full time"/>
    <s v="Machine Learning Engineer"/>
    <s v="Engineer"/>
    <n v="164996"/>
    <s v="USD"/>
    <n v="164996"/>
    <n v="150000"/>
    <n v="200000"/>
    <s v="150000-200000"/>
    <s v="US"/>
    <s v="United States"/>
    <n v="0"/>
    <s v="In Person"/>
    <x v="0"/>
    <s v="United States"/>
    <s v="Medium"/>
  </r>
  <r>
    <n v="3182"/>
    <x v="1"/>
    <s v="Mid-level"/>
    <s v="Full time"/>
    <s v="ETL Developer"/>
    <s v="Developer"/>
    <n v="50000"/>
    <s v="EUR"/>
    <n v="52533"/>
    <n v="50000"/>
    <n v="100000"/>
    <s v="50000-100000"/>
    <s v="GR"/>
    <s v="Greece"/>
    <n v="0"/>
    <s v="In Person"/>
    <x v="34"/>
    <s v="Greece"/>
    <s v="Medium"/>
  </r>
  <r>
    <n v="3183"/>
    <x v="1"/>
    <s v="Mid-level"/>
    <s v="Full time"/>
    <s v="ETL Developer"/>
    <s v="Developer"/>
    <n v="50000"/>
    <s v="EUR"/>
    <n v="52533"/>
    <n v="50000"/>
    <n v="100000"/>
    <s v="50000-100000"/>
    <s v="GR"/>
    <s v="Greece"/>
    <n v="0"/>
    <s v="In Person"/>
    <x v="34"/>
    <s v="Greece"/>
    <s v="Medium"/>
  </r>
  <r>
    <n v="3184"/>
    <x v="1"/>
    <s v="Executive"/>
    <s v="Full time"/>
    <s v="Lead Data Engineer"/>
    <s v="Engineer"/>
    <n v="150000"/>
    <s v="CAD"/>
    <n v="115222"/>
    <n v="100000"/>
    <n v="150000"/>
    <s v="100000-150000"/>
    <s v="CA"/>
    <s v="Canada"/>
    <n v="100"/>
    <s v="Remote"/>
    <x v="2"/>
    <s v="Canada"/>
    <s v="Small"/>
  </r>
  <r>
    <n v="3185"/>
    <x v="1"/>
    <s v="Senior-level"/>
    <s v="Full time"/>
    <s v="Data Engineer"/>
    <s v="Engineer"/>
    <n v="165400"/>
    <s v="USD"/>
    <n v="165400"/>
    <n v="150000"/>
    <n v="200000"/>
    <s v="150000-200000"/>
    <s v="US"/>
    <s v="United States"/>
    <n v="100"/>
    <s v="Remote"/>
    <x v="0"/>
    <s v="United States"/>
    <s v="Medium"/>
  </r>
  <r>
    <n v="3186"/>
    <x v="1"/>
    <s v="Senior-level"/>
    <s v="Full time"/>
    <s v="Data Engineer"/>
    <s v="Engineer"/>
    <n v="132320"/>
    <s v="USD"/>
    <n v="132320"/>
    <n v="100000"/>
    <n v="150000"/>
    <s v="100000-150000"/>
    <s v="US"/>
    <s v="United States"/>
    <n v="100"/>
    <s v="Remote"/>
    <x v="0"/>
    <s v="United States"/>
    <s v="Medium"/>
  </r>
  <r>
    <n v="3187"/>
    <x v="1"/>
    <s v="Senior-level"/>
    <s v="Full time"/>
    <s v="Data Architect"/>
    <s v="Architect"/>
    <n v="208775"/>
    <s v="USD"/>
    <n v="208775"/>
    <n v="200000"/>
    <n v="250000"/>
    <s v="200000-250000"/>
    <s v="US"/>
    <s v="United States"/>
    <n v="100"/>
    <s v="Remote"/>
    <x v="0"/>
    <s v="United States"/>
    <s v="Medium"/>
  </r>
  <r>
    <n v="3188"/>
    <x v="1"/>
    <s v="Senior-level"/>
    <s v="Full time"/>
    <s v="Data Architect"/>
    <s v="Architect"/>
    <n v="147800"/>
    <s v="USD"/>
    <n v="147800"/>
    <n v="100000"/>
    <n v="150000"/>
    <s v="100000-150000"/>
    <s v="US"/>
    <s v="United States"/>
    <n v="100"/>
    <s v="Remote"/>
    <x v="0"/>
    <s v="United States"/>
    <s v="Medium"/>
  </r>
  <r>
    <n v="3189"/>
    <x v="1"/>
    <s v="Senior-level"/>
    <s v="Full time"/>
    <s v="Data Engineer"/>
    <s v="Engineer"/>
    <n v="136994"/>
    <s v="USD"/>
    <n v="136994"/>
    <n v="100000"/>
    <n v="150000"/>
    <s v="100000-150000"/>
    <s v="US"/>
    <s v="United States"/>
    <n v="100"/>
    <s v="Remote"/>
    <x v="0"/>
    <s v="United States"/>
    <s v="Medium"/>
  </r>
  <r>
    <n v="3190"/>
    <x v="1"/>
    <s v="Senior-level"/>
    <s v="Full time"/>
    <s v="Data Engineer"/>
    <s v="Engineer"/>
    <n v="101570"/>
    <s v="USD"/>
    <n v="101570"/>
    <n v="100000"/>
    <n v="150000"/>
    <s v="100000-150000"/>
    <s v="US"/>
    <s v="United States"/>
    <n v="100"/>
    <s v="Remote"/>
    <x v="0"/>
    <s v="United States"/>
    <s v="Medium"/>
  </r>
  <r>
    <n v="3191"/>
    <x v="1"/>
    <s v="Senior-level"/>
    <s v="Full time"/>
    <s v="Data Analyst"/>
    <s v="Analyst"/>
    <n v="128875"/>
    <s v="USD"/>
    <n v="128875"/>
    <n v="100000"/>
    <n v="150000"/>
    <s v="100000-150000"/>
    <s v="US"/>
    <s v="United States"/>
    <n v="100"/>
    <s v="Remote"/>
    <x v="0"/>
    <s v="United States"/>
    <s v="Medium"/>
  </r>
  <r>
    <n v="3192"/>
    <x v="1"/>
    <s v="Senior-level"/>
    <s v="Full time"/>
    <s v="Data Analyst"/>
    <s v="Analyst"/>
    <n v="93700"/>
    <s v="USD"/>
    <n v="93700"/>
    <n v="50000"/>
    <n v="100000"/>
    <s v="50000-100000"/>
    <s v="US"/>
    <s v="United States"/>
    <n v="100"/>
    <s v="Remote"/>
    <x v="0"/>
    <s v="United States"/>
    <s v="Medium"/>
  </r>
  <r>
    <n v="3193"/>
    <x v="1"/>
    <s v="Executive"/>
    <s v="Full time"/>
    <s v="Head of Machine Learning"/>
    <s v="Learning"/>
    <n v="6000000"/>
    <s v="INR"/>
    <n v="76309"/>
    <n v="50000"/>
    <n v="100000"/>
    <s v="50000-100000"/>
    <s v="IN"/>
    <s v="India"/>
    <n v="50"/>
    <s v="Hybrid"/>
    <x v="3"/>
    <s v="India"/>
    <s v="Large"/>
  </r>
  <r>
    <n v="3194"/>
    <x v="1"/>
    <s v="Entry-level"/>
    <s v="Full time"/>
    <s v="Machine Learning Engineer"/>
    <s v="Engineer"/>
    <n v="28500"/>
    <s v="GBP"/>
    <n v="35093"/>
    <n v="0"/>
    <n v="50000"/>
    <s v="0-50000"/>
    <s v="GB"/>
    <s v="United Kingdom"/>
    <n v="100"/>
    <s v="Remote"/>
    <x v="1"/>
    <s v="United Kingdom"/>
    <s v="Large"/>
  </r>
  <r>
    <n v="3195"/>
    <x v="1"/>
    <s v="Senior-level"/>
    <s v="Full time"/>
    <s v="Data Engineer"/>
    <s v="Engineer"/>
    <n v="183600"/>
    <s v="USD"/>
    <n v="183600"/>
    <n v="150000"/>
    <n v="200000"/>
    <s v="150000-200000"/>
    <s v="US"/>
    <s v="United States"/>
    <n v="100"/>
    <s v="Remote"/>
    <x v="0"/>
    <s v="United States"/>
    <s v="Large"/>
  </r>
  <r>
    <n v="3196"/>
    <x v="1"/>
    <s v="Senior-level"/>
    <s v="Full time"/>
    <s v="Data Engineer"/>
    <s v="Engineer"/>
    <n v="100800"/>
    <s v="USD"/>
    <n v="100800"/>
    <n v="100000"/>
    <n v="150000"/>
    <s v="100000-150000"/>
    <s v="US"/>
    <s v="United States"/>
    <n v="100"/>
    <s v="Remote"/>
    <x v="0"/>
    <s v="United States"/>
    <s v="Large"/>
  </r>
  <r>
    <n v="3197"/>
    <x v="1"/>
    <s v="Mid-level"/>
    <s v="Full time"/>
    <s v="Data Analyst"/>
    <s v="Analyst"/>
    <n v="40000"/>
    <s v="GBP"/>
    <n v="49253"/>
    <n v="0"/>
    <n v="50000"/>
    <s v="0-50000"/>
    <s v="GB"/>
    <s v="United Kingdom"/>
    <n v="100"/>
    <s v="Remote"/>
    <x v="1"/>
    <s v="United Kingdom"/>
    <s v="Medium"/>
  </r>
  <r>
    <n v="3198"/>
    <x v="1"/>
    <s v="Mid-level"/>
    <s v="Full time"/>
    <s v="Data Analyst"/>
    <s v="Analyst"/>
    <n v="30000"/>
    <s v="GBP"/>
    <n v="36940"/>
    <n v="0"/>
    <n v="50000"/>
    <s v="0-50000"/>
    <s v="GB"/>
    <s v="United Kingdom"/>
    <n v="100"/>
    <s v="Remote"/>
    <x v="1"/>
    <s v="United Kingdom"/>
    <s v="Medium"/>
  </r>
  <r>
    <n v="3199"/>
    <x v="1"/>
    <s v="Mid-level"/>
    <s v="Full time"/>
    <s v="Data Analyst"/>
    <s v="Analyst"/>
    <n v="40000"/>
    <s v="EUR"/>
    <n v="42026"/>
    <n v="0"/>
    <n v="50000"/>
    <s v="0-50000"/>
    <s v="ES"/>
    <s v="Spain"/>
    <n v="100"/>
    <s v="Remote"/>
    <x v="10"/>
    <s v="Spain"/>
    <s v="Medium"/>
  </r>
  <r>
    <n v="3200"/>
    <x v="1"/>
    <s v="Mid-level"/>
    <s v="Full time"/>
    <s v="Data Analyst"/>
    <s v="Analyst"/>
    <n v="30000"/>
    <s v="EUR"/>
    <n v="31520"/>
    <n v="0"/>
    <n v="50000"/>
    <s v="0-50000"/>
    <s v="ES"/>
    <s v="Spain"/>
    <n v="100"/>
    <s v="Remote"/>
    <x v="10"/>
    <s v="Spain"/>
    <s v="Medium"/>
  </r>
  <r>
    <n v="3201"/>
    <x v="1"/>
    <s v="Mid-level"/>
    <s v="Full time"/>
    <s v="Data Engineer"/>
    <s v="Engineer"/>
    <n v="80000"/>
    <s v="EUR"/>
    <n v="84053"/>
    <n v="50000"/>
    <n v="100000"/>
    <s v="50000-100000"/>
    <s v="ES"/>
    <s v="Spain"/>
    <n v="100"/>
    <s v="Remote"/>
    <x v="10"/>
    <s v="Spain"/>
    <s v="Medium"/>
  </r>
  <r>
    <n v="3202"/>
    <x v="1"/>
    <s v="Mid-level"/>
    <s v="Full time"/>
    <s v="Data Engineer"/>
    <s v="Engineer"/>
    <n v="70000"/>
    <s v="EUR"/>
    <n v="73546"/>
    <n v="50000"/>
    <n v="100000"/>
    <s v="50000-100000"/>
    <s v="ES"/>
    <s v="Spain"/>
    <n v="100"/>
    <s v="Remote"/>
    <x v="10"/>
    <s v="Spain"/>
    <s v="Medium"/>
  </r>
  <r>
    <n v="3203"/>
    <x v="1"/>
    <s v="Mid-level"/>
    <s v="Full time"/>
    <s v="Data Engineer"/>
    <s v="Engineer"/>
    <n v="80000"/>
    <s v="GBP"/>
    <n v="98506"/>
    <n v="50000"/>
    <n v="100000"/>
    <s v="50000-100000"/>
    <s v="GB"/>
    <s v="United Kingdom"/>
    <n v="100"/>
    <s v="Remote"/>
    <x v="1"/>
    <s v="United Kingdom"/>
    <s v="Medium"/>
  </r>
  <r>
    <n v="3204"/>
    <x v="1"/>
    <s v="Mid-level"/>
    <s v="Full time"/>
    <s v="Data Engineer"/>
    <s v="Engineer"/>
    <n v="70000"/>
    <s v="GBP"/>
    <n v="86193"/>
    <n v="50000"/>
    <n v="100000"/>
    <s v="50000-100000"/>
    <s v="GB"/>
    <s v="United Kingdom"/>
    <n v="100"/>
    <s v="Remote"/>
    <x v="1"/>
    <s v="United Kingdom"/>
    <s v="Medium"/>
  </r>
  <r>
    <n v="3205"/>
    <x v="1"/>
    <s v="Mid-level"/>
    <s v="Full time"/>
    <s v="Data Engineer"/>
    <s v="Engineer"/>
    <n v="80000"/>
    <s v="EUR"/>
    <n v="84053"/>
    <n v="50000"/>
    <n v="100000"/>
    <s v="50000-100000"/>
    <s v="GR"/>
    <s v="Greece"/>
    <n v="100"/>
    <s v="Remote"/>
    <x v="34"/>
    <s v="Greece"/>
    <s v="Medium"/>
  </r>
  <r>
    <n v="3206"/>
    <x v="1"/>
    <s v="Mid-level"/>
    <s v="Full time"/>
    <s v="Data Engineer"/>
    <s v="Engineer"/>
    <n v="70000"/>
    <s v="EUR"/>
    <n v="73546"/>
    <n v="50000"/>
    <n v="100000"/>
    <s v="50000-100000"/>
    <s v="GR"/>
    <s v="Greece"/>
    <n v="100"/>
    <s v="Remote"/>
    <x v="34"/>
    <s v="Greece"/>
    <s v="Medium"/>
  </r>
  <r>
    <n v="3207"/>
    <x v="1"/>
    <s v="Senior-level"/>
    <s v="Full time"/>
    <s v="Machine Learning Engineer"/>
    <s v="Engineer"/>
    <n v="189650"/>
    <s v="USD"/>
    <n v="189650"/>
    <n v="150000"/>
    <n v="200000"/>
    <s v="150000-200000"/>
    <s v="US"/>
    <s v="United States"/>
    <n v="0"/>
    <s v="In Person"/>
    <x v="0"/>
    <s v="United States"/>
    <s v="Medium"/>
  </r>
  <r>
    <n v="3208"/>
    <x v="1"/>
    <s v="Senior-level"/>
    <s v="Full time"/>
    <s v="Machine Learning Engineer"/>
    <s v="Engineer"/>
    <n v="164996"/>
    <s v="USD"/>
    <n v="164996"/>
    <n v="150000"/>
    <n v="200000"/>
    <s v="150000-200000"/>
    <s v="US"/>
    <s v="United States"/>
    <n v="0"/>
    <s v="In Person"/>
    <x v="0"/>
    <s v="United States"/>
    <s v="Medium"/>
  </r>
  <r>
    <n v="3209"/>
    <x v="1"/>
    <s v="Mid-level"/>
    <s v="Full time"/>
    <s v="Data Analyst"/>
    <s v="Analyst"/>
    <n v="40000"/>
    <s v="EUR"/>
    <n v="42026"/>
    <n v="0"/>
    <n v="50000"/>
    <s v="0-50000"/>
    <s v="GR"/>
    <s v="Greece"/>
    <n v="100"/>
    <s v="Remote"/>
    <x v="34"/>
    <s v="Greece"/>
    <s v="Medium"/>
  </r>
  <r>
    <n v="3210"/>
    <x v="1"/>
    <s v="Mid-level"/>
    <s v="Full time"/>
    <s v="Data Analyst"/>
    <s v="Analyst"/>
    <n v="30000"/>
    <s v="EUR"/>
    <n v="31520"/>
    <n v="0"/>
    <n v="50000"/>
    <s v="0-50000"/>
    <s v="GR"/>
    <s v="Greece"/>
    <n v="100"/>
    <s v="Remote"/>
    <x v="34"/>
    <s v="Greece"/>
    <s v="Medium"/>
  </r>
  <r>
    <n v="3211"/>
    <x v="1"/>
    <s v="Mid-level"/>
    <s v="Full time"/>
    <s v="Data Engineer"/>
    <s v="Engineer"/>
    <n v="75000"/>
    <s v="GBP"/>
    <n v="92350"/>
    <n v="50000"/>
    <n v="100000"/>
    <s v="50000-100000"/>
    <s v="GB"/>
    <s v="United Kingdom"/>
    <n v="100"/>
    <s v="Remote"/>
    <x v="1"/>
    <s v="United Kingdom"/>
    <s v="Medium"/>
  </r>
  <r>
    <n v="3212"/>
    <x v="1"/>
    <s v="Mid-level"/>
    <s v="Full time"/>
    <s v="Data Engineer"/>
    <s v="Engineer"/>
    <n v="60000"/>
    <s v="GBP"/>
    <n v="73880"/>
    <n v="50000"/>
    <n v="100000"/>
    <s v="50000-100000"/>
    <s v="GB"/>
    <s v="United Kingdom"/>
    <n v="100"/>
    <s v="Remote"/>
    <x v="1"/>
    <s v="United Kingdom"/>
    <s v="Medium"/>
  </r>
  <r>
    <n v="3135"/>
    <x v="1"/>
    <s v="Senior-level"/>
    <s v="Full time"/>
    <s v="Data Scientist"/>
    <s v="Scientist"/>
    <n v="160000"/>
    <s v="USD"/>
    <n v="160000"/>
    <n v="150000"/>
    <n v="200000"/>
    <s v="150000-200000"/>
    <s v="US"/>
    <s v="United States"/>
    <n v="100"/>
    <s v="Remote"/>
    <x v="0"/>
    <s v="United States"/>
    <s v="Large"/>
  </r>
  <r>
    <n v="3136"/>
    <x v="1"/>
    <s v="Senior-level"/>
    <s v="Full time"/>
    <s v="Data Scientist"/>
    <s v="Scientist"/>
    <n v="92000"/>
    <s v="USD"/>
    <n v="92000"/>
    <n v="50000"/>
    <n v="100000"/>
    <s v="50000-100000"/>
    <s v="US"/>
    <s v="United States"/>
    <n v="100"/>
    <s v="Remote"/>
    <x v="0"/>
    <s v="United States"/>
    <s v="Large"/>
  </r>
  <r>
    <n v="3215"/>
    <x v="1"/>
    <s v="Mid-level"/>
    <s v="Full time"/>
    <s v="Data Engineer"/>
    <s v="Engineer"/>
    <n v="60000"/>
    <s v="EUR"/>
    <n v="63040"/>
    <n v="50000"/>
    <n v="100000"/>
    <s v="50000-100000"/>
    <s v="ES"/>
    <s v="Spain"/>
    <n v="100"/>
    <s v="Remote"/>
    <x v="10"/>
    <s v="Spain"/>
    <s v="Medium"/>
  </r>
  <r>
    <n v="3216"/>
    <x v="1"/>
    <s v="Mid-level"/>
    <s v="Full time"/>
    <s v="Data Engineer"/>
    <s v="Engineer"/>
    <n v="45000"/>
    <s v="EUR"/>
    <n v="47280"/>
    <n v="0"/>
    <n v="50000"/>
    <s v="0-50000"/>
    <s v="ES"/>
    <s v="Spain"/>
    <n v="100"/>
    <s v="Remote"/>
    <x v="10"/>
    <s v="Spain"/>
    <s v="Medium"/>
  </r>
  <r>
    <n v="3147"/>
    <x v="1"/>
    <s v="Senior-level"/>
    <s v="Full time"/>
    <s v="Data Scientist"/>
    <s v="Scientist"/>
    <n v="186000"/>
    <s v="USD"/>
    <n v="186000"/>
    <n v="150000"/>
    <n v="200000"/>
    <s v="150000-200000"/>
    <s v="US"/>
    <s v="United States"/>
    <n v="0"/>
    <s v="In Person"/>
    <x v="0"/>
    <s v="United States"/>
    <s v="Medium"/>
  </r>
  <r>
    <n v="3148"/>
    <x v="1"/>
    <s v="Senior-level"/>
    <s v="Full time"/>
    <s v="Data Scientist"/>
    <s v="Scientist"/>
    <n v="148800"/>
    <s v="USD"/>
    <n v="148800"/>
    <n v="100000"/>
    <n v="150000"/>
    <s v="100000-150000"/>
    <s v="US"/>
    <s v="United States"/>
    <n v="0"/>
    <s v="In Person"/>
    <x v="0"/>
    <s v="United States"/>
    <s v="Medium"/>
  </r>
  <r>
    <n v="3156"/>
    <x v="1"/>
    <s v="Mid-level"/>
    <s v="Full time"/>
    <s v="AI Scientist"/>
    <s v="Scientist"/>
    <n v="200000"/>
    <s v="USD"/>
    <n v="200000"/>
    <n v="200000"/>
    <n v="250000"/>
    <s v="200000-250000"/>
    <s v="IN"/>
    <s v="India"/>
    <n v="100"/>
    <s v="Remote"/>
    <x v="0"/>
    <s v="United States"/>
    <s v="Large"/>
  </r>
  <r>
    <n v="3159"/>
    <x v="1"/>
    <s v="Mid-level"/>
    <s v="Full time"/>
    <s v="AI Scientist"/>
    <s v="Scientist"/>
    <n v="120000"/>
    <s v="USD"/>
    <n v="120000"/>
    <n v="100000"/>
    <n v="150000"/>
    <s v="100000-150000"/>
    <s v="US"/>
    <s v="United States"/>
    <n v="0"/>
    <s v="In Person"/>
    <x v="0"/>
    <s v="United States"/>
    <s v="Medium"/>
  </r>
  <r>
    <n v="3221"/>
    <x v="1"/>
    <s v="Mid-level"/>
    <s v="Full time"/>
    <s v="Data Engineer"/>
    <s v="Engineer"/>
    <n v="60000"/>
    <s v="EUR"/>
    <n v="63040"/>
    <n v="50000"/>
    <n v="100000"/>
    <s v="50000-100000"/>
    <s v="GR"/>
    <s v="Greece"/>
    <n v="100"/>
    <s v="Remote"/>
    <x v="34"/>
    <s v="Greece"/>
    <s v="Medium"/>
  </r>
  <r>
    <n v="3222"/>
    <x v="1"/>
    <s v="Mid-level"/>
    <s v="Full time"/>
    <s v="Data Engineer"/>
    <s v="Engineer"/>
    <n v="45000"/>
    <s v="EUR"/>
    <n v="47280"/>
    <n v="0"/>
    <n v="50000"/>
    <s v="0-50000"/>
    <s v="GR"/>
    <s v="Greece"/>
    <n v="100"/>
    <s v="Remote"/>
    <x v="34"/>
    <s v="Greece"/>
    <s v="Medium"/>
  </r>
  <r>
    <n v="3223"/>
    <x v="1"/>
    <s v="Mid-level"/>
    <s v="Full time"/>
    <s v="Data Engineer"/>
    <s v="Engineer"/>
    <n v="60000"/>
    <s v="GBP"/>
    <n v="73880"/>
    <n v="50000"/>
    <n v="100000"/>
    <s v="50000-100000"/>
    <s v="GB"/>
    <s v="United Kingdom"/>
    <n v="100"/>
    <s v="Remote"/>
    <x v="1"/>
    <s v="United Kingdom"/>
    <s v="Medium"/>
  </r>
  <r>
    <n v="3224"/>
    <x v="1"/>
    <s v="Mid-level"/>
    <s v="Full time"/>
    <s v="Data Engineer"/>
    <s v="Engineer"/>
    <n v="45000"/>
    <s v="GBP"/>
    <n v="55410"/>
    <n v="50000"/>
    <n v="100000"/>
    <s v="50000-100000"/>
    <s v="GB"/>
    <s v="United Kingdom"/>
    <n v="100"/>
    <s v="Remote"/>
    <x v="1"/>
    <s v="United Kingdom"/>
    <s v="Medium"/>
  </r>
  <r>
    <n v="3225"/>
    <x v="2"/>
    <s v="Mid-level"/>
    <s v="Full time"/>
    <s v="Machine Learning Engineer"/>
    <s v="Engineer"/>
    <n v="43200"/>
    <s v="EUR"/>
    <n v="51064"/>
    <n v="50000"/>
    <n v="100000"/>
    <s v="50000-100000"/>
    <s v="IT"/>
    <s v="Italy"/>
    <n v="50"/>
    <s v="Hybrid"/>
    <x v="39"/>
    <s v="Italy"/>
    <s v="Large"/>
  </r>
  <r>
    <n v="3226"/>
    <x v="1"/>
    <s v="Senior-level"/>
    <s v="Full time"/>
    <s v="Data Science Engineer"/>
    <s v="Engineer"/>
    <n v="60000"/>
    <s v="USD"/>
    <n v="60000"/>
    <n v="50000"/>
    <n v="100000"/>
    <s v="50000-100000"/>
    <s v="AR"/>
    <s v="Argentina"/>
    <n v="100"/>
    <s v="Remote"/>
    <x v="25"/>
    <s v="Mexico"/>
    <s v="Large"/>
  </r>
  <r>
    <n v="3227"/>
    <x v="1"/>
    <s v="Mid-level"/>
    <s v="Full time"/>
    <s v="Data Engineer"/>
    <s v="Engineer"/>
    <n v="82900"/>
    <s v="USD"/>
    <n v="82900"/>
    <n v="50000"/>
    <n v="100000"/>
    <s v="50000-100000"/>
    <s v="US"/>
    <s v="United States"/>
    <n v="0"/>
    <s v="In Person"/>
    <x v="0"/>
    <s v="United States"/>
    <s v="Medium"/>
  </r>
  <r>
    <n v="3228"/>
    <x v="1"/>
    <s v="Mid-level"/>
    <s v="Full time"/>
    <s v="Data Engineer"/>
    <s v="Engineer"/>
    <n v="63900"/>
    <s v="USD"/>
    <n v="63900"/>
    <n v="50000"/>
    <n v="100000"/>
    <s v="50000-100000"/>
    <s v="US"/>
    <s v="United States"/>
    <n v="0"/>
    <s v="In Person"/>
    <x v="0"/>
    <s v="United States"/>
    <s v="Medium"/>
  </r>
  <r>
    <n v="3164"/>
    <x v="3"/>
    <s v="Entry-level"/>
    <s v="Full time"/>
    <s v="Data Scientist"/>
    <s v="Scientist"/>
    <n v="43200"/>
    <s v="EUR"/>
    <n v="49268"/>
    <n v="0"/>
    <n v="50000"/>
    <s v="0-50000"/>
    <s v="DE"/>
    <s v="Germany"/>
    <n v="0"/>
    <s v="In Person"/>
    <x v="5"/>
    <s v="Germany"/>
    <s v="Small"/>
  </r>
  <r>
    <n v="3167"/>
    <x v="1"/>
    <s v="Senior-level"/>
    <s v="Full time"/>
    <s v="Data Scientist"/>
    <s v="Scientist"/>
    <n v="215300"/>
    <s v="USD"/>
    <n v="215300"/>
    <n v="200000"/>
    <n v="250000"/>
    <s v="200000-250000"/>
    <s v="US"/>
    <s v="United States"/>
    <n v="100"/>
    <s v="Remote"/>
    <x v="0"/>
    <s v="United States"/>
    <s v="Large"/>
  </r>
  <r>
    <n v="3231"/>
    <x v="1"/>
    <s v="Mid-level"/>
    <s v="Full time"/>
    <s v="Data Science Manager"/>
    <s v="Manager"/>
    <n v="241000"/>
    <s v="USD"/>
    <n v="241000"/>
    <n v="200000"/>
    <n v="250000"/>
    <s v="200000-250000"/>
    <s v="US"/>
    <s v="United States"/>
    <n v="100"/>
    <s v="Remote"/>
    <x v="0"/>
    <s v="United States"/>
    <s v="Medium"/>
  </r>
  <r>
    <n v="3232"/>
    <x v="1"/>
    <s v="Mid-level"/>
    <s v="Full time"/>
    <s v="Data Science Manager"/>
    <s v="Manager"/>
    <n v="159000"/>
    <s v="USD"/>
    <n v="159000"/>
    <n v="150000"/>
    <n v="200000"/>
    <s v="150000-200000"/>
    <s v="US"/>
    <s v="United States"/>
    <n v="100"/>
    <s v="Remote"/>
    <x v="0"/>
    <s v="United States"/>
    <s v="Medium"/>
  </r>
  <r>
    <n v="3168"/>
    <x v="1"/>
    <s v="Senior-level"/>
    <s v="Full time"/>
    <s v="Data Scientist"/>
    <s v="Scientist"/>
    <n v="158200"/>
    <s v="USD"/>
    <n v="158200"/>
    <n v="150000"/>
    <n v="200000"/>
    <s v="150000-200000"/>
    <s v="US"/>
    <s v="United States"/>
    <n v="100"/>
    <s v="Remote"/>
    <x v="0"/>
    <s v="United States"/>
    <s v="Large"/>
  </r>
  <r>
    <n v="3178"/>
    <x v="1"/>
    <s v="Senior-level"/>
    <s v="Full time"/>
    <s v="Data Scientist"/>
    <s v="Scientist"/>
    <n v="170000"/>
    <s v="USD"/>
    <n v="170000"/>
    <n v="150000"/>
    <n v="200000"/>
    <s v="150000-200000"/>
    <s v="US"/>
    <s v="United States"/>
    <n v="100"/>
    <s v="Remote"/>
    <x v="0"/>
    <s v="United States"/>
    <s v="Medium"/>
  </r>
  <r>
    <n v="3235"/>
    <x v="1"/>
    <s v="Mid-level"/>
    <s v="Full time"/>
    <s v="Data Analyst"/>
    <s v="Analyst"/>
    <n v="58000"/>
    <s v="USD"/>
    <n v="58000"/>
    <n v="50000"/>
    <n v="100000"/>
    <s v="50000-100000"/>
    <s v="US"/>
    <s v="United States"/>
    <n v="0"/>
    <s v="In Person"/>
    <x v="0"/>
    <s v="United States"/>
    <s v="Small"/>
  </r>
  <r>
    <n v="3236"/>
    <x v="1"/>
    <s v="Mid-level"/>
    <s v="Full time"/>
    <s v="Data Analyst"/>
    <s v="Analyst"/>
    <n v="58000"/>
    <s v="USD"/>
    <n v="58000"/>
    <n v="50000"/>
    <n v="100000"/>
    <s v="50000-100000"/>
    <s v="US"/>
    <s v="United States"/>
    <n v="0"/>
    <s v="In Person"/>
    <x v="0"/>
    <s v="United States"/>
    <s v="Small"/>
  </r>
  <r>
    <n v="3237"/>
    <x v="1"/>
    <s v="Senior-level"/>
    <s v="Full time"/>
    <s v="Data Engineer"/>
    <s v="Engineer"/>
    <n v="136000"/>
    <s v="USD"/>
    <n v="136000"/>
    <n v="100000"/>
    <n v="150000"/>
    <s v="100000-150000"/>
    <s v="US"/>
    <s v="United States"/>
    <n v="0"/>
    <s v="In Person"/>
    <x v="0"/>
    <s v="United States"/>
    <s v="Medium"/>
  </r>
  <r>
    <n v="3238"/>
    <x v="1"/>
    <s v="Senior-level"/>
    <s v="Full time"/>
    <s v="Data Engineer"/>
    <s v="Engineer"/>
    <n v="108800"/>
    <s v="USD"/>
    <n v="108800"/>
    <n v="100000"/>
    <n v="150000"/>
    <s v="100000-150000"/>
    <s v="US"/>
    <s v="United States"/>
    <n v="0"/>
    <s v="In Person"/>
    <x v="0"/>
    <s v="United States"/>
    <s v="Medium"/>
  </r>
  <r>
    <n v="3239"/>
    <x v="1"/>
    <s v="Executive"/>
    <s v="Full time"/>
    <s v="Data Engineer"/>
    <s v="Engineer"/>
    <n v="242000"/>
    <s v="USD"/>
    <n v="242000"/>
    <n v="200000"/>
    <n v="250000"/>
    <s v="200000-250000"/>
    <s v="US"/>
    <s v="United States"/>
    <n v="100"/>
    <s v="Remote"/>
    <x v="0"/>
    <s v="United States"/>
    <s v="Medium"/>
  </r>
  <r>
    <n v="3240"/>
    <x v="1"/>
    <s v="Executive"/>
    <s v="Full time"/>
    <s v="Data Engineer"/>
    <s v="Engineer"/>
    <n v="200000"/>
    <s v="USD"/>
    <n v="200000"/>
    <n v="200000"/>
    <n v="250000"/>
    <s v="200000-250000"/>
    <s v="US"/>
    <s v="United States"/>
    <n v="100"/>
    <s v="Remote"/>
    <x v="0"/>
    <s v="United States"/>
    <s v="Medium"/>
  </r>
  <r>
    <n v="3179"/>
    <x v="1"/>
    <s v="Senior-level"/>
    <s v="Full time"/>
    <s v="Data Scientist"/>
    <s v="Scientist"/>
    <n v="123000"/>
    <s v="USD"/>
    <n v="123000"/>
    <n v="100000"/>
    <n v="150000"/>
    <s v="100000-150000"/>
    <s v="US"/>
    <s v="United States"/>
    <n v="100"/>
    <s v="Remote"/>
    <x v="0"/>
    <s v="United States"/>
    <s v="Medium"/>
  </r>
  <r>
    <n v="3213"/>
    <x v="1"/>
    <s v="Senior-level"/>
    <s v="Full time"/>
    <s v="Data Scientist"/>
    <s v="Scientist"/>
    <n v="215300"/>
    <s v="USD"/>
    <n v="215300"/>
    <n v="200000"/>
    <n v="250000"/>
    <s v="200000-250000"/>
    <s v="US"/>
    <s v="United States"/>
    <n v="0"/>
    <s v="In Person"/>
    <x v="0"/>
    <s v="United States"/>
    <s v="Large"/>
  </r>
  <r>
    <n v="3243"/>
    <x v="1"/>
    <s v="Mid-level"/>
    <s v="Full time"/>
    <s v="Data Engineer"/>
    <s v="Engineer"/>
    <n v="60000"/>
    <s v="GBP"/>
    <n v="73880"/>
    <n v="50000"/>
    <n v="100000"/>
    <s v="50000-100000"/>
    <s v="GB"/>
    <s v="United Kingdom"/>
    <n v="0"/>
    <s v="In Person"/>
    <x v="1"/>
    <s v="United Kingdom"/>
    <s v="Medium"/>
  </r>
  <r>
    <n v="3244"/>
    <x v="1"/>
    <s v="Mid-level"/>
    <s v="Full time"/>
    <s v="Data Engineer"/>
    <s v="Engineer"/>
    <n v="40000"/>
    <s v="GBP"/>
    <n v="49253"/>
    <n v="0"/>
    <n v="50000"/>
    <s v="0-50000"/>
    <s v="GB"/>
    <s v="United Kingdom"/>
    <n v="0"/>
    <s v="In Person"/>
    <x v="1"/>
    <s v="United Kingdom"/>
    <s v="Medium"/>
  </r>
  <r>
    <n v="3214"/>
    <x v="1"/>
    <s v="Senior-level"/>
    <s v="Full time"/>
    <s v="Data Scientist"/>
    <s v="Scientist"/>
    <n v="140400"/>
    <s v="USD"/>
    <n v="140400"/>
    <n v="100000"/>
    <n v="150000"/>
    <s v="100000-150000"/>
    <s v="US"/>
    <s v="United States"/>
    <n v="0"/>
    <s v="In Person"/>
    <x v="0"/>
    <s v="United States"/>
    <s v="Large"/>
  </r>
  <r>
    <n v="3217"/>
    <x v="1"/>
    <s v="Senior-level"/>
    <s v="Full time"/>
    <s v="Data Scientist"/>
    <s v="Scientist"/>
    <n v="260000"/>
    <s v="USD"/>
    <n v="260000"/>
    <n v="250000"/>
    <n v="300000"/>
    <s v="250000-300000"/>
    <s v="US"/>
    <s v="United States"/>
    <n v="100"/>
    <s v="Remote"/>
    <x v="0"/>
    <s v="United States"/>
    <s v="Medium"/>
  </r>
  <r>
    <n v="3247"/>
    <x v="1"/>
    <s v="Senior-level"/>
    <s v="Full time"/>
    <s v="Data Analyst"/>
    <s v="Analyst"/>
    <n v="124190"/>
    <s v="USD"/>
    <n v="124190"/>
    <n v="100000"/>
    <n v="150000"/>
    <s v="100000-150000"/>
    <s v="US"/>
    <s v="United States"/>
    <n v="100"/>
    <s v="Remote"/>
    <x v="0"/>
    <s v="United States"/>
    <s v="Medium"/>
  </r>
  <r>
    <n v="3248"/>
    <x v="1"/>
    <s v="Senior-level"/>
    <s v="Full time"/>
    <s v="Data Analyst"/>
    <s v="Analyst"/>
    <n v="90320"/>
    <s v="USD"/>
    <n v="90320"/>
    <n v="50000"/>
    <n v="100000"/>
    <s v="50000-100000"/>
    <s v="US"/>
    <s v="United States"/>
    <n v="100"/>
    <s v="Remote"/>
    <x v="0"/>
    <s v="United States"/>
    <s v="Medium"/>
  </r>
  <r>
    <n v="3249"/>
    <x v="1"/>
    <s v="Senior-level"/>
    <s v="Full time"/>
    <s v="Data Engineer"/>
    <s v="Engineer"/>
    <n v="181940"/>
    <s v="USD"/>
    <n v="181940"/>
    <n v="150000"/>
    <n v="200000"/>
    <s v="150000-200000"/>
    <s v="US"/>
    <s v="United States"/>
    <n v="0"/>
    <s v="In Person"/>
    <x v="0"/>
    <s v="United States"/>
    <s v="Medium"/>
  </r>
  <r>
    <n v="3250"/>
    <x v="1"/>
    <s v="Senior-level"/>
    <s v="Full time"/>
    <s v="Data Engineer"/>
    <s v="Engineer"/>
    <n v="132320"/>
    <s v="USD"/>
    <n v="132320"/>
    <n v="100000"/>
    <n v="150000"/>
    <s v="100000-150000"/>
    <s v="US"/>
    <s v="United States"/>
    <n v="0"/>
    <s v="In Person"/>
    <x v="0"/>
    <s v="United States"/>
    <s v="Medium"/>
  </r>
  <r>
    <n v="3251"/>
    <x v="1"/>
    <s v="Senior-level"/>
    <s v="Full time"/>
    <s v="Data Engineer"/>
    <s v="Engineer"/>
    <n v="220110"/>
    <s v="USD"/>
    <n v="220110"/>
    <n v="200000"/>
    <n v="250000"/>
    <s v="200000-250000"/>
    <s v="US"/>
    <s v="United States"/>
    <n v="0"/>
    <s v="In Person"/>
    <x v="0"/>
    <s v="United States"/>
    <s v="Medium"/>
  </r>
  <r>
    <n v="3252"/>
    <x v="1"/>
    <s v="Senior-level"/>
    <s v="Full time"/>
    <s v="Data Engineer"/>
    <s v="Engineer"/>
    <n v="160080"/>
    <s v="USD"/>
    <n v="160080"/>
    <n v="150000"/>
    <n v="200000"/>
    <s v="150000-200000"/>
    <s v="US"/>
    <s v="United States"/>
    <n v="0"/>
    <s v="In Person"/>
    <x v="0"/>
    <s v="United States"/>
    <s v="Medium"/>
  </r>
  <r>
    <n v="3218"/>
    <x v="1"/>
    <s v="Senior-level"/>
    <s v="Full time"/>
    <s v="Data Scientist"/>
    <s v="Scientist"/>
    <n v="180000"/>
    <s v="USD"/>
    <n v="180000"/>
    <n v="150000"/>
    <n v="200000"/>
    <s v="150000-200000"/>
    <s v="US"/>
    <s v="United States"/>
    <n v="100"/>
    <s v="Remote"/>
    <x v="0"/>
    <s v="United States"/>
    <s v="Medium"/>
  </r>
  <r>
    <n v="3219"/>
    <x v="1"/>
    <s v="Mid-level"/>
    <s v="Full time"/>
    <s v="Data Scientist"/>
    <s v="Scientist"/>
    <n v="55000"/>
    <s v="GBP"/>
    <n v="67723"/>
    <n v="50000"/>
    <n v="100000"/>
    <s v="50000-100000"/>
    <s v="GB"/>
    <s v="United Kingdom"/>
    <n v="0"/>
    <s v="In Person"/>
    <x v="1"/>
    <s v="United Kingdom"/>
    <s v="Medium"/>
  </r>
  <r>
    <n v="3255"/>
    <x v="1"/>
    <s v="Mid-level"/>
    <s v="Full time"/>
    <s v="Data Analyst"/>
    <s v="Analyst"/>
    <n v="126500"/>
    <s v="USD"/>
    <n v="126500"/>
    <n v="100000"/>
    <n v="150000"/>
    <s v="100000-150000"/>
    <s v="US"/>
    <s v="United States"/>
    <n v="0"/>
    <s v="In Person"/>
    <x v="0"/>
    <s v="United States"/>
    <s v="Medium"/>
  </r>
  <r>
    <n v="3256"/>
    <x v="1"/>
    <s v="Mid-level"/>
    <s v="Full time"/>
    <s v="Data Analyst"/>
    <s v="Analyst"/>
    <n v="106260"/>
    <s v="USD"/>
    <n v="106260"/>
    <n v="100000"/>
    <n v="150000"/>
    <s v="100000-150000"/>
    <s v="US"/>
    <s v="United States"/>
    <n v="0"/>
    <s v="In Person"/>
    <x v="0"/>
    <s v="United States"/>
    <s v="Medium"/>
  </r>
  <r>
    <n v="3257"/>
    <x v="1"/>
    <s v="Senior-level"/>
    <s v="Full time"/>
    <s v="Data Analyst"/>
    <s v="Analyst"/>
    <n v="116000"/>
    <s v="USD"/>
    <n v="116000"/>
    <n v="100000"/>
    <n v="150000"/>
    <s v="100000-150000"/>
    <s v="US"/>
    <s v="United States"/>
    <n v="0"/>
    <s v="In Person"/>
    <x v="0"/>
    <s v="United States"/>
    <s v="Medium"/>
  </r>
  <r>
    <n v="3258"/>
    <x v="1"/>
    <s v="Senior-level"/>
    <s v="Full time"/>
    <s v="Data Analyst"/>
    <s v="Analyst"/>
    <n v="99000"/>
    <s v="USD"/>
    <n v="99000"/>
    <n v="50000"/>
    <n v="100000"/>
    <s v="50000-100000"/>
    <s v="US"/>
    <s v="United States"/>
    <n v="0"/>
    <s v="In Person"/>
    <x v="0"/>
    <s v="United States"/>
    <s v="Medium"/>
  </r>
  <r>
    <n v="3259"/>
    <x v="1"/>
    <s v="Senior-level"/>
    <s v="Full time"/>
    <s v="Data Analyst"/>
    <s v="Analyst"/>
    <n v="155000"/>
    <s v="USD"/>
    <n v="155000"/>
    <n v="150000"/>
    <n v="200000"/>
    <s v="150000-200000"/>
    <s v="US"/>
    <s v="United States"/>
    <n v="100"/>
    <s v="Remote"/>
    <x v="0"/>
    <s v="United States"/>
    <s v="Medium"/>
  </r>
  <r>
    <n v="3260"/>
    <x v="1"/>
    <s v="Senior-level"/>
    <s v="Full time"/>
    <s v="Data Analyst"/>
    <s v="Analyst"/>
    <n v="120600"/>
    <s v="USD"/>
    <n v="120600"/>
    <n v="100000"/>
    <n v="150000"/>
    <s v="100000-150000"/>
    <s v="US"/>
    <s v="United States"/>
    <n v="100"/>
    <s v="Remote"/>
    <x v="0"/>
    <s v="United States"/>
    <s v="Medium"/>
  </r>
  <r>
    <n v="3220"/>
    <x v="1"/>
    <s v="Mid-level"/>
    <s v="Full time"/>
    <s v="Data Scientist"/>
    <s v="Scientist"/>
    <n v="35000"/>
    <s v="GBP"/>
    <n v="43096"/>
    <n v="0"/>
    <n v="50000"/>
    <s v="0-50000"/>
    <s v="GB"/>
    <s v="United Kingdom"/>
    <n v="0"/>
    <s v="In Person"/>
    <x v="1"/>
    <s v="United Kingdom"/>
    <s v="Medium"/>
  </r>
  <r>
    <n v="3229"/>
    <x v="1"/>
    <s v="Mid-level"/>
    <s v="Full time"/>
    <s v="Machine Learning Scientist"/>
    <s v="Scientist"/>
    <n v="160000"/>
    <s v="USD"/>
    <n v="160000"/>
    <n v="150000"/>
    <n v="200000"/>
    <s v="150000-200000"/>
    <s v="US"/>
    <s v="United States"/>
    <n v="100"/>
    <s v="Remote"/>
    <x v="0"/>
    <s v="United States"/>
    <s v="Large"/>
  </r>
  <r>
    <n v="3263"/>
    <x v="1"/>
    <s v="Mid-level"/>
    <s v="Full time"/>
    <s v="Data Engineer"/>
    <s v="Engineer"/>
    <n v="170000"/>
    <s v="USD"/>
    <n v="170000"/>
    <n v="150000"/>
    <n v="200000"/>
    <s v="150000-200000"/>
    <s v="US"/>
    <s v="United States"/>
    <n v="100"/>
    <s v="Remote"/>
    <x v="0"/>
    <s v="United States"/>
    <s v="Medium"/>
  </r>
  <r>
    <n v="3264"/>
    <x v="1"/>
    <s v="Mid-level"/>
    <s v="Full time"/>
    <s v="Data Engineer"/>
    <s v="Engineer"/>
    <n v="150000"/>
    <s v="USD"/>
    <n v="150000"/>
    <n v="150000"/>
    <n v="200000"/>
    <s v="150000-200000"/>
    <s v="US"/>
    <s v="United States"/>
    <n v="100"/>
    <s v="Remote"/>
    <x v="0"/>
    <s v="United States"/>
    <s v="Medium"/>
  </r>
  <r>
    <n v="3265"/>
    <x v="1"/>
    <s v="Senior-level"/>
    <s v="Full time"/>
    <s v="Data Analyst"/>
    <s v="Analyst"/>
    <n v="102100"/>
    <s v="USD"/>
    <n v="102100"/>
    <n v="100000"/>
    <n v="150000"/>
    <s v="100000-150000"/>
    <s v="US"/>
    <s v="United States"/>
    <n v="100"/>
    <s v="Remote"/>
    <x v="0"/>
    <s v="United States"/>
    <s v="Medium"/>
  </r>
  <r>
    <n v="3266"/>
    <x v="1"/>
    <s v="Senior-level"/>
    <s v="Full time"/>
    <s v="Data Analyst"/>
    <s v="Analyst"/>
    <n v="84900"/>
    <s v="USD"/>
    <n v="84900"/>
    <n v="50000"/>
    <n v="100000"/>
    <s v="50000-100000"/>
    <s v="US"/>
    <s v="United States"/>
    <n v="100"/>
    <s v="Remote"/>
    <x v="0"/>
    <s v="United States"/>
    <s v="Medium"/>
  </r>
  <r>
    <n v="3230"/>
    <x v="1"/>
    <s v="Mid-level"/>
    <s v="Full time"/>
    <s v="Machine Learning Scientist"/>
    <s v="Scientist"/>
    <n v="112300"/>
    <s v="USD"/>
    <n v="112300"/>
    <n v="100000"/>
    <n v="150000"/>
    <s v="100000-150000"/>
    <s v="US"/>
    <s v="United States"/>
    <n v="100"/>
    <s v="Remote"/>
    <x v="0"/>
    <s v="United States"/>
    <s v="Large"/>
  </r>
  <r>
    <n v="3233"/>
    <x v="1"/>
    <s v="Senior-level"/>
    <s v="Full time"/>
    <s v="Data Scientist"/>
    <s v="Scientist"/>
    <n v="180000"/>
    <s v="USD"/>
    <n v="180000"/>
    <n v="150000"/>
    <n v="200000"/>
    <s v="150000-200000"/>
    <s v="US"/>
    <s v="United States"/>
    <n v="0"/>
    <s v="In Person"/>
    <x v="0"/>
    <s v="United States"/>
    <s v="Medium"/>
  </r>
  <r>
    <n v="3234"/>
    <x v="1"/>
    <s v="Senior-level"/>
    <s v="Full time"/>
    <s v="Data Scientist"/>
    <s v="Scientist"/>
    <n v="80000"/>
    <s v="USD"/>
    <n v="80000"/>
    <n v="50000"/>
    <n v="100000"/>
    <s v="50000-100000"/>
    <s v="US"/>
    <s v="United States"/>
    <n v="0"/>
    <s v="In Person"/>
    <x v="0"/>
    <s v="United States"/>
    <s v="Medium"/>
  </r>
  <r>
    <n v="3241"/>
    <x v="1"/>
    <s v="Mid-level"/>
    <s v="Full time"/>
    <s v="Data Scientist"/>
    <s v="Scientist"/>
    <n v="50000"/>
    <s v="GBP"/>
    <n v="61566"/>
    <n v="50000"/>
    <n v="100000"/>
    <s v="50000-100000"/>
    <s v="GB"/>
    <s v="United Kingdom"/>
    <n v="0"/>
    <s v="In Person"/>
    <x v="1"/>
    <s v="United Kingdom"/>
    <s v="Medium"/>
  </r>
  <r>
    <n v="3242"/>
    <x v="1"/>
    <s v="Mid-level"/>
    <s v="Full time"/>
    <s v="Data Scientist"/>
    <s v="Scientist"/>
    <n v="30000"/>
    <s v="GBP"/>
    <n v="36940"/>
    <n v="0"/>
    <n v="50000"/>
    <s v="0-50000"/>
    <s v="GB"/>
    <s v="United Kingdom"/>
    <n v="0"/>
    <s v="In Person"/>
    <x v="1"/>
    <s v="United Kingdom"/>
    <s v="Medium"/>
  </r>
  <r>
    <n v="3245"/>
    <x v="1"/>
    <s v="Senior-level"/>
    <s v="Full time"/>
    <s v="Data Scientist"/>
    <s v="Scientist"/>
    <n v="165220"/>
    <s v="USD"/>
    <n v="165220"/>
    <n v="150000"/>
    <n v="200000"/>
    <s v="150000-200000"/>
    <s v="US"/>
    <s v="United States"/>
    <n v="100"/>
    <s v="Remote"/>
    <x v="0"/>
    <s v="United States"/>
    <s v="Medium"/>
  </r>
  <r>
    <n v="3273"/>
    <x v="1"/>
    <s v="Entry-level"/>
    <s v="Full time"/>
    <s v="Data Engineer"/>
    <s v="Engineer"/>
    <n v="40000"/>
    <s v="GBP"/>
    <n v="49253"/>
    <n v="0"/>
    <n v="50000"/>
    <s v="0-50000"/>
    <s v="GB"/>
    <s v="United Kingdom"/>
    <n v="100"/>
    <s v="Remote"/>
    <x v="1"/>
    <s v="United Kingdom"/>
    <s v="Medium"/>
  </r>
  <r>
    <n v="3274"/>
    <x v="1"/>
    <s v="Entry-level"/>
    <s v="Full time"/>
    <s v="Data Engineer"/>
    <s v="Engineer"/>
    <n v="35000"/>
    <s v="GBP"/>
    <n v="43096"/>
    <n v="0"/>
    <n v="50000"/>
    <s v="0-50000"/>
    <s v="GB"/>
    <s v="United Kingdom"/>
    <n v="100"/>
    <s v="Remote"/>
    <x v="1"/>
    <s v="United Kingdom"/>
    <s v="Medium"/>
  </r>
  <r>
    <n v="3275"/>
    <x v="1"/>
    <s v="Executive"/>
    <s v="Full time"/>
    <s v="Data Analyst"/>
    <s v="Analyst"/>
    <n v="130000"/>
    <s v="USD"/>
    <n v="130000"/>
    <n v="100000"/>
    <n v="150000"/>
    <s v="100000-150000"/>
    <s v="US"/>
    <s v="United States"/>
    <n v="100"/>
    <s v="Remote"/>
    <x v="0"/>
    <s v="United States"/>
    <s v="Medium"/>
  </r>
  <r>
    <n v="3276"/>
    <x v="1"/>
    <s v="Executive"/>
    <s v="Full time"/>
    <s v="Data Analyst"/>
    <s v="Analyst"/>
    <n v="110000"/>
    <s v="USD"/>
    <n v="110000"/>
    <n v="100000"/>
    <n v="150000"/>
    <s v="100000-150000"/>
    <s v="US"/>
    <s v="United States"/>
    <n v="100"/>
    <s v="Remote"/>
    <x v="0"/>
    <s v="United States"/>
    <s v="Medium"/>
  </r>
  <r>
    <n v="3277"/>
    <x v="1"/>
    <s v="Senior-level"/>
    <s v="Full time"/>
    <s v="Data Analyst"/>
    <s v="Analyst"/>
    <n v="170000"/>
    <s v="USD"/>
    <n v="170000"/>
    <n v="150000"/>
    <n v="200000"/>
    <s v="150000-200000"/>
    <s v="US"/>
    <s v="United States"/>
    <n v="100"/>
    <s v="Remote"/>
    <x v="0"/>
    <s v="United States"/>
    <s v="Medium"/>
  </r>
  <r>
    <n v="3278"/>
    <x v="1"/>
    <s v="Senior-level"/>
    <s v="Full time"/>
    <s v="Data Analyst"/>
    <s v="Analyst"/>
    <n v="135000"/>
    <s v="USD"/>
    <n v="135000"/>
    <n v="100000"/>
    <n v="150000"/>
    <s v="100000-150000"/>
    <s v="US"/>
    <s v="United States"/>
    <n v="100"/>
    <s v="Remote"/>
    <x v="0"/>
    <s v="United States"/>
    <s v="Medium"/>
  </r>
  <r>
    <n v="3279"/>
    <x v="1"/>
    <s v="Senior-level"/>
    <s v="Full time"/>
    <s v="Data Science Manager"/>
    <s v="Manager"/>
    <n v="161342"/>
    <s v="USD"/>
    <n v="161342"/>
    <n v="150000"/>
    <n v="200000"/>
    <s v="150000-200000"/>
    <s v="US"/>
    <s v="United States"/>
    <n v="100"/>
    <s v="Remote"/>
    <x v="0"/>
    <s v="United States"/>
    <s v="Medium"/>
  </r>
  <r>
    <n v="3280"/>
    <x v="1"/>
    <s v="Senior-level"/>
    <s v="Full time"/>
    <s v="Data Science Manager"/>
    <s v="Manager"/>
    <n v="137141"/>
    <s v="USD"/>
    <n v="137141"/>
    <n v="100000"/>
    <n v="150000"/>
    <s v="100000-150000"/>
    <s v="US"/>
    <s v="United States"/>
    <n v="100"/>
    <s v="Remote"/>
    <x v="0"/>
    <s v="United States"/>
    <s v="Medium"/>
  </r>
  <r>
    <n v="3246"/>
    <x v="1"/>
    <s v="Senior-level"/>
    <s v="Full time"/>
    <s v="Data Scientist"/>
    <s v="Scientist"/>
    <n v="120160"/>
    <s v="USD"/>
    <n v="120160"/>
    <n v="100000"/>
    <n v="150000"/>
    <s v="100000-150000"/>
    <s v="US"/>
    <s v="United States"/>
    <n v="100"/>
    <s v="Remote"/>
    <x v="0"/>
    <s v="United States"/>
    <s v="Medium"/>
  </r>
  <r>
    <n v="3253"/>
    <x v="1"/>
    <s v="Senior-level"/>
    <s v="Full time"/>
    <s v="Data Scientist"/>
    <s v="Scientist"/>
    <n v="180000"/>
    <s v="USD"/>
    <n v="180000"/>
    <n v="150000"/>
    <n v="200000"/>
    <s v="150000-200000"/>
    <s v="US"/>
    <s v="United States"/>
    <n v="0"/>
    <s v="In Person"/>
    <x v="0"/>
    <s v="United States"/>
    <s v="Large"/>
  </r>
  <r>
    <n v="3283"/>
    <x v="1"/>
    <s v="Senior-level"/>
    <s v="Full time"/>
    <s v="Data Engineer"/>
    <s v="Engineer"/>
    <n v="60000"/>
    <s v="GBP"/>
    <n v="73880"/>
    <n v="50000"/>
    <n v="100000"/>
    <s v="50000-100000"/>
    <s v="GB"/>
    <s v="United Kingdom"/>
    <n v="0"/>
    <s v="In Person"/>
    <x v="1"/>
    <s v="United Kingdom"/>
    <s v="Medium"/>
  </r>
  <r>
    <n v="3284"/>
    <x v="1"/>
    <s v="Senior-level"/>
    <s v="Full time"/>
    <s v="Data Engineer"/>
    <s v="Engineer"/>
    <n v="50000"/>
    <s v="GBP"/>
    <n v="61566"/>
    <n v="50000"/>
    <n v="100000"/>
    <s v="50000-100000"/>
    <s v="GB"/>
    <s v="United Kingdom"/>
    <n v="0"/>
    <s v="In Person"/>
    <x v="1"/>
    <s v="United Kingdom"/>
    <s v="Medium"/>
  </r>
  <r>
    <n v="3254"/>
    <x v="1"/>
    <s v="Senior-level"/>
    <s v="Full time"/>
    <s v="Data Scientist"/>
    <s v="Scientist"/>
    <n v="120000"/>
    <s v="USD"/>
    <n v="120000"/>
    <n v="100000"/>
    <n v="150000"/>
    <s v="100000-150000"/>
    <s v="US"/>
    <s v="United States"/>
    <n v="0"/>
    <s v="In Person"/>
    <x v="0"/>
    <s v="United States"/>
    <s v="Large"/>
  </r>
  <r>
    <n v="3261"/>
    <x v="1"/>
    <s v="Mid-level"/>
    <s v="Full time"/>
    <s v="Data Scientist"/>
    <s v="Scientist"/>
    <n v="130000"/>
    <s v="USD"/>
    <n v="130000"/>
    <n v="100000"/>
    <n v="150000"/>
    <s v="100000-150000"/>
    <s v="US"/>
    <s v="United States"/>
    <n v="0"/>
    <s v="In Person"/>
    <x v="0"/>
    <s v="United States"/>
    <s v="Medium"/>
  </r>
  <r>
    <n v="3287"/>
    <x v="1"/>
    <s v="Senior-level"/>
    <s v="Full time"/>
    <s v="Data Architect"/>
    <s v="Architect"/>
    <n v="192400"/>
    <s v="USD"/>
    <n v="192400"/>
    <n v="150000"/>
    <n v="200000"/>
    <s v="150000-200000"/>
    <s v="CA"/>
    <s v="Canada"/>
    <n v="100"/>
    <s v="Remote"/>
    <x v="2"/>
    <s v="Canada"/>
    <s v="Medium"/>
  </r>
  <r>
    <n v="3288"/>
    <x v="1"/>
    <s v="Senior-level"/>
    <s v="Full time"/>
    <s v="Data Architect"/>
    <s v="Architect"/>
    <n v="90700"/>
    <s v="USD"/>
    <n v="90700"/>
    <n v="50000"/>
    <n v="100000"/>
    <s v="50000-100000"/>
    <s v="CA"/>
    <s v="Canada"/>
    <n v="100"/>
    <s v="Remote"/>
    <x v="2"/>
    <s v="Canada"/>
    <s v="Medium"/>
  </r>
  <r>
    <n v="3289"/>
    <x v="1"/>
    <s v="Senior-level"/>
    <s v="Full time"/>
    <s v="Data Analyst"/>
    <s v="Analyst"/>
    <n v="130000"/>
    <s v="USD"/>
    <n v="130000"/>
    <n v="100000"/>
    <n v="150000"/>
    <s v="100000-150000"/>
    <s v="CA"/>
    <s v="Canada"/>
    <n v="100"/>
    <s v="Remote"/>
    <x v="2"/>
    <s v="Canada"/>
    <s v="Medium"/>
  </r>
  <r>
    <n v="3290"/>
    <x v="1"/>
    <s v="Senior-level"/>
    <s v="Full time"/>
    <s v="Data Analyst"/>
    <s v="Analyst"/>
    <n v="61300"/>
    <s v="USD"/>
    <n v="61300"/>
    <n v="50000"/>
    <n v="100000"/>
    <s v="50000-100000"/>
    <s v="CA"/>
    <s v="Canada"/>
    <n v="100"/>
    <s v="Remote"/>
    <x v="2"/>
    <s v="Canada"/>
    <s v="Medium"/>
  </r>
  <r>
    <n v="3291"/>
    <x v="1"/>
    <s v="Senior-level"/>
    <s v="Full time"/>
    <s v="Data Analyst"/>
    <s v="Analyst"/>
    <n v="130000"/>
    <s v="USD"/>
    <n v="130000"/>
    <n v="100000"/>
    <n v="150000"/>
    <s v="100000-150000"/>
    <s v="CA"/>
    <s v="Canada"/>
    <n v="100"/>
    <s v="Remote"/>
    <x v="2"/>
    <s v="Canada"/>
    <s v="Medium"/>
  </r>
  <r>
    <n v="3292"/>
    <x v="1"/>
    <s v="Senior-level"/>
    <s v="Full time"/>
    <s v="Data Analyst"/>
    <s v="Analyst"/>
    <n v="61300"/>
    <s v="USD"/>
    <n v="61300"/>
    <n v="50000"/>
    <n v="100000"/>
    <s v="50000-100000"/>
    <s v="CA"/>
    <s v="Canada"/>
    <n v="100"/>
    <s v="Remote"/>
    <x v="2"/>
    <s v="Canada"/>
    <s v="Medium"/>
  </r>
  <r>
    <n v="3293"/>
    <x v="1"/>
    <s v="Senior-level"/>
    <s v="Full time"/>
    <s v="Data Engineer"/>
    <s v="Engineer"/>
    <n v="160000"/>
    <s v="USD"/>
    <n v="160000"/>
    <n v="150000"/>
    <n v="200000"/>
    <s v="150000-200000"/>
    <s v="US"/>
    <s v="United States"/>
    <n v="0"/>
    <s v="In Person"/>
    <x v="0"/>
    <s v="United States"/>
    <s v="Large"/>
  </r>
  <r>
    <n v="3294"/>
    <x v="1"/>
    <s v="Senior-level"/>
    <s v="Full time"/>
    <s v="Data Engineer"/>
    <s v="Engineer"/>
    <n v="113000"/>
    <s v="USD"/>
    <n v="113000"/>
    <n v="100000"/>
    <n v="150000"/>
    <s v="100000-150000"/>
    <s v="US"/>
    <s v="United States"/>
    <n v="0"/>
    <s v="In Person"/>
    <x v="0"/>
    <s v="United States"/>
    <s v="Large"/>
  </r>
  <r>
    <n v="3262"/>
    <x v="1"/>
    <s v="Mid-level"/>
    <s v="Full time"/>
    <s v="Data Scientist"/>
    <s v="Scientist"/>
    <n v="90000"/>
    <s v="USD"/>
    <n v="90000"/>
    <n v="50000"/>
    <n v="100000"/>
    <s v="50000-100000"/>
    <s v="US"/>
    <s v="United States"/>
    <n v="0"/>
    <s v="In Person"/>
    <x v="0"/>
    <s v="United States"/>
    <s v="Medium"/>
  </r>
  <r>
    <n v="3267"/>
    <x v="1"/>
    <s v="Senior-level"/>
    <s v="Full time"/>
    <s v="Data Scientist"/>
    <s v="Scientist"/>
    <n v="136620"/>
    <s v="USD"/>
    <n v="136620"/>
    <n v="100000"/>
    <n v="150000"/>
    <s v="100000-150000"/>
    <s v="US"/>
    <s v="United States"/>
    <n v="100"/>
    <s v="Remote"/>
    <x v="0"/>
    <s v="United States"/>
    <s v="Medium"/>
  </r>
  <r>
    <n v="3297"/>
    <x v="1"/>
    <s v="Mid-level"/>
    <s v="Full time"/>
    <s v="Data Analyst"/>
    <s v="Analyst"/>
    <n v="167000"/>
    <s v="USD"/>
    <n v="167000"/>
    <n v="150000"/>
    <n v="200000"/>
    <s v="150000-200000"/>
    <s v="US"/>
    <s v="United States"/>
    <n v="100"/>
    <s v="Remote"/>
    <x v="0"/>
    <s v="United States"/>
    <s v="Medium"/>
  </r>
  <r>
    <n v="3298"/>
    <x v="1"/>
    <s v="Mid-level"/>
    <s v="Full time"/>
    <s v="Data Analyst"/>
    <s v="Analyst"/>
    <n v="115500"/>
    <s v="USD"/>
    <n v="115500"/>
    <n v="100000"/>
    <n v="150000"/>
    <s v="100000-150000"/>
    <s v="US"/>
    <s v="United States"/>
    <n v="100"/>
    <s v="Remote"/>
    <x v="0"/>
    <s v="United States"/>
    <s v="Medium"/>
  </r>
  <r>
    <n v="3299"/>
    <x v="1"/>
    <s v="Senior-level"/>
    <s v="Full time"/>
    <s v="Data Analyst"/>
    <s v="Analyst"/>
    <n v="112900"/>
    <s v="USD"/>
    <n v="112900"/>
    <n v="100000"/>
    <n v="150000"/>
    <s v="100000-150000"/>
    <s v="US"/>
    <s v="United States"/>
    <n v="100"/>
    <s v="Remote"/>
    <x v="0"/>
    <s v="United States"/>
    <s v="Medium"/>
  </r>
  <r>
    <n v="3300"/>
    <x v="1"/>
    <s v="Senior-level"/>
    <s v="Full time"/>
    <s v="Data Analyst"/>
    <s v="Analyst"/>
    <n v="90320"/>
    <s v="USD"/>
    <n v="90320"/>
    <n v="50000"/>
    <n v="100000"/>
    <s v="50000-100000"/>
    <s v="US"/>
    <s v="United States"/>
    <n v="100"/>
    <s v="Remote"/>
    <x v="0"/>
    <s v="United States"/>
    <s v="Medium"/>
  </r>
  <r>
    <n v="3301"/>
    <x v="1"/>
    <s v="Senior-level"/>
    <s v="Full time"/>
    <s v="Data Analyst"/>
    <s v="Analyst"/>
    <n v="112900"/>
    <s v="USD"/>
    <n v="112900"/>
    <n v="100000"/>
    <n v="150000"/>
    <s v="100000-150000"/>
    <s v="US"/>
    <s v="United States"/>
    <n v="100"/>
    <s v="Remote"/>
    <x v="0"/>
    <s v="United States"/>
    <s v="Medium"/>
  </r>
  <r>
    <n v="3302"/>
    <x v="1"/>
    <s v="Senior-level"/>
    <s v="Full time"/>
    <s v="Data Analyst"/>
    <s v="Analyst"/>
    <n v="90320"/>
    <s v="USD"/>
    <n v="90320"/>
    <n v="50000"/>
    <n v="100000"/>
    <s v="50000-100000"/>
    <s v="US"/>
    <s v="United States"/>
    <n v="100"/>
    <s v="Remote"/>
    <x v="0"/>
    <s v="United States"/>
    <s v="Medium"/>
  </r>
  <r>
    <n v="3303"/>
    <x v="1"/>
    <s v="Senior-level"/>
    <s v="Full time"/>
    <s v="Data Engineer"/>
    <s v="Engineer"/>
    <n v="165400"/>
    <s v="USD"/>
    <n v="165400"/>
    <n v="150000"/>
    <n v="200000"/>
    <s v="150000-200000"/>
    <s v="US"/>
    <s v="United States"/>
    <n v="100"/>
    <s v="Remote"/>
    <x v="0"/>
    <s v="United States"/>
    <s v="Medium"/>
  </r>
  <r>
    <n v="3304"/>
    <x v="1"/>
    <s v="Senior-level"/>
    <s v="Full time"/>
    <s v="Data Engineer"/>
    <s v="Engineer"/>
    <n v="132320"/>
    <s v="USD"/>
    <n v="132320"/>
    <n v="100000"/>
    <n v="150000"/>
    <s v="100000-150000"/>
    <s v="US"/>
    <s v="United States"/>
    <n v="100"/>
    <s v="Remote"/>
    <x v="0"/>
    <s v="United States"/>
    <s v="Medium"/>
  </r>
  <r>
    <n v="3305"/>
    <x v="1"/>
    <s v="Senior-level"/>
    <s v="Full time"/>
    <s v="Data Engineer"/>
    <s v="Engineer"/>
    <n v="243900"/>
    <s v="USD"/>
    <n v="243900"/>
    <n v="200000"/>
    <n v="250000"/>
    <s v="200000-250000"/>
    <s v="US"/>
    <s v="United States"/>
    <n v="100"/>
    <s v="Remote"/>
    <x v="0"/>
    <s v="United States"/>
    <s v="Medium"/>
  </r>
  <r>
    <n v="3306"/>
    <x v="1"/>
    <s v="Senior-level"/>
    <s v="Full time"/>
    <s v="Data Engineer"/>
    <s v="Engineer"/>
    <n v="156600"/>
    <s v="USD"/>
    <n v="156600"/>
    <n v="150000"/>
    <n v="200000"/>
    <s v="150000-200000"/>
    <s v="US"/>
    <s v="United States"/>
    <n v="100"/>
    <s v="Remote"/>
    <x v="0"/>
    <s v="United States"/>
    <s v="Medium"/>
  </r>
  <r>
    <n v="3307"/>
    <x v="1"/>
    <s v="Senior-level"/>
    <s v="Full time"/>
    <s v="Data Analyst"/>
    <s v="Analyst"/>
    <n v="136600"/>
    <s v="USD"/>
    <n v="136600"/>
    <n v="100000"/>
    <n v="150000"/>
    <s v="100000-150000"/>
    <s v="US"/>
    <s v="United States"/>
    <n v="100"/>
    <s v="Remote"/>
    <x v="0"/>
    <s v="United States"/>
    <s v="Medium"/>
  </r>
  <r>
    <n v="3308"/>
    <x v="1"/>
    <s v="Senior-level"/>
    <s v="Full time"/>
    <s v="Data Analyst"/>
    <s v="Analyst"/>
    <n v="109280"/>
    <s v="USD"/>
    <n v="109280"/>
    <n v="100000"/>
    <n v="150000"/>
    <s v="100000-150000"/>
    <s v="US"/>
    <s v="United States"/>
    <n v="100"/>
    <s v="Remote"/>
    <x v="0"/>
    <s v="United States"/>
    <s v="Medium"/>
  </r>
  <r>
    <n v="3309"/>
    <x v="1"/>
    <s v="Senior-level"/>
    <s v="Full time"/>
    <s v="Data Engineer"/>
    <s v="Engineer"/>
    <n v="128875"/>
    <s v="USD"/>
    <n v="128875"/>
    <n v="100000"/>
    <n v="150000"/>
    <s v="100000-150000"/>
    <s v="US"/>
    <s v="United States"/>
    <n v="100"/>
    <s v="Remote"/>
    <x v="0"/>
    <s v="United States"/>
    <s v="Medium"/>
  </r>
  <r>
    <n v="3310"/>
    <x v="1"/>
    <s v="Senior-level"/>
    <s v="Full time"/>
    <s v="Data Engineer"/>
    <s v="Engineer"/>
    <n v="93700"/>
    <s v="USD"/>
    <n v="93700"/>
    <n v="50000"/>
    <n v="100000"/>
    <s v="50000-100000"/>
    <s v="US"/>
    <s v="United States"/>
    <n v="100"/>
    <s v="Remote"/>
    <x v="0"/>
    <s v="United States"/>
    <s v="Medium"/>
  </r>
  <r>
    <n v="3268"/>
    <x v="1"/>
    <s v="Senior-level"/>
    <s v="Full time"/>
    <s v="Data Scientist"/>
    <s v="Scientist"/>
    <n v="99360"/>
    <s v="USD"/>
    <n v="99360"/>
    <n v="50000"/>
    <n v="100000"/>
    <s v="50000-100000"/>
    <s v="US"/>
    <s v="United States"/>
    <n v="100"/>
    <s v="Remote"/>
    <x v="0"/>
    <s v="United States"/>
    <s v="Medium"/>
  </r>
  <r>
    <n v="3269"/>
    <x v="1"/>
    <s v="Senior-level"/>
    <s v="Full time"/>
    <s v="Data Scientist"/>
    <s v="Scientist"/>
    <n v="90000"/>
    <s v="GBP"/>
    <n v="110820"/>
    <n v="100000"/>
    <n v="150000"/>
    <s v="100000-150000"/>
    <s v="GB"/>
    <s v="United Kingdom"/>
    <n v="0"/>
    <s v="In Person"/>
    <x v="1"/>
    <s v="United Kingdom"/>
    <s v="Medium"/>
  </r>
  <r>
    <n v="3313"/>
    <x v="1"/>
    <s v="Executive"/>
    <s v="Full time"/>
    <s v="Analytics Engineer"/>
    <s v="Engineer"/>
    <n v="175000"/>
    <s v="USD"/>
    <n v="175000"/>
    <n v="150000"/>
    <n v="200000"/>
    <s v="150000-200000"/>
    <s v="US"/>
    <s v="United States"/>
    <n v="100"/>
    <s v="Remote"/>
    <x v="0"/>
    <s v="United States"/>
    <s v="Medium"/>
  </r>
  <r>
    <n v="3314"/>
    <x v="1"/>
    <s v="Executive"/>
    <s v="Full time"/>
    <s v="Analytics Engineer"/>
    <s v="Engineer"/>
    <n v="135000"/>
    <s v="USD"/>
    <n v="135000"/>
    <n v="100000"/>
    <n v="150000"/>
    <s v="100000-150000"/>
    <s v="US"/>
    <s v="United States"/>
    <n v="100"/>
    <s v="Remote"/>
    <x v="0"/>
    <s v="United States"/>
    <s v="Medium"/>
  </r>
  <r>
    <n v="3315"/>
    <x v="1"/>
    <s v="Senior-level"/>
    <s v="Full time"/>
    <s v="Data Engineer"/>
    <s v="Engineer"/>
    <n v="209100"/>
    <s v="USD"/>
    <n v="209100"/>
    <n v="200000"/>
    <n v="250000"/>
    <s v="200000-250000"/>
    <s v="US"/>
    <s v="United States"/>
    <n v="100"/>
    <s v="Remote"/>
    <x v="0"/>
    <s v="United States"/>
    <s v="Large"/>
  </r>
  <r>
    <n v="3316"/>
    <x v="1"/>
    <s v="Senior-level"/>
    <s v="Full time"/>
    <s v="Data Engineer"/>
    <s v="Engineer"/>
    <n v="154600"/>
    <s v="USD"/>
    <n v="154600"/>
    <n v="150000"/>
    <n v="200000"/>
    <s v="150000-200000"/>
    <s v="US"/>
    <s v="United States"/>
    <n v="100"/>
    <s v="Remote"/>
    <x v="0"/>
    <s v="United States"/>
    <s v="Large"/>
  </r>
  <r>
    <n v="3317"/>
    <x v="1"/>
    <s v="Senior-level"/>
    <s v="Full time"/>
    <s v="Data Engineer"/>
    <s v="Engineer"/>
    <n v="180000"/>
    <s v="USD"/>
    <n v="180000"/>
    <n v="150000"/>
    <n v="200000"/>
    <s v="150000-200000"/>
    <s v="US"/>
    <s v="United States"/>
    <n v="100"/>
    <s v="Remote"/>
    <x v="0"/>
    <s v="United States"/>
    <s v="Medium"/>
  </r>
  <r>
    <n v="3318"/>
    <x v="1"/>
    <s v="Senior-level"/>
    <s v="Full time"/>
    <s v="Data Engineer"/>
    <s v="Engineer"/>
    <n v="160000"/>
    <s v="USD"/>
    <n v="160000"/>
    <n v="150000"/>
    <n v="200000"/>
    <s v="150000-200000"/>
    <s v="US"/>
    <s v="United States"/>
    <n v="100"/>
    <s v="Remote"/>
    <x v="0"/>
    <s v="United States"/>
    <s v="Medium"/>
  </r>
  <r>
    <n v="3270"/>
    <x v="1"/>
    <s v="Senior-level"/>
    <s v="Full time"/>
    <s v="Data Scientist"/>
    <s v="Scientist"/>
    <n v="80000"/>
    <s v="GBP"/>
    <n v="98506"/>
    <n v="50000"/>
    <n v="100000"/>
    <s v="50000-100000"/>
    <s v="GB"/>
    <s v="United Kingdom"/>
    <n v="0"/>
    <s v="In Person"/>
    <x v="1"/>
    <s v="United Kingdom"/>
    <s v="Medium"/>
  </r>
  <r>
    <n v="3271"/>
    <x v="1"/>
    <s v="Senior-level"/>
    <s v="Full time"/>
    <s v="Data Scientist"/>
    <s v="Scientist"/>
    <n v="146000"/>
    <s v="USD"/>
    <n v="146000"/>
    <n v="100000"/>
    <n v="150000"/>
    <s v="100000-150000"/>
    <s v="US"/>
    <s v="United States"/>
    <n v="100"/>
    <s v="Remote"/>
    <x v="0"/>
    <s v="United States"/>
    <s v="Medium"/>
  </r>
  <r>
    <n v="3272"/>
    <x v="1"/>
    <s v="Senior-level"/>
    <s v="Full time"/>
    <s v="Data Scientist"/>
    <s v="Scientist"/>
    <n v="123000"/>
    <s v="USD"/>
    <n v="123000"/>
    <n v="100000"/>
    <n v="150000"/>
    <s v="100000-150000"/>
    <s v="US"/>
    <s v="United States"/>
    <n v="100"/>
    <s v="Remote"/>
    <x v="0"/>
    <s v="United States"/>
    <s v="Medium"/>
  </r>
  <r>
    <n v="3281"/>
    <x v="1"/>
    <s v="Senior-level"/>
    <s v="Full time"/>
    <s v="Data Scientist"/>
    <s v="Scientist"/>
    <n v="167000"/>
    <s v="USD"/>
    <n v="167000"/>
    <n v="150000"/>
    <n v="200000"/>
    <s v="150000-200000"/>
    <s v="US"/>
    <s v="United States"/>
    <n v="100"/>
    <s v="Remote"/>
    <x v="0"/>
    <s v="United States"/>
    <s v="Medium"/>
  </r>
  <r>
    <n v="3323"/>
    <x v="1"/>
    <s v="Senior-level"/>
    <s v="Full time"/>
    <s v="Data Engineer"/>
    <s v="Engineer"/>
    <n v="200100"/>
    <s v="USD"/>
    <n v="200100"/>
    <n v="200000"/>
    <n v="250000"/>
    <s v="200000-250000"/>
    <s v="US"/>
    <s v="United States"/>
    <n v="100"/>
    <s v="Remote"/>
    <x v="0"/>
    <s v="United States"/>
    <s v="Medium"/>
  </r>
  <r>
    <n v="3324"/>
    <x v="1"/>
    <s v="Senior-level"/>
    <s v="Full time"/>
    <s v="Data Engineer"/>
    <s v="Engineer"/>
    <n v="160000"/>
    <s v="USD"/>
    <n v="160000"/>
    <n v="150000"/>
    <n v="200000"/>
    <s v="150000-200000"/>
    <s v="US"/>
    <s v="United States"/>
    <n v="100"/>
    <s v="Remote"/>
    <x v="0"/>
    <s v="United States"/>
    <s v="Medium"/>
  </r>
  <r>
    <n v="3325"/>
    <x v="1"/>
    <s v="Senior-level"/>
    <s v="Full time"/>
    <s v="Data Engineer"/>
    <s v="Engineer"/>
    <n v="70500"/>
    <s v="USD"/>
    <n v="70500"/>
    <n v="50000"/>
    <n v="100000"/>
    <s v="50000-100000"/>
    <s v="US"/>
    <s v="United States"/>
    <n v="0"/>
    <s v="In Person"/>
    <x v="0"/>
    <s v="United States"/>
    <s v="Medium"/>
  </r>
  <r>
    <n v="3326"/>
    <x v="1"/>
    <s v="Senior-level"/>
    <s v="Full time"/>
    <s v="Data Engineer"/>
    <s v="Engineer"/>
    <n v="54000"/>
    <s v="USD"/>
    <n v="54000"/>
    <n v="50000"/>
    <n v="100000"/>
    <s v="50000-100000"/>
    <s v="US"/>
    <s v="United States"/>
    <n v="0"/>
    <s v="In Person"/>
    <x v="0"/>
    <s v="United States"/>
    <s v="Medium"/>
  </r>
  <r>
    <n v="3282"/>
    <x v="1"/>
    <s v="Senior-level"/>
    <s v="Full time"/>
    <s v="Data Scientist"/>
    <s v="Scientist"/>
    <n v="123000"/>
    <s v="USD"/>
    <n v="123000"/>
    <n v="100000"/>
    <n v="150000"/>
    <s v="100000-150000"/>
    <s v="US"/>
    <s v="United States"/>
    <n v="100"/>
    <s v="Remote"/>
    <x v="0"/>
    <s v="United States"/>
    <s v="Medium"/>
  </r>
  <r>
    <n v="3285"/>
    <x v="1"/>
    <s v="Senior-level"/>
    <s v="Full time"/>
    <s v="Data Scientist"/>
    <s v="Scientist"/>
    <n v="211500"/>
    <s v="USD"/>
    <n v="211500"/>
    <n v="200000"/>
    <n v="250000"/>
    <s v="200000-250000"/>
    <s v="US"/>
    <s v="United States"/>
    <n v="100"/>
    <s v="Remote"/>
    <x v="0"/>
    <s v="United States"/>
    <s v="Medium"/>
  </r>
  <r>
    <n v="3329"/>
    <x v="1"/>
    <s v="Senior-level"/>
    <s v="Full time"/>
    <s v="Analytics Engineer"/>
    <s v="Engineer"/>
    <n v="205300"/>
    <s v="USD"/>
    <n v="205300"/>
    <n v="200000"/>
    <n v="250000"/>
    <s v="200000-250000"/>
    <s v="US"/>
    <s v="United States"/>
    <n v="0"/>
    <s v="In Person"/>
    <x v="0"/>
    <s v="United States"/>
    <s v="Medium"/>
  </r>
  <r>
    <n v="3330"/>
    <x v="1"/>
    <s v="Senior-level"/>
    <s v="Full time"/>
    <s v="Analytics Engineer"/>
    <s v="Engineer"/>
    <n v="184700"/>
    <s v="USD"/>
    <n v="184700"/>
    <n v="150000"/>
    <n v="200000"/>
    <s v="150000-200000"/>
    <s v="US"/>
    <s v="United States"/>
    <n v="0"/>
    <s v="In Person"/>
    <x v="0"/>
    <s v="United States"/>
    <s v="Medium"/>
  </r>
  <r>
    <n v="3331"/>
    <x v="1"/>
    <s v="Senior-level"/>
    <s v="Full time"/>
    <s v="Data Engineer"/>
    <s v="Engineer"/>
    <n v="175100"/>
    <s v="USD"/>
    <n v="175100"/>
    <n v="150000"/>
    <n v="200000"/>
    <s v="150000-200000"/>
    <s v="US"/>
    <s v="United States"/>
    <n v="100"/>
    <s v="Remote"/>
    <x v="0"/>
    <s v="United States"/>
    <s v="Medium"/>
  </r>
  <r>
    <n v="3332"/>
    <x v="1"/>
    <s v="Senior-level"/>
    <s v="Full time"/>
    <s v="Data Engineer"/>
    <s v="Engineer"/>
    <n v="140250"/>
    <s v="USD"/>
    <n v="140250"/>
    <n v="100000"/>
    <n v="150000"/>
    <s v="100000-150000"/>
    <s v="US"/>
    <s v="United States"/>
    <n v="100"/>
    <s v="Remote"/>
    <x v="0"/>
    <s v="United States"/>
    <s v="Medium"/>
  </r>
  <r>
    <n v="3333"/>
    <x v="1"/>
    <s v="Senior-level"/>
    <s v="Full time"/>
    <s v="Data Analyst"/>
    <s v="Analyst"/>
    <n v="116150"/>
    <s v="USD"/>
    <n v="116150"/>
    <n v="100000"/>
    <n v="150000"/>
    <s v="100000-150000"/>
    <s v="US"/>
    <s v="United States"/>
    <n v="100"/>
    <s v="Remote"/>
    <x v="0"/>
    <s v="United States"/>
    <s v="Medium"/>
  </r>
  <r>
    <n v="3334"/>
    <x v="1"/>
    <s v="Senior-level"/>
    <s v="Full time"/>
    <s v="Data Analyst"/>
    <s v="Analyst"/>
    <n v="99050"/>
    <s v="USD"/>
    <n v="99050"/>
    <n v="50000"/>
    <n v="100000"/>
    <s v="50000-100000"/>
    <s v="US"/>
    <s v="United States"/>
    <n v="100"/>
    <s v="Remote"/>
    <x v="0"/>
    <s v="United States"/>
    <s v="Medium"/>
  </r>
  <r>
    <n v="3335"/>
    <x v="1"/>
    <s v="Senior-level"/>
    <s v="Full time"/>
    <s v="Data Engineer"/>
    <s v="Engineer"/>
    <n v="145000"/>
    <s v="USD"/>
    <n v="145000"/>
    <n v="100000"/>
    <n v="150000"/>
    <s v="100000-150000"/>
    <s v="US"/>
    <s v="United States"/>
    <n v="100"/>
    <s v="Remote"/>
    <x v="0"/>
    <s v="United States"/>
    <s v="Medium"/>
  </r>
  <r>
    <n v="3336"/>
    <x v="1"/>
    <s v="Senior-level"/>
    <s v="Full time"/>
    <s v="Data Engineer"/>
    <s v="Engineer"/>
    <n v="130000"/>
    <s v="USD"/>
    <n v="130000"/>
    <n v="100000"/>
    <n v="150000"/>
    <s v="100000-150000"/>
    <s v="US"/>
    <s v="United States"/>
    <n v="100"/>
    <s v="Remote"/>
    <x v="0"/>
    <s v="United States"/>
    <s v="Medium"/>
  </r>
  <r>
    <n v="3337"/>
    <x v="1"/>
    <s v="Senior-level"/>
    <s v="Full time"/>
    <s v="Data Analyst"/>
    <s v="Analyst"/>
    <n v="112900"/>
    <s v="USD"/>
    <n v="112900"/>
    <n v="100000"/>
    <n v="150000"/>
    <s v="100000-150000"/>
    <s v="US"/>
    <s v="United States"/>
    <n v="100"/>
    <s v="Remote"/>
    <x v="0"/>
    <s v="United States"/>
    <s v="Medium"/>
  </r>
  <r>
    <n v="3338"/>
    <x v="1"/>
    <s v="Senior-level"/>
    <s v="Full time"/>
    <s v="Data Analyst"/>
    <s v="Analyst"/>
    <n v="90320"/>
    <s v="USD"/>
    <n v="90320"/>
    <n v="50000"/>
    <n v="100000"/>
    <s v="50000-100000"/>
    <s v="US"/>
    <s v="United States"/>
    <n v="100"/>
    <s v="Remote"/>
    <x v="0"/>
    <s v="United States"/>
    <s v="Medium"/>
  </r>
  <r>
    <n v="3339"/>
    <x v="1"/>
    <s v="Mid-level"/>
    <s v="Full time"/>
    <s v="Data Analyst"/>
    <s v="Analyst"/>
    <n v="85000"/>
    <s v="USD"/>
    <n v="85000"/>
    <n v="50000"/>
    <n v="100000"/>
    <s v="50000-100000"/>
    <s v="CA"/>
    <s v="Canada"/>
    <n v="0"/>
    <s v="In Person"/>
    <x v="2"/>
    <s v="Canada"/>
    <s v="Medium"/>
  </r>
  <r>
    <n v="3340"/>
    <x v="1"/>
    <s v="Mid-level"/>
    <s v="Full time"/>
    <s v="Data Analyst"/>
    <s v="Analyst"/>
    <n v="75000"/>
    <s v="USD"/>
    <n v="75000"/>
    <n v="50000"/>
    <n v="100000"/>
    <s v="50000-100000"/>
    <s v="CA"/>
    <s v="Canada"/>
    <n v="0"/>
    <s v="In Person"/>
    <x v="2"/>
    <s v="Canada"/>
    <s v="Medium"/>
  </r>
  <r>
    <n v="3341"/>
    <x v="1"/>
    <s v="Senior-level"/>
    <s v="Full time"/>
    <s v="Machine Learning Engineer"/>
    <s v="Engineer"/>
    <n v="214000"/>
    <s v="USD"/>
    <n v="214000"/>
    <n v="200000"/>
    <n v="250000"/>
    <s v="200000-250000"/>
    <s v="US"/>
    <s v="United States"/>
    <n v="100"/>
    <s v="Remote"/>
    <x v="0"/>
    <s v="United States"/>
    <s v="Medium"/>
  </r>
  <r>
    <n v="3342"/>
    <x v="1"/>
    <s v="Senior-level"/>
    <s v="Full time"/>
    <s v="Machine Learning Engineer"/>
    <s v="Engineer"/>
    <n v="192600"/>
    <s v="USD"/>
    <n v="192600"/>
    <n v="150000"/>
    <n v="200000"/>
    <s v="150000-200000"/>
    <s v="US"/>
    <s v="United States"/>
    <n v="100"/>
    <s v="Remote"/>
    <x v="0"/>
    <s v="United States"/>
    <s v="Medium"/>
  </r>
  <r>
    <n v="3343"/>
    <x v="1"/>
    <s v="Senior-level"/>
    <s v="Full time"/>
    <s v="Data Architect"/>
    <s v="Architect"/>
    <n v="266400"/>
    <s v="USD"/>
    <n v="266400"/>
    <n v="250000"/>
    <n v="300000"/>
    <s v="250000-300000"/>
    <s v="US"/>
    <s v="United States"/>
    <n v="100"/>
    <s v="Remote"/>
    <x v="0"/>
    <s v="United States"/>
    <s v="Medium"/>
  </r>
  <r>
    <n v="3344"/>
    <x v="1"/>
    <s v="Senior-level"/>
    <s v="Full time"/>
    <s v="Data Architect"/>
    <s v="Architect"/>
    <n v="213120"/>
    <s v="USD"/>
    <n v="213120"/>
    <n v="200000"/>
    <n v="250000"/>
    <s v="200000-250000"/>
    <s v="US"/>
    <s v="United States"/>
    <n v="100"/>
    <s v="Remote"/>
    <x v="0"/>
    <s v="United States"/>
    <s v="Medium"/>
  </r>
  <r>
    <n v="3345"/>
    <x v="1"/>
    <s v="Senior-level"/>
    <s v="Full time"/>
    <s v="Data Engineer"/>
    <s v="Engineer"/>
    <n v="155000"/>
    <s v="USD"/>
    <n v="155000"/>
    <n v="150000"/>
    <n v="200000"/>
    <s v="150000-200000"/>
    <s v="US"/>
    <s v="United States"/>
    <n v="100"/>
    <s v="Remote"/>
    <x v="0"/>
    <s v="United States"/>
    <s v="Medium"/>
  </r>
  <r>
    <n v="3346"/>
    <x v="1"/>
    <s v="Senior-level"/>
    <s v="Full time"/>
    <s v="Data Engineer"/>
    <s v="Engineer"/>
    <n v="115000"/>
    <s v="USD"/>
    <n v="115000"/>
    <n v="100000"/>
    <n v="150000"/>
    <s v="100000-150000"/>
    <s v="US"/>
    <s v="United States"/>
    <n v="100"/>
    <s v="Remote"/>
    <x v="0"/>
    <s v="United States"/>
    <s v="Medium"/>
  </r>
  <r>
    <n v="3286"/>
    <x v="1"/>
    <s v="Senior-level"/>
    <s v="Full time"/>
    <s v="Data Scientist"/>
    <s v="Scientist"/>
    <n v="138600"/>
    <s v="USD"/>
    <n v="138600"/>
    <n v="100000"/>
    <n v="150000"/>
    <s v="100000-150000"/>
    <s v="US"/>
    <s v="United States"/>
    <n v="100"/>
    <s v="Remote"/>
    <x v="0"/>
    <s v="United States"/>
    <s v="Medium"/>
  </r>
  <r>
    <n v="3295"/>
    <x v="1"/>
    <s v="Senior-level"/>
    <s v="Full time"/>
    <s v="Data Scientist"/>
    <s v="Scientist"/>
    <n v="150000"/>
    <s v="USD"/>
    <n v="150000"/>
    <n v="150000"/>
    <n v="200000"/>
    <s v="150000-200000"/>
    <s v="US"/>
    <s v="United States"/>
    <n v="0"/>
    <s v="In Person"/>
    <x v="0"/>
    <s v="United States"/>
    <s v="Medium"/>
  </r>
  <r>
    <n v="3349"/>
    <x v="1"/>
    <s v="Senior-level"/>
    <s v="Full time"/>
    <s v="Data Analyst"/>
    <s v="Analyst"/>
    <n v="115934"/>
    <s v="USD"/>
    <n v="115934"/>
    <n v="100000"/>
    <n v="150000"/>
    <s v="100000-150000"/>
    <s v="US"/>
    <s v="United States"/>
    <n v="100"/>
    <s v="Remote"/>
    <x v="0"/>
    <s v="United States"/>
    <s v="Medium"/>
  </r>
  <r>
    <n v="3350"/>
    <x v="1"/>
    <s v="Senior-level"/>
    <s v="Full time"/>
    <s v="Data Analyst"/>
    <s v="Analyst"/>
    <n v="81666"/>
    <s v="USD"/>
    <n v="81666"/>
    <n v="50000"/>
    <n v="100000"/>
    <s v="50000-100000"/>
    <s v="US"/>
    <s v="United States"/>
    <n v="100"/>
    <s v="Remote"/>
    <x v="0"/>
    <s v="United States"/>
    <s v="Medium"/>
  </r>
  <r>
    <n v="3351"/>
    <x v="1"/>
    <s v="Mid-level"/>
    <s v="Full time"/>
    <s v="Data Engineer"/>
    <s v="Engineer"/>
    <n v="206699"/>
    <s v="USD"/>
    <n v="206699"/>
    <n v="200000"/>
    <n v="250000"/>
    <s v="200000-250000"/>
    <s v="US"/>
    <s v="United States"/>
    <n v="0"/>
    <s v="In Person"/>
    <x v="0"/>
    <s v="United States"/>
    <s v="Medium"/>
  </r>
  <r>
    <n v="3352"/>
    <x v="1"/>
    <s v="Mid-level"/>
    <s v="Full time"/>
    <s v="Data Engineer"/>
    <s v="Engineer"/>
    <n v="99100"/>
    <s v="USD"/>
    <n v="99100"/>
    <n v="50000"/>
    <n v="100000"/>
    <s v="50000-100000"/>
    <s v="US"/>
    <s v="United States"/>
    <n v="0"/>
    <s v="In Person"/>
    <x v="0"/>
    <s v="United States"/>
    <s v="Medium"/>
  </r>
  <r>
    <n v="3353"/>
    <x v="1"/>
    <s v="Senior-level"/>
    <s v="Full time"/>
    <s v="Data Engineer"/>
    <s v="Engineer"/>
    <n v="130000"/>
    <s v="USD"/>
    <n v="130000"/>
    <n v="100000"/>
    <n v="150000"/>
    <s v="100000-150000"/>
    <s v="US"/>
    <s v="United States"/>
    <n v="100"/>
    <s v="Remote"/>
    <x v="0"/>
    <s v="United States"/>
    <s v="Medium"/>
  </r>
  <r>
    <n v="3354"/>
    <x v="1"/>
    <s v="Senior-level"/>
    <s v="Full time"/>
    <s v="Data Engineer"/>
    <s v="Engineer"/>
    <n v="110500"/>
    <s v="USD"/>
    <n v="110500"/>
    <n v="100000"/>
    <n v="150000"/>
    <s v="100000-150000"/>
    <s v="US"/>
    <s v="United States"/>
    <n v="100"/>
    <s v="Remote"/>
    <x v="0"/>
    <s v="United States"/>
    <s v="Medium"/>
  </r>
  <r>
    <n v="3355"/>
    <x v="1"/>
    <s v="Mid-level"/>
    <s v="Full time"/>
    <s v="Data Analyst"/>
    <s v="Analyst"/>
    <n v="50000"/>
    <s v="GBP"/>
    <n v="61566"/>
    <n v="50000"/>
    <n v="100000"/>
    <s v="50000-100000"/>
    <s v="GB"/>
    <s v="United Kingdom"/>
    <n v="0"/>
    <s v="In Person"/>
    <x v="1"/>
    <s v="United Kingdom"/>
    <s v="Medium"/>
  </r>
  <r>
    <n v="3356"/>
    <x v="1"/>
    <s v="Mid-level"/>
    <s v="Full time"/>
    <s v="Data Analyst"/>
    <s v="Analyst"/>
    <n v="35000"/>
    <s v="GBP"/>
    <n v="43096"/>
    <n v="0"/>
    <n v="50000"/>
    <s v="0-50000"/>
    <s v="GB"/>
    <s v="United Kingdom"/>
    <n v="0"/>
    <s v="In Person"/>
    <x v="1"/>
    <s v="United Kingdom"/>
    <s v="Medium"/>
  </r>
  <r>
    <n v="3357"/>
    <x v="1"/>
    <s v="Senior-level"/>
    <s v="Full time"/>
    <s v="Data Analyst"/>
    <s v="Analyst"/>
    <n v="80000"/>
    <s v="USD"/>
    <n v="80000"/>
    <n v="50000"/>
    <n v="100000"/>
    <s v="50000-100000"/>
    <s v="US"/>
    <s v="United States"/>
    <n v="100"/>
    <s v="Remote"/>
    <x v="0"/>
    <s v="United States"/>
    <s v="Medium"/>
  </r>
  <r>
    <n v="3358"/>
    <x v="1"/>
    <s v="Senior-level"/>
    <s v="Full time"/>
    <s v="Data Analyst"/>
    <s v="Analyst"/>
    <n v="60000"/>
    <s v="USD"/>
    <n v="60000"/>
    <n v="50000"/>
    <n v="100000"/>
    <s v="50000-100000"/>
    <s v="US"/>
    <s v="United States"/>
    <n v="100"/>
    <s v="Remote"/>
    <x v="0"/>
    <s v="United States"/>
    <s v="Medium"/>
  </r>
  <r>
    <n v="3359"/>
    <x v="1"/>
    <s v="Senior-level"/>
    <s v="Full time"/>
    <s v="Data Architect"/>
    <s v="Architect"/>
    <n v="192564"/>
    <s v="USD"/>
    <n v="192564"/>
    <n v="150000"/>
    <n v="200000"/>
    <s v="150000-200000"/>
    <s v="US"/>
    <s v="United States"/>
    <n v="100"/>
    <s v="Remote"/>
    <x v="0"/>
    <s v="United States"/>
    <s v="Medium"/>
  </r>
  <r>
    <n v="3360"/>
    <x v="1"/>
    <s v="Senior-level"/>
    <s v="Full time"/>
    <s v="Data Architect"/>
    <s v="Architect"/>
    <n v="144854"/>
    <s v="USD"/>
    <n v="144854"/>
    <n v="100000"/>
    <n v="150000"/>
    <s v="100000-150000"/>
    <s v="US"/>
    <s v="United States"/>
    <n v="100"/>
    <s v="Remote"/>
    <x v="0"/>
    <s v="United States"/>
    <s v="Medium"/>
  </r>
  <r>
    <n v="3296"/>
    <x v="1"/>
    <s v="Senior-level"/>
    <s v="Full time"/>
    <s v="Data Scientist"/>
    <s v="Scientist"/>
    <n v="95550"/>
    <s v="USD"/>
    <n v="95550"/>
    <n v="50000"/>
    <n v="100000"/>
    <s v="50000-100000"/>
    <s v="US"/>
    <s v="United States"/>
    <n v="0"/>
    <s v="In Person"/>
    <x v="0"/>
    <s v="United States"/>
    <s v="Medium"/>
  </r>
  <r>
    <n v="3319"/>
    <x v="1"/>
    <s v="Senior-level"/>
    <s v="Full time"/>
    <s v="Data Scientist"/>
    <s v="Scientist"/>
    <n v="205300"/>
    <s v="USD"/>
    <n v="205300"/>
    <n v="200000"/>
    <n v="250000"/>
    <s v="200000-250000"/>
    <s v="US"/>
    <s v="United States"/>
    <n v="0"/>
    <s v="In Person"/>
    <x v="0"/>
    <s v="United States"/>
    <s v="Large"/>
  </r>
  <r>
    <n v="3363"/>
    <x v="1"/>
    <s v="Senior-level"/>
    <s v="Full time"/>
    <s v="Data Analytics Manager"/>
    <s v="Manager"/>
    <n v="150260"/>
    <s v="USD"/>
    <n v="150260"/>
    <n v="150000"/>
    <n v="200000"/>
    <s v="150000-200000"/>
    <s v="US"/>
    <s v="United States"/>
    <n v="100"/>
    <s v="Remote"/>
    <x v="0"/>
    <s v="United States"/>
    <s v="Medium"/>
  </r>
  <r>
    <n v="3364"/>
    <x v="1"/>
    <s v="Senior-level"/>
    <s v="Full time"/>
    <s v="Data Analytics Manager"/>
    <s v="Manager"/>
    <n v="109280"/>
    <s v="USD"/>
    <n v="109280"/>
    <n v="100000"/>
    <n v="150000"/>
    <s v="100000-150000"/>
    <s v="US"/>
    <s v="United States"/>
    <n v="100"/>
    <s v="Remote"/>
    <x v="0"/>
    <s v="United States"/>
    <s v="Medium"/>
  </r>
  <r>
    <n v="3365"/>
    <x v="1"/>
    <s v="Senior-level"/>
    <s v="Full time"/>
    <s v="Data Analyst"/>
    <s v="Analyst"/>
    <n v="170000"/>
    <s v="USD"/>
    <n v="170000"/>
    <n v="150000"/>
    <n v="200000"/>
    <s v="150000-200000"/>
    <s v="US"/>
    <s v="United States"/>
    <n v="100"/>
    <s v="Remote"/>
    <x v="0"/>
    <s v="United States"/>
    <s v="Medium"/>
  </r>
  <r>
    <n v="3366"/>
    <x v="1"/>
    <s v="Senior-level"/>
    <s v="Full time"/>
    <s v="Data Analyst"/>
    <s v="Analyst"/>
    <n v="150000"/>
    <s v="USD"/>
    <n v="150000"/>
    <n v="150000"/>
    <n v="200000"/>
    <s v="150000-200000"/>
    <s v="US"/>
    <s v="United States"/>
    <n v="100"/>
    <s v="Remote"/>
    <x v="0"/>
    <s v="United States"/>
    <s v="Medium"/>
  </r>
  <r>
    <n v="3320"/>
    <x v="1"/>
    <s v="Senior-level"/>
    <s v="Full time"/>
    <s v="Data Scientist"/>
    <s v="Scientist"/>
    <n v="140400"/>
    <s v="USD"/>
    <n v="140400"/>
    <n v="100000"/>
    <n v="150000"/>
    <s v="100000-150000"/>
    <s v="US"/>
    <s v="United States"/>
    <n v="0"/>
    <s v="In Person"/>
    <x v="0"/>
    <s v="United States"/>
    <s v="Large"/>
  </r>
  <r>
    <n v="3321"/>
    <x v="1"/>
    <s v="Senior-level"/>
    <s v="Full time"/>
    <s v="Data Scientist"/>
    <s v="Scientist"/>
    <n v="176000"/>
    <s v="USD"/>
    <n v="176000"/>
    <n v="150000"/>
    <n v="200000"/>
    <s v="150000-200000"/>
    <s v="US"/>
    <s v="United States"/>
    <n v="100"/>
    <s v="Remote"/>
    <x v="0"/>
    <s v="United States"/>
    <s v="Medium"/>
  </r>
  <r>
    <n v="3369"/>
    <x v="1"/>
    <s v="Entry-level"/>
    <s v="Full time"/>
    <s v="Data Analyst"/>
    <s v="Analyst"/>
    <n v="67000"/>
    <s v="USD"/>
    <n v="67000"/>
    <n v="50000"/>
    <n v="100000"/>
    <s v="50000-100000"/>
    <s v="CA"/>
    <s v="Canada"/>
    <n v="0"/>
    <s v="In Person"/>
    <x v="2"/>
    <s v="Canada"/>
    <s v="Medium"/>
  </r>
  <r>
    <n v="3370"/>
    <x v="1"/>
    <s v="Entry-level"/>
    <s v="Full time"/>
    <s v="Data Analyst"/>
    <s v="Analyst"/>
    <n v="52000"/>
    <s v="USD"/>
    <n v="52000"/>
    <n v="50000"/>
    <n v="100000"/>
    <s v="50000-100000"/>
    <s v="CA"/>
    <s v="Canada"/>
    <n v="0"/>
    <s v="In Person"/>
    <x v="2"/>
    <s v="Canada"/>
    <s v="Medium"/>
  </r>
  <r>
    <n v="3371"/>
    <x v="1"/>
    <s v="Senior-level"/>
    <s v="Full time"/>
    <s v="Data Engineer"/>
    <s v="Engineer"/>
    <n v="154000"/>
    <s v="USD"/>
    <n v="154000"/>
    <n v="150000"/>
    <n v="200000"/>
    <s v="150000-200000"/>
    <s v="US"/>
    <s v="United States"/>
    <n v="100"/>
    <s v="Remote"/>
    <x v="0"/>
    <s v="United States"/>
    <s v="Medium"/>
  </r>
  <r>
    <n v="3372"/>
    <x v="1"/>
    <s v="Senior-level"/>
    <s v="Full time"/>
    <s v="Data Engineer"/>
    <s v="Engineer"/>
    <n v="126000"/>
    <s v="USD"/>
    <n v="126000"/>
    <n v="100000"/>
    <n v="150000"/>
    <s v="100000-150000"/>
    <s v="US"/>
    <s v="United States"/>
    <n v="100"/>
    <s v="Remote"/>
    <x v="0"/>
    <s v="United States"/>
    <s v="Medium"/>
  </r>
  <r>
    <n v="3373"/>
    <x v="1"/>
    <s v="Senior-level"/>
    <s v="Full time"/>
    <s v="Data Analyst"/>
    <s v="Analyst"/>
    <n v="129000"/>
    <s v="USD"/>
    <n v="129000"/>
    <n v="100000"/>
    <n v="150000"/>
    <s v="100000-150000"/>
    <s v="US"/>
    <s v="United States"/>
    <n v="0"/>
    <s v="In Person"/>
    <x v="0"/>
    <s v="United States"/>
    <s v="Medium"/>
  </r>
  <r>
    <n v="3374"/>
    <x v="1"/>
    <s v="Senior-level"/>
    <s v="Full time"/>
    <s v="Data Analyst"/>
    <s v="Analyst"/>
    <n v="99000"/>
    <s v="USD"/>
    <n v="99000"/>
    <n v="50000"/>
    <n v="100000"/>
    <s v="50000-100000"/>
    <s v="US"/>
    <s v="United States"/>
    <n v="0"/>
    <s v="In Person"/>
    <x v="0"/>
    <s v="United States"/>
    <s v="Medium"/>
  </r>
  <r>
    <n v="3322"/>
    <x v="1"/>
    <s v="Senior-level"/>
    <s v="Full time"/>
    <s v="Data Scientist"/>
    <s v="Scientist"/>
    <n v="144000"/>
    <s v="USD"/>
    <n v="144000"/>
    <n v="100000"/>
    <n v="150000"/>
    <s v="100000-150000"/>
    <s v="US"/>
    <s v="United States"/>
    <n v="100"/>
    <s v="Remote"/>
    <x v="0"/>
    <s v="United States"/>
    <s v="Medium"/>
  </r>
  <r>
    <n v="3327"/>
    <x v="1"/>
    <s v="Senior-level"/>
    <s v="Full time"/>
    <s v="Data Scientist"/>
    <s v="Scientist"/>
    <n v="205300"/>
    <s v="USD"/>
    <n v="205300"/>
    <n v="200000"/>
    <n v="250000"/>
    <s v="200000-250000"/>
    <s v="US"/>
    <s v="United States"/>
    <n v="0"/>
    <s v="In Person"/>
    <x v="0"/>
    <s v="United States"/>
    <s v="Medium"/>
  </r>
  <r>
    <n v="3328"/>
    <x v="1"/>
    <s v="Senior-level"/>
    <s v="Full time"/>
    <s v="Data Scientist"/>
    <s v="Scientist"/>
    <n v="140400"/>
    <s v="USD"/>
    <n v="140400"/>
    <n v="100000"/>
    <n v="150000"/>
    <s v="100000-150000"/>
    <s v="US"/>
    <s v="United States"/>
    <n v="0"/>
    <s v="In Person"/>
    <x v="0"/>
    <s v="United States"/>
    <s v="Medium"/>
  </r>
  <r>
    <n v="3347"/>
    <x v="1"/>
    <s v="Mid-level"/>
    <s v="Full time"/>
    <s v="Data Scientist"/>
    <s v="Scientist"/>
    <n v="141300"/>
    <s v="USD"/>
    <n v="141300"/>
    <n v="100000"/>
    <n v="150000"/>
    <s v="100000-150000"/>
    <s v="US"/>
    <s v="United States"/>
    <n v="0"/>
    <s v="In Person"/>
    <x v="0"/>
    <s v="United States"/>
    <s v="Medium"/>
  </r>
  <r>
    <n v="3348"/>
    <x v="1"/>
    <s v="Mid-level"/>
    <s v="Full time"/>
    <s v="Data Scientist"/>
    <s v="Scientist"/>
    <n v="102100"/>
    <s v="USD"/>
    <n v="102100"/>
    <n v="100000"/>
    <n v="150000"/>
    <s v="100000-150000"/>
    <s v="US"/>
    <s v="United States"/>
    <n v="0"/>
    <s v="In Person"/>
    <x v="0"/>
    <s v="United States"/>
    <s v="Medium"/>
  </r>
  <r>
    <n v="3361"/>
    <x v="1"/>
    <s v="Senior-level"/>
    <s v="Full time"/>
    <s v="Data Scientist"/>
    <s v="Scientist"/>
    <n v="230000"/>
    <s v="USD"/>
    <n v="230000"/>
    <n v="200000"/>
    <n v="250000"/>
    <s v="200000-250000"/>
    <s v="US"/>
    <s v="United States"/>
    <n v="100"/>
    <s v="Remote"/>
    <x v="0"/>
    <s v="United States"/>
    <s v="Medium"/>
  </r>
  <r>
    <n v="3381"/>
    <x v="1"/>
    <s v="Senior-level"/>
    <s v="Full time"/>
    <s v="Data Analyst"/>
    <s v="Analyst"/>
    <n v="100000"/>
    <s v="USD"/>
    <n v="100000"/>
    <n v="100000"/>
    <n v="150000"/>
    <s v="100000-150000"/>
    <s v="US"/>
    <s v="United States"/>
    <n v="100"/>
    <s v="Remote"/>
    <x v="0"/>
    <s v="United States"/>
    <s v="Medium"/>
  </r>
  <r>
    <n v="3382"/>
    <x v="1"/>
    <s v="Senior-level"/>
    <s v="Full time"/>
    <s v="Data Analyst"/>
    <s v="Analyst"/>
    <n v="69000"/>
    <s v="USD"/>
    <n v="69000"/>
    <n v="50000"/>
    <n v="100000"/>
    <s v="50000-100000"/>
    <s v="US"/>
    <s v="United States"/>
    <n v="100"/>
    <s v="Remote"/>
    <x v="0"/>
    <s v="United States"/>
    <s v="Medium"/>
  </r>
  <r>
    <n v="3362"/>
    <x v="1"/>
    <s v="Senior-level"/>
    <s v="Full time"/>
    <s v="Data Scientist"/>
    <s v="Scientist"/>
    <n v="150000"/>
    <s v="USD"/>
    <n v="150000"/>
    <n v="150000"/>
    <n v="200000"/>
    <s v="150000-200000"/>
    <s v="US"/>
    <s v="United States"/>
    <n v="100"/>
    <s v="Remote"/>
    <x v="0"/>
    <s v="United States"/>
    <s v="Medium"/>
  </r>
  <r>
    <n v="3367"/>
    <x v="1"/>
    <s v="Mid-level"/>
    <s v="Full time"/>
    <s v="Data Scientist"/>
    <s v="Scientist"/>
    <n v="160000"/>
    <s v="USD"/>
    <n v="160000"/>
    <n v="150000"/>
    <n v="200000"/>
    <s v="150000-200000"/>
    <s v="US"/>
    <s v="United States"/>
    <n v="100"/>
    <s v="Remote"/>
    <x v="0"/>
    <s v="United States"/>
    <s v="Medium"/>
  </r>
  <r>
    <n v="3385"/>
    <x v="1"/>
    <s v="Senior-level"/>
    <s v="Full time"/>
    <s v="Data Analyst"/>
    <s v="Analyst"/>
    <n v="150075"/>
    <s v="USD"/>
    <n v="150075"/>
    <n v="150000"/>
    <n v="200000"/>
    <s v="150000-200000"/>
    <s v="US"/>
    <s v="United States"/>
    <n v="100"/>
    <s v="Remote"/>
    <x v="0"/>
    <s v="United States"/>
    <s v="Medium"/>
  </r>
  <r>
    <n v="3386"/>
    <x v="1"/>
    <s v="Senior-level"/>
    <s v="Full time"/>
    <s v="Data Analyst"/>
    <s v="Analyst"/>
    <n v="110925"/>
    <s v="USD"/>
    <n v="110925"/>
    <n v="100000"/>
    <n v="150000"/>
    <s v="100000-150000"/>
    <s v="US"/>
    <s v="United States"/>
    <n v="100"/>
    <s v="Remote"/>
    <x v="0"/>
    <s v="United States"/>
    <s v="Medium"/>
  </r>
  <r>
    <n v="3387"/>
    <x v="1"/>
    <s v="Senior-level"/>
    <s v="Full time"/>
    <s v="Data Engineer"/>
    <s v="Engineer"/>
    <n v="100000"/>
    <s v="USD"/>
    <n v="100000"/>
    <n v="100000"/>
    <n v="150000"/>
    <s v="100000-150000"/>
    <s v="US"/>
    <s v="United States"/>
    <n v="100"/>
    <s v="Remote"/>
    <x v="0"/>
    <s v="United States"/>
    <s v="Medium"/>
  </r>
  <r>
    <n v="3388"/>
    <x v="1"/>
    <s v="Senior-level"/>
    <s v="Full time"/>
    <s v="Data Engineer"/>
    <s v="Engineer"/>
    <n v="25000"/>
    <s v="USD"/>
    <n v="25000"/>
    <n v="0"/>
    <n v="50000"/>
    <s v="0-50000"/>
    <s v="US"/>
    <s v="United States"/>
    <n v="100"/>
    <s v="Remote"/>
    <x v="0"/>
    <s v="United States"/>
    <s v="Medium"/>
  </r>
  <r>
    <n v="3389"/>
    <x v="1"/>
    <s v="Senior-level"/>
    <s v="Full time"/>
    <s v="Data Analyst"/>
    <s v="Analyst"/>
    <n v="126500"/>
    <s v="USD"/>
    <n v="126500"/>
    <n v="100000"/>
    <n v="150000"/>
    <s v="100000-150000"/>
    <s v="US"/>
    <s v="United States"/>
    <n v="100"/>
    <s v="Remote"/>
    <x v="0"/>
    <s v="United States"/>
    <s v="Medium"/>
  </r>
  <r>
    <n v="3390"/>
    <x v="1"/>
    <s v="Senior-level"/>
    <s v="Full time"/>
    <s v="Data Analyst"/>
    <s v="Analyst"/>
    <n v="106260"/>
    <s v="USD"/>
    <n v="106260"/>
    <n v="100000"/>
    <n v="150000"/>
    <s v="100000-150000"/>
    <s v="US"/>
    <s v="United States"/>
    <n v="100"/>
    <s v="Remote"/>
    <x v="0"/>
    <s v="United States"/>
    <s v="Medium"/>
  </r>
  <r>
    <n v="3391"/>
    <x v="1"/>
    <s v="Senior-level"/>
    <s v="Full time"/>
    <s v="Data Engineer"/>
    <s v="Engineer"/>
    <n v="220110"/>
    <s v="USD"/>
    <n v="220110"/>
    <n v="200000"/>
    <n v="250000"/>
    <s v="200000-250000"/>
    <s v="US"/>
    <s v="United States"/>
    <n v="100"/>
    <s v="Remote"/>
    <x v="0"/>
    <s v="United States"/>
    <s v="Medium"/>
  </r>
  <r>
    <n v="3392"/>
    <x v="1"/>
    <s v="Senior-level"/>
    <s v="Full time"/>
    <s v="Data Engineer"/>
    <s v="Engineer"/>
    <n v="160080"/>
    <s v="USD"/>
    <n v="160080"/>
    <n v="150000"/>
    <n v="200000"/>
    <s v="150000-200000"/>
    <s v="US"/>
    <s v="United States"/>
    <n v="100"/>
    <s v="Remote"/>
    <x v="0"/>
    <s v="United States"/>
    <s v="Medium"/>
  </r>
  <r>
    <n v="3393"/>
    <x v="1"/>
    <s v="Senior-level"/>
    <s v="Full time"/>
    <s v="Data Analyst"/>
    <s v="Analyst"/>
    <n v="105000"/>
    <s v="USD"/>
    <n v="105000"/>
    <n v="100000"/>
    <n v="150000"/>
    <s v="100000-150000"/>
    <s v="US"/>
    <s v="United States"/>
    <n v="100"/>
    <s v="Remote"/>
    <x v="0"/>
    <s v="United States"/>
    <s v="Medium"/>
  </r>
  <r>
    <n v="3394"/>
    <x v="1"/>
    <s v="Senior-level"/>
    <s v="Full time"/>
    <s v="Data Analyst"/>
    <s v="Analyst"/>
    <n v="100000"/>
    <s v="USD"/>
    <n v="100000"/>
    <n v="100000"/>
    <n v="150000"/>
    <s v="100000-150000"/>
    <s v="US"/>
    <s v="United States"/>
    <n v="100"/>
    <s v="Remote"/>
    <x v="0"/>
    <s v="United States"/>
    <s v="Medium"/>
  </r>
  <r>
    <n v="3395"/>
    <x v="1"/>
    <s v="Senior-level"/>
    <s v="Full time"/>
    <s v="Data Analyst"/>
    <s v="Analyst"/>
    <n v="170000"/>
    <s v="USD"/>
    <n v="170000"/>
    <n v="150000"/>
    <n v="200000"/>
    <s v="150000-200000"/>
    <s v="US"/>
    <s v="United States"/>
    <n v="100"/>
    <s v="Remote"/>
    <x v="0"/>
    <s v="United States"/>
    <s v="Medium"/>
  </r>
  <r>
    <n v="3396"/>
    <x v="1"/>
    <s v="Senior-level"/>
    <s v="Full time"/>
    <s v="Data Analyst"/>
    <s v="Analyst"/>
    <n v="135000"/>
    <s v="USD"/>
    <n v="135000"/>
    <n v="100000"/>
    <n v="150000"/>
    <s v="100000-150000"/>
    <s v="US"/>
    <s v="United States"/>
    <n v="100"/>
    <s v="Remote"/>
    <x v="0"/>
    <s v="United States"/>
    <s v="Medium"/>
  </r>
  <r>
    <n v="3368"/>
    <x v="1"/>
    <s v="Mid-level"/>
    <s v="Full time"/>
    <s v="Data Scientist"/>
    <s v="Scientist"/>
    <n v="130000"/>
    <s v="USD"/>
    <n v="130000"/>
    <n v="100000"/>
    <n v="150000"/>
    <s v="100000-150000"/>
    <s v="US"/>
    <s v="United States"/>
    <n v="100"/>
    <s v="Remote"/>
    <x v="0"/>
    <s v="United States"/>
    <s v="Medium"/>
  </r>
  <r>
    <n v="3375"/>
    <x v="1"/>
    <s v="Senior-level"/>
    <s v="Full time"/>
    <s v="Data Scientist"/>
    <s v="Scientist"/>
    <n v="210000"/>
    <s v="USD"/>
    <n v="210000"/>
    <n v="200000"/>
    <n v="250000"/>
    <s v="200000-250000"/>
    <s v="US"/>
    <s v="United States"/>
    <n v="100"/>
    <s v="Remote"/>
    <x v="0"/>
    <s v="United States"/>
    <s v="Medium"/>
  </r>
  <r>
    <n v="3399"/>
    <x v="1"/>
    <s v="Mid-level"/>
    <s v="Full time"/>
    <s v="Data Analyst"/>
    <s v="Analyst"/>
    <n v="135000"/>
    <s v="USD"/>
    <n v="135000"/>
    <n v="100000"/>
    <n v="150000"/>
    <s v="100000-150000"/>
    <s v="US"/>
    <s v="United States"/>
    <n v="100"/>
    <s v="Remote"/>
    <x v="0"/>
    <s v="United States"/>
    <s v="Medium"/>
  </r>
  <r>
    <n v="3400"/>
    <x v="1"/>
    <s v="Mid-level"/>
    <s v="Full time"/>
    <s v="Data Analyst"/>
    <s v="Analyst"/>
    <n v="50000"/>
    <s v="USD"/>
    <n v="50000"/>
    <n v="50000"/>
    <n v="100000"/>
    <s v="50000-100000"/>
    <s v="US"/>
    <s v="United States"/>
    <n v="100"/>
    <s v="Remote"/>
    <x v="0"/>
    <s v="United States"/>
    <s v="Medium"/>
  </r>
  <r>
    <n v="3376"/>
    <x v="1"/>
    <s v="Senior-level"/>
    <s v="Full time"/>
    <s v="Data Scientist"/>
    <s v="Scientist"/>
    <n v="140000"/>
    <s v="USD"/>
    <n v="140000"/>
    <n v="100000"/>
    <n v="150000"/>
    <s v="100000-150000"/>
    <s v="US"/>
    <s v="United States"/>
    <n v="100"/>
    <s v="Remote"/>
    <x v="0"/>
    <s v="United States"/>
    <s v="Medium"/>
  </r>
  <r>
    <n v="3377"/>
    <x v="1"/>
    <s v="Senior-level"/>
    <s v="Full time"/>
    <s v="Data Scientist"/>
    <s v="Scientist"/>
    <n v="210000"/>
    <s v="USD"/>
    <n v="210000"/>
    <n v="200000"/>
    <n v="250000"/>
    <s v="200000-250000"/>
    <s v="US"/>
    <s v="United States"/>
    <n v="100"/>
    <s v="Remote"/>
    <x v="0"/>
    <s v="United States"/>
    <s v="Medium"/>
  </r>
  <r>
    <n v="3378"/>
    <x v="1"/>
    <s v="Senior-level"/>
    <s v="Full time"/>
    <s v="Data Scientist"/>
    <s v="Scientist"/>
    <n v="140000"/>
    <s v="USD"/>
    <n v="140000"/>
    <n v="100000"/>
    <n v="150000"/>
    <s v="100000-150000"/>
    <s v="US"/>
    <s v="United States"/>
    <n v="100"/>
    <s v="Remote"/>
    <x v="0"/>
    <s v="United States"/>
    <s v="Medium"/>
  </r>
  <r>
    <n v="3379"/>
    <x v="1"/>
    <s v="Senior-level"/>
    <s v="Full time"/>
    <s v="Data Scientist"/>
    <s v="Scientist"/>
    <n v="210000"/>
    <s v="USD"/>
    <n v="210000"/>
    <n v="200000"/>
    <n v="250000"/>
    <s v="200000-250000"/>
    <s v="US"/>
    <s v="United States"/>
    <n v="100"/>
    <s v="Remote"/>
    <x v="0"/>
    <s v="United States"/>
    <s v="Medium"/>
  </r>
  <r>
    <n v="3405"/>
    <x v="1"/>
    <s v="Senior-level"/>
    <s v="Full time"/>
    <s v="Machine Learning Engineer"/>
    <s v="Engineer"/>
    <n v="220000"/>
    <s v="USD"/>
    <n v="220000"/>
    <n v="200000"/>
    <n v="250000"/>
    <s v="200000-250000"/>
    <s v="US"/>
    <s v="United States"/>
    <n v="100"/>
    <s v="Remote"/>
    <x v="0"/>
    <s v="United States"/>
    <s v="Medium"/>
  </r>
  <r>
    <n v="3406"/>
    <x v="1"/>
    <s v="Senior-level"/>
    <s v="Full time"/>
    <s v="Machine Learning Engineer"/>
    <s v="Engineer"/>
    <n v="120000"/>
    <s v="USD"/>
    <n v="120000"/>
    <n v="100000"/>
    <n v="150000"/>
    <s v="100000-150000"/>
    <s v="US"/>
    <s v="United States"/>
    <n v="100"/>
    <s v="Remote"/>
    <x v="0"/>
    <s v="United States"/>
    <s v="Medium"/>
  </r>
  <r>
    <n v="3380"/>
    <x v="1"/>
    <s v="Senior-level"/>
    <s v="Full time"/>
    <s v="Data Scientist"/>
    <s v="Scientist"/>
    <n v="140000"/>
    <s v="USD"/>
    <n v="140000"/>
    <n v="100000"/>
    <n v="150000"/>
    <s v="100000-150000"/>
    <s v="US"/>
    <s v="United States"/>
    <n v="100"/>
    <s v="Remote"/>
    <x v="0"/>
    <s v="United States"/>
    <s v="Medium"/>
  </r>
  <r>
    <n v="3383"/>
    <x v="1"/>
    <s v="Senior-level"/>
    <s v="Full time"/>
    <s v="Data Scientist"/>
    <s v="Scientist"/>
    <n v="210000"/>
    <s v="USD"/>
    <n v="210000"/>
    <n v="200000"/>
    <n v="250000"/>
    <s v="200000-250000"/>
    <s v="US"/>
    <s v="United States"/>
    <n v="100"/>
    <s v="Remote"/>
    <x v="0"/>
    <s v="United States"/>
    <s v="Medium"/>
  </r>
  <r>
    <n v="3409"/>
    <x v="1"/>
    <s v="Senior-level"/>
    <s v="Full time"/>
    <s v="Machine Learning Engineer"/>
    <s v="Engineer"/>
    <n v="120000"/>
    <s v="USD"/>
    <n v="120000"/>
    <n v="100000"/>
    <n v="150000"/>
    <s v="100000-150000"/>
    <s v="AE"/>
    <s v="United Arab Emirates"/>
    <n v="100"/>
    <s v="Remote"/>
    <x v="61"/>
    <s v="United Arab Emirates"/>
    <s v="Small"/>
  </r>
  <r>
    <n v="3410"/>
    <x v="1"/>
    <s v="Senior-level"/>
    <s v="Full time"/>
    <s v="Machine Learning Engineer"/>
    <s v="Engineer"/>
    <n v="65000"/>
    <s v="USD"/>
    <n v="65000"/>
    <n v="50000"/>
    <n v="100000"/>
    <s v="50000-100000"/>
    <s v="AE"/>
    <s v="United Arab Emirates"/>
    <n v="100"/>
    <s v="Remote"/>
    <x v="61"/>
    <s v="United Arab Emirates"/>
    <s v="Small"/>
  </r>
  <r>
    <n v="3411"/>
    <x v="1"/>
    <s v="Executive"/>
    <s v="Full time"/>
    <s v="Data Engineer"/>
    <s v="Engineer"/>
    <n v="324000"/>
    <s v="USD"/>
    <n v="324000"/>
    <n v="300000"/>
    <n v="350000"/>
    <s v="300000-350000"/>
    <s v="US"/>
    <s v="United States"/>
    <n v="100"/>
    <s v="Remote"/>
    <x v="0"/>
    <s v="United States"/>
    <s v="Medium"/>
  </r>
  <r>
    <n v="3412"/>
    <x v="1"/>
    <s v="Executive"/>
    <s v="Full time"/>
    <s v="Data Engineer"/>
    <s v="Engineer"/>
    <n v="216000"/>
    <s v="USD"/>
    <n v="216000"/>
    <n v="200000"/>
    <n v="250000"/>
    <s v="200000-250000"/>
    <s v="US"/>
    <s v="United States"/>
    <n v="100"/>
    <s v="Remote"/>
    <x v="0"/>
    <s v="United States"/>
    <s v="Medium"/>
  </r>
  <r>
    <n v="3413"/>
    <x v="1"/>
    <s v="Senior-level"/>
    <s v="Full time"/>
    <s v="Data Engineer"/>
    <s v="Engineer"/>
    <n v="210000"/>
    <s v="USD"/>
    <n v="210000"/>
    <n v="200000"/>
    <n v="250000"/>
    <s v="200000-250000"/>
    <s v="US"/>
    <s v="United States"/>
    <n v="100"/>
    <s v="Remote"/>
    <x v="0"/>
    <s v="United States"/>
    <s v="Medium"/>
  </r>
  <r>
    <n v="3414"/>
    <x v="1"/>
    <s v="Senior-level"/>
    <s v="Full time"/>
    <s v="Data Engineer"/>
    <s v="Engineer"/>
    <n v="100000"/>
    <s v="USD"/>
    <n v="100000"/>
    <n v="100000"/>
    <n v="150000"/>
    <s v="100000-150000"/>
    <s v="US"/>
    <s v="United States"/>
    <n v="100"/>
    <s v="Remote"/>
    <x v="0"/>
    <s v="United States"/>
    <s v="Medium"/>
  </r>
  <r>
    <n v="3384"/>
    <x v="1"/>
    <s v="Senior-level"/>
    <s v="Full time"/>
    <s v="Data Scientist"/>
    <s v="Scientist"/>
    <n v="140000"/>
    <s v="USD"/>
    <n v="140000"/>
    <n v="100000"/>
    <n v="150000"/>
    <s v="100000-150000"/>
    <s v="US"/>
    <s v="United States"/>
    <n v="100"/>
    <s v="Remote"/>
    <x v="0"/>
    <s v="United States"/>
    <s v="Medium"/>
  </r>
  <r>
    <n v="3397"/>
    <x v="1"/>
    <s v="Senior-level"/>
    <s v="Full time"/>
    <s v="Data Scientist"/>
    <s v="Scientist"/>
    <n v="230000"/>
    <s v="USD"/>
    <n v="230000"/>
    <n v="200000"/>
    <n v="250000"/>
    <s v="200000-250000"/>
    <s v="US"/>
    <s v="United States"/>
    <n v="100"/>
    <s v="Remote"/>
    <x v="0"/>
    <s v="United States"/>
    <s v="Medium"/>
  </r>
  <r>
    <n v="3417"/>
    <x v="1"/>
    <s v="Senior-level"/>
    <s v="Full time"/>
    <s v="Data Engineer"/>
    <s v="Engineer"/>
    <n v="105000"/>
    <s v="USD"/>
    <n v="105000"/>
    <n v="100000"/>
    <n v="150000"/>
    <s v="100000-150000"/>
    <s v="US"/>
    <s v="United States"/>
    <n v="100"/>
    <s v="Remote"/>
    <x v="0"/>
    <s v="United States"/>
    <s v="Medium"/>
  </r>
  <r>
    <n v="3418"/>
    <x v="1"/>
    <s v="Senior-level"/>
    <s v="Full time"/>
    <s v="Data Engineer"/>
    <s v="Engineer"/>
    <n v="80000"/>
    <s v="USD"/>
    <n v="80000"/>
    <n v="50000"/>
    <n v="100000"/>
    <s v="50000-100000"/>
    <s v="US"/>
    <s v="United States"/>
    <n v="100"/>
    <s v="Remote"/>
    <x v="0"/>
    <s v="United States"/>
    <s v="Medium"/>
  </r>
  <r>
    <n v="3419"/>
    <x v="1"/>
    <s v="Mid-level"/>
    <s v="Full time"/>
    <s v="Machine Learning Developer"/>
    <s v="Developer"/>
    <n v="100000"/>
    <s v="CAD"/>
    <n v="76814"/>
    <n v="50000"/>
    <n v="100000"/>
    <s v="50000-100000"/>
    <s v="CA"/>
    <s v="Canada"/>
    <n v="100"/>
    <s v="Remote"/>
    <x v="2"/>
    <s v="Canada"/>
    <s v="Medium"/>
  </r>
  <r>
    <n v="3420"/>
    <x v="3"/>
    <s v="Senior-level"/>
    <s v="Full time"/>
    <s v="Machine Learning Manager"/>
    <s v="Manager"/>
    <n v="157000"/>
    <s v="CAD"/>
    <n v="117104"/>
    <n v="100000"/>
    <n v="150000"/>
    <s v="100000-150000"/>
    <s v="CA"/>
    <s v="Canada"/>
    <n v="50"/>
    <s v="Hybrid"/>
    <x v="2"/>
    <s v="Canada"/>
    <s v="Large"/>
  </r>
  <r>
    <n v="3398"/>
    <x v="1"/>
    <s v="Senior-level"/>
    <s v="Full time"/>
    <s v="Data Scientist"/>
    <s v="Scientist"/>
    <n v="140000"/>
    <s v="USD"/>
    <n v="140000"/>
    <n v="100000"/>
    <n v="150000"/>
    <s v="100000-150000"/>
    <s v="US"/>
    <s v="United States"/>
    <n v="100"/>
    <s v="Remote"/>
    <x v="0"/>
    <s v="United States"/>
    <s v="Medium"/>
  </r>
  <r>
    <n v="3422"/>
    <x v="1"/>
    <s v="Mid-level"/>
    <s v="Full time"/>
    <s v="Machine Learning Engineer"/>
    <s v="Engineer"/>
    <n v="120000"/>
    <s v="USD"/>
    <n v="120000"/>
    <n v="100000"/>
    <n v="150000"/>
    <s v="100000-150000"/>
    <s v="US"/>
    <s v="United States"/>
    <n v="100"/>
    <s v="Remote"/>
    <x v="0"/>
    <s v="United States"/>
    <s v="Small"/>
  </r>
  <r>
    <n v="3423"/>
    <x v="1"/>
    <s v="Mid-level"/>
    <s v="Full time"/>
    <s v="Business Data Analyst"/>
    <s v="Analyst"/>
    <n v="1400000"/>
    <s v="INR"/>
    <n v="17805"/>
    <n v="0"/>
    <n v="50000"/>
    <s v="0-50000"/>
    <s v="IN"/>
    <s v="India"/>
    <n v="100"/>
    <s v="Remote"/>
    <x v="3"/>
    <s v="India"/>
    <s v="Medium"/>
  </r>
  <r>
    <n v="3401"/>
    <x v="1"/>
    <s v="Senior-level"/>
    <s v="Full time"/>
    <s v="Data Scientist"/>
    <s v="Scientist"/>
    <n v="220000"/>
    <s v="USD"/>
    <n v="220000"/>
    <n v="200000"/>
    <n v="250000"/>
    <s v="200000-250000"/>
    <s v="US"/>
    <s v="United States"/>
    <n v="100"/>
    <s v="Remote"/>
    <x v="0"/>
    <s v="United States"/>
    <s v="Medium"/>
  </r>
  <r>
    <n v="3425"/>
    <x v="1"/>
    <s v="Mid-level"/>
    <s v="Full time"/>
    <s v="Machine Learning Infrastructure Engineer"/>
    <s v="Engineer"/>
    <n v="53000"/>
    <s v="EUR"/>
    <n v="55685"/>
    <n v="50000"/>
    <n v="100000"/>
    <s v="50000-100000"/>
    <s v="PT"/>
    <s v="Portugal"/>
    <n v="50"/>
    <s v="Hybrid"/>
    <x v="27"/>
    <s v="Portugal"/>
    <s v="Large"/>
  </r>
  <r>
    <n v="3426"/>
    <x v="1"/>
    <s v="Mid-level"/>
    <s v="Part time"/>
    <s v="Data Engineer"/>
    <s v="Engineer"/>
    <n v="50000"/>
    <s v="EUR"/>
    <n v="52533"/>
    <n v="50000"/>
    <n v="100000"/>
    <s v="50000-100000"/>
    <s v="DE"/>
    <s v="Germany"/>
    <n v="50"/>
    <s v="Hybrid"/>
    <x v="5"/>
    <s v="Germany"/>
    <s v="Large"/>
  </r>
  <r>
    <n v="3402"/>
    <x v="1"/>
    <s v="Senior-level"/>
    <s v="Full time"/>
    <s v="Data Scientist"/>
    <s v="Scientist"/>
    <n v="140000"/>
    <s v="USD"/>
    <n v="140000"/>
    <n v="100000"/>
    <n v="150000"/>
    <s v="100000-150000"/>
    <s v="US"/>
    <s v="United States"/>
    <n v="100"/>
    <s v="Remote"/>
    <x v="0"/>
    <s v="United States"/>
    <s v="Medium"/>
  </r>
  <r>
    <n v="3403"/>
    <x v="1"/>
    <s v="Mid-level"/>
    <s v="Full time"/>
    <s v="Data Scientist"/>
    <s v="Scientist"/>
    <n v="140000"/>
    <s v="GBP"/>
    <n v="172386"/>
    <n v="150000"/>
    <n v="200000"/>
    <s v="150000-200000"/>
    <s v="GB"/>
    <s v="United Kingdom"/>
    <n v="0"/>
    <s v="In Person"/>
    <x v="1"/>
    <s v="United Kingdom"/>
    <s v="Medium"/>
  </r>
  <r>
    <n v="3404"/>
    <x v="1"/>
    <s v="Mid-level"/>
    <s v="Full time"/>
    <s v="Data Scientist"/>
    <s v="Scientist"/>
    <n v="70000"/>
    <s v="GBP"/>
    <n v="86193"/>
    <n v="50000"/>
    <n v="100000"/>
    <s v="50000-100000"/>
    <s v="GB"/>
    <s v="United Kingdom"/>
    <n v="0"/>
    <s v="In Person"/>
    <x v="1"/>
    <s v="United Kingdom"/>
    <s v="Medium"/>
  </r>
  <r>
    <n v="3430"/>
    <x v="1"/>
    <s v="Mid-level"/>
    <s v="Full time"/>
    <s v="Business Data Analyst"/>
    <s v="Analyst"/>
    <n v="90000"/>
    <s v="CAD"/>
    <n v="69133"/>
    <n v="50000"/>
    <n v="100000"/>
    <s v="50000-100000"/>
    <s v="CA"/>
    <s v="Canada"/>
    <n v="50"/>
    <s v="Hybrid"/>
    <x v="2"/>
    <s v="Canada"/>
    <s v="Large"/>
  </r>
  <r>
    <n v="3431"/>
    <x v="1"/>
    <s v="Entry-level"/>
    <s v="Full time"/>
    <s v="Data Engineer"/>
    <s v="Engineer"/>
    <n v="65000"/>
    <s v="USD"/>
    <n v="65000"/>
    <n v="50000"/>
    <n v="100000"/>
    <s v="50000-100000"/>
    <s v="US"/>
    <s v="United States"/>
    <n v="100"/>
    <s v="Remote"/>
    <x v="0"/>
    <s v="United States"/>
    <s v="Small"/>
  </r>
  <r>
    <n v="3432"/>
    <x v="1"/>
    <s v="Senior-level"/>
    <s v="Full time"/>
    <s v="Machine Learning Engineer"/>
    <s v="Engineer"/>
    <n v="65000"/>
    <s v="EUR"/>
    <n v="68293"/>
    <n v="50000"/>
    <n v="100000"/>
    <s v="50000-100000"/>
    <s v="IE"/>
    <s v="Ireland"/>
    <n v="100"/>
    <s v="Remote"/>
    <x v="17"/>
    <s v="Ireland"/>
    <s v="Small"/>
  </r>
  <r>
    <n v="3407"/>
    <x v="1"/>
    <s v="Mid-level"/>
    <s v="Full time"/>
    <s v="Data Scientist"/>
    <s v="Scientist"/>
    <n v="200000"/>
    <s v="USD"/>
    <n v="200000"/>
    <n v="200000"/>
    <n v="250000"/>
    <s v="200000-250000"/>
    <s v="US"/>
    <s v="United States"/>
    <n v="100"/>
    <s v="Remote"/>
    <x v="0"/>
    <s v="United States"/>
    <s v="Medium"/>
  </r>
  <r>
    <n v="3408"/>
    <x v="1"/>
    <s v="Mid-level"/>
    <s v="Full time"/>
    <s v="Data Scientist"/>
    <s v="Scientist"/>
    <n v="120000"/>
    <s v="USD"/>
    <n v="120000"/>
    <n v="100000"/>
    <n v="150000"/>
    <s v="100000-150000"/>
    <s v="US"/>
    <s v="United States"/>
    <n v="100"/>
    <s v="Remote"/>
    <x v="0"/>
    <s v="United States"/>
    <s v="Medium"/>
  </r>
  <r>
    <n v="3435"/>
    <x v="1"/>
    <s v="Entry-level"/>
    <s v="Full time"/>
    <s v="Computer Vision Engineer"/>
    <s v="Engineer"/>
    <n v="10000"/>
    <s v="USD"/>
    <n v="10000"/>
    <n v="0"/>
    <n v="50000"/>
    <s v="0-50000"/>
    <s v="PT"/>
    <s v="Portugal"/>
    <n v="100"/>
    <s v="Remote"/>
    <x v="62"/>
    <s v="Luxembourg"/>
    <s v="Medium"/>
  </r>
  <r>
    <n v="3436"/>
    <x v="1"/>
    <s v="Mid-level"/>
    <s v="Full time"/>
    <s v="Data Analyst"/>
    <s v="Analyst"/>
    <n v="20000"/>
    <s v="USD"/>
    <n v="20000"/>
    <n v="0"/>
    <n v="50000"/>
    <s v="0-50000"/>
    <s v="GR"/>
    <s v="Greece"/>
    <n v="100"/>
    <s v="Remote"/>
    <x v="34"/>
    <s v="Greece"/>
    <s v="Small"/>
  </r>
  <r>
    <n v="3437"/>
    <x v="2"/>
    <s v="Senior-level"/>
    <s v="Full time"/>
    <s v="Head of Data"/>
    <s v="Head of Data"/>
    <n v="87000"/>
    <s v="EUR"/>
    <n v="102839"/>
    <n v="100000"/>
    <n v="150000"/>
    <s v="100000-150000"/>
    <s v="SI"/>
    <s v="Slovenia"/>
    <n v="100"/>
    <s v="Remote"/>
    <x v="24"/>
    <s v="Slovenia"/>
    <s v="Large"/>
  </r>
  <r>
    <n v="3438"/>
    <x v="1"/>
    <s v="Senior-level"/>
    <s v="Full time"/>
    <s v="Head of Data"/>
    <s v="Head of Data"/>
    <n v="200000"/>
    <s v="USD"/>
    <n v="200000"/>
    <n v="200000"/>
    <n v="250000"/>
    <s v="200000-250000"/>
    <s v="MY"/>
    <s v="Malaysia"/>
    <n v="100"/>
    <s v="Remote"/>
    <x v="0"/>
    <s v="United States"/>
    <s v="Medium"/>
  </r>
  <r>
    <n v="3415"/>
    <x v="1"/>
    <s v="Senior-level"/>
    <s v="Full time"/>
    <s v="Data Scientist"/>
    <s v="Scientist"/>
    <n v="185100"/>
    <s v="USD"/>
    <n v="185100"/>
    <n v="150000"/>
    <n v="200000"/>
    <s v="150000-200000"/>
    <s v="US"/>
    <s v="United States"/>
    <n v="100"/>
    <s v="Remote"/>
    <x v="0"/>
    <s v="United States"/>
    <s v="Medium"/>
  </r>
  <r>
    <n v="3416"/>
    <x v="1"/>
    <s v="Senior-level"/>
    <s v="Full time"/>
    <s v="Data Scientist"/>
    <s v="Scientist"/>
    <n v="104890"/>
    <s v="USD"/>
    <n v="104890"/>
    <n v="100000"/>
    <n v="150000"/>
    <s v="100000-150000"/>
    <s v="US"/>
    <s v="United States"/>
    <n v="100"/>
    <s v="Remote"/>
    <x v="0"/>
    <s v="United States"/>
    <s v="Medium"/>
  </r>
  <r>
    <n v="3441"/>
    <x v="1"/>
    <s v="Senior-level"/>
    <s v="Full time"/>
    <s v="Data Engineer"/>
    <s v="Engineer"/>
    <n v="135000"/>
    <s v="USD"/>
    <n v="135000"/>
    <n v="100000"/>
    <n v="150000"/>
    <s v="100000-150000"/>
    <s v="US"/>
    <s v="United States"/>
    <n v="100"/>
    <s v="Remote"/>
    <x v="0"/>
    <s v="United States"/>
    <s v="Medium"/>
  </r>
  <r>
    <n v="3442"/>
    <x v="1"/>
    <s v="Senior-level"/>
    <s v="Full time"/>
    <s v="Data Engineer"/>
    <s v="Engineer"/>
    <n v="115000"/>
    <s v="USD"/>
    <n v="115000"/>
    <n v="100000"/>
    <n v="150000"/>
    <s v="100000-150000"/>
    <s v="US"/>
    <s v="United States"/>
    <n v="100"/>
    <s v="Remote"/>
    <x v="0"/>
    <s v="United States"/>
    <s v="Medium"/>
  </r>
  <r>
    <n v="3443"/>
    <x v="1"/>
    <s v="Mid-level"/>
    <s v="Full time"/>
    <s v="Machine Learning Engineer"/>
    <s v="Engineer"/>
    <n v="121000"/>
    <s v="AUD"/>
    <n v="83864"/>
    <n v="50000"/>
    <n v="100000"/>
    <s v="50000-100000"/>
    <s v="AU"/>
    <s v="Australia"/>
    <n v="100"/>
    <s v="Remote"/>
    <x v="22"/>
    <s v="Australia"/>
    <s v="Large"/>
  </r>
  <r>
    <n v="3424"/>
    <x v="1"/>
    <s v="Mid-level"/>
    <s v="Full time"/>
    <s v="Data Scientist"/>
    <s v="Scientist"/>
    <n v="2400000"/>
    <s v="INR"/>
    <n v="30523"/>
    <n v="0"/>
    <n v="50000"/>
    <s v="0-50000"/>
    <s v="IN"/>
    <s v="India"/>
    <n v="100"/>
    <s v="Remote"/>
    <x v="3"/>
    <s v="India"/>
    <s v="Large"/>
  </r>
  <r>
    <n v="3445"/>
    <x v="1"/>
    <s v="Mid-level"/>
    <s v="Full time"/>
    <s v="Head of Data"/>
    <s v="Head of Data"/>
    <n v="30000"/>
    <s v="EUR"/>
    <n v="31520"/>
    <n v="0"/>
    <n v="50000"/>
    <s v="0-50000"/>
    <s v="EE"/>
    <s v="Estonia"/>
    <n v="100"/>
    <s v="Remote"/>
    <x v="32"/>
    <s v="Estonia"/>
    <s v="Small"/>
  </r>
  <r>
    <n v="3446"/>
    <x v="1"/>
    <s v="Senior-level"/>
    <s v="Full time"/>
    <s v="Machine Learning Engineer"/>
    <s v="Engineer"/>
    <n v="57000"/>
    <s v="EUR"/>
    <n v="59888"/>
    <n v="50000"/>
    <n v="100000"/>
    <s v="50000-100000"/>
    <s v="NL"/>
    <s v="Netherlands"/>
    <n v="100"/>
    <s v="Remote"/>
    <x v="11"/>
    <s v="Netherlands"/>
    <s v="Large"/>
  </r>
  <r>
    <n v="3447"/>
    <x v="3"/>
    <s v="Entry-level"/>
    <s v="Full time"/>
    <s v="Data Engineer"/>
    <s v="Engineer"/>
    <n v="48000"/>
    <s v="EUR"/>
    <n v="54742"/>
    <n v="50000"/>
    <n v="100000"/>
    <s v="50000-100000"/>
    <s v="PK"/>
    <s v="Pakistan"/>
    <n v="100"/>
    <s v="Remote"/>
    <x v="5"/>
    <s v="Germany"/>
    <s v="Large"/>
  </r>
  <r>
    <n v="3427"/>
    <x v="1"/>
    <s v="Entry-level"/>
    <s v="Full time"/>
    <s v="Data Scientist"/>
    <s v="Scientist"/>
    <n v="1400000"/>
    <s v="INR"/>
    <n v="17805"/>
    <n v="0"/>
    <n v="50000"/>
    <s v="0-50000"/>
    <s v="IN"/>
    <s v="India"/>
    <n v="100"/>
    <s v="Remote"/>
    <x v="3"/>
    <s v="India"/>
    <s v="Medium"/>
  </r>
  <r>
    <n v="3428"/>
    <x v="1"/>
    <s v="Mid-level"/>
    <s v="Full time"/>
    <s v="Applied Machine Learning Scientist"/>
    <s v="Scientist"/>
    <n v="75000"/>
    <s v="USD"/>
    <n v="75000"/>
    <n v="50000"/>
    <n v="100000"/>
    <s v="50000-100000"/>
    <s v="BO"/>
    <s v="Bolivia"/>
    <n v="100"/>
    <s v="Remote"/>
    <x v="0"/>
    <s v="United States"/>
    <s v="Large"/>
  </r>
  <r>
    <n v="3429"/>
    <x v="1"/>
    <s v="Mid-level"/>
    <s v="Full time"/>
    <s v="Applied Data Scientist"/>
    <s v="Scientist"/>
    <n v="157000"/>
    <s v="USD"/>
    <n v="157000"/>
    <n v="150000"/>
    <n v="200000"/>
    <s v="150000-200000"/>
    <s v="US"/>
    <s v="United States"/>
    <n v="100"/>
    <s v="Remote"/>
    <x v="0"/>
    <s v="United States"/>
    <s v="Large"/>
  </r>
  <r>
    <n v="3433"/>
    <x v="2"/>
    <s v="Mid-level"/>
    <s v="Full time"/>
    <s v="Data Scientist"/>
    <s v="Scientist"/>
    <n v="109000"/>
    <s v="USD"/>
    <n v="109000"/>
    <n v="100000"/>
    <n v="150000"/>
    <s v="100000-150000"/>
    <s v="US"/>
    <s v="United States"/>
    <n v="50"/>
    <s v="Hybrid"/>
    <x v="0"/>
    <s v="United States"/>
    <s v="Large"/>
  </r>
  <r>
    <n v="3434"/>
    <x v="1"/>
    <s v="Mid-level"/>
    <s v="Full time"/>
    <s v="Data Scientist"/>
    <s v="Scientist"/>
    <n v="88000"/>
    <s v="CAD"/>
    <n v="67597"/>
    <n v="50000"/>
    <n v="100000"/>
    <s v="50000-100000"/>
    <s v="CA"/>
    <s v="Canada"/>
    <n v="100"/>
    <s v="Remote"/>
    <x v="2"/>
    <s v="Canada"/>
    <s v="Medium"/>
  </r>
  <r>
    <n v="3453"/>
    <x v="1"/>
    <s v="Senior-level"/>
    <s v="Full time"/>
    <s v="Machine Learning Developer"/>
    <s v="Developer"/>
    <n v="100000"/>
    <s v="CAD"/>
    <n v="76814"/>
    <n v="50000"/>
    <n v="100000"/>
    <s v="50000-100000"/>
    <s v="CA"/>
    <s v="Canada"/>
    <n v="100"/>
    <s v="Remote"/>
    <x v="2"/>
    <s v="Canada"/>
    <s v="Medium"/>
  </r>
  <r>
    <n v="3439"/>
    <x v="1"/>
    <s v="Entry-level"/>
    <s v="Full time"/>
    <s v="Data Scientist"/>
    <s v="Scientist"/>
    <n v="66500"/>
    <s v="CAD"/>
    <n v="51081"/>
    <n v="50000"/>
    <n v="100000"/>
    <s v="50000-100000"/>
    <s v="CA"/>
    <s v="Canada"/>
    <n v="100"/>
    <s v="Remote"/>
    <x v="2"/>
    <s v="Canada"/>
    <s v="Large"/>
  </r>
  <r>
    <n v="3455"/>
    <x v="1"/>
    <s v="Mid-level"/>
    <s v="Full time"/>
    <s v="Principal Data Analyst"/>
    <s v="Analyst"/>
    <n v="75000"/>
    <s v="USD"/>
    <n v="75000"/>
    <n v="50000"/>
    <n v="100000"/>
    <s v="50000-100000"/>
    <s v="CA"/>
    <s v="Canada"/>
    <n v="100"/>
    <s v="Remote"/>
    <x v="2"/>
    <s v="Canada"/>
    <s v="Small"/>
  </r>
  <r>
    <n v="3456"/>
    <x v="3"/>
    <s v="Mid-level"/>
    <s v="Full time"/>
    <s v="Product Data Analyst"/>
    <s v="Analyst"/>
    <n v="20000"/>
    <s v="USD"/>
    <n v="20000"/>
    <n v="0"/>
    <n v="50000"/>
    <s v="0-50000"/>
    <s v="HN"/>
    <s v="Honduras"/>
    <n v="0"/>
    <s v="In Person"/>
    <x v="63"/>
    <s v="Honduras"/>
    <s v="Small"/>
  </r>
  <r>
    <n v="3440"/>
    <x v="1"/>
    <s v="Mid-level"/>
    <s v="Full time"/>
    <s v="Data Scientist"/>
    <s v="Scientist"/>
    <n v="78000"/>
    <s v="USD"/>
    <n v="78000"/>
    <n v="50000"/>
    <n v="100000"/>
    <s v="50000-100000"/>
    <s v="US"/>
    <s v="United States"/>
    <n v="100"/>
    <s v="Remote"/>
    <x v="0"/>
    <s v="United States"/>
    <s v="Medium"/>
  </r>
  <r>
    <n v="3444"/>
    <x v="1"/>
    <s v="Entry-level"/>
    <s v="Full time"/>
    <s v="Data Scientist"/>
    <s v="Scientist"/>
    <n v="40000"/>
    <s v="USD"/>
    <n v="40000"/>
    <n v="0"/>
    <n v="50000"/>
    <s v="0-50000"/>
    <s v="JP"/>
    <s v="Japan"/>
    <n v="100"/>
    <s v="Remote"/>
    <x v="64"/>
    <s v="Malaysia"/>
    <s v="Large"/>
  </r>
  <r>
    <n v="3459"/>
    <x v="1"/>
    <s v="Entry-level"/>
    <s v="Full time"/>
    <s v="Data Engineer"/>
    <s v="Engineer"/>
    <n v="52800"/>
    <s v="EUR"/>
    <n v="55475"/>
    <n v="50000"/>
    <n v="100000"/>
    <s v="50000-100000"/>
    <s v="PK"/>
    <s v="Pakistan"/>
    <n v="100"/>
    <s v="Remote"/>
    <x v="5"/>
    <s v="Germany"/>
    <s v="Medium"/>
  </r>
  <r>
    <n v="3448"/>
    <x v="1"/>
    <s v="Senior-level"/>
    <s v="Full time"/>
    <s v="Research Scientist"/>
    <s v="Scientist"/>
    <n v="85000"/>
    <s v="EUR"/>
    <n v="89306"/>
    <n v="50000"/>
    <n v="100000"/>
    <s v="50000-100000"/>
    <s v="FR"/>
    <s v="France"/>
    <n v="50"/>
    <s v="Hybrid"/>
    <x v="4"/>
    <s v="France"/>
    <s v="Large"/>
  </r>
  <r>
    <n v="3461"/>
    <x v="1"/>
    <s v="Senior-level"/>
    <s v="Full time"/>
    <s v="Data Science Manager"/>
    <s v="Manager"/>
    <n v="152500"/>
    <s v="USD"/>
    <n v="152500"/>
    <n v="150000"/>
    <n v="200000"/>
    <s v="150000-200000"/>
    <s v="US"/>
    <s v="United States"/>
    <n v="100"/>
    <s v="Remote"/>
    <x v="0"/>
    <s v="United States"/>
    <s v="Medium"/>
  </r>
  <r>
    <n v="3449"/>
    <x v="1"/>
    <s v="Entry-level"/>
    <s v="Full time"/>
    <s v="Data Scientist"/>
    <s v="Scientist"/>
    <n v="120000"/>
    <s v="AUD"/>
    <n v="83171"/>
    <n v="50000"/>
    <n v="100000"/>
    <s v="50000-100000"/>
    <s v="AU"/>
    <s v="Australia"/>
    <n v="50"/>
    <s v="Hybrid"/>
    <x v="22"/>
    <s v="Australia"/>
    <s v="Medium"/>
  </r>
  <r>
    <n v="3450"/>
    <x v="1"/>
    <s v="Senior-level"/>
    <s v="Full time"/>
    <s v="Data Scientist"/>
    <s v="Scientist"/>
    <n v="165000"/>
    <s v="USD"/>
    <n v="165000"/>
    <n v="150000"/>
    <n v="200000"/>
    <s v="150000-200000"/>
    <s v="US"/>
    <s v="United States"/>
    <n v="100"/>
    <s v="Remote"/>
    <x v="0"/>
    <s v="United States"/>
    <s v="Medium"/>
  </r>
  <r>
    <n v="3464"/>
    <x v="1"/>
    <s v="Senior-level"/>
    <s v="Full time"/>
    <s v="Data Analytics Lead"/>
    <s v="Lead"/>
    <n v="405000"/>
    <s v="USD"/>
    <n v="405000"/>
    <n v="400000"/>
    <n v="450000"/>
    <s v="400000-450000"/>
    <s v="US"/>
    <s v="United States"/>
    <n v="100"/>
    <s v="Remote"/>
    <x v="0"/>
    <s v="United States"/>
    <s v="Large"/>
  </r>
  <r>
    <n v="3465"/>
    <x v="2"/>
    <s v="Senior-level"/>
    <s v="Full time"/>
    <s v="Data Engineer"/>
    <s v="Engineer"/>
    <n v="150000"/>
    <s v="USD"/>
    <n v="150000"/>
    <n v="150000"/>
    <n v="200000"/>
    <s v="150000-200000"/>
    <s v="US"/>
    <s v="United States"/>
    <n v="0"/>
    <s v="In Person"/>
    <x v="0"/>
    <s v="United States"/>
    <s v="Large"/>
  </r>
  <r>
    <n v="3466"/>
    <x v="2"/>
    <s v="Senior-level"/>
    <s v="Full time"/>
    <s v="Data Science Manager"/>
    <s v="Manager"/>
    <n v="240000"/>
    <s v="USD"/>
    <n v="240000"/>
    <n v="200000"/>
    <n v="250000"/>
    <s v="200000-250000"/>
    <s v="US"/>
    <s v="United States"/>
    <n v="0"/>
    <s v="In Person"/>
    <x v="0"/>
    <s v="United States"/>
    <s v="Large"/>
  </r>
  <r>
    <n v="3467"/>
    <x v="2"/>
    <s v="Mid-level"/>
    <s v="Full time"/>
    <s v="Data Analyst"/>
    <s v="Analyst"/>
    <n v="135000"/>
    <s v="USD"/>
    <n v="135000"/>
    <n v="100000"/>
    <n v="150000"/>
    <s v="100000-150000"/>
    <s v="US"/>
    <s v="United States"/>
    <n v="100"/>
    <s v="Remote"/>
    <x v="0"/>
    <s v="United States"/>
    <s v="Large"/>
  </r>
  <r>
    <n v="3451"/>
    <x v="1"/>
    <s v="Mid-level"/>
    <s v="Full time"/>
    <s v="Machine Learning Scientist"/>
    <s v="Scientist"/>
    <n v="153000"/>
    <s v="USD"/>
    <n v="153000"/>
    <n v="150000"/>
    <n v="200000"/>
    <s v="150000-200000"/>
    <s v="US"/>
    <s v="United States"/>
    <n v="50"/>
    <s v="Hybrid"/>
    <x v="0"/>
    <s v="United States"/>
    <s v="Medium"/>
  </r>
  <r>
    <n v="3452"/>
    <x v="1"/>
    <s v="Senior-level"/>
    <s v="Full time"/>
    <s v="Data Scientist"/>
    <s v="Scientist"/>
    <n v="100000"/>
    <s v="USD"/>
    <n v="100000"/>
    <n v="100000"/>
    <n v="150000"/>
    <s v="100000-150000"/>
    <s v="BR"/>
    <s v="Brazil"/>
    <n v="100"/>
    <s v="Remote"/>
    <x v="0"/>
    <s v="United States"/>
    <s v="Medium"/>
  </r>
  <r>
    <n v="3454"/>
    <x v="1"/>
    <s v="Mid-level"/>
    <s v="Full time"/>
    <s v="Data Scientist"/>
    <s v="Scientist"/>
    <n v="150000"/>
    <s v="PLN"/>
    <n v="33609"/>
    <n v="0"/>
    <n v="50000"/>
    <s v="0-50000"/>
    <s v="PL"/>
    <s v="Poland"/>
    <n v="100"/>
    <s v="Remote"/>
    <x v="8"/>
    <s v="Poland"/>
    <s v="Large"/>
  </r>
  <r>
    <n v="3457"/>
    <x v="1"/>
    <s v="Entry-level"/>
    <s v="Contract"/>
    <s v="Applied Machine Learning Scientist"/>
    <s v="Scientist"/>
    <n v="29000"/>
    <s v="EUR"/>
    <n v="30469"/>
    <n v="0"/>
    <n v="50000"/>
    <s v="0-50000"/>
    <s v="TN"/>
    <e v="#N/A"/>
    <n v="100"/>
    <s v="Remote"/>
    <x v="52"/>
    <s v="Czech Republic"/>
    <s v="Medium"/>
  </r>
  <r>
    <n v="3472"/>
    <x v="1"/>
    <s v="Mid-level"/>
    <s v="Full time"/>
    <s v="Data Engineer"/>
    <s v="Engineer"/>
    <n v="62000"/>
    <s v="EUR"/>
    <n v="65141"/>
    <n v="50000"/>
    <n v="100000"/>
    <s v="50000-100000"/>
    <s v="FR"/>
    <s v="France"/>
    <n v="100"/>
    <s v="Remote"/>
    <x v="4"/>
    <s v="France"/>
    <s v="Medium"/>
  </r>
  <r>
    <n v="3458"/>
    <x v="2"/>
    <s v="Mid-level"/>
    <s v="Full time"/>
    <s v="Research Scientist"/>
    <s v="Scientist"/>
    <n v="69999"/>
    <s v="USD"/>
    <n v="69999"/>
    <n v="50000"/>
    <n v="100000"/>
    <s v="50000-100000"/>
    <s v="CZ"/>
    <s v="Czech Republic"/>
    <n v="50"/>
    <s v="Hybrid"/>
    <x v="52"/>
    <s v="Czech Republic"/>
    <s v="Large"/>
  </r>
  <r>
    <n v="3474"/>
    <x v="1"/>
    <s v="Entry-level"/>
    <s v="Full time"/>
    <s v="Data Analytics Engineer"/>
    <s v="Engineer"/>
    <n v="20000"/>
    <s v="USD"/>
    <n v="20000"/>
    <n v="0"/>
    <n v="50000"/>
    <s v="0-50000"/>
    <s v="PK"/>
    <s v="Pakistan"/>
    <n v="0"/>
    <s v="In Person"/>
    <x v="40"/>
    <s v="Pakistan"/>
    <s v="Medium"/>
  </r>
  <r>
    <n v="3460"/>
    <x v="1"/>
    <s v="Mid-level"/>
    <s v="Full time"/>
    <s v="Research Scientist"/>
    <s v="Scientist"/>
    <n v="59000"/>
    <s v="EUR"/>
    <n v="61989"/>
    <n v="50000"/>
    <n v="100000"/>
    <s v="50000-100000"/>
    <s v="AT"/>
    <s v="Austria"/>
    <n v="0"/>
    <s v="In Person"/>
    <x v="50"/>
    <s v="Austria"/>
    <s v="Large"/>
  </r>
  <r>
    <n v="3476"/>
    <x v="2"/>
    <s v="Mid-level"/>
    <s v="Full time"/>
    <s v="ML Engineer"/>
    <s v="Engineer"/>
    <n v="8500000"/>
    <s v="JPY"/>
    <n v="77364"/>
    <n v="50000"/>
    <n v="100000"/>
    <s v="50000-100000"/>
    <s v="JP"/>
    <s v="Japan"/>
    <n v="50"/>
    <s v="Hybrid"/>
    <x v="9"/>
    <s v="Japan"/>
    <s v="Small"/>
  </r>
  <r>
    <n v="3477"/>
    <x v="2"/>
    <s v="Mid-level"/>
    <s v="Full time"/>
    <s v="ML Engineer"/>
    <s v="Engineer"/>
    <n v="7000000"/>
    <s v="JPY"/>
    <n v="63711"/>
    <n v="50000"/>
    <n v="100000"/>
    <s v="50000-100000"/>
    <s v="JP"/>
    <s v="Japan"/>
    <n v="50"/>
    <s v="Hybrid"/>
    <x v="9"/>
    <s v="Japan"/>
    <s v="Small"/>
  </r>
  <r>
    <n v="3478"/>
    <x v="1"/>
    <s v="Entry-level"/>
    <s v="Full time"/>
    <s v="Computer Vision Software Engineer"/>
    <s v="Engineer"/>
    <n v="150000"/>
    <s v="USD"/>
    <n v="150000"/>
    <n v="150000"/>
    <n v="200000"/>
    <s v="150000-200000"/>
    <s v="AU"/>
    <s v="Australia"/>
    <n v="100"/>
    <s v="Remote"/>
    <x v="22"/>
    <s v="Australia"/>
    <s v="Small"/>
  </r>
  <r>
    <n v="3479"/>
    <x v="2"/>
    <s v="Mid-level"/>
    <s v="Full time"/>
    <s v="Data Analyst"/>
    <s v="Analyst"/>
    <n v="90000"/>
    <s v="USD"/>
    <n v="90000"/>
    <n v="50000"/>
    <n v="100000"/>
    <s v="50000-100000"/>
    <s v="US"/>
    <s v="United States"/>
    <n v="100"/>
    <s v="Remote"/>
    <x v="0"/>
    <s v="United States"/>
    <s v="Medium"/>
  </r>
  <r>
    <n v="3462"/>
    <x v="1"/>
    <s v="Entry-level"/>
    <s v="Full time"/>
    <s v="Research Scientist"/>
    <s v="Scientist"/>
    <n v="120000"/>
    <s v="USD"/>
    <n v="120000"/>
    <n v="100000"/>
    <n v="150000"/>
    <s v="100000-150000"/>
    <s v="US"/>
    <s v="United States"/>
    <n v="100"/>
    <s v="Remote"/>
    <x v="0"/>
    <s v="United States"/>
    <s v="Large"/>
  </r>
  <r>
    <n v="3463"/>
    <x v="1"/>
    <s v="Mid-level"/>
    <s v="Full time"/>
    <s v="Data Scientist"/>
    <s v="Scientist"/>
    <n v="135000"/>
    <s v="USD"/>
    <n v="135000"/>
    <n v="100000"/>
    <n v="150000"/>
    <s v="100000-150000"/>
    <s v="US"/>
    <s v="United States"/>
    <n v="100"/>
    <s v="Remote"/>
    <x v="0"/>
    <s v="United States"/>
    <s v="Large"/>
  </r>
  <r>
    <n v="3468"/>
    <x v="2"/>
    <s v="Entry-level"/>
    <s v="Full time"/>
    <s v="Data Scientist"/>
    <s v="Scientist"/>
    <n v="80000"/>
    <s v="USD"/>
    <n v="80000"/>
    <n v="50000"/>
    <n v="100000"/>
    <s v="50000-100000"/>
    <s v="US"/>
    <s v="United States"/>
    <n v="100"/>
    <s v="Remote"/>
    <x v="0"/>
    <s v="United States"/>
    <s v="Medium"/>
  </r>
  <r>
    <n v="3469"/>
    <x v="1"/>
    <s v="Senior-level"/>
    <s v="Full time"/>
    <s v="Applied Data Scientist"/>
    <s v="Scientist"/>
    <n v="380000"/>
    <s v="USD"/>
    <n v="380000"/>
    <n v="350000"/>
    <n v="400000"/>
    <s v="350000-400000"/>
    <s v="US"/>
    <s v="United States"/>
    <n v="100"/>
    <s v="Remote"/>
    <x v="0"/>
    <s v="United States"/>
    <s v="Large"/>
  </r>
  <r>
    <n v="3470"/>
    <x v="1"/>
    <s v="Mid-level"/>
    <s v="Full time"/>
    <s v="Data Scientist"/>
    <s v="Scientist"/>
    <n v="115000"/>
    <s v="CHF"/>
    <n v="120402"/>
    <n v="100000"/>
    <n v="150000"/>
    <s v="100000-150000"/>
    <s v="CH"/>
    <s v="Switzerland"/>
    <n v="0"/>
    <s v="In Person"/>
    <x v="12"/>
    <s v="Switzerland"/>
    <s v="Large"/>
  </r>
  <r>
    <n v="3485"/>
    <x v="2"/>
    <s v="Senior-level"/>
    <s v="Full time"/>
    <s v="Computer Vision Engineer"/>
    <s v="Engineer"/>
    <n v="24000"/>
    <s v="USD"/>
    <n v="24000"/>
    <n v="0"/>
    <n v="50000"/>
    <s v="0-50000"/>
    <s v="BR"/>
    <s v="Brazil"/>
    <n v="100"/>
    <s v="Remote"/>
    <x v="26"/>
    <s v="Brazil"/>
    <s v="Medium"/>
  </r>
  <r>
    <n v="3471"/>
    <x v="1"/>
    <s v="Senior-level"/>
    <s v="Full time"/>
    <s v="Applied Data Scientist"/>
    <s v="Scientist"/>
    <n v="177000"/>
    <s v="USD"/>
    <n v="177000"/>
    <n v="150000"/>
    <n v="200000"/>
    <s v="150000-200000"/>
    <s v="US"/>
    <s v="United States"/>
    <n v="100"/>
    <s v="Remote"/>
    <x v="0"/>
    <s v="United States"/>
    <s v="Large"/>
  </r>
  <r>
    <n v="3487"/>
    <x v="1"/>
    <s v="Entry-level"/>
    <s v="Full time"/>
    <s v="Financial Data Analyst"/>
    <s v="Analyst"/>
    <n v="100000"/>
    <s v="USD"/>
    <n v="100000"/>
    <n v="100000"/>
    <n v="150000"/>
    <s v="100000-150000"/>
    <s v="US"/>
    <s v="United States"/>
    <n v="50"/>
    <s v="Hybrid"/>
    <x v="0"/>
    <s v="United States"/>
    <s v="Large"/>
  </r>
  <r>
    <n v="3473"/>
    <x v="1"/>
    <s v="Mid-level"/>
    <s v="Full time"/>
    <s v="Data Scientist"/>
    <s v="Scientist"/>
    <n v="48000"/>
    <s v="USD"/>
    <n v="48000"/>
    <n v="0"/>
    <n v="50000"/>
    <s v="0-50000"/>
    <s v="RU"/>
    <s v="Russia"/>
    <n v="100"/>
    <s v="Remote"/>
    <x v="0"/>
    <s v="United States"/>
    <s v="Small"/>
  </r>
  <r>
    <n v="3475"/>
    <x v="2"/>
    <s v="Senior-level"/>
    <s v="Full time"/>
    <s v="Principal Data Scientist"/>
    <s v="Scientist"/>
    <n v="220000"/>
    <s v="USD"/>
    <n v="220000"/>
    <n v="200000"/>
    <n v="250000"/>
    <s v="200000-250000"/>
    <s v="US"/>
    <s v="United States"/>
    <n v="0"/>
    <s v="In Person"/>
    <x v="0"/>
    <s v="United States"/>
    <s v="Large"/>
  </r>
  <r>
    <n v="3480"/>
    <x v="1"/>
    <s v="Mid-level"/>
    <s v="Freelance"/>
    <s v="Data Scientist"/>
    <s v="Scientist"/>
    <n v="100000"/>
    <s v="USD"/>
    <n v="100000"/>
    <n v="100000"/>
    <n v="150000"/>
    <s v="100000-150000"/>
    <s v="CA"/>
    <s v="Canada"/>
    <n v="100"/>
    <s v="Remote"/>
    <x v="0"/>
    <s v="United States"/>
    <s v="Medium"/>
  </r>
  <r>
    <n v="3491"/>
    <x v="1"/>
    <s v="Entry-level"/>
    <s v="Full time"/>
    <s v="Data Engineer"/>
    <s v="Engineer"/>
    <n v="120000"/>
    <s v="USD"/>
    <n v="120000"/>
    <n v="100000"/>
    <n v="150000"/>
    <s v="100000-150000"/>
    <s v="US"/>
    <s v="United States"/>
    <n v="100"/>
    <s v="Remote"/>
    <x v="0"/>
    <s v="United States"/>
    <s v="Medium"/>
  </r>
  <r>
    <n v="3492"/>
    <x v="1"/>
    <s v="Senior-level"/>
    <s v="Full time"/>
    <s v="Lead Machine Learning Engineer"/>
    <s v="Engineer"/>
    <n v="80000"/>
    <s v="EUR"/>
    <n v="84053"/>
    <n v="50000"/>
    <n v="100000"/>
    <s v="50000-100000"/>
    <s v="DE"/>
    <s v="Germany"/>
    <n v="0"/>
    <s v="In Person"/>
    <x v="5"/>
    <s v="Germany"/>
    <s v="Medium"/>
  </r>
  <r>
    <n v="3493"/>
    <x v="2"/>
    <s v="Entry-level"/>
    <s v="Full time"/>
    <s v="Machine Learning Engineer"/>
    <s v="Engineer"/>
    <n v="20000"/>
    <s v="USD"/>
    <n v="20000"/>
    <n v="0"/>
    <n v="50000"/>
    <s v="0-50000"/>
    <s v="IN"/>
    <s v="India"/>
    <n v="100"/>
    <s v="Remote"/>
    <x v="3"/>
    <s v="India"/>
    <s v="Small"/>
  </r>
  <r>
    <n v="3494"/>
    <x v="1"/>
    <s v="Entry-level"/>
    <s v="Full time"/>
    <s v="Computer Vision Engineer"/>
    <s v="Engineer"/>
    <n v="125000"/>
    <s v="USD"/>
    <n v="125000"/>
    <n v="100000"/>
    <n v="150000"/>
    <s v="100000-150000"/>
    <s v="US"/>
    <s v="United States"/>
    <n v="0"/>
    <s v="In Person"/>
    <x v="0"/>
    <s v="United States"/>
    <s v="Medium"/>
  </r>
  <r>
    <n v="3481"/>
    <x v="2"/>
    <s v="Entry-level"/>
    <s v="Full time"/>
    <s v="Data Scientist"/>
    <s v="Scientist"/>
    <n v="100000"/>
    <s v="USD"/>
    <n v="100000"/>
    <n v="100000"/>
    <n v="150000"/>
    <s v="100000-150000"/>
    <s v="US"/>
    <s v="United States"/>
    <n v="0"/>
    <s v="In Person"/>
    <x v="0"/>
    <s v="United States"/>
    <s v="Small"/>
  </r>
  <r>
    <n v="3482"/>
    <x v="1"/>
    <s v="Entry-level"/>
    <s v="Part time"/>
    <s v="Data Scientist"/>
    <s v="Scientist"/>
    <n v="100000"/>
    <s v="USD"/>
    <n v="100000"/>
    <n v="100000"/>
    <n v="150000"/>
    <s v="100000-150000"/>
    <s v="DZ"/>
    <s v="Algeria"/>
    <n v="50"/>
    <s v="Hybrid"/>
    <x v="65"/>
    <s v="Algeria"/>
    <s v="Medium"/>
  </r>
  <r>
    <n v="3497"/>
    <x v="2"/>
    <s v="Entry-level"/>
    <s v="Part time"/>
    <s v="Data Analyst"/>
    <s v="Analyst"/>
    <n v="8760"/>
    <s v="EUR"/>
    <n v="10354"/>
    <n v="0"/>
    <n v="50000"/>
    <s v="0-50000"/>
    <s v="ES"/>
    <s v="Spain"/>
    <n v="50"/>
    <s v="Hybrid"/>
    <x v="10"/>
    <s v="Spain"/>
    <s v="Medium"/>
  </r>
  <r>
    <n v="3483"/>
    <x v="1"/>
    <s v="Senior-level"/>
    <s v="Full time"/>
    <s v="Research Scientist"/>
    <s v="Scientist"/>
    <n v="144000"/>
    <s v="USD"/>
    <n v="144000"/>
    <n v="100000"/>
    <n v="150000"/>
    <s v="100000-150000"/>
    <s v="US"/>
    <s v="United States"/>
    <n v="50"/>
    <s v="Hybrid"/>
    <x v="0"/>
    <s v="United States"/>
    <s v="Large"/>
  </r>
  <r>
    <n v="3499"/>
    <x v="1"/>
    <s v="Entry-level"/>
    <s v="Full time"/>
    <s v="ML Engineer"/>
    <s v="Engineer"/>
    <n v="20000"/>
    <s v="EUR"/>
    <n v="21013"/>
    <n v="0"/>
    <n v="50000"/>
    <s v="0-50000"/>
    <s v="PT"/>
    <s v="Portugal"/>
    <n v="100"/>
    <s v="Remote"/>
    <x v="27"/>
    <s v="Portugal"/>
    <s v="Large"/>
  </r>
  <r>
    <n v="3500"/>
    <x v="2"/>
    <s v="Entry-level"/>
    <s v="Full time"/>
    <s v="Data Analyst"/>
    <s v="Analyst"/>
    <n v="50000"/>
    <s v="USD"/>
    <n v="50000"/>
    <n v="50000"/>
    <n v="100000"/>
    <s v="50000-100000"/>
    <s v="US"/>
    <s v="United States"/>
    <n v="100"/>
    <s v="Remote"/>
    <x v="0"/>
    <s v="United States"/>
    <s v="Medium"/>
  </r>
  <r>
    <n v="3501"/>
    <x v="2"/>
    <s v="Senior-level"/>
    <s v="Full time"/>
    <s v="Principal Data Engineer"/>
    <s v="Engineer"/>
    <n v="200000"/>
    <s v="USD"/>
    <n v="200000"/>
    <n v="200000"/>
    <n v="250000"/>
    <s v="200000-250000"/>
    <s v="US"/>
    <s v="United States"/>
    <n v="100"/>
    <s v="Remote"/>
    <x v="0"/>
    <s v="United States"/>
    <s v="Medium"/>
  </r>
  <r>
    <n v="3502"/>
    <x v="2"/>
    <s v="Mid-level"/>
    <s v="Full time"/>
    <s v="Big Data Engineer"/>
    <s v="Engineer"/>
    <n v="60000"/>
    <s v="USD"/>
    <n v="60000"/>
    <n v="50000"/>
    <n v="100000"/>
    <s v="50000-100000"/>
    <s v="ES"/>
    <s v="Spain"/>
    <n v="50"/>
    <s v="Hybrid"/>
    <x v="38"/>
    <s v="Romania"/>
    <s v="Medium"/>
  </r>
  <r>
    <n v="3503"/>
    <x v="2"/>
    <s v="Mid-level"/>
    <s v="Full time"/>
    <s v="Data Engineer"/>
    <s v="Engineer"/>
    <n v="200000"/>
    <s v="USD"/>
    <n v="200000"/>
    <n v="200000"/>
    <n v="250000"/>
    <s v="200000-250000"/>
    <s v="US"/>
    <s v="United States"/>
    <n v="100"/>
    <s v="Remote"/>
    <x v="0"/>
    <s v="United States"/>
    <s v="Large"/>
  </r>
  <r>
    <n v="3504"/>
    <x v="2"/>
    <s v="Entry-level"/>
    <s v="Full time"/>
    <s v="Machine Learning Developer"/>
    <s v="Developer"/>
    <n v="100000"/>
    <s v="USD"/>
    <n v="100000"/>
    <n v="100000"/>
    <n v="150000"/>
    <s v="100000-150000"/>
    <s v="IQ"/>
    <s v="Iraq"/>
    <n v="50"/>
    <s v="Hybrid"/>
    <x v="66"/>
    <s v="Iraq"/>
    <s v="Small"/>
  </r>
  <r>
    <n v="3505"/>
    <x v="2"/>
    <s v="Mid-level"/>
    <s v="Full time"/>
    <s v="Data Engineer"/>
    <s v="Engineer"/>
    <n v="100000"/>
    <s v="USD"/>
    <n v="100000"/>
    <n v="100000"/>
    <n v="150000"/>
    <s v="100000-150000"/>
    <s v="US"/>
    <s v="United States"/>
    <n v="100"/>
    <s v="Remote"/>
    <x v="0"/>
    <s v="United States"/>
    <s v="Large"/>
  </r>
  <r>
    <n v="3506"/>
    <x v="2"/>
    <s v="Senior-level"/>
    <s v="Full time"/>
    <s v="Machine Learning Engineer"/>
    <s v="Engineer"/>
    <n v="70000"/>
    <s v="EUR"/>
    <n v="82744"/>
    <n v="50000"/>
    <n v="100000"/>
    <s v="50000-100000"/>
    <s v="BE"/>
    <s v="Belgium"/>
    <n v="50"/>
    <s v="Hybrid"/>
    <x v="58"/>
    <s v="Belgium"/>
    <s v="Medium"/>
  </r>
  <r>
    <n v="3507"/>
    <x v="3"/>
    <s v="Mid-level"/>
    <s v="Full time"/>
    <s v="Data Engineer"/>
    <s v="Engineer"/>
    <n v="51999"/>
    <s v="EUR"/>
    <n v="59303"/>
    <n v="50000"/>
    <n v="100000"/>
    <s v="50000-100000"/>
    <s v="DE"/>
    <s v="Germany"/>
    <n v="100"/>
    <s v="Remote"/>
    <x v="5"/>
    <s v="Germany"/>
    <s v="Small"/>
  </r>
  <r>
    <n v="3484"/>
    <x v="1"/>
    <s v="Senior-level"/>
    <s v="Full time"/>
    <s v="Principal Data Scientist"/>
    <s v="Scientist"/>
    <n v="148000"/>
    <s v="EUR"/>
    <n v="155499"/>
    <n v="150000"/>
    <n v="200000"/>
    <s v="150000-200000"/>
    <s v="DE"/>
    <s v="Germany"/>
    <n v="100"/>
    <s v="Remote"/>
    <x v="5"/>
    <s v="Germany"/>
    <s v="Medium"/>
  </r>
  <r>
    <n v="3509"/>
    <x v="2"/>
    <s v="Mid-level"/>
    <s v="Full time"/>
    <s v="Data Engineer"/>
    <s v="Engineer"/>
    <n v="60000"/>
    <s v="GBP"/>
    <n v="82528"/>
    <n v="50000"/>
    <n v="100000"/>
    <s v="50000-100000"/>
    <s v="GB"/>
    <s v="United Kingdom"/>
    <n v="100"/>
    <s v="Remote"/>
    <x v="1"/>
    <s v="United Kingdom"/>
    <s v="Large"/>
  </r>
  <r>
    <n v="3510"/>
    <x v="2"/>
    <s v="Mid-level"/>
    <s v="Full time"/>
    <s v="Data Architect"/>
    <s v="Architect"/>
    <n v="170000"/>
    <s v="USD"/>
    <n v="170000"/>
    <n v="150000"/>
    <n v="200000"/>
    <s v="150000-200000"/>
    <s v="US"/>
    <s v="United States"/>
    <n v="100"/>
    <s v="Remote"/>
    <x v="0"/>
    <s v="United States"/>
    <s v="Large"/>
  </r>
  <r>
    <n v="3511"/>
    <x v="2"/>
    <s v="Mid-level"/>
    <s v="Full time"/>
    <s v="Data Architect"/>
    <s v="Architect"/>
    <n v="150000"/>
    <s v="USD"/>
    <n v="150000"/>
    <n v="150000"/>
    <n v="200000"/>
    <s v="150000-200000"/>
    <s v="US"/>
    <s v="United States"/>
    <n v="100"/>
    <s v="Remote"/>
    <x v="0"/>
    <s v="United States"/>
    <s v="Large"/>
  </r>
  <r>
    <n v="3512"/>
    <x v="2"/>
    <s v="Entry-level"/>
    <s v="Full time"/>
    <s v="BI Data Analyst"/>
    <s v="Analyst"/>
    <n v="55000"/>
    <s v="USD"/>
    <n v="55000"/>
    <n v="50000"/>
    <n v="100000"/>
    <s v="50000-100000"/>
    <s v="US"/>
    <s v="United States"/>
    <n v="50"/>
    <s v="Hybrid"/>
    <x v="0"/>
    <s v="United States"/>
    <s v="Small"/>
  </r>
  <r>
    <n v="3486"/>
    <x v="2"/>
    <s v="Mid-level"/>
    <s v="Full time"/>
    <s v="Applied Machine Learning Scientist"/>
    <s v="Scientist"/>
    <n v="38400"/>
    <s v="USD"/>
    <n v="38400"/>
    <n v="0"/>
    <n v="50000"/>
    <s v="0-50000"/>
    <s v="VN"/>
    <s v="Vietnam"/>
    <n v="100"/>
    <s v="Remote"/>
    <x v="0"/>
    <s v="United States"/>
    <s v="Medium"/>
  </r>
  <r>
    <n v="3514"/>
    <x v="2"/>
    <s v="Entry-level"/>
    <s v="Full time"/>
    <s v="Data Engineer"/>
    <s v="Engineer"/>
    <n v="80000"/>
    <s v="USD"/>
    <n v="80000"/>
    <n v="50000"/>
    <n v="100000"/>
    <s v="50000-100000"/>
    <s v="US"/>
    <s v="United States"/>
    <n v="100"/>
    <s v="Remote"/>
    <x v="0"/>
    <s v="United States"/>
    <s v="Large"/>
  </r>
  <r>
    <n v="3515"/>
    <x v="3"/>
    <s v="Entry-level"/>
    <s v="Full time"/>
    <s v="Big Data Engineer"/>
    <s v="Engineer"/>
    <n v="70000"/>
    <s v="USD"/>
    <n v="70000"/>
    <n v="50000"/>
    <n v="100000"/>
    <s v="50000-100000"/>
    <s v="US"/>
    <s v="United States"/>
    <n v="100"/>
    <s v="Remote"/>
    <x v="0"/>
    <s v="United States"/>
    <s v="Large"/>
  </r>
  <r>
    <n v="3488"/>
    <x v="2"/>
    <s v="Mid-level"/>
    <s v="Full time"/>
    <s v="Data Scientist"/>
    <s v="Scientist"/>
    <n v="82500"/>
    <s v="USD"/>
    <n v="82500"/>
    <n v="50000"/>
    <n v="100000"/>
    <s v="50000-100000"/>
    <s v="US"/>
    <s v="United States"/>
    <n v="100"/>
    <s v="Remote"/>
    <x v="0"/>
    <s v="United States"/>
    <s v="Small"/>
  </r>
  <r>
    <n v="3517"/>
    <x v="2"/>
    <s v="Entry-level"/>
    <s v="Full time"/>
    <s v="Data Science Consultant"/>
    <s v="Consultant"/>
    <n v="54000"/>
    <s v="EUR"/>
    <n v="63831"/>
    <n v="50000"/>
    <n v="100000"/>
    <s v="50000-100000"/>
    <s v="DE"/>
    <s v="Germany"/>
    <n v="50"/>
    <s v="Hybrid"/>
    <x v="5"/>
    <s v="Germany"/>
    <s v="Large"/>
  </r>
  <r>
    <n v="3489"/>
    <x v="2"/>
    <s v="Entry-level"/>
    <s v="Full time"/>
    <s v="Data Scientist"/>
    <s v="Scientist"/>
    <n v="42000"/>
    <s v="EUR"/>
    <n v="49646"/>
    <n v="0"/>
    <n v="50000"/>
    <s v="0-50000"/>
    <s v="FR"/>
    <s v="France"/>
    <n v="50"/>
    <s v="Hybrid"/>
    <x v="4"/>
    <s v="France"/>
    <s v="Medium"/>
  </r>
  <r>
    <n v="3490"/>
    <x v="2"/>
    <s v="Senior-level"/>
    <s v="Full time"/>
    <s v="Lead Data Scientist"/>
    <s v="Scientist"/>
    <n v="3000000"/>
    <s v="INR"/>
    <n v="40570"/>
    <n v="0"/>
    <n v="50000"/>
    <s v="0-50000"/>
    <s v="IN"/>
    <s v="India"/>
    <n v="50"/>
    <s v="Hybrid"/>
    <x v="3"/>
    <s v="India"/>
    <s v="Large"/>
  </r>
  <r>
    <n v="3520"/>
    <x v="2"/>
    <s v="Executive"/>
    <s v="Full time"/>
    <s v="Head of Data"/>
    <s v="Head of Data"/>
    <n v="230000"/>
    <s v="USD"/>
    <n v="230000"/>
    <n v="200000"/>
    <n v="250000"/>
    <s v="200000-250000"/>
    <s v="RU"/>
    <s v="Russia"/>
    <n v="50"/>
    <s v="Hybrid"/>
    <x v="7"/>
    <s v="Russia"/>
    <s v="Large"/>
  </r>
  <r>
    <n v="3521"/>
    <x v="2"/>
    <s v="Entry-level"/>
    <s v="Full time"/>
    <s v="Machine Learning Engineer"/>
    <s v="Engineer"/>
    <n v="125000"/>
    <s v="USD"/>
    <n v="125000"/>
    <n v="100000"/>
    <n v="150000"/>
    <s v="100000-150000"/>
    <s v="US"/>
    <s v="United States"/>
    <n v="100"/>
    <s v="Remote"/>
    <x v="0"/>
    <s v="United States"/>
    <s v="Small"/>
  </r>
  <r>
    <n v="3522"/>
    <x v="2"/>
    <s v="Senior-level"/>
    <s v="Full time"/>
    <s v="Data Analytics Manager"/>
    <s v="Manager"/>
    <n v="120000"/>
    <s v="USD"/>
    <n v="120000"/>
    <n v="100000"/>
    <n v="150000"/>
    <s v="100000-150000"/>
    <s v="US"/>
    <s v="United States"/>
    <n v="100"/>
    <s v="Remote"/>
    <x v="0"/>
    <s v="United States"/>
    <s v="Medium"/>
  </r>
  <r>
    <n v="3495"/>
    <x v="2"/>
    <s v="Mid-level"/>
    <s v="Full time"/>
    <s v="Data Scientist"/>
    <s v="Scientist"/>
    <n v="700000"/>
    <s v="INR"/>
    <n v="9466"/>
    <n v="0"/>
    <n v="50000"/>
    <s v="0-50000"/>
    <s v="IN"/>
    <s v="India"/>
    <n v="0"/>
    <s v="In Person"/>
    <x v="3"/>
    <s v="India"/>
    <s v="Small"/>
  </r>
  <r>
    <n v="3524"/>
    <x v="3"/>
    <s v="Mid-level"/>
    <s v="Full time"/>
    <s v="Data Analyst"/>
    <s v="Analyst"/>
    <n v="41000"/>
    <s v="EUR"/>
    <n v="46759"/>
    <n v="0"/>
    <n v="50000"/>
    <s v="0-50000"/>
    <s v="FR"/>
    <s v="France"/>
    <n v="50"/>
    <s v="Hybrid"/>
    <x v="4"/>
    <s v="France"/>
    <s v="Large"/>
  </r>
  <r>
    <n v="3525"/>
    <x v="3"/>
    <s v="Mid-level"/>
    <s v="Full time"/>
    <s v="Data Engineer"/>
    <s v="Engineer"/>
    <n v="65000"/>
    <s v="EUR"/>
    <n v="74130"/>
    <n v="50000"/>
    <n v="100000"/>
    <s v="50000-100000"/>
    <s v="AT"/>
    <s v="Austria"/>
    <n v="50"/>
    <s v="Hybrid"/>
    <x v="50"/>
    <s v="Austria"/>
    <s v="Large"/>
  </r>
  <r>
    <n v="3526"/>
    <x v="2"/>
    <s v="Senior-level"/>
    <s v="Full time"/>
    <s v="Data Science Engineer"/>
    <s v="Engineer"/>
    <n v="159500"/>
    <s v="CAD"/>
    <n v="127221"/>
    <n v="100000"/>
    <n v="150000"/>
    <s v="100000-150000"/>
    <s v="CA"/>
    <s v="Canada"/>
    <n v="50"/>
    <s v="Hybrid"/>
    <x v="2"/>
    <s v="Canada"/>
    <s v="Large"/>
  </r>
  <r>
    <n v="3527"/>
    <x v="2"/>
    <s v="Senior-level"/>
    <s v="Full time"/>
    <s v="Data Science Manager"/>
    <s v="Manager"/>
    <n v="144000"/>
    <s v="USD"/>
    <n v="144000"/>
    <n v="100000"/>
    <n v="150000"/>
    <s v="100000-150000"/>
    <s v="US"/>
    <s v="United States"/>
    <n v="100"/>
    <s v="Remote"/>
    <x v="0"/>
    <s v="United States"/>
    <s v="Large"/>
  </r>
  <r>
    <n v="3496"/>
    <x v="2"/>
    <s v="Senior-level"/>
    <s v="Full time"/>
    <s v="Machine Learning Scientist"/>
    <s v="Scientist"/>
    <n v="120000"/>
    <s v="USD"/>
    <n v="120000"/>
    <n v="100000"/>
    <n v="150000"/>
    <s v="100000-150000"/>
    <s v="US"/>
    <s v="United States"/>
    <n v="50"/>
    <s v="Hybrid"/>
    <x v="0"/>
    <s v="United States"/>
    <s v="Small"/>
  </r>
  <r>
    <n v="3498"/>
    <x v="2"/>
    <s v="Entry-level"/>
    <s v="Full time"/>
    <s v="Applied Data Scientist"/>
    <s v="Scientist"/>
    <n v="80000"/>
    <s v="GBP"/>
    <n v="110037"/>
    <n v="100000"/>
    <n v="150000"/>
    <s v="100000-150000"/>
    <s v="GB"/>
    <s v="United Kingdom"/>
    <n v="0"/>
    <s v="In Person"/>
    <x v="1"/>
    <s v="United Kingdom"/>
    <s v="Large"/>
  </r>
  <r>
    <n v="3508"/>
    <x v="2"/>
    <s v="Mid-level"/>
    <s v="Full time"/>
    <s v="Research Scientist"/>
    <s v="Scientist"/>
    <n v="53000"/>
    <s v="EUR"/>
    <n v="62649"/>
    <n v="50000"/>
    <n v="100000"/>
    <s v="50000-100000"/>
    <s v="FR"/>
    <s v="France"/>
    <n v="50"/>
    <s v="Hybrid"/>
    <x v="4"/>
    <s v="France"/>
    <s v="Medium"/>
  </r>
  <r>
    <n v="3531"/>
    <x v="3"/>
    <s v="Mid-level"/>
    <s v="Full time"/>
    <s v="Data Science Consultant"/>
    <s v="Consultant"/>
    <n v="103000"/>
    <s v="USD"/>
    <n v="103000"/>
    <n v="100000"/>
    <n v="150000"/>
    <s v="100000-150000"/>
    <s v="US"/>
    <s v="United States"/>
    <n v="100"/>
    <s v="Remote"/>
    <x v="0"/>
    <s v="United States"/>
    <s v="Large"/>
  </r>
  <r>
    <n v="3532"/>
    <x v="2"/>
    <s v="Senior-level"/>
    <s v="Full time"/>
    <s v="Data Engineer"/>
    <s v="Engineer"/>
    <n v="153000"/>
    <s v="USD"/>
    <n v="153000"/>
    <n v="150000"/>
    <n v="200000"/>
    <s v="150000-200000"/>
    <s v="US"/>
    <s v="United States"/>
    <n v="100"/>
    <s v="Remote"/>
    <x v="0"/>
    <s v="United States"/>
    <s v="Large"/>
  </r>
  <r>
    <n v="3533"/>
    <x v="2"/>
    <s v="Mid-level"/>
    <s v="Full time"/>
    <s v="Data Engineer"/>
    <s v="Engineer"/>
    <n v="90000"/>
    <s v="USD"/>
    <n v="90000"/>
    <n v="50000"/>
    <n v="100000"/>
    <s v="50000-100000"/>
    <s v="US"/>
    <s v="United States"/>
    <n v="100"/>
    <s v="Remote"/>
    <x v="0"/>
    <s v="United States"/>
    <s v="Large"/>
  </r>
  <r>
    <n v="3534"/>
    <x v="2"/>
    <s v="Entry-level"/>
    <s v="Full time"/>
    <s v="Data Analyst"/>
    <s v="Analyst"/>
    <n v="90000"/>
    <s v="USD"/>
    <n v="90000"/>
    <n v="50000"/>
    <n v="100000"/>
    <s v="50000-100000"/>
    <s v="US"/>
    <s v="United States"/>
    <n v="100"/>
    <s v="Remote"/>
    <x v="0"/>
    <s v="United States"/>
    <s v="Small"/>
  </r>
  <r>
    <n v="3535"/>
    <x v="2"/>
    <s v="Entry-level"/>
    <s v="Full time"/>
    <s v="Data Analyst"/>
    <s v="Analyst"/>
    <n v="60000"/>
    <s v="USD"/>
    <n v="60000"/>
    <n v="50000"/>
    <n v="100000"/>
    <s v="50000-100000"/>
    <s v="US"/>
    <s v="United States"/>
    <n v="100"/>
    <s v="Remote"/>
    <x v="0"/>
    <s v="United States"/>
    <s v="Small"/>
  </r>
  <r>
    <n v="3518"/>
    <x v="3"/>
    <s v="Senior-level"/>
    <s v="Full time"/>
    <s v="Data Scientist"/>
    <s v="Scientist"/>
    <n v="60000"/>
    <s v="EUR"/>
    <n v="68428"/>
    <n v="50000"/>
    <n v="100000"/>
    <s v="50000-100000"/>
    <s v="GR"/>
    <s v="Greece"/>
    <n v="100"/>
    <s v="Remote"/>
    <x v="0"/>
    <s v="United States"/>
    <s v="Large"/>
  </r>
  <r>
    <n v="3523"/>
    <x v="3"/>
    <s v="Mid-level"/>
    <s v="Full time"/>
    <s v="Research Scientist"/>
    <s v="Scientist"/>
    <n v="450000"/>
    <s v="USD"/>
    <n v="450000"/>
    <n v="450000"/>
    <n v="500000"/>
    <s v="450000-500000"/>
    <s v="US"/>
    <s v="United States"/>
    <n v="0"/>
    <s v="In Person"/>
    <x v="0"/>
    <s v="United States"/>
    <s v="Medium"/>
  </r>
  <r>
    <n v="3538"/>
    <x v="2"/>
    <s v="Mid-level"/>
    <s v="Part time"/>
    <s v="3D Computer Vision Researcher"/>
    <s v="Researcher"/>
    <n v="400000"/>
    <s v="INR"/>
    <n v="5409"/>
    <n v="0"/>
    <n v="50000"/>
    <s v="0-50000"/>
    <s v="IN"/>
    <s v="India"/>
    <n v="50"/>
    <s v="Hybrid"/>
    <x v="3"/>
    <s v="India"/>
    <s v="Medium"/>
  </r>
  <r>
    <n v="3539"/>
    <x v="2"/>
    <s v="Mid-level"/>
    <s v="Contract"/>
    <s v="ML Engineer"/>
    <s v="Engineer"/>
    <n v="270000"/>
    <s v="USD"/>
    <n v="270000"/>
    <n v="250000"/>
    <n v="300000"/>
    <s v="250000-300000"/>
    <s v="US"/>
    <s v="United States"/>
    <n v="100"/>
    <s v="Remote"/>
    <x v="0"/>
    <s v="United States"/>
    <s v="Large"/>
  </r>
  <r>
    <n v="3528"/>
    <x v="2"/>
    <s v="Entry-level"/>
    <s v="Full time"/>
    <s v="Data Scientist"/>
    <s v="Scientist"/>
    <n v="13400"/>
    <s v="USD"/>
    <n v="13400"/>
    <n v="0"/>
    <n v="50000"/>
    <s v="0-50000"/>
    <s v="UA"/>
    <s v="Ukraine"/>
    <n v="100"/>
    <s v="Remote"/>
    <x v="16"/>
    <s v="Ukraine"/>
    <s v="Large"/>
  </r>
  <r>
    <n v="3541"/>
    <x v="2"/>
    <s v="Mid-level"/>
    <s v="Full time"/>
    <s v="Machine Learning Engineer"/>
    <s v="Engineer"/>
    <n v="40000"/>
    <s v="EUR"/>
    <n v="47282"/>
    <n v="0"/>
    <n v="50000"/>
    <s v="0-50000"/>
    <s v="ES"/>
    <s v="Spain"/>
    <n v="100"/>
    <s v="Remote"/>
    <x v="10"/>
    <s v="Spain"/>
    <s v="Small"/>
  </r>
  <r>
    <n v="3529"/>
    <x v="2"/>
    <s v="Mid-level"/>
    <s v="Full time"/>
    <s v="Data Scientist"/>
    <s v="Scientist"/>
    <n v="95000"/>
    <s v="CAD"/>
    <n v="75774"/>
    <n v="50000"/>
    <n v="100000"/>
    <s v="50000-100000"/>
    <s v="CA"/>
    <s v="Canada"/>
    <n v="100"/>
    <s v="Remote"/>
    <x v="2"/>
    <s v="Canada"/>
    <s v="Large"/>
  </r>
  <r>
    <n v="3543"/>
    <x v="2"/>
    <s v="Mid-level"/>
    <s v="Full time"/>
    <s v="Data Engineer"/>
    <s v="Engineer"/>
    <n v="110000"/>
    <s v="PLN"/>
    <n v="28476"/>
    <n v="0"/>
    <n v="50000"/>
    <s v="0-50000"/>
    <s v="PL"/>
    <s v="Poland"/>
    <n v="100"/>
    <s v="Remote"/>
    <x v="8"/>
    <s v="Poland"/>
    <s v="Large"/>
  </r>
  <r>
    <n v="3544"/>
    <x v="2"/>
    <s v="Mid-level"/>
    <s v="Full time"/>
    <s v="Data Analytics Engineer"/>
    <s v="Engineer"/>
    <n v="110000"/>
    <s v="USD"/>
    <n v="110000"/>
    <n v="100000"/>
    <n v="150000"/>
    <s v="100000-150000"/>
    <s v="US"/>
    <s v="United States"/>
    <n v="100"/>
    <s v="Remote"/>
    <x v="0"/>
    <s v="United States"/>
    <s v="Large"/>
  </r>
  <r>
    <n v="3530"/>
    <x v="2"/>
    <s v="Mid-level"/>
    <s v="Full time"/>
    <s v="Data Scientist"/>
    <s v="Scientist"/>
    <n v="150000"/>
    <s v="USD"/>
    <n v="150000"/>
    <n v="150000"/>
    <n v="200000"/>
    <s v="150000-200000"/>
    <s v="US"/>
    <s v="United States"/>
    <n v="100"/>
    <s v="Remote"/>
    <x v="0"/>
    <s v="United States"/>
    <s v="Medium"/>
  </r>
  <r>
    <n v="3546"/>
    <x v="3"/>
    <s v="Entry-level"/>
    <s v="Full time"/>
    <s v="Machine Learning Engineer"/>
    <s v="Engineer"/>
    <n v="250000"/>
    <s v="USD"/>
    <n v="250000"/>
    <n v="250000"/>
    <n v="300000"/>
    <s v="250000-300000"/>
    <s v="US"/>
    <s v="United States"/>
    <n v="50"/>
    <s v="Hybrid"/>
    <x v="0"/>
    <s v="United States"/>
    <s v="Large"/>
  </r>
  <r>
    <n v="3547"/>
    <x v="2"/>
    <s v="Entry-level"/>
    <s v="Full time"/>
    <s v="Data Analyst"/>
    <s v="Analyst"/>
    <n v="50000"/>
    <s v="EUR"/>
    <n v="59102"/>
    <n v="50000"/>
    <n v="100000"/>
    <s v="50000-100000"/>
    <s v="FR"/>
    <s v="France"/>
    <n v="50"/>
    <s v="Hybrid"/>
    <x v="4"/>
    <s v="France"/>
    <s v="Medium"/>
  </r>
  <r>
    <n v="3548"/>
    <x v="2"/>
    <s v="Senior-level"/>
    <s v="Full time"/>
    <s v="Data Analyst"/>
    <s v="Analyst"/>
    <n v="80000"/>
    <s v="USD"/>
    <n v="80000"/>
    <n v="50000"/>
    <n v="100000"/>
    <s v="50000-100000"/>
    <s v="BG"/>
    <e v="#N/A"/>
    <n v="100"/>
    <s v="Remote"/>
    <x v="0"/>
    <s v="United States"/>
    <s v="Small"/>
  </r>
  <r>
    <n v="3549"/>
    <x v="3"/>
    <s v="Entry-level"/>
    <s v="Full time"/>
    <s v="Data Analyst"/>
    <s v="Analyst"/>
    <n v="10000"/>
    <s v="USD"/>
    <n v="10000"/>
    <n v="0"/>
    <n v="50000"/>
    <s v="0-50000"/>
    <s v="NG"/>
    <s v="Nigeria"/>
    <n v="100"/>
    <s v="Remote"/>
    <x v="6"/>
    <s v="Nigeria"/>
    <s v="Small"/>
  </r>
  <r>
    <n v="3550"/>
    <x v="3"/>
    <s v="Entry-level"/>
    <s v="Full time"/>
    <s v="Machine Learning Engineer"/>
    <s v="Engineer"/>
    <n v="138000"/>
    <s v="USD"/>
    <n v="138000"/>
    <n v="100000"/>
    <n v="150000"/>
    <s v="100000-150000"/>
    <s v="US"/>
    <s v="United States"/>
    <n v="100"/>
    <s v="Remote"/>
    <x v="0"/>
    <s v="United States"/>
    <s v="Small"/>
  </r>
  <r>
    <n v="3551"/>
    <x v="2"/>
    <s v="Mid-level"/>
    <s v="Full time"/>
    <s v="Data Engineer"/>
    <s v="Engineer"/>
    <n v="140000"/>
    <s v="USD"/>
    <n v="140000"/>
    <n v="100000"/>
    <n v="150000"/>
    <s v="100000-150000"/>
    <s v="US"/>
    <s v="United States"/>
    <n v="100"/>
    <s v="Remote"/>
    <x v="0"/>
    <s v="United States"/>
    <s v="Large"/>
  </r>
  <r>
    <n v="3552"/>
    <x v="2"/>
    <s v="Senior-level"/>
    <s v="Full time"/>
    <s v="Data Analytics Engineer"/>
    <s v="Engineer"/>
    <n v="67000"/>
    <s v="EUR"/>
    <n v="79197"/>
    <n v="50000"/>
    <n v="100000"/>
    <s v="50000-100000"/>
    <s v="DE"/>
    <s v="Germany"/>
    <n v="100"/>
    <s v="Remote"/>
    <x v="5"/>
    <s v="Germany"/>
    <s v="Large"/>
  </r>
  <r>
    <n v="3553"/>
    <x v="2"/>
    <s v="Senior-level"/>
    <s v="Full time"/>
    <s v="Lead Data Analyst"/>
    <s v="Analyst"/>
    <n v="170000"/>
    <s v="USD"/>
    <n v="170000"/>
    <n v="150000"/>
    <n v="200000"/>
    <s v="150000-200000"/>
    <s v="US"/>
    <s v="United States"/>
    <n v="100"/>
    <s v="Remote"/>
    <x v="0"/>
    <s v="United States"/>
    <s v="Large"/>
  </r>
  <r>
    <n v="3554"/>
    <x v="2"/>
    <s v="Entry-level"/>
    <s v="Full time"/>
    <s v="Data Analyst"/>
    <s v="Analyst"/>
    <n v="80000"/>
    <s v="USD"/>
    <n v="80000"/>
    <n v="50000"/>
    <n v="100000"/>
    <s v="50000-100000"/>
    <s v="US"/>
    <s v="United States"/>
    <n v="100"/>
    <s v="Remote"/>
    <x v="0"/>
    <s v="United States"/>
    <s v="Medium"/>
  </r>
  <r>
    <n v="3536"/>
    <x v="2"/>
    <s v="Mid-level"/>
    <s v="Full time"/>
    <s v="Data Scientist"/>
    <s v="Scientist"/>
    <n v="50000"/>
    <s v="USD"/>
    <n v="50000"/>
    <n v="50000"/>
    <n v="100000"/>
    <s v="50000-100000"/>
    <s v="NG"/>
    <s v="Nigeria"/>
    <n v="100"/>
    <s v="Remote"/>
    <x v="6"/>
    <s v="Nigeria"/>
    <s v="Large"/>
  </r>
  <r>
    <n v="3556"/>
    <x v="2"/>
    <s v="Mid-level"/>
    <s v="Full time"/>
    <s v="BI Data Analyst"/>
    <s v="Analyst"/>
    <n v="100000"/>
    <s v="USD"/>
    <n v="100000"/>
    <n v="100000"/>
    <n v="150000"/>
    <s v="100000-150000"/>
    <s v="US"/>
    <s v="United States"/>
    <n v="100"/>
    <s v="Remote"/>
    <x v="0"/>
    <s v="United States"/>
    <s v="Medium"/>
  </r>
  <r>
    <n v="3537"/>
    <x v="2"/>
    <s v="Entry-level"/>
    <s v="Part time"/>
    <s v="AI Scientist"/>
    <s v="Scientist"/>
    <n v="12000"/>
    <s v="USD"/>
    <n v="12000"/>
    <n v="0"/>
    <n v="50000"/>
    <s v="0-50000"/>
    <s v="PK"/>
    <s v="Pakistan"/>
    <n v="100"/>
    <s v="Remote"/>
    <x v="0"/>
    <s v="United States"/>
    <s v="Medium"/>
  </r>
  <r>
    <n v="3558"/>
    <x v="2"/>
    <s v="Executive"/>
    <s v="Full time"/>
    <s v="Head of Data"/>
    <s v="Head of Data"/>
    <n v="235000"/>
    <s v="USD"/>
    <n v="235000"/>
    <n v="200000"/>
    <n v="250000"/>
    <s v="200000-250000"/>
    <s v="US"/>
    <s v="United States"/>
    <n v="100"/>
    <s v="Remote"/>
    <x v="0"/>
    <s v="United States"/>
    <s v="Large"/>
  </r>
  <r>
    <n v="3559"/>
    <x v="2"/>
    <s v="Executive"/>
    <s v="Full time"/>
    <s v="BI Data Analyst"/>
    <s v="Analyst"/>
    <n v="150000"/>
    <s v="USD"/>
    <n v="150000"/>
    <n v="150000"/>
    <n v="200000"/>
    <s v="150000-200000"/>
    <s v="IN"/>
    <s v="India"/>
    <n v="100"/>
    <s v="Remote"/>
    <x v="0"/>
    <s v="United States"/>
    <s v="Large"/>
  </r>
  <r>
    <n v="3560"/>
    <x v="3"/>
    <s v="Executive"/>
    <s v="Full time"/>
    <s v="Data Engineer"/>
    <s v="Engineer"/>
    <n v="70000"/>
    <s v="EUR"/>
    <n v="79833"/>
    <n v="50000"/>
    <n v="100000"/>
    <s v="50000-100000"/>
    <s v="ES"/>
    <s v="Spain"/>
    <n v="50"/>
    <s v="Hybrid"/>
    <x v="10"/>
    <s v="Spain"/>
    <s v="Large"/>
  </r>
  <r>
    <n v="3540"/>
    <x v="2"/>
    <s v="Mid-level"/>
    <s v="Full time"/>
    <s v="Applied Data Scientist"/>
    <s v="Scientist"/>
    <n v="68000"/>
    <s v="CAD"/>
    <n v="54238"/>
    <n v="50000"/>
    <n v="100000"/>
    <s v="50000-100000"/>
    <s v="GB"/>
    <s v="United Kingdom"/>
    <n v="50"/>
    <s v="Hybrid"/>
    <x v="2"/>
    <s v="Canada"/>
    <s v="Large"/>
  </r>
  <r>
    <n v="3562"/>
    <x v="2"/>
    <s v="Entry-level"/>
    <s v="Full time"/>
    <s v="Data Science Consultant"/>
    <s v="Consultant"/>
    <n v="65000"/>
    <s v="EUR"/>
    <n v="76833"/>
    <n v="50000"/>
    <n v="100000"/>
    <s v="50000-100000"/>
    <s v="DE"/>
    <s v="Germany"/>
    <n v="100"/>
    <s v="Remote"/>
    <x v="5"/>
    <s v="Germany"/>
    <s v="Small"/>
  </r>
  <r>
    <n v="3563"/>
    <x v="3"/>
    <s v="Mid-level"/>
    <s v="Full time"/>
    <s v="Machine Learning Infrastructure Engineer"/>
    <s v="Engineer"/>
    <n v="44000"/>
    <s v="EUR"/>
    <n v="50180"/>
    <n v="50000"/>
    <n v="100000"/>
    <s v="50000-100000"/>
    <s v="PT"/>
    <s v="Portugal"/>
    <n v="0"/>
    <s v="In Person"/>
    <x v="27"/>
    <s v="Portugal"/>
    <s v="Medium"/>
  </r>
  <r>
    <n v="3564"/>
    <x v="2"/>
    <s v="Senior-level"/>
    <s v="Full time"/>
    <s v="Marketing Data Analyst"/>
    <s v="Analyst"/>
    <n v="75000"/>
    <s v="EUR"/>
    <n v="88654"/>
    <n v="50000"/>
    <n v="100000"/>
    <s v="50000-100000"/>
    <s v="GR"/>
    <s v="Greece"/>
    <n v="100"/>
    <s v="Remote"/>
    <x v="55"/>
    <s v="Denmark"/>
    <s v="Large"/>
  </r>
  <r>
    <n v="3565"/>
    <x v="2"/>
    <s v="Senior-level"/>
    <s v="Full time"/>
    <s v="Lead Data Engineer"/>
    <s v="Engineer"/>
    <n v="75000"/>
    <s v="GBP"/>
    <n v="103160"/>
    <n v="100000"/>
    <n v="150000"/>
    <s v="100000-150000"/>
    <s v="GB"/>
    <s v="United Kingdom"/>
    <n v="100"/>
    <s v="Remote"/>
    <x v="1"/>
    <s v="United Kingdom"/>
    <s v="Small"/>
  </r>
  <r>
    <n v="3566"/>
    <x v="2"/>
    <s v="Senior-level"/>
    <s v="Full time"/>
    <s v="Data Engineer"/>
    <s v="Engineer"/>
    <n v="82500"/>
    <s v="GBP"/>
    <n v="113476"/>
    <n v="100000"/>
    <n v="150000"/>
    <s v="100000-150000"/>
    <s v="GB"/>
    <s v="United Kingdom"/>
    <n v="100"/>
    <s v="Remote"/>
    <x v="1"/>
    <s v="United Kingdom"/>
    <s v="Medium"/>
  </r>
  <r>
    <n v="3567"/>
    <x v="2"/>
    <s v="Senior-level"/>
    <s v="Full time"/>
    <s v="Machine Learning Engineer"/>
    <s v="Engineer"/>
    <n v="80000"/>
    <s v="EUR"/>
    <n v="94564"/>
    <n v="50000"/>
    <n v="100000"/>
    <s v="50000-100000"/>
    <s v="DE"/>
    <s v="Germany"/>
    <n v="50"/>
    <s v="Hybrid"/>
    <x v="5"/>
    <s v="Germany"/>
    <s v="Large"/>
  </r>
  <r>
    <n v="3568"/>
    <x v="2"/>
    <s v="Entry-level"/>
    <s v="Full time"/>
    <s v="Data Engineer"/>
    <s v="Engineer"/>
    <n v="2250000"/>
    <s v="INR"/>
    <n v="30428"/>
    <n v="0"/>
    <n v="50000"/>
    <s v="0-50000"/>
    <s v="IN"/>
    <s v="India"/>
    <n v="100"/>
    <s v="Remote"/>
    <x v="3"/>
    <s v="India"/>
    <s v="Large"/>
  </r>
  <r>
    <n v="3569"/>
    <x v="2"/>
    <s v="Senior-level"/>
    <s v="Full time"/>
    <s v="Data Engineer"/>
    <s v="Engineer"/>
    <n v="150000"/>
    <s v="USD"/>
    <n v="150000"/>
    <n v="150000"/>
    <n v="200000"/>
    <s v="150000-200000"/>
    <s v="US"/>
    <s v="United States"/>
    <n v="100"/>
    <s v="Remote"/>
    <x v="0"/>
    <s v="United States"/>
    <s v="Medium"/>
  </r>
  <r>
    <n v="3570"/>
    <x v="2"/>
    <s v="Senior-level"/>
    <s v="Full time"/>
    <s v="Data Engineer"/>
    <s v="Engineer"/>
    <n v="115000"/>
    <s v="USD"/>
    <n v="115000"/>
    <n v="100000"/>
    <n v="150000"/>
    <s v="100000-150000"/>
    <s v="US"/>
    <s v="United States"/>
    <n v="100"/>
    <s v="Remote"/>
    <x v="0"/>
    <s v="United States"/>
    <s v="Small"/>
  </r>
  <r>
    <n v="3545"/>
    <x v="2"/>
    <s v="Entry-level"/>
    <s v="Full time"/>
    <s v="Research Scientist"/>
    <s v="Scientist"/>
    <n v="60000"/>
    <s v="GBP"/>
    <n v="82528"/>
    <n v="50000"/>
    <n v="100000"/>
    <s v="50000-100000"/>
    <s v="GB"/>
    <s v="United Kingdom"/>
    <n v="50"/>
    <s v="Hybrid"/>
    <x v="1"/>
    <s v="United Kingdom"/>
    <s v="Large"/>
  </r>
  <r>
    <n v="3572"/>
    <x v="2"/>
    <s v="Mid-level"/>
    <s v="Full time"/>
    <s v="Data Analyst"/>
    <s v="Analyst"/>
    <n v="37456"/>
    <s v="GBP"/>
    <n v="51519"/>
    <n v="50000"/>
    <n v="100000"/>
    <s v="50000-100000"/>
    <s v="GB"/>
    <s v="United Kingdom"/>
    <n v="50"/>
    <s v="Hybrid"/>
    <x v="1"/>
    <s v="United Kingdom"/>
    <s v="Large"/>
  </r>
  <r>
    <n v="3573"/>
    <x v="3"/>
    <s v="Mid-level"/>
    <s v="Full time"/>
    <s v="Data Engineer"/>
    <s v="Engineer"/>
    <n v="106000"/>
    <s v="USD"/>
    <n v="106000"/>
    <n v="100000"/>
    <n v="150000"/>
    <s v="100000-150000"/>
    <s v="US"/>
    <s v="United States"/>
    <n v="100"/>
    <s v="Remote"/>
    <x v="0"/>
    <s v="United States"/>
    <s v="Large"/>
  </r>
  <r>
    <n v="3574"/>
    <x v="3"/>
    <s v="Mid-level"/>
    <s v="Full time"/>
    <s v="Data Engineer"/>
    <s v="Engineer"/>
    <n v="88000"/>
    <s v="GBP"/>
    <n v="112872"/>
    <n v="100000"/>
    <n v="150000"/>
    <s v="100000-150000"/>
    <s v="GB"/>
    <s v="United Kingdom"/>
    <n v="50"/>
    <s v="Hybrid"/>
    <x v="1"/>
    <s v="United Kingdom"/>
    <s v="Large"/>
  </r>
  <r>
    <n v="3575"/>
    <x v="2"/>
    <s v="Mid-level"/>
    <s v="Full time"/>
    <s v="BI Data Analyst"/>
    <s v="Analyst"/>
    <n v="11000000"/>
    <s v="HUF"/>
    <n v="36259"/>
    <n v="0"/>
    <n v="50000"/>
    <s v="0-50000"/>
    <s v="HU"/>
    <s v="Hungary"/>
    <n v="50"/>
    <s v="Hybrid"/>
    <x v="0"/>
    <s v="United States"/>
    <s v="Large"/>
  </r>
  <r>
    <n v="3576"/>
    <x v="2"/>
    <s v="Senior-level"/>
    <s v="Full time"/>
    <s v="Data Engineer"/>
    <s v="Engineer"/>
    <n v="150000"/>
    <s v="USD"/>
    <n v="150000"/>
    <n v="150000"/>
    <n v="200000"/>
    <s v="150000-200000"/>
    <s v="US"/>
    <s v="United States"/>
    <n v="100"/>
    <s v="Remote"/>
    <x v="0"/>
    <s v="United States"/>
    <s v="Large"/>
  </r>
  <r>
    <n v="3577"/>
    <x v="3"/>
    <s v="Entry-level"/>
    <s v="Part time"/>
    <s v="ML Engineer"/>
    <s v="Engineer"/>
    <n v="14000"/>
    <s v="EUR"/>
    <n v="15966"/>
    <n v="0"/>
    <n v="50000"/>
    <s v="0-50000"/>
    <s v="DE"/>
    <s v="Germany"/>
    <n v="100"/>
    <s v="Remote"/>
    <x v="5"/>
    <s v="Germany"/>
    <s v="Small"/>
  </r>
  <r>
    <n v="3578"/>
    <x v="2"/>
    <s v="Mid-level"/>
    <s v="Full time"/>
    <s v="Computer Vision Software Engineer"/>
    <s v="Engineer"/>
    <n v="81000"/>
    <s v="EUR"/>
    <n v="95746"/>
    <n v="50000"/>
    <n v="100000"/>
    <s v="50000-100000"/>
    <s v="DE"/>
    <s v="Germany"/>
    <n v="100"/>
    <s v="Remote"/>
    <x v="0"/>
    <s v="United States"/>
    <s v="Small"/>
  </r>
  <r>
    <n v="3579"/>
    <x v="2"/>
    <s v="Entry-level"/>
    <s v="Full time"/>
    <s v="Computer Vision Software Engineer"/>
    <s v="Engineer"/>
    <n v="70000"/>
    <s v="USD"/>
    <n v="70000"/>
    <n v="50000"/>
    <n v="100000"/>
    <s v="50000-100000"/>
    <s v="US"/>
    <s v="United States"/>
    <n v="100"/>
    <s v="Remote"/>
    <x v="0"/>
    <s v="United States"/>
    <s v="Medium"/>
  </r>
  <r>
    <n v="3555"/>
    <x v="3"/>
    <s v="Mid-level"/>
    <s v="Full time"/>
    <s v="Data Scientist"/>
    <s v="Scientist"/>
    <n v="45760"/>
    <s v="USD"/>
    <n v="45760"/>
    <n v="0"/>
    <n v="50000"/>
    <s v="0-50000"/>
    <s v="PH"/>
    <s v="Philippines"/>
    <n v="100"/>
    <s v="Remote"/>
    <x v="0"/>
    <s v="United States"/>
    <s v="Small"/>
  </r>
  <r>
    <n v="3581"/>
    <x v="2"/>
    <s v="Mid-level"/>
    <s v="Full time"/>
    <s v="Cloud Data Engineer"/>
    <s v="Engineer"/>
    <n v="120000"/>
    <s v="SGD"/>
    <n v="89294"/>
    <n v="50000"/>
    <n v="100000"/>
    <s v="50000-100000"/>
    <s v="SG"/>
    <s v="Singapore"/>
    <n v="50"/>
    <s v="Hybrid"/>
    <x v="21"/>
    <s v="Singapore"/>
    <s v="Large"/>
  </r>
  <r>
    <n v="3557"/>
    <x v="2"/>
    <s v="Senior-level"/>
    <s v="Full time"/>
    <s v="Data Scientist"/>
    <s v="Scientist"/>
    <n v="45000"/>
    <s v="EUR"/>
    <n v="53192"/>
    <n v="50000"/>
    <n v="100000"/>
    <s v="50000-100000"/>
    <s v="FR"/>
    <s v="France"/>
    <n v="50"/>
    <s v="Hybrid"/>
    <x v="4"/>
    <s v="France"/>
    <s v="Large"/>
  </r>
  <r>
    <n v="3583"/>
    <x v="2"/>
    <s v="Senior-level"/>
    <s v="Full time"/>
    <s v="Lead Data Engineer"/>
    <s v="Engineer"/>
    <n v="276000"/>
    <s v="USD"/>
    <n v="276000"/>
    <n v="250000"/>
    <n v="300000"/>
    <s v="250000-300000"/>
    <s v="US"/>
    <s v="United States"/>
    <n v="0"/>
    <s v="In Person"/>
    <x v="0"/>
    <s v="United States"/>
    <s v="Large"/>
  </r>
  <r>
    <n v="3584"/>
    <x v="3"/>
    <s v="Senior-level"/>
    <s v="Full time"/>
    <s v="Data Engineer"/>
    <s v="Engineer"/>
    <n v="188000"/>
    <s v="USD"/>
    <n v="188000"/>
    <n v="150000"/>
    <n v="200000"/>
    <s v="150000-200000"/>
    <s v="US"/>
    <s v="United States"/>
    <n v="100"/>
    <s v="Remote"/>
    <x v="0"/>
    <s v="United States"/>
    <s v="Large"/>
  </r>
  <r>
    <n v="3585"/>
    <x v="2"/>
    <s v="Senior-level"/>
    <s v="Full time"/>
    <s v="Cloud Data Engineer"/>
    <s v="Engineer"/>
    <n v="160000"/>
    <s v="USD"/>
    <n v="160000"/>
    <n v="150000"/>
    <n v="200000"/>
    <s v="150000-200000"/>
    <s v="BR"/>
    <s v="Brazil"/>
    <n v="100"/>
    <s v="Remote"/>
    <x v="0"/>
    <s v="United States"/>
    <s v="Small"/>
  </r>
  <r>
    <n v="3561"/>
    <x v="2"/>
    <s v="Entry-level"/>
    <s v="Full time"/>
    <s v="Machine Learning Scientist"/>
    <s v="Scientist"/>
    <n v="225000"/>
    <s v="USD"/>
    <n v="225000"/>
    <n v="200000"/>
    <n v="250000"/>
    <s v="200000-250000"/>
    <s v="US"/>
    <s v="United States"/>
    <n v="100"/>
    <s v="Remote"/>
    <x v="0"/>
    <s v="United States"/>
    <s v="Large"/>
  </r>
  <r>
    <n v="3587"/>
    <x v="2"/>
    <s v="Mid-level"/>
    <s v="Full time"/>
    <s v="Data Engineer"/>
    <s v="Engineer"/>
    <n v="200000"/>
    <s v="USD"/>
    <n v="200000"/>
    <n v="200000"/>
    <n v="250000"/>
    <s v="200000-250000"/>
    <s v="US"/>
    <s v="United States"/>
    <n v="100"/>
    <s v="Remote"/>
    <x v="0"/>
    <s v="United States"/>
    <s v="Large"/>
  </r>
  <r>
    <n v="3588"/>
    <x v="2"/>
    <s v="Senior-level"/>
    <s v="Full time"/>
    <s v="Data Engineer"/>
    <s v="Engineer"/>
    <n v="174000"/>
    <s v="USD"/>
    <n v="174000"/>
    <n v="150000"/>
    <n v="200000"/>
    <s v="150000-200000"/>
    <s v="US"/>
    <s v="United States"/>
    <n v="100"/>
    <s v="Remote"/>
    <x v="0"/>
    <s v="United States"/>
    <s v="Large"/>
  </r>
  <r>
    <n v="3589"/>
    <x v="2"/>
    <s v="Mid-level"/>
    <s v="Full time"/>
    <s v="Data Analyst"/>
    <s v="Analyst"/>
    <n v="93000"/>
    <s v="USD"/>
    <n v="93000"/>
    <n v="50000"/>
    <n v="100000"/>
    <s v="50000-100000"/>
    <s v="US"/>
    <s v="United States"/>
    <n v="100"/>
    <s v="Remote"/>
    <x v="0"/>
    <s v="United States"/>
    <s v="Large"/>
  </r>
  <r>
    <n v="3571"/>
    <x v="2"/>
    <s v="Mid-level"/>
    <s v="Full time"/>
    <s v="Research Scientist"/>
    <s v="Scientist"/>
    <n v="235000"/>
    <s v="CAD"/>
    <n v="187442"/>
    <n v="150000"/>
    <n v="200000"/>
    <s v="150000-200000"/>
    <s v="CA"/>
    <s v="Canada"/>
    <n v="100"/>
    <s v="Remote"/>
    <x v="2"/>
    <s v="Canada"/>
    <s v="Large"/>
  </r>
  <r>
    <n v="3580"/>
    <x v="3"/>
    <s v="Mid-level"/>
    <s v="Full time"/>
    <s v="Data Scientist"/>
    <s v="Scientist"/>
    <n v="60000"/>
    <s v="GBP"/>
    <n v="76958"/>
    <n v="50000"/>
    <n v="100000"/>
    <s v="50000-100000"/>
    <s v="GB"/>
    <s v="United Kingdom"/>
    <n v="100"/>
    <s v="Remote"/>
    <x v="1"/>
    <s v="United Kingdom"/>
    <s v="Small"/>
  </r>
  <r>
    <n v="3582"/>
    <x v="2"/>
    <s v="Entry-level"/>
    <s v="Full time"/>
    <s v="Data Scientist"/>
    <s v="Scientist"/>
    <n v="2200000"/>
    <s v="INR"/>
    <n v="29751"/>
    <n v="0"/>
    <n v="50000"/>
    <s v="0-50000"/>
    <s v="IN"/>
    <s v="India"/>
    <n v="50"/>
    <s v="Hybrid"/>
    <x v="3"/>
    <s v="India"/>
    <s v="Large"/>
  </r>
  <r>
    <n v="3593"/>
    <x v="3"/>
    <s v="Mid-level"/>
    <s v="Full time"/>
    <s v="Data Engineer"/>
    <s v="Engineer"/>
    <n v="61500"/>
    <s v="EUR"/>
    <n v="70139"/>
    <n v="50000"/>
    <n v="100000"/>
    <s v="50000-100000"/>
    <s v="FR"/>
    <s v="France"/>
    <n v="50"/>
    <s v="Hybrid"/>
    <x v="4"/>
    <s v="France"/>
    <s v="Large"/>
  </r>
  <r>
    <n v="3594"/>
    <x v="3"/>
    <s v="Entry-level"/>
    <s v="Full time"/>
    <s v="Data Analyst"/>
    <s v="Analyst"/>
    <n v="450000"/>
    <s v="INR"/>
    <n v="6072"/>
    <n v="0"/>
    <n v="50000"/>
    <s v="0-50000"/>
    <s v="IN"/>
    <s v="India"/>
    <n v="0"/>
    <s v="In Person"/>
    <x v="3"/>
    <s v="India"/>
    <s v="Small"/>
  </r>
  <r>
    <n v="3595"/>
    <x v="3"/>
    <s v="Senior-level"/>
    <s v="Full time"/>
    <s v="Data Engineer"/>
    <s v="Engineer"/>
    <n v="720000"/>
    <s v="MXN"/>
    <n v="33511"/>
    <n v="0"/>
    <n v="50000"/>
    <s v="0-50000"/>
    <s v="MX"/>
    <s v="Mexico"/>
    <n v="0"/>
    <s v="In Person"/>
    <x v="25"/>
    <s v="Mexico"/>
    <s v="Small"/>
  </r>
  <r>
    <n v="3596"/>
    <x v="2"/>
    <s v="Senior-level"/>
    <s v="Full time"/>
    <s v="Principal Data Analyst"/>
    <s v="Analyst"/>
    <n v="170000"/>
    <s v="USD"/>
    <n v="170000"/>
    <n v="150000"/>
    <n v="200000"/>
    <s v="150000-200000"/>
    <s v="US"/>
    <s v="United States"/>
    <n v="100"/>
    <s v="Remote"/>
    <x v="0"/>
    <s v="United States"/>
    <s v="Medium"/>
  </r>
  <r>
    <n v="3597"/>
    <x v="2"/>
    <s v="Senior-level"/>
    <s v="Full time"/>
    <s v="Data Engineer"/>
    <s v="Engineer"/>
    <n v="70000"/>
    <s v="GBP"/>
    <n v="96282"/>
    <n v="50000"/>
    <n v="100000"/>
    <s v="50000-100000"/>
    <s v="GB"/>
    <s v="United Kingdom"/>
    <n v="50"/>
    <s v="Hybrid"/>
    <x v="1"/>
    <s v="United Kingdom"/>
    <s v="Large"/>
  </r>
  <r>
    <n v="3598"/>
    <x v="2"/>
    <s v="Mid-level"/>
    <s v="Full time"/>
    <s v="Data Engineer"/>
    <s v="Engineer"/>
    <n v="108000"/>
    <s v="TRY"/>
    <n v="12103"/>
    <n v="0"/>
    <n v="50000"/>
    <s v="0-50000"/>
    <s v="TR"/>
    <s v="Turkey"/>
    <n v="0"/>
    <s v="In Person"/>
    <x v="53"/>
    <s v="Turkey"/>
    <s v="Medium"/>
  </r>
  <r>
    <n v="3586"/>
    <x v="3"/>
    <s v="Mid-level"/>
    <s v="Full time"/>
    <s v="Data Scientist"/>
    <s v="Scientist"/>
    <n v="105000"/>
    <s v="USD"/>
    <n v="105000"/>
    <n v="100000"/>
    <n v="150000"/>
    <s v="100000-150000"/>
    <s v="US"/>
    <s v="United States"/>
    <n v="100"/>
    <s v="Remote"/>
    <x v="0"/>
    <s v="United States"/>
    <s v="Large"/>
  </r>
  <r>
    <n v="3600"/>
    <x v="2"/>
    <s v="Mid-level"/>
    <s v="Full time"/>
    <s v="Data Engineer"/>
    <s v="Engineer"/>
    <n v="52500"/>
    <s v="GBP"/>
    <n v="72212"/>
    <n v="50000"/>
    <n v="100000"/>
    <s v="50000-100000"/>
    <s v="GB"/>
    <s v="United Kingdom"/>
    <n v="50"/>
    <s v="Hybrid"/>
    <x v="1"/>
    <s v="United Kingdom"/>
    <s v="Large"/>
  </r>
  <r>
    <n v="3601"/>
    <x v="3"/>
    <s v="Entry-level"/>
    <s v="Full time"/>
    <s v="Data Analyst"/>
    <s v="Analyst"/>
    <n v="91000"/>
    <s v="USD"/>
    <n v="91000"/>
    <n v="50000"/>
    <n v="100000"/>
    <s v="50000-100000"/>
    <s v="US"/>
    <s v="United States"/>
    <n v="100"/>
    <s v="Remote"/>
    <x v="0"/>
    <s v="United States"/>
    <s v="Large"/>
  </r>
  <r>
    <n v="3602"/>
    <x v="2"/>
    <s v="Senior-level"/>
    <s v="Full time"/>
    <s v="Big Data Architect"/>
    <s v="Architect"/>
    <n v="125000"/>
    <s v="CAD"/>
    <n v="99703"/>
    <n v="50000"/>
    <n v="100000"/>
    <s v="50000-100000"/>
    <s v="CA"/>
    <s v="Canada"/>
    <n v="50"/>
    <s v="Hybrid"/>
    <x v="2"/>
    <s v="Canada"/>
    <s v="Medium"/>
  </r>
  <r>
    <n v="3590"/>
    <x v="2"/>
    <s v="Entry-level"/>
    <s v="Full time"/>
    <s v="Data Scientist"/>
    <s v="Scientist"/>
    <n v="2100000"/>
    <s v="INR"/>
    <n v="28399"/>
    <n v="0"/>
    <n v="50000"/>
    <s v="0-50000"/>
    <s v="IN"/>
    <s v="India"/>
    <n v="100"/>
    <s v="Remote"/>
    <x v="3"/>
    <s v="India"/>
    <s v="Medium"/>
  </r>
  <r>
    <n v="3604"/>
    <x v="2"/>
    <s v="Mid-level"/>
    <s v="Full time"/>
    <s v="Data Analyst"/>
    <s v="Analyst"/>
    <n v="80000"/>
    <s v="USD"/>
    <n v="80000"/>
    <n v="50000"/>
    <n v="100000"/>
    <s v="50000-100000"/>
    <s v="US"/>
    <s v="United States"/>
    <n v="100"/>
    <s v="Remote"/>
    <x v="0"/>
    <s v="United States"/>
    <s v="Large"/>
  </r>
  <r>
    <n v="3591"/>
    <x v="2"/>
    <s v="Senior-level"/>
    <s v="Full time"/>
    <s v="Research Scientist"/>
    <s v="Scientist"/>
    <n v="51400"/>
    <s v="EUR"/>
    <n v="60757"/>
    <n v="50000"/>
    <n v="100000"/>
    <s v="50000-100000"/>
    <s v="PT"/>
    <s v="Portugal"/>
    <n v="50"/>
    <s v="Hybrid"/>
    <x v="27"/>
    <s v="Portugal"/>
    <s v="Large"/>
  </r>
  <r>
    <n v="3606"/>
    <x v="2"/>
    <s v="Entry-level"/>
    <s v="Full time"/>
    <s v="Data Engineer"/>
    <s v="Engineer"/>
    <n v="1600000"/>
    <s v="INR"/>
    <n v="21637"/>
    <n v="0"/>
    <n v="50000"/>
    <s v="0-50000"/>
    <s v="IN"/>
    <s v="India"/>
    <n v="50"/>
    <s v="Hybrid"/>
    <x v="3"/>
    <s v="India"/>
    <s v="Medium"/>
  </r>
  <r>
    <n v="3592"/>
    <x v="2"/>
    <s v="Entry-level"/>
    <s v="Full time"/>
    <s v="Data Scientist"/>
    <s v="Scientist"/>
    <n v="90000"/>
    <s v="USD"/>
    <n v="90000"/>
    <n v="50000"/>
    <n v="100000"/>
    <s v="50000-100000"/>
    <s v="US"/>
    <s v="United States"/>
    <n v="100"/>
    <s v="Remote"/>
    <x v="0"/>
    <s v="United States"/>
    <s v="Small"/>
  </r>
  <r>
    <n v="3599"/>
    <x v="2"/>
    <s v="Entry-level"/>
    <s v="Full time"/>
    <s v="Data Scientist"/>
    <s v="Scientist"/>
    <n v="31000"/>
    <s v="EUR"/>
    <n v="36643"/>
    <n v="0"/>
    <n v="50000"/>
    <s v="0-50000"/>
    <s v="FR"/>
    <s v="France"/>
    <n v="50"/>
    <s v="Hybrid"/>
    <x v="4"/>
    <s v="France"/>
    <s v="Large"/>
  </r>
  <r>
    <n v="3603"/>
    <x v="2"/>
    <s v="Senior-level"/>
    <s v="Full time"/>
    <s v="Data Scientist"/>
    <s v="Scientist"/>
    <n v="165000"/>
    <s v="USD"/>
    <n v="165000"/>
    <n v="150000"/>
    <n v="200000"/>
    <s v="150000-200000"/>
    <s v="US"/>
    <s v="United States"/>
    <n v="100"/>
    <s v="Remote"/>
    <x v="0"/>
    <s v="United States"/>
    <s v="Large"/>
  </r>
  <r>
    <n v="3605"/>
    <x v="2"/>
    <s v="Senior-level"/>
    <s v="Full time"/>
    <s v="Data Scientist"/>
    <s v="Scientist"/>
    <n v="130000"/>
    <s v="CAD"/>
    <n v="103691"/>
    <n v="100000"/>
    <n v="150000"/>
    <s v="100000-150000"/>
    <s v="CA"/>
    <s v="Canada"/>
    <n v="100"/>
    <s v="Remote"/>
    <x v="2"/>
    <s v="Canada"/>
    <s v="Large"/>
  </r>
  <r>
    <n v="3607"/>
    <x v="3"/>
    <s v="Entry-level"/>
    <s v="Full time"/>
    <s v="Research Scientist"/>
    <s v="Scientist"/>
    <n v="42000"/>
    <s v="USD"/>
    <n v="42000"/>
    <n v="0"/>
    <n v="50000"/>
    <s v="0-50000"/>
    <s v="NL"/>
    <s v="Netherlands"/>
    <n v="50"/>
    <s v="Hybrid"/>
    <x v="11"/>
    <s v="Netherlands"/>
    <s v="Large"/>
  </r>
  <r>
    <n v="3612"/>
    <x v="2"/>
    <s v="Mid-level"/>
    <s v="Full time"/>
    <s v="Data Architect"/>
    <s v="Architect"/>
    <n v="180000"/>
    <s v="USD"/>
    <n v="180000"/>
    <n v="150000"/>
    <n v="200000"/>
    <s v="150000-200000"/>
    <s v="US"/>
    <s v="United States"/>
    <n v="100"/>
    <s v="Remote"/>
    <x v="0"/>
    <s v="United States"/>
    <s v="Large"/>
  </r>
  <r>
    <n v="3613"/>
    <x v="2"/>
    <s v="Senior-level"/>
    <s v="Full time"/>
    <s v="Data Analyst"/>
    <s v="Analyst"/>
    <n v="200000"/>
    <s v="USD"/>
    <n v="200000"/>
    <n v="200000"/>
    <n v="250000"/>
    <s v="200000-250000"/>
    <s v="US"/>
    <s v="United States"/>
    <n v="100"/>
    <s v="Remote"/>
    <x v="0"/>
    <s v="United States"/>
    <s v="Large"/>
  </r>
  <r>
    <n v="3614"/>
    <x v="3"/>
    <s v="Senior-level"/>
    <s v="Full time"/>
    <s v="Big Data Engineer"/>
    <s v="Engineer"/>
    <n v="85000"/>
    <s v="GBP"/>
    <n v="109024"/>
    <n v="100000"/>
    <n v="150000"/>
    <s v="100000-150000"/>
    <s v="GB"/>
    <s v="United Kingdom"/>
    <n v="50"/>
    <s v="Hybrid"/>
    <x v="1"/>
    <s v="United Kingdom"/>
    <s v="Medium"/>
  </r>
  <r>
    <n v="3615"/>
    <x v="2"/>
    <s v="Senior-level"/>
    <s v="Full time"/>
    <s v="Data Engineer"/>
    <s v="Engineer"/>
    <n v="200000"/>
    <s v="USD"/>
    <n v="200000"/>
    <n v="200000"/>
    <n v="250000"/>
    <s v="200000-250000"/>
    <s v="US"/>
    <s v="United States"/>
    <n v="100"/>
    <s v="Remote"/>
    <x v="0"/>
    <s v="United States"/>
    <s v="Large"/>
  </r>
  <r>
    <n v="3616"/>
    <x v="2"/>
    <s v="Senior-level"/>
    <s v="Full time"/>
    <s v="ML Engineer"/>
    <s v="Engineer"/>
    <n v="256000"/>
    <s v="USD"/>
    <n v="256000"/>
    <n v="250000"/>
    <n v="300000"/>
    <s v="250000-300000"/>
    <s v="US"/>
    <s v="United States"/>
    <n v="100"/>
    <s v="Remote"/>
    <x v="0"/>
    <s v="United States"/>
    <s v="Small"/>
  </r>
  <r>
    <n v="3617"/>
    <x v="2"/>
    <s v="Mid-level"/>
    <s v="Full time"/>
    <s v="Data Engineer"/>
    <s v="Engineer"/>
    <n v="110000"/>
    <s v="USD"/>
    <n v="110000"/>
    <n v="100000"/>
    <n v="150000"/>
    <s v="100000-150000"/>
    <s v="US"/>
    <s v="United States"/>
    <n v="100"/>
    <s v="Remote"/>
    <x v="0"/>
    <s v="United States"/>
    <s v="Large"/>
  </r>
  <r>
    <n v="3608"/>
    <x v="3"/>
    <s v="Mid-level"/>
    <s v="Full time"/>
    <s v="Lead Data Scientist"/>
    <s v="Scientist"/>
    <n v="115000"/>
    <s v="USD"/>
    <n v="115000"/>
    <n v="100000"/>
    <n v="150000"/>
    <s v="100000-150000"/>
    <s v="AE"/>
    <s v="United Arab Emirates"/>
    <n v="0"/>
    <s v="In Person"/>
    <x v="61"/>
    <s v="United Arab Emirates"/>
    <s v="Large"/>
  </r>
  <r>
    <n v="3619"/>
    <x v="2"/>
    <s v="Entry-level"/>
    <s v="Full time"/>
    <s v="Data Engineer"/>
    <s v="Engineer"/>
    <n v="72500"/>
    <s v="USD"/>
    <n v="72500"/>
    <n v="50000"/>
    <n v="100000"/>
    <s v="50000-100000"/>
    <s v="US"/>
    <s v="United States"/>
    <n v="100"/>
    <s v="Remote"/>
    <x v="0"/>
    <s v="United States"/>
    <s v="Large"/>
  </r>
  <r>
    <n v="3620"/>
    <x v="2"/>
    <s v="Senior-level"/>
    <s v="Full time"/>
    <s v="Machine Learning Engineer"/>
    <s v="Engineer"/>
    <n v="185000"/>
    <s v="USD"/>
    <n v="185000"/>
    <n v="150000"/>
    <n v="200000"/>
    <s v="150000-200000"/>
    <s v="US"/>
    <s v="United States"/>
    <n v="50"/>
    <s v="Hybrid"/>
    <x v="0"/>
    <s v="United States"/>
    <s v="Large"/>
  </r>
  <r>
    <n v="3621"/>
    <x v="2"/>
    <s v="Mid-level"/>
    <s v="Part time"/>
    <s v="Data Engineer"/>
    <s v="Engineer"/>
    <n v="59000"/>
    <s v="EUR"/>
    <n v="69741"/>
    <n v="50000"/>
    <n v="100000"/>
    <s v="50000-100000"/>
    <s v="NL"/>
    <s v="Netherlands"/>
    <n v="100"/>
    <s v="Remote"/>
    <x v="11"/>
    <s v="Netherlands"/>
    <s v="Large"/>
  </r>
  <r>
    <n v="3609"/>
    <x v="2"/>
    <s v="Mid-level"/>
    <s v="Full time"/>
    <s v="Research Scientist"/>
    <s v="Scientist"/>
    <n v="80000"/>
    <s v="CAD"/>
    <n v="63810"/>
    <n v="50000"/>
    <n v="100000"/>
    <s v="50000-100000"/>
    <s v="CA"/>
    <s v="Canada"/>
    <n v="100"/>
    <s v="Remote"/>
    <x v="2"/>
    <s v="Canada"/>
    <s v="Medium"/>
  </r>
  <r>
    <n v="3623"/>
    <x v="2"/>
    <s v="Mid-level"/>
    <s v="Full time"/>
    <s v="Data Engineer"/>
    <s v="Engineer"/>
    <n v="112000"/>
    <s v="USD"/>
    <n v="112000"/>
    <n v="100000"/>
    <n v="150000"/>
    <s v="100000-150000"/>
    <s v="US"/>
    <s v="United States"/>
    <n v="100"/>
    <s v="Remote"/>
    <x v="0"/>
    <s v="United States"/>
    <s v="Large"/>
  </r>
  <r>
    <n v="3624"/>
    <x v="3"/>
    <s v="Senior-level"/>
    <s v="Full time"/>
    <s v="Machine Learning Engineer"/>
    <s v="Engineer"/>
    <n v="150000"/>
    <s v="USD"/>
    <n v="150000"/>
    <n v="150000"/>
    <n v="200000"/>
    <s v="150000-200000"/>
    <s v="US"/>
    <s v="United States"/>
    <n v="50"/>
    <s v="Hybrid"/>
    <x v="0"/>
    <s v="United States"/>
    <s v="Large"/>
  </r>
  <r>
    <n v="3610"/>
    <x v="3"/>
    <s v="Senior-level"/>
    <s v="Full time"/>
    <s v="Machine Learning Scientist"/>
    <s v="Scientist"/>
    <n v="260000"/>
    <s v="USD"/>
    <n v="260000"/>
    <n v="250000"/>
    <n v="300000"/>
    <s v="250000-300000"/>
    <s v="JP"/>
    <s v="Japan"/>
    <n v="0"/>
    <s v="In Person"/>
    <x v="9"/>
    <s v="Japan"/>
    <s v="Small"/>
  </r>
  <r>
    <n v="3618"/>
    <x v="3"/>
    <s v="Mid-level"/>
    <s v="Full time"/>
    <s v="Data Scientist"/>
    <s v="Scientist"/>
    <n v="70000"/>
    <s v="EUR"/>
    <n v="79833"/>
    <n v="50000"/>
    <n v="100000"/>
    <s v="50000-100000"/>
    <s v="DE"/>
    <s v="Germany"/>
    <n v="0"/>
    <s v="In Person"/>
    <x v="5"/>
    <s v="Germany"/>
    <s v="Large"/>
  </r>
  <r>
    <n v="3622"/>
    <x v="2"/>
    <s v="Entry-level"/>
    <s v="Full time"/>
    <s v="Research Scientist"/>
    <s v="Scientist"/>
    <n v="100000"/>
    <s v="USD"/>
    <n v="100000"/>
    <n v="100000"/>
    <n v="150000"/>
    <s v="100000-150000"/>
    <s v="JE"/>
    <e v="#N/A"/>
    <n v="0"/>
    <s v="In Person"/>
    <x v="67"/>
    <s v="China"/>
    <s v="Large"/>
  </r>
  <r>
    <n v="3625"/>
    <x v="2"/>
    <s v="Senior-level"/>
    <s v="Full time"/>
    <s v="Data Scientist"/>
    <s v="Scientist"/>
    <n v="180000"/>
    <s v="TRY"/>
    <n v="20171"/>
    <n v="0"/>
    <n v="50000"/>
    <s v="0-50000"/>
    <s v="TR"/>
    <s v="Turkey"/>
    <n v="50"/>
    <s v="Hybrid"/>
    <x v="53"/>
    <s v="Turkey"/>
    <s v="Large"/>
  </r>
  <r>
    <n v="3626"/>
    <x v="2"/>
    <s v="Senior-level"/>
    <s v="Full time"/>
    <s v="AI Scientist"/>
    <s v="Scientist"/>
    <n v="55000"/>
    <s v="USD"/>
    <n v="55000"/>
    <n v="50000"/>
    <n v="100000"/>
    <s v="50000-100000"/>
    <s v="ES"/>
    <s v="Spain"/>
    <n v="100"/>
    <s v="Remote"/>
    <x v="10"/>
    <s v="Spain"/>
    <s v="Large"/>
  </r>
  <r>
    <n v="3630"/>
    <x v="2"/>
    <s v="Entry-level"/>
    <s v="Full time"/>
    <s v="Machine Learning Engineer"/>
    <s v="Engineer"/>
    <n v="85000"/>
    <s v="USD"/>
    <n v="85000"/>
    <n v="50000"/>
    <n v="100000"/>
    <s v="50000-100000"/>
    <s v="NL"/>
    <s v="Netherlands"/>
    <n v="100"/>
    <s v="Remote"/>
    <x v="5"/>
    <s v="Germany"/>
    <s v="Small"/>
  </r>
  <r>
    <n v="3631"/>
    <x v="2"/>
    <s v="Entry-level"/>
    <s v="Full time"/>
    <s v="Data Science Consultant"/>
    <s v="Consultant"/>
    <n v="65000"/>
    <s v="EUR"/>
    <n v="76833"/>
    <n v="50000"/>
    <n v="100000"/>
    <s v="50000-100000"/>
    <s v="DE"/>
    <s v="Germany"/>
    <n v="0"/>
    <s v="In Person"/>
    <x v="5"/>
    <s v="Germany"/>
    <s v="Large"/>
  </r>
  <r>
    <n v="3627"/>
    <x v="2"/>
    <s v="Entry-level"/>
    <s v="Full time"/>
    <s v="Data Scientist"/>
    <s v="Scientist"/>
    <n v="58000"/>
    <s v="USD"/>
    <n v="58000"/>
    <n v="50000"/>
    <n v="100000"/>
    <s v="50000-100000"/>
    <s v="US"/>
    <s v="United States"/>
    <n v="50"/>
    <s v="Hybrid"/>
    <x v="0"/>
    <s v="United States"/>
    <s v="Large"/>
  </r>
  <r>
    <n v="3633"/>
    <x v="3"/>
    <s v="Entry-level"/>
    <s v="Full time"/>
    <s v="Data Analyst"/>
    <s v="Analyst"/>
    <n v="72000"/>
    <s v="USD"/>
    <n v="72000"/>
    <n v="50000"/>
    <n v="100000"/>
    <s v="50000-100000"/>
    <s v="US"/>
    <s v="United States"/>
    <n v="100"/>
    <s v="Remote"/>
    <x v="0"/>
    <s v="United States"/>
    <s v="Large"/>
  </r>
  <r>
    <n v="3634"/>
    <x v="2"/>
    <s v="Entry-level"/>
    <s v="Full time"/>
    <s v="Data Engineer"/>
    <s v="Engineer"/>
    <n v="55000"/>
    <s v="EUR"/>
    <n v="65013"/>
    <n v="50000"/>
    <n v="100000"/>
    <s v="50000-100000"/>
    <s v="DE"/>
    <s v="Germany"/>
    <n v="50"/>
    <s v="Hybrid"/>
    <x v="5"/>
    <s v="Germany"/>
    <s v="Medium"/>
  </r>
  <r>
    <n v="3635"/>
    <x v="2"/>
    <s v="Mid-level"/>
    <s v="Full time"/>
    <s v="Data Engineer"/>
    <s v="Engineer"/>
    <n v="250000"/>
    <s v="TRY"/>
    <n v="28016"/>
    <n v="0"/>
    <n v="50000"/>
    <s v="0-50000"/>
    <s v="TR"/>
    <s v="Turkey"/>
    <n v="100"/>
    <s v="Remote"/>
    <x v="53"/>
    <s v="Turkey"/>
    <s v="Medium"/>
  </r>
  <r>
    <n v="3636"/>
    <x v="2"/>
    <s v="Mid-level"/>
    <s v="Full time"/>
    <s v="Data Engineer"/>
    <s v="Engineer"/>
    <n v="111775"/>
    <s v="USD"/>
    <n v="111775"/>
    <n v="100000"/>
    <n v="150000"/>
    <s v="100000-150000"/>
    <s v="US"/>
    <s v="United States"/>
    <n v="0"/>
    <s v="In Person"/>
    <x v="0"/>
    <s v="United States"/>
    <s v="Medium"/>
  </r>
  <r>
    <n v="3637"/>
    <x v="2"/>
    <s v="Mid-level"/>
    <s v="Full time"/>
    <s v="Data Engineer"/>
    <s v="Engineer"/>
    <n v="93150"/>
    <s v="USD"/>
    <n v="93150"/>
    <n v="50000"/>
    <n v="100000"/>
    <s v="50000-100000"/>
    <s v="US"/>
    <s v="United States"/>
    <n v="0"/>
    <s v="In Person"/>
    <x v="0"/>
    <s v="United States"/>
    <s v="Medium"/>
  </r>
  <r>
    <n v="3638"/>
    <x v="2"/>
    <s v="Senior-level"/>
    <s v="Full time"/>
    <s v="Lead Data Engineer"/>
    <s v="Engineer"/>
    <n v="160000"/>
    <s v="USD"/>
    <n v="160000"/>
    <n v="150000"/>
    <n v="200000"/>
    <s v="150000-200000"/>
    <s v="PR"/>
    <s v="Puerto Rico"/>
    <n v="50"/>
    <s v="Hybrid"/>
    <x v="0"/>
    <s v="United States"/>
    <s v="Small"/>
  </r>
  <r>
    <n v="3628"/>
    <x v="2"/>
    <s v="Entry-level"/>
    <s v="Full time"/>
    <s v="Data Scientist"/>
    <s v="Scientist"/>
    <n v="100000"/>
    <s v="USD"/>
    <n v="100000"/>
    <n v="100000"/>
    <n v="150000"/>
    <s v="100000-150000"/>
    <s v="US"/>
    <s v="United States"/>
    <n v="100"/>
    <s v="Remote"/>
    <x v="0"/>
    <s v="United States"/>
    <s v="Medium"/>
  </r>
  <r>
    <n v="3640"/>
    <x v="2"/>
    <s v="Senior-level"/>
    <s v="Full time"/>
    <s v="Machine Learning Engineer"/>
    <s v="Engineer"/>
    <n v="4900000"/>
    <s v="INR"/>
    <n v="66265"/>
    <n v="50000"/>
    <n v="100000"/>
    <s v="50000-100000"/>
    <s v="IN"/>
    <s v="India"/>
    <n v="0"/>
    <s v="In Person"/>
    <x v="3"/>
    <s v="India"/>
    <s v="Large"/>
  </r>
  <r>
    <n v="3629"/>
    <x v="2"/>
    <s v="Senior-level"/>
    <s v="Full time"/>
    <s v="Data Scientist"/>
    <s v="Scientist"/>
    <n v="65720"/>
    <s v="EUR"/>
    <n v="77684"/>
    <n v="50000"/>
    <n v="100000"/>
    <s v="50000-100000"/>
    <s v="FR"/>
    <s v="France"/>
    <n v="50"/>
    <s v="Hybrid"/>
    <x v="4"/>
    <s v="France"/>
    <s v="Medium"/>
  </r>
  <r>
    <n v="3642"/>
    <x v="2"/>
    <s v="Senior-level"/>
    <s v="Full time"/>
    <s v="Data Analyst"/>
    <s v="Analyst"/>
    <n v="54000"/>
    <s v="EUR"/>
    <n v="63831"/>
    <n v="50000"/>
    <n v="100000"/>
    <s v="50000-100000"/>
    <s v="DE"/>
    <s v="Germany"/>
    <n v="50"/>
    <s v="Hybrid"/>
    <x v="5"/>
    <s v="Germany"/>
    <s v="Large"/>
  </r>
  <r>
    <n v="3632"/>
    <x v="2"/>
    <s v="Senior-level"/>
    <s v="Contract"/>
    <s v="Staff Data Scientist"/>
    <s v="Scientist"/>
    <n v="105000"/>
    <s v="USD"/>
    <n v="105000"/>
    <n v="100000"/>
    <n v="150000"/>
    <s v="100000-150000"/>
    <s v="US"/>
    <s v="United States"/>
    <n v="100"/>
    <s v="Remote"/>
    <x v="0"/>
    <s v="United States"/>
    <s v="Medium"/>
  </r>
  <r>
    <n v="3639"/>
    <x v="2"/>
    <s v="Mid-level"/>
    <s v="Full time"/>
    <s v="Data Scientist"/>
    <s v="Scientist"/>
    <n v="21600"/>
    <s v="EUR"/>
    <n v="25532"/>
    <n v="0"/>
    <n v="50000"/>
    <s v="0-50000"/>
    <s v="RS"/>
    <e v="#N/A"/>
    <n v="100"/>
    <s v="Remote"/>
    <x v="5"/>
    <s v="Germany"/>
    <s v="Small"/>
  </r>
  <r>
    <n v="3645"/>
    <x v="2"/>
    <s v="Entry-level"/>
    <s v="Full time"/>
    <s v="Big Data Engineer"/>
    <s v="Engineer"/>
    <n v="1200000"/>
    <s v="INR"/>
    <n v="16228"/>
    <n v="0"/>
    <n v="50000"/>
    <s v="0-50000"/>
    <s v="IN"/>
    <s v="India"/>
    <n v="100"/>
    <s v="Remote"/>
    <x v="3"/>
    <s v="India"/>
    <s v="Large"/>
  </r>
  <r>
    <n v="3646"/>
    <x v="2"/>
    <s v="Senior-level"/>
    <s v="Full time"/>
    <s v="Data Analyst"/>
    <s v="Analyst"/>
    <n v="90000"/>
    <s v="CAD"/>
    <n v="71786"/>
    <n v="50000"/>
    <n v="100000"/>
    <s v="50000-100000"/>
    <s v="CA"/>
    <s v="Canada"/>
    <n v="100"/>
    <s v="Remote"/>
    <x v="2"/>
    <s v="Canada"/>
    <s v="Medium"/>
  </r>
  <r>
    <n v="3641"/>
    <x v="2"/>
    <s v="Mid-level"/>
    <s v="Full time"/>
    <s v="Data Scientist"/>
    <s v="Scientist"/>
    <n v="1250000"/>
    <s v="INR"/>
    <n v="16904"/>
    <n v="0"/>
    <n v="50000"/>
    <s v="0-50000"/>
    <s v="IN"/>
    <s v="India"/>
    <n v="100"/>
    <s v="Remote"/>
    <x v="3"/>
    <s v="India"/>
    <s v="Small"/>
  </r>
  <r>
    <n v="3643"/>
    <x v="3"/>
    <s v="Senior-level"/>
    <s v="Full time"/>
    <s v="Lead Data Scientist"/>
    <s v="Scientist"/>
    <n v="190000"/>
    <s v="USD"/>
    <n v="190000"/>
    <n v="150000"/>
    <n v="200000"/>
    <s v="150000-200000"/>
    <s v="US"/>
    <s v="United States"/>
    <n v="100"/>
    <s v="Remote"/>
    <x v="0"/>
    <s v="United States"/>
    <s v="Small"/>
  </r>
  <r>
    <n v="3649"/>
    <x v="2"/>
    <s v="Entry-level"/>
    <s v="Full time"/>
    <s v="Machine Learning Engineer"/>
    <s v="Engineer"/>
    <n v="21000"/>
    <s v="EUR"/>
    <n v="24823"/>
    <n v="0"/>
    <n v="50000"/>
    <s v="0-50000"/>
    <s v="DE"/>
    <s v="Germany"/>
    <n v="50"/>
    <s v="Hybrid"/>
    <x v="5"/>
    <s v="Germany"/>
    <s v="Medium"/>
  </r>
  <r>
    <n v="3650"/>
    <x v="2"/>
    <s v="Senior-level"/>
    <s v="Full time"/>
    <s v="Data Science Manager"/>
    <s v="Manager"/>
    <n v="4000000"/>
    <s v="INR"/>
    <n v="54094"/>
    <n v="50000"/>
    <n v="100000"/>
    <s v="50000-100000"/>
    <s v="IN"/>
    <s v="India"/>
    <n v="50"/>
    <s v="Hybrid"/>
    <x v="0"/>
    <s v="United States"/>
    <s v="Large"/>
  </r>
  <r>
    <n v="3651"/>
    <x v="2"/>
    <s v="Senior-level"/>
    <s v="Full time"/>
    <s v="Machine Learning Engineer"/>
    <s v="Engineer"/>
    <n v="1799997"/>
    <s v="INR"/>
    <n v="24342"/>
    <n v="0"/>
    <n v="50000"/>
    <s v="0-50000"/>
    <s v="IN"/>
    <s v="India"/>
    <n v="100"/>
    <s v="Remote"/>
    <x v="3"/>
    <s v="India"/>
    <s v="Large"/>
  </r>
  <r>
    <n v="3652"/>
    <x v="2"/>
    <s v="Entry-level"/>
    <s v="Full time"/>
    <s v="BI Data Analyst"/>
    <s v="Analyst"/>
    <n v="9272"/>
    <s v="USD"/>
    <n v="9272"/>
    <n v="0"/>
    <n v="50000"/>
    <s v="0-50000"/>
    <s v="KE"/>
    <s v="Kenya"/>
    <n v="100"/>
    <s v="Remote"/>
    <x v="36"/>
    <s v="Kenya"/>
    <s v="Small"/>
  </r>
  <r>
    <n v="3647"/>
    <x v="3"/>
    <s v="Mid-level"/>
    <s v="Full time"/>
    <s v="Data Scientist"/>
    <s v="Scientist"/>
    <n v="11000000"/>
    <s v="HUF"/>
    <n v="35735"/>
    <n v="0"/>
    <n v="50000"/>
    <s v="0-50000"/>
    <s v="HU"/>
    <s v="Hungary"/>
    <n v="50"/>
    <s v="Hybrid"/>
    <x v="49"/>
    <s v="Hungary"/>
    <s v="Large"/>
  </r>
  <r>
    <n v="3648"/>
    <x v="2"/>
    <s v="Senior-level"/>
    <s v="Full time"/>
    <s v="Data Scientist"/>
    <s v="Scientist"/>
    <n v="135000"/>
    <s v="USD"/>
    <n v="135000"/>
    <n v="100000"/>
    <n v="150000"/>
    <s v="100000-150000"/>
    <s v="US"/>
    <s v="United States"/>
    <n v="0"/>
    <s v="In Person"/>
    <x v="0"/>
    <s v="United States"/>
    <s v="Large"/>
  </r>
  <r>
    <n v="3655"/>
    <x v="2"/>
    <s v="Senior-level"/>
    <s v="Full time"/>
    <s v="Data Science Manager"/>
    <s v="Manager"/>
    <n v="174000"/>
    <s v="USD"/>
    <n v="174000"/>
    <n v="150000"/>
    <n v="200000"/>
    <s v="150000-200000"/>
    <s v="US"/>
    <s v="United States"/>
    <n v="100"/>
    <s v="Remote"/>
    <x v="0"/>
    <s v="United States"/>
    <s v="Large"/>
  </r>
  <r>
    <n v="3656"/>
    <x v="3"/>
    <s v="Mid-level"/>
    <s v="Full time"/>
    <s v="Business Data Analyst"/>
    <s v="Analyst"/>
    <n v="135000"/>
    <s v="USD"/>
    <n v="135000"/>
    <n v="100000"/>
    <n v="150000"/>
    <s v="100000-150000"/>
    <s v="US"/>
    <s v="United States"/>
    <n v="100"/>
    <s v="Remote"/>
    <x v="0"/>
    <s v="United States"/>
    <s v="Large"/>
  </r>
  <r>
    <n v="3657"/>
    <x v="2"/>
    <s v="Entry-level"/>
    <s v="Full time"/>
    <s v="Machine Learning Engineer"/>
    <s v="Engineer"/>
    <n v="21844"/>
    <s v="USD"/>
    <n v="21844"/>
    <n v="0"/>
    <n v="50000"/>
    <s v="0-50000"/>
    <s v="CO"/>
    <s v="Colombia"/>
    <n v="50"/>
    <s v="Hybrid"/>
    <x v="20"/>
    <s v="Colombia"/>
    <s v="Medium"/>
  </r>
  <r>
    <n v="3658"/>
    <x v="3"/>
    <s v="Senior-level"/>
    <s v="Full time"/>
    <s v="Lead Data Engineer"/>
    <s v="Engineer"/>
    <n v="125000"/>
    <s v="USD"/>
    <n v="125000"/>
    <n v="100000"/>
    <n v="150000"/>
    <s v="100000-150000"/>
    <s v="NZ"/>
    <s v="New Zealand"/>
    <n v="50"/>
    <s v="Hybrid"/>
    <x v="68"/>
    <s v="New Zealand"/>
    <s v="Small"/>
  </r>
  <r>
    <n v="3653"/>
    <x v="2"/>
    <s v="Mid-level"/>
    <s v="Full time"/>
    <s v="Data Scientist"/>
    <s v="Scientist"/>
    <n v="147000"/>
    <s v="USD"/>
    <n v="147000"/>
    <n v="100000"/>
    <n v="150000"/>
    <s v="100000-150000"/>
    <s v="US"/>
    <s v="United States"/>
    <n v="50"/>
    <s v="Hybrid"/>
    <x v="0"/>
    <s v="United States"/>
    <s v="Large"/>
  </r>
  <r>
    <n v="3654"/>
    <x v="2"/>
    <s v="Senior-level"/>
    <s v="Full time"/>
    <s v="Research Scientist"/>
    <s v="Scientist"/>
    <n v="120500"/>
    <s v="CAD"/>
    <n v="96113"/>
    <n v="50000"/>
    <n v="100000"/>
    <s v="50000-100000"/>
    <s v="CA"/>
    <s v="Canada"/>
    <n v="50"/>
    <s v="Hybrid"/>
    <x v="2"/>
    <s v="Canada"/>
    <s v="Large"/>
  </r>
  <r>
    <n v="3661"/>
    <x v="2"/>
    <s v="Executive"/>
    <s v="Full time"/>
    <s v="Data Science Consultant"/>
    <s v="Consultant"/>
    <n v="59000"/>
    <s v="EUR"/>
    <n v="69741"/>
    <n v="50000"/>
    <n v="100000"/>
    <s v="50000-100000"/>
    <s v="FR"/>
    <s v="France"/>
    <n v="100"/>
    <s v="Remote"/>
    <x v="10"/>
    <s v="Spain"/>
    <s v="Small"/>
  </r>
  <r>
    <n v="3662"/>
    <x v="2"/>
    <s v="Senior-level"/>
    <s v="Full time"/>
    <s v="Data Analytics Engineer"/>
    <s v="Engineer"/>
    <n v="50000"/>
    <s v="USD"/>
    <n v="50000"/>
    <n v="50000"/>
    <n v="100000"/>
    <s v="50000-100000"/>
    <s v="VN"/>
    <s v="Vietnam"/>
    <n v="100"/>
    <s v="Remote"/>
    <x v="1"/>
    <s v="United Kingdom"/>
    <s v="Medium"/>
  </r>
  <r>
    <n v="3659"/>
    <x v="3"/>
    <s v="Entry-level"/>
    <s v="Full time"/>
    <s v="Data Scientist"/>
    <s v="Scientist"/>
    <n v="45000"/>
    <s v="EUR"/>
    <n v="51321"/>
    <n v="50000"/>
    <n v="100000"/>
    <s v="50000-100000"/>
    <s v="FR"/>
    <s v="France"/>
    <n v="0"/>
    <s v="In Person"/>
    <x v="4"/>
    <s v="France"/>
    <s v="Small"/>
  </r>
  <r>
    <n v="3664"/>
    <x v="3"/>
    <s v="Mid-level"/>
    <s v="Full time"/>
    <s v="Lead Data Analyst"/>
    <s v="Analyst"/>
    <n v="87000"/>
    <s v="USD"/>
    <n v="87000"/>
    <n v="50000"/>
    <n v="100000"/>
    <s v="50000-100000"/>
    <s v="US"/>
    <s v="United States"/>
    <n v="100"/>
    <s v="Remote"/>
    <x v="0"/>
    <s v="United States"/>
    <s v="Large"/>
  </r>
  <r>
    <n v="3665"/>
    <x v="2"/>
    <s v="Mid-level"/>
    <s v="Full time"/>
    <s v="Data Engineer"/>
    <s v="Engineer"/>
    <n v="22000"/>
    <s v="EUR"/>
    <n v="26005"/>
    <n v="0"/>
    <n v="50000"/>
    <s v="0-50000"/>
    <s v="RO"/>
    <s v="Romania"/>
    <n v="0"/>
    <s v="In Person"/>
    <x v="0"/>
    <s v="United States"/>
    <s v="Large"/>
  </r>
  <r>
    <n v="3660"/>
    <x v="3"/>
    <s v="Mid-level"/>
    <s v="Full time"/>
    <s v="Data Scientist"/>
    <s v="Scientist"/>
    <n v="3000000"/>
    <s v="INR"/>
    <n v="40481"/>
    <n v="0"/>
    <n v="50000"/>
    <s v="0-50000"/>
    <s v="IN"/>
    <s v="India"/>
    <n v="0"/>
    <s v="In Person"/>
    <x v="3"/>
    <s v="India"/>
    <s v="Large"/>
  </r>
  <r>
    <n v="3667"/>
    <x v="2"/>
    <s v="Mid-level"/>
    <s v="Full time"/>
    <s v="Big Data Engineer"/>
    <s v="Engineer"/>
    <n v="1672000"/>
    <s v="INR"/>
    <n v="22611"/>
    <n v="0"/>
    <n v="50000"/>
    <s v="0-50000"/>
    <s v="IN"/>
    <s v="India"/>
    <n v="0"/>
    <s v="In Person"/>
    <x v="3"/>
    <s v="India"/>
    <s v="Large"/>
  </r>
  <r>
    <n v="3663"/>
    <x v="3"/>
    <s v="Entry-level"/>
    <s v="Full time"/>
    <s v="Data Scientist"/>
    <s v="Scientist"/>
    <n v="35000"/>
    <s v="EUR"/>
    <n v="39916"/>
    <n v="0"/>
    <n v="50000"/>
    <s v="0-50000"/>
    <s v="FR"/>
    <s v="France"/>
    <n v="0"/>
    <s v="In Person"/>
    <x v="4"/>
    <s v="France"/>
    <s v="Medium"/>
  </r>
  <r>
    <n v="3669"/>
    <x v="2"/>
    <s v="Entry-level"/>
    <s v="Full time"/>
    <s v="Machine Learning Engineer"/>
    <s v="Engineer"/>
    <n v="81000"/>
    <s v="USD"/>
    <n v="81000"/>
    <n v="50000"/>
    <n v="100000"/>
    <s v="50000-100000"/>
    <s v="US"/>
    <s v="United States"/>
    <n v="50"/>
    <s v="Hybrid"/>
    <x v="0"/>
    <s v="United States"/>
    <s v="Small"/>
  </r>
  <r>
    <n v="3666"/>
    <x v="2"/>
    <s v="Mid-level"/>
    <s v="Full time"/>
    <s v="Data Scientist"/>
    <s v="Scientist"/>
    <n v="76760"/>
    <s v="EUR"/>
    <n v="90734"/>
    <n v="50000"/>
    <n v="100000"/>
    <s v="50000-100000"/>
    <s v="DE"/>
    <s v="Germany"/>
    <n v="50"/>
    <s v="Hybrid"/>
    <x v="5"/>
    <s v="Germany"/>
    <s v="Large"/>
  </r>
  <r>
    <n v="3671"/>
    <x v="2"/>
    <s v="Entry-level"/>
    <s v="Full time"/>
    <s v="Data Science Consultant"/>
    <s v="Consultant"/>
    <n v="90000"/>
    <s v="USD"/>
    <n v="90000"/>
    <n v="50000"/>
    <n v="100000"/>
    <s v="50000-100000"/>
    <s v="US"/>
    <s v="United States"/>
    <n v="100"/>
    <s v="Remote"/>
    <x v="0"/>
    <s v="United States"/>
    <s v="Small"/>
  </r>
  <r>
    <n v="3668"/>
    <x v="2"/>
    <s v="Mid-level"/>
    <s v="Full time"/>
    <s v="Data Scientist"/>
    <s v="Scientist"/>
    <n v="420000"/>
    <s v="INR"/>
    <n v="5679"/>
    <n v="0"/>
    <n v="50000"/>
    <s v="0-50000"/>
    <s v="IN"/>
    <s v="India"/>
    <n v="100"/>
    <s v="Remote"/>
    <x v="0"/>
    <s v="United States"/>
    <s v="Small"/>
  </r>
  <r>
    <n v="3673"/>
    <x v="2"/>
    <s v="Senior-level"/>
    <s v="Full time"/>
    <s v="Machine Learning Infrastructure Engineer"/>
    <s v="Engineer"/>
    <n v="195000"/>
    <s v="USD"/>
    <n v="195000"/>
    <n v="150000"/>
    <n v="200000"/>
    <s v="150000-200000"/>
    <s v="US"/>
    <s v="United States"/>
    <n v="100"/>
    <s v="Remote"/>
    <x v="0"/>
    <s v="United States"/>
    <s v="Medium"/>
  </r>
  <r>
    <n v="3670"/>
    <x v="2"/>
    <s v="Mid-level"/>
    <s v="Full time"/>
    <s v="Data Scientist"/>
    <s v="Scientist"/>
    <n v="30400000"/>
    <s v="CLP"/>
    <n v="40038"/>
    <n v="0"/>
    <n v="50000"/>
    <s v="0-50000"/>
    <s v="CL"/>
    <s v="Chile"/>
    <n v="100"/>
    <s v="Remote"/>
    <x v="69"/>
    <s v="Chile"/>
    <s v="Large"/>
  </r>
  <r>
    <n v="3675"/>
    <x v="3"/>
    <s v="Mid-level"/>
    <s v="Full time"/>
    <s v="Data Analyst"/>
    <s v="Analyst"/>
    <n v="85000"/>
    <s v="USD"/>
    <n v="85000"/>
    <n v="50000"/>
    <n v="100000"/>
    <s v="50000-100000"/>
    <s v="US"/>
    <s v="United States"/>
    <n v="100"/>
    <s v="Remote"/>
    <x v="0"/>
    <s v="United States"/>
    <s v="Large"/>
  </r>
  <r>
    <n v="3672"/>
    <x v="2"/>
    <s v="Mid-level"/>
    <s v="Full time"/>
    <s v="Data Scientist"/>
    <s v="Scientist"/>
    <n v="52000"/>
    <s v="EUR"/>
    <n v="61467"/>
    <n v="50000"/>
    <n v="100000"/>
    <s v="50000-100000"/>
    <s v="DE"/>
    <s v="Germany"/>
    <n v="50"/>
    <s v="Hybrid"/>
    <x v="50"/>
    <s v="Austria"/>
    <s v="Medium"/>
  </r>
  <r>
    <n v="3674"/>
    <x v="2"/>
    <s v="Mid-level"/>
    <s v="Full time"/>
    <s v="Data Scientist"/>
    <s v="Scientist"/>
    <n v="32000"/>
    <s v="EUR"/>
    <n v="37825"/>
    <n v="0"/>
    <n v="50000"/>
    <s v="0-50000"/>
    <s v="ES"/>
    <s v="Spain"/>
    <n v="100"/>
    <s v="Remote"/>
    <x v="10"/>
    <s v="Spain"/>
    <s v="Large"/>
  </r>
  <r>
    <n v="3676"/>
    <x v="2"/>
    <s v="Executive"/>
    <s v="Contract"/>
    <s v="Principal Data Scientist"/>
    <s v="Scientist"/>
    <n v="416000"/>
    <s v="USD"/>
    <n v="416000"/>
    <n v="400000"/>
    <n v="450000"/>
    <s v="400000-450000"/>
    <s v="US"/>
    <s v="United States"/>
    <n v="100"/>
    <s v="Remote"/>
    <x v="0"/>
    <s v="United States"/>
    <s v="Small"/>
  </r>
  <r>
    <n v="3677"/>
    <x v="2"/>
    <s v="Senior-level"/>
    <s v="Full time"/>
    <s v="Machine Learning Scientist"/>
    <s v="Scientist"/>
    <n v="225000"/>
    <s v="USD"/>
    <n v="225000"/>
    <n v="200000"/>
    <n v="250000"/>
    <s v="200000-250000"/>
    <s v="US"/>
    <s v="United States"/>
    <n v="100"/>
    <s v="Remote"/>
    <x v="2"/>
    <s v="Canada"/>
    <s v="Large"/>
  </r>
  <r>
    <n v="3678"/>
    <x v="2"/>
    <s v="Mid-level"/>
    <s v="Full time"/>
    <s v="Data Scientist"/>
    <s v="Scientist"/>
    <n v="40900"/>
    <s v="GBP"/>
    <n v="56256"/>
    <n v="50000"/>
    <n v="100000"/>
    <s v="50000-100000"/>
    <s v="GB"/>
    <s v="United Kingdom"/>
    <n v="50"/>
    <s v="Hybrid"/>
    <x v="1"/>
    <s v="United Kingdom"/>
    <s v="Large"/>
  </r>
  <r>
    <n v="3681"/>
    <x v="2"/>
    <s v="Mid-level"/>
    <s v="Full time"/>
    <s v="Machine Learning Engineer"/>
    <s v="Engineer"/>
    <n v="180000"/>
    <s v="PLN"/>
    <n v="46597"/>
    <n v="0"/>
    <n v="50000"/>
    <s v="0-50000"/>
    <s v="PL"/>
    <s v="Poland"/>
    <n v="100"/>
    <s v="Remote"/>
    <x v="8"/>
    <s v="Poland"/>
    <s v="Large"/>
  </r>
  <r>
    <n v="3682"/>
    <x v="3"/>
    <s v="Mid-level"/>
    <s v="Full time"/>
    <s v="Data Analyst"/>
    <s v="Analyst"/>
    <n v="8000"/>
    <s v="USD"/>
    <n v="8000"/>
    <n v="0"/>
    <n v="50000"/>
    <s v="0-50000"/>
    <s v="PK"/>
    <s v="Pakistan"/>
    <n v="50"/>
    <s v="Hybrid"/>
    <x v="40"/>
    <s v="Pakistan"/>
    <s v="Large"/>
  </r>
  <r>
    <n v="3683"/>
    <x v="3"/>
    <s v="Entry-level"/>
    <s v="Full time"/>
    <s v="Data Engineer"/>
    <s v="Engineer"/>
    <n v="4450000"/>
    <s v="JPY"/>
    <n v="41689"/>
    <n v="0"/>
    <n v="50000"/>
    <s v="0-50000"/>
    <s v="JP"/>
    <s v="Japan"/>
    <n v="100"/>
    <s v="Remote"/>
    <x v="9"/>
    <s v="Japan"/>
    <s v="Small"/>
  </r>
  <r>
    <n v="3684"/>
    <x v="3"/>
    <s v="Senior-level"/>
    <s v="Full time"/>
    <s v="Big Data Engineer"/>
    <s v="Engineer"/>
    <n v="100000"/>
    <s v="EUR"/>
    <n v="114047"/>
    <n v="100000"/>
    <n v="150000"/>
    <s v="100000-150000"/>
    <s v="PL"/>
    <s v="Poland"/>
    <n v="100"/>
    <s v="Remote"/>
    <x v="1"/>
    <s v="United Kingdom"/>
    <s v="Small"/>
  </r>
  <r>
    <n v="3685"/>
    <x v="2"/>
    <s v="Mid-level"/>
    <s v="Full time"/>
    <s v="Machine Learning Engineer"/>
    <s v="Engineer"/>
    <n v="75000"/>
    <s v="EUR"/>
    <n v="88654"/>
    <n v="50000"/>
    <n v="100000"/>
    <s v="50000-100000"/>
    <s v="BE"/>
    <s v="Belgium"/>
    <n v="100"/>
    <s v="Remote"/>
    <x v="58"/>
    <s v="Belgium"/>
    <s v="Medium"/>
  </r>
  <r>
    <n v="3686"/>
    <x v="3"/>
    <s v="Entry-level"/>
    <s v="Full time"/>
    <s v="Data Science Consultant"/>
    <s v="Consultant"/>
    <n v="423000"/>
    <s v="INR"/>
    <n v="5707"/>
    <n v="0"/>
    <n v="50000"/>
    <s v="0-50000"/>
    <s v="IN"/>
    <s v="India"/>
    <n v="50"/>
    <s v="Hybrid"/>
    <x v="3"/>
    <s v="India"/>
    <s v="Medium"/>
  </r>
  <r>
    <n v="3687"/>
    <x v="3"/>
    <s v="Mid-level"/>
    <s v="Full time"/>
    <s v="Lead Data Engineer"/>
    <s v="Engineer"/>
    <n v="56000"/>
    <s v="USD"/>
    <n v="56000"/>
    <n v="50000"/>
    <n v="100000"/>
    <s v="50000-100000"/>
    <s v="PT"/>
    <s v="Portugal"/>
    <n v="100"/>
    <s v="Remote"/>
    <x v="0"/>
    <s v="United States"/>
    <s v="Medium"/>
  </r>
  <r>
    <n v="3688"/>
    <x v="2"/>
    <s v="Entry-level"/>
    <s v="Part time"/>
    <s v="Computer Vision Engineer"/>
    <s v="Engineer"/>
    <n v="180000"/>
    <s v="DKK"/>
    <n v="28609"/>
    <n v="0"/>
    <n v="50000"/>
    <s v="0-50000"/>
    <s v="DK"/>
    <s v="Denmark"/>
    <n v="50"/>
    <s v="Hybrid"/>
    <x v="55"/>
    <s v="Denmark"/>
    <s v="Small"/>
  </r>
  <r>
    <n v="3679"/>
    <x v="2"/>
    <s v="Mid-level"/>
    <s v="Full time"/>
    <s v="Data Scientist"/>
    <s v="Scientist"/>
    <n v="2500000"/>
    <s v="INR"/>
    <n v="33808"/>
    <n v="0"/>
    <n v="50000"/>
    <s v="0-50000"/>
    <s v="IN"/>
    <s v="India"/>
    <n v="0"/>
    <s v="In Person"/>
    <x v="3"/>
    <s v="India"/>
    <s v="Medium"/>
  </r>
  <r>
    <n v="3690"/>
    <x v="3"/>
    <s v="Mid-level"/>
    <s v="Full time"/>
    <s v="Product Data Analyst"/>
    <s v="Analyst"/>
    <n v="450000"/>
    <s v="INR"/>
    <n v="6072"/>
    <n v="0"/>
    <n v="50000"/>
    <s v="0-50000"/>
    <s v="IN"/>
    <s v="India"/>
    <n v="100"/>
    <s v="Remote"/>
    <x v="3"/>
    <s v="India"/>
    <s v="Large"/>
  </r>
  <r>
    <n v="3691"/>
    <x v="3"/>
    <s v="Senior-level"/>
    <s v="Full time"/>
    <s v="Data Engineer"/>
    <s v="Engineer"/>
    <n v="42000"/>
    <s v="EUR"/>
    <n v="47899"/>
    <n v="0"/>
    <n v="50000"/>
    <s v="0-50000"/>
    <s v="GR"/>
    <s v="Greece"/>
    <n v="50"/>
    <s v="Hybrid"/>
    <x v="34"/>
    <s v="Greece"/>
    <s v="Large"/>
  </r>
  <r>
    <n v="3692"/>
    <x v="3"/>
    <s v="Mid-level"/>
    <s v="Full time"/>
    <s v="BI Data Analyst"/>
    <s v="Analyst"/>
    <n v="98000"/>
    <s v="USD"/>
    <n v="98000"/>
    <n v="50000"/>
    <n v="100000"/>
    <s v="50000-100000"/>
    <s v="US"/>
    <s v="United States"/>
    <n v="0"/>
    <s v="In Person"/>
    <x v="0"/>
    <s v="United States"/>
    <s v="Medium"/>
  </r>
  <r>
    <n v="3693"/>
    <x v="2"/>
    <s v="Mid-level"/>
    <s v="Full time"/>
    <s v="Data Engineer"/>
    <s v="Engineer"/>
    <n v="48000"/>
    <s v="GBP"/>
    <n v="66022"/>
    <n v="50000"/>
    <n v="100000"/>
    <s v="50000-100000"/>
    <s v="HK"/>
    <s v="Hong Kong"/>
    <n v="50"/>
    <s v="Hybrid"/>
    <x v="1"/>
    <s v="United Kingdom"/>
    <s v="Small"/>
  </r>
  <r>
    <n v="3680"/>
    <x v="2"/>
    <s v="Mid-level"/>
    <s v="Full time"/>
    <s v="Data Scientist"/>
    <s v="Scientist"/>
    <n v="85000"/>
    <s v="GBP"/>
    <n v="116914"/>
    <n v="100000"/>
    <n v="150000"/>
    <s v="100000-150000"/>
    <s v="GB"/>
    <s v="United Kingdom"/>
    <n v="50"/>
    <s v="Hybrid"/>
    <x v="1"/>
    <s v="United Kingdom"/>
    <s v="Large"/>
  </r>
  <r>
    <n v="3695"/>
    <x v="2"/>
    <s v="Mid-level"/>
    <s v="Full time"/>
    <s v="Machine Learning Engineer"/>
    <s v="Engineer"/>
    <n v="21000"/>
    <s v="EUR"/>
    <n v="24823"/>
    <n v="0"/>
    <n v="50000"/>
    <s v="0-50000"/>
    <s v="SI"/>
    <s v="Slovenia"/>
    <n v="50"/>
    <s v="Hybrid"/>
    <x v="24"/>
    <s v="Slovenia"/>
    <s v="Large"/>
  </r>
  <r>
    <n v="3696"/>
    <x v="2"/>
    <s v="Senior-level"/>
    <s v="Full time"/>
    <s v="Data Analytics Manager"/>
    <s v="Manager"/>
    <n v="120000"/>
    <s v="USD"/>
    <n v="120000"/>
    <n v="100000"/>
    <n v="150000"/>
    <s v="100000-150000"/>
    <s v="US"/>
    <s v="United States"/>
    <n v="0"/>
    <s v="In Person"/>
    <x v="0"/>
    <s v="United States"/>
    <s v="Large"/>
  </r>
  <r>
    <n v="3697"/>
    <x v="2"/>
    <s v="Mid-level"/>
    <s v="Freelance"/>
    <s v="Data Engineer"/>
    <s v="Engineer"/>
    <n v="20000"/>
    <s v="USD"/>
    <n v="20000"/>
    <n v="0"/>
    <n v="50000"/>
    <s v="0-50000"/>
    <s v="IT"/>
    <s v="Italy"/>
    <n v="0"/>
    <s v="In Person"/>
    <x v="0"/>
    <s v="United States"/>
    <s v="Large"/>
  </r>
  <r>
    <n v="3689"/>
    <x v="2"/>
    <s v="Mid-level"/>
    <s v="Full time"/>
    <s v="Data Scientist"/>
    <s v="Scientist"/>
    <n v="75000"/>
    <s v="EUR"/>
    <n v="88654"/>
    <n v="50000"/>
    <n v="100000"/>
    <s v="50000-100000"/>
    <s v="DE"/>
    <s v="Germany"/>
    <n v="50"/>
    <s v="Hybrid"/>
    <x v="5"/>
    <s v="Germany"/>
    <s v="Large"/>
  </r>
  <r>
    <n v="3699"/>
    <x v="2"/>
    <s v="Senior-level"/>
    <s v="Full time"/>
    <s v="Machine Learning Engineer"/>
    <s v="Engineer"/>
    <n v="200000"/>
    <s v="USD"/>
    <n v="200000"/>
    <n v="200000"/>
    <n v="250000"/>
    <s v="200000-250000"/>
    <s v="US"/>
    <s v="United States"/>
    <n v="100"/>
    <s v="Remote"/>
    <x v="0"/>
    <s v="United States"/>
    <s v="Large"/>
  </r>
  <r>
    <n v="3694"/>
    <x v="2"/>
    <s v="Mid-level"/>
    <s v="Full time"/>
    <s v="Research Scientist"/>
    <s v="Scientist"/>
    <n v="48000"/>
    <s v="EUR"/>
    <n v="56738"/>
    <n v="50000"/>
    <n v="100000"/>
    <s v="50000-100000"/>
    <s v="FR"/>
    <s v="France"/>
    <n v="50"/>
    <s v="Hybrid"/>
    <x v="4"/>
    <s v="France"/>
    <s v="Small"/>
  </r>
  <r>
    <n v="3700"/>
    <x v="3"/>
    <s v="Entry-level"/>
    <s v="Full time"/>
    <s v="AI Scientist"/>
    <s v="Scientist"/>
    <n v="300000"/>
    <s v="DKK"/>
    <n v="45896"/>
    <n v="0"/>
    <n v="50000"/>
    <s v="0-50000"/>
    <s v="DK"/>
    <s v="Denmark"/>
    <n v="50"/>
    <s v="Hybrid"/>
    <x v="55"/>
    <s v="Denmark"/>
    <s v="Small"/>
  </r>
  <r>
    <n v="3701"/>
    <x v="2"/>
    <s v="Mid-level"/>
    <s v="Full time"/>
    <s v="Data Scientist"/>
    <s v="Scientist"/>
    <n v="160000"/>
    <s v="USD"/>
    <n v="160000"/>
    <n v="150000"/>
    <n v="200000"/>
    <s v="150000-200000"/>
    <s v="US"/>
    <s v="United States"/>
    <n v="100"/>
    <s v="Remote"/>
    <x v="0"/>
    <s v="United States"/>
    <s v="Large"/>
  </r>
  <r>
    <n v="3703"/>
    <x v="2"/>
    <s v="Mid-level"/>
    <s v="Full time"/>
    <s v="Data Science Engineer"/>
    <s v="Engineer"/>
    <n v="34000"/>
    <s v="EUR"/>
    <n v="40189"/>
    <n v="0"/>
    <n v="50000"/>
    <s v="0-50000"/>
    <s v="GR"/>
    <s v="Greece"/>
    <n v="100"/>
    <s v="Remote"/>
    <x v="34"/>
    <s v="Greece"/>
    <s v="Medium"/>
  </r>
  <r>
    <n v="3702"/>
    <x v="2"/>
    <s v="Senior-level"/>
    <s v="Full time"/>
    <s v="Research Scientist"/>
    <s v="Scientist"/>
    <n v="50000"/>
    <s v="USD"/>
    <n v="50000"/>
    <n v="50000"/>
    <n v="100000"/>
    <s v="50000-100000"/>
    <s v="FR"/>
    <s v="France"/>
    <n v="100"/>
    <s v="Remote"/>
    <x v="0"/>
    <s v="United States"/>
    <s v="Small"/>
  </r>
  <r>
    <n v="3705"/>
    <x v="2"/>
    <s v="Senior-level"/>
    <s v="Full time"/>
    <s v="Data Engineer"/>
    <s v="Engineer"/>
    <n v="165000"/>
    <s v="USD"/>
    <n v="165000"/>
    <n v="150000"/>
    <n v="200000"/>
    <s v="150000-200000"/>
    <s v="US"/>
    <s v="United States"/>
    <n v="0"/>
    <s v="In Person"/>
    <x v="0"/>
    <s v="United States"/>
    <s v="Medium"/>
  </r>
  <r>
    <n v="3706"/>
    <x v="2"/>
    <s v="Entry-level"/>
    <s v="Full time"/>
    <s v="Big Data Engineer"/>
    <s v="Engineer"/>
    <n v="435000"/>
    <s v="INR"/>
    <n v="5882"/>
    <n v="0"/>
    <n v="50000"/>
    <s v="0-50000"/>
    <s v="IN"/>
    <s v="India"/>
    <n v="0"/>
    <s v="In Person"/>
    <x v="12"/>
    <s v="Switzerland"/>
    <s v="Large"/>
  </r>
  <r>
    <n v="3704"/>
    <x v="2"/>
    <s v="Mid-level"/>
    <s v="Full time"/>
    <s v="Data Scientist"/>
    <s v="Scientist"/>
    <n v="69600"/>
    <s v="BRL"/>
    <n v="12901"/>
    <n v="0"/>
    <n v="50000"/>
    <s v="0-50000"/>
    <s v="BR"/>
    <s v="Brazil"/>
    <n v="0"/>
    <s v="In Person"/>
    <x v="26"/>
    <s v="Brazil"/>
    <s v="Small"/>
  </r>
  <r>
    <n v="3708"/>
    <x v="2"/>
    <s v="Senior-level"/>
    <s v="Full time"/>
    <s v="Principal Data Engineer"/>
    <s v="Engineer"/>
    <n v="185000"/>
    <s v="USD"/>
    <n v="185000"/>
    <n v="150000"/>
    <n v="200000"/>
    <s v="150000-200000"/>
    <s v="US"/>
    <s v="United States"/>
    <n v="100"/>
    <s v="Remote"/>
    <x v="0"/>
    <s v="United States"/>
    <s v="Large"/>
  </r>
  <r>
    <n v="3707"/>
    <x v="3"/>
    <s v="Mid-level"/>
    <s v="Full time"/>
    <s v="Data Scientist"/>
    <s v="Scientist"/>
    <n v="37000"/>
    <s v="EUR"/>
    <n v="42197"/>
    <n v="0"/>
    <n v="50000"/>
    <s v="0-50000"/>
    <s v="FR"/>
    <s v="France"/>
    <n v="50"/>
    <s v="Hybrid"/>
    <x v="4"/>
    <s v="France"/>
    <s v="Small"/>
  </r>
  <r>
    <n v="3709"/>
    <x v="3"/>
    <s v="Entry-level"/>
    <s v="Full time"/>
    <s v="Data Scientist"/>
    <s v="Scientist"/>
    <n v="55000"/>
    <s v="EUR"/>
    <n v="62726"/>
    <n v="50000"/>
    <n v="100000"/>
    <s v="50000-100000"/>
    <s v="DE"/>
    <s v="Germany"/>
    <n v="50"/>
    <s v="Hybrid"/>
    <x v="5"/>
    <s v="Germany"/>
    <s v="Small"/>
  </r>
  <r>
    <n v="3710"/>
    <x v="2"/>
    <s v="Mid-level"/>
    <s v="Full time"/>
    <s v="Data Scientist"/>
    <s v="Scientist"/>
    <n v="76760"/>
    <s v="EUR"/>
    <n v="90734"/>
    <n v="50000"/>
    <n v="100000"/>
    <s v="50000-100000"/>
    <s v="DE"/>
    <s v="Germany"/>
    <n v="50"/>
    <s v="Hybrid"/>
    <x v="5"/>
    <s v="Germany"/>
    <s v="Large"/>
  </r>
  <r>
    <n v="3712"/>
    <x v="3"/>
    <s v="Mid-level"/>
    <s v="Full time"/>
    <s v="Data Engineer"/>
    <s v="Engineer"/>
    <n v="110000"/>
    <s v="USD"/>
    <n v="110000"/>
    <n v="100000"/>
    <n v="150000"/>
    <s v="100000-150000"/>
    <s v="US"/>
    <s v="United States"/>
    <n v="100"/>
    <s v="Remote"/>
    <x v="0"/>
    <s v="United States"/>
    <s v="Large"/>
  </r>
  <r>
    <n v="3713"/>
    <x v="2"/>
    <s v="Senior-level"/>
    <s v="Full time"/>
    <s v="Data Analytics Manager"/>
    <s v="Manager"/>
    <n v="140000"/>
    <s v="USD"/>
    <n v="140000"/>
    <n v="100000"/>
    <n v="150000"/>
    <s v="100000-150000"/>
    <s v="US"/>
    <s v="United States"/>
    <n v="100"/>
    <s v="Remote"/>
    <x v="0"/>
    <s v="United States"/>
    <s v="Large"/>
  </r>
  <r>
    <n v="3711"/>
    <x v="3"/>
    <s v="Entry-level"/>
    <s v="Part time"/>
    <s v="Data Scientist"/>
    <s v="Scientist"/>
    <n v="19000"/>
    <s v="EUR"/>
    <n v="21669"/>
    <n v="0"/>
    <n v="50000"/>
    <s v="0-50000"/>
    <s v="IT"/>
    <s v="Italy"/>
    <n v="50"/>
    <s v="Hybrid"/>
    <x v="39"/>
    <s v="Italy"/>
    <s v="Small"/>
  </r>
  <r>
    <n v="3714"/>
    <x v="3"/>
    <s v="Senior-level"/>
    <s v="Full time"/>
    <s v="Data Scientist"/>
    <s v="Scientist"/>
    <n v="120000"/>
    <s v="USD"/>
    <n v="120000"/>
    <n v="100000"/>
    <n v="150000"/>
    <s v="100000-150000"/>
    <s v="US"/>
    <s v="United States"/>
    <n v="50"/>
    <s v="Hybrid"/>
    <x v="0"/>
    <s v="United States"/>
    <s v="Large"/>
  </r>
  <r>
    <n v="3716"/>
    <x v="2"/>
    <s v="Senior-level"/>
    <s v="Full time"/>
    <s v="Finance Data Analyst"/>
    <s v="Analyst"/>
    <n v="45000"/>
    <s v="GBP"/>
    <n v="61896"/>
    <n v="50000"/>
    <n v="100000"/>
    <s v="50000-100000"/>
    <s v="GB"/>
    <s v="United Kingdom"/>
    <n v="50"/>
    <s v="Hybrid"/>
    <x v="1"/>
    <s v="United Kingdom"/>
    <s v="Large"/>
  </r>
  <r>
    <n v="3715"/>
    <x v="2"/>
    <s v="Senior-level"/>
    <s v="Full time"/>
    <s v="Data Scientist"/>
    <s v="Scientist"/>
    <n v="110000"/>
    <s v="CAD"/>
    <n v="87738"/>
    <n v="50000"/>
    <n v="100000"/>
    <s v="50000-100000"/>
    <s v="CA"/>
    <s v="Canada"/>
    <n v="100"/>
    <s v="Remote"/>
    <x v="2"/>
    <s v="Canada"/>
    <s v="Small"/>
  </r>
  <r>
    <n v="3718"/>
    <x v="2"/>
    <s v="Senior-level"/>
    <s v="Full time"/>
    <s v="Data Engineer"/>
    <s v="Engineer"/>
    <n v="65000"/>
    <s v="EUR"/>
    <n v="76833"/>
    <n v="50000"/>
    <n v="100000"/>
    <s v="50000-100000"/>
    <s v="RO"/>
    <s v="Romania"/>
    <n v="50"/>
    <s v="Hybrid"/>
    <x v="1"/>
    <s v="United Kingdom"/>
    <s v="Small"/>
  </r>
  <r>
    <n v="3719"/>
    <x v="2"/>
    <s v="Mid-level"/>
    <s v="Full time"/>
    <s v="Machine Learning Engineer"/>
    <s v="Engineer"/>
    <n v="74000"/>
    <s v="USD"/>
    <n v="74000"/>
    <n v="50000"/>
    <n v="100000"/>
    <s v="50000-100000"/>
    <s v="JP"/>
    <s v="Japan"/>
    <n v="50"/>
    <s v="Hybrid"/>
    <x v="9"/>
    <s v="Japan"/>
    <s v="Small"/>
  </r>
  <r>
    <n v="3720"/>
    <x v="2"/>
    <s v="Senior-level"/>
    <s v="Full time"/>
    <s v="Data Science Manager"/>
    <s v="Manager"/>
    <n v="152000"/>
    <s v="USD"/>
    <n v="152000"/>
    <n v="150000"/>
    <n v="200000"/>
    <s v="150000-200000"/>
    <s v="US"/>
    <s v="United States"/>
    <n v="100"/>
    <s v="Remote"/>
    <x v="4"/>
    <s v="France"/>
    <s v="Large"/>
  </r>
  <r>
    <n v="3721"/>
    <x v="2"/>
    <s v="Mid-level"/>
    <s v="Full time"/>
    <s v="Big Data Engineer"/>
    <s v="Engineer"/>
    <n v="18000"/>
    <s v="USD"/>
    <n v="18000"/>
    <n v="0"/>
    <n v="50000"/>
    <s v="0-50000"/>
    <s v="MD"/>
    <s v="Moldova"/>
    <n v="0"/>
    <s v="In Person"/>
    <x v="70"/>
    <s v="Moldova"/>
    <s v="Small"/>
  </r>
  <r>
    <n v="3722"/>
    <x v="3"/>
    <s v="Senior-level"/>
    <s v="Freelance"/>
    <s v="Computer Vision Engineer"/>
    <s v="Engineer"/>
    <n v="60000"/>
    <s v="USD"/>
    <n v="60000"/>
    <n v="50000"/>
    <n v="100000"/>
    <s v="50000-100000"/>
    <s v="RU"/>
    <s v="Russia"/>
    <n v="100"/>
    <s v="Remote"/>
    <x v="0"/>
    <s v="United States"/>
    <s v="Small"/>
  </r>
  <r>
    <n v="3717"/>
    <x v="2"/>
    <s v="Mid-level"/>
    <s v="Freelance"/>
    <s v="Machine Learning Scientist"/>
    <s v="Scientist"/>
    <n v="12000"/>
    <s v="USD"/>
    <n v="12000"/>
    <n v="0"/>
    <n v="50000"/>
    <s v="0-50000"/>
    <s v="PK"/>
    <s v="Pakistan"/>
    <n v="50"/>
    <s v="Hybrid"/>
    <x v="40"/>
    <s v="Pakistan"/>
    <s v="Medium"/>
  </r>
  <r>
    <n v="3724"/>
    <x v="2"/>
    <s v="Senior-level"/>
    <s v="Full time"/>
    <s v="Computer Vision Engineer"/>
    <s v="Engineer"/>
    <n v="102000"/>
    <s v="BRL"/>
    <n v="18907"/>
    <n v="0"/>
    <n v="50000"/>
    <s v="0-50000"/>
    <s v="BR"/>
    <s v="Brazil"/>
    <n v="0"/>
    <s v="In Person"/>
    <x v="26"/>
    <s v="Brazil"/>
    <s v="Medium"/>
  </r>
  <r>
    <n v="3725"/>
    <x v="2"/>
    <s v="Entry-level"/>
    <s v="Full time"/>
    <s v="Business Data Analyst"/>
    <s v="Analyst"/>
    <n v="50000"/>
    <s v="EUR"/>
    <n v="59102"/>
    <n v="50000"/>
    <n v="100000"/>
    <s v="50000-100000"/>
    <s v="LU"/>
    <s v="Luxembourg"/>
    <n v="100"/>
    <s v="Remote"/>
    <x v="62"/>
    <s v="Luxembourg"/>
    <s v="Large"/>
  </r>
  <r>
    <n v="3723"/>
    <x v="2"/>
    <s v="Mid-level"/>
    <s v="Full time"/>
    <s v="Data Scientist"/>
    <s v="Scientist"/>
    <n v="130000"/>
    <s v="USD"/>
    <n v="130000"/>
    <n v="100000"/>
    <n v="150000"/>
    <s v="100000-150000"/>
    <s v="US"/>
    <s v="United States"/>
    <n v="50"/>
    <s v="Hybrid"/>
    <x v="0"/>
    <s v="United States"/>
    <s v="Large"/>
  </r>
  <r>
    <n v="3726"/>
    <x v="2"/>
    <s v="Senior-level"/>
    <s v="Full time"/>
    <s v="Principal Data Scientist"/>
    <s v="Scientist"/>
    <n v="147000"/>
    <s v="EUR"/>
    <n v="173762"/>
    <n v="150000"/>
    <n v="200000"/>
    <s v="150000-200000"/>
    <s v="DE"/>
    <s v="Germany"/>
    <n v="100"/>
    <s v="Remote"/>
    <x v="5"/>
    <s v="Germany"/>
    <s v="Medium"/>
  </r>
  <r>
    <n v="3727"/>
    <x v="3"/>
    <s v="Senior-level"/>
    <s v="Full time"/>
    <s v="Principal Data Scientist"/>
    <s v="Scientist"/>
    <n v="130000"/>
    <s v="EUR"/>
    <n v="148261"/>
    <n v="100000"/>
    <n v="150000"/>
    <s v="100000-150000"/>
    <s v="DE"/>
    <s v="Germany"/>
    <n v="100"/>
    <s v="Remote"/>
    <x v="5"/>
    <s v="Germany"/>
    <s v="Medium"/>
  </r>
  <r>
    <n v="3728"/>
    <x v="3"/>
    <s v="Mid-level"/>
    <s v="Full time"/>
    <s v="Data Scientist"/>
    <s v="Scientist"/>
    <n v="34000"/>
    <s v="EUR"/>
    <n v="38776"/>
    <n v="0"/>
    <n v="50000"/>
    <s v="0-50000"/>
    <s v="ES"/>
    <s v="Spain"/>
    <n v="100"/>
    <s v="Remote"/>
    <x v="10"/>
    <s v="Spain"/>
    <s v="Medium"/>
  </r>
  <r>
    <n v="3729"/>
    <x v="2"/>
    <s v="Mid-level"/>
    <s v="Full time"/>
    <s v="Data Scientist"/>
    <s v="Scientist"/>
    <n v="39600"/>
    <s v="EUR"/>
    <n v="46809"/>
    <n v="0"/>
    <n v="50000"/>
    <s v="0-50000"/>
    <s v="ES"/>
    <s v="Spain"/>
    <n v="100"/>
    <s v="Remote"/>
    <x v="10"/>
    <s v="Spain"/>
    <s v="Medium"/>
  </r>
  <r>
    <n v="3730"/>
    <x v="2"/>
    <s v="Entry-level"/>
    <s v="Full time"/>
    <s v="AI Scientist"/>
    <s v="Scientist"/>
    <n v="1335000"/>
    <s v="INR"/>
    <n v="18053"/>
    <n v="0"/>
    <n v="50000"/>
    <s v="0-50000"/>
    <s v="IN"/>
    <s v="India"/>
    <n v="100"/>
    <s v="Remote"/>
    <x v="45"/>
    <s v="American Samoa"/>
    <s v="Small"/>
  </r>
  <r>
    <n v="3731"/>
    <x v="3"/>
    <s v="Senior-level"/>
    <s v="Full time"/>
    <s v="Data Scientist"/>
    <s v="Scientist"/>
    <n v="80000"/>
    <s v="EUR"/>
    <n v="91237"/>
    <n v="50000"/>
    <n v="100000"/>
    <s v="50000-100000"/>
    <s v="AT"/>
    <s v="Austria"/>
    <n v="0"/>
    <s v="In Person"/>
    <x v="50"/>
    <s v="Austria"/>
    <s v="Small"/>
  </r>
  <r>
    <n v="3732"/>
    <x v="3"/>
    <s v="Mid-level"/>
    <s v="Full time"/>
    <s v="Data Scientist"/>
    <s v="Scientist"/>
    <n v="55000"/>
    <s v="EUR"/>
    <n v="62726"/>
    <n v="50000"/>
    <n v="100000"/>
    <s v="50000-100000"/>
    <s v="FR"/>
    <s v="France"/>
    <n v="50"/>
    <s v="Hybrid"/>
    <x v="62"/>
    <s v="Luxembourg"/>
    <s v="Small"/>
  </r>
  <r>
    <n v="3733"/>
    <x v="2"/>
    <s v="Mid-level"/>
    <s v="Full time"/>
    <s v="Data Scientist"/>
    <s v="Scientist"/>
    <n v="115000"/>
    <s v="USD"/>
    <n v="115000"/>
    <n v="100000"/>
    <n v="150000"/>
    <s v="100000-150000"/>
    <s v="US"/>
    <s v="United States"/>
    <n v="50"/>
    <s v="Hybrid"/>
    <x v="0"/>
    <s v="United States"/>
    <s v="Large"/>
  </r>
  <r>
    <n v="3735"/>
    <x v="2"/>
    <s v="Mid-level"/>
    <s v="Full time"/>
    <s v="Lead Data Analyst"/>
    <s v="Analyst"/>
    <n v="1450000"/>
    <s v="INR"/>
    <n v="19609"/>
    <n v="0"/>
    <n v="50000"/>
    <s v="0-50000"/>
    <s v="IN"/>
    <s v="India"/>
    <n v="100"/>
    <s v="Remote"/>
    <x v="3"/>
    <s v="India"/>
    <s v="Large"/>
  </r>
  <r>
    <n v="3734"/>
    <x v="2"/>
    <s v="Senior-level"/>
    <s v="Full time"/>
    <s v="Principal Data Scientist"/>
    <s v="Scientist"/>
    <n v="235000"/>
    <s v="USD"/>
    <n v="235000"/>
    <n v="200000"/>
    <n v="250000"/>
    <s v="200000-250000"/>
    <s v="US"/>
    <s v="United States"/>
    <n v="100"/>
    <s v="Remote"/>
    <x v="0"/>
    <s v="United States"/>
    <s v="Large"/>
  </r>
  <r>
    <n v="3737"/>
    <x v="2"/>
    <s v="Mid-level"/>
    <s v="Full time"/>
    <s v="Data Analyst"/>
    <s v="Analyst"/>
    <n v="75000"/>
    <s v="USD"/>
    <n v="75000"/>
    <n v="50000"/>
    <n v="100000"/>
    <s v="50000-100000"/>
    <s v="US"/>
    <s v="United States"/>
    <n v="0"/>
    <s v="In Person"/>
    <x v="0"/>
    <s v="United States"/>
    <s v="Large"/>
  </r>
  <r>
    <n v="3738"/>
    <x v="2"/>
    <s v="Mid-level"/>
    <s v="Full time"/>
    <s v="Data Analyst"/>
    <s v="Analyst"/>
    <n v="62000"/>
    <s v="USD"/>
    <n v="62000"/>
    <n v="50000"/>
    <n v="100000"/>
    <s v="50000-100000"/>
    <s v="US"/>
    <s v="United States"/>
    <n v="0"/>
    <s v="In Person"/>
    <x v="0"/>
    <s v="United States"/>
    <s v="Large"/>
  </r>
  <r>
    <n v="3736"/>
    <x v="2"/>
    <s v="Entry-level"/>
    <s v="Part time"/>
    <s v="AI Scientist"/>
    <s v="Scientist"/>
    <n v="12000"/>
    <s v="USD"/>
    <n v="12000"/>
    <n v="0"/>
    <n v="50000"/>
    <s v="0-50000"/>
    <s v="BR"/>
    <s v="Brazil"/>
    <n v="100"/>
    <s v="Remote"/>
    <x v="0"/>
    <s v="United States"/>
    <s v="Small"/>
  </r>
  <r>
    <n v="3740"/>
    <x v="2"/>
    <s v="Mid-level"/>
    <s v="Full time"/>
    <s v="Data Engineer"/>
    <s v="Engineer"/>
    <n v="38400"/>
    <s v="EUR"/>
    <n v="45391"/>
    <n v="0"/>
    <n v="50000"/>
    <s v="0-50000"/>
    <s v="NL"/>
    <s v="Netherlands"/>
    <n v="100"/>
    <s v="Remote"/>
    <x v="11"/>
    <s v="Netherlands"/>
    <s v="Large"/>
  </r>
  <r>
    <n v="3741"/>
    <x v="3"/>
    <s v="Senior-level"/>
    <s v="Full time"/>
    <s v="Data Science Manager"/>
    <s v="Manager"/>
    <n v="190200"/>
    <s v="USD"/>
    <n v="190200"/>
    <n v="150000"/>
    <n v="200000"/>
    <s v="150000-200000"/>
    <s v="US"/>
    <s v="United States"/>
    <n v="100"/>
    <s v="Remote"/>
    <x v="0"/>
    <s v="United States"/>
    <s v="Medium"/>
  </r>
  <r>
    <n v="3739"/>
    <x v="2"/>
    <s v="Mid-level"/>
    <s v="Full time"/>
    <s v="Data Scientist"/>
    <s v="Scientist"/>
    <n v="73000"/>
    <s v="USD"/>
    <n v="73000"/>
    <n v="50000"/>
    <n v="100000"/>
    <s v="50000-100000"/>
    <s v="US"/>
    <s v="United States"/>
    <n v="0"/>
    <s v="In Person"/>
    <x v="0"/>
    <s v="United States"/>
    <s v="Large"/>
  </r>
  <r>
    <n v="3742"/>
    <x v="3"/>
    <s v="Mid-level"/>
    <s v="Full time"/>
    <s v="Data Scientist"/>
    <s v="Scientist"/>
    <n v="118000"/>
    <s v="USD"/>
    <n v="118000"/>
    <n v="100000"/>
    <n v="150000"/>
    <s v="100000-150000"/>
    <s v="US"/>
    <s v="United States"/>
    <n v="100"/>
    <s v="Remote"/>
    <x v="0"/>
    <s v="United States"/>
    <s v="Medium"/>
  </r>
  <r>
    <n v="3744"/>
    <x v="3"/>
    <s v="Mid-level"/>
    <s v="Full time"/>
    <s v="Data Engineer"/>
    <s v="Engineer"/>
    <n v="130800"/>
    <s v="USD"/>
    <n v="130800"/>
    <n v="100000"/>
    <n v="150000"/>
    <s v="100000-150000"/>
    <s v="ES"/>
    <s v="Spain"/>
    <n v="100"/>
    <s v="Remote"/>
    <x v="0"/>
    <s v="United States"/>
    <s v="Medium"/>
  </r>
  <r>
    <n v="3745"/>
    <x v="3"/>
    <s v="Senior-level"/>
    <s v="Full time"/>
    <s v="Machine Learning Engineer"/>
    <s v="Engineer"/>
    <n v="40000"/>
    <s v="EUR"/>
    <n v="45618"/>
    <n v="0"/>
    <n v="50000"/>
    <s v="0-50000"/>
    <s v="HR"/>
    <s v="Croatia"/>
    <n v="100"/>
    <s v="Remote"/>
    <x v="29"/>
    <s v="Croatia"/>
    <s v="Small"/>
  </r>
  <r>
    <n v="3743"/>
    <x v="3"/>
    <s v="Mid-level"/>
    <s v="Full time"/>
    <s v="Data Scientist"/>
    <s v="Scientist"/>
    <n v="138350"/>
    <s v="USD"/>
    <n v="138350"/>
    <n v="100000"/>
    <n v="150000"/>
    <s v="100000-150000"/>
    <s v="US"/>
    <s v="United States"/>
    <n v="100"/>
    <s v="Remote"/>
    <x v="0"/>
    <s v="United States"/>
    <s v="Medium"/>
  </r>
  <r>
    <n v="3747"/>
    <x v="2"/>
    <s v="Mid-level"/>
    <s v="Full time"/>
    <s v="Data Scientist"/>
    <s v="Scientist"/>
    <n v="160000"/>
    <s v="SGD"/>
    <n v="119059"/>
    <n v="100000"/>
    <n v="150000"/>
    <s v="100000-150000"/>
    <s v="SG"/>
    <s v="Singapore"/>
    <n v="100"/>
    <s v="Remote"/>
    <x v="19"/>
    <s v="Israel"/>
    <s v="Medium"/>
  </r>
  <r>
    <n v="3748"/>
    <x v="2"/>
    <s v="Mid-level"/>
    <s v="Full time"/>
    <s v="Applied Machine Learning Scientist"/>
    <s v="Scientist"/>
    <n v="423000"/>
    <s v="USD"/>
    <n v="423000"/>
    <n v="400000"/>
    <n v="450000"/>
    <s v="400000-450000"/>
    <s v="US"/>
    <s v="United States"/>
    <n v="50"/>
    <s v="Hybrid"/>
    <x v="0"/>
    <s v="United States"/>
    <s v="Large"/>
  </r>
  <r>
    <n v="3749"/>
    <x v="2"/>
    <s v="Mid-level"/>
    <s v="Full time"/>
    <s v="Data Engineer"/>
    <s v="Engineer"/>
    <n v="24000"/>
    <s v="EUR"/>
    <n v="28369"/>
    <n v="0"/>
    <n v="50000"/>
    <s v="0-50000"/>
    <s v="MT"/>
    <s v="Malta"/>
    <n v="50"/>
    <s v="Hybrid"/>
    <x v="71"/>
    <s v="Malta"/>
    <s v="Large"/>
  </r>
  <r>
    <n v="3750"/>
    <x v="2"/>
    <s v="Senior-level"/>
    <s v="Full time"/>
    <s v="Data Specialist"/>
    <s v="Specialist"/>
    <n v="165000"/>
    <s v="USD"/>
    <n v="165000"/>
    <n v="150000"/>
    <n v="200000"/>
    <s v="150000-200000"/>
    <s v="US"/>
    <s v="United States"/>
    <n v="100"/>
    <s v="Remote"/>
    <x v="0"/>
    <s v="United States"/>
    <s v="Large"/>
  </r>
  <r>
    <n v="3751"/>
    <x v="3"/>
    <s v="Senior-level"/>
    <s v="Full time"/>
    <s v="Data Scientist"/>
    <s v="Scientist"/>
    <n v="412000"/>
    <s v="USD"/>
    <n v="412000"/>
    <n v="400000"/>
    <n v="450000"/>
    <s v="400000-450000"/>
    <s v="US"/>
    <s v="United States"/>
    <n v="100"/>
    <s v="Remote"/>
    <x v="0"/>
    <s v="United States"/>
    <s v="Large"/>
  </r>
  <r>
    <n v="3752"/>
    <x v="2"/>
    <s v="Mid-level"/>
    <s v="Full time"/>
    <s v="Principal Data Scientist"/>
    <s v="Scientist"/>
    <n v="151000"/>
    <s v="USD"/>
    <n v="151000"/>
    <n v="150000"/>
    <n v="200000"/>
    <s v="150000-200000"/>
    <s v="US"/>
    <s v="United States"/>
    <n v="100"/>
    <s v="Remote"/>
    <x v="0"/>
    <s v="United States"/>
    <s v="Large"/>
  </r>
  <r>
    <n v="3753"/>
    <x v="3"/>
    <s v="Entry-level"/>
    <s v="Full time"/>
    <s v="Data Scientist"/>
    <s v="Scientist"/>
    <n v="105000"/>
    <s v="USD"/>
    <n v="105000"/>
    <n v="100000"/>
    <n v="150000"/>
    <s v="100000-150000"/>
    <s v="US"/>
    <s v="United States"/>
    <n v="100"/>
    <s v="Remote"/>
    <x v="0"/>
    <s v="United States"/>
    <s v="Small"/>
  </r>
  <r>
    <n v="3754"/>
    <x v="3"/>
    <s v="Entry-level"/>
    <s v="Contract"/>
    <s v="Business Data Analyst"/>
    <s v="Analyst"/>
    <n v="100000"/>
    <s v="USD"/>
    <n v="100000"/>
    <n v="100000"/>
    <n v="150000"/>
    <s v="100000-150000"/>
    <s v="US"/>
    <s v="United States"/>
    <n v="100"/>
    <s v="Remote"/>
    <x v="0"/>
    <s v="United States"/>
    <s v="Large"/>
  </r>
  <r>
    <n v="3755"/>
    <x v="2"/>
    <s v="Senior-level"/>
    <s v="Full time"/>
    <s v="Data Science Manager"/>
    <s v="Manager"/>
    <n v="7000000"/>
    <s v="INR"/>
    <n v="94665"/>
    <n v="50000"/>
    <n v="100000"/>
    <s v="50000-100000"/>
    <s v="IN"/>
    <s v="India"/>
    <n v="50"/>
    <s v="Hybrid"/>
    <x v="3"/>
    <s v="India"/>
    <s v="Larg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8" firstHeaderRow="1" firstDataRow="1" firstDataCol="1"/>
  <pivotFields count="19">
    <pivotField showAll="0"/>
    <pivotField axis="axisRow" showAll="0" sortType="ascending">
      <items count="5">
        <item x="3"/>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avgSubtotal="1">
      <items count="73">
        <item x="61"/>
        <item x="42"/>
        <item x="31"/>
        <item x="43"/>
        <item x="45"/>
        <item x="50"/>
        <item x="22"/>
        <item x="33"/>
        <item x="58"/>
        <item x="56"/>
        <item x="26"/>
        <item x="48"/>
        <item x="2"/>
        <item x="13"/>
        <item x="12"/>
        <item x="69"/>
        <item x="67"/>
        <item x="20"/>
        <item x="46"/>
        <item x="52"/>
        <item x="5"/>
        <item x="55"/>
        <item x="65"/>
        <item x="32"/>
        <item x="60"/>
        <item x="10"/>
        <item x="15"/>
        <item x="4"/>
        <item x="1"/>
        <item x="18"/>
        <item x="34"/>
        <item x="14"/>
        <item x="63"/>
        <item x="29"/>
        <item x="49"/>
        <item x="59"/>
        <item x="17"/>
        <item x="19"/>
        <item x="3"/>
        <item x="66"/>
        <item x="47"/>
        <item x="39"/>
        <item x="9"/>
        <item x="36"/>
        <item x="44"/>
        <item x="62"/>
        <item x="37"/>
        <item x="41"/>
        <item x="70"/>
        <item x="35"/>
        <item x="71"/>
        <item x="25"/>
        <item x="64"/>
        <item x="6"/>
        <item x="11"/>
        <item x="68"/>
        <item x="57"/>
        <item x="40"/>
        <item x="8"/>
        <item x="54"/>
        <item x="27"/>
        <item x="38"/>
        <item x="7"/>
        <item x="23"/>
        <item x="21"/>
        <item x="24"/>
        <item x="51"/>
        <item x="28"/>
        <item x="53"/>
        <item x="16"/>
        <item x="0"/>
        <item x="30"/>
        <item t="avg"/>
      </items>
    </pivotField>
    <pivotField multipleItemSelectionAllowed="1" showAll="0"/>
    <pivotField showAll="0"/>
  </pivotFields>
  <rowFields count="1">
    <field x="1"/>
  </rowFields>
  <rowItems count="5">
    <i>
      <x/>
    </i>
    <i>
      <x v="1"/>
    </i>
    <i>
      <x v="2"/>
    </i>
    <i>
      <x v="3"/>
    </i>
    <i t="grand">
      <x/>
    </i>
  </rowItems>
  <colItems count="1">
    <i/>
  </colItems>
  <dataFields count="1">
    <dataField name="Average of salary_in_usd" fld="8" subtotal="average" baseField="1" baseItem="0"/>
  </dataFields>
  <formats count="1">
    <format dxfId="0">
      <pivotArea collapsedLevelsAreSubtotals="1" fieldPosition="0">
        <references count="1">
          <reference field="1" count="0"/>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300-000003000000}"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61:E67" firstHeaderRow="1" firstDataRow="2" firstDataCol="1"/>
  <pivotFields count="19">
    <pivotField showAll="0"/>
    <pivotField axis="axisRow" showAll="0">
      <items count="5">
        <item x="3"/>
        <item x="2"/>
        <item x="1"/>
        <item x="0"/>
        <item t="default"/>
      </items>
    </pivotField>
    <pivotField showAll="0">
      <items count="6">
        <item x="3"/>
        <item h="1" x="0"/>
        <item h="1" x="1"/>
        <item h="1" m="1" x="4"/>
        <item h="1" x="2"/>
        <item t="default"/>
      </items>
    </pivotField>
    <pivotField showAll="0">
      <items count="5">
        <item h="1" x="1"/>
        <item h="1" x="2"/>
        <item x="0"/>
        <item h="1" x="3"/>
        <item t="default"/>
      </items>
    </pivotField>
    <pivotField showAll="0"/>
    <pivotField dataField="1" multipleItemSelectionAllowed="1" showAll="0">
      <items count="21">
        <item x="2"/>
        <item h="1" x="6"/>
        <item h="1" x="15"/>
        <item h="1" m="1" x="18"/>
        <item h="1" x="7"/>
        <item h="1" x="0"/>
        <item h="1" x="1"/>
        <item h="1" x="9"/>
        <item h="1" x="14"/>
        <item h="1" x="17"/>
        <item h="1" x="16"/>
        <item h="1" x="8"/>
        <item h="1" x="3"/>
        <item h="1" x="13"/>
        <item h="1" x="10"/>
        <item h="1" m="1" x="19"/>
        <item h="1" x="5"/>
        <item h="1" x="11"/>
        <item h="1" x="4"/>
        <item h="1" x="12"/>
        <item t="default"/>
      </items>
    </pivotField>
    <pivotField showAll="0"/>
    <pivotField showAll="0"/>
    <pivotField showAll="0"/>
    <pivotField showAll="0"/>
    <pivotField showAll="0"/>
    <pivotField showAll="0"/>
    <pivotField showAll="0"/>
    <pivotField showAll="0"/>
    <pivotField showAll="0"/>
    <pivotField axis="axisCol" showAll="0">
      <items count="4">
        <item x="2"/>
        <item x="0"/>
        <item x="1"/>
        <item t="default"/>
      </items>
    </pivotField>
    <pivotField showAll="0"/>
    <pivotField showAll="0">
      <items count="73">
        <item h="1" x="42"/>
        <item h="1" x="65"/>
        <item h="1" x="45"/>
        <item h="1" x="43"/>
        <item h="1" x="31"/>
        <item h="1" x="22"/>
        <item h="1" x="50"/>
        <item h="1" x="48"/>
        <item h="1" x="58"/>
        <item h="1" x="56"/>
        <item h="1" x="33"/>
        <item h="1" x="26"/>
        <item h="1" x="2"/>
        <item h="1" x="13"/>
        <item h="1" x="69"/>
        <item h="1" x="67"/>
        <item h="1" x="20"/>
        <item h="1" x="46"/>
        <item h="1" x="29"/>
        <item h="1" x="52"/>
        <item h="1" x="55"/>
        <item h="1" x="60"/>
        <item h="1" x="32"/>
        <item h="1" x="15"/>
        <item h="1" x="4"/>
        <item h="1" x="5"/>
        <item h="1" x="18"/>
        <item h="1" x="34"/>
        <item h="1" x="63"/>
        <item h="1" x="14"/>
        <item h="1" x="49"/>
        <item h="1" x="3"/>
        <item h="1" x="59"/>
        <item h="1" x="47"/>
        <item h="1" x="66"/>
        <item h="1" x="17"/>
        <item h="1" x="19"/>
        <item h="1" x="39"/>
        <item h="1" x="9"/>
        <item h="1" x="36"/>
        <item h="1" x="37"/>
        <item h="1" x="44"/>
        <item h="1" x="62"/>
        <item h="1" x="64"/>
        <item h="1" x="71"/>
        <item h="1" x="25"/>
        <item h="1" x="70"/>
        <item h="1" x="41"/>
        <item h="1" x="11"/>
        <item h="1" x="68"/>
        <item h="1" x="6"/>
        <item h="1" x="35"/>
        <item h="1" x="40"/>
        <item h="1" x="57"/>
        <item h="1" x="8"/>
        <item h="1" x="27"/>
        <item h="1" x="54"/>
        <item h="1" x="38"/>
        <item h="1" x="7"/>
        <item h="1" x="21"/>
        <item h="1" x="51"/>
        <item h="1" x="24"/>
        <item h="1" x="10"/>
        <item h="1" x="23"/>
        <item h="1" x="12"/>
        <item h="1" x="28"/>
        <item h="1" x="53"/>
        <item h="1" x="16"/>
        <item h="1" x="61"/>
        <item h="1" x="1"/>
        <item x="0"/>
        <item h="1" x="30"/>
        <item t="default"/>
      </items>
    </pivotField>
    <pivotField showAll="0"/>
  </pivotFields>
  <rowFields count="1">
    <field x="1"/>
  </rowFields>
  <rowItems count="5">
    <i>
      <x/>
    </i>
    <i>
      <x v="1"/>
    </i>
    <i>
      <x v="2"/>
    </i>
    <i>
      <x v="3"/>
    </i>
    <i t="grand">
      <x/>
    </i>
  </rowItems>
  <colFields count="1">
    <field x="15"/>
  </colFields>
  <colItems count="4">
    <i>
      <x/>
    </i>
    <i>
      <x v="1"/>
    </i>
    <i>
      <x v="2"/>
    </i>
    <i t="grand">
      <x/>
    </i>
  </colItems>
  <dataFields count="1">
    <dataField name="Count of job_keyword" fld="5" subtotal="count" baseField="0" baseItem="0"/>
  </dataFields>
  <chartFormats count="7">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15" count="1" selected="0">
            <x v="1"/>
          </reference>
        </references>
      </pivotArea>
    </chartFormat>
    <chartFormat chart="0" format="2" series="1">
      <pivotArea type="data" outline="0" fieldPosition="0">
        <references count="2">
          <reference field="4294967294" count="1" selected="0">
            <x v="0"/>
          </reference>
          <reference field="15" count="1" selected="0">
            <x v="2"/>
          </reference>
        </references>
      </pivotArea>
    </chartFormat>
    <chartFormat chart="2" format="6" series="1">
      <pivotArea type="data" outline="0" fieldPosition="0">
        <references count="2">
          <reference field="4294967294" count="1" selected="0">
            <x v="0"/>
          </reference>
          <reference field="15" count="1" selected="0">
            <x v="0"/>
          </reference>
        </references>
      </pivotArea>
    </chartFormat>
    <chartFormat chart="2" format="7" series="1">
      <pivotArea type="data" outline="0" fieldPosition="0">
        <references count="2">
          <reference field="4294967294" count="1" selected="0">
            <x v="0"/>
          </reference>
          <reference field="15" count="1" selected="0">
            <x v="1"/>
          </reference>
        </references>
      </pivotArea>
    </chartFormat>
    <chartFormat chart="2" format="8" series="1">
      <pivotArea type="data" outline="0" fieldPosition="0">
        <references count="2">
          <reference field="4294967294" count="1" selected="0">
            <x v="0"/>
          </reference>
          <reference field="15" count="1" selected="0">
            <x v="2"/>
          </reference>
        </references>
      </pivotArea>
    </chartFormat>
    <chartFormat chart="0" format="3" series="1">
      <pivotArea type="data" outline="0" fieldPosition="0">
        <references count="2">
          <reference field="4294967294" count="1" selected="0">
            <x v="0"/>
          </reference>
          <reference field="1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2000000}"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6:E52" firstHeaderRow="1" firstDataRow="2" firstDataCol="1"/>
  <pivotFields count="19">
    <pivotField showAll="0"/>
    <pivotField showAll="0"/>
    <pivotField axis="axisRow" showAll="0">
      <items count="6">
        <item x="3"/>
        <item x="0"/>
        <item x="1"/>
        <item m="1" x="4"/>
        <item x="2"/>
        <item t="default"/>
      </items>
    </pivotField>
    <pivotField showAll="0">
      <items count="5">
        <item h="1" x="1"/>
        <item h="1" x="2"/>
        <item x="0"/>
        <item h="1" x="3"/>
        <item t="default"/>
      </items>
    </pivotField>
    <pivotField showAll="0"/>
    <pivotField showAll="0">
      <items count="21">
        <item x="2"/>
        <item h="1" x="6"/>
        <item h="1" x="15"/>
        <item h="1" m="1" x="18"/>
        <item h="1" x="7"/>
        <item h="1" x="0"/>
        <item h="1" x="1"/>
        <item h="1" x="9"/>
        <item h="1" x="14"/>
        <item h="1" x="17"/>
        <item h="1" x="16"/>
        <item h="1" x="8"/>
        <item h="1" x="3"/>
        <item h="1" x="13"/>
        <item h="1" x="10"/>
        <item h="1" m="1" x="19"/>
        <item h="1" x="5"/>
        <item h="1" x="11"/>
        <item h="1" x="4"/>
        <item h="1" x="12"/>
        <item t="default"/>
      </items>
    </pivotField>
    <pivotField showAll="0"/>
    <pivotField showAll="0"/>
    <pivotField dataField="1" showAll="0"/>
    <pivotField showAll="0"/>
    <pivotField showAll="0"/>
    <pivotField showAll="0"/>
    <pivotField showAll="0"/>
    <pivotField showAll="0"/>
    <pivotField showAll="0"/>
    <pivotField axis="axisCol" showAll="0">
      <items count="4">
        <item x="2"/>
        <item x="0"/>
        <item x="1"/>
        <item t="default"/>
      </items>
    </pivotField>
    <pivotField showAll="0"/>
    <pivotField showAll="0">
      <items count="73">
        <item h="1" x="42"/>
        <item h="1" x="65"/>
        <item h="1" x="45"/>
        <item h="1" x="43"/>
        <item h="1" x="31"/>
        <item h="1" x="22"/>
        <item h="1" x="50"/>
        <item h="1" x="48"/>
        <item h="1" x="58"/>
        <item h="1" x="56"/>
        <item h="1" x="33"/>
        <item h="1" x="26"/>
        <item h="1" x="2"/>
        <item h="1" x="13"/>
        <item h="1" x="69"/>
        <item h="1" x="67"/>
        <item h="1" x="20"/>
        <item h="1" x="46"/>
        <item h="1" x="29"/>
        <item h="1" x="52"/>
        <item h="1" x="55"/>
        <item h="1" x="60"/>
        <item h="1" x="32"/>
        <item h="1" x="15"/>
        <item h="1" x="4"/>
        <item h="1" x="5"/>
        <item h="1" x="18"/>
        <item h="1" x="34"/>
        <item h="1" x="63"/>
        <item h="1" x="14"/>
        <item h="1" x="49"/>
        <item h="1" x="3"/>
        <item h="1" x="59"/>
        <item h="1" x="47"/>
        <item h="1" x="66"/>
        <item h="1" x="17"/>
        <item h="1" x="19"/>
        <item h="1" x="39"/>
        <item h="1" x="9"/>
        <item h="1" x="36"/>
        <item h="1" x="37"/>
        <item h="1" x="44"/>
        <item h="1" x="62"/>
        <item h="1" x="64"/>
        <item h="1" x="71"/>
        <item h="1" x="25"/>
        <item h="1" x="70"/>
        <item h="1" x="41"/>
        <item h="1" x="11"/>
        <item h="1" x="68"/>
        <item h="1" x="6"/>
        <item h="1" x="35"/>
        <item h="1" x="40"/>
        <item h="1" x="57"/>
        <item h="1" x="8"/>
        <item h="1" x="27"/>
        <item h="1" x="54"/>
        <item h="1" x="38"/>
        <item h="1" x="7"/>
        <item h="1" x="21"/>
        <item h="1" x="51"/>
        <item h="1" x="24"/>
        <item h="1" x="10"/>
        <item h="1" x="23"/>
        <item h="1" x="12"/>
        <item h="1" x="28"/>
        <item h="1" x="53"/>
        <item h="1" x="16"/>
        <item h="1" x="61"/>
        <item h="1" x="1"/>
        <item x="0"/>
        <item h="1" x="30"/>
        <item t="default"/>
      </items>
    </pivotField>
    <pivotField showAll="0"/>
  </pivotFields>
  <rowFields count="1">
    <field x="2"/>
  </rowFields>
  <rowItems count="5">
    <i>
      <x/>
    </i>
    <i>
      <x v="1"/>
    </i>
    <i>
      <x v="2"/>
    </i>
    <i>
      <x v="4"/>
    </i>
    <i t="grand">
      <x/>
    </i>
  </rowItems>
  <colFields count="1">
    <field x="15"/>
  </colFields>
  <colItems count="4">
    <i>
      <x/>
    </i>
    <i>
      <x v="1"/>
    </i>
    <i>
      <x v="2"/>
    </i>
    <i t="grand">
      <x/>
    </i>
  </colItems>
  <dataFields count="1">
    <dataField name="Average of salary_in_usd" fld="8" subtotal="average" baseField="2" baseItem="0"/>
  </dataFields>
  <formats count="1">
    <format dxfId="1">
      <pivotArea collapsedLevelsAreSubtotals="1" fieldPosition="0">
        <references count="1">
          <reference field="2" count="0"/>
        </references>
      </pivotArea>
    </format>
  </formats>
  <chartFormats count="7">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15" count="1" selected="0">
            <x v="1"/>
          </reference>
        </references>
      </pivotArea>
    </chartFormat>
    <chartFormat chart="0" format="2" series="1">
      <pivotArea type="data" outline="0" fieldPosition="0">
        <references count="2">
          <reference field="4294967294" count="1" selected="0">
            <x v="0"/>
          </reference>
          <reference field="15" count="1" selected="0">
            <x v="2"/>
          </reference>
        </references>
      </pivotArea>
    </chartFormat>
    <chartFormat chart="0" format="3" series="1">
      <pivotArea type="data" outline="0" fieldPosition="0">
        <references count="2">
          <reference field="4294967294" count="1" selected="0">
            <x v="0"/>
          </reference>
          <reference field="15" count="1" selected="0">
            <x v="0"/>
          </reference>
        </references>
      </pivotArea>
    </chartFormat>
    <chartFormat chart="2" format="7" series="1">
      <pivotArea type="data" outline="0" fieldPosition="0">
        <references count="2">
          <reference field="4294967294" count="1" selected="0">
            <x v="0"/>
          </reference>
          <reference field="15" count="1" selected="0">
            <x v="0"/>
          </reference>
        </references>
      </pivotArea>
    </chartFormat>
    <chartFormat chart="2" format="8" series="1">
      <pivotArea type="data" outline="0" fieldPosition="0">
        <references count="2">
          <reference field="4294967294" count="1" selected="0">
            <x v="0"/>
          </reference>
          <reference field="15" count="1" selected="0">
            <x v="1"/>
          </reference>
        </references>
      </pivotArea>
    </chartFormat>
    <chartFormat chart="2" format="9" series="1">
      <pivotArea type="data" outline="0" fieldPosition="0">
        <references count="2">
          <reference field="4294967294" count="1" selected="0">
            <x v="0"/>
          </reference>
          <reference field="1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FA6E25A-A859-4235-973E-36D5E43330B1}"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K3:L8" firstHeaderRow="1" firstDataRow="1" firstDataCol="1"/>
  <pivotFields count="19">
    <pivotField showAll="0"/>
    <pivotField axis="axisRow" showAll="0">
      <items count="5">
        <item x="3"/>
        <item x="2"/>
        <item x="1"/>
        <item x="0"/>
        <item t="default"/>
      </items>
    </pivotField>
    <pivotField showAll="0">
      <items count="6">
        <item x="3"/>
        <item h="1" x="0"/>
        <item h="1" x="1"/>
        <item h="1" m="1" x="4"/>
        <item h="1" x="2"/>
        <item t="default"/>
      </items>
    </pivotField>
    <pivotField showAll="0">
      <items count="5">
        <item h="1" x="1"/>
        <item h="1" x="2"/>
        <item x="0"/>
        <item h="1" x="3"/>
        <item t="default"/>
      </items>
    </pivotField>
    <pivotField showAll="0"/>
    <pivotField showAll="0">
      <items count="21">
        <item x="2"/>
        <item h="1" x="6"/>
        <item h="1" x="15"/>
        <item h="1" m="1" x="18"/>
        <item h="1" x="7"/>
        <item h="1" x="0"/>
        <item h="1" x="1"/>
        <item h="1" x="9"/>
        <item h="1" x="14"/>
        <item h="1" x="17"/>
        <item h="1" x="16"/>
        <item h="1" x="8"/>
        <item h="1" x="3"/>
        <item h="1" x="13"/>
        <item h="1" x="10"/>
        <item h="1" m="1" x="19"/>
        <item h="1" x="5"/>
        <item h="1" x="11"/>
        <item h="1" x="4"/>
        <item h="1" x="12"/>
        <item t="default"/>
      </items>
    </pivotField>
    <pivotField showAll="0"/>
    <pivotField showAll="0"/>
    <pivotField dataField="1" showAll="0"/>
    <pivotField showAll="0"/>
    <pivotField showAll="0"/>
    <pivotField showAll="0"/>
    <pivotField showAll="0"/>
    <pivotField showAll="0"/>
    <pivotField showAll="0"/>
    <pivotField showAll="0">
      <items count="4">
        <item x="2"/>
        <item x="0"/>
        <item x="1"/>
        <item t="default"/>
      </items>
    </pivotField>
    <pivotField showAll="0"/>
    <pivotField showAll="0">
      <items count="73">
        <item h="1" x="42"/>
        <item h="1" x="65"/>
        <item h="1" x="45"/>
        <item h="1" x="43"/>
        <item h="1" x="31"/>
        <item h="1" x="22"/>
        <item h="1" x="50"/>
        <item h="1" x="48"/>
        <item h="1" x="58"/>
        <item h="1" x="56"/>
        <item h="1" x="33"/>
        <item h="1" x="26"/>
        <item h="1" x="2"/>
        <item h="1" x="13"/>
        <item h="1" x="69"/>
        <item h="1" x="67"/>
        <item h="1" x="20"/>
        <item h="1" x="46"/>
        <item h="1" x="29"/>
        <item h="1" x="52"/>
        <item h="1" x="55"/>
        <item h="1" x="60"/>
        <item h="1" x="32"/>
        <item h="1" x="15"/>
        <item h="1" x="4"/>
        <item h="1" x="5"/>
        <item h="1" x="18"/>
        <item h="1" x="34"/>
        <item h="1" x="63"/>
        <item h="1" x="14"/>
        <item h="1" x="49"/>
        <item h="1" x="3"/>
        <item h="1" x="59"/>
        <item h="1" x="47"/>
        <item h="1" x="66"/>
        <item h="1" x="17"/>
        <item h="1" x="19"/>
        <item h="1" x="39"/>
        <item h="1" x="9"/>
        <item h="1" x="36"/>
        <item h="1" x="37"/>
        <item h="1" x="44"/>
        <item h="1" x="62"/>
        <item h="1" x="64"/>
        <item h="1" x="71"/>
        <item h="1" x="25"/>
        <item h="1" x="70"/>
        <item h="1" x="41"/>
        <item h="1" x="11"/>
        <item h="1" x="68"/>
        <item h="1" x="6"/>
        <item h="1" x="35"/>
        <item h="1" x="40"/>
        <item h="1" x="57"/>
        <item h="1" x="8"/>
        <item h="1" x="27"/>
        <item h="1" x="54"/>
        <item h="1" x="38"/>
        <item h="1" x="7"/>
        <item h="1" x="21"/>
        <item h="1" x="51"/>
        <item h="1" x="24"/>
        <item h="1" x="10"/>
        <item h="1" x="23"/>
        <item h="1" x="12"/>
        <item h="1" x="28"/>
        <item h="1" x="53"/>
        <item h="1" x="16"/>
        <item h="1" x="61"/>
        <item h="1" x="1"/>
        <item x="0"/>
        <item h="1" x="30"/>
        <item t="default"/>
      </items>
    </pivotField>
    <pivotField showAll="0"/>
  </pivotFields>
  <rowFields count="1">
    <field x="1"/>
  </rowFields>
  <rowItems count="5">
    <i>
      <x/>
    </i>
    <i>
      <x v="1"/>
    </i>
    <i>
      <x v="2"/>
    </i>
    <i>
      <x v="3"/>
    </i>
    <i t="grand">
      <x/>
    </i>
  </rowItems>
  <colItems count="1">
    <i/>
  </colItems>
  <dataFields count="1">
    <dataField name="Average of salary_in_usd" fld="8" subtotal="average" baseField="1" baseItem="0" numFmtId="164"/>
  </dataFields>
  <formats count="1">
    <format dxfId="2">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575E42C-108A-41E7-890B-32B23724AD18}"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16:B135" firstHeaderRow="1" firstDataRow="1" firstDataCol="1"/>
  <pivotFields count="19">
    <pivotField showAll="0"/>
    <pivotField showAll="0"/>
    <pivotField showAll="0"/>
    <pivotField showAll="0"/>
    <pivotField showAll="0"/>
    <pivotField axis="axisRow" dataField="1" showAll="0" sortType="descending">
      <items count="21">
        <item x="2"/>
        <item x="6"/>
        <item x="15"/>
        <item m="1" x="18"/>
        <item x="7"/>
        <item x="0"/>
        <item x="1"/>
        <item x="9"/>
        <item x="14"/>
        <item x="17"/>
        <item x="16"/>
        <item x="8"/>
        <item x="3"/>
        <item x="13"/>
        <item x="10"/>
        <item m="1" x="19"/>
        <item x="5"/>
        <item x="11"/>
        <item x="4"/>
        <item x="1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19">
    <i>
      <x v="6"/>
    </i>
    <i>
      <x v="16"/>
    </i>
    <i>
      <x/>
    </i>
    <i>
      <x v="11"/>
    </i>
    <i>
      <x v="1"/>
    </i>
    <i>
      <x v="4"/>
    </i>
    <i>
      <x v="2"/>
    </i>
    <i>
      <x v="5"/>
    </i>
    <i>
      <x v="17"/>
    </i>
    <i>
      <x v="8"/>
    </i>
    <i>
      <x v="14"/>
    </i>
    <i>
      <x v="7"/>
    </i>
    <i>
      <x v="18"/>
    </i>
    <i>
      <x v="13"/>
    </i>
    <i>
      <x v="19"/>
    </i>
    <i>
      <x v="12"/>
    </i>
    <i>
      <x v="10"/>
    </i>
    <i>
      <x v="9"/>
    </i>
    <i t="grand">
      <x/>
    </i>
  </rowItems>
  <colItems count="1">
    <i/>
  </colItems>
  <dataFields count="1">
    <dataField name="Count of job_keyword" fld="5" subtotal="count" showDataAs="percentOfTotal" baseField="5" baseItem="6"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6D37742-BB1A-4F59-A070-CC9859B56D77}"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88:B93" firstHeaderRow="1" firstDataRow="1" firstDataCol="1"/>
  <pivotFields count="19">
    <pivotField showAll="0"/>
    <pivotField axis="axisRow" showAll="0">
      <items count="5">
        <item x="3"/>
        <item x="2"/>
        <item x="1"/>
        <item x="0"/>
        <item t="default"/>
      </items>
    </pivotField>
    <pivotField showAll="0">
      <items count="6">
        <item x="3"/>
        <item h="1" x="0"/>
        <item h="1" x="1"/>
        <item h="1" m="1" x="4"/>
        <item h="1" x="2"/>
        <item t="default"/>
      </items>
    </pivotField>
    <pivotField showAll="0">
      <items count="5">
        <item h="1" x="1"/>
        <item h="1" x="2"/>
        <item x="0"/>
        <item h="1" x="3"/>
        <item t="default"/>
      </items>
    </pivotField>
    <pivotField showAll="0"/>
    <pivotField dataField="1" showAll="0">
      <items count="21">
        <item x="2"/>
        <item h="1" x="6"/>
        <item h="1" x="15"/>
        <item h="1" m="1" x="18"/>
        <item h="1" x="7"/>
        <item h="1" x="0"/>
        <item h="1" x="1"/>
        <item h="1" x="9"/>
        <item h="1" x="14"/>
        <item h="1" x="17"/>
        <item h="1" x="16"/>
        <item h="1" x="8"/>
        <item h="1" x="3"/>
        <item h="1" x="13"/>
        <item h="1" x="10"/>
        <item h="1" m="1" x="19"/>
        <item h="1" x="5"/>
        <item h="1" x="11"/>
        <item h="1" x="4"/>
        <item h="1" x="12"/>
        <item t="default"/>
      </items>
    </pivotField>
    <pivotField showAll="0"/>
    <pivotField showAll="0"/>
    <pivotField showAll="0"/>
    <pivotField showAll="0"/>
    <pivotField showAll="0"/>
    <pivotField showAll="0"/>
    <pivotField showAll="0"/>
    <pivotField showAll="0"/>
    <pivotField showAll="0"/>
    <pivotField showAll="0">
      <items count="4">
        <item x="2"/>
        <item x="0"/>
        <item x="1"/>
        <item t="default"/>
      </items>
    </pivotField>
    <pivotField showAll="0">
      <items count="73">
        <item x="61"/>
        <item x="42"/>
        <item x="31"/>
        <item x="43"/>
        <item x="45"/>
        <item x="50"/>
        <item x="22"/>
        <item x="33"/>
        <item x="58"/>
        <item x="56"/>
        <item x="26"/>
        <item x="48"/>
        <item x="2"/>
        <item x="13"/>
        <item x="12"/>
        <item x="69"/>
        <item x="67"/>
        <item x="20"/>
        <item x="46"/>
        <item x="52"/>
        <item x="5"/>
        <item x="55"/>
        <item x="65"/>
        <item x="32"/>
        <item x="60"/>
        <item x="10"/>
        <item x="15"/>
        <item x="4"/>
        <item x="1"/>
        <item x="18"/>
        <item x="34"/>
        <item x="14"/>
        <item x="63"/>
        <item x="29"/>
        <item x="49"/>
        <item x="59"/>
        <item x="17"/>
        <item x="19"/>
        <item x="3"/>
        <item x="66"/>
        <item x="47"/>
        <item x="39"/>
        <item x="9"/>
        <item x="36"/>
        <item x="44"/>
        <item x="62"/>
        <item x="37"/>
        <item x="41"/>
        <item x="70"/>
        <item x="35"/>
        <item x="71"/>
        <item x="25"/>
        <item x="64"/>
        <item x="6"/>
        <item x="11"/>
        <item x="68"/>
        <item x="57"/>
        <item x="40"/>
        <item x="8"/>
        <item x="54"/>
        <item x="27"/>
        <item x="38"/>
        <item x="7"/>
        <item x="23"/>
        <item x="21"/>
        <item x="24"/>
        <item x="51"/>
        <item x="28"/>
        <item x="53"/>
        <item x="16"/>
        <item x="0"/>
        <item x="30"/>
        <item t="default"/>
      </items>
    </pivotField>
    <pivotField showAll="0">
      <items count="73">
        <item h="1" x="42"/>
        <item h="1" x="65"/>
        <item h="1" x="45"/>
        <item h="1" x="43"/>
        <item h="1" x="31"/>
        <item h="1" x="22"/>
        <item h="1" x="50"/>
        <item h="1" x="48"/>
        <item h="1" x="58"/>
        <item h="1" x="56"/>
        <item h="1" x="33"/>
        <item h="1" x="26"/>
        <item h="1" x="2"/>
        <item h="1" x="13"/>
        <item h="1" x="69"/>
        <item h="1" x="67"/>
        <item h="1" x="20"/>
        <item h="1" x="46"/>
        <item h="1" x="29"/>
        <item h="1" x="52"/>
        <item h="1" x="55"/>
        <item h="1" x="60"/>
        <item h="1" x="32"/>
        <item h="1" x="15"/>
        <item h="1" x="4"/>
        <item h="1" x="5"/>
        <item h="1" x="18"/>
        <item h="1" x="34"/>
        <item h="1" x="63"/>
        <item h="1" x="14"/>
        <item h="1" x="49"/>
        <item h="1" x="3"/>
        <item h="1" x="59"/>
        <item h="1" x="47"/>
        <item h="1" x="66"/>
        <item h="1" x="17"/>
        <item h="1" x="19"/>
        <item h="1" x="39"/>
        <item h="1" x="9"/>
        <item h="1" x="36"/>
        <item h="1" x="37"/>
        <item h="1" x="44"/>
        <item h="1" x="62"/>
        <item h="1" x="64"/>
        <item h="1" x="71"/>
        <item h="1" x="25"/>
        <item h="1" x="70"/>
        <item h="1" x="41"/>
        <item h="1" x="11"/>
        <item h="1" x="68"/>
        <item h="1" x="6"/>
        <item h="1" x="35"/>
        <item h="1" x="40"/>
        <item h="1" x="57"/>
        <item h="1" x="8"/>
        <item h="1" x="27"/>
        <item h="1" x="54"/>
        <item h="1" x="38"/>
        <item h="1" x="7"/>
        <item h="1" x="21"/>
        <item h="1" x="51"/>
        <item h="1" x="24"/>
        <item h="1" x="10"/>
        <item h="1" x="23"/>
        <item h="1" x="12"/>
        <item h="1" x="28"/>
        <item h="1" x="53"/>
        <item h="1" x="16"/>
        <item h="1" x="61"/>
        <item h="1" x="1"/>
        <item x="0"/>
        <item h="1" x="30"/>
        <item t="default"/>
      </items>
    </pivotField>
    <pivotField showAll="0"/>
  </pivotFields>
  <rowFields count="1">
    <field x="1"/>
  </rowFields>
  <rowItems count="5">
    <i>
      <x/>
    </i>
    <i>
      <x v="1"/>
    </i>
    <i>
      <x v="2"/>
    </i>
    <i>
      <x v="3"/>
    </i>
    <i t="grand">
      <x/>
    </i>
  </rowItems>
  <colItems count="1">
    <i/>
  </colItems>
  <dataFields count="1">
    <dataField name="Count of job_keyword" fld="5" subtotal="count" baseField="0" baseItem="0"/>
  </dataFields>
  <chartFormats count="2">
    <chartFormat chart="0" format="38" series="1">
      <pivotArea type="data" outline="0" fieldPosition="0">
        <references count="1">
          <reference field="4294967294" count="1" selected="0">
            <x v="0"/>
          </reference>
        </references>
      </pivotArea>
    </chartFormat>
    <chartFormat chart="2" format="4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74A38F2-6FFE-45F8-911C-BA612964283A}"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P39:R44" firstHeaderRow="0" firstDataRow="1" firstDataCol="1"/>
  <pivotFields count="19">
    <pivotField showAll="0"/>
    <pivotField showAll="0"/>
    <pivotField axis="axisRow" showAll="0">
      <items count="6">
        <item x="3"/>
        <item x="0"/>
        <item x="1"/>
        <item m="1" x="4"/>
        <item x="2"/>
        <item t="default"/>
      </items>
    </pivotField>
    <pivotField showAll="0">
      <items count="5">
        <item h="1" x="1"/>
        <item h="1" x="2"/>
        <item x="0"/>
        <item h="1" x="3"/>
        <item t="default"/>
      </items>
    </pivotField>
    <pivotField showAll="0"/>
    <pivotField showAll="0">
      <items count="21">
        <item x="2"/>
        <item h="1" x="6"/>
        <item h="1" x="15"/>
        <item h="1" m="1" x="18"/>
        <item h="1" x="7"/>
        <item h="1" x="0"/>
        <item h="1" x="1"/>
        <item h="1" x="9"/>
        <item h="1" x="14"/>
        <item h="1" x="17"/>
        <item h="1" x="16"/>
        <item h="1" x="8"/>
        <item h="1" x="3"/>
        <item h="1" x="13"/>
        <item h="1" x="10"/>
        <item h="1" m="1" x="19"/>
        <item h="1" x="5"/>
        <item h="1" x="11"/>
        <item h="1" x="4"/>
        <item h="1" x="12"/>
        <item t="default"/>
      </items>
    </pivotField>
    <pivotField showAll="0"/>
    <pivotField showAll="0"/>
    <pivotField dataField="1" showAll="0"/>
    <pivotField showAll="0"/>
    <pivotField showAll="0"/>
    <pivotField showAll="0"/>
    <pivotField showAll="0"/>
    <pivotField showAll="0"/>
    <pivotField showAll="0"/>
    <pivotField showAll="0">
      <items count="4">
        <item x="2"/>
        <item x="0"/>
        <item x="1"/>
        <item t="default"/>
      </items>
    </pivotField>
    <pivotField showAll="0"/>
    <pivotField showAll="0">
      <items count="73">
        <item h="1" x="42"/>
        <item h="1" x="65"/>
        <item h="1" x="45"/>
        <item h="1" x="43"/>
        <item h="1" x="31"/>
        <item h="1" x="22"/>
        <item h="1" x="50"/>
        <item h="1" x="48"/>
        <item h="1" x="58"/>
        <item h="1" x="56"/>
        <item h="1" x="33"/>
        <item h="1" x="26"/>
        <item h="1" x="2"/>
        <item h="1" x="13"/>
        <item h="1" x="69"/>
        <item h="1" x="67"/>
        <item h="1" x="20"/>
        <item h="1" x="46"/>
        <item h="1" x="29"/>
        <item h="1" x="52"/>
        <item h="1" x="55"/>
        <item h="1" x="60"/>
        <item h="1" x="32"/>
        <item h="1" x="15"/>
        <item h="1" x="4"/>
        <item h="1" x="5"/>
        <item h="1" x="18"/>
        <item h="1" x="34"/>
        <item h="1" x="63"/>
        <item h="1" x="14"/>
        <item h="1" x="49"/>
        <item h="1" x="3"/>
        <item h="1" x="59"/>
        <item h="1" x="47"/>
        <item h="1" x="66"/>
        <item h="1" x="17"/>
        <item h="1" x="19"/>
        <item h="1" x="39"/>
        <item h="1" x="9"/>
        <item h="1" x="36"/>
        <item h="1" x="37"/>
        <item h="1" x="44"/>
        <item h="1" x="62"/>
        <item h="1" x="64"/>
        <item h="1" x="71"/>
        <item h="1" x="25"/>
        <item h="1" x="70"/>
        <item h="1" x="41"/>
        <item h="1" x="11"/>
        <item h="1" x="68"/>
        <item h="1" x="6"/>
        <item h="1" x="35"/>
        <item h="1" x="40"/>
        <item h="1" x="57"/>
        <item h="1" x="8"/>
        <item h="1" x="27"/>
        <item h="1" x="54"/>
        <item h="1" x="38"/>
        <item h="1" x="7"/>
        <item h="1" x="21"/>
        <item h="1" x="51"/>
        <item h="1" x="24"/>
        <item h="1" x="10"/>
        <item h="1" x="23"/>
        <item h="1" x="12"/>
        <item h="1" x="28"/>
        <item h="1" x="53"/>
        <item h="1" x="16"/>
        <item h="1" x="61"/>
        <item h="1" x="1"/>
        <item x="0"/>
        <item h="1" x="30"/>
        <item t="default"/>
      </items>
    </pivotField>
    <pivotField showAll="0"/>
  </pivotFields>
  <rowFields count="1">
    <field x="2"/>
  </rowFields>
  <rowItems count="5">
    <i>
      <x/>
    </i>
    <i>
      <x v="1"/>
    </i>
    <i>
      <x v="2"/>
    </i>
    <i>
      <x v="4"/>
    </i>
    <i t="grand">
      <x/>
    </i>
  </rowItems>
  <colFields count="1">
    <field x="-2"/>
  </colFields>
  <colItems count="2">
    <i>
      <x/>
    </i>
    <i i="1">
      <x v="1"/>
    </i>
  </colItems>
  <dataFields count="2">
    <dataField name="Min" fld="8" subtotal="min" baseField="2" baseItem="0"/>
    <dataField name="Max" fld="8" subtotal="max" baseField="2" baseItem="0"/>
  </dataFields>
  <formats count="1">
    <format dxfId="3">
      <pivotArea collapsedLevelsAreSubtotals="1" fieldPosition="0">
        <references count="1">
          <reference field="2" count="0"/>
        </references>
      </pivotArea>
    </format>
  </formats>
  <chartFormats count="4">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B91C062-A1DF-4C34-B583-CFB510565ADA}"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04:E110" firstHeaderRow="1" firstDataRow="2" firstDataCol="1"/>
  <pivotFields count="19">
    <pivotField showAll="0"/>
    <pivotField showAll="0"/>
    <pivotField axis="axisRow" showAll="0">
      <items count="6">
        <item x="3"/>
        <item x="0"/>
        <item x="1"/>
        <item m="1" x="4"/>
        <item x="2"/>
        <item t="default"/>
      </items>
    </pivotField>
    <pivotField showAll="0">
      <items count="5">
        <item h="1" x="1"/>
        <item h="1" x="2"/>
        <item x="0"/>
        <item h="1" x="3"/>
        <item t="default"/>
      </items>
    </pivotField>
    <pivotField showAll="0"/>
    <pivotField dataField="1" showAll="0">
      <items count="21">
        <item x="2"/>
        <item h="1" x="6"/>
        <item h="1" x="15"/>
        <item h="1" m="1" x="18"/>
        <item h="1" x="7"/>
        <item h="1" x="0"/>
        <item h="1" x="1"/>
        <item h="1" x="9"/>
        <item h="1" x="14"/>
        <item h="1" x="17"/>
        <item h="1" x="16"/>
        <item h="1" x="8"/>
        <item h="1" x="3"/>
        <item h="1" x="13"/>
        <item h="1" x="10"/>
        <item h="1" m="1" x="19"/>
        <item h="1" x="5"/>
        <item h="1" x="11"/>
        <item h="1" x="4"/>
        <item h="1" x="12"/>
        <item t="default"/>
      </items>
    </pivotField>
    <pivotField showAll="0"/>
    <pivotField showAll="0"/>
    <pivotField showAll="0"/>
    <pivotField showAll="0"/>
    <pivotField showAll="0"/>
    <pivotField showAll="0"/>
    <pivotField showAll="0"/>
    <pivotField showAll="0"/>
    <pivotField showAll="0"/>
    <pivotField axis="axisCol" showAll="0">
      <items count="4">
        <item x="2"/>
        <item x="0"/>
        <item x="1"/>
        <item t="default"/>
      </items>
    </pivotField>
    <pivotField showAll="0"/>
    <pivotField showAll="0">
      <items count="73">
        <item h="1" x="42"/>
        <item h="1" x="65"/>
        <item h="1" x="45"/>
        <item h="1" x="43"/>
        <item h="1" x="31"/>
        <item h="1" x="22"/>
        <item h="1" x="50"/>
        <item h="1" x="48"/>
        <item h="1" x="58"/>
        <item h="1" x="56"/>
        <item h="1" x="33"/>
        <item h="1" x="26"/>
        <item h="1" x="2"/>
        <item h="1" x="13"/>
        <item h="1" x="69"/>
        <item h="1" x="67"/>
        <item h="1" x="20"/>
        <item h="1" x="46"/>
        <item h="1" x="29"/>
        <item h="1" x="52"/>
        <item h="1" x="55"/>
        <item h="1" x="60"/>
        <item h="1" x="32"/>
        <item h="1" x="15"/>
        <item h="1" x="4"/>
        <item h="1" x="5"/>
        <item h="1" x="18"/>
        <item h="1" x="34"/>
        <item h="1" x="63"/>
        <item h="1" x="14"/>
        <item h="1" x="49"/>
        <item h="1" x="3"/>
        <item h="1" x="59"/>
        <item h="1" x="47"/>
        <item h="1" x="66"/>
        <item h="1" x="17"/>
        <item h="1" x="19"/>
        <item h="1" x="39"/>
        <item h="1" x="9"/>
        <item h="1" x="36"/>
        <item h="1" x="37"/>
        <item h="1" x="44"/>
        <item h="1" x="62"/>
        <item h="1" x="64"/>
        <item h="1" x="71"/>
        <item h="1" x="25"/>
        <item h="1" x="70"/>
        <item h="1" x="41"/>
        <item h="1" x="11"/>
        <item h="1" x="68"/>
        <item h="1" x="6"/>
        <item h="1" x="35"/>
        <item h="1" x="40"/>
        <item h="1" x="57"/>
        <item h="1" x="8"/>
        <item h="1" x="27"/>
        <item h="1" x="54"/>
        <item h="1" x="38"/>
        <item h="1" x="7"/>
        <item h="1" x="21"/>
        <item h="1" x="51"/>
        <item h="1" x="24"/>
        <item h="1" x="10"/>
        <item h="1" x="23"/>
        <item h="1" x="12"/>
        <item h="1" x="28"/>
        <item h="1" x="53"/>
        <item h="1" x="16"/>
        <item h="1" x="61"/>
        <item h="1" x="1"/>
        <item x="0"/>
        <item h="1" x="30"/>
        <item t="default"/>
      </items>
    </pivotField>
    <pivotField showAll="0"/>
  </pivotFields>
  <rowFields count="1">
    <field x="2"/>
  </rowFields>
  <rowItems count="5">
    <i>
      <x/>
    </i>
    <i>
      <x v="1"/>
    </i>
    <i>
      <x v="2"/>
    </i>
    <i>
      <x v="4"/>
    </i>
    <i t="grand">
      <x/>
    </i>
  </rowItems>
  <colFields count="1">
    <field x="15"/>
  </colFields>
  <colItems count="4">
    <i>
      <x/>
    </i>
    <i>
      <x v="1"/>
    </i>
    <i>
      <x v="2"/>
    </i>
    <i t="grand">
      <x/>
    </i>
  </colItems>
  <dataFields count="1">
    <dataField name="Count of job_keyword" fld="5" subtotal="count" baseField="0" baseItem="0"/>
  </dataFields>
  <chartFormats count="19">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3">
          <reference field="4294967294" count="1" selected="0">
            <x v="0"/>
          </reference>
          <reference field="2" count="1" selected="0">
            <x v="1"/>
          </reference>
          <reference field="15" count="1" selected="0">
            <x v="1"/>
          </reference>
        </references>
      </pivotArea>
    </chartFormat>
    <chartFormat chart="0" format="6" series="1">
      <pivotArea type="data" outline="0" fieldPosition="0">
        <references count="3">
          <reference field="4294967294" count="1" selected="0">
            <x v="0"/>
          </reference>
          <reference field="2" count="1" selected="0">
            <x v="1"/>
          </reference>
          <reference field="15" count="1" selected="0">
            <x v="2"/>
          </reference>
        </references>
      </pivotArea>
    </chartFormat>
    <chartFormat chart="0" format="7" series="1">
      <pivotArea type="data" outline="0" fieldPosition="0">
        <references count="3">
          <reference field="4294967294" count="1" selected="0">
            <x v="0"/>
          </reference>
          <reference field="2" count="1" selected="0">
            <x v="2"/>
          </reference>
          <reference field="15" count="1" selected="0">
            <x v="0"/>
          </reference>
        </references>
      </pivotArea>
    </chartFormat>
    <chartFormat chart="0" format="8" series="1">
      <pivotArea type="data" outline="0" fieldPosition="0">
        <references count="3">
          <reference field="4294967294" count="1" selected="0">
            <x v="0"/>
          </reference>
          <reference field="2" count="1" selected="0">
            <x v="2"/>
          </reference>
          <reference field="15" count="1" selected="0">
            <x v="1"/>
          </reference>
        </references>
      </pivotArea>
    </chartFormat>
    <chartFormat chart="0" format="9" series="1">
      <pivotArea type="data" outline="0" fieldPosition="0">
        <references count="3">
          <reference field="4294967294" count="1" selected="0">
            <x v="0"/>
          </reference>
          <reference field="2" count="1" selected="0">
            <x v="2"/>
          </reference>
          <reference field="15" count="1" selected="0">
            <x v="2"/>
          </reference>
        </references>
      </pivotArea>
    </chartFormat>
    <chartFormat chart="0" format="10" series="1">
      <pivotArea type="data" outline="0" fieldPosition="0">
        <references count="3">
          <reference field="4294967294" count="1" selected="0">
            <x v="0"/>
          </reference>
          <reference field="2" count="1" selected="0">
            <x v="4"/>
          </reference>
          <reference field="15" count="1" selected="0">
            <x v="0"/>
          </reference>
        </references>
      </pivotArea>
    </chartFormat>
    <chartFormat chart="0" format="11" series="1">
      <pivotArea type="data" outline="0" fieldPosition="0">
        <references count="3">
          <reference field="4294967294" count="1" selected="0">
            <x v="0"/>
          </reference>
          <reference field="2" count="1" selected="0">
            <x v="4"/>
          </reference>
          <reference field="15" count="1" selected="0">
            <x v="1"/>
          </reference>
        </references>
      </pivotArea>
    </chartFormat>
    <chartFormat chart="0" format="12" series="1">
      <pivotArea type="data" outline="0" fieldPosition="0">
        <references count="3">
          <reference field="4294967294" count="1" selected="0">
            <x v="0"/>
          </reference>
          <reference field="2" count="1" selected="0">
            <x v="4"/>
          </reference>
          <reference field="15" count="1" selected="0">
            <x v="2"/>
          </reference>
        </references>
      </pivotArea>
    </chartFormat>
    <chartFormat chart="0" format="13" series="1">
      <pivotArea type="data" outline="0" fieldPosition="0">
        <references count="2">
          <reference field="4294967294" count="1" selected="0">
            <x v="0"/>
          </reference>
          <reference field="15" count="1" selected="0">
            <x v="0"/>
          </reference>
        </references>
      </pivotArea>
    </chartFormat>
    <chartFormat chart="0" format="14" series="1">
      <pivotArea type="data" outline="0" fieldPosition="0">
        <references count="2">
          <reference field="4294967294" count="1" selected="0">
            <x v="0"/>
          </reference>
          <reference field="15" count="1" selected="0">
            <x v="1"/>
          </reference>
        </references>
      </pivotArea>
    </chartFormat>
    <chartFormat chart="0" format="15" series="1">
      <pivotArea type="data" outline="0" fieldPosition="0">
        <references count="2">
          <reference field="4294967294" count="1" selected="0">
            <x v="0"/>
          </reference>
          <reference field="15" count="1" selected="0">
            <x v="2"/>
          </reference>
        </references>
      </pivotArea>
    </chartFormat>
    <chartFormat chart="2" format="19" series="1">
      <pivotArea type="data" outline="0" fieldPosition="0">
        <references count="2">
          <reference field="4294967294" count="1" selected="0">
            <x v="0"/>
          </reference>
          <reference field="15" count="1" selected="0">
            <x v="0"/>
          </reference>
        </references>
      </pivotArea>
    </chartFormat>
    <chartFormat chart="2" format="20" series="1">
      <pivotArea type="data" outline="0" fieldPosition="0">
        <references count="2">
          <reference field="4294967294" count="1" selected="0">
            <x v="0"/>
          </reference>
          <reference field="15" count="1" selected="0">
            <x v="1"/>
          </reference>
        </references>
      </pivotArea>
    </chartFormat>
    <chartFormat chart="2" format="21" series="1">
      <pivotArea type="data" outline="0" fieldPosition="0">
        <references count="2">
          <reference field="4294967294" count="1" selected="0">
            <x v="0"/>
          </reference>
          <reference field="1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300-000001000000}"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2:B41" firstHeaderRow="1" firstDataRow="1" firstDataCol="1"/>
  <pivotFields count="19">
    <pivotField showAll="0"/>
    <pivotField showAll="0"/>
    <pivotField showAll="0"/>
    <pivotField showAll="0"/>
    <pivotField showAll="0"/>
    <pivotField axis="axisRow" showAll="0" sortType="descending">
      <items count="21">
        <item x="2"/>
        <item x="6"/>
        <item x="15"/>
        <item m="1" x="18"/>
        <item x="7"/>
        <item x="1"/>
        <item x="14"/>
        <item x="17"/>
        <item x="16"/>
        <item x="8"/>
        <item x="3"/>
        <item x="13"/>
        <item x="10"/>
        <item m="1" x="19"/>
        <item x="5"/>
        <item x="11"/>
        <item x="4"/>
        <item x="12"/>
        <item x="9"/>
        <item x="0"/>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s>
  <rowFields count="1">
    <field x="5"/>
  </rowFields>
  <rowItems count="19">
    <i>
      <x v="18"/>
    </i>
    <i>
      <x v="6"/>
    </i>
    <i>
      <x v="19"/>
    </i>
    <i>
      <x v="9"/>
    </i>
    <i>
      <x v="1"/>
    </i>
    <i>
      <x v="14"/>
    </i>
    <i>
      <x v="5"/>
    </i>
    <i>
      <x v="8"/>
    </i>
    <i>
      <x v="4"/>
    </i>
    <i>
      <x v="10"/>
    </i>
    <i>
      <x v="15"/>
    </i>
    <i>
      <x/>
    </i>
    <i>
      <x v="2"/>
    </i>
    <i>
      <x v="16"/>
    </i>
    <i>
      <x v="12"/>
    </i>
    <i>
      <x v="7"/>
    </i>
    <i>
      <x v="11"/>
    </i>
    <i>
      <x v="17"/>
    </i>
    <i t="grand">
      <x/>
    </i>
  </rowItems>
  <colItems count="1">
    <i/>
  </colItems>
  <dataFields count="1">
    <dataField name="Average of salary_in_usd" fld="8" subtotal="average" baseField="5" baseItem="0"/>
  </dataFields>
  <formats count="1">
    <format dxfId="4">
      <pivotArea collapsedLevelsAreSubtotals="1" fieldPosition="0">
        <references count="1">
          <reference field="5" count="0"/>
        </references>
      </pivotArea>
    </format>
  </formats>
  <chartFormats count="2">
    <chartFormat chart="0" format="0"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300-000004000000}"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74:E80" firstHeaderRow="1" firstDataRow="2" firstDataCol="1"/>
  <pivotFields count="19">
    <pivotField showAll="0"/>
    <pivotField axis="axisRow" showAll="0">
      <items count="5">
        <item x="3"/>
        <item x="2"/>
        <item x="1"/>
        <item x="0"/>
        <item t="default"/>
      </items>
    </pivotField>
    <pivotField showAll="0">
      <items count="6">
        <item x="3"/>
        <item h="1" x="0"/>
        <item h="1" x="1"/>
        <item h="1" m="1" x="4"/>
        <item h="1" x="2"/>
        <item t="default"/>
      </items>
    </pivotField>
    <pivotField showAll="0">
      <items count="5">
        <item h="1" x="1"/>
        <item h="1" x="2"/>
        <item x="0"/>
        <item h="1" x="3"/>
        <item t="default"/>
      </items>
    </pivotField>
    <pivotField showAll="0"/>
    <pivotField multipleItemSelectionAllowed="1" showAll="0">
      <items count="21">
        <item x="2"/>
        <item h="1" x="6"/>
        <item h="1" x="15"/>
        <item h="1" m="1" x="18"/>
        <item h="1" x="7"/>
        <item h="1" x="0"/>
        <item h="1" x="1"/>
        <item h="1" x="9"/>
        <item h="1" x="14"/>
        <item h="1" x="17"/>
        <item h="1" x="16"/>
        <item h="1" x="8"/>
        <item h="1" x="3"/>
        <item h="1" x="13"/>
        <item h="1" x="10"/>
        <item h="1" m="1" x="19"/>
        <item h="1" x="5"/>
        <item h="1" x="11"/>
        <item h="1" x="4"/>
        <item h="1" x="12"/>
        <item t="default"/>
      </items>
    </pivotField>
    <pivotField showAll="0"/>
    <pivotField showAll="0"/>
    <pivotField dataField="1" showAll="0"/>
    <pivotField showAll="0"/>
    <pivotField showAll="0"/>
    <pivotField showAll="0"/>
    <pivotField showAll="0"/>
    <pivotField showAll="0"/>
    <pivotField showAll="0"/>
    <pivotField axis="axisCol" showAll="0">
      <items count="4">
        <item x="2"/>
        <item x="0"/>
        <item x="1"/>
        <item t="default"/>
      </items>
    </pivotField>
    <pivotField showAll="0"/>
    <pivotField showAll="0">
      <items count="73">
        <item h="1" x="42"/>
        <item h="1" x="65"/>
        <item h="1" x="45"/>
        <item h="1" x="43"/>
        <item h="1" x="31"/>
        <item h="1" x="22"/>
        <item h="1" x="50"/>
        <item h="1" x="48"/>
        <item h="1" x="58"/>
        <item h="1" x="56"/>
        <item h="1" x="33"/>
        <item h="1" x="26"/>
        <item h="1" x="2"/>
        <item h="1" x="13"/>
        <item h="1" x="69"/>
        <item h="1" x="67"/>
        <item h="1" x="20"/>
        <item h="1" x="46"/>
        <item h="1" x="29"/>
        <item h="1" x="52"/>
        <item h="1" x="55"/>
        <item h="1" x="60"/>
        <item h="1" x="32"/>
        <item h="1" x="15"/>
        <item h="1" x="4"/>
        <item h="1" x="5"/>
        <item h="1" x="18"/>
        <item h="1" x="34"/>
        <item h="1" x="63"/>
        <item h="1" x="14"/>
        <item h="1" x="49"/>
        <item h="1" x="3"/>
        <item h="1" x="59"/>
        <item h="1" x="47"/>
        <item h="1" x="66"/>
        <item h="1" x="17"/>
        <item h="1" x="19"/>
        <item h="1" x="39"/>
        <item h="1" x="9"/>
        <item h="1" x="36"/>
        <item h="1" x="37"/>
        <item h="1" x="44"/>
        <item h="1" x="62"/>
        <item h="1" x="64"/>
        <item h="1" x="71"/>
        <item h="1" x="25"/>
        <item h="1" x="70"/>
        <item h="1" x="41"/>
        <item h="1" x="11"/>
        <item h="1" x="68"/>
        <item h="1" x="6"/>
        <item h="1" x="35"/>
        <item h="1" x="40"/>
        <item h="1" x="57"/>
        <item h="1" x="8"/>
        <item h="1" x="27"/>
        <item h="1" x="54"/>
        <item h="1" x="38"/>
        <item h="1" x="7"/>
        <item h="1" x="21"/>
        <item h="1" x="51"/>
        <item h="1" x="24"/>
        <item h="1" x="10"/>
        <item h="1" x="23"/>
        <item h="1" x="12"/>
        <item h="1" x="28"/>
        <item h="1" x="53"/>
        <item h="1" x="16"/>
        <item h="1" x="61"/>
        <item h="1" x="1"/>
        <item x="0"/>
        <item h="1" x="30"/>
        <item t="default"/>
      </items>
    </pivotField>
    <pivotField showAll="0"/>
  </pivotFields>
  <rowFields count="1">
    <field x="1"/>
  </rowFields>
  <rowItems count="5">
    <i>
      <x/>
    </i>
    <i>
      <x v="1"/>
    </i>
    <i>
      <x v="2"/>
    </i>
    <i>
      <x v="3"/>
    </i>
    <i t="grand">
      <x/>
    </i>
  </rowItems>
  <colFields count="1">
    <field x="15"/>
  </colFields>
  <colItems count="4">
    <i>
      <x/>
    </i>
    <i>
      <x v="1"/>
    </i>
    <i>
      <x v="2"/>
    </i>
    <i t="grand">
      <x/>
    </i>
  </colItems>
  <dataFields count="1">
    <dataField name="Average of salary_in_usd" fld="8" subtotal="average" baseField="1" baseItem="0"/>
  </dataFields>
  <formats count="4">
    <format dxfId="8">
      <pivotArea collapsedLevelsAreSubtotals="1" fieldPosition="0">
        <references count="1">
          <reference field="1" count="0"/>
        </references>
      </pivotArea>
    </format>
    <format dxfId="7">
      <pivotArea collapsedLevelsAreSubtotals="1" fieldPosition="0">
        <references count="1">
          <reference field="1" count="1">
            <x v="1"/>
          </reference>
        </references>
      </pivotArea>
    </format>
    <format dxfId="6">
      <pivotArea collapsedLevelsAreSubtotals="1" fieldPosition="0">
        <references count="1">
          <reference field="1" count="1">
            <x v="2"/>
          </reference>
        </references>
      </pivotArea>
    </format>
    <format dxfId="5">
      <pivotArea collapsedLevelsAreSubtotals="1" fieldPosition="0">
        <references count="1">
          <reference field="1" count="1">
            <x v="3"/>
          </reference>
        </references>
      </pivotArea>
    </format>
  </formats>
  <chartFormats count="11">
    <chartFormat chart="0" format="0" series="1">
      <pivotArea type="data" outline="0" fieldPosition="0">
        <references count="1">
          <reference field="4294967294" count="1" selected="0">
            <x v="0"/>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2">
          <reference field="4294967294" count="1" selected="0">
            <x v="0"/>
          </reference>
          <reference field="15" count="1" selected="0">
            <x v="1"/>
          </reference>
        </references>
      </pivotArea>
    </chartFormat>
    <chartFormat chart="1" format="2" series="1">
      <pivotArea type="data" outline="0" fieldPosition="0">
        <references count="2">
          <reference field="4294967294" count="1" selected="0">
            <x v="0"/>
          </reference>
          <reference field="15" count="1" selected="0">
            <x v="2"/>
          </reference>
        </references>
      </pivotArea>
    </chartFormat>
    <chartFormat chart="0" format="4" series="1">
      <pivotArea type="data" outline="0" fieldPosition="0">
        <references count="2">
          <reference field="4294967294" count="1" selected="0">
            <x v="0"/>
          </reference>
          <reference field="15" count="1" selected="0">
            <x v="1"/>
          </reference>
        </references>
      </pivotArea>
    </chartFormat>
    <chartFormat chart="0" format="5" series="1">
      <pivotArea type="data" outline="0" fieldPosition="0">
        <references count="2">
          <reference field="4294967294" count="1" selected="0">
            <x v="0"/>
          </reference>
          <reference field="15" count="1" selected="0">
            <x v="2"/>
          </reference>
        </references>
      </pivotArea>
    </chartFormat>
    <chartFormat chart="1" format="3" series="1">
      <pivotArea type="data" outline="0" fieldPosition="0">
        <references count="2">
          <reference field="4294967294" count="1" selected="0">
            <x v="0"/>
          </reference>
          <reference field="15" count="1" selected="0">
            <x v="0"/>
          </reference>
        </references>
      </pivotArea>
    </chartFormat>
    <chartFormat chart="3" format="7" series="1">
      <pivotArea type="data" outline="0" fieldPosition="0">
        <references count="2">
          <reference field="4294967294" count="1" selected="0">
            <x v="0"/>
          </reference>
          <reference field="15" count="1" selected="0">
            <x v="0"/>
          </reference>
        </references>
      </pivotArea>
    </chartFormat>
    <chartFormat chart="3" format="8" series="1">
      <pivotArea type="data" outline="0" fieldPosition="0">
        <references count="2">
          <reference field="4294967294" count="1" selected="0">
            <x v="0"/>
          </reference>
          <reference field="15" count="1" selected="0">
            <x v="1"/>
          </reference>
        </references>
      </pivotArea>
    </chartFormat>
    <chartFormat chart="3" format="9" series="1">
      <pivotArea type="data" outline="0" fieldPosition="0">
        <references count="2">
          <reference field="4294967294" count="1" selected="0">
            <x v="0"/>
          </reference>
          <reference field="1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ment_type" xr10:uid="{4BACF246-574E-46B7-9C7A-3A1D655A9870}" sourceName="employment_type">
  <pivotTables>
    <pivotTable tabId="2" name="PivotTable3"/>
    <pivotTable tabId="2" name="PivotTable10"/>
    <pivotTable tabId="2" name="PivotTable6"/>
    <pivotTable tabId="2" name="PivotTable7"/>
    <pivotTable tabId="2" name="PivotTable8"/>
    <pivotTable tabId="2" name="PivotTable9"/>
    <pivotTable tabId="2" name="PivotTable14"/>
  </pivotTables>
  <data>
    <tabular pivotCacheId="709679207">
      <items count="4">
        <i x="1"/>
        <i x="0" s="1"/>
        <i x="3"/>
        <i x="2"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keyword" xr10:uid="{D26BB1A3-9A88-420A-9CFA-2D592B2C3E72}" sourceName="job_keyword">
  <pivotTables>
    <pivotTable tabId="2" name="PivotTable3"/>
    <pivotTable tabId="2" name="PivotTable10"/>
    <pivotTable tabId="2" name="PivotTable6"/>
    <pivotTable tabId="2" name="PivotTable7"/>
    <pivotTable tabId="2" name="PivotTable8"/>
    <pivotTable tabId="2" name="PivotTable9"/>
    <pivotTable tabId="2" name="PivotTable14"/>
  </pivotTables>
  <data>
    <tabular pivotCacheId="709679207">
      <items count="20">
        <i x="2" s="1"/>
        <i x="6"/>
        <i x="15"/>
        <i x="7"/>
        <i x="0"/>
        <i x="1"/>
        <i x="9"/>
        <i x="14"/>
        <i x="16"/>
        <i x="8"/>
        <i x="3"/>
        <i x="10"/>
        <i x="5"/>
        <i x="11"/>
        <i x="18" nd="1"/>
        <i x="17" nd="1"/>
        <i x="13" nd="1"/>
        <i x="19" nd="1"/>
        <i x="4" nd="1"/>
        <i x="12"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mote_status" xr10:uid="{8071E524-CDF7-4B45-97DF-84B5606DD91C}" sourceName="remote_status">
  <pivotTables>
    <pivotTable tabId="2" name="PivotTable3"/>
    <pivotTable tabId="2" name="PivotTable10"/>
    <pivotTable tabId="2" name="PivotTable14"/>
  </pivotTables>
  <data>
    <tabular pivotCacheId="709679207">
      <items count="3">
        <i x="2" s="1"/>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any_location_name" xr10:uid="{D3E1370D-2154-4877-B219-79EEAC9143C6}" sourceName="company_location_name">
  <pivotTables>
    <pivotTable tabId="2" name="PivotTable3"/>
    <pivotTable tabId="2" name="PivotTable10"/>
    <pivotTable tabId="2" name="PivotTable6"/>
    <pivotTable tabId="2" name="PivotTable7"/>
    <pivotTable tabId="2" name="PivotTable8"/>
    <pivotTable tabId="2" name="PivotTable9"/>
    <pivotTable tabId="2" name="PivotTable14"/>
  </pivotTables>
  <data>
    <tabular pivotCacheId="709679207">
      <items count="72">
        <i x="45"/>
        <i x="43"/>
        <i x="22"/>
        <i x="26"/>
        <i x="2"/>
        <i x="13"/>
        <i x="29"/>
        <i x="55"/>
        <i x="4"/>
        <i x="5"/>
        <i x="34"/>
        <i x="63"/>
        <i x="3"/>
        <i x="59"/>
        <i x="36"/>
        <i x="62"/>
        <i x="6"/>
        <i x="40"/>
        <i x="57"/>
        <i x="27"/>
        <i x="21"/>
        <i x="10"/>
        <i x="1"/>
        <i x="0" s="1"/>
        <i x="42" nd="1"/>
        <i x="65" nd="1"/>
        <i x="31" nd="1"/>
        <i x="50" nd="1"/>
        <i x="48" nd="1"/>
        <i x="58" nd="1"/>
        <i x="56" nd="1"/>
        <i x="33" nd="1"/>
        <i x="69" nd="1"/>
        <i x="67" nd="1"/>
        <i x="20" nd="1"/>
        <i x="46" nd="1"/>
        <i x="52" nd="1"/>
        <i x="60" nd="1"/>
        <i x="32" nd="1"/>
        <i x="15" nd="1"/>
        <i x="18" nd="1"/>
        <i x="14" nd="1"/>
        <i x="49" nd="1"/>
        <i x="47" nd="1"/>
        <i x="66" nd="1"/>
        <i x="17" nd="1"/>
        <i x="19" nd="1"/>
        <i x="39" nd="1"/>
        <i x="9" nd="1"/>
        <i x="37" nd="1"/>
        <i x="44" nd="1"/>
        <i x="64" nd="1"/>
        <i x="71" nd="1"/>
        <i x="25" nd="1"/>
        <i x="70" nd="1"/>
        <i x="41" nd="1"/>
        <i x="11" nd="1"/>
        <i x="68" nd="1"/>
        <i x="35" nd="1"/>
        <i x="8" nd="1"/>
        <i x="54" nd="1"/>
        <i x="38" nd="1"/>
        <i x="7" nd="1"/>
        <i x="51" nd="1"/>
        <i x="24" nd="1"/>
        <i x="23" nd="1"/>
        <i x="12" nd="1"/>
        <i x="28" nd="1"/>
        <i x="53" nd="1"/>
        <i x="16" nd="1"/>
        <i x="61" nd="1"/>
        <i x="30" nd="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xperience_level" xr10:uid="{E69B832E-2DCE-41CA-A114-D1BDD93A4E7E}" sourceName="experience_level">
  <pivotTables>
    <pivotTable tabId="2" name="PivotTable3"/>
    <pivotTable tabId="2" name="PivotTable14"/>
    <pivotTable tabId="2" name="PivotTable7"/>
    <pivotTable tabId="2" name="PivotTable8"/>
  </pivotTables>
  <data>
    <tabular pivotCacheId="709679207">
      <items count="5">
        <i x="3" s="1"/>
        <i x="0"/>
        <i x="1"/>
        <i x="2"/>
        <i x="4"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ment_type" xr10:uid="{3842BF33-C76C-418A-AD16-E2B681A7FD3E}" cache="Slicer_employment_type" caption="Employment Type" style="Slicer Style 2" rowHeight="234950"/>
  <slicer name="job_keyword" xr10:uid="{A3EDAE6D-7350-4E00-AB18-2162FF646419}" cache="Slicer_job_keyword" caption="Job Title" style="Slicer Style 2" rowHeight="234950"/>
  <slicer name="remote_status" xr10:uid="{40756F2E-F77D-40E8-B982-7DDF18B9D022}" cache="Slicer_remote_status" caption="Remote Status" style="Slicer Style 2" rowHeight="234950"/>
  <slicer name="company_location_name" xr10:uid="{9C22C118-0201-4707-86F5-964B0325D86F}" cache="Slicer_company_location_name" caption="Location" startItem="16" style="Slicer Style 2" rowHeight="234950"/>
  <slicer name="experience_level" xr10:uid="{7D207E8B-A57A-4F84-8C6A-40C6B70CC07D}" cache="Slicer_experience_level" caption="Experience Level" style="Slicer Style 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 displayName="Table" ref="A1:S3756" totalsRowShown="0">
  <sortState xmlns:xlrd2="http://schemas.microsoft.com/office/spreadsheetml/2017/richdata2" ref="A2:S3754">
    <sortCondition ref="F1:F3756"/>
  </sortState>
  <tableColumns count="19">
    <tableColumn id="1" xr3:uid="{00000000-0010-0000-0000-000001000000}" name="Row ID"/>
    <tableColumn id="2" xr3:uid="{00000000-0010-0000-0000-000002000000}" name="work_year"/>
    <tableColumn id="3" xr3:uid="{00000000-0010-0000-0000-000003000000}" name="experience_level"/>
    <tableColumn id="4" xr3:uid="{00000000-0010-0000-0000-000004000000}" name="employment_type"/>
    <tableColumn id="5" xr3:uid="{00000000-0010-0000-0000-000005000000}" name="job_title"/>
    <tableColumn id="6" xr3:uid="{00000000-0010-0000-0000-000006000000}" name="job_keyword" dataDxfId="10">
      <calculatedColumnFormula>IF(RIGHT(E2,LEN(E2)-FIND(CHAR(1),SUBSTITUTE(E2," ",CHAR(1),LEN(E2)-LEN(SUBSTITUTE(E2," ","")))))="Science","Director of DS",IF(RIGHT(E2,LEN(E2)-FIND(CHAR(1),SUBSTITUTE(E2," ",CHAR(1),LEN(E2)-LEN(SUBSTITUTE(E2," ","")))))="Data","Head of Data",RIGHT(E2,LEN(E2)-FIND(CHAR(1),SUBSTITUTE(E2," ",CHAR(1),LEN(E2)-LEN(SUBSTITUTE(E2," ","")))))))</calculatedColumnFormula>
    </tableColumn>
    <tableColumn id="7" xr3:uid="{00000000-0010-0000-0000-000007000000}" name="salary"/>
    <tableColumn id="8" xr3:uid="{00000000-0010-0000-0000-000008000000}" name="salary_currency"/>
    <tableColumn id="9" xr3:uid="{00000000-0010-0000-0000-000009000000}" name="salary_in_usd"/>
    <tableColumn id="10" xr3:uid="{00000000-0010-0000-0000-00000A000000}" name="salary_bracket_bottom_usd">
      <calculatedColumnFormula>FLOOR(I2/50000,1)*50000</calculatedColumnFormula>
    </tableColumn>
    <tableColumn id="11" xr3:uid="{00000000-0010-0000-0000-00000B000000}" name="salary_bracket_top_usd">
      <calculatedColumnFormula>FLOOR(I2/50000,1)*50000 + 50000</calculatedColumnFormula>
    </tableColumn>
    <tableColumn id="12" xr3:uid="{00000000-0010-0000-0000-00000C000000}" name="salary_bracket_usd">
      <calculatedColumnFormula>_xlfn.CONCAT(J2, "-", K2)</calculatedColumnFormula>
    </tableColumn>
    <tableColumn id="13" xr3:uid="{00000000-0010-0000-0000-00000D000000}" name="employee_residence"/>
    <tableColumn id="14" xr3:uid="{00000000-0010-0000-0000-00000E000000}" name="employee_residence_name">
      <calculatedColumnFormula>VLOOKUP(M2,'Country Names'!B:C,2,FALSE)</calculatedColumnFormula>
    </tableColumn>
    <tableColumn id="15" xr3:uid="{00000000-0010-0000-0000-00000F000000}" name="remote_ratio"/>
    <tableColumn id="19" xr3:uid="{00000000-0010-0000-0000-000013000000}" name="remote_status" dataDxfId="9">
      <calculatedColumnFormula>IF(Table[[#This Row],[remote_ratio]]=0, "In Person", IF(Table[[#This Row],[remote_ratio]]=50, "Hybrid", IF(Table[[#This Row],[remote_ratio]]=100, "Remote")))</calculatedColumnFormula>
    </tableColumn>
    <tableColumn id="16" xr3:uid="{00000000-0010-0000-0000-000010000000}" name="company_location"/>
    <tableColumn id="17" xr3:uid="{00000000-0010-0000-0000-000011000000}" name="company_location_name">
      <calculatedColumnFormula>VLOOKUP(Q2,'Country Names'!B:C,2,FALSE)</calculatedColumnFormula>
    </tableColumn>
    <tableColumn id="18" xr3:uid="{00000000-0010-0000-0000-000012000000}" name="company_siz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image" Target="../media/image1.jpeg"/><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756"/>
  <sheetViews>
    <sheetView workbookViewId="0">
      <selection activeCell="B3700" sqref="B3700"/>
    </sheetView>
  </sheetViews>
  <sheetFormatPr defaultRowHeight="14.4" x14ac:dyDescent="0.3"/>
  <cols>
    <col min="1" max="1" width="9.6640625" bestFit="1" customWidth="1"/>
    <col min="2" max="2" width="14.77734375" bestFit="1" customWidth="1"/>
    <col min="3" max="3" width="15.88671875" bestFit="1" customWidth="1"/>
    <col min="4" max="4" width="35.109375" bestFit="1" customWidth="1"/>
    <col min="5" max="5" width="9" bestFit="1" customWidth="1"/>
    <col min="6" max="6" width="13.88671875" bestFit="1" customWidth="1"/>
    <col min="7" max="7" width="12" bestFit="1" customWidth="1"/>
    <col min="9" max="9" width="11.88671875" bestFit="1" customWidth="1"/>
    <col min="10" max="10" width="16.21875" bestFit="1" customWidth="1"/>
  </cols>
  <sheetData>
    <row r="1" spans="1:11" x14ac:dyDescent="0.3">
      <c r="A1" t="s">
        <v>0</v>
      </c>
      <c r="B1" t="s">
        <v>1</v>
      </c>
      <c r="C1" t="s">
        <v>2</v>
      </c>
      <c r="D1" t="s">
        <v>3</v>
      </c>
      <c r="E1" t="s">
        <v>4</v>
      </c>
      <c r="F1" t="s">
        <v>5</v>
      </c>
      <c r="G1" t="s">
        <v>6</v>
      </c>
      <c r="H1" t="s">
        <v>7</v>
      </c>
      <c r="I1" t="s">
        <v>8</v>
      </c>
      <c r="J1" t="s">
        <v>9</v>
      </c>
      <c r="K1" t="s">
        <v>10</v>
      </c>
    </row>
    <row r="2" spans="1:11" x14ac:dyDescent="0.3">
      <c r="A2">
        <v>2023</v>
      </c>
      <c r="B2" t="s">
        <v>11</v>
      </c>
      <c r="C2" t="s">
        <v>12</v>
      </c>
      <c r="D2" t="s">
        <v>13</v>
      </c>
      <c r="E2">
        <v>80000</v>
      </c>
      <c r="F2" t="s">
        <v>14</v>
      </c>
      <c r="G2">
        <v>85847</v>
      </c>
      <c r="H2" t="s">
        <v>15</v>
      </c>
      <c r="I2">
        <v>100</v>
      </c>
      <c r="J2" t="s">
        <v>15</v>
      </c>
      <c r="K2" t="s">
        <v>16</v>
      </c>
    </row>
    <row r="3" spans="1:11" x14ac:dyDescent="0.3">
      <c r="A3">
        <v>2023</v>
      </c>
      <c r="B3" t="s">
        <v>17</v>
      </c>
      <c r="C3" t="s">
        <v>18</v>
      </c>
      <c r="D3" t="s">
        <v>19</v>
      </c>
      <c r="E3">
        <v>30000</v>
      </c>
      <c r="F3" t="s">
        <v>20</v>
      </c>
      <c r="G3">
        <v>30000</v>
      </c>
      <c r="H3" t="s">
        <v>21</v>
      </c>
      <c r="I3">
        <v>100</v>
      </c>
      <c r="J3" t="s">
        <v>21</v>
      </c>
      <c r="K3" t="s">
        <v>22</v>
      </c>
    </row>
    <row r="4" spans="1:11" x14ac:dyDescent="0.3">
      <c r="A4">
        <v>2023</v>
      </c>
      <c r="B4" t="s">
        <v>17</v>
      </c>
      <c r="C4" t="s">
        <v>18</v>
      </c>
      <c r="D4" t="s">
        <v>19</v>
      </c>
      <c r="E4">
        <v>25500</v>
      </c>
      <c r="F4" t="s">
        <v>20</v>
      </c>
      <c r="G4">
        <v>25500</v>
      </c>
      <c r="H4" t="s">
        <v>21</v>
      </c>
      <c r="I4">
        <v>100</v>
      </c>
      <c r="J4" t="s">
        <v>21</v>
      </c>
      <c r="K4" t="s">
        <v>22</v>
      </c>
    </row>
    <row r="5" spans="1:11" x14ac:dyDescent="0.3">
      <c r="A5">
        <v>2023</v>
      </c>
      <c r="B5" t="s">
        <v>11</v>
      </c>
      <c r="C5" t="s">
        <v>12</v>
      </c>
      <c r="D5" t="s">
        <v>23</v>
      </c>
      <c r="E5">
        <v>175000</v>
      </c>
      <c r="F5" t="s">
        <v>20</v>
      </c>
      <c r="G5">
        <v>175000</v>
      </c>
      <c r="H5" t="s">
        <v>24</v>
      </c>
      <c r="I5">
        <v>100</v>
      </c>
      <c r="J5" t="s">
        <v>24</v>
      </c>
      <c r="K5" t="s">
        <v>25</v>
      </c>
    </row>
    <row r="6" spans="1:11" x14ac:dyDescent="0.3">
      <c r="A6">
        <v>2023</v>
      </c>
      <c r="B6" t="s">
        <v>11</v>
      </c>
      <c r="C6" t="s">
        <v>12</v>
      </c>
      <c r="D6" t="s">
        <v>23</v>
      </c>
      <c r="E6">
        <v>120000</v>
      </c>
      <c r="F6" t="s">
        <v>20</v>
      </c>
      <c r="G6">
        <v>120000</v>
      </c>
      <c r="H6" t="s">
        <v>24</v>
      </c>
      <c r="I6">
        <v>100</v>
      </c>
      <c r="J6" t="s">
        <v>24</v>
      </c>
      <c r="K6" t="s">
        <v>25</v>
      </c>
    </row>
    <row r="7" spans="1:11" x14ac:dyDescent="0.3">
      <c r="A7">
        <v>2023</v>
      </c>
      <c r="B7" t="s">
        <v>11</v>
      </c>
      <c r="C7" t="s">
        <v>12</v>
      </c>
      <c r="D7" t="s">
        <v>26</v>
      </c>
      <c r="E7">
        <v>222200</v>
      </c>
      <c r="F7" t="s">
        <v>20</v>
      </c>
      <c r="G7">
        <v>222200</v>
      </c>
      <c r="H7" t="s">
        <v>21</v>
      </c>
      <c r="I7">
        <v>0</v>
      </c>
      <c r="J7" t="s">
        <v>21</v>
      </c>
      <c r="K7" t="s">
        <v>16</v>
      </c>
    </row>
    <row r="8" spans="1:11" x14ac:dyDescent="0.3">
      <c r="A8">
        <v>2023</v>
      </c>
      <c r="B8" t="s">
        <v>11</v>
      </c>
      <c r="C8" t="s">
        <v>12</v>
      </c>
      <c r="D8" t="s">
        <v>26</v>
      </c>
      <c r="E8">
        <v>136000</v>
      </c>
      <c r="F8" t="s">
        <v>20</v>
      </c>
      <c r="G8">
        <v>136000</v>
      </c>
      <c r="H8" t="s">
        <v>21</v>
      </c>
      <c r="I8">
        <v>0</v>
      </c>
      <c r="J8" t="s">
        <v>21</v>
      </c>
      <c r="K8" t="s">
        <v>16</v>
      </c>
    </row>
    <row r="9" spans="1:11" x14ac:dyDescent="0.3">
      <c r="A9">
        <v>2023</v>
      </c>
      <c r="B9" t="s">
        <v>11</v>
      </c>
      <c r="C9" t="s">
        <v>12</v>
      </c>
      <c r="D9" t="s">
        <v>23</v>
      </c>
      <c r="E9">
        <v>219000</v>
      </c>
      <c r="F9" t="s">
        <v>20</v>
      </c>
      <c r="G9">
        <v>219000</v>
      </c>
      <c r="H9" t="s">
        <v>24</v>
      </c>
      <c r="I9">
        <v>0</v>
      </c>
      <c r="J9" t="s">
        <v>24</v>
      </c>
      <c r="K9" t="s">
        <v>25</v>
      </c>
    </row>
    <row r="10" spans="1:11" x14ac:dyDescent="0.3">
      <c r="A10">
        <v>2023</v>
      </c>
      <c r="B10" t="s">
        <v>11</v>
      </c>
      <c r="C10" t="s">
        <v>12</v>
      </c>
      <c r="D10" t="s">
        <v>23</v>
      </c>
      <c r="E10">
        <v>141000</v>
      </c>
      <c r="F10" t="s">
        <v>20</v>
      </c>
      <c r="G10">
        <v>141000</v>
      </c>
      <c r="H10" t="s">
        <v>24</v>
      </c>
      <c r="I10">
        <v>0</v>
      </c>
      <c r="J10" t="s">
        <v>24</v>
      </c>
      <c r="K10" t="s">
        <v>25</v>
      </c>
    </row>
    <row r="11" spans="1:11" x14ac:dyDescent="0.3">
      <c r="A11">
        <v>2023</v>
      </c>
      <c r="B11" t="s">
        <v>11</v>
      </c>
      <c r="C11" t="s">
        <v>12</v>
      </c>
      <c r="D11" t="s">
        <v>23</v>
      </c>
      <c r="E11">
        <v>147100</v>
      </c>
      <c r="F11" t="s">
        <v>20</v>
      </c>
      <c r="G11">
        <v>147100</v>
      </c>
      <c r="H11" t="s">
        <v>21</v>
      </c>
      <c r="I11">
        <v>0</v>
      </c>
      <c r="J11" t="s">
        <v>21</v>
      </c>
      <c r="K11" t="s">
        <v>25</v>
      </c>
    </row>
    <row r="12" spans="1:11" x14ac:dyDescent="0.3">
      <c r="A12">
        <v>2023</v>
      </c>
      <c r="B12" t="s">
        <v>11</v>
      </c>
      <c r="C12" t="s">
        <v>12</v>
      </c>
      <c r="D12" t="s">
        <v>23</v>
      </c>
      <c r="E12">
        <v>90700</v>
      </c>
      <c r="F12" t="s">
        <v>20</v>
      </c>
      <c r="G12">
        <v>90700</v>
      </c>
      <c r="H12" t="s">
        <v>21</v>
      </c>
      <c r="I12">
        <v>0</v>
      </c>
      <c r="J12" t="s">
        <v>21</v>
      </c>
      <c r="K12" t="s">
        <v>25</v>
      </c>
    </row>
    <row r="13" spans="1:11" x14ac:dyDescent="0.3">
      <c r="A13">
        <v>2023</v>
      </c>
      <c r="B13" t="s">
        <v>11</v>
      </c>
      <c r="C13" t="s">
        <v>12</v>
      </c>
      <c r="D13" t="s">
        <v>27</v>
      </c>
      <c r="E13">
        <v>130000</v>
      </c>
      <c r="F13" t="s">
        <v>20</v>
      </c>
      <c r="G13">
        <v>130000</v>
      </c>
      <c r="H13" t="s">
        <v>21</v>
      </c>
      <c r="I13">
        <v>100</v>
      </c>
      <c r="J13" t="s">
        <v>21</v>
      </c>
      <c r="K13" t="s">
        <v>25</v>
      </c>
    </row>
    <row r="14" spans="1:11" x14ac:dyDescent="0.3">
      <c r="A14">
        <v>2023</v>
      </c>
      <c r="B14" t="s">
        <v>11</v>
      </c>
      <c r="C14" t="s">
        <v>12</v>
      </c>
      <c r="D14" t="s">
        <v>27</v>
      </c>
      <c r="E14">
        <v>100000</v>
      </c>
      <c r="F14" t="s">
        <v>20</v>
      </c>
      <c r="G14">
        <v>100000</v>
      </c>
      <c r="H14" t="s">
        <v>21</v>
      </c>
      <c r="I14">
        <v>100</v>
      </c>
      <c r="J14" t="s">
        <v>21</v>
      </c>
      <c r="K14" t="s">
        <v>25</v>
      </c>
    </row>
    <row r="15" spans="1:11" x14ac:dyDescent="0.3">
      <c r="A15">
        <v>2023</v>
      </c>
      <c r="B15" t="s">
        <v>28</v>
      </c>
      <c r="C15" t="s">
        <v>12</v>
      </c>
      <c r="D15" t="s">
        <v>26</v>
      </c>
      <c r="E15">
        <v>213660</v>
      </c>
      <c r="F15" t="s">
        <v>20</v>
      </c>
      <c r="G15">
        <v>213660</v>
      </c>
      <c r="H15" t="s">
        <v>21</v>
      </c>
      <c r="I15">
        <v>0</v>
      </c>
      <c r="J15" t="s">
        <v>21</v>
      </c>
      <c r="K15" t="s">
        <v>16</v>
      </c>
    </row>
    <row r="16" spans="1:11" x14ac:dyDescent="0.3">
      <c r="A16">
        <v>2023</v>
      </c>
      <c r="B16" t="s">
        <v>28</v>
      </c>
      <c r="C16" t="s">
        <v>12</v>
      </c>
      <c r="D16" t="s">
        <v>26</v>
      </c>
      <c r="E16">
        <v>130760</v>
      </c>
      <c r="F16" t="s">
        <v>20</v>
      </c>
      <c r="G16">
        <v>130760</v>
      </c>
      <c r="H16" t="s">
        <v>21</v>
      </c>
      <c r="I16">
        <v>0</v>
      </c>
      <c r="J16" t="s">
        <v>21</v>
      </c>
      <c r="K16" t="s">
        <v>16</v>
      </c>
    </row>
    <row r="17" spans="1:11" x14ac:dyDescent="0.3">
      <c r="A17">
        <v>2023</v>
      </c>
      <c r="B17" t="s">
        <v>11</v>
      </c>
      <c r="C17" t="s">
        <v>12</v>
      </c>
      <c r="D17" t="s">
        <v>29</v>
      </c>
      <c r="E17">
        <v>147100</v>
      </c>
      <c r="F17" t="s">
        <v>20</v>
      </c>
      <c r="G17">
        <v>147100</v>
      </c>
      <c r="H17" t="s">
        <v>21</v>
      </c>
      <c r="I17">
        <v>0</v>
      </c>
      <c r="J17" t="s">
        <v>21</v>
      </c>
      <c r="K17" t="s">
        <v>25</v>
      </c>
    </row>
    <row r="18" spans="1:11" x14ac:dyDescent="0.3">
      <c r="A18">
        <v>2023</v>
      </c>
      <c r="B18" t="s">
        <v>11</v>
      </c>
      <c r="C18" t="s">
        <v>12</v>
      </c>
      <c r="D18" t="s">
        <v>29</v>
      </c>
      <c r="E18">
        <v>90700</v>
      </c>
      <c r="F18" t="s">
        <v>20</v>
      </c>
      <c r="G18">
        <v>90700</v>
      </c>
      <c r="H18" t="s">
        <v>21</v>
      </c>
      <c r="I18">
        <v>0</v>
      </c>
      <c r="J18" t="s">
        <v>21</v>
      </c>
      <c r="K18" t="s">
        <v>25</v>
      </c>
    </row>
    <row r="19" spans="1:11" x14ac:dyDescent="0.3">
      <c r="A19">
        <v>2023</v>
      </c>
      <c r="B19" t="s">
        <v>11</v>
      </c>
      <c r="C19" t="s">
        <v>12</v>
      </c>
      <c r="D19" t="s">
        <v>23</v>
      </c>
      <c r="E19">
        <v>170000</v>
      </c>
      <c r="F19" t="s">
        <v>20</v>
      </c>
      <c r="G19">
        <v>170000</v>
      </c>
      <c r="H19" t="s">
        <v>21</v>
      </c>
      <c r="I19">
        <v>0</v>
      </c>
      <c r="J19" t="s">
        <v>21</v>
      </c>
      <c r="K19" t="s">
        <v>25</v>
      </c>
    </row>
    <row r="20" spans="1:11" x14ac:dyDescent="0.3">
      <c r="A20">
        <v>2023</v>
      </c>
      <c r="B20" t="s">
        <v>11</v>
      </c>
      <c r="C20" t="s">
        <v>12</v>
      </c>
      <c r="D20" t="s">
        <v>23</v>
      </c>
      <c r="E20">
        <v>150000</v>
      </c>
      <c r="F20" t="s">
        <v>20</v>
      </c>
      <c r="G20">
        <v>150000</v>
      </c>
      <c r="H20" t="s">
        <v>21</v>
      </c>
      <c r="I20">
        <v>0</v>
      </c>
      <c r="J20" t="s">
        <v>21</v>
      </c>
      <c r="K20" t="s">
        <v>25</v>
      </c>
    </row>
    <row r="21" spans="1:11" x14ac:dyDescent="0.3">
      <c r="A21">
        <v>2023</v>
      </c>
      <c r="B21" t="s">
        <v>17</v>
      </c>
      <c r="C21" t="s">
        <v>12</v>
      </c>
      <c r="D21" t="s">
        <v>27</v>
      </c>
      <c r="E21">
        <v>150000</v>
      </c>
      <c r="F21" t="s">
        <v>20</v>
      </c>
      <c r="G21">
        <v>150000</v>
      </c>
      <c r="H21" t="s">
        <v>21</v>
      </c>
      <c r="I21">
        <v>100</v>
      </c>
      <c r="J21" t="s">
        <v>21</v>
      </c>
      <c r="K21" t="s">
        <v>25</v>
      </c>
    </row>
    <row r="22" spans="1:11" x14ac:dyDescent="0.3">
      <c r="A22">
        <v>2023</v>
      </c>
      <c r="B22" t="s">
        <v>17</v>
      </c>
      <c r="C22" t="s">
        <v>12</v>
      </c>
      <c r="D22" t="s">
        <v>27</v>
      </c>
      <c r="E22">
        <v>110000</v>
      </c>
      <c r="F22" t="s">
        <v>20</v>
      </c>
      <c r="G22">
        <v>110000</v>
      </c>
      <c r="H22" t="s">
        <v>21</v>
      </c>
      <c r="I22">
        <v>100</v>
      </c>
      <c r="J22" t="s">
        <v>21</v>
      </c>
      <c r="K22" t="s">
        <v>25</v>
      </c>
    </row>
    <row r="23" spans="1:11" x14ac:dyDescent="0.3">
      <c r="A23">
        <v>2023</v>
      </c>
      <c r="B23" t="s">
        <v>11</v>
      </c>
      <c r="C23" t="s">
        <v>12</v>
      </c>
      <c r="D23" t="s">
        <v>30</v>
      </c>
      <c r="E23">
        <v>275000</v>
      </c>
      <c r="F23" t="s">
        <v>20</v>
      </c>
      <c r="G23">
        <v>275000</v>
      </c>
      <c r="H23" t="s">
        <v>31</v>
      </c>
      <c r="I23">
        <v>0</v>
      </c>
      <c r="J23" t="s">
        <v>31</v>
      </c>
      <c r="K23" t="s">
        <v>25</v>
      </c>
    </row>
    <row r="24" spans="1:11" x14ac:dyDescent="0.3">
      <c r="A24">
        <v>2023</v>
      </c>
      <c r="B24" t="s">
        <v>11</v>
      </c>
      <c r="C24" t="s">
        <v>12</v>
      </c>
      <c r="D24" t="s">
        <v>30</v>
      </c>
      <c r="E24">
        <v>174000</v>
      </c>
      <c r="F24" t="s">
        <v>20</v>
      </c>
      <c r="G24">
        <v>174000</v>
      </c>
      <c r="H24" t="s">
        <v>31</v>
      </c>
      <c r="I24">
        <v>0</v>
      </c>
      <c r="J24" t="s">
        <v>31</v>
      </c>
      <c r="K24" t="s">
        <v>25</v>
      </c>
    </row>
    <row r="25" spans="1:11" x14ac:dyDescent="0.3">
      <c r="A25">
        <v>2023</v>
      </c>
      <c r="B25" t="s">
        <v>11</v>
      </c>
      <c r="C25" t="s">
        <v>12</v>
      </c>
      <c r="D25" t="s">
        <v>32</v>
      </c>
      <c r="E25">
        <v>230000</v>
      </c>
      <c r="F25" t="s">
        <v>20</v>
      </c>
      <c r="G25">
        <v>230000</v>
      </c>
      <c r="H25" t="s">
        <v>33</v>
      </c>
      <c r="I25">
        <v>100</v>
      </c>
      <c r="J25" t="s">
        <v>33</v>
      </c>
      <c r="K25" t="s">
        <v>25</v>
      </c>
    </row>
    <row r="26" spans="1:11" x14ac:dyDescent="0.3">
      <c r="A26">
        <v>2023</v>
      </c>
      <c r="B26" t="s">
        <v>11</v>
      </c>
      <c r="C26" t="s">
        <v>12</v>
      </c>
      <c r="D26" t="s">
        <v>32</v>
      </c>
      <c r="E26">
        <v>143200</v>
      </c>
      <c r="F26" t="s">
        <v>20</v>
      </c>
      <c r="G26">
        <v>143200</v>
      </c>
      <c r="H26" t="s">
        <v>33</v>
      </c>
      <c r="I26">
        <v>100</v>
      </c>
      <c r="J26" t="s">
        <v>33</v>
      </c>
      <c r="K26" t="s">
        <v>25</v>
      </c>
    </row>
    <row r="27" spans="1:11" x14ac:dyDescent="0.3">
      <c r="A27">
        <v>2023</v>
      </c>
      <c r="B27" t="s">
        <v>11</v>
      </c>
      <c r="C27" t="s">
        <v>12</v>
      </c>
      <c r="D27" t="s">
        <v>34</v>
      </c>
      <c r="E27">
        <v>225000</v>
      </c>
      <c r="F27" t="s">
        <v>20</v>
      </c>
      <c r="G27">
        <v>225000</v>
      </c>
      <c r="H27" t="s">
        <v>21</v>
      </c>
      <c r="I27">
        <v>0</v>
      </c>
      <c r="J27" t="s">
        <v>21</v>
      </c>
      <c r="K27" t="s">
        <v>25</v>
      </c>
    </row>
    <row r="28" spans="1:11" x14ac:dyDescent="0.3">
      <c r="A28">
        <v>2023</v>
      </c>
      <c r="B28" t="s">
        <v>11</v>
      </c>
      <c r="C28" t="s">
        <v>12</v>
      </c>
      <c r="D28" t="s">
        <v>34</v>
      </c>
      <c r="E28">
        <v>156400</v>
      </c>
      <c r="F28" t="s">
        <v>20</v>
      </c>
      <c r="G28">
        <v>156400</v>
      </c>
      <c r="H28" t="s">
        <v>21</v>
      </c>
      <c r="I28">
        <v>0</v>
      </c>
      <c r="J28" t="s">
        <v>21</v>
      </c>
      <c r="K28" t="s">
        <v>25</v>
      </c>
    </row>
    <row r="29" spans="1:11" x14ac:dyDescent="0.3">
      <c r="A29">
        <v>2023</v>
      </c>
      <c r="B29" t="s">
        <v>11</v>
      </c>
      <c r="C29" t="s">
        <v>12</v>
      </c>
      <c r="D29" t="s">
        <v>35</v>
      </c>
      <c r="E29">
        <v>200000</v>
      </c>
      <c r="F29" t="s">
        <v>20</v>
      </c>
      <c r="G29">
        <v>200000</v>
      </c>
      <c r="H29" t="s">
        <v>21</v>
      </c>
      <c r="I29">
        <v>0</v>
      </c>
      <c r="J29" t="s">
        <v>21</v>
      </c>
      <c r="K29" t="s">
        <v>25</v>
      </c>
    </row>
    <row r="30" spans="1:11" x14ac:dyDescent="0.3">
      <c r="A30">
        <v>2023</v>
      </c>
      <c r="B30" t="s">
        <v>11</v>
      </c>
      <c r="C30" t="s">
        <v>12</v>
      </c>
      <c r="D30" t="s">
        <v>35</v>
      </c>
      <c r="E30">
        <v>130000</v>
      </c>
      <c r="F30" t="s">
        <v>20</v>
      </c>
      <c r="G30">
        <v>130000</v>
      </c>
      <c r="H30" t="s">
        <v>21</v>
      </c>
      <c r="I30">
        <v>0</v>
      </c>
      <c r="J30" t="s">
        <v>21</v>
      </c>
      <c r="K30" t="s">
        <v>25</v>
      </c>
    </row>
    <row r="31" spans="1:11" x14ac:dyDescent="0.3">
      <c r="A31">
        <v>2023</v>
      </c>
      <c r="B31" t="s">
        <v>11</v>
      </c>
      <c r="C31" t="s">
        <v>12</v>
      </c>
      <c r="D31" t="s">
        <v>36</v>
      </c>
      <c r="E31">
        <v>90000</v>
      </c>
      <c r="F31" t="s">
        <v>20</v>
      </c>
      <c r="G31">
        <v>90000</v>
      </c>
      <c r="H31" t="s">
        <v>24</v>
      </c>
      <c r="I31">
        <v>0</v>
      </c>
      <c r="J31" t="s">
        <v>24</v>
      </c>
      <c r="K31" t="s">
        <v>25</v>
      </c>
    </row>
    <row r="32" spans="1:11" x14ac:dyDescent="0.3">
      <c r="A32">
        <v>2023</v>
      </c>
      <c r="B32" t="s">
        <v>11</v>
      </c>
      <c r="C32" t="s">
        <v>12</v>
      </c>
      <c r="D32" t="s">
        <v>36</v>
      </c>
      <c r="E32">
        <v>72000</v>
      </c>
      <c r="F32" t="s">
        <v>20</v>
      </c>
      <c r="G32">
        <v>72000</v>
      </c>
      <c r="H32" t="s">
        <v>24</v>
      </c>
      <c r="I32">
        <v>0</v>
      </c>
      <c r="J32" t="s">
        <v>24</v>
      </c>
      <c r="K32" t="s">
        <v>25</v>
      </c>
    </row>
    <row r="33" spans="1:11" x14ac:dyDescent="0.3">
      <c r="A33">
        <v>2023</v>
      </c>
      <c r="B33" t="s">
        <v>11</v>
      </c>
      <c r="C33" t="s">
        <v>12</v>
      </c>
      <c r="D33" t="s">
        <v>37</v>
      </c>
      <c r="E33">
        <v>253200</v>
      </c>
      <c r="F33" t="s">
        <v>20</v>
      </c>
      <c r="G33">
        <v>253200</v>
      </c>
      <c r="H33" t="s">
        <v>21</v>
      </c>
      <c r="I33">
        <v>0</v>
      </c>
      <c r="J33" t="s">
        <v>21</v>
      </c>
      <c r="K33" t="s">
        <v>25</v>
      </c>
    </row>
    <row r="34" spans="1:11" x14ac:dyDescent="0.3">
      <c r="A34">
        <v>2023</v>
      </c>
      <c r="B34" t="s">
        <v>11</v>
      </c>
      <c r="C34" t="s">
        <v>12</v>
      </c>
      <c r="D34" t="s">
        <v>37</v>
      </c>
      <c r="E34">
        <v>90700</v>
      </c>
      <c r="F34" t="s">
        <v>20</v>
      </c>
      <c r="G34">
        <v>90700</v>
      </c>
      <c r="H34" t="s">
        <v>21</v>
      </c>
      <c r="I34">
        <v>0</v>
      </c>
      <c r="J34" t="s">
        <v>21</v>
      </c>
      <c r="K34" t="s">
        <v>25</v>
      </c>
    </row>
    <row r="35" spans="1:11" x14ac:dyDescent="0.3">
      <c r="A35">
        <v>2023</v>
      </c>
      <c r="B35" t="s">
        <v>11</v>
      </c>
      <c r="C35" t="s">
        <v>12</v>
      </c>
      <c r="D35" t="s">
        <v>38</v>
      </c>
      <c r="E35">
        <v>342810</v>
      </c>
      <c r="F35" t="s">
        <v>20</v>
      </c>
      <c r="G35">
        <v>342810</v>
      </c>
      <c r="H35" t="s">
        <v>21</v>
      </c>
      <c r="I35">
        <v>0</v>
      </c>
      <c r="J35" t="s">
        <v>21</v>
      </c>
      <c r="K35" t="s">
        <v>25</v>
      </c>
    </row>
    <row r="36" spans="1:11" x14ac:dyDescent="0.3">
      <c r="A36">
        <v>2023</v>
      </c>
      <c r="B36" t="s">
        <v>11</v>
      </c>
      <c r="C36" t="s">
        <v>12</v>
      </c>
      <c r="D36" t="s">
        <v>38</v>
      </c>
      <c r="E36">
        <v>184590</v>
      </c>
      <c r="F36" t="s">
        <v>20</v>
      </c>
      <c r="G36">
        <v>184590</v>
      </c>
      <c r="H36" t="s">
        <v>21</v>
      </c>
      <c r="I36">
        <v>0</v>
      </c>
      <c r="J36" t="s">
        <v>21</v>
      </c>
      <c r="K36" t="s">
        <v>25</v>
      </c>
    </row>
    <row r="37" spans="1:11" x14ac:dyDescent="0.3">
      <c r="A37">
        <v>2023</v>
      </c>
      <c r="B37" t="s">
        <v>17</v>
      </c>
      <c r="C37" t="s">
        <v>12</v>
      </c>
      <c r="D37" t="s">
        <v>37</v>
      </c>
      <c r="E37">
        <v>162500</v>
      </c>
      <c r="F37" t="s">
        <v>20</v>
      </c>
      <c r="G37">
        <v>162500</v>
      </c>
      <c r="H37" t="s">
        <v>21</v>
      </c>
      <c r="I37">
        <v>0</v>
      </c>
      <c r="J37" t="s">
        <v>21</v>
      </c>
      <c r="K37" t="s">
        <v>25</v>
      </c>
    </row>
    <row r="38" spans="1:11" x14ac:dyDescent="0.3">
      <c r="A38">
        <v>2023</v>
      </c>
      <c r="B38" t="s">
        <v>17</v>
      </c>
      <c r="C38" t="s">
        <v>12</v>
      </c>
      <c r="D38" t="s">
        <v>37</v>
      </c>
      <c r="E38">
        <v>130000</v>
      </c>
      <c r="F38" t="s">
        <v>20</v>
      </c>
      <c r="G38">
        <v>130000</v>
      </c>
      <c r="H38" t="s">
        <v>21</v>
      </c>
      <c r="I38">
        <v>0</v>
      </c>
      <c r="J38" t="s">
        <v>21</v>
      </c>
      <c r="K38" t="s">
        <v>25</v>
      </c>
    </row>
    <row r="39" spans="1:11" x14ac:dyDescent="0.3">
      <c r="A39">
        <v>2023</v>
      </c>
      <c r="B39" t="s">
        <v>17</v>
      </c>
      <c r="C39" t="s">
        <v>12</v>
      </c>
      <c r="D39" t="s">
        <v>27</v>
      </c>
      <c r="E39">
        <v>105380</v>
      </c>
      <c r="F39" t="s">
        <v>20</v>
      </c>
      <c r="G39">
        <v>105380</v>
      </c>
      <c r="H39" t="s">
        <v>21</v>
      </c>
      <c r="I39">
        <v>0</v>
      </c>
      <c r="J39" t="s">
        <v>21</v>
      </c>
      <c r="K39" t="s">
        <v>25</v>
      </c>
    </row>
    <row r="40" spans="1:11" x14ac:dyDescent="0.3">
      <c r="A40">
        <v>2023</v>
      </c>
      <c r="B40" t="s">
        <v>17</v>
      </c>
      <c r="C40" t="s">
        <v>12</v>
      </c>
      <c r="D40" t="s">
        <v>27</v>
      </c>
      <c r="E40">
        <v>64500</v>
      </c>
      <c r="F40" t="s">
        <v>20</v>
      </c>
      <c r="G40">
        <v>64500</v>
      </c>
      <c r="H40" t="s">
        <v>21</v>
      </c>
      <c r="I40">
        <v>0</v>
      </c>
      <c r="J40" t="s">
        <v>21</v>
      </c>
      <c r="K40" t="s">
        <v>25</v>
      </c>
    </row>
    <row r="41" spans="1:11" x14ac:dyDescent="0.3">
      <c r="A41">
        <v>2023</v>
      </c>
      <c r="B41" t="s">
        <v>28</v>
      </c>
      <c r="C41" t="s">
        <v>12</v>
      </c>
      <c r="D41" t="s">
        <v>39</v>
      </c>
      <c r="E41">
        <v>100000</v>
      </c>
      <c r="F41" t="s">
        <v>20</v>
      </c>
      <c r="G41">
        <v>100000</v>
      </c>
      <c r="H41" t="s">
        <v>40</v>
      </c>
      <c r="I41">
        <v>100</v>
      </c>
      <c r="J41" t="s">
        <v>40</v>
      </c>
      <c r="K41" t="s">
        <v>16</v>
      </c>
    </row>
    <row r="42" spans="1:11" x14ac:dyDescent="0.3">
      <c r="A42">
        <v>2023</v>
      </c>
      <c r="B42" t="s">
        <v>28</v>
      </c>
      <c r="C42" t="s">
        <v>12</v>
      </c>
      <c r="D42" t="s">
        <v>41</v>
      </c>
      <c r="E42">
        <v>30000</v>
      </c>
      <c r="F42" t="s">
        <v>20</v>
      </c>
      <c r="G42">
        <v>30000</v>
      </c>
      <c r="H42" t="s">
        <v>40</v>
      </c>
      <c r="I42">
        <v>100</v>
      </c>
      <c r="J42" t="s">
        <v>40</v>
      </c>
      <c r="K42" t="s">
        <v>16</v>
      </c>
    </row>
    <row r="43" spans="1:11" x14ac:dyDescent="0.3">
      <c r="A43">
        <v>2022</v>
      </c>
      <c r="B43" t="s">
        <v>17</v>
      </c>
      <c r="C43" t="s">
        <v>12</v>
      </c>
      <c r="D43" t="s">
        <v>35</v>
      </c>
      <c r="E43">
        <v>1650000</v>
      </c>
      <c r="F43" t="s">
        <v>42</v>
      </c>
      <c r="G43">
        <v>20984</v>
      </c>
      <c r="H43" t="s">
        <v>43</v>
      </c>
      <c r="I43">
        <v>50</v>
      </c>
      <c r="J43" t="s">
        <v>43</v>
      </c>
      <c r="K43" t="s">
        <v>16</v>
      </c>
    </row>
    <row r="44" spans="1:11" x14ac:dyDescent="0.3">
      <c r="A44">
        <v>2023</v>
      </c>
      <c r="B44" t="s">
        <v>28</v>
      </c>
      <c r="C44" t="s">
        <v>12</v>
      </c>
      <c r="D44" t="s">
        <v>26</v>
      </c>
      <c r="E44">
        <v>204620</v>
      </c>
      <c r="F44" t="s">
        <v>20</v>
      </c>
      <c r="G44">
        <v>204620</v>
      </c>
      <c r="H44" t="s">
        <v>21</v>
      </c>
      <c r="I44">
        <v>0</v>
      </c>
      <c r="J44" t="s">
        <v>21</v>
      </c>
      <c r="K44" t="s">
        <v>16</v>
      </c>
    </row>
    <row r="45" spans="1:11" x14ac:dyDescent="0.3">
      <c r="A45">
        <v>2023</v>
      </c>
      <c r="B45" t="s">
        <v>28</v>
      </c>
      <c r="C45" t="s">
        <v>12</v>
      </c>
      <c r="D45" t="s">
        <v>26</v>
      </c>
      <c r="E45">
        <v>110680</v>
      </c>
      <c r="F45" t="s">
        <v>20</v>
      </c>
      <c r="G45">
        <v>110680</v>
      </c>
      <c r="H45" t="s">
        <v>21</v>
      </c>
      <c r="I45">
        <v>0</v>
      </c>
      <c r="J45" t="s">
        <v>21</v>
      </c>
      <c r="K45" t="s">
        <v>16</v>
      </c>
    </row>
    <row r="46" spans="1:11" x14ac:dyDescent="0.3">
      <c r="A46">
        <v>2023</v>
      </c>
      <c r="B46" t="s">
        <v>11</v>
      </c>
      <c r="C46" t="s">
        <v>12</v>
      </c>
      <c r="D46" t="s">
        <v>37</v>
      </c>
      <c r="E46">
        <v>270703</v>
      </c>
      <c r="F46" t="s">
        <v>20</v>
      </c>
      <c r="G46">
        <v>270703</v>
      </c>
      <c r="H46" t="s">
        <v>21</v>
      </c>
      <c r="I46">
        <v>0</v>
      </c>
      <c r="J46" t="s">
        <v>21</v>
      </c>
      <c r="K46" t="s">
        <v>25</v>
      </c>
    </row>
    <row r="47" spans="1:11" x14ac:dyDescent="0.3">
      <c r="A47">
        <v>2023</v>
      </c>
      <c r="B47" t="s">
        <v>11</v>
      </c>
      <c r="C47" t="s">
        <v>12</v>
      </c>
      <c r="D47" t="s">
        <v>37</v>
      </c>
      <c r="E47">
        <v>221484</v>
      </c>
      <c r="F47" t="s">
        <v>20</v>
      </c>
      <c r="G47">
        <v>221484</v>
      </c>
      <c r="H47" t="s">
        <v>21</v>
      </c>
      <c r="I47">
        <v>0</v>
      </c>
      <c r="J47" t="s">
        <v>21</v>
      </c>
      <c r="K47" t="s">
        <v>25</v>
      </c>
    </row>
    <row r="48" spans="1:11" x14ac:dyDescent="0.3">
      <c r="A48">
        <v>2023</v>
      </c>
      <c r="B48" t="s">
        <v>11</v>
      </c>
      <c r="C48" t="s">
        <v>12</v>
      </c>
      <c r="D48" t="s">
        <v>23</v>
      </c>
      <c r="E48">
        <v>212750</v>
      </c>
      <c r="F48" t="s">
        <v>20</v>
      </c>
      <c r="G48">
        <v>212750</v>
      </c>
      <c r="H48" t="s">
        <v>21</v>
      </c>
      <c r="I48">
        <v>100</v>
      </c>
      <c r="J48" t="s">
        <v>21</v>
      </c>
      <c r="K48" t="s">
        <v>25</v>
      </c>
    </row>
    <row r="49" spans="1:11" x14ac:dyDescent="0.3">
      <c r="A49">
        <v>2023</v>
      </c>
      <c r="B49" t="s">
        <v>11</v>
      </c>
      <c r="C49" t="s">
        <v>12</v>
      </c>
      <c r="D49" t="s">
        <v>23</v>
      </c>
      <c r="E49">
        <v>185000</v>
      </c>
      <c r="F49" t="s">
        <v>20</v>
      </c>
      <c r="G49">
        <v>185000</v>
      </c>
      <c r="H49" t="s">
        <v>21</v>
      </c>
      <c r="I49">
        <v>100</v>
      </c>
      <c r="J49" t="s">
        <v>21</v>
      </c>
      <c r="K49" t="s">
        <v>25</v>
      </c>
    </row>
    <row r="50" spans="1:11" x14ac:dyDescent="0.3">
      <c r="A50">
        <v>2023</v>
      </c>
      <c r="B50" t="s">
        <v>11</v>
      </c>
      <c r="C50" t="s">
        <v>12</v>
      </c>
      <c r="D50" t="s">
        <v>23</v>
      </c>
      <c r="E50">
        <v>262000</v>
      </c>
      <c r="F50" t="s">
        <v>20</v>
      </c>
      <c r="G50">
        <v>262000</v>
      </c>
      <c r="H50" t="s">
        <v>21</v>
      </c>
      <c r="I50">
        <v>100</v>
      </c>
      <c r="J50" t="s">
        <v>21</v>
      </c>
      <c r="K50" t="s">
        <v>25</v>
      </c>
    </row>
    <row r="51" spans="1:11" x14ac:dyDescent="0.3">
      <c r="A51">
        <v>2023</v>
      </c>
      <c r="B51" t="s">
        <v>11</v>
      </c>
      <c r="C51" t="s">
        <v>12</v>
      </c>
      <c r="D51" t="s">
        <v>23</v>
      </c>
      <c r="E51">
        <v>245000</v>
      </c>
      <c r="F51" t="s">
        <v>20</v>
      </c>
      <c r="G51">
        <v>245000</v>
      </c>
      <c r="H51" t="s">
        <v>21</v>
      </c>
      <c r="I51">
        <v>100</v>
      </c>
      <c r="J51" t="s">
        <v>21</v>
      </c>
      <c r="K51" t="s">
        <v>25</v>
      </c>
    </row>
    <row r="52" spans="1:11" x14ac:dyDescent="0.3">
      <c r="A52">
        <v>2023</v>
      </c>
      <c r="B52" t="s">
        <v>11</v>
      </c>
      <c r="C52" t="s">
        <v>12</v>
      </c>
      <c r="D52" t="s">
        <v>23</v>
      </c>
      <c r="E52">
        <v>275300</v>
      </c>
      <c r="F52" t="s">
        <v>20</v>
      </c>
      <c r="G52">
        <v>275300</v>
      </c>
      <c r="H52" t="s">
        <v>21</v>
      </c>
      <c r="I52">
        <v>100</v>
      </c>
      <c r="J52" t="s">
        <v>21</v>
      </c>
      <c r="K52" t="s">
        <v>25</v>
      </c>
    </row>
    <row r="53" spans="1:11" x14ac:dyDescent="0.3">
      <c r="A53">
        <v>2023</v>
      </c>
      <c r="B53" t="s">
        <v>11</v>
      </c>
      <c r="C53" t="s">
        <v>12</v>
      </c>
      <c r="D53" t="s">
        <v>23</v>
      </c>
      <c r="E53">
        <v>183500</v>
      </c>
      <c r="F53" t="s">
        <v>20</v>
      </c>
      <c r="G53">
        <v>183500</v>
      </c>
      <c r="H53" t="s">
        <v>21</v>
      </c>
      <c r="I53">
        <v>100</v>
      </c>
      <c r="J53" t="s">
        <v>21</v>
      </c>
      <c r="K53" t="s">
        <v>25</v>
      </c>
    </row>
    <row r="54" spans="1:11" x14ac:dyDescent="0.3">
      <c r="A54">
        <v>2023</v>
      </c>
      <c r="B54" t="s">
        <v>11</v>
      </c>
      <c r="C54" t="s">
        <v>12</v>
      </c>
      <c r="D54" t="s">
        <v>23</v>
      </c>
      <c r="E54">
        <v>218500</v>
      </c>
      <c r="F54" t="s">
        <v>20</v>
      </c>
      <c r="G54">
        <v>218500</v>
      </c>
      <c r="H54" t="s">
        <v>21</v>
      </c>
      <c r="I54">
        <v>100</v>
      </c>
      <c r="J54" t="s">
        <v>21</v>
      </c>
      <c r="K54" t="s">
        <v>25</v>
      </c>
    </row>
    <row r="55" spans="1:11" x14ac:dyDescent="0.3">
      <c r="A55">
        <v>2023</v>
      </c>
      <c r="B55" t="s">
        <v>11</v>
      </c>
      <c r="C55" t="s">
        <v>12</v>
      </c>
      <c r="D55" t="s">
        <v>23</v>
      </c>
      <c r="E55">
        <v>199098</v>
      </c>
      <c r="F55" t="s">
        <v>20</v>
      </c>
      <c r="G55">
        <v>199098</v>
      </c>
      <c r="H55" t="s">
        <v>21</v>
      </c>
      <c r="I55">
        <v>100</v>
      </c>
      <c r="J55" t="s">
        <v>21</v>
      </c>
      <c r="K55" t="s">
        <v>25</v>
      </c>
    </row>
    <row r="56" spans="1:11" x14ac:dyDescent="0.3">
      <c r="A56">
        <v>2023</v>
      </c>
      <c r="B56" t="s">
        <v>11</v>
      </c>
      <c r="C56" t="s">
        <v>12</v>
      </c>
      <c r="D56" t="s">
        <v>37</v>
      </c>
      <c r="E56">
        <v>203300</v>
      </c>
      <c r="F56" t="s">
        <v>20</v>
      </c>
      <c r="G56">
        <v>203300</v>
      </c>
      <c r="H56" t="s">
        <v>21</v>
      </c>
      <c r="I56">
        <v>100</v>
      </c>
      <c r="J56" t="s">
        <v>21</v>
      </c>
      <c r="K56" t="s">
        <v>25</v>
      </c>
    </row>
    <row r="57" spans="1:11" x14ac:dyDescent="0.3">
      <c r="A57">
        <v>2023</v>
      </c>
      <c r="B57" t="s">
        <v>11</v>
      </c>
      <c r="C57" t="s">
        <v>12</v>
      </c>
      <c r="D57" t="s">
        <v>37</v>
      </c>
      <c r="E57">
        <v>123600</v>
      </c>
      <c r="F57" t="s">
        <v>20</v>
      </c>
      <c r="G57">
        <v>123600</v>
      </c>
      <c r="H57" t="s">
        <v>21</v>
      </c>
      <c r="I57">
        <v>100</v>
      </c>
      <c r="J57" t="s">
        <v>21</v>
      </c>
      <c r="K57" t="s">
        <v>25</v>
      </c>
    </row>
    <row r="58" spans="1:11" x14ac:dyDescent="0.3">
      <c r="A58">
        <v>2023</v>
      </c>
      <c r="B58" t="s">
        <v>11</v>
      </c>
      <c r="C58" t="s">
        <v>12</v>
      </c>
      <c r="D58" t="s">
        <v>30</v>
      </c>
      <c r="E58">
        <v>189110</v>
      </c>
      <c r="F58" t="s">
        <v>20</v>
      </c>
      <c r="G58">
        <v>189110</v>
      </c>
      <c r="H58" t="s">
        <v>21</v>
      </c>
      <c r="I58">
        <v>0</v>
      </c>
      <c r="J58" t="s">
        <v>21</v>
      </c>
      <c r="K58" t="s">
        <v>25</v>
      </c>
    </row>
    <row r="59" spans="1:11" x14ac:dyDescent="0.3">
      <c r="A59">
        <v>2023</v>
      </c>
      <c r="B59" t="s">
        <v>11</v>
      </c>
      <c r="C59" t="s">
        <v>12</v>
      </c>
      <c r="D59" t="s">
        <v>30</v>
      </c>
      <c r="E59">
        <v>139000</v>
      </c>
      <c r="F59" t="s">
        <v>20</v>
      </c>
      <c r="G59">
        <v>139000</v>
      </c>
      <c r="H59" t="s">
        <v>21</v>
      </c>
      <c r="I59">
        <v>0</v>
      </c>
      <c r="J59" t="s">
        <v>21</v>
      </c>
      <c r="K59" t="s">
        <v>25</v>
      </c>
    </row>
    <row r="60" spans="1:11" x14ac:dyDescent="0.3">
      <c r="A60">
        <v>2023</v>
      </c>
      <c r="B60" t="s">
        <v>44</v>
      </c>
      <c r="C60" t="s">
        <v>12</v>
      </c>
      <c r="D60" t="s">
        <v>23</v>
      </c>
      <c r="E60">
        <v>258750</v>
      </c>
      <c r="F60" t="s">
        <v>20</v>
      </c>
      <c r="G60">
        <v>258750</v>
      </c>
      <c r="H60" t="s">
        <v>21</v>
      </c>
      <c r="I60">
        <v>0</v>
      </c>
      <c r="J60" t="s">
        <v>21</v>
      </c>
      <c r="K60" t="s">
        <v>25</v>
      </c>
    </row>
    <row r="61" spans="1:11" x14ac:dyDescent="0.3">
      <c r="A61">
        <v>2023</v>
      </c>
      <c r="B61" t="s">
        <v>44</v>
      </c>
      <c r="C61" t="s">
        <v>12</v>
      </c>
      <c r="D61" t="s">
        <v>23</v>
      </c>
      <c r="E61">
        <v>185000</v>
      </c>
      <c r="F61" t="s">
        <v>20</v>
      </c>
      <c r="G61">
        <v>185000</v>
      </c>
      <c r="H61" t="s">
        <v>21</v>
      </c>
      <c r="I61">
        <v>0</v>
      </c>
      <c r="J61" t="s">
        <v>21</v>
      </c>
      <c r="K61" t="s">
        <v>25</v>
      </c>
    </row>
    <row r="62" spans="1:11" x14ac:dyDescent="0.3">
      <c r="A62">
        <v>2023</v>
      </c>
      <c r="B62" t="s">
        <v>11</v>
      </c>
      <c r="C62" t="s">
        <v>12</v>
      </c>
      <c r="D62" t="s">
        <v>37</v>
      </c>
      <c r="E62">
        <v>231500</v>
      </c>
      <c r="F62" t="s">
        <v>20</v>
      </c>
      <c r="G62">
        <v>231500</v>
      </c>
      <c r="H62" t="s">
        <v>21</v>
      </c>
      <c r="I62">
        <v>100</v>
      </c>
      <c r="J62" t="s">
        <v>21</v>
      </c>
      <c r="K62" t="s">
        <v>25</v>
      </c>
    </row>
    <row r="63" spans="1:11" x14ac:dyDescent="0.3">
      <c r="A63">
        <v>2023</v>
      </c>
      <c r="B63" t="s">
        <v>11</v>
      </c>
      <c r="C63" t="s">
        <v>12</v>
      </c>
      <c r="D63" t="s">
        <v>37</v>
      </c>
      <c r="E63">
        <v>166000</v>
      </c>
      <c r="F63" t="s">
        <v>20</v>
      </c>
      <c r="G63">
        <v>166000</v>
      </c>
      <c r="H63" t="s">
        <v>21</v>
      </c>
      <c r="I63">
        <v>100</v>
      </c>
      <c r="J63" t="s">
        <v>21</v>
      </c>
      <c r="K63" t="s">
        <v>25</v>
      </c>
    </row>
    <row r="64" spans="1:11" x14ac:dyDescent="0.3">
      <c r="A64">
        <v>2023</v>
      </c>
      <c r="B64" t="s">
        <v>11</v>
      </c>
      <c r="C64" t="s">
        <v>12</v>
      </c>
      <c r="D64" t="s">
        <v>23</v>
      </c>
      <c r="E64">
        <v>172500</v>
      </c>
      <c r="F64" t="s">
        <v>20</v>
      </c>
      <c r="G64">
        <v>172500</v>
      </c>
      <c r="H64" t="s">
        <v>21</v>
      </c>
      <c r="I64">
        <v>100</v>
      </c>
      <c r="J64" t="s">
        <v>21</v>
      </c>
      <c r="K64" t="s">
        <v>25</v>
      </c>
    </row>
    <row r="65" spans="1:11" x14ac:dyDescent="0.3">
      <c r="A65">
        <v>2023</v>
      </c>
      <c r="B65" t="s">
        <v>11</v>
      </c>
      <c r="C65" t="s">
        <v>12</v>
      </c>
      <c r="D65" t="s">
        <v>23</v>
      </c>
      <c r="E65">
        <v>110500</v>
      </c>
      <c r="F65" t="s">
        <v>20</v>
      </c>
      <c r="G65">
        <v>110500</v>
      </c>
      <c r="H65" t="s">
        <v>21</v>
      </c>
      <c r="I65">
        <v>100</v>
      </c>
      <c r="J65" t="s">
        <v>21</v>
      </c>
      <c r="K65" t="s">
        <v>25</v>
      </c>
    </row>
    <row r="66" spans="1:11" x14ac:dyDescent="0.3">
      <c r="A66">
        <v>2023</v>
      </c>
      <c r="B66" t="s">
        <v>11</v>
      </c>
      <c r="C66" t="s">
        <v>12</v>
      </c>
      <c r="D66" t="s">
        <v>37</v>
      </c>
      <c r="E66">
        <v>238000</v>
      </c>
      <c r="F66" t="s">
        <v>20</v>
      </c>
      <c r="G66">
        <v>238000</v>
      </c>
      <c r="H66" t="s">
        <v>21</v>
      </c>
      <c r="I66">
        <v>0</v>
      </c>
      <c r="J66" t="s">
        <v>21</v>
      </c>
      <c r="K66" t="s">
        <v>25</v>
      </c>
    </row>
    <row r="67" spans="1:11" x14ac:dyDescent="0.3">
      <c r="A67">
        <v>2023</v>
      </c>
      <c r="B67" t="s">
        <v>11</v>
      </c>
      <c r="C67" t="s">
        <v>12</v>
      </c>
      <c r="D67" t="s">
        <v>37</v>
      </c>
      <c r="E67">
        <v>176000</v>
      </c>
      <c r="F67" t="s">
        <v>20</v>
      </c>
      <c r="G67">
        <v>176000</v>
      </c>
      <c r="H67" t="s">
        <v>21</v>
      </c>
      <c r="I67">
        <v>0</v>
      </c>
      <c r="J67" t="s">
        <v>21</v>
      </c>
      <c r="K67" t="s">
        <v>25</v>
      </c>
    </row>
    <row r="68" spans="1:11" x14ac:dyDescent="0.3">
      <c r="A68">
        <v>2023</v>
      </c>
      <c r="B68" t="s">
        <v>11</v>
      </c>
      <c r="C68" t="s">
        <v>12</v>
      </c>
      <c r="D68" t="s">
        <v>37</v>
      </c>
      <c r="E68">
        <v>237000</v>
      </c>
      <c r="F68" t="s">
        <v>20</v>
      </c>
      <c r="G68">
        <v>237000</v>
      </c>
      <c r="H68" t="s">
        <v>21</v>
      </c>
      <c r="I68">
        <v>100</v>
      </c>
      <c r="J68" t="s">
        <v>21</v>
      </c>
      <c r="K68" t="s">
        <v>25</v>
      </c>
    </row>
    <row r="69" spans="1:11" x14ac:dyDescent="0.3">
      <c r="A69">
        <v>2023</v>
      </c>
      <c r="B69" t="s">
        <v>11</v>
      </c>
      <c r="C69" t="s">
        <v>12</v>
      </c>
      <c r="D69" t="s">
        <v>37</v>
      </c>
      <c r="E69">
        <v>201450</v>
      </c>
      <c r="F69" t="s">
        <v>20</v>
      </c>
      <c r="G69">
        <v>201450</v>
      </c>
      <c r="H69" t="s">
        <v>21</v>
      </c>
      <c r="I69">
        <v>100</v>
      </c>
      <c r="J69" t="s">
        <v>21</v>
      </c>
      <c r="K69" t="s">
        <v>25</v>
      </c>
    </row>
    <row r="70" spans="1:11" x14ac:dyDescent="0.3">
      <c r="A70">
        <v>2023</v>
      </c>
      <c r="B70" t="s">
        <v>11</v>
      </c>
      <c r="C70" t="s">
        <v>12</v>
      </c>
      <c r="D70" t="s">
        <v>26</v>
      </c>
      <c r="E70">
        <v>309400</v>
      </c>
      <c r="F70" t="s">
        <v>20</v>
      </c>
      <c r="G70">
        <v>309400</v>
      </c>
      <c r="H70" t="s">
        <v>21</v>
      </c>
      <c r="I70">
        <v>0</v>
      </c>
      <c r="J70" t="s">
        <v>21</v>
      </c>
      <c r="K70" t="s">
        <v>16</v>
      </c>
    </row>
    <row r="71" spans="1:11" x14ac:dyDescent="0.3">
      <c r="A71">
        <v>2023</v>
      </c>
      <c r="B71" t="s">
        <v>11</v>
      </c>
      <c r="C71" t="s">
        <v>12</v>
      </c>
      <c r="D71" t="s">
        <v>26</v>
      </c>
      <c r="E71">
        <v>159100</v>
      </c>
      <c r="F71" t="s">
        <v>20</v>
      </c>
      <c r="G71">
        <v>159100</v>
      </c>
      <c r="H71" t="s">
        <v>21</v>
      </c>
      <c r="I71">
        <v>0</v>
      </c>
      <c r="J71" t="s">
        <v>21</v>
      </c>
      <c r="K71" t="s">
        <v>16</v>
      </c>
    </row>
    <row r="72" spans="1:11" x14ac:dyDescent="0.3">
      <c r="A72">
        <v>2023</v>
      </c>
      <c r="B72" t="s">
        <v>11</v>
      </c>
      <c r="C72" t="s">
        <v>12</v>
      </c>
      <c r="D72" t="s">
        <v>37</v>
      </c>
      <c r="E72">
        <v>115000</v>
      </c>
      <c r="F72" t="s">
        <v>20</v>
      </c>
      <c r="G72">
        <v>115000</v>
      </c>
      <c r="H72" t="s">
        <v>21</v>
      </c>
      <c r="I72">
        <v>0</v>
      </c>
      <c r="J72" t="s">
        <v>21</v>
      </c>
      <c r="K72" t="s">
        <v>25</v>
      </c>
    </row>
    <row r="73" spans="1:11" x14ac:dyDescent="0.3">
      <c r="A73">
        <v>2023</v>
      </c>
      <c r="B73" t="s">
        <v>11</v>
      </c>
      <c r="C73" t="s">
        <v>12</v>
      </c>
      <c r="D73" t="s">
        <v>37</v>
      </c>
      <c r="E73">
        <v>81500</v>
      </c>
      <c r="F73" t="s">
        <v>20</v>
      </c>
      <c r="G73">
        <v>81500</v>
      </c>
      <c r="H73" t="s">
        <v>21</v>
      </c>
      <c r="I73">
        <v>0</v>
      </c>
      <c r="J73" t="s">
        <v>21</v>
      </c>
      <c r="K73" t="s">
        <v>25</v>
      </c>
    </row>
    <row r="74" spans="1:11" x14ac:dyDescent="0.3">
      <c r="A74">
        <v>2023</v>
      </c>
      <c r="B74" t="s">
        <v>11</v>
      </c>
      <c r="C74" t="s">
        <v>12</v>
      </c>
      <c r="D74" t="s">
        <v>23</v>
      </c>
      <c r="E74">
        <v>237000</v>
      </c>
      <c r="F74" t="s">
        <v>20</v>
      </c>
      <c r="G74">
        <v>237000</v>
      </c>
      <c r="H74" t="s">
        <v>21</v>
      </c>
      <c r="I74">
        <v>100</v>
      </c>
      <c r="J74" t="s">
        <v>21</v>
      </c>
      <c r="K74" t="s">
        <v>25</v>
      </c>
    </row>
    <row r="75" spans="1:11" x14ac:dyDescent="0.3">
      <c r="A75">
        <v>2023</v>
      </c>
      <c r="B75" t="s">
        <v>11</v>
      </c>
      <c r="C75" t="s">
        <v>12</v>
      </c>
      <c r="D75" t="s">
        <v>23</v>
      </c>
      <c r="E75">
        <v>201450</v>
      </c>
      <c r="F75" t="s">
        <v>20</v>
      </c>
      <c r="G75">
        <v>201450</v>
      </c>
      <c r="H75" t="s">
        <v>21</v>
      </c>
      <c r="I75">
        <v>100</v>
      </c>
      <c r="J75" t="s">
        <v>21</v>
      </c>
      <c r="K75" t="s">
        <v>25</v>
      </c>
    </row>
    <row r="76" spans="1:11" x14ac:dyDescent="0.3">
      <c r="A76">
        <v>2023</v>
      </c>
      <c r="B76" t="s">
        <v>11</v>
      </c>
      <c r="C76" t="s">
        <v>12</v>
      </c>
      <c r="D76" t="s">
        <v>38</v>
      </c>
      <c r="E76">
        <v>280000</v>
      </c>
      <c r="F76" t="s">
        <v>20</v>
      </c>
      <c r="G76">
        <v>280000</v>
      </c>
      <c r="H76" t="s">
        <v>21</v>
      </c>
      <c r="I76">
        <v>0</v>
      </c>
      <c r="J76" t="s">
        <v>21</v>
      </c>
      <c r="K76" t="s">
        <v>25</v>
      </c>
    </row>
    <row r="77" spans="1:11" x14ac:dyDescent="0.3">
      <c r="A77">
        <v>2023</v>
      </c>
      <c r="B77" t="s">
        <v>11</v>
      </c>
      <c r="C77" t="s">
        <v>12</v>
      </c>
      <c r="D77" t="s">
        <v>38</v>
      </c>
      <c r="E77">
        <v>210000</v>
      </c>
      <c r="F77" t="s">
        <v>20</v>
      </c>
      <c r="G77">
        <v>210000</v>
      </c>
      <c r="H77" t="s">
        <v>21</v>
      </c>
      <c r="I77">
        <v>0</v>
      </c>
      <c r="J77" t="s">
        <v>21</v>
      </c>
      <c r="K77" t="s">
        <v>25</v>
      </c>
    </row>
    <row r="78" spans="1:11" x14ac:dyDescent="0.3">
      <c r="A78">
        <v>2023</v>
      </c>
      <c r="B78" t="s">
        <v>11</v>
      </c>
      <c r="C78" t="s">
        <v>12</v>
      </c>
      <c r="D78" t="s">
        <v>45</v>
      </c>
      <c r="E78">
        <v>280100</v>
      </c>
      <c r="F78" t="s">
        <v>20</v>
      </c>
      <c r="G78">
        <v>280100</v>
      </c>
      <c r="H78" t="s">
        <v>21</v>
      </c>
      <c r="I78">
        <v>100</v>
      </c>
      <c r="J78" t="s">
        <v>21</v>
      </c>
      <c r="K78" t="s">
        <v>25</v>
      </c>
    </row>
    <row r="79" spans="1:11" x14ac:dyDescent="0.3">
      <c r="A79">
        <v>2023</v>
      </c>
      <c r="B79" t="s">
        <v>11</v>
      </c>
      <c r="C79" t="s">
        <v>12</v>
      </c>
      <c r="D79" t="s">
        <v>45</v>
      </c>
      <c r="E79">
        <v>168100</v>
      </c>
      <c r="F79" t="s">
        <v>20</v>
      </c>
      <c r="G79">
        <v>168100</v>
      </c>
      <c r="H79" t="s">
        <v>21</v>
      </c>
      <c r="I79">
        <v>100</v>
      </c>
      <c r="J79" t="s">
        <v>21</v>
      </c>
      <c r="K79" t="s">
        <v>25</v>
      </c>
    </row>
    <row r="80" spans="1:11" x14ac:dyDescent="0.3">
      <c r="A80">
        <v>2023</v>
      </c>
      <c r="B80" t="s">
        <v>11</v>
      </c>
      <c r="C80" t="s">
        <v>12</v>
      </c>
      <c r="D80" t="s">
        <v>37</v>
      </c>
      <c r="E80">
        <v>193500</v>
      </c>
      <c r="F80" t="s">
        <v>20</v>
      </c>
      <c r="G80">
        <v>193500</v>
      </c>
      <c r="H80" t="s">
        <v>21</v>
      </c>
      <c r="I80">
        <v>100</v>
      </c>
      <c r="J80" t="s">
        <v>21</v>
      </c>
      <c r="K80" t="s">
        <v>25</v>
      </c>
    </row>
    <row r="81" spans="1:11" x14ac:dyDescent="0.3">
      <c r="A81">
        <v>2023</v>
      </c>
      <c r="B81" t="s">
        <v>11</v>
      </c>
      <c r="C81" t="s">
        <v>12</v>
      </c>
      <c r="D81" t="s">
        <v>37</v>
      </c>
      <c r="E81">
        <v>139000</v>
      </c>
      <c r="F81" t="s">
        <v>20</v>
      </c>
      <c r="G81">
        <v>139000</v>
      </c>
      <c r="H81" t="s">
        <v>21</v>
      </c>
      <c r="I81">
        <v>100</v>
      </c>
      <c r="J81" t="s">
        <v>21</v>
      </c>
      <c r="K81" t="s">
        <v>25</v>
      </c>
    </row>
    <row r="82" spans="1:11" x14ac:dyDescent="0.3">
      <c r="A82">
        <v>2023</v>
      </c>
      <c r="B82" t="s">
        <v>17</v>
      </c>
      <c r="C82" t="s">
        <v>12</v>
      </c>
      <c r="D82" t="s">
        <v>23</v>
      </c>
      <c r="E82">
        <v>510000</v>
      </c>
      <c r="F82" t="s">
        <v>46</v>
      </c>
      <c r="G82">
        <v>65062</v>
      </c>
      <c r="H82" t="s">
        <v>47</v>
      </c>
      <c r="I82">
        <v>0</v>
      </c>
      <c r="J82" t="s">
        <v>47</v>
      </c>
      <c r="K82" t="s">
        <v>16</v>
      </c>
    </row>
    <row r="83" spans="1:11" x14ac:dyDescent="0.3">
      <c r="A83">
        <v>2023</v>
      </c>
      <c r="B83" t="s">
        <v>11</v>
      </c>
      <c r="C83" t="s">
        <v>12</v>
      </c>
      <c r="D83" t="s">
        <v>35</v>
      </c>
      <c r="E83">
        <v>150000</v>
      </c>
      <c r="F83" t="s">
        <v>20</v>
      </c>
      <c r="G83">
        <v>150000</v>
      </c>
      <c r="H83" t="s">
        <v>48</v>
      </c>
      <c r="I83">
        <v>100</v>
      </c>
      <c r="J83" t="s">
        <v>21</v>
      </c>
      <c r="K83" t="s">
        <v>25</v>
      </c>
    </row>
    <row r="84" spans="1:11" x14ac:dyDescent="0.3">
      <c r="A84">
        <v>2023</v>
      </c>
      <c r="B84" t="s">
        <v>17</v>
      </c>
      <c r="C84" t="s">
        <v>12</v>
      </c>
      <c r="D84" t="s">
        <v>49</v>
      </c>
      <c r="E84">
        <v>65000</v>
      </c>
      <c r="F84" t="s">
        <v>14</v>
      </c>
      <c r="G84">
        <v>69751</v>
      </c>
      <c r="H84" t="s">
        <v>43</v>
      </c>
      <c r="I84">
        <v>100</v>
      </c>
      <c r="J84" t="s">
        <v>31</v>
      </c>
      <c r="K84" t="s">
        <v>22</v>
      </c>
    </row>
    <row r="85" spans="1:11" x14ac:dyDescent="0.3">
      <c r="A85">
        <v>2022</v>
      </c>
      <c r="B85" t="s">
        <v>28</v>
      </c>
      <c r="C85" t="s">
        <v>12</v>
      </c>
      <c r="D85" t="s">
        <v>50</v>
      </c>
      <c r="E85">
        <v>300000</v>
      </c>
      <c r="F85" t="s">
        <v>20</v>
      </c>
      <c r="G85">
        <v>300000</v>
      </c>
      <c r="H85" t="s">
        <v>43</v>
      </c>
      <c r="I85">
        <v>50</v>
      </c>
      <c r="J85" t="s">
        <v>43</v>
      </c>
      <c r="K85" t="s">
        <v>16</v>
      </c>
    </row>
    <row r="86" spans="1:11" x14ac:dyDescent="0.3">
      <c r="A86">
        <v>2023</v>
      </c>
      <c r="B86" t="s">
        <v>17</v>
      </c>
      <c r="C86" t="s">
        <v>12</v>
      </c>
      <c r="D86" t="s">
        <v>35</v>
      </c>
      <c r="E86">
        <v>90000</v>
      </c>
      <c r="F86" t="s">
        <v>14</v>
      </c>
      <c r="G86">
        <v>96578</v>
      </c>
      <c r="H86" t="s">
        <v>51</v>
      </c>
      <c r="I86">
        <v>100</v>
      </c>
      <c r="J86" t="s">
        <v>51</v>
      </c>
      <c r="K86" t="s">
        <v>16</v>
      </c>
    </row>
    <row r="87" spans="1:11" x14ac:dyDescent="0.3">
      <c r="A87">
        <v>2023</v>
      </c>
      <c r="B87" t="s">
        <v>11</v>
      </c>
      <c r="C87" t="s">
        <v>12</v>
      </c>
      <c r="D87" t="s">
        <v>34</v>
      </c>
      <c r="E87">
        <v>185900</v>
      </c>
      <c r="F87" t="s">
        <v>20</v>
      </c>
      <c r="G87">
        <v>185900</v>
      </c>
      <c r="H87" t="s">
        <v>21</v>
      </c>
      <c r="I87">
        <v>0</v>
      </c>
      <c r="J87" t="s">
        <v>21</v>
      </c>
      <c r="K87" t="s">
        <v>25</v>
      </c>
    </row>
    <row r="88" spans="1:11" x14ac:dyDescent="0.3">
      <c r="A88">
        <v>2023</v>
      </c>
      <c r="B88" t="s">
        <v>11</v>
      </c>
      <c r="C88" t="s">
        <v>12</v>
      </c>
      <c r="D88" t="s">
        <v>34</v>
      </c>
      <c r="E88">
        <v>129300</v>
      </c>
      <c r="F88" t="s">
        <v>20</v>
      </c>
      <c r="G88">
        <v>129300</v>
      </c>
      <c r="H88" t="s">
        <v>21</v>
      </c>
      <c r="I88">
        <v>0</v>
      </c>
      <c r="J88" t="s">
        <v>21</v>
      </c>
      <c r="K88" t="s">
        <v>25</v>
      </c>
    </row>
    <row r="89" spans="1:11" x14ac:dyDescent="0.3">
      <c r="A89">
        <v>2023</v>
      </c>
      <c r="B89" t="s">
        <v>11</v>
      </c>
      <c r="C89" t="s">
        <v>12</v>
      </c>
      <c r="D89" t="s">
        <v>37</v>
      </c>
      <c r="E89">
        <v>225000</v>
      </c>
      <c r="F89" t="s">
        <v>20</v>
      </c>
      <c r="G89">
        <v>225000</v>
      </c>
      <c r="H89" t="s">
        <v>21</v>
      </c>
      <c r="I89">
        <v>100</v>
      </c>
      <c r="J89" t="s">
        <v>21</v>
      </c>
      <c r="K89" t="s">
        <v>25</v>
      </c>
    </row>
    <row r="90" spans="1:11" x14ac:dyDescent="0.3">
      <c r="A90">
        <v>2023</v>
      </c>
      <c r="B90" t="s">
        <v>11</v>
      </c>
      <c r="C90" t="s">
        <v>12</v>
      </c>
      <c r="D90" t="s">
        <v>37</v>
      </c>
      <c r="E90">
        <v>175000</v>
      </c>
      <c r="F90" t="s">
        <v>20</v>
      </c>
      <c r="G90">
        <v>175000</v>
      </c>
      <c r="H90" t="s">
        <v>21</v>
      </c>
      <c r="I90">
        <v>100</v>
      </c>
      <c r="J90" t="s">
        <v>21</v>
      </c>
      <c r="K90" t="s">
        <v>25</v>
      </c>
    </row>
    <row r="91" spans="1:11" x14ac:dyDescent="0.3">
      <c r="A91">
        <v>2023</v>
      </c>
      <c r="B91" t="s">
        <v>11</v>
      </c>
      <c r="C91" t="s">
        <v>12</v>
      </c>
      <c r="D91" t="s">
        <v>37</v>
      </c>
      <c r="E91">
        <v>185000</v>
      </c>
      <c r="F91" t="s">
        <v>20</v>
      </c>
      <c r="G91">
        <v>185000</v>
      </c>
      <c r="H91" t="s">
        <v>21</v>
      </c>
      <c r="I91">
        <v>0</v>
      </c>
      <c r="J91" t="s">
        <v>21</v>
      </c>
      <c r="K91" t="s">
        <v>25</v>
      </c>
    </row>
    <row r="92" spans="1:11" x14ac:dyDescent="0.3">
      <c r="A92">
        <v>2023</v>
      </c>
      <c r="B92" t="s">
        <v>11</v>
      </c>
      <c r="C92" t="s">
        <v>12</v>
      </c>
      <c r="D92" t="s">
        <v>37</v>
      </c>
      <c r="E92">
        <v>140000</v>
      </c>
      <c r="F92" t="s">
        <v>20</v>
      </c>
      <c r="G92">
        <v>140000</v>
      </c>
      <c r="H92" t="s">
        <v>21</v>
      </c>
      <c r="I92">
        <v>0</v>
      </c>
      <c r="J92" t="s">
        <v>21</v>
      </c>
      <c r="K92" t="s">
        <v>25</v>
      </c>
    </row>
    <row r="93" spans="1:11" x14ac:dyDescent="0.3">
      <c r="A93">
        <v>2023</v>
      </c>
      <c r="B93" t="s">
        <v>11</v>
      </c>
      <c r="C93" t="s">
        <v>12</v>
      </c>
      <c r="D93" t="s">
        <v>23</v>
      </c>
      <c r="E93">
        <v>45000</v>
      </c>
      <c r="F93" t="s">
        <v>14</v>
      </c>
      <c r="G93">
        <v>48289</v>
      </c>
      <c r="H93" t="s">
        <v>15</v>
      </c>
      <c r="I93">
        <v>0</v>
      </c>
      <c r="J93" t="s">
        <v>15</v>
      </c>
      <c r="K93" t="s">
        <v>25</v>
      </c>
    </row>
    <row r="94" spans="1:11" x14ac:dyDescent="0.3">
      <c r="A94">
        <v>2023</v>
      </c>
      <c r="B94" t="s">
        <v>11</v>
      </c>
      <c r="C94" t="s">
        <v>12</v>
      </c>
      <c r="D94" t="s">
        <v>23</v>
      </c>
      <c r="E94">
        <v>36000</v>
      </c>
      <c r="F94" t="s">
        <v>14</v>
      </c>
      <c r="G94">
        <v>38631</v>
      </c>
      <c r="H94" t="s">
        <v>15</v>
      </c>
      <c r="I94">
        <v>0</v>
      </c>
      <c r="J94" t="s">
        <v>15</v>
      </c>
      <c r="K94" t="s">
        <v>25</v>
      </c>
    </row>
    <row r="95" spans="1:11" x14ac:dyDescent="0.3">
      <c r="A95">
        <v>2023</v>
      </c>
      <c r="B95" t="s">
        <v>11</v>
      </c>
      <c r="C95" t="s">
        <v>12</v>
      </c>
      <c r="D95" t="s">
        <v>23</v>
      </c>
      <c r="E95">
        <v>105000</v>
      </c>
      <c r="F95" t="s">
        <v>20</v>
      </c>
      <c r="G95">
        <v>105000</v>
      </c>
      <c r="H95" t="s">
        <v>21</v>
      </c>
      <c r="I95">
        <v>0</v>
      </c>
      <c r="J95" t="s">
        <v>21</v>
      </c>
      <c r="K95" t="s">
        <v>25</v>
      </c>
    </row>
    <row r="96" spans="1:11" x14ac:dyDescent="0.3">
      <c r="A96">
        <v>2023</v>
      </c>
      <c r="B96" t="s">
        <v>11</v>
      </c>
      <c r="C96" t="s">
        <v>12</v>
      </c>
      <c r="D96" t="s">
        <v>23</v>
      </c>
      <c r="E96">
        <v>70000</v>
      </c>
      <c r="F96" t="s">
        <v>20</v>
      </c>
      <c r="G96">
        <v>70000</v>
      </c>
      <c r="H96" t="s">
        <v>21</v>
      </c>
      <c r="I96">
        <v>0</v>
      </c>
      <c r="J96" t="s">
        <v>21</v>
      </c>
      <c r="K96" t="s">
        <v>25</v>
      </c>
    </row>
    <row r="97" spans="1:11" x14ac:dyDescent="0.3">
      <c r="A97">
        <v>2023</v>
      </c>
      <c r="B97" t="s">
        <v>28</v>
      </c>
      <c r="C97" t="s">
        <v>12</v>
      </c>
      <c r="D97" t="s">
        <v>35</v>
      </c>
      <c r="E97">
        <v>163196</v>
      </c>
      <c r="F97" t="s">
        <v>20</v>
      </c>
      <c r="G97">
        <v>163196</v>
      </c>
      <c r="H97" t="s">
        <v>21</v>
      </c>
      <c r="I97">
        <v>0</v>
      </c>
      <c r="J97" t="s">
        <v>21</v>
      </c>
      <c r="K97" t="s">
        <v>25</v>
      </c>
    </row>
    <row r="98" spans="1:11" x14ac:dyDescent="0.3">
      <c r="A98">
        <v>2023</v>
      </c>
      <c r="B98" t="s">
        <v>28</v>
      </c>
      <c r="C98" t="s">
        <v>12</v>
      </c>
      <c r="D98" t="s">
        <v>35</v>
      </c>
      <c r="E98">
        <v>145885</v>
      </c>
      <c r="F98" t="s">
        <v>20</v>
      </c>
      <c r="G98">
        <v>145885</v>
      </c>
      <c r="H98" t="s">
        <v>21</v>
      </c>
      <c r="I98">
        <v>0</v>
      </c>
      <c r="J98" t="s">
        <v>21</v>
      </c>
      <c r="K98" t="s">
        <v>25</v>
      </c>
    </row>
    <row r="99" spans="1:11" x14ac:dyDescent="0.3">
      <c r="A99">
        <v>2023</v>
      </c>
      <c r="B99" t="s">
        <v>11</v>
      </c>
      <c r="C99" t="s">
        <v>12</v>
      </c>
      <c r="D99" t="s">
        <v>37</v>
      </c>
      <c r="E99">
        <v>217000</v>
      </c>
      <c r="F99" t="s">
        <v>20</v>
      </c>
      <c r="G99">
        <v>217000</v>
      </c>
      <c r="H99" t="s">
        <v>21</v>
      </c>
      <c r="I99">
        <v>100</v>
      </c>
      <c r="J99" t="s">
        <v>21</v>
      </c>
      <c r="K99" t="s">
        <v>25</v>
      </c>
    </row>
    <row r="100" spans="1:11" x14ac:dyDescent="0.3">
      <c r="A100">
        <v>2023</v>
      </c>
      <c r="B100" t="s">
        <v>11</v>
      </c>
      <c r="C100" t="s">
        <v>12</v>
      </c>
      <c r="D100" t="s">
        <v>37</v>
      </c>
      <c r="E100">
        <v>185000</v>
      </c>
      <c r="F100" t="s">
        <v>20</v>
      </c>
      <c r="G100">
        <v>185000</v>
      </c>
      <c r="H100" t="s">
        <v>21</v>
      </c>
      <c r="I100">
        <v>100</v>
      </c>
      <c r="J100" t="s">
        <v>21</v>
      </c>
      <c r="K100" t="s">
        <v>25</v>
      </c>
    </row>
    <row r="101" spans="1:11" x14ac:dyDescent="0.3">
      <c r="A101">
        <v>2023</v>
      </c>
      <c r="B101" t="s">
        <v>11</v>
      </c>
      <c r="C101" t="s">
        <v>12</v>
      </c>
      <c r="D101" t="s">
        <v>27</v>
      </c>
      <c r="E101">
        <v>202800</v>
      </c>
      <c r="F101" t="s">
        <v>20</v>
      </c>
      <c r="G101">
        <v>202800</v>
      </c>
      <c r="H101" t="s">
        <v>21</v>
      </c>
      <c r="I101">
        <v>0</v>
      </c>
      <c r="J101" t="s">
        <v>21</v>
      </c>
      <c r="K101" t="s">
        <v>16</v>
      </c>
    </row>
    <row r="102" spans="1:11" x14ac:dyDescent="0.3">
      <c r="A102">
        <v>2023</v>
      </c>
      <c r="B102" t="s">
        <v>11</v>
      </c>
      <c r="C102" t="s">
        <v>12</v>
      </c>
      <c r="D102" t="s">
        <v>27</v>
      </c>
      <c r="E102">
        <v>104300</v>
      </c>
      <c r="F102" t="s">
        <v>20</v>
      </c>
      <c r="G102">
        <v>104300</v>
      </c>
      <c r="H102" t="s">
        <v>21</v>
      </c>
      <c r="I102">
        <v>0</v>
      </c>
      <c r="J102" t="s">
        <v>21</v>
      </c>
      <c r="K102" t="s">
        <v>16</v>
      </c>
    </row>
    <row r="103" spans="1:11" x14ac:dyDescent="0.3">
      <c r="A103">
        <v>2023</v>
      </c>
      <c r="B103" t="s">
        <v>11</v>
      </c>
      <c r="C103" t="s">
        <v>12</v>
      </c>
      <c r="D103" t="s">
        <v>27</v>
      </c>
      <c r="E103">
        <v>145000</v>
      </c>
      <c r="F103" t="s">
        <v>20</v>
      </c>
      <c r="G103">
        <v>145000</v>
      </c>
      <c r="H103" t="s">
        <v>21</v>
      </c>
      <c r="I103">
        <v>0</v>
      </c>
      <c r="J103" t="s">
        <v>21</v>
      </c>
      <c r="K103" t="s">
        <v>25</v>
      </c>
    </row>
    <row r="104" spans="1:11" x14ac:dyDescent="0.3">
      <c r="A104">
        <v>2023</v>
      </c>
      <c r="B104" t="s">
        <v>11</v>
      </c>
      <c r="C104" t="s">
        <v>12</v>
      </c>
      <c r="D104" t="s">
        <v>27</v>
      </c>
      <c r="E104">
        <v>65000</v>
      </c>
      <c r="F104" t="s">
        <v>20</v>
      </c>
      <c r="G104">
        <v>65000</v>
      </c>
      <c r="H104" t="s">
        <v>21</v>
      </c>
      <c r="I104">
        <v>0</v>
      </c>
      <c r="J104" t="s">
        <v>21</v>
      </c>
      <c r="K104" t="s">
        <v>25</v>
      </c>
    </row>
    <row r="105" spans="1:11" x14ac:dyDescent="0.3">
      <c r="A105">
        <v>2023</v>
      </c>
      <c r="B105" t="s">
        <v>11</v>
      </c>
      <c r="C105" t="s">
        <v>12</v>
      </c>
      <c r="D105" t="s">
        <v>37</v>
      </c>
      <c r="E105">
        <v>165000</v>
      </c>
      <c r="F105" t="s">
        <v>20</v>
      </c>
      <c r="G105">
        <v>165000</v>
      </c>
      <c r="H105" t="s">
        <v>21</v>
      </c>
      <c r="I105">
        <v>0</v>
      </c>
      <c r="J105" t="s">
        <v>21</v>
      </c>
      <c r="K105" t="s">
        <v>25</v>
      </c>
    </row>
    <row r="106" spans="1:11" x14ac:dyDescent="0.3">
      <c r="A106">
        <v>2023</v>
      </c>
      <c r="B106" t="s">
        <v>11</v>
      </c>
      <c r="C106" t="s">
        <v>12</v>
      </c>
      <c r="D106" t="s">
        <v>37</v>
      </c>
      <c r="E106">
        <v>132300</v>
      </c>
      <c r="F106" t="s">
        <v>20</v>
      </c>
      <c r="G106">
        <v>132300</v>
      </c>
      <c r="H106" t="s">
        <v>21</v>
      </c>
      <c r="I106">
        <v>0</v>
      </c>
      <c r="J106" t="s">
        <v>21</v>
      </c>
      <c r="K106" t="s">
        <v>25</v>
      </c>
    </row>
    <row r="107" spans="1:11" x14ac:dyDescent="0.3">
      <c r="A107">
        <v>2023</v>
      </c>
      <c r="B107" t="s">
        <v>11</v>
      </c>
      <c r="C107" t="s">
        <v>12</v>
      </c>
      <c r="D107" t="s">
        <v>37</v>
      </c>
      <c r="E107">
        <v>179170</v>
      </c>
      <c r="F107" t="s">
        <v>20</v>
      </c>
      <c r="G107">
        <v>179170</v>
      </c>
      <c r="H107" t="s">
        <v>21</v>
      </c>
      <c r="I107">
        <v>0</v>
      </c>
      <c r="J107" t="s">
        <v>21</v>
      </c>
      <c r="K107" t="s">
        <v>25</v>
      </c>
    </row>
    <row r="108" spans="1:11" x14ac:dyDescent="0.3">
      <c r="A108">
        <v>2023</v>
      </c>
      <c r="B108" t="s">
        <v>11</v>
      </c>
      <c r="C108" t="s">
        <v>12</v>
      </c>
      <c r="D108" t="s">
        <v>37</v>
      </c>
      <c r="E108">
        <v>94300</v>
      </c>
      <c r="F108" t="s">
        <v>20</v>
      </c>
      <c r="G108">
        <v>94300</v>
      </c>
      <c r="H108" t="s">
        <v>21</v>
      </c>
      <c r="I108">
        <v>0</v>
      </c>
      <c r="J108" t="s">
        <v>21</v>
      </c>
      <c r="K108" t="s">
        <v>25</v>
      </c>
    </row>
    <row r="109" spans="1:11" x14ac:dyDescent="0.3">
      <c r="A109">
        <v>2023</v>
      </c>
      <c r="B109" t="s">
        <v>11</v>
      </c>
      <c r="C109" t="s">
        <v>12</v>
      </c>
      <c r="D109" t="s">
        <v>32</v>
      </c>
      <c r="E109">
        <v>152500</v>
      </c>
      <c r="F109" t="s">
        <v>20</v>
      </c>
      <c r="G109">
        <v>152500</v>
      </c>
      <c r="H109" t="s">
        <v>21</v>
      </c>
      <c r="I109">
        <v>0</v>
      </c>
      <c r="J109" t="s">
        <v>21</v>
      </c>
      <c r="K109" t="s">
        <v>25</v>
      </c>
    </row>
    <row r="110" spans="1:11" x14ac:dyDescent="0.3">
      <c r="A110">
        <v>2023</v>
      </c>
      <c r="B110" t="s">
        <v>11</v>
      </c>
      <c r="C110" t="s">
        <v>12</v>
      </c>
      <c r="D110" t="s">
        <v>32</v>
      </c>
      <c r="E110">
        <v>116450</v>
      </c>
      <c r="F110" t="s">
        <v>20</v>
      </c>
      <c r="G110">
        <v>116450</v>
      </c>
      <c r="H110" t="s">
        <v>21</v>
      </c>
      <c r="I110">
        <v>0</v>
      </c>
      <c r="J110" t="s">
        <v>21</v>
      </c>
      <c r="K110" t="s">
        <v>25</v>
      </c>
    </row>
    <row r="111" spans="1:11" x14ac:dyDescent="0.3">
      <c r="A111">
        <v>2023</v>
      </c>
      <c r="B111" t="s">
        <v>11</v>
      </c>
      <c r="C111" t="s">
        <v>12</v>
      </c>
      <c r="D111" t="s">
        <v>37</v>
      </c>
      <c r="E111">
        <v>247300</v>
      </c>
      <c r="F111" t="s">
        <v>20</v>
      </c>
      <c r="G111">
        <v>247300</v>
      </c>
      <c r="H111" t="s">
        <v>21</v>
      </c>
      <c r="I111">
        <v>0</v>
      </c>
      <c r="J111" t="s">
        <v>21</v>
      </c>
      <c r="K111" t="s">
        <v>25</v>
      </c>
    </row>
    <row r="112" spans="1:11" x14ac:dyDescent="0.3">
      <c r="A112">
        <v>2023</v>
      </c>
      <c r="B112" t="s">
        <v>11</v>
      </c>
      <c r="C112" t="s">
        <v>12</v>
      </c>
      <c r="D112" t="s">
        <v>37</v>
      </c>
      <c r="E112">
        <v>133800</v>
      </c>
      <c r="F112" t="s">
        <v>20</v>
      </c>
      <c r="G112">
        <v>133800</v>
      </c>
      <c r="H112" t="s">
        <v>21</v>
      </c>
      <c r="I112">
        <v>0</v>
      </c>
      <c r="J112" t="s">
        <v>21</v>
      </c>
      <c r="K112" t="s">
        <v>25</v>
      </c>
    </row>
    <row r="113" spans="1:11" x14ac:dyDescent="0.3">
      <c r="A113">
        <v>2023</v>
      </c>
      <c r="B113" t="s">
        <v>11</v>
      </c>
      <c r="C113" t="s">
        <v>12</v>
      </c>
      <c r="D113" t="s">
        <v>30</v>
      </c>
      <c r="E113">
        <v>203000</v>
      </c>
      <c r="F113" t="s">
        <v>20</v>
      </c>
      <c r="G113">
        <v>203000</v>
      </c>
      <c r="H113" t="s">
        <v>21</v>
      </c>
      <c r="I113">
        <v>0</v>
      </c>
      <c r="J113" t="s">
        <v>21</v>
      </c>
      <c r="K113" t="s">
        <v>25</v>
      </c>
    </row>
    <row r="114" spans="1:11" x14ac:dyDescent="0.3">
      <c r="A114">
        <v>2023</v>
      </c>
      <c r="B114" t="s">
        <v>11</v>
      </c>
      <c r="C114" t="s">
        <v>12</v>
      </c>
      <c r="D114" t="s">
        <v>30</v>
      </c>
      <c r="E114">
        <v>133000</v>
      </c>
      <c r="F114" t="s">
        <v>20</v>
      </c>
      <c r="G114">
        <v>133000</v>
      </c>
      <c r="H114" t="s">
        <v>21</v>
      </c>
      <c r="I114">
        <v>0</v>
      </c>
      <c r="J114" t="s">
        <v>21</v>
      </c>
      <c r="K114" t="s">
        <v>25</v>
      </c>
    </row>
    <row r="115" spans="1:11" x14ac:dyDescent="0.3">
      <c r="A115">
        <v>2023</v>
      </c>
      <c r="B115" t="s">
        <v>28</v>
      </c>
      <c r="C115" t="s">
        <v>12</v>
      </c>
      <c r="D115" t="s">
        <v>52</v>
      </c>
      <c r="E115">
        <v>220000</v>
      </c>
      <c r="F115" t="s">
        <v>20</v>
      </c>
      <c r="G115">
        <v>220000</v>
      </c>
      <c r="H115" t="s">
        <v>21</v>
      </c>
      <c r="I115">
        <v>50</v>
      </c>
      <c r="J115" t="s">
        <v>21</v>
      </c>
      <c r="K115" t="s">
        <v>16</v>
      </c>
    </row>
    <row r="116" spans="1:11" x14ac:dyDescent="0.3">
      <c r="A116">
        <v>2022</v>
      </c>
      <c r="B116" t="s">
        <v>28</v>
      </c>
      <c r="C116" t="s">
        <v>12</v>
      </c>
      <c r="D116" t="s">
        <v>35</v>
      </c>
      <c r="E116">
        <v>54000</v>
      </c>
      <c r="F116" t="s">
        <v>53</v>
      </c>
      <c r="G116">
        <v>56536</v>
      </c>
      <c r="H116" t="s">
        <v>54</v>
      </c>
      <c r="I116">
        <v>100</v>
      </c>
      <c r="J116" t="s">
        <v>54</v>
      </c>
      <c r="K116" t="s">
        <v>22</v>
      </c>
    </row>
    <row r="117" spans="1:11" x14ac:dyDescent="0.3">
      <c r="A117">
        <v>2023</v>
      </c>
      <c r="B117" t="s">
        <v>11</v>
      </c>
      <c r="C117" t="s">
        <v>12</v>
      </c>
      <c r="D117" t="s">
        <v>23</v>
      </c>
      <c r="E117">
        <v>150000</v>
      </c>
      <c r="F117" t="s">
        <v>20</v>
      </c>
      <c r="G117">
        <v>150000</v>
      </c>
      <c r="H117" t="s">
        <v>21</v>
      </c>
      <c r="I117">
        <v>0</v>
      </c>
      <c r="J117" t="s">
        <v>21</v>
      </c>
      <c r="K117" t="s">
        <v>25</v>
      </c>
    </row>
    <row r="118" spans="1:11" x14ac:dyDescent="0.3">
      <c r="A118">
        <v>2023</v>
      </c>
      <c r="B118" t="s">
        <v>11</v>
      </c>
      <c r="C118" t="s">
        <v>12</v>
      </c>
      <c r="D118" t="s">
        <v>23</v>
      </c>
      <c r="E118">
        <v>120000</v>
      </c>
      <c r="F118" t="s">
        <v>20</v>
      </c>
      <c r="G118">
        <v>120000</v>
      </c>
      <c r="H118" t="s">
        <v>21</v>
      </c>
      <c r="I118">
        <v>0</v>
      </c>
      <c r="J118" t="s">
        <v>21</v>
      </c>
      <c r="K118" t="s">
        <v>25</v>
      </c>
    </row>
    <row r="119" spans="1:11" x14ac:dyDescent="0.3">
      <c r="A119">
        <v>2023</v>
      </c>
      <c r="B119" t="s">
        <v>11</v>
      </c>
      <c r="C119" t="s">
        <v>12</v>
      </c>
      <c r="D119" t="s">
        <v>32</v>
      </c>
      <c r="E119">
        <v>289800</v>
      </c>
      <c r="F119" t="s">
        <v>20</v>
      </c>
      <c r="G119">
        <v>289800</v>
      </c>
      <c r="H119" t="s">
        <v>21</v>
      </c>
      <c r="I119">
        <v>0</v>
      </c>
      <c r="J119" t="s">
        <v>21</v>
      </c>
      <c r="K119" t="s">
        <v>25</v>
      </c>
    </row>
    <row r="120" spans="1:11" x14ac:dyDescent="0.3">
      <c r="A120">
        <v>2023</v>
      </c>
      <c r="B120" t="s">
        <v>11</v>
      </c>
      <c r="C120" t="s">
        <v>12</v>
      </c>
      <c r="D120" t="s">
        <v>32</v>
      </c>
      <c r="E120">
        <v>214000</v>
      </c>
      <c r="F120" t="s">
        <v>20</v>
      </c>
      <c r="G120">
        <v>214000</v>
      </c>
      <c r="H120" t="s">
        <v>21</v>
      </c>
      <c r="I120">
        <v>0</v>
      </c>
      <c r="J120" t="s">
        <v>21</v>
      </c>
      <c r="K120" t="s">
        <v>25</v>
      </c>
    </row>
    <row r="121" spans="1:11" x14ac:dyDescent="0.3">
      <c r="A121">
        <v>2023</v>
      </c>
      <c r="B121" t="s">
        <v>11</v>
      </c>
      <c r="C121" t="s">
        <v>12</v>
      </c>
      <c r="D121" t="s">
        <v>32</v>
      </c>
      <c r="E121">
        <v>179820</v>
      </c>
      <c r="F121" t="s">
        <v>20</v>
      </c>
      <c r="G121">
        <v>179820</v>
      </c>
      <c r="H121" t="s">
        <v>21</v>
      </c>
      <c r="I121">
        <v>0</v>
      </c>
      <c r="J121" t="s">
        <v>21</v>
      </c>
      <c r="K121" t="s">
        <v>25</v>
      </c>
    </row>
    <row r="122" spans="1:11" x14ac:dyDescent="0.3">
      <c r="A122">
        <v>2023</v>
      </c>
      <c r="B122" t="s">
        <v>11</v>
      </c>
      <c r="C122" t="s">
        <v>12</v>
      </c>
      <c r="D122" t="s">
        <v>32</v>
      </c>
      <c r="E122">
        <v>143860</v>
      </c>
      <c r="F122" t="s">
        <v>20</v>
      </c>
      <c r="G122">
        <v>143860</v>
      </c>
      <c r="H122" t="s">
        <v>21</v>
      </c>
      <c r="I122">
        <v>0</v>
      </c>
      <c r="J122" t="s">
        <v>21</v>
      </c>
      <c r="K122" t="s">
        <v>25</v>
      </c>
    </row>
    <row r="123" spans="1:11" x14ac:dyDescent="0.3">
      <c r="A123">
        <v>2023</v>
      </c>
      <c r="B123" t="s">
        <v>11</v>
      </c>
      <c r="C123" t="s">
        <v>12</v>
      </c>
      <c r="D123" t="s">
        <v>35</v>
      </c>
      <c r="E123">
        <v>283200</v>
      </c>
      <c r="F123" t="s">
        <v>20</v>
      </c>
      <c r="G123">
        <v>283200</v>
      </c>
      <c r="H123" t="s">
        <v>21</v>
      </c>
      <c r="I123">
        <v>100</v>
      </c>
      <c r="J123" t="s">
        <v>21</v>
      </c>
      <c r="K123" t="s">
        <v>25</v>
      </c>
    </row>
    <row r="124" spans="1:11" x14ac:dyDescent="0.3">
      <c r="A124">
        <v>2023</v>
      </c>
      <c r="B124" t="s">
        <v>11</v>
      </c>
      <c r="C124" t="s">
        <v>12</v>
      </c>
      <c r="D124" t="s">
        <v>35</v>
      </c>
      <c r="E124">
        <v>188800</v>
      </c>
      <c r="F124" t="s">
        <v>20</v>
      </c>
      <c r="G124">
        <v>188800</v>
      </c>
      <c r="H124" t="s">
        <v>21</v>
      </c>
      <c r="I124">
        <v>100</v>
      </c>
      <c r="J124" t="s">
        <v>21</v>
      </c>
      <c r="K124" t="s">
        <v>25</v>
      </c>
    </row>
    <row r="125" spans="1:11" x14ac:dyDescent="0.3">
      <c r="A125">
        <v>2023</v>
      </c>
      <c r="B125" t="s">
        <v>11</v>
      </c>
      <c r="C125" t="s">
        <v>12</v>
      </c>
      <c r="D125" t="s">
        <v>32</v>
      </c>
      <c r="E125">
        <v>289800</v>
      </c>
      <c r="F125" t="s">
        <v>20</v>
      </c>
      <c r="G125">
        <v>289800</v>
      </c>
      <c r="H125" t="s">
        <v>21</v>
      </c>
      <c r="I125">
        <v>0</v>
      </c>
      <c r="J125" t="s">
        <v>21</v>
      </c>
      <c r="K125" t="s">
        <v>25</v>
      </c>
    </row>
    <row r="126" spans="1:11" x14ac:dyDescent="0.3">
      <c r="A126">
        <v>2023</v>
      </c>
      <c r="B126" t="s">
        <v>11</v>
      </c>
      <c r="C126" t="s">
        <v>12</v>
      </c>
      <c r="D126" t="s">
        <v>32</v>
      </c>
      <c r="E126">
        <v>214200</v>
      </c>
      <c r="F126" t="s">
        <v>20</v>
      </c>
      <c r="G126">
        <v>214200</v>
      </c>
      <c r="H126" t="s">
        <v>21</v>
      </c>
      <c r="I126">
        <v>0</v>
      </c>
      <c r="J126" t="s">
        <v>21</v>
      </c>
      <c r="K126" t="s">
        <v>25</v>
      </c>
    </row>
    <row r="127" spans="1:11" x14ac:dyDescent="0.3">
      <c r="A127">
        <v>2023</v>
      </c>
      <c r="B127" t="s">
        <v>11</v>
      </c>
      <c r="C127" t="s">
        <v>12</v>
      </c>
      <c r="D127" t="s">
        <v>37</v>
      </c>
      <c r="E127">
        <v>185900</v>
      </c>
      <c r="F127" t="s">
        <v>20</v>
      </c>
      <c r="G127">
        <v>185900</v>
      </c>
      <c r="H127" t="s">
        <v>21</v>
      </c>
      <c r="I127">
        <v>0</v>
      </c>
      <c r="J127" t="s">
        <v>21</v>
      </c>
      <c r="K127" t="s">
        <v>25</v>
      </c>
    </row>
    <row r="128" spans="1:11" x14ac:dyDescent="0.3">
      <c r="A128">
        <v>2023</v>
      </c>
      <c r="B128" t="s">
        <v>11</v>
      </c>
      <c r="C128" t="s">
        <v>12</v>
      </c>
      <c r="D128" t="s">
        <v>37</v>
      </c>
      <c r="E128">
        <v>129300</v>
      </c>
      <c r="F128" t="s">
        <v>20</v>
      </c>
      <c r="G128">
        <v>129300</v>
      </c>
      <c r="H128" t="s">
        <v>21</v>
      </c>
      <c r="I128">
        <v>0</v>
      </c>
      <c r="J128" t="s">
        <v>21</v>
      </c>
      <c r="K128" t="s">
        <v>25</v>
      </c>
    </row>
    <row r="129" spans="1:11" x14ac:dyDescent="0.3">
      <c r="A129">
        <v>2023</v>
      </c>
      <c r="B129" t="s">
        <v>11</v>
      </c>
      <c r="C129" t="s">
        <v>12</v>
      </c>
      <c r="D129" t="s">
        <v>37</v>
      </c>
      <c r="E129">
        <v>252000</v>
      </c>
      <c r="F129" t="s">
        <v>20</v>
      </c>
      <c r="G129">
        <v>252000</v>
      </c>
      <c r="H129" t="s">
        <v>21</v>
      </c>
      <c r="I129">
        <v>0</v>
      </c>
      <c r="J129" t="s">
        <v>21</v>
      </c>
      <c r="K129" t="s">
        <v>25</v>
      </c>
    </row>
    <row r="130" spans="1:11" x14ac:dyDescent="0.3">
      <c r="A130">
        <v>2023</v>
      </c>
      <c r="B130" t="s">
        <v>11</v>
      </c>
      <c r="C130" t="s">
        <v>12</v>
      </c>
      <c r="D130" t="s">
        <v>37</v>
      </c>
      <c r="E130">
        <v>129000</v>
      </c>
      <c r="F130" t="s">
        <v>20</v>
      </c>
      <c r="G130">
        <v>129000</v>
      </c>
      <c r="H130" t="s">
        <v>21</v>
      </c>
      <c r="I130">
        <v>0</v>
      </c>
      <c r="J130" t="s">
        <v>21</v>
      </c>
      <c r="K130" t="s">
        <v>25</v>
      </c>
    </row>
    <row r="131" spans="1:11" x14ac:dyDescent="0.3">
      <c r="A131">
        <v>2023</v>
      </c>
      <c r="B131" t="s">
        <v>17</v>
      </c>
      <c r="C131" t="s">
        <v>12</v>
      </c>
      <c r="D131" t="s">
        <v>55</v>
      </c>
      <c r="E131">
        <v>155000</v>
      </c>
      <c r="F131" t="s">
        <v>20</v>
      </c>
      <c r="G131">
        <v>155000</v>
      </c>
      <c r="H131" t="s">
        <v>21</v>
      </c>
      <c r="I131">
        <v>0</v>
      </c>
      <c r="J131" t="s">
        <v>21</v>
      </c>
      <c r="K131" t="s">
        <v>25</v>
      </c>
    </row>
    <row r="132" spans="1:11" x14ac:dyDescent="0.3">
      <c r="A132">
        <v>2023</v>
      </c>
      <c r="B132" t="s">
        <v>17</v>
      </c>
      <c r="C132" t="s">
        <v>12</v>
      </c>
      <c r="D132" t="s">
        <v>55</v>
      </c>
      <c r="E132">
        <v>140000</v>
      </c>
      <c r="F132" t="s">
        <v>20</v>
      </c>
      <c r="G132">
        <v>140000</v>
      </c>
      <c r="H132" t="s">
        <v>21</v>
      </c>
      <c r="I132">
        <v>0</v>
      </c>
      <c r="J132" t="s">
        <v>21</v>
      </c>
      <c r="K132" t="s">
        <v>25</v>
      </c>
    </row>
    <row r="133" spans="1:11" x14ac:dyDescent="0.3">
      <c r="A133">
        <v>2023</v>
      </c>
      <c r="B133" t="s">
        <v>11</v>
      </c>
      <c r="C133" t="s">
        <v>12</v>
      </c>
      <c r="D133" t="s">
        <v>37</v>
      </c>
      <c r="E133">
        <v>161800</v>
      </c>
      <c r="F133" t="s">
        <v>20</v>
      </c>
      <c r="G133">
        <v>161800</v>
      </c>
      <c r="H133" t="s">
        <v>21</v>
      </c>
      <c r="I133">
        <v>100</v>
      </c>
      <c r="J133" t="s">
        <v>21</v>
      </c>
      <c r="K133" t="s">
        <v>25</v>
      </c>
    </row>
    <row r="134" spans="1:11" x14ac:dyDescent="0.3">
      <c r="A134">
        <v>2023</v>
      </c>
      <c r="B134" t="s">
        <v>11</v>
      </c>
      <c r="C134" t="s">
        <v>12</v>
      </c>
      <c r="D134" t="s">
        <v>37</v>
      </c>
      <c r="E134">
        <v>141600</v>
      </c>
      <c r="F134" t="s">
        <v>20</v>
      </c>
      <c r="G134">
        <v>141600</v>
      </c>
      <c r="H134" t="s">
        <v>21</v>
      </c>
      <c r="I134">
        <v>100</v>
      </c>
      <c r="J134" t="s">
        <v>21</v>
      </c>
      <c r="K134" t="s">
        <v>25</v>
      </c>
    </row>
    <row r="135" spans="1:11" x14ac:dyDescent="0.3">
      <c r="A135">
        <v>2023</v>
      </c>
      <c r="B135" t="s">
        <v>11</v>
      </c>
      <c r="C135" t="s">
        <v>12</v>
      </c>
      <c r="D135" t="s">
        <v>35</v>
      </c>
      <c r="E135">
        <v>342300</v>
      </c>
      <c r="F135" t="s">
        <v>20</v>
      </c>
      <c r="G135">
        <v>342300</v>
      </c>
      <c r="H135" t="s">
        <v>21</v>
      </c>
      <c r="I135">
        <v>0</v>
      </c>
      <c r="J135" t="s">
        <v>21</v>
      </c>
      <c r="K135" t="s">
        <v>16</v>
      </c>
    </row>
    <row r="136" spans="1:11" x14ac:dyDescent="0.3">
      <c r="A136">
        <v>2023</v>
      </c>
      <c r="B136" t="s">
        <v>11</v>
      </c>
      <c r="C136" t="s">
        <v>12</v>
      </c>
      <c r="D136" t="s">
        <v>35</v>
      </c>
      <c r="E136">
        <v>176100</v>
      </c>
      <c r="F136" t="s">
        <v>20</v>
      </c>
      <c r="G136">
        <v>176100</v>
      </c>
      <c r="H136" t="s">
        <v>21</v>
      </c>
      <c r="I136">
        <v>0</v>
      </c>
      <c r="J136" t="s">
        <v>21</v>
      </c>
      <c r="K136" t="s">
        <v>16</v>
      </c>
    </row>
    <row r="137" spans="1:11" x14ac:dyDescent="0.3">
      <c r="A137">
        <v>2023</v>
      </c>
      <c r="B137" t="s">
        <v>17</v>
      </c>
      <c r="C137" t="s">
        <v>12</v>
      </c>
      <c r="D137" t="s">
        <v>37</v>
      </c>
      <c r="E137">
        <v>100000</v>
      </c>
      <c r="F137" t="s">
        <v>20</v>
      </c>
      <c r="G137">
        <v>100000</v>
      </c>
      <c r="H137" t="s">
        <v>21</v>
      </c>
      <c r="I137">
        <v>100</v>
      </c>
      <c r="J137" t="s">
        <v>21</v>
      </c>
      <c r="K137" t="s">
        <v>25</v>
      </c>
    </row>
    <row r="138" spans="1:11" x14ac:dyDescent="0.3">
      <c r="A138">
        <v>2023</v>
      </c>
      <c r="B138" t="s">
        <v>17</v>
      </c>
      <c r="C138" t="s">
        <v>12</v>
      </c>
      <c r="D138" t="s">
        <v>37</v>
      </c>
      <c r="E138">
        <v>70000</v>
      </c>
      <c r="F138" t="s">
        <v>20</v>
      </c>
      <c r="G138">
        <v>70000</v>
      </c>
      <c r="H138" t="s">
        <v>21</v>
      </c>
      <c r="I138">
        <v>100</v>
      </c>
      <c r="J138" t="s">
        <v>21</v>
      </c>
      <c r="K138" t="s">
        <v>25</v>
      </c>
    </row>
    <row r="139" spans="1:11" x14ac:dyDescent="0.3">
      <c r="A139">
        <v>2023</v>
      </c>
      <c r="B139" t="s">
        <v>28</v>
      </c>
      <c r="C139" t="s">
        <v>12</v>
      </c>
      <c r="D139" t="s">
        <v>37</v>
      </c>
      <c r="E139">
        <v>85000</v>
      </c>
      <c r="F139" t="s">
        <v>20</v>
      </c>
      <c r="G139">
        <v>85000</v>
      </c>
      <c r="H139" t="s">
        <v>21</v>
      </c>
      <c r="I139">
        <v>0</v>
      </c>
      <c r="J139" t="s">
        <v>21</v>
      </c>
      <c r="K139" t="s">
        <v>25</v>
      </c>
    </row>
    <row r="140" spans="1:11" x14ac:dyDescent="0.3">
      <c r="A140">
        <v>2023</v>
      </c>
      <c r="B140" t="s">
        <v>28</v>
      </c>
      <c r="C140" t="s">
        <v>12</v>
      </c>
      <c r="D140" t="s">
        <v>37</v>
      </c>
      <c r="E140">
        <v>65000</v>
      </c>
      <c r="F140" t="s">
        <v>20</v>
      </c>
      <c r="G140">
        <v>65000</v>
      </c>
      <c r="H140" t="s">
        <v>21</v>
      </c>
      <c r="I140">
        <v>0</v>
      </c>
      <c r="J140" t="s">
        <v>21</v>
      </c>
      <c r="K140" t="s">
        <v>25</v>
      </c>
    </row>
    <row r="141" spans="1:11" x14ac:dyDescent="0.3">
      <c r="A141">
        <v>2023</v>
      </c>
      <c r="B141" t="s">
        <v>11</v>
      </c>
      <c r="C141" t="s">
        <v>12</v>
      </c>
      <c r="D141" t="s">
        <v>23</v>
      </c>
      <c r="E141">
        <v>138784</v>
      </c>
      <c r="F141" t="s">
        <v>20</v>
      </c>
      <c r="G141">
        <v>138784</v>
      </c>
      <c r="H141" t="s">
        <v>21</v>
      </c>
      <c r="I141">
        <v>100</v>
      </c>
      <c r="J141" t="s">
        <v>21</v>
      </c>
      <c r="K141" t="s">
        <v>25</v>
      </c>
    </row>
    <row r="142" spans="1:11" x14ac:dyDescent="0.3">
      <c r="A142">
        <v>2023</v>
      </c>
      <c r="B142" t="s">
        <v>11</v>
      </c>
      <c r="C142" t="s">
        <v>12</v>
      </c>
      <c r="D142" t="s">
        <v>23</v>
      </c>
      <c r="E142">
        <v>83270</v>
      </c>
      <c r="F142" t="s">
        <v>20</v>
      </c>
      <c r="G142">
        <v>83270</v>
      </c>
      <c r="H142" t="s">
        <v>21</v>
      </c>
      <c r="I142">
        <v>100</v>
      </c>
      <c r="J142" t="s">
        <v>21</v>
      </c>
      <c r="K142" t="s">
        <v>25</v>
      </c>
    </row>
    <row r="143" spans="1:11" x14ac:dyDescent="0.3">
      <c r="A143">
        <v>2023</v>
      </c>
      <c r="B143" t="s">
        <v>28</v>
      </c>
      <c r="C143" t="s">
        <v>12</v>
      </c>
      <c r="D143" t="s">
        <v>27</v>
      </c>
      <c r="E143">
        <v>75000</v>
      </c>
      <c r="F143" t="s">
        <v>20</v>
      </c>
      <c r="G143">
        <v>75000</v>
      </c>
      <c r="H143" t="s">
        <v>21</v>
      </c>
      <c r="I143">
        <v>0</v>
      </c>
      <c r="J143" t="s">
        <v>21</v>
      </c>
      <c r="K143" t="s">
        <v>25</v>
      </c>
    </row>
    <row r="144" spans="1:11" x14ac:dyDescent="0.3">
      <c r="A144">
        <v>2023</v>
      </c>
      <c r="B144" t="s">
        <v>28</v>
      </c>
      <c r="C144" t="s">
        <v>12</v>
      </c>
      <c r="D144" t="s">
        <v>27</v>
      </c>
      <c r="E144">
        <v>70000</v>
      </c>
      <c r="F144" t="s">
        <v>20</v>
      </c>
      <c r="G144">
        <v>70000</v>
      </c>
      <c r="H144" t="s">
        <v>21</v>
      </c>
      <c r="I144">
        <v>0</v>
      </c>
      <c r="J144" t="s">
        <v>21</v>
      </c>
      <c r="K144" t="s">
        <v>25</v>
      </c>
    </row>
    <row r="145" spans="1:11" x14ac:dyDescent="0.3">
      <c r="A145">
        <v>2023</v>
      </c>
      <c r="B145" t="s">
        <v>11</v>
      </c>
      <c r="C145" t="s">
        <v>12</v>
      </c>
      <c r="D145" t="s">
        <v>27</v>
      </c>
      <c r="E145">
        <v>204500</v>
      </c>
      <c r="F145" t="s">
        <v>20</v>
      </c>
      <c r="G145">
        <v>204500</v>
      </c>
      <c r="H145" t="s">
        <v>21</v>
      </c>
      <c r="I145">
        <v>0</v>
      </c>
      <c r="J145" t="s">
        <v>21</v>
      </c>
      <c r="K145" t="s">
        <v>25</v>
      </c>
    </row>
    <row r="146" spans="1:11" x14ac:dyDescent="0.3">
      <c r="A146">
        <v>2023</v>
      </c>
      <c r="B146" t="s">
        <v>11</v>
      </c>
      <c r="C146" t="s">
        <v>12</v>
      </c>
      <c r="D146" t="s">
        <v>27</v>
      </c>
      <c r="E146">
        <v>138900</v>
      </c>
      <c r="F146" t="s">
        <v>20</v>
      </c>
      <c r="G146">
        <v>138900</v>
      </c>
      <c r="H146" t="s">
        <v>21</v>
      </c>
      <c r="I146">
        <v>0</v>
      </c>
      <c r="J146" t="s">
        <v>21</v>
      </c>
      <c r="K146" t="s">
        <v>25</v>
      </c>
    </row>
    <row r="147" spans="1:11" x14ac:dyDescent="0.3">
      <c r="A147">
        <v>2023</v>
      </c>
      <c r="B147" t="s">
        <v>11</v>
      </c>
      <c r="C147" t="s">
        <v>12</v>
      </c>
      <c r="D147" t="s">
        <v>35</v>
      </c>
      <c r="E147">
        <v>318300</v>
      </c>
      <c r="F147" t="s">
        <v>20</v>
      </c>
      <c r="G147">
        <v>318300</v>
      </c>
      <c r="H147" t="s">
        <v>21</v>
      </c>
      <c r="I147">
        <v>100</v>
      </c>
      <c r="J147" t="s">
        <v>21</v>
      </c>
      <c r="K147" t="s">
        <v>25</v>
      </c>
    </row>
    <row r="148" spans="1:11" x14ac:dyDescent="0.3">
      <c r="A148">
        <v>2023</v>
      </c>
      <c r="B148" t="s">
        <v>11</v>
      </c>
      <c r="C148" t="s">
        <v>12</v>
      </c>
      <c r="D148" t="s">
        <v>35</v>
      </c>
      <c r="E148">
        <v>212200</v>
      </c>
      <c r="F148" t="s">
        <v>20</v>
      </c>
      <c r="G148">
        <v>212200</v>
      </c>
      <c r="H148" t="s">
        <v>21</v>
      </c>
      <c r="I148">
        <v>100</v>
      </c>
      <c r="J148" t="s">
        <v>21</v>
      </c>
      <c r="K148" t="s">
        <v>25</v>
      </c>
    </row>
    <row r="149" spans="1:11" x14ac:dyDescent="0.3">
      <c r="A149">
        <v>2023</v>
      </c>
      <c r="B149" t="s">
        <v>11</v>
      </c>
      <c r="C149" t="s">
        <v>12</v>
      </c>
      <c r="D149" t="s">
        <v>37</v>
      </c>
      <c r="E149">
        <v>95000</v>
      </c>
      <c r="F149" t="s">
        <v>20</v>
      </c>
      <c r="G149">
        <v>95000</v>
      </c>
      <c r="H149" t="s">
        <v>21</v>
      </c>
      <c r="I149">
        <v>100</v>
      </c>
      <c r="J149" t="s">
        <v>21</v>
      </c>
      <c r="K149" t="s">
        <v>25</v>
      </c>
    </row>
    <row r="150" spans="1:11" x14ac:dyDescent="0.3">
      <c r="A150">
        <v>2023</v>
      </c>
      <c r="B150" t="s">
        <v>11</v>
      </c>
      <c r="C150" t="s">
        <v>12</v>
      </c>
      <c r="D150" t="s">
        <v>37</v>
      </c>
      <c r="E150">
        <v>75000</v>
      </c>
      <c r="F150" t="s">
        <v>20</v>
      </c>
      <c r="G150">
        <v>75000</v>
      </c>
      <c r="H150" t="s">
        <v>21</v>
      </c>
      <c r="I150">
        <v>100</v>
      </c>
      <c r="J150" t="s">
        <v>21</v>
      </c>
      <c r="K150" t="s">
        <v>25</v>
      </c>
    </row>
    <row r="151" spans="1:11" x14ac:dyDescent="0.3">
      <c r="A151">
        <v>2023</v>
      </c>
      <c r="B151" t="s">
        <v>11</v>
      </c>
      <c r="C151" t="s">
        <v>12</v>
      </c>
      <c r="D151" t="s">
        <v>23</v>
      </c>
      <c r="E151">
        <v>195000</v>
      </c>
      <c r="F151" t="s">
        <v>20</v>
      </c>
      <c r="G151">
        <v>195000</v>
      </c>
      <c r="H151" t="s">
        <v>21</v>
      </c>
      <c r="I151">
        <v>0</v>
      </c>
      <c r="J151" t="s">
        <v>21</v>
      </c>
      <c r="K151" t="s">
        <v>25</v>
      </c>
    </row>
    <row r="152" spans="1:11" x14ac:dyDescent="0.3">
      <c r="A152">
        <v>2023</v>
      </c>
      <c r="B152" t="s">
        <v>11</v>
      </c>
      <c r="C152" t="s">
        <v>12</v>
      </c>
      <c r="D152" t="s">
        <v>23</v>
      </c>
      <c r="E152">
        <v>160000</v>
      </c>
      <c r="F152" t="s">
        <v>20</v>
      </c>
      <c r="G152">
        <v>160000</v>
      </c>
      <c r="H152" t="s">
        <v>21</v>
      </c>
      <c r="I152">
        <v>0</v>
      </c>
      <c r="J152" t="s">
        <v>21</v>
      </c>
      <c r="K152" t="s">
        <v>25</v>
      </c>
    </row>
    <row r="153" spans="1:11" x14ac:dyDescent="0.3">
      <c r="A153">
        <v>2023</v>
      </c>
      <c r="B153" t="s">
        <v>11</v>
      </c>
      <c r="C153" t="s">
        <v>12</v>
      </c>
      <c r="D153" t="s">
        <v>32</v>
      </c>
      <c r="E153">
        <v>230000</v>
      </c>
      <c r="F153" t="s">
        <v>20</v>
      </c>
      <c r="G153">
        <v>230000</v>
      </c>
      <c r="H153" t="s">
        <v>21</v>
      </c>
      <c r="I153">
        <v>0</v>
      </c>
      <c r="J153" t="s">
        <v>21</v>
      </c>
      <c r="K153" t="s">
        <v>25</v>
      </c>
    </row>
    <row r="154" spans="1:11" x14ac:dyDescent="0.3">
      <c r="A154">
        <v>2023</v>
      </c>
      <c r="B154" t="s">
        <v>11</v>
      </c>
      <c r="C154" t="s">
        <v>12</v>
      </c>
      <c r="D154" t="s">
        <v>32</v>
      </c>
      <c r="E154">
        <v>143200</v>
      </c>
      <c r="F154" t="s">
        <v>20</v>
      </c>
      <c r="G154">
        <v>143200</v>
      </c>
      <c r="H154" t="s">
        <v>21</v>
      </c>
      <c r="I154">
        <v>0</v>
      </c>
      <c r="J154" t="s">
        <v>21</v>
      </c>
      <c r="K154" t="s">
        <v>25</v>
      </c>
    </row>
    <row r="155" spans="1:11" x14ac:dyDescent="0.3">
      <c r="A155">
        <v>2023</v>
      </c>
      <c r="B155" t="s">
        <v>17</v>
      </c>
      <c r="C155" t="s">
        <v>12</v>
      </c>
      <c r="D155" t="s">
        <v>37</v>
      </c>
      <c r="E155">
        <v>100000</v>
      </c>
      <c r="F155" t="s">
        <v>20</v>
      </c>
      <c r="G155">
        <v>100000</v>
      </c>
      <c r="H155" t="s">
        <v>21</v>
      </c>
      <c r="I155">
        <v>100</v>
      </c>
      <c r="J155" t="s">
        <v>21</v>
      </c>
      <c r="K155" t="s">
        <v>25</v>
      </c>
    </row>
    <row r="156" spans="1:11" x14ac:dyDescent="0.3">
      <c r="A156">
        <v>2023</v>
      </c>
      <c r="B156" t="s">
        <v>17</v>
      </c>
      <c r="C156" t="s">
        <v>12</v>
      </c>
      <c r="D156" t="s">
        <v>37</v>
      </c>
      <c r="E156">
        <v>70000</v>
      </c>
      <c r="F156" t="s">
        <v>20</v>
      </c>
      <c r="G156">
        <v>70000</v>
      </c>
      <c r="H156" t="s">
        <v>21</v>
      </c>
      <c r="I156">
        <v>100</v>
      </c>
      <c r="J156" t="s">
        <v>21</v>
      </c>
      <c r="K156" t="s">
        <v>25</v>
      </c>
    </row>
    <row r="157" spans="1:11" x14ac:dyDescent="0.3">
      <c r="A157">
        <v>2023</v>
      </c>
      <c r="B157" t="s">
        <v>17</v>
      </c>
      <c r="C157" t="s">
        <v>12</v>
      </c>
      <c r="D157" t="s">
        <v>56</v>
      </c>
      <c r="E157">
        <v>105000</v>
      </c>
      <c r="F157" t="s">
        <v>20</v>
      </c>
      <c r="G157">
        <v>105000</v>
      </c>
      <c r="H157" t="s">
        <v>21</v>
      </c>
      <c r="I157">
        <v>50</v>
      </c>
      <c r="J157" t="s">
        <v>21</v>
      </c>
      <c r="K157" t="s">
        <v>16</v>
      </c>
    </row>
    <row r="158" spans="1:11" x14ac:dyDescent="0.3">
      <c r="A158">
        <v>2023</v>
      </c>
      <c r="B158" t="s">
        <v>17</v>
      </c>
      <c r="C158" t="s">
        <v>12</v>
      </c>
      <c r="D158" t="s">
        <v>57</v>
      </c>
      <c r="E158">
        <v>1700000</v>
      </c>
      <c r="F158" t="s">
        <v>42</v>
      </c>
      <c r="G158">
        <v>20670</v>
      </c>
      <c r="H158" t="s">
        <v>43</v>
      </c>
      <c r="I158">
        <v>100</v>
      </c>
      <c r="J158" t="s">
        <v>43</v>
      </c>
      <c r="K158" t="s">
        <v>16</v>
      </c>
    </row>
    <row r="159" spans="1:11" x14ac:dyDescent="0.3">
      <c r="A159">
        <v>2023</v>
      </c>
      <c r="B159" t="s">
        <v>17</v>
      </c>
      <c r="C159" t="s">
        <v>12</v>
      </c>
      <c r="D159" t="s">
        <v>27</v>
      </c>
      <c r="E159">
        <v>38000</v>
      </c>
      <c r="F159" t="s">
        <v>58</v>
      </c>
      <c r="G159">
        <v>46178</v>
      </c>
      <c r="H159" t="s">
        <v>33</v>
      </c>
      <c r="I159">
        <v>0</v>
      </c>
      <c r="J159" t="s">
        <v>33</v>
      </c>
      <c r="K159" t="s">
        <v>25</v>
      </c>
    </row>
    <row r="160" spans="1:11" x14ac:dyDescent="0.3">
      <c r="A160">
        <v>2023</v>
      </c>
      <c r="B160" t="s">
        <v>17</v>
      </c>
      <c r="C160" t="s">
        <v>12</v>
      </c>
      <c r="D160" t="s">
        <v>27</v>
      </c>
      <c r="E160">
        <v>35000</v>
      </c>
      <c r="F160" t="s">
        <v>58</v>
      </c>
      <c r="G160">
        <v>42533</v>
      </c>
      <c r="H160" t="s">
        <v>33</v>
      </c>
      <c r="I160">
        <v>0</v>
      </c>
      <c r="J160" t="s">
        <v>33</v>
      </c>
      <c r="K160" t="s">
        <v>25</v>
      </c>
    </row>
    <row r="161" spans="1:11" x14ac:dyDescent="0.3">
      <c r="A161">
        <v>2023</v>
      </c>
      <c r="B161" t="s">
        <v>11</v>
      </c>
      <c r="C161" t="s">
        <v>12</v>
      </c>
      <c r="D161" t="s">
        <v>37</v>
      </c>
      <c r="E161">
        <v>145000</v>
      </c>
      <c r="F161" t="s">
        <v>20</v>
      </c>
      <c r="G161">
        <v>145000</v>
      </c>
      <c r="H161" t="s">
        <v>21</v>
      </c>
      <c r="I161">
        <v>0</v>
      </c>
      <c r="J161" t="s">
        <v>21</v>
      </c>
      <c r="K161" t="s">
        <v>25</v>
      </c>
    </row>
    <row r="162" spans="1:11" x14ac:dyDescent="0.3">
      <c r="A162">
        <v>2023</v>
      </c>
      <c r="B162" t="s">
        <v>11</v>
      </c>
      <c r="C162" t="s">
        <v>12</v>
      </c>
      <c r="D162" t="s">
        <v>37</v>
      </c>
      <c r="E162">
        <v>115000</v>
      </c>
      <c r="F162" t="s">
        <v>20</v>
      </c>
      <c r="G162">
        <v>115000</v>
      </c>
      <c r="H162" t="s">
        <v>21</v>
      </c>
      <c r="I162">
        <v>0</v>
      </c>
      <c r="J162" t="s">
        <v>21</v>
      </c>
      <c r="K162" t="s">
        <v>25</v>
      </c>
    </row>
    <row r="163" spans="1:11" x14ac:dyDescent="0.3">
      <c r="A163">
        <v>2023</v>
      </c>
      <c r="B163" t="s">
        <v>11</v>
      </c>
      <c r="C163" t="s">
        <v>12</v>
      </c>
      <c r="D163" t="s">
        <v>27</v>
      </c>
      <c r="E163">
        <v>168400</v>
      </c>
      <c r="F163" t="s">
        <v>20</v>
      </c>
      <c r="G163">
        <v>168400</v>
      </c>
      <c r="H163" t="s">
        <v>21</v>
      </c>
      <c r="I163">
        <v>0</v>
      </c>
      <c r="J163" t="s">
        <v>21</v>
      </c>
      <c r="K163" t="s">
        <v>25</v>
      </c>
    </row>
    <row r="164" spans="1:11" x14ac:dyDescent="0.3">
      <c r="A164">
        <v>2023</v>
      </c>
      <c r="B164" t="s">
        <v>11</v>
      </c>
      <c r="C164" t="s">
        <v>12</v>
      </c>
      <c r="D164" t="s">
        <v>27</v>
      </c>
      <c r="E164">
        <v>105200</v>
      </c>
      <c r="F164" t="s">
        <v>20</v>
      </c>
      <c r="G164">
        <v>105200</v>
      </c>
      <c r="H164" t="s">
        <v>21</v>
      </c>
      <c r="I164">
        <v>0</v>
      </c>
      <c r="J164" t="s">
        <v>21</v>
      </c>
      <c r="K164" t="s">
        <v>25</v>
      </c>
    </row>
    <row r="165" spans="1:11" x14ac:dyDescent="0.3">
      <c r="A165">
        <v>2023</v>
      </c>
      <c r="B165" t="s">
        <v>11</v>
      </c>
      <c r="C165" t="s">
        <v>12</v>
      </c>
      <c r="D165" t="s">
        <v>26</v>
      </c>
      <c r="E165">
        <v>309400</v>
      </c>
      <c r="F165" t="s">
        <v>20</v>
      </c>
      <c r="G165">
        <v>309400</v>
      </c>
      <c r="H165" t="s">
        <v>21</v>
      </c>
      <c r="I165">
        <v>0</v>
      </c>
      <c r="J165" t="s">
        <v>21</v>
      </c>
      <c r="K165" t="s">
        <v>16</v>
      </c>
    </row>
    <row r="166" spans="1:11" x14ac:dyDescent="0.3">
      <c r="A166">
        <v>2023</v>
      </c>
      <c r="B166" t="s">
        <v>11</v>
      </c>
      <c r="C166" t="s">
        <v>12</v>
      </c>
      <c r="D166" t="s">
        <v>26</v>
      </c>
      <c r="E166">
        <v>159100</v>
      </c>
      <c r="F166" t="s">
        <v>20</v>
      </c>
      <c r="G166">
        <v>159100</v>
      </c>
      <c r="H166" t="s">
        <v>21</v>
      </c>
      <c r="I166">
        <v>0</v>
      </c>
      <c r="J166" t="s">
        <v>21</v>
      </c>
      <c r="K166" t="s">
        <v>16</v>
      </c>
    </row>
    <row r="167" spans="1:11" x14ac:dyDescent="0.3">
      <c r="A167">
        <v>2023</v>
      </c>
      <c r="B167" t="s">
        <v>11</v>
      </c>
      <c r="C167" t="s">
        <v>12</v>
      </c>
      <c r="D167" t="s">
        <v>35</v>
      </c>
      <c r="E167">
        <v>190000</v>
      </c>
      <c r="F167" t="s">
        <v>20</v>
      </c>
      <c r="G167">
        <v>190000</v>
      </c>
      <c r="H167" t="s">
        <v>21</v>
      </c>
      <c r="I167">
        <v>0</v>
      </c>
      <c r="J167" t="s">
        <v>21</v>
      </c>
      <c r="K167" t="s">
        <v>25</v>
      </c>
    </row>
    <row r="168" spans="1:11" x14ac:dyDescent="0.3">
      <c r="A168">
        <v>2023</v>
      </c>
      <c r="B168" t="s">
        <v>11</v>
      </c>
      <c r="C168" t="s">
        <v>12</v>
      </c>
      <c r="D168" t="s">
        <v>35</v>
      </c>
      <c r="E168">
        <v>150000</v>
      </c>
      <c r="F168" t="s">
        <v>20</v>
      </c>
      <c r="G168">
        <v>150000</v>
      </c>
      <c r="H168" t="s">
        <v>21</v>
      </c>
      <c r="I168">
        <v>0</v>
      </c>
      <c r="J168" t="s">
        <v>21</v>
      </c>
      <c r="K168" t="s">
        <v>25</v>
      </c>
    </row>
    <row r="169" spans="1:11" x14ac:dyDescent="0.3">
      <c r="A169">
        <v>2023</v>
      </c>
      <c r="B169" t="s">
        <v>17</v>
      </c>
      <c r="C169" t="s">
        <v>12</v>
      </c>
      <c r="D169" t="s">
        <v>37</v>
      </c>
      <c r="E169">
        <v>162500</v>
      </c>
      <c r="F169" t="s">
        <v>20</v>
      </c>
      <c r="G169">
        <v>162500</v>
      </c>
      <c r="H169" t="s">
        <v>21</v>
      </c>
      <c r="I169">
        <v>0</v>
      </c>
      <c r="J169" t="s">
        <v>21</v>
      </c>
      <c r="K169" t="s">
        <v>25</v>
      </c>
    </row>
    <row r="170" spans="1:11" x14ac:dyDescent="0.3">
      <c r="A170">
        <v>2023</v>
      </c>
      <c r="B170" t="s">
        <v>17</v>
      </c>
      <c r="C170" t="s">
        <v>12</v>
      </c>
      <c r="D170" t="s">
        <v>37</v>
      </c>
      <c r="E170">
        <v>130000</v>
      </c>
      <c r="F170" t="s">
        <v>20</v>
      </c>
      <c r="G170">
        <v>130000</v>
      </c>
      <c r="H170" t="s">
        <v>21</v>
      </c>
      <c r="I170">
        <v>0</v>
      </c>
      <c r="J170" t="s">
        <v>21</v>
      </c>
      <c r="K170" t="s">
        <v>25</v>
      </c>
    </row>
    <row r="171" spans="1:11" x14ac:dyDescent="0.3">
      <c r="A171">
        <v>2023</v>
      </c>
      <c r="B171" t="s">
        <v>11</v>
      </c>
      <c r="C171" t="s">
        <v>12</v>
      </c>
      <c r="D171" t="s">
        <v>32</v>
      </c>
      <c r="E171">
        <v>150000</v>
      </c>
      <c r="F171" t="s">
        <v>20</v>
      </c>
      <c r="G171">
        <v>150000</v>
      </c>
      <c r="H171" t="s">
        <v>21</v>
      </c>
      <c r="I171">
        <v>100</v>
      </c>
      <c r="J171" t="s">
        <v>21</v>
      </c>
      <c r="K171" t="s">
        <v>25</v>
      </c>
    </row>
    <row r="172" spans="1:11" x14ac:dyDescent="0.3">
      <c r="A172">
        <v>2023</v>
      </c>
      <c r="B172" t="s">
        <v>11</v>
      </c>
      <c r="C172" t="s">
        <v>12</v>
      </c>
      <c r="D172" t="s">
        <v>32</v>
      </c>
      <c r="E172">
        <v>120000</v>
      </c>
      <c r="F172" t="s">
        <v>20</v>
      </c>
      <c r="G172">
        <v>120000</v>
      </c>
      <c r="H172" t="s">
        <v>21</v>
      </c>
      <c r="I172">
        <v>100</v>
      </c>
      <c r="J172" t="s">
        <v>21</v>
      </c>
      <c r="K172" t="s">
        <v>25</v>
      </c>
    </row>
    <row r="173" spans="1:11" x14ac:dyDescent="0.3">
      <c r="A173">
        <v>2023</v>
      </c>
      <c r="B173" t="s">
        <v>11</v>
      </c>
      <c r="C173" t="s">
        <v>12</v>
      </c>
      <c r="D173" t="s">
        <v>37</v>
      </c>
      <c r="E173">
        <v>145000</v>
      </c>
      <c r="F173" t="s">
        <v>20</v>
      </c>
      <c r="G173">
        <v>145000</v>
      </c>
      <c r="H173" t="s">
        <v>21</v>
      </c>
      <c r="I173">
        <v>0</v>
      </c>
      <c r="J173" t="s">
        <v>21</v>
      </c>
      <c r="K173" t="s">
        <v>25</v>
      </c>
    </row>
    <row r="174" spans="1:11" x14ac:dyDescent="0.3">
      <c r="A174">
        <v>2023</v>
      </c>
      <c r="B174" t="s">
        <v>11</v>
      </c>
      <c r="C174" t="s">
        <v>12</v>
      </c>
      <c r="D174" t="s">
        <v>37</v>
      </c>
      <c r="E174">
        <v>120000</v>
      </c>
      <c r="F174" t="s">
        <v>20</v>
      </c>
      <c r="G174">
        <v>120000</v>
      </c>
      <c r="H174" t="s">
        <v>21</v>
      </c>
      <c r="I174">
        <v>0</v>
      </c>
      <c r="J174" t="s">
        <v>21</v>
      </c>
      <c r="K174" t="s">
        <v>25</v>
      </c>
    </row>
    <row r="175" spans="1:11" x14ac:dyDescent="0.3">
      <c r="A175">
        <v>2023</v>
      </c>
      <c r="B175" t="s">
        <v>11</v>
      </c>
      <c r="C175" t="s">
        <v>12</v>
      </c>
      <c r="D175" t="s">
        <v>26</v>
      </c>
      <c r="E175">
        <v>222200</v>
      </c>
      <c r="F175" t="s">
        <v>20</v>
      </c>
      <c r="G175">
        <v>222200</v>
      </c>
      <c r="H175" t="s">
        <v>21</v>
      </c>
      <c r="I175">
        <v>0</v>
      </c>
      <c r="J175" t="s">
        <v>21</v>
      </c>
      <c r="K175" t="s">
        <v>16</v>
      </c>
    </row>
    <row r="176" spans="1:11" x14ac:dyDescent="0.3">
      <c r="A176">
        <v>2023</v>
      </c>
      <c r="B176" t="s">
        <v>11</v>
      </c>
      <c r="C176" t="s">
        <v>12</v>
      </c>
      <c r="D176" t="s">
        <v>26</v>
      </c>
      <c r="E176">
        <v>136000</v>
      </c>
      <c r="F176" t="s">
        <v>20</v>
      </c>
      <c r="G176">
        <v>136000</v>
      </c>
      <c r="H176" t="s">
        <v>21</v>
      </c>
      <c r="I176">
        <v>0</v>
      </c>
      <c r="J176" t="s">
        <v>21</v>
      </c>
      <c r="K176" t="s">
        <v>16</v>
      </c>
    </row>
    <row r="177" spans="1:11" x14ac:dyDescent="0.3">
      <c r="A177">
        <v>2023</v>
      </c>
      <c r="B177" t="s">
        <v>11</v>
      </c>
      <c r="C177" t="s">
        <v>12</v>
      </c>
      <c r="D177" t="s">
        <v>27</v>
      </c>
      <c r="E177">
        <v>45000</v>
      </c>
      <c r="F177" t="s">
        <v>58</v>
      </c>
      <c r="G177">
        <v>54685</v>
      </c>
      <c r="H177" t="s">
        <v>59</v>
      </c>
      <c r="I177">
        <v>100</v>
      </c>
      <c r="J177" t="s">
        <v>59</v>
      </c>
      <c r="K177" t="s">
        <v>25</v>
      </c>
    </row>
    <row r="178" spans="1:11" x14ac:dyDescent="0.3">
      <c r="A178">
        <v>2023</v>
      </c>
      <c r="B178" t="s">
        <v>11</v>
      </c>
      <c r="C178" t="s">
        <v>12</v>
      </c>
      <c r="D178" t="s">
        <v>27</v>
      </c>
      <c r="E178">
        <v>35000</v>
      </c>
      <c r="F178" t="s">
        <v>58</v>
      </c>
      <c r="G178">
        <v>42533</v>
      </c>
      <c r="H178" t="s">
        <v>59</v>
      </c>
      <c r="I178">
        <v>100</v>
      </c>
      <c r="J178" t="s">
        <v>59</v>
      </c>
      <c r="K178" t="s">
        <v>25</v>
      </c>
    </row>
    <row r="179" spans="1:11" x14ac:dyDescent="0.3">
      <c r="A179">
        <v>2023</v>
      </c>
      <c r="B179" t="s">
        <v>11</v>
      </c>
      <c r="C179" t="s">
        <v>12</v>
      </c>
      <c r="D179" t="s">
        <v>37</v>
      </c>
      <c r="E179">
        <v>241000</v>
      </c>
      <c r="F179" t="s">
        <v>20</v>
      </c>
      <c r="G179">
        <v>241000</v>
      </c>
      <c r="H179" t="s">
        <v>21</v>
      </c>
      <c r="I179">
        <v>0</v>
      </c>
      <c r="J179" t="s">
        <v>21</v>
      </c>
      <c r="K179" t="s">
        <v>25</v>
      </c>
    </row>
    <row r="180" spans="1:11" x14ac:dyDescent="0.3">
      <c r="A180">
        <v>2023</v>
      </c>
      <c r="B180" t="s">
        <v>11</v>
      </c>
      <c r="C180" t="s">
        <v>12</v>
      </c>
      <c r="D180" t="s">
        <v>37</v>
      </c>
      <c r="E180">
        <v>155000</v>
      </c>
      <c r="F180" t="s">
        <v>20</v>
      </c>
      <c r="G180">
        <v>155000</v>
      </c>
      <c r="H180" t="s">
        <v>21</v>
      </c>
      <c r="I180">
        <v>0</v>
      </c>
      <c r="J180" t="s">
        <v>21</v>
      </c>
      <c r="K180" t="s">
        <v>25</v>
      </c>
    </row>
    <row r="181" spans="1:11" x14ac:dyDescent="0.3">
      <c r="A181">
        <v>2023</v>
      </c>
      <c r="B181" t="s">
        <v>11</v>
      </c>
      <c r="C181" t="s">
        <v>12</v>
      </c>
      <c r="D181" t="s">
        <v>37</v>
      </c>
      <c r="E181">
        <v>220000</v>
      </c>
      <c r="F181" t="s">
        <v>20</v>
      </c>
      <c r="G181">
        <v>220000</v>
      </c>
      <c r="H181" t="s">
        <v>21</v>
      </c>
      <c r="I181">
        <v>100</v>
      </c>
      <c r="J181" t="s">
        <v>21</v>
      </c>
      <c r="K181" t="s">
        <v>25</v>
      </c>
    </row>
    <row r="182" spans="1:11" x14ac:dyDescent="0.3">
      <c r="A182">
        <v>2023</v>
      </c>
      <c r="B182" t="s">
        <v>11</v>
      </c>
      <c r="C182" t="s">
        <v>12</v>
      </c>
      <c r="D182" t="s">
        <v>37</v>
      </c>
      <c r="E182">
        <v>190000</v>
      </c>
      <c r="F182" t="s">
        <v>20</v>
      </c>
      <c r="G182">
        <v>190000</v>
      </c>
      <c r="H182" t="s">
        <v>21</v>
      </c>
      <c r="I182">
        <v>100</v>
      </c>
      <c r="J182" t="s">
        <v>21</v>
      </c>
      <c r="K182" t="s">
        <v>25</v>
      </c>
    </row>
    <row r="183" spans="1:11" x14ac:dyDescent="0.3">
      <c r="A183">
        <v>2023</v>
      </c>
      <c r="B183" t="s">
        <v>17</v>
      </c>
      <c r="C183" t="s">
        <v>12</v>
      </c>
      <c r="D183" t="s">
        <v>23</v>
      </c>
      <c r="E183">
        <v>55000</v>
      </c>
      <c r="F183" t="s">
        <v>58</v>
      </c>
      <c r="G183">
        <v>66837</v>
      </c>
      <c r="H183" t="s">
        <v>33</v>
      </c>
      <c r="I183">
        <v>0</v>
      </c>
      <c r="J183" t="s">
        <v>33</v>
      </c>
      <c r="K183" t="s">
        <v>25</v>
      </c>
    </row>
    <row r="184" spans="1:11" x14ac:dyDescent="0.3">
      <c r="A184">
        <v>2023</v>
      </c>
      <c r="B184" t="s">
        <v>17</v>
      </c>
      <c r="C184" t="s">
        <v>12</v>
      </c>
      <c r="D184" t="s">
        <v>23</v>
      </c>
      <c r="E184">
        <v>45000</v>
      </c>
      <c r="F184" t="s">
        <v>58</v>
      </c>
      <c r="G184">
        <v>54685</v>
      </c>
      <c r="H184" t="s">
        <v>33</v>
      </c>
      <c r="I184">
        <v>0</v>
      </c>
      <c r="J184" t="s">
        <v>33</v>
      </c>
      <c r="K184" t="s">
        <v>25</v>
      </c>
    </row>
    <row r="185" spans="1:11" x14ac:dyDescent="0.3">
      <c r="A185">
        <v>2020</v>
      </c>
      <c r="B185" t="s">
        <v>44</v>
      </c>
      <c r="C185" t="s">
        <v>12</v>
      </c>
      <c r="D185" t="s">
        <v>60</v>
      </c>
      <c r="E185">
        <v>15000</v>
      </c>
      <c r="F185" t="s">
        <v>20</v>
      </c>
      <c r="G185">
        <v>15000</v>
      </c>
      <c r="H185" t="s">
        <v>40</v>
      </c>
      <c r="I185">
        <v>0</v>
      </c>
      <c r="J185" t="s">
        <v>24</v>
      </c>
      <c r="K185" t="s">
        <v>25</v>
      </c>
    </row>
    <row r="186" spans="1:11" x14ac:dyDescent="0.3">
      <c r="A186">
        <v>2023</v>
      </c>
      <c r="B186" t="s">
        <v>17</v>
      </c>
      <c r="C186" t="s">
        <v>12</v>
      </c>
      <c r="D186" t="s">
        <v>61</v>
      </c>
      <c r="E186">
        <v>70000</v>
      </c>
      <c r="F186" t="s">
        <v>58</v>
      </c>
      <c r="G186">
        <v>85066</v>
      </c>
      <c r="H186" t="s">
        <v>33</v>
      </c>
      <c r="I186">
        <v>100</v>
      </c>
      <c r="J186" t="s">
        <v>33</v>
      </c>
      <c r="K186" t="s">
        <v>25</v>
      </c>
    </row>
    <row r="187" spans="1:11" x14ac:dyDescent="0.3">
      <c r="A187">
        <v>2023</v>
      </c>
      <c r="B187" t="s">
        <v>17</v>
      </c>
      <c r="C187" t="s">
        <v>12</v>
      </c>
      <c r="D187" t="s">
        <v>61</v>
      </c>
      <c r="E187">
        <v>47500</v>
      </c>
      <c r="F187" t="s">
        <v>58</v>
      </c>
      <c r="G187">
        <v>57723</v>
      </c>
      <c r="H187" t="s">
        <v>33</v>
      </c>
      <c r="I187">
        <v>100</v>
      </c>
      <c r="J187" t="s">
        <v>33</v>
      </c>
      <c r="K187" t="s">
        <v>25</v>
      </c>
    </row>
    <row r="188" spans="1:11" x14ac:dyDescent="0.3">
      <c r="A188">
        <v>2023</v>
      </c>
      <c r="B188" t="s">
        <v>28</v>
      </c>
      <c r="C188" t="s">
        <v>12</v>
      </c>
      <c r="D188" t="s">
        <v>27</v>
      </c>
      <c r="E188">
        <v>85000</v>
      </c>
      <c r="F188" t="s">
        <v>20</v>
      </c>
      <c r="G188">
        <v>85000</v>
      </c>
      <c r="H188" t="s">
        <v>21</v>
      </c>
      <c r="I188">
        <v>100</v>
      </c>
      <c r="J188" t="s">
        <v>21</v>
      </c>
      <c r="K188" t="s">
        <v>25</v>
      </c>
    </row>
    <row r="189" spans="1:11" x14ac:dyDescent="0.3">
      <c r="A189">
        <v>2023</v>
      </c>
      <c r="B189" t="s">
        <v>28</v>
      </c>
      <c r="C189" t="s">
        <v>12</v>
      </c>
      <c r="D189" t="s">
        <v>27</v>
      </c>
      <c r="E189">
        <v>75000</v>
      </c>
      <c r="F189" t="s">
        <v>20</v>
      </c>
      <c r="G189">
        <v>75000</v>
      </c>
      <c r="H189" t="s">
        <v>21</v>
      </c>
      <c r="I189">
        <v>100</v>
      </c>
      <c r="J189" t="s">
        <v>21</v>
      </c>
      <c r="K189" t="s">
        <v>25</v>
      </c>
    </row>
    <row r="190" spans="1:11" x14ac:dyDescent="0.3">
      <c r="A190">
        <v>2023</v>
      </c>
      <c r="B190" t="s">
        <v>11</v>
      </c>
      <c r="C190" t="s">
        <v>12</v>
      </c>
      <c r="D190" t="s">
        <v>37</v>
      </c>
      <c r="E190">
        <v>160000</v>
      </c>
      <c r="F190" t="s">
        <v>20</v>
      </c>
      <c r="G190">
        <v>160000</v>
      </c>
      <c r="H190" t="s">
        <v>21</v>
      </c>
      <c r="I190">
        <v>0</v>
      </c>
      <c r="J190" t="s">
        <v>21</v>
      </c>
      <c r="K190" t="s">
        <v>25</v>
      </c>
    </row>
    <row r="191" spans="1:11" x14ac:dyDescent="0.3">
      <c r="A191">
        <v>2023</v>
      </c>
      <c r="B191" t="s">
        <v>11</v>
      </c>
      <c r="C191" t="s">
        <v>12</v>
      </c>
      <c r="D191" t="s">
        <v>37</v>
      </c>
      <c r="E191">
        <v>140000</v>
      </c>
      <c r="F191" t="s">
        <v>20</v>
      </c>
      <c r="G191">
        <v>140000</v>
      </c>
      <c r="H191" t="s">
        <v>21</v>
      </c>
      <c r="I191">
        <v>0</v>
      </c>
      <c r="J191" t="s">
        <v>21</v>
      </c>
      <c r="K191" t="s">
        <v>25</v>
      </c>
    </row>
    <row r="192" spans="1:11" x14ac:dyDescent="0.3">
      <c r="A192">
        <v>2023</v>
      </c>
      <c r="B192" t="s">
        <v>17</v>
      </c>
      <c r="C192" t="s">
        <v>12</v>
      </c>
      <c r="D192" t="s">
        <v>35</v>
      </c>
      <c r="E192">
        <v>300000</v>
      </c>
      <c r="F192" t="s">
        <v>20</v>
      </c>
      <c r="G192">
        <v>300000</v>
      </c>
      <c r="H192" t="s">
        <v>21</v>
      </c>
      <c r="I192">
        <v>0</v>
      </c>
      <c r="J192" t="s">
        <v>21</v>
      </c>
      <c r="K192" t="s">
        <v>25</v>
      </c>
    </row>
    <row r="193" spans="1:11" x14ac:dyDescent="0.3">
      <c r="A193">
        <v>2023</v>
      </c>
      <c r="B193" t="s">
        <v>17</v>
      </c>
      <c r="C193" t="s">
        <v>12</v>
      </c>
      <c r="D193" t="s">
        <v>35</v>
      </c>
      <c r="E193">
        <v>250000</v>
      </c>
      <c r="F193" t="s">
        <v>20</v>
      </c>
      <c r="G193">
        <v>250000</v>
      </c>
      <c r="H193" t="s">
        <v>21</v>
      </c>
      <c r="I193">
        <v>0</v>
      </c>
      <c r="J193" t="s">
        <v>21</v>
      </c>
      <c r="K193" t="s">
        <v>25</v>
      </c>
    </row>
    <row r="194" spans="1:11" x14ac:dyDescent="0.3">
      <c r="A194">
        <v>2023</v>
      </c>
      <c r="B194" t="s">
        <v>11</v>
      </c>
      <c r="C194" t="s">
        <v>12</v>
      </c>
      <c r="D194" t="s">
        <v>23</v>
      </c>
      <c r="E194">
        <v>228000</v>
      </c>
      <c r="F194" t="s">
        <v>20</v>
      </c>
      <c r="G194">
        <v>228000</v>
      </c>
      <c r="H194" t="s">
        <v>21</v>
      </c>
      <c r="I194">
        <v>0</v>
      </c>
      <c r="J194" t="s">
        <v>21</v>
      </c>
      <c r="K194" t="s">
        <v>25</v>
      </c>
    </row>
    <row r="195" spans="1:11" x14ac:dyDescent="0.3">
      <c r="A195">
        <v>2023</v>
      </c>
      <c r="B195" t="s">
        <v>11</v>
      </c>
      <c r="C195" t="s">
        <v>12</v>
      </c>
      <c r="D195" t="s">
        <v>23</v>
      </c>
      <c r="E195">
        <v>186000</v>
      </c>
      <c r="F195" t="s">
        <v>20</v>
      </c>
      <c r="G195">
        <v>186000</v>
      </c>
      <c r="H195" t="s">
        <v>21</v>
      </c>
      <c r="I195">
        <v>0</v>
      </c>
      <c r="J195" t="s">
        <v>21</v>
      </c>
      <c r="K195" t="s">
        <v>25</v>
      </c>
    </row>
    <row r="196" spans="1:11" x14ac:dyDescent="0.3">
      <c r="A196">
        <v>2023</v>
      </c>
      <c r="B196" t="s">
        <v>11</v>
      </c>
      <c r="C196" t="s">
        <v>12</v>
      </c>
      <c r="D196" t="s">
        <v>23</v>
      </c>
      <c r="E196">
        <v>190000</v>
      </c>
      <c r="F196" t="s">
        <v>20</v>
      </c>
      <c r="G196">
        <v>190000</v>
      </c>
      <c r="H196" t="s">
        <v>21</v>
      </c>
      <c r="I196">
        <v>0</v>
      </c>
      <c r="J196" t="s">
        <v>21</v>
      </c>
      <c r="K196" t="s">
        <v>25</v>
      </c>
    </row>
    <row r="197" spans="1:11" x14ac:dyDescent="0.3">
      <c r="A197">
        <v>2023</v>
      </c>
      <c r="B197" t="s">
        <v>11</v>
      </c>
      <c r="C197" t="s">
        <v>12</v>
      </c>
      <c r="D197" t="s">
        <v>23</v>
      </c>
      <c r="E197">
        <v>170000</v>
      </c>
      <c r="F197" t="s">
        <v>20</v>
      </c>
      <c r="G197">
        <v>170000</v>
      </c>
      <c r="H197" t="s">
        <v>21</v>
      </c>
      <c r="I197">
        <v>0</v>
      </c>
      <c r="J197" t="s">
        <v>21</v>
      </c>
      <c r="K197" t="s">
        <v>25</v>
      </c>
    </row>
    <row r="198" spans="1:11" x14ac:dyDescent="0.3">
      <c r="A198">
        <v>2023</v>
      </c>
      <c r="B198" t="s">
        <v>17</v>
      </c>
      <c r="C198" t="s">
        <v>12</v>
      </c>
      <c r="D198" t="s">
        <v>30</v>
      </c>
      <c r="E198">
        <v>230000</v>
      </c>
      <c r="F198" t="s">
        <v>20</v>
      </c>
      <c r="G198">
        <v>230000</v>
      </c>
      <c r="H198" t="s">
        <v>21</v>
      </c>
      <c r="I198">
        <v>0</v>
      </c>
      <c r="J198" t="s">
        <v>21</v>
      </c>
      <c r="K198" t="s">
        <v>25</v>
      </c>
    </row>
    <row r="199" spans="1:11" x14ac:dyDescent="0.3">
      <c r="A199">
        <v>2023</v>
      </c>
      <c r="B199" t="s">
        <v>17</v>
      </c>
      <c r="C199" t="s">
        <v>12</v>
      </c>
      <c r="D199" t="s">
        <v>30</v>
      </c>
      <c r="E199">
        <v>200000</v>
      </c>
      <c r="F199" t="s">
        <v>20</v>
      </c>
      <c r="G199">
        <v>200000</v>
      </c>
      <c r="H199" t="s">
        <v>21</v>
      </c>
      <c r="I199">
        <v>0</v>
      </c>
      <c r="J199" t="s">
        <v>21</v>
      </c>
      <c r="K199" t="s">
        <v>25</v>
      </c>
    </row>
    <row r="200" spans="1:11" x14ac:dyDescent="0.3">
      <c r="A200">
        <v>2023</v>
      </c>
      <c r="B200" t="s">
        <v>11</v>
      </c>
      <c r="C200" t="s">
        <v>12</v>
      </c>
      <c r="D200" t="s">
        <v>45</v>
      </c>
      <c r="E200">
        <v>180000</v>
      </c>
      <c r="F200" t="s">
        <v>20</v>
      </c>
      <c r="G200">
        <v>180000</v>
      </c>
      <c r="H200" t="s">
        <v>21</v>
      </c>
      <c r="I200">
        <v>100</v>
      </c>
      <c r="J200" t="s">
        <v>21</v>
      </c>
      <c r="K200" t="s">
        <v>25</v>
      </c>
    </row>
    <row r="201" spans="1:11" x14ac:dyDescent="0.3">
      <c r="A201">
        <v>2023</v>
      </c>
      <c r="B201" t="s">
        <v>11</v>
      </c>
      <c r="C201" t="s">
        <v>12</v>
      </c>
      <c r="D201" t="s">
        <v>45</v>
      </c>
      <c r="E201">
        <v>115000</v>
      </c>
      <c r="F201" t="s">
        <v>20</v>
      </c>
      <c r="G201">
        <v>115000</v>
      </c>
      <c r="H201" t="s">
        <v>21</v>
      </c>
      <c r="I201">
        <v>100</v>
      </c>
      <c r="J201" t="s">
        <v>21</v>
      </c>
      <c r="K201" t="s">
        <v>25</v>
      </c>
    </row>
    <row r="202" spans="1:11" x14ac:dyDescent="0.3">
      <c r="A202">
        <v>2023</v>
      </c>
      <c r="B202" t="s">
        <v>11</v>
      </c>
      <c r="C202" t="s">
        <v>12</v>
      </c>
      <c r="D202" t="s">
        <v>45</v>
      </c>
      <c r="E202">
        <v>200000</v>
      </c>
      <c r="F202" t="s">
        <v>20</v>
      </c>
      <c r="G202">
        <v>200000</v>
      </c>
      <c r="H202" t="s">
        <v>21</v>
      </c>
      <c r="I202">
        <v>100</v>
      </c>
      <c r="J202" t="s">
        <v>21</v>
      </c>
      <c r="K202" t="s">
        <v>25</v>
      </c>
    </row>
    <row r="203" spans="1:11" x14ac:dyDescent="0.3">
      <c r="A203">
        <v>2023</v>
      </c>
      <c r="B203" t="s">
        <v>11</v>
      </c>
      <c r="C203" t="s">
        <v>12</v>
      </c>
      <c r="D203" t="s">
        <v>45</v>
      </c>
      <c r="E203">
        <v>115000</v>
      </c>
      <c r="F203" t="s">
        <v>20</v>
      </c>
      <c r="G203">
        <v>115000</v>
      </c>
      <c r="H203" t="s">
        <v>21</v>
      </c>
      <c r="I203">
        <v>100</v>
      </c>
      <c r="J203" t="s">
        <v>21</v>
      </c>
      <c r="K203" t="s">
        <v>25</v>
      </c>
    </row>
    <row r="204" spans="1:11" x14ac:dyDescent="0.3">
      <c r="A204">
        <v>2023</v>
      </c>
      <c r="B204" t="s">
        <v>11</v>
      </c>
      <c r="C204" t="s">
        <v>12</v>
      </c>
      <c r="D204" t="s">
        <v>62</v>
      </c>
      <c r="E204">
        <v>50000</v>
      </c>
      <c r="F204" t="s">
        <v>14</v>
      </c>
      <c r="G204">
        <v>53654</v>
      </c>
      <c r="H204" t="s">
        <v>63</v>
      </c>
      <c r="I204">
        <v>50</v>
      </c>
      <c r="J204" t="s">
        <v>63</v>
      </c>
      <c r="K204" t="s">
        <v>22</v>
      </c>
    </row>
    <row r="205" spans="1:11" x14ac:dyDescent="0.3">
      <c r="A205">
        <v>2023</v>
      </c>
      <c r="B205" t="s">
        <v>44</v>
      </c>
      <c r="C205" t="s">
        <v>12</v>
      </c>
      <c r="D205" t="s">
        <v>37</v>
      </c>
      <c r="E205">
        <v>220000</v>
      </c>
      <c r="F205" t="s">
        <v>20</v>
      </c>
      <c r="G205">
        <v>220000</v>
      </c>
      <c r="H205" t="s">
        <v>21</v>
      </c>
      <c r="I205">
        <v>0</v>
      </c>
      <c r="J205" t="s">
        <v>21</v>
      </c>
      <c r="K205" t="s">
        <v>25</v>
      </c>
    </row>
    <row r="206" spans="1:11" x14ac:dyDescent="0.3">
      <c r="A206">
        <v>2023</v>
      </c>
      <c r="B206" t="s">
        <v>44</v>
      </c>
      <c r="C206" t="s">
        <v>12</v>
      </c>
      <c r="D206" t="s">
        <v>37</v>
      </c>
      <c r="E206">
        <v>205000</v>
      </c>
      <c r="F206" t="s">
        <v>20</v>
      </c>
      <c r="G206">
        <v>205000</v>
      </c>
      <c r="H206" t="s">
        <v>21</v>
      </c>
      <c r="I206">
        <v>0</v>
      </c>
      <c r="J206" t="s">
        <v>21</v>
      </c>
      <c r="K206" t="s">
        <v>25</v>
      </c>
    </row>
    <row r="207" spans="1:11" x14ac:dyDescent="0.3">
      <c r="A207">
        <v>2023</v>
      </c>
      <c r="B207" t="s">
        <v>17</v>
      </c>
      <c r="C207" t="s">
        <v>12</v>
      </c>
      <c r="D207" t="s">
        <v>37</v>
      </c>
      <c r="E207">
        <v>180000</v>
      </c>
      <c r="F207" t="s">
        <v>20</v>
      </c>
      <c r="G207">
        <v>180000</v>
      </c>
      <c r="H207" t="s">
        <v>21</v>
      </c>
      <c r="I207">
        <v>0</v>
      </c>
      <c r="J207" t="s">
        <v>21</v>
      </c>
      <c r="K207" t="s">
        <v>25</v>
      </c>
    </row>
    <row r="208" spans="1:11" x14ac:dyDescent="0.3">
      <c r="A208">
        <v>2023</v>
      </c>
      <c r="B208" t="s">
        <v>17</v>
      </c>
      <c r="C208" t="s">
        <v>12</v>
      </c>
      <c r="D208" t="s">
        <v>37</v>
      </c>
      <c r="E208">
        <v>130000</v>
      </c>
      <c r="F208" t="s">
        <v>20</v>
      </c>
      <c r="G208">
        <v>130000</v>
      </c>
      <c r="H208" t="s">
        <v>21</v>
      </c>
      <c r="I208">
        <v>0</v>
      </c>
      <c r="J208" t="s">
        <v>21</v>
      </c>
      <c r="K208" t="s">
        <v>25</v>
      </c>
    </row>
    <row r="209" spans="1:11" x14ac:dyDescent="0.3">
      <c r="A209">
        <v>2023</v>
      </c>
      <c r="B209" t="s">
        <v>11</v>
      </c>
      <c r="C209" t="s">
        <v>12</v>
      </c>
      <c r="D209" t="s">
        <v>37</v>
      </c>
      <c r="E209">
        <v>200000</v>
      </c>
      <c r="F209" t="s">
        <v>20</v>
      </c>
      <c r="G209">
        <v>200000</v>
      </c>
      <c r="H209" t="s">
        <v>21</v>
      </c>
      <c r="I209">
        <v>100</v>
      </c>
      <c r="J209" t="s">
        <v>21</v>
      </c>
      <c r="K209" t="s">
        <v>25</v>
      </c>
    </row>
    <row r="210" spans="1:11" x14ac:dyDescent="0.3">
      <c r="A210">
        <v>2023</v>
      </c>
      <c r="B210" t="s">
        <v>11</v>
      </c>
      <c r="C210" t="s">
        <v>12</v>
      </c>
      <c r="D210" t="s">
        <v>37</v>
      </c>
      <c r="E210">
        <v>150000</v>
      </c>
      <c r="F210" t="s">
        <v>20</v>
      </c>
      <c r="G210">
        <v>150000</v>
      </c>
      <c r="H210" t="s">
        <v>21</v>
      </c>
      <c r="I210">
        <v>100</v>
      </c>
      <c r="J210" t="s">
        <v>21</v>
      </c>
      <c r="K210" t="s">
        <v>25</v>
      </c>
    </row>
    <row r="211" spans="1:11" x14ac:dyDescent="0.3">
      <c r="A211">
        <v>2023</v>
      </c>
      <c r="B211" t="s">
        <v>11</v>
      </c>
      <c r="C211" t="s">
        <v>12</v>
      </c>
      <c r="D211" t="s">
        <v>38</v>
      </c>
      <c r="E211">
        <v>215000</v>
      </c>
      <c r="F211" t="s">
        <v>20</v>
      </c>
      <c r="G211">
        <v>215000</v>
      </c>
      <c r="H211" t="s">
        <v>21</v>
      </c>
      <c r="I211">
        <v>0</v>
      </c>
      <c r="J211" t="s">
        <v>21</v>
      </c>
      <c r="K211" t="s">
        <v>25</v>
      </c>
    </row>
    <row r="212" spans="1:11" x14ac:dyDescent="0.3">
      <c r="A212">
        <v>2023</v>
      </c>
      <c r="B212" t="s">
        <v>11</v>
      </c>
      <c r="C212" t="s">
        <v>12</v>
      </c>
      <c r="D212" t="s">
        <v>38</v>
      </c>
      <c r="E212">
        <v>170000</v>
      </c>
      <c r="F212" t="s">
        <v>20</v>
      </c>
      <c r="G212">
        <v>170000</v>
      </c>
      <c r="H212" t="s">
        <v>21</v>
      </c>
      <c r="I212">
        <v>0</v>
      </c>
      <c r="J212" t="s">
        <v>21</v>
      </c>
      <c r="K212" t="s">
        <v>25</v>
      </c>
    </row>
    <row r="213" spans="1:11" x14ac:dyDescent="0.3">
      <c r="A213">
        <v>2023</v>
      </c>
      <c r="B213" t="s">
        <v>11</v>
      </c>
      <c r="C213" t="s">
        <v>12</v>
      </c>
      <c r="D213" t="s">
        <v>35</v>
      </c>
      <c r="E213">
        <v>247500</v>
      </c>
      <c r="F213" t="s">
        <v>20</v>
      </c>
      <c r="G213">
        <v>247500</v>
      </c>
      <c r="H213" t="s">
        <v>21</v>
      </c>
      <c r="I213">
        <v>0</v>
      </c>
      <c r="J213" t="s">
        <v>21</v>
      </c>
      <c r="K213" t="s">
        <v>25</v>
      </c>
    </row>
    <row r="214" spans="1:11" x14ac:dyDescent="0.3">
      <c r="A214">
        <v>2023</v>
      </c>
      <c r="B214" t="s">
        <v>11</v>
      </c>
      <c r="C214" t="s">
        <v>12</v>
      </c>
      <c r="D214" t="s">
        <v>35</v>
      </c>
      <c r="E214">
        <v>172200</v>
      </c>
      <c r="F214" t="s">
        <v>20</v>
      </c>
      <c r="G214">
        <v>172200</v>
      </c>
      <c r="H214" t="s">
        <v>21</v>
      </c>
      <c r="I214">
        <v>0</v>
      </c>
      <c r="J214" t="s">
        <v>21</v>
      </c>
      <c r="K214" t="s">
        <v>25</v>
      </c>
    </row>
    <row r="215" spans="1:11" x14ac:dyDescent="0.3">
      <c r="A215">
        <v>2023</v>
      </c>
      <c r="B215" t="s">
        <v>11</v>
      </c>
      <c r="C215" t="s">
        <v>12</v>
      </c>
      <c r="D215" t="s">
        <v>23</v>
      </c>
      <c r="E215">
        <v>224000</v>
      </c>
      <c r="F215" t="s">
        <v>20</v>
      </c>
      <c r="G215">
        <v>224000</v>
      </c>
      <c r="H215" t="s">
        <v>24</v>
      </c>
      <c r="I215">
        <v>0</v>
      </c>
      <c r="J215" t="s">
        <v>24</v>
      </c>
      <c r="K215" t="s">
        <v>25</v>
      </c>
    </row>
    <row r="216" spans="1:11" x14ac:dyDescent="0.3">
      <c r="A216">
        <v>2023</v>
      </c>
      <c r="B216" t="s">
        <v>11</v>
      </c>
      <c r="C216" t="s">
        <v>12</v>
      </c>
      <c r="D216" t="s">
        <v>23</v>
      </c>
      <c r="E216">
        <v>176000</v>
      </c>
      <c r="F216" t="s">
        <v>20</v>
      </c>
      <c r="G216">
        <v>176000</v>
      </c>
      <c r="H216" t="s">
        <v>24</v>
      </c>
      <c r="I216">
        <v>0</v>
      </c>
      <c r="J216" t="s">
        <v>24</v>
      </c>
      <c r="K216" t="s">
        <v>25</v>
      </c>
    </row>
    <row r="217" spans="1:11" x14ac:dyDescent="0.3">
      <c r="A217">
        <v>2023</v>
      </c>
      <c r="B217" t="s">
        <v>11</v>
      </c>
      <c r="C217" t="s">
        <v>12</v>
      </c>
      <c r="D217" t="s">
        <v>27</v>
      </c>
      <c r="E217">
        <v>120000</v>
      </c>
      <c r="F217" t="s">
        <v>20</v>
      </c>
      <c r="G217">
        <v>120000</v>
      </c>
      <c r="H217" t="s">
        <v>21</v>
      </c>
      <c r="I217">
        <v>100</v>
      </c>
      <c r="J217" t="s">
        <v>21</v>
      </c>
      <c r="K217" t="s">
        <v>25</v>
      </c>
    </row>
    <row r="218" spans="1:11" x14ac:dyDescent="0.3">
      <c r="A218">
        <v>2023</v>
      </c>
      <c r="B218" t="s">
        <v>11</v>
      </c>
      <c r="C218" t="s">
        <v>12</v>
      </c>
      <c r="D218" t="s">
        <v>27</v>
      </c>
      <c r="E218">
        <v>75000</v>
      </c>
      <c r="F218" t="s">
        <v>20</v>
      </c>
      <c r="G218">
        <v>75000</v>
      </c>
      <c r="H218" t="s">
        <v>21</v>
      </c>
      <c r="I218">
        <v>100</v>
      </c>
      <c r="J218" t="s">
        <v>21</v>
      </c>
      <c r="K218" t="s">
        <v>25</v>
      </c>
    </row>
    <row r="219" spans="1:11" x14ac:dyDescent="0.3">
      <c r="A219">
        <v>2023</v>
      </c>
      <c r="B219" t="s">
        <v>28</v>
      </c>
      <c r="C219" t="s">
        <v>12</v>
      </c>
      <c r="D219" t="s">
        <v>37</v>
      </c>
      <c r="E219">
        <v>1400000</v>
      </c>
      <c r="F219" t="s">
        <v>42</v>
      </c>
      <c r="G219">
        <v>17022</v>
      </c>
      <c r="H219" t="s">
        <v>43</v>
      </c>
      <c r="I219">
        <v>100</v>
      </c>
      <c r="J219" t="s">
        <v>43</v>
      </c>
      <c r="K219" t="s">
        <v>16</v>
      </c>
    </row>
    <row r="220" spans="1:11" x14ac:dyDescent="0.3">
      <c r="A220">
        <v>2023</v>
      </c>
      <c r="B220" t="s">
        <v>11</v>
      </c>
      <c r="C220" t="s">
        <v>12</v>
      </c>
      <c r="D220" t="s">
        <v>57</v>
      </c>
      <c r="E220">
        <v>100000</v>
      </c>
      <c r="F220" t="s">
        <v>64</v>
      </c>
      <c r="G220">
        <v>68318</v>
      </c>
      <c r="H220" t="s">
        <v>65</v>
      </c>
      <c r="I220">
        <v>100</v>
      </c>
      <c r="J220" t="s">
        <v>66</v>
      </c>
      <c r="K220" t="s">
        <v>25</v>
      </c>
    </row>
    <row r="221" spans="1:11" x14ac:dyDescent="0.3">
      <c r="A221">
        <v>2023</v>
      </c>
      <c r="B221" t="s">
        <v>17</v>
      </c>
      <c r="C221" t="s">
        <v>12</v>
      </c>
      <c r="D221" t="s">
        <v>50</v>
      </c>
      <c r="E221">
        <v>100000</v>
      </c>
      <c r="F221" t="s">
        <v>67</v>
      </c>
      <c r="G221">
        <v>75020</v>
      </c>
      <c r="H221" t="s">
        <v>66</v>
      </c>
      <c r="I221">
        <v>0</v>
      </c>
      <c r="J221" t="s">
        <v>66</v>
      </c>
      <c r="K221" t="s">
        <v>25</v>
      </c>
    </row>
    <row r="222" spans="1:11" x14ac:dyDescent="0.3">
      <c r="A222">
        <v>2023</v>
      </c>
      <c r="B222" t="s">
        <v>11</v>
      </c>
      <c r="C222" t="s">
        <v>12</v>
      </c>
      <c r="D222" t="s">
        <v>27</v>
      </c>
      <c r="E222">
        <v>140000</v>
      </c>
      <c r="F222" t="s">
        <v>20</v>
      </c>
      <c r="G222">
        <v>140000</v>
      </c>
      <c r="H222" t="s">
        <v>21</v>
      </c>
      <c r="I222">
        <v>0</v>
      </c>
      <c r="J222" t="s">
        <v>21</v>
      </c>
      <c r="K222" t="s">
        <v>25</v>
      </c>
    </row>
    <row r="223" spans="1:11" x14ac:dyDescent="0.3">
      <c r="A223">
        <v>2023</v>
      </c>
      <c r="B223" t="s">
        <v>11</v>
      </c>
      <c r="C223" t="s">
        <v>12</v>
      </c>
      <c r="D223" t="s">
        <v>27</v>
      </c>
      <c r="E223">
        <v>120000</v>
      </c>
      <c r="F223" t="s">
        <v>20</v>
      </c>
      <c r="G223">
        <v>120000</v>
      </c>
      <c r="H223" t="s">
        <v>21</v>
      </c>
      <c r="I223">
        <v>0</v>
      </c>
      <c r="J223" t="s">
        <v>21</v>
      </c>
      <c r="K223" t="s">
        <v>25</v>
      </c>
    </row>
    <row r="224" spans="1:11" x14ac:dyDescent="0.3">
      <c r="A224">
        <v>2023</v>
      </c>
      <c r="B224" t="s">
        <v>11</v>
      </c>
      <c r="C224" t="s">
        <v>12</v>
      </c>
      <c r="D224" t="s">
        <v>37</v>
      </c>
      <c r="E224">
        <v>128000</v>
      </c>
      <c r="F224" t="s">
        <v>20</v>
      </c>
      <c r="G224">
        <v>128000</v>
      </c>
      <c r="H224" t="s">
        <v>21</v>
      </c>
      <c r="I224">
        <v>0</v>
      </c>
      <c r="J224" t="s">
        <v>21</v>
      </c>
      <c r="K224" t="s">
        <v>25</v>
      </c>
    </row>
    <row r="225" spans="1:11" x14ac:dyDescent="0.3">
      <c r="A225">
        <v>2023</v>
      </c>
      <c r="B225" t="s">
        <v>11</v>
      </c>
      <c r="C225" t="s">
        <v>12</v>
      </c>
      <c r="D225" t="s">
        <v>37</v>
      </c>
      <c r="E225">
        <v>81500</v>
      </c>
      <c r="F225" t="s">
        <v>20</v>
      </c>
      <c r="G225">
        <v>81500</v>
      </c>
      <c r="H225" t="s">
        <v>21</v>
      </c>
      <c r="I225">
        <v>0</v>
      </c>
      <c r="J225" t="s">
        <v>21</v>
      </c>
      <c r="K225" t="s">
        <v>25</v>
      </c>
    </row>
    <row r="226" spans="1:11" x14ac:dyDescent="0.3">
      <c r="A226">
        <v>2023</v>
      </c>
      <c r="B226" t="s">
        <v>11</v>
      </c>
      <c r="C226" t="s">
        <v>12</v>
      </c>
      <c r="D226" t="s">
        <v>37</v>
      </c>
      <c r="E226">
        <v>145000</v>
      </c>
      <c r="F226" t="s">
        <v>20</v>
      </c>
      <c r="G226">
        <v>145000</v>
      </c>
      <c r="H226" t="s">
        <v>21</v>
      </c>
      <c r="I226">
        <v>0</v>
      </c>
      <c r="J226" t="s">
        <v>21</v>
      </c>
      <c r="K226" t="s">
        <v>25</v>
      </c>
    </row>
    <row r="227" spans="1:11" x14ac:dyDescent="0.3">
      <c r="A227">
        <v>2023</v>
      </c>
      <c r="B227" t="s">
        <v>11</v>
      </c>
      <c r="C227" t="s">
        <v>12</v>
      </c>
      <c r="D227" t="s">
        <v>37</v>
      </c>
      <c r="E227">
        <v>115000</v>
      </c>
      <c r="F227" t="s">
        <v>20</v>
      </c>
      <c r="G227">
        <v>115000</v>
      </c>
      <c r="H227" t="s">
        <v>21</v>
      </c>
      <c r="I227">
        <v>0</v>
      </c>
      <c r="J227" t="s">
        <v>21</v>
      </c>
      <c r="K227" t="s">
        <v>25</v>
      </c>
    </row>
    <row r="228" spans="1:11" x14ac:dyDescent="0.3">
      <c r="A228">
        <v>2023</v>
      </c>
      <c r="B228" t="s">
        <v>11</v>
      </c>
      <c r="C228" t="s">
        <v>12</v>
      </c>
      <c r="D228" t="s">
        <v>37</v>
      </c>
      <c r="E228">
        <v>185000</v>
      </c>
      <c r="F228" t="s">
        <v>20</v>
      </c>
      <c r="G228">
        <v>185000</v>
      </c>
      <c r="H228" t="s">
        <v>21</v>
      </c>
      <c r="I228">
        <v>0</v>
      </c>
      <c r="J228" t="s">
        <v>21</v>
      </c>
      <c r="K228" t="s">
        <v>25</v>
      </c>
    </row>
    <row r="229" spans="1:11" x14ac:dyDescent="0.3">
      <c r="A229">
        <v>2023</v>
      </c>
      <c r="B229" t="s">
        <v>11</v>
      </c>
      <c r="C229" t="s">
        <v>12</v>
      </c>
      <c r="D229" t="s">
        <v>37</v>
      </c>
      <c r="E229">
        <v>140000</v>
      </c>
      <c r="F229" t="s">
        <v>20</v>
      </c>
      <c r="G229">
        <v>140000</v>
      </c>
      <c r="H229" t="s">
        <v>21</v>
      </c>
      <c r="I229">
        <v>0</v>
      </c>
      <c r="J229" t="s">
        <v>21</v>
      </c>
      <c r="K229" t="s">
        <v>25</v>
      </c>
    </row>
    <row r="230" spans="1:11" x14ac:dyDescent="0.3">
      <c r="A230">
        <v>2023</v>
      </c>
      <c r="B230" t="s">
        <v>44</v>
      </c>
      <c r="C230" t="s">
        <v>12</v>
      </c>
      <c r="D230" t="s">
        <v>68</v>
      </c>
      <c r="E230">
        <v>329500</v>
      </c>
      <c r="F230" t="s">
        <v>20</v>
      </c>
      <c r="G230">
        <v>329500</v>
      </c>
      <c r="H230" t="s">
        <v>21</v>
      </c>
      <c r="I230">
        <v>0</v>
      </c>
      <c r="J230" t="s">
        <v>21</v>
      </c>
      <c r="K230" t="s">
        <v>25</v>
      </c>
    </row>
    <row r="231" spans="1:11" x14ac:dyDescent="0.3">
      <c r="A231">
        <v>2023</v>
      </c>
      <c r="B231" t="s">
        <v>44</v>
      </c>
      <c r="C231" t="s">
        <v>12</v>
      </c>
      <c r="D231" t="s">
        <v>68</v>
      </c>
      <c r="E231">
        <v>269600</v>
      </c>
      <c r="F231" t="s">
        <v>20</v>
      </c>
      <c r="G231">
        <v>269600</v>
      </c>
      <c r="H231" t="s">
        <v>21</v>
      </c>
      <c r="I231">
        <v>0</v>
      </c>
      <c r="J231" t="s">
        <v>21</v>
      </c>
      <c r="K231" t="s">
        <v>25</v>
      </c>
    </row>
    <row r="232" spans="1:11" x14ac:dyDescent="0.3">
      <c r="A232">
        <v>2023</v>
      </c>
      <c r="B232" t="s">
        <v>11</v>
      </c>
      <c r="C232" t="s">
        <v>12</v>
      </c>
      <c r="D232" t="s">
        <v>39</v>
      </c>
      <c r="E232">
        <v>100000</v>
      </c>
      <c r="F232" t="s">
        <v>20</v>
      </c>
      <c r="G232">
        <v>100000</v>
      </c>
      <c r="H232" t="s">
        <v>21</v>
      </c>
      <c r="I232">
        <v>0</v>
      </c>
      <c r="J232" t="s">
        <v>21</v>
      </c>
      <c r="K232" t="s">
        <v>25</v>
      </c>
    </row>
    <row r="233" spans="1:11" x14ac:dyDescent="0.3">
      <c r="A233">
        <v>2023</v>
      </c>
      <c r="B233" t="s">
        <v>11</v>
      </c>
      <c r="C233" t="s">
        <v>12</v>
      </c>
      <c r="D233" t="s">
        <v>39</v>
      </c>
      <c r="E233">
        <v>80000</v>
      </c>
      <c r="F233" t="s">
        <v>20</v>
      </c>
      <c r="G233">
        <v>80000</v>
      </c>
      <c r="H233" t="s">
        <v>21</v>
      </c>
      <c r="I233">
        <v>0</v>
      </c>
      <c r="J233" t="s">
        <v>21</v>
      </c>
      <c r="K233" t="s">
        <v>25</v>
      </c>
    </row>
    <row r="234" spans="1:11" x14ac:dyDescent="0.3">
      <c r="A234">
        <v>2023</v>
      </c>
      <c r="B234" t="s">
        <v>11</v>
      </c>
      <c r="C234" t="s">
        <v>12</v>
      </c>
      <c r="D234" t="s">
        <v>23</v>
      </c>
      <c r="E234">
        <v>250000</v>
      </c>
      <c r="F234" t="s">
        <v>20</v>
      </c>
      <c r="G234">
        <v>250000</v>
      </c>
      <c r="H234" t="s">
        <v>21</v>
      </c>
      <c r="I234">
        <v>0</v>
      </c>
      <c r="J234" t="s">
        <v>21</v>
      </c>
      <c r="K234" t="s">
        <v>25</v>
      </c>
    </row>
    <row r="235" spans="1:11" x14ac:dyDescent="0.3">
      <c r="A235">
        <v>2023</v>
      </c>
      <c r="B235" t="s">
        <v>11</v>
      </c>
      <c r="C235" t="s">
        <v>12</v>
      </c>
      <c r="D235" t="s">
        <v>23</v>
      </c>
      <c r="E235">
        <v>162500</v>
      </c>
      <c r="F235" t="s">
        <v>20</v>
      </c>
      <c r="G235">
        <v>162500</v>
      </c>
      <c r="H235" t="s">
        <v>21</v>
      </c>
      <c r="I235">
        <v>0</v>
      </c>
      <c r="J235" t="s">
        <v>21</v>
      </c>
      <c r="K235" t="s">
        <v>25</v>
      </c>
    </row>
    <row r="236" spans="1:11" x14ac:dyDescent="0.3">
      <c r="A236">
        <v>2023</v>
      </c>
      <c r="B236" t="s">
        <v>17</v>
      </c>
      <c r="C236" t="s">
        <v>12</v>
      </c>
      <c r="D236" t="s">
        <v>50</v>
      </c>
      <c r="E236">
        <v>200000</v>
      </c>
      <c r="F236" t="s">
        <v>20</v>
      </c>
      <c r="G236">
        <v>200000</v>
      </c>
      <c r="H236" t="s">
        <v>21</v>
      </c>
      <c r="I236">
        <v>100</v>
      </c>
      <c r="J236" t="s">
        <v>21</v>
      </c>
      <c r="K236" t="s">
        <v>25</v>
      </c>
    </row>
    <row r="237" spans="1:11" x14ac:dyDescent="0.3">
      <c r="A237">
        <v>2023</v>
      </c>
      <c r="B237" t="s">
        <v>11</v>
      </c>
      <c r="C237" t="s">
        <v>12</v>
      </c>
      <c r="D237" t="s">
        <v>37</v>
      </c>
      <c r="E237">
        <v>145000</v>
      </c>
      <c r="F237" t="s">
        <v>20</v>
      </c>
      <c r="G237">
        <v>145000</v>
      </c>
      <c r="H237" t="s">
        <v>21</v>
      </c>
      <c r="I237">
        <v>0</v>
      </c>
      <c r="J237" t="s">
        <v>21</v>
      </c>
      <c r="K237" t="s">
        <v>25</v>
      </c>
    </row>
    <row r="238" spans="1:11" x14ac:dyDescent="0.3">
      <c r="A238">
        <v>2023</v>
      </c>
      <c r="B238" t="s">
        <v>11</v>
      </c>
      <c r="C238" t="s">
        <v>12</v>
      </c>
      <c r="D238" t="s">
        <v>37</v>
      </c>
      <c r="E238">
        <v>100000</v>
      </c>
      <c r="F238" t="s">
        <v>20</v>
      </c>
      <c r="G238">
        <v>100000</v>
      </c>
      <c r="H238" t="s">
        <v>21</v>
      </c>
      <c r="I238">
        <v>0</v>
      </c>
      <c r="J238" t="s">
        <v>21</v>
      </c>
      <c r="K238" t="s">
        <v>25</v>
      </c>
    </row>
    <row r="239" spans="1:11" x14ac:dyDescent="0.3">
      <c r="A239">
        <v>2023</v>
      </c>
      <c r="B239" t="s">
        <v>44</v>
      </c>
      <c r="C239" t="s">
        <v>12</v>
      </c>
      <c r="D239" t="s">
        <v>37</v>
      </c>
      <c r="E239">
        <v>145000</v>
      </c>
      <c r="F239" t="s">
        <v>20</v>
      </c>
      <c r="G239">
        <v>145000</v>
      </c>
      <c r="H239" t="s">
        <v>21</v>
      </c>
      <c r="I239">
        <v>0</v>
      </c>
      <c r="J239" t="s">
        <v>21</v>
      </c>
      <c r="K239" t="s">
        <v>25</v>
      </c>
    </row>
    <row r="240" spans="1:11" x14ac:dyDescent="0.3">
      <c r="A240">
        <v>2023</v>
      </c>
      <c r="B240" t="s">
        <v>44</v>
      </c>
      <c r="C240" t="s">
        <v>12</v>
      </c>
      <c r="D240" t="s">
        <v>37</v>
      </c>
      <c r="E240">
        <v>115000</v>
      </c>
      <c r="F240" t="s">
        <v>20</v>
      </c>
      <c r="G240">
        <v>115000</v>
      </c>
      <c r="H240" t="s">
        <v>21</v>
      </c>
      <c r="I240">
        <v>0</v>
      </c>
      <c r="J240" t="s">
        <v>21</v>
      </c>
      <c r="K240" t="s">
        <v>25</v>
      </c>
    </row>
    <row r="241" spans="1:11" x14ac:dyDescent="0.3">
      <c r="A241">
        <v>2023</v>
      </c>
      <c r="B241" t="s">
        <v>11</v>
      </c>
      <c r="C241" t="s">
        <v>12</v>
      </c>
      <c r="D241" t="s">
        <v>23</v>
      </c>
      <c r="E241">
        <v>203500</v>
      </c>
      <c r="F241" t="s">
        <v>20</v>
      </c>
      <c r="G241">
        <v>203500</v>
      </c>
      <c r="H241" t="s">
        <v>21</v>
      </c>
      <c r="I241">
        <v>0</v>
      </c>
      <c r="J241" t="s">
        <v>21</v>
      </c>
      <c r="K241" t="s">
        <v>25</v>
      </c>
    </row>
    <row r="242" spans="1:11" x14ac:dyDescent="0.3">
      <c r="A242">
        <v>2023</v>
      </c>
      <c r="B242" t="s">
        <v>11</v>
      </c>
      <c r="C242" t="s">
        <v>12</v>
      </c>
      <c r="D242" t="s">
        <v>23</v>
      </c>
      <c r="E242">
        <v>152000</v>
      </c>
      <c r="F242" t="s">
        <v>20</v>
      </c>
      <c r="G242">
        <v>152000</v>
      </c>
      <c r="H242" t="s">
        <v>21</v>
      </c>
      <c r="I242">
        <v>0</v>
      </c>
      <c r="J242" t="s">
        <v>21</v>
      </c>
      <c r="K242" t="s">
        <v>25</v>
      </c>
    </row>
    <row r="243" spans="1:11" x14ac:dyDescent="0.3">
      <c r="A243">
        <v>2023</v>
      </c>
      <c r="B243" t="s">
        <v>11</v>
      </c>
      <c r="C243" t="s">
        <v>12</v>
      </c>
      <c r="D243" t="s">
        <v>23</v>
      </c>
      <c r="E243">
        <v>239000</v>
      </c>
      <c r="F243" t="s">
        <v>20</v>
      </c>
      <c r="G243">
        <v>239000</v>
      </c>
      <c r="H243" t="s">
        <v>21</v>
      </c>
      <c r="I243">
        <v>0</v>
      </c>
      <c r="J243" t="s">
        <v>21</v>
      </c>
      <c r="K243" t="s">
        <v>16</v>
      </c>
    </row>
    <row r="244" spans="1:11" x14ac:dyDescent="0.3">
      <c r="A244">
        <v>2023</v>
      </c>
      <c r="B244" t="s">
        <v>11</v>
      </c>
      <c r="C244" t="s">
        <v>12</v>
      </c>
      <c r="D244" t="s">
        <v>23</v>
      </c>
      <c r="E244">
        <v>122900</v>
      </c>
      <c r="F244" t="s">
        <v>20</v>
      </c>
      <c r="G244">
        <v>122900</v>
      </c>
      <c r="H244" t="s">
        <v>21</v>
      </c>
      <c r="I244">
        <v>0</v>
      </c>
      <c r="J244" t="s">
        <v>21</v>
      </c>
      <c r="K244" t="s">
        <v>16</v>
      </c>
    </row>
    <row r="245" spans="1:11" x14ac:dyDescent="0.3">
      <c r="A245">
        <v>2023</v>
      </c>
      <c r="B245" t="s">
        <v>11</v>
      </c>
      <c r="C245" t="s">
        <v>12</v>
      </c>
      <c r="D245" t="s">
        <v>23</v>
      </c>
      <c r="E245">
        <v>237000</v>
      </c>
      <c r="F245" t="s">
        <v>20</v>
      </c>
      <c r="G245">
        <v>237000</v>
      </c>
      <c r="H245" t="s">
        <v>21</v>
      </c>
      <c r="I245">
        <v>0</v>
      </c>
      <c r="J245" t="s">
        <v>21</v>
      </c>
      <c r="K245" t="s">
        <v>25</v>
      </c>
    </row>
    <row r="246" spans="1:11" x14ac:dyDescent="0.3">
      <c r="A246">
        <v>2023</v>
      </c>
      <c r="B246" t="s">
        <v>11</v>
      </c>
      <c r="C246" t="s">
        <v>12</v>
      </c>
      <c r="D246" t="s">
        <v>23</v>
      </c>
      <c r="E246">
        <v>145000</v>
      </c>
      <c r="F246" t="s">
        <v>20</v>
      </c>
      <c r="G246">
        <v>145000</v>
      </c>
      <c r="H246" t="s">
        <v>21</v>
      </c>
      <c r="I246">
        <v>0</v>
      </c>
      <c r="J246" t="s">
        <v>21</v>
      </c>
      <c r="K246" t="s">
        <v>25</v>
      </c>
    </row>
    <row r="247" spans="1:11" x14ac:dyDescent="0.3">
      <c r="A247">
        <v>2023</v>
      </c>
      <c r="B247" t="s">
        <v>11</v>
      </c>
      <c r="C247" t="s">
        <v>12</v>
      </c>
      <c r="D247" t="s">
        <v>69</v>
      </c>
      <c r="E247">
        <v>191765</v>
      </c>
      <c r="F247" t="s">
        <v>20</v>
      </c>
      <c r="G247">
        <v>191765</v>
      </c>
      <c r="H247" t="s">
        <v>21</v>
      </c>
      <c r="I247">
        <v>0</v>
      </c>
      <c r="J247" t="s">
        <v>21</v>
      </c>
      <c r="K247" t="s">
        <v>25</v>
      </c>
    </row>
    <row r="248" spans="1:11" x14ac:dyDescent="0.3">
      <c r="A248">
        <v>2023</v>
      </c>
      <c r="B248" t="s">
        <v>11</v>
      </c>
      <c r="C248" t="s">
        <v>12</v>
      </c>
      <c r="D248" t="s">
        <v>69</v>
      </c>
      <c r="E248">
        <v>134236</v>
      </c>
      <c r="F248" t="s">
        <v>20</v>
      </c>
      <c r="G248">
        <v>134236</v>
      </c>
      <c r="H248" t="s">
        <v>21</v>
      </c>
      <c r="I248">
        <v>0</v>
      </c>
      <c r="J248" t="s">
        <v>21</v>
      </c>
      <c r="K248" t="s">
        <v>25</v>
      </c>
    </row>
    <row r="249" spans="1:11" x14ac:dyDescent="0.3">
      <c r="A249">
        <v>2023</v>
      </c>
      <c r="B249" t="s">
        <v>11</v>
      </c>
      <c r="C249" t="s">
        <v>12</v>
      </c>
      <c r="D249" t="s">
        <v>32</v>
      </c>
      <c r="E249">
        <v>190000</v>
      </c>
      <c r="F249" t="s">
        <v>20</v>
      </c>
      <c r="G249">
        <v>190000</v>
      </c>
      <c r="H249" t="s">
        <v>21</v>
      </c>
      <c r="I249">
        <v>100</v>
      </c>
      <c r="J249" t="s">
        <v>21</v>
      </c>
      <c r="K249" t="s">
        <v>25</v>
      </c>
    </row>
    <row r="250" spans="1:11" x14ac:dyDescent="0.3">
      <c r="A250">
        <v>2023</v>
      </c>
      <c r="B250" t="s">
        <v>11</v>
      </c>
      <c r="C250" t="s">
        <v>12</v>
      </c>
      <c r="D250" t="s">
        <v>32</v>
      </c>
      <c r="E250">
        <v>112000</v>
      </c>
      <c r="F250" t="s">
        <v>20</v>
      </c>
      <c r="G250">
        <v>112000</v>
      </c>
      <c r="H250" t="s">
        <v>21</v>
      </c>
      <c r="I250">
        <v>100</v>
      </c>
      <c r="J250" t="s">
        <v>21</v>
      </c>
      <c r="K250" t="s">
        <v>25</v>
      </c>
    </row>
    <row r="251" spans="1:11" x14ac:dyDescent="0.3">
      <c r="A251">
        <v>2022</v>
      </c>
      <c r="B251" t="s">
        <v>11</v>
      </c>
      <c r="C251" t="s">
        <v>12</v>
      </c>
      <c r="D251" t="s">
        <v>23</v>
      </c>
      <c r="E251">
        <v>84000</v>
      </c>
      <c r="F251" t="s">
        <v>14</v>
      </c>
      <c r="G251">
        <v>88256</v>
      </c>
      <c r="H251" t="s">
        <v>15</v>
      </c>
      <c r="I251">
        <v>100</v>
      </c>
      <c r="J251" t="s">
        <v>33</v>
      </c>
      <c r="K251" t="s">
        <v>16</v>
      </c>
    </row>
    <row r="252" spans="1:11" x14ac:dyDescent="0.3">
      <c r="A252">
        <v>2023</v>
      </c>
      <c r="B252" t="s">
        <v>28</v>
      </c>
      <c r="C252" t="s">
        <v>12</v>
      </c>
      <c r="D252" t="s">
        <v>37</v>
      </c>
      <c r="E252">
        <v>85000</v>
      </c>
      <c r="F252" t="s">
        <v>20</v>
      </c>
      <c r="G252">
        <v>85000</v>
      </c>
      <c r="H252" t="s">
        <v>21</v>
      </c>
      <c r="I252">
        <v>0</v>
      </c>
      <c r="J252" t="s">
        <v>21</v>
      </c>
      <c r="K252" t="s">
        <v>25</v>
      </c>
    </row>
    <row r="253" spans="1:11" x14ac:dyDescent="0.3">
      <c r="A253">
        <v>2023</v>
      </c>
      <c r="B253" t="s">
        <v>28</v>
      </c>
      <c r="C253" t="s">
        <v>12</v>
      </c>
      <c r="D253" t="s">
        <v>37</v>
      </c>
      <c r="E253">
        <v>65000</v>
      </c>
      <c r="F253" t="s">
        <v>20</v>
      </c>
      <c r="G253">
        <v>65000</v>
      </c>
      <c r="H253" t="s">
        <v>21</v>
      </c>
      <c r="I253">
        <v>0</v>
      </c>
      <c r="J253" t="s">
        <v>21</v>
      </c>
      <c r="K253" t="s">
        <v>25</v>
      </c>
    </row>
    <row r="254" spans="1:11" x14ac:dyDescent="0.3">
      <c r="A254">
        <v>2023</v>
      </c>
      <c r="B254" t="s">
        <v>11</v>
      </c>
      <c r="C254" t="s">
        <v>12</v>
      </c>
      <c r="D254" t="s">
        <v>27</v>
      </c>
      <c r="E254">
        <v>135000</v>
      </c>
      <c r="F254" t="s">
        <v>20</v>
      </c>
      <c r="G254">
        <v>135000</v>
      </c>
      <c r="H254" t="s">
        <v>21</v>
      </c>
      <c r="I254">
        <v>0</v>
      </c>
      <c r="J254" t="s">
        <v>21</v>
      </c>
      <c r="K254" t="s">
        <v>25</v>
      </c>
    </row>
    <row r="255" spans="1:11" x14ac:dyDescent="0.3">
      <c r="A255">
        <v>2023</v>
      </c>
      <c r="B255" t="s">
        <v>11</v>
      </c>
      <c r="C255" t="s">
        <v>12</v>
      </c>
      <c r="D255" t="s">
        <v>27</v>
      </c>
      <c r="E255">
        <v>105500</v>
      </c>
      <c r="F255" t="s">
        <v>20</v>
      </c>
      <c r="G255">
        <v>105500</v>
      </c>
      <c r="H255" t="s">
        <v>21</v>
      </c>
      <c r="I255">
        <v>0</v>
      </c>
      <c r="J255" t="s">
        <v>21</v>
      </c>
      <c r="K255" t="s">
        <v>25</v>
      </c>
    </row>
    <row r="256" spans="1:11" x14ac:dyDescent="0.3">
      <c r="A256">
        <v>2023</v>
      </c>
      <c r="B256" t="s">
        <v>11</v>
      </c>
      <c r="C256" t="s">
        <v>12</v>
      </c>
      <c r="D256" t="s">
        <v>30</v>
      </c>
      <c r="E256">
        <v>293000</v>
      </c>
      <c r="F256" t="s">
        <v>20</v>
      </c>
      <c r="G256">
        <v>293000</v>
      </c>
      <c r="H256" t="s">
        <v>21</v>
      </c>
      <c r="I256">
        <v>0</v>
      </c>
      <c r="J256" t="s">
        <v>21</v>
      </c>
      <c r="K256" t="s">
        <v>25</v>
      </c>
    </row>
    <row r="257" spans="1:11" x14ac:dyDescent="0.3">
      <c r="A257">
        <v>2023</v>
      </c>
      <c r="B257" t="s">
        <v>11</v>
      </c>
      <c r="C257" t="s">
        <v>12</v>
      </c>
      <c r="D257" t="s">
        <v>30</v>
      </c>
      <c r="E257">
        <v>185000</v>
      </c>
      <c r="F257" t="s">
        <v>20</v>
      </c>
      <c r="G257">
        <v>185000</v>
      </c>
      <c r="H257" t="s">
        <v>21</v>
      </c>
      <c r="I257">
        <v>0</v>
      </c>
      <c r="J257" t="s">
        <v>21</v>
      </c>
      <c r="K257" t="s">
        <v>25</v>
      </c>
    </row>
    <row r="258" spans="1:11" x14ac:dyDescent="0.3">
      <c r="A258">
        <v>2023</v>
      </c>
      <c r="B258" t="s">
        <v>11</v>
      </c>
      <c r="C258" t="s">
        <v>12</v>
      </c>
      <c r="D258" t="s">
        <v>27</v>
      </c>
      <c r="E258">
        <v>80000</v>
      </c>
      <c r="F258" t="s">
        <v>20</v>
      </c>
      <c r="G258">
        <v>80000</v>
      </c>
      <c r="H258" t="s">
        <v>21</v>
      </c>
      <c r="I258">
        <v>0</v>
      </c>
      <c r="J258" t="s">
        <v>21</v>
      </c>
      <c r="K258" t="s">
        <v>25</v>
      </c>
    </row>
    <row r="259" spans="1:11" x14ac:dyDescent="0.3">
      <c r="A259">
        <v>2023</v>
      </c>
      <c r="B259" t="s">
        <v>11</v>
      </c>
      <c r="C259" t="s">
        <v>12</v>
      </c>
      <c r="D259" t="s">
        <v>27</v>
      </c>
      <c r="E259">
        <v>70000</v>
      </c>
      <c r="F259" t="s">
        <v>20</v>
      </c>
      <c r="G259">
        <v>70000</v>
      </c>
      <c r="H259" t="s">
        <v>21</v>
      </c>
      <c r="I259">
        <v>0</v>
      </c>
      <c r="J259" t="s">
        <v>21</v>
      </c>
      <c r="K259" t="s">
        <v>25</v>
      </c>
    </row>
    <row r="260" spans="1:11" x14ac:dyDescent="0.3">
      <c r="A260">
        <v>2023</v>
      </c>
      <c r="B260" t="s">
        <v>11</v>
      </c>
      <c r="C260" t="s">
        <v>12</v>
      </c>
      <c r="D260" t="s">
        <v>37</v>
      </c>
      <c r="E260">
        <v>220000</v>
      </c>
      <c r="F260" t="s">
        <v>20</v>
      </c>
      <c r="G260">
        <v>220000</v>
      </c>
      <c r="H260" t="s">
        <v>21</v>
      </c>
      <c r="I260">
        <v>100</v>
      </c>
      <c r="J260" t="s">
        <v>21</v>
      </c>
      <c r="K260" t="s">
        <v>25</v>
      </c>
    </row>
    <row r="261" spans="1:11" x14ac:dyDescent="0.3">
      <c r="A261">
        <v>2023</v>
      </c>
      <c r="B261" t="s">
        <v>11</v>
      </c>
      <c r="C261" t="s">
        <v>12</v>
      </c>
      <c r="D261" t="s">
        <v>37</v>
      </c>
      <c r="E261">
        <v>160000</v>
      </c>
      <c r="F261" t="s">
        <v>20</v>
      </c>
      <c r="G261">
        <v>160000</v>
      </c>
      <c r="H261" t="s">
        <v>21</v>
      </c>
      <c r="I261">
        <v>100</v>
      </c>
      <c r="J261" t="s">
        <v>21</v>
      </c>
      <c r="K261" t="s">
        <v>25</v>
      </c>
    </row>
    <row r="262" spans="1:11" x14ac:dyDescent="0.3">
      <c r="A262">
        <v>2023</v>
      </c>
      <c r="B262" t="s">
        <v>11</v>
      </c>
      <c r="C262" t="s">
        <v>12</v>
      </c>
      <c r="D262" t="s">
        <v>23</v>
      </c>
      <c r="E262">
        <v>175000</v>
      </c>
      <c r="F262" t="s">
        <v>20</v>
      </c>
      <c r="G262">
        <v>175000</v>
      </c>
      <c r="H262" t="s">
        <v>21</v>
      </c>
      <c r="I262">
        <v>100</v>
      </c>
      <c r="J262" t="s">
        <v>21</v>
      </c>
      <c r="K262" t="s">
        <v>25</v>
      </c>
    </row>
    <row r="263" spans="1:11" x14ac:dyDescent="0.3">
      <c r="A263">
        <v>2023</v>
      </c>
      <c r="B263" t="s">
        <v>11</v>
      </c>
      <c r="C263" t="s">
        <v>12</v>
      </c>
      <c r="D263" t="s">
        <v>23</v>
      </c>
      <c r="E263">
        <v>145000</v>
      </c>
      <c r="F263" t="s">
        <v>20</v>
      </c>
      <c r="G263">
        <v>145000</v>
      </c>
      <c r="H263" t="s">
        <v>21</v>
      </c>
      <c r="I263">
        <v>100</v>
      </c>
      <c r="J263" t="s">
        <v>21</v>
      </c>
      <c r="K263" t="s">
        <v>25</v>
      </c>
    </row>
    <row r="264" spans="1:11" x14ac:dyDescent="0.3">
      <c r="A264">
        <v>2023</v>
      </c>
      <c r="B264" t="s">
        <v>11</v>
      </c>
      <c r="C264" t="s">
        <v>12</v>
      </c>
      <c r="D264" t="s">
        <v>27</v>
      </c>
      <c r="E264">
        <v>200000</v>
      </c>
      <c r="F264" t="s">
        <v>20</v>
      </c>
      <c r="G264">
        <v>200000</v>
      </c>
      <c r="H264" t="s">
        <v>21</v>
      </c>
      <c r="I264">
        <v>0</v>
      </c>
      <c r="J264" t="s">
        <v>21</v>
      </c>
      <c r="K264" t="s">
        <v>25</v>
      </c>
    </row>
    <row r="265" spans="1:11" x14ac:dyDescent="0.3">
      <c r="A265">
        <v>2023</v>
      </c>
      <c r="B265" t="s">
        <v>11</v>
      </c>
      <c r="C265" t="s">
        <v>12</v>
      </c>
      <c r="D265" t="s">
        <v>27</v>
      </c>
      <c r="E265">
        <v>148500</v>
      </c>
      <c r="F265" t="s">
        <v>20</v>
      </c>
      <c r="G265">
        <v>148500</v>
      </c>
      <c r="H265" t="s">
        <v>21</v>
      </c>
      <c r="I265">
        <v>0</v>
      </c>
      <c r="J265" t="s">
        <v>21</v>
      </c>
      <c r="K265" t="s">
        <v>25</v>
      </c>
    </row>
    <row r="266" spans="1:11" x14ac:dyDescent="0.3">
      <c r="A266">
        <v>2023</v>
      </c>
      <c r="B266" t="s">
        <v>11</v>
      </c>
      <c r="C266" t="s">
        <v>12</v>
      </c>
      <c r="D266" t="s">
        <v>23</v>
      </c>
      <c r="E266">
        <v>45000</v>
      </c>
      <c r="F266" t="s">
        <v>14</v>
      </c>
      <c r="G266">
        <v>48289</v>
      </c>
      <c r="H266" t="s">
        <v>15</v>
      </c>
      <c r="I266">
        <v>0</v>
      </c>
      <c r="J266" t="s">
        <v>15</v>
      </c>
      <c r="K266" t="s">
        <v>25</v>
      </c>
    </row>
    <row r="267" spans="1:11" x14ac:dyDescent="0.3">
      <c r="A267">
        <v>2023</v>
      </c>
      <c r="B267" t="s">
        <v>11</v>
      </c>
      <c r="C267" t="s">
        <v>12</v>
      </c>
      <c r="D267" t="s">
        <v>23</v>
      </c>
      <c r="E267">
        <v>36000</v>
      </c>
      <c r="F267" t="s">
        <v>14</v>
      </c>
      <c r="G267">
        <v>38631</v>
      </c>
      <c r="H267" t="s">
        <v>15</v>
      </c>
      <c r="I267">
        <v>0</v>
      </c>
      <c r="J267" t="s">
        <v>15</v>
      </c>
      <c r="K267" t="s">
        <v>25</v>
      </c>
    </row>
    <row r="268" spans="1:11" x14ac:dyDescent="0.3">
      <c r="A268">
        <v>2023</v>
      </c>
      <c r="B268" t="s">
        <v>11</v>
      </c>
      <c r="C268" t="s">
        <v>12</v>
      </c>
      <c r="D268" t="s">
        <v>37</v>
      </c>
      <c r="E268">
        <v>240500</v>
      </c>
      <c r="F268" t="s">
        <v>20</v>
      </c>
      <c r="G268">
        <v>240500</v>
      </c>
      <c r="H268" t="s">
        <v>21</v>
      </c>
      <c r="I268">
        <v>0</v>
      </c>
      <c r="J268" t="s">
        <v>21</v>
      </c>
      <c r="K268" t="s">
        <v>16</v>
      </c>
    </row>
    <row r="269" spans="1:11" x14ac:dyDescent="0.3">
      <c r="A269">
        <v>2023</v>
      </c>
      <c r="B269" t="s">
        <v>11</v>
      </c>
      <c r="C269" t="s">
        <v>12</v>
      </c>
      <c r="D269" t="s">
        <v>37</v>
      </c>
      <c r="E269">
        <v>123700</v>
      </c>
      <c r="F269" t="s">
        <v>20</v>
      </c>
      <c r="G269">
        <v>123700</v>
      </c>
      <c r="H269" t="s">
        <v>21</v>
      </c>
      <c r="I269">
        <v>0</v>
      </c>
      <c r="J269" t="s">
        <v>21</v>
      </c>
      <c r="K269" t="s">
        <v>16</v>
      </c>
    </row>
    <row r="270" spans="1:11" x14ac:dyDescent="0.3">
      <c r="A270">
        <v>2023</v>
      </c>
      <c r="B270" t="s">
        <v>11</v>
      </c>
      <c r="C270" t="s">
        <v>12</v>
      </c>
      <c r="D270" t="s">
        <v>32</v>
      </c>
      <c r="E270">
        <v>152900</v>
      </c>
      <c r="F270" t="s">
        <v>20</v>
      </c>
      <c r="G270">
        <v>152900</v>
      </c>
      <c r="H270" t="s">
        <v>21</v>
      </c>
      <c r="I270">
        <v>100</v>
      </c>
      <c r="J270" t="s">
        <v>21</v>
      </c>
      <c r="K270" t="s">
        <v>25</v>
      </c>
    </row>
    <row r="271" spans="1:11" x14ac:dyDescent="0.3">
      <c r="A271">
        <v>2023</v>
      </c>
      <c r="B271" t="s">
        <v>11</v>
      </c>
      <c r="C271" t="s">
        <v>12</v>
      </c>
      <c r="D271" t="s">
        <v>32</v>
      </c>
      <c r="E271">
        <v>117100</v>
      </c>
      <c r="F271" t="s">
        <v>20</v>
      </c>
      <c r="G271">
        <v>117100</v>
      </c>
      <c r="H271" t="s">
        <v>21</v>
      </c>
      <c r="I271">
        <v>100</v>
      </c>
      <c r="J271" t="s">
        <v>21</v>
      </c>
      <c r="K271" t="s">
        <v>25</v>
      </c>
    </row>
    <row r="272" spans="1:11" x14ac:dyDescent="0.3">
      <c r="A272">
        <v>2023</v>
      </c>
      <c r="B272" t="s">
        <v>11</v>
      </c>
      <c r="C272" t="s">
        <v>12</v>
      </c>
      <c r="D272" t="s">
        <v>32</v>
      </c>
      <c r="E272">
        <v>173000</v>
      </c>
      <c r="F272" t="s">
        <v>20</v>
      </c>
      <c r="G272">
        <v>173000</v>
      </c>
      <c r="H272" t="s">
        <v>21</v>
      </c>
      <c r="I272">
        <v>100</v>
      </c>
      <c r="J272" t="s">
        <v>21</v>
      </c>
      <c r="K272" t="s">
        <v>25</v>
      </c>
    </row>
    <row r="273" spans="1:11" x14ac:dyDescent="0.3">
      <c r="A273">
        <v>2023</v>
      </c>
      <c r="B273" t="s">
        <v>11</v>
      </c>
      <c r="C273" t="s">
        <v>12</v>
      </c>
      <c r="D273" t="s">
        <v>32</v>
      </c>
      <c r="E273">
        <v>113000</v>
      </c>
      <c r="F273" t="s">
        <v>20</v>
      </c>
      <c r="G273">
        <v>113000</v>
      </c>
      <c r="H273" t="s">
        <v>21</v>
      </c>
      <c r="I273">
        <v>100</v>
      </c>
      <c r="J273" t="s">
        <v>21</v>
      </c>
      <c r="K273" t="s">
        <v>25</v>
      </c>
    </row>
    <row r="274" spans="1:11" x14ac:dyDescent="0.3">
      <c r="A274">
        <v>2023</v>
      </c>
      <c r="B274" t="s">
        <v>11</v>
      </c>
      <c r="C274" t="s">
        <v>12</v>
      </c>
      <c r="D274" t="s">
        <v>26</v>
      </c>
      <c r="E274">
        <v>260000</v>
      </c>
      <c r="F274" t="s">
        <v>20</v>
      </c>
      <c r="G274">
        <v>260000</v>
      </c>
      <c r="H274" t="s">
        <v>21</v>
      </c>
      <c r="I274">
        <v>0</v>
      </c>
      <c r="J274" t="s">
        <v>21</v>
      </c>
      <c r="K274" t="s">
        <v>16</v>
      </c>
    </row>
    <row r="275" spans="1:11" x14ac:dyDescent="0.3">
      <c r="A275">
        <v>2023</v>
      </c>
      <c r="B275" t="s">
        <v>11</v>
      </c>
      <c r="C275" t="s">
        <v>12</v>
      </c>
      <c r="D275" t="s">
        <v>26</v>
      </c>
      <c r="E275">
        <v>136000</v>
      </c>
      <c r="F275" t="s">
        <v>20</v>
      </c>
      <c r="G275">
        <v>136000</v>
      </c>
      <c r="H275" t="s">
        <v>21</v>
      </c>
      <c r="I275">
        <v>0</v>
      </c>
      <c r="J275" t="s">
        <v>21</v>
      </c>
      <c r="K275" t="s">
        <v>16</v>
      </c>
    </row>
    <row r="276" spans="1:11" x14ac:dyDescent="0.3">
      <c r="A276">
        <v>2023</v>
      </c>
      <c r="B276" t="s">
        <v>44</v>
      </c>
      <c r="C276" t="s">
        <v>12</v>
      </c>
      <c r="D276" t="s">
        <v>37</v>
      </c>
      <c r="E276">
        <v>175000</v>
      </c>
      <c r="F276" t="s">
        <v>20</v>
      </c>
      <c r="G276">
        <v>175000</v>
      </c>
      <c r="H276" t="s">
        <v>21</v>
      </c>
      <c r="I276">
        <v>0</v>
      </c>
      <c r="J276" t="s">
        <v>21</v>
      </c>
      <c r="K276" t="s">
        <v>25</v>
      </c>
    </row>
    <row r="277" spans="1:11" x14ac:dyDescent="0.3">
      <c r="A277">
        <v>2023</v>
      </c>
      <c r="B277" t="s">
        <v>44</v>
      </c>
      <c r="C277" t="s">
        <v>12</v>
      </c>
      <c r="D277" t="s">
        <v>37</v>
      </c>
      <c r="E277">
        <v>110000</v>
      </c>
      <c r="F277" t="s">
        <v>20</v>
      </c>
      <c r="G277">
        <v>110000</v>
      </c>
      <c r="H277" t="s">
        <v>21</v>
      </c>
      <c r="I277">
        <v>0</v>
      </c>
      <c r="J277" t="s">
        <v>21</v>
      </c>
      <c r="K277" t="s">
        <v>25</v>
      </c>
    </row>
    <row r="278" spans="1:11" x14ac:dyDescent="0.3">
      <c r="A278">
        <v>2023</v>
      </c>
      <c r="B278" t="s">
        <v>11</v>
      </c>
      <c r="C278" t="s">
        <v>12</v>
      </c>
      <c r="D278" t="s">
        <v>26</v>
      </c>
      <c r="E278">
        <v>260000</v>
      </c>
      <c r="F278" t="s">
        <v>20</v>
      </c>
      <c r="G278">
        <v>260000</v>
      </c>
      <c r="H278" t="s">
        <v>21</v>
      </c>
      <c r="I278">
        <v>0</v>
      </c>
      <c r="J278" t="s">
        <v>21</v>
      </c>
      <c r="K278" t="s">
        <v>16</v>
      </c>
    </row>
    <row r="279" spans="1:11" x14ac:dyDescent="0.3">
      <c r="A279">
        <v>2023</v>
      </c>
      <c r="B279" t="s">
        <v>11</v>
      </c>
      <c r="C279" t="s">
        <v>12</v>
      </c>
      <c r="D279" t="s">
        <v>26</v>
      </c>
      <c r="E279">
        <v>136000</v>
      </c>
      <c r="F279" t="s">
        <v>20</v>
      </c>
      <c r="G279">
        <v>136000</v>
      </c>
      <c r="H279" t="s">
        <v>21</v>
      </c>
      <c r="I279">
        <v>0</v>
      </c>
      <c r="J279" t="s">
        <v>21</v>
      </c>
      <c r="K279" t="s">
        <v>16</v>
      </c>
    </row>
    <row r="280" spans="1:11" x14ac:dyDescent="0.3">
      <c r="A280">
        <v>2023</v>
      </c>
      <c r="B280" t="s">
        <v>11</v>
      </c>
      <c r="C280" t="s">
        <v>12</v>
      </c>
      <c r="D280" t="s">
        <v>52</v>
      </c>
      <c r="E280">
        <v>130000</v>
      </c>
      <c r="F280" t="s">
        <v>20</v>
      </c>
      <c r="G280">
        <v>130000</v>
      </c>
      <c r="H280" t="s">
        <v>21</v>
      </c>
      <c r="I280">
        <v>100</v>
      </c>
      <c r="J280" t="s">
        <v>21</v>
      </c>
      <c r="K280" t="s">
        <v>25</v>
      </c>
    </row>
    <row r="281" spans="1:11" x14ac:dyDescent="0.3">
      <c r="A281">
        <v>2023</v>
      </c>
      <c r="B281" t="s">
        <v>11</v>
      </c>
      <c r="C281" t="s">
        <v>12</v>
      </c>
      <c r="D281" t="s">
        <v>52</v>
      </c>
      <c r="E281">
        <v>110000</v>
      </c>
      <c r="F281" t="s">
        <v>20</v>
      </c>
      <c r="G281">
        <v>110000</v>
      </c>
      <c r="H281" t="s">
        <v>21</v>
      </c>
      <c r="I281">
        <v>100</v>
      </c>
      <c r="J281" t="s">
        <v>21</v>
      </c>
      <c r="K281" t="s">
        <v>25</v>
      </c>
    </row>
    <row r="282" spans="1:11" x14ac:dyDescent="0.3">
      <c r="A282">
        <v>2023</v>
      </c>
      <c r="B282" t="s">
        <v>11</v>
      </c>
      <c r="C282" t="s">
        <v>12</v>
      </c>
      <c r="D282" t="s">
        <v>26</v>
      </c>
      <c r="E282">
        <v>205000</v>
      </c>
      <c r="F282" t="s">
        <v>20</v>
      </c>
      <c r="G282">
        <v>205000</v>
      </c>
      <c r="H282" t="s">
        <v>21</v>
      </c>
      <c r="I282">
        <v>100</v>
      </c>
      <c r="J282" t="s">
        <v>21</v>
      </c>
      <c r="K282" t="s">
        <v>25</v>
      </c>
    </row>
    <row r="283" spans="1:11" x14ac:dyDescent="0.3">
      <c r="A283">
        <v>2023</v>
      </c>
      <c r="B283" t="s">
        <v>11</v>
      </c>
      <c r="C283" t="s">
        <v>12</v>
      </c>
      <c r="D283" t="s">
        <v>26</v>
      </c>
      <c r="E283">
        <v>184000</v>
      </c>
      <c r="F283" t="s">
        <v>20</v>
      </c>
      <c r="G283">
        <v>184000</v>
      </c>
      <c r="H283" t="s">
        <v>21</v>
      </c>
      <c r="I283">
        <v>100</v>
      </c>
      <c r="J283" t="s">
        <v>21</v>
      </c>
      <c r="K283" t="s">
        <v>25</v>
      </c>
    </row>
    <row r="284" spans="1:11" x14ac:dyDescent="0.3">
      <c r="A284">
        <v>2023</v>
      </c>
      <c r="B284" t="s">
        <v>11</v>
      </c>
      <c r="C284" t="s">
        <v>12</v>
      </c>
      <c r="D284" t="s">
        <v>27</v>
      </c>
      <c r="E284">
        <v>149500</v>
      </c>
      <c r="F284" t="s">
        <v>20</v>
      </c>
      <c r="G284">
        <v>149500</v>
      </c>
      <c r="H284" t="s">
        <v>21</v>
      </c>
      <c r="I284">
        <v>100</v>
      </c>
      <c r="J284" t="s">
        <v>21</v>
      </c>
      <c r="K284" t="s">
        <v>25</v>
      </c>
    </row>
    <row r="285" spans="1:11" x14ac:dyDescent="0.3">
      <c r="A285">
        <v>2023</v>
      </c>
      <c r="B285" t="s">
        <v>11</v>
      </c>
      <c r="C285" t="s">
        <v>12</v>
      </c>
      <c r="D285" t="s">
        <v>27</v>
      </c>
      <c r="E285">
        <v>127075</v>
      </c>
      <c r="F285" t="s">
        <v>20</v>
      </c>
      <c r="G285">
        <v>127075</v>
      </c>
      <c r="H285" t="s">
        <v>21</v>
      </c>
      <c r="I285">
        <v>100</v>
      </c>
      <c r="J285" t="s">
        <v>21</v>
      </c>
      <c r="K285" t="s">
        <v>25</v>
      </c>
    </row>
    <row r="286" spans="1:11" x14ac:dyDescent="0.3">
      <c r="A286">
        <v>2023</v>
      </c>
      <c r="B286" t="s">
        <v>11</v>
      </c>
      <c r="C286" t="s">
        <v>12</v>
      </c>
      <c r="D286" t="s">
        <v>23</v>
      </c>
      <c r="E286">
        <v>195000</v>
      </c>
      <c r="F286" t="s">
        <v>20</v>
      </c>
      <c r="G286">
        <v>195000</v>
      </c>
      <c r="H286" t="s">
        <v>21</v>
      </c>
      <c r="I286">
        <v>0</v>
      </c>
      <c r="J286" t="s">
        <v>21</v>
      </c>
      <c r="K286" t="s">
        <v>25</v>
      </c>
    </row>
    <row r="287" spans="1:11" x14ac:dyDescent="0.3">
      <c r="A287">
        <v>2023</v>
      </c>
      <c r="B287" t="s">
        <v>11</v>
      </c>
      <c r="C287" t="s">
        <v>12</v>
      </c>
      <c r="D287" t="s">
        <v>23</v>
      </c>
      <c r="E287">
        <v>160000</v>
      </c>
      <c r="F287" t="s">
        <v>20</v>
      </c>
      <c r="G287">
        <v>160000</v>
      </c>
      <c r="H287" t="s">
        <v>21</v>
      </c>
      <c r="I287">
        <v>0</v>
      </c>
      <c r="J287" t="s">
        <v>21</v>
      </c>
      <c r="K287" t="s">
        <v>25</v>
      </c>
    </row>
    <row r="288" spans="1:11" x14ac:dyDescent="0.3">
      <c r="A288">
        <v>2023</v>
      </c>
      <c r="B288" t="s">
        <v>11</v>
      </c>
      <c r="C288" t="s">
        <v>12</v>
      </c>
      <c r="D288" t="s">
        <v>37</v>
      </c>
      <c r="E288">
        <v>219535</v>
      </c>
      <c r="F288" t="s">
        <v>20</v>
      </c>
      <c r="G288">
        <v>219535</v>
      </c>
      <c r="H288" t="s">
        <v>21</v>
      </c>
      <c r="I288">
        <v>100</v>
      </c>
      <c r="J288" t="s">
        <v>21</v>
      </c>
      <c r="K288" t="s">
        <v>25</v>
      </c>
    </row>
    <row r="289" spans="1:11" x14ac:dyDescent="0.3">
      <c r="A289">
        <v>2023</v>
      </c>
      <c r="B289" t="s">
        <v>11</v>
      </c>
      <c r="C289" t="s">
        <v>12</v>
      </c>
      <c r="D289" t="s">
        <v>37</v>
      </c>
      <c r="E289">
        <v>146115</v>
      </c>
      <c r="F289" t="s">
        <v>20</v>
      </c>
      <c r="G289">
        <v>146115</v>
      </c>
      <c r="H289" t="s">
        <v>21</v>
      </c>
      <c r="I289">
        <v>100</v>
      </c>
      <c r="J289" t="s">
        <v>21</v>
      </c>
      <c r="K289" t="s">
        <v>25</v>
      </c>
    </row>
    <row r="290" spans="1:11" x14ac:dyDescent="0.3">
      <c r="A290">
        <v>2023</v>
      </c>
      <c r="B290" t="s">
        <v>11</v>
      </c>
      <c r="C290" t="s">
        <v>12</v>
      </c>
      <c r="D290" t="s">
        <v>23</v>
      </c>
      <c r="E290">
        <v>170000</v>
      </c>
      <c r="F290" t="s">
        <v>20</v>
      </c>
      <c r="G290">
        <v>170000</v>
      </c>
      <c r="H290" t="s">
        <v>21</v>
      </c>
      <c r="I290">
        <v>0</v>
      </c>
      <c r="J290" t="s">
        <v>21</v>
      </c>
      <c r="K290" t="s">
        <v>25</v>
      </c>
    </row>
    <row r="291" spans="1:11" x14ac:dyDescent="0.3">
      <c r="A291">
        <v>2023</v>
      </c>
      <c r="B291" t="s">
        <v>11</v>
      </c>
      <c r="C291" t="s">
        <v>12</v>
      </c>
      <c r="D291" t="s">
        <v>23</v>
      </c>
      <c r="E291">
        <v>135000</v>
      </c>
      <c r="F291" t="s">
        <v>20</v>
      </c>
      <c r="G291">
        <v>135000</v>
      </c>
      <c r="H291" t="s">
        <v>21</v>
      </c>
      <c r="I291">
        <v>0</v>
      </c>
      <c r="J291" t="s">
        <v>21</v>
      </c>
      <c r="K291" t="s">
        <v>25</v>
      </c>
    </row>
    <row r="292" spans="1:11" x14ac:dyDescent="0.3">
      <c r="A292">
        <v>2023</v>
      </c>
      <c r="B292" t="s">
        <v>11</v>
      </c>
      <c r="C292" t="s">
        <v>12</v>
      </c>
      <c r="D292" t="s">
        <v>23</v>
      </c>
      <c r="E292">
        <v>175000</v>
      </c>
      <c r="F292" t="s">
        <v>20</v>
      </c>
      <c r="G292">
        <v>175000</v>
      </c>
      <c r="H292" t="s">
        <v>21</v>
      </c>
      <c r="I292">
        <v>100</v>
      </c>
      <c r="J292" t="s">
        <v>21</v>
      </c>
      <c r="K292" t="s">
        <v>25</v>
      </c>
    </row>
    <row r="293" spans="1:11" x14ac:dyDescent="0.3">
      <c r="A293">
        <v>2023</v>
      </c>
      <c r="B293" t="s">
        <v>11</v>
      </c>
      <c r="C293" t="s">
        <v>12</v>
      </c>
      <c r="D293" t="s">
        <v>23</v>
      </c>
      <c r="E293">
        <v>145000</v>
      </c>
      <c r="F293" t="s">
        <v>20</v>
      </c>
      <c r="G293">
        <v>145000</v>
      </c>
      <c r="H293" t="s">
        <v>21</v>
      </c>
      <c r="I293">
        <v>100</v>
      </c>
      <c r="J293" t="s">
        <v>21</v>
      </c>
      <c r="K293" t="s">
        <v>25</v>
      </c>
    </row>
    <row r="294" spans="1:11" x14ac:dyDescent="0.3">
      <c r="A294">
        <v>2023</v>
      </c>
      <c r="B294" t="s">
        <v>11</v>
      </c>
      <c r="C294" t="s">
        <v>12</v>
      </c>
      <c r="D294" t="s">
        <v>23</v>
      </c>
      <c r="E294">
        <v>199000</v>
      </c>
      <c r="F294" t="s">
        <v>20</v>
      </c>
      <c r="G294">
        <v>199000</v>
      </c>
      <c r="H294" t="s">
        <v>21</v>
      </c>
      <c r="I294">
        <v>0</v>
      </c>
      <c r="J294" t="s">
        <v>21</v>
      </c>
      <c r="K294" t="s">
        <v>25</v>
      </c>
    </row>
    <row r="295" spans="1:11" x14ac:dyDescent="0.3">
      <c r="A295">
        <v>2023</v>
      </c>
      <c r="B295" t="s">
        <v>11</v>
      </c>
      <c r="C295" t="s">
        <v>12</v>
      </c>
      <c r="D295" t="s">
        <v>23</v>
      </c>
      <c r="E295">
        <v>162000</v>
      </c>
      <c r="F295" t="s">
        <v>20</v>
      </c>
      <c r="G295">
        <v>162000</v>
      </c>
      <c r="H295" t="s">
        <v>21</v>
      </c>
      <c r="I295">
        <v>0</v>
      </c>
      <c r="J295" t="s">
        <v>21</v>
      </c>
      <c r="K295" t="s">
        <v>25</v>
      </c>
    </row>
    <row r="296" spans="1:11" x14ac:dyDescent="0.3">
      <c r="A296">
        <v>2023</v>
      </c>
      <c r="B296" t="s">
        <v>11</v>
      </c>
      <c r="C296" t="s">
        <v>12</v>
      </c>
      <c r="D296" t="s">
        <v>26</v>
      </c>
      <c r="E296">
        <v>222200</v>
      </c>
      <c r="F296" t="s">
        <v>20</v>
      </c>
      <c r="G296">
        <v>222200</v>
      </c>
      <c r="H296" t="s">
        <v>21</v>
      </c>
      <c r="I296">
        <v>0</v>
      </c>
      <c r="J296" t="s">
        <v>21</v>
      </c>
      <c r="K296" t="s">
        <v>16</v>
      </c>
    </row>
    <row r="297" spans="1:11" x14ac:dyDescent="0.3">
      <c r="A297">
        <v>2023</v>
      </c>
      <c r="B297" t="s">
        <v>11</v>
      </c>
      <c r="C297" t="s">
        <v>12</v>
      </c>
      <c r="D297" t="s">
        <v>26</v>
      </c>
      <c r="E297">
        <v>136000</v>
      </c>
      <c r="F297" t="s">
        <v>20</v>
      </c>
      <c r="G297">
        <v>136000</v>
      </c>
      <c r="H297" t="s">
        <v>21</v>
      </c>
      <c r="I297">
        <v>0</v>
      </c>
      <c r="J297" t="s">
        <v>21</v>
      </c>
      <c r="K297" t="s">
        <v>16</v>
      </c>
    </row>
    <row r="298" spans="1:11" x14ac:dyDescent="0.3">
      <c r="A298">
        <v>2023</v>
      </c>
      <c r="B298" t="s">
        <v>44</v>
      </c>
      <c r="C298" t="s">
        <v>12</v>
      </c>
      <c r="D298" t="s">
        <v>32</v>
      </c>
      <c r="E298">
        <v>221000</v>
      </c>
      <c r="F298" t="s">
        <v>20</v>
      </c>
      <c r="G298">
        <v>221000</v>
      </c>
      <c r="H298" t="s">
        <v>21</v>
      </c>
      <c r="I298">
        <v>100</v>
      </c>
      <c r="J298" t="s">
        <v>21</v>
      </c>
      <c r="K298" t="s">
        <v>25</v>
      </c>
    </row>
    <row r="299" spans="1:11" x14ac:dyDescent="0.3">
      <c r="A299">
        <v>2023</v>
      </c>
      <c r="B299" t="s">
        <v>44</v>
      </c>
      <c r="C299" t="s">
        <v>12</v>
      </c>
      <c r="D299" t="s">
        <v>32</v>
      </c>
      <c r="E299">
        <v>153000</v>
      </c>
      <c r="F299" t="s">
        <v>20</v>
      </c>
      <c r="G299">
        <v>153000</v>
      </c>
      <c r="H299" t="s">
        <v>21</v>
      </c>
      <c r="I299">
        <v>100</v>
      </c>
      <c r="J299" t="s">
        <v>21</v>
      </c>
      <c r="K299" t="s">
        <v>25</v>
      </c>
    </row>
    <row r="300" spans="1:11" x14ac:dyDescent="0.3">
      <c r="A300">
        <v>2023</v>
      </c>
      <c r="B300" t="s">
        <v>11</v>
      </c>
      <c r="C300" t="s">
        <v>12</v>
      </c>
      <c r="D300" t="s">
        <v>27</v>
      </c>
      <c r="E300">
        <v>187000</v>
      </c>
      <c r="F300" t="s">
        <v>20</v>
      </c>
      <c r="G300">
        <v>187000</v>
      </c>
      <c r="H300" t="s">
        <v>21</v>
      </c>
      <c r="I300">
        <v>0</v>
      </c>
      <c r="J300" t="s">
        <v>21</v>
      </c>
      <c r="K300" t="s">
        <v>25</v>
      </c>
    </row>
    <row r="301" spans="1:11" x14ac:dyDescent="0.3">
      <c r="A301">
        <v>2023</v>
      </c>
      <c r="B301" t="s">
        <v>11</v>
      </c>
      <c r="C301" t="s">
        <v>12</v>
      </c>
      <c r="D301" t="s">
        <v>27</v>
      </c>
      <c r="E301">
        <v>128000</v>
      </c>
      <c r="F301" t="s">
        <v>20</v>
      </c>
      <c r="G301">
        <v>128000</v>
      </c>
      <c r="H301" t="s">
        <v>21</v>
      </c>
      <c r="I301">
        <v>0</v>
      </c>
      <c r="J301" t="s">
        <v>21</v>
      </c>
      <c r="K301" t="s">
        <v>25</v>
      </c>
    </row>
    <row r="302" spans="1:11" x14ac:dyDescent="0.3">
      <c r="A302">
        <v>2023</v>
      </c>
      <c r="B302" t="s">
        <v>11</v>
      </c>
      <c r="C302" t="s">
        <v>12</v>
      </c>
      <c r="D302" t="s">
        <v>52</v>
      </c>
      <c r="E302">
        <v>210000</v>
      </c>
      <c r="F302" t="s">
        <v>20</v>
      </c>
      <c r="G302">
        <v>210000</v>
      </c>
      <c r="H302" t="s">
        <v>21</v>
      </c>
      <c r="I302">
        <v>0</v>
      </c>
      <c r="J302" t="s">
        <v>21</v>
      </c>
      <c r="K302" t="s">
        <v>25</v>
      </c>
    </row>
    <row r="303" spans="1:11" x14ac:dyDescent="0.3">
      <c r="A303">
        <v>2023</v>
      </c>
      <c r="B303" t="s">
        <v>11</v>
      </c>
      <c r="C303" t="s">
        <v>12</v>
      </c>
      <c r="D303" t="s">
        <v>52</v>
      </c>
      <c r="E303">
        <v>136000</v>
      </c>
      <c r="F303" t="s">
        <v>20</v>
      </c>
      <c r="G303">
        <v>136000</v>
      </c>
      <c r="H303" t="s">
        <v>21</v>
      </c>
      <c r="I303">
        <v>0</v>
      </c>
      <c r="J303" t="s">
        <v>21</v>
      </c>
      <c r="K303" t="s">
        <v>25</v>
      </c>
    </row>
    <row r="304" spans="1:11" x14ac:dyDescent="0.3">
      <c r="A304">
        <v>2023</v>
      </c>
      <c r="B304" t="s">
        <v>11</v>
      </c>
      <c r="C304" t="s">
        <v>12</v>
      </c>
      <c r="D304" t="s">
        <v>23</v>
      </c>
      <c r="E304">
        <v>175000</v>
      </c>
      <c r="F304" t="s">
        <v>20</v>
      </c>
      <c r="G304">
        <v>175000</v>
      </c>
      <c r="H304" t="s">
        <v>21</v>
      </c>
      <c r="I304">
        <v>100</v>
      </c>
      <c r="J304" t="s">
        <v>21</v>
      </c>
      <c r="K304" t="s">
        <v>25</v>
      </c>
    </row>
    <row r="305" spans="1:11" x14ac:dyDescent="0.3">
      <c r="A305">
        <v>2023</v>
      </c>
      <c r="B305" t="s">
        <v>11</v>
      </c>
      <c r="C305" t="s">
        <v>12</v>
      </c>
      <c r="D305" t="s">
        <v>23</v>
      </c>
      <c r="E305">
        <v>100000</v>
      </c>
      <c r="F305" t="s">
        <v>20</v>
      </c>
      <c r="G305">
        <v>100000</v>
      </c>
      <c r="H305" t="s">
        <v>21</v>
      </c>
      <c r="I305">
        <v>100</v>
      </c>
      <c r="J305" t="s">
        <v>21</v>
      </c>
      <c r="K305" t="s">
        <v>25</v>
      </c>
    </row>
    <row r="306" spans="1:11" x14ac:dyDescent="0.3">
      <c r="A306">
        <v>2023</v>
      </c>
      <c r="B306" t="s">
        <v>11</v>
      </c>
      <c r="C306" t="s">
        <v>12</v>
      </c>
      <c r="D306" t="s">
        <v>37</v>
      </c>
      <c r="E306">
        <v>179000</v>
      </c>
      <c r="F306" t="s">
        <v>20</v>
      </c>
      <c r="G306">
        <v>179000</v>
      </c>
      <c r="H306" t="s">
        <v>21</v>
      </c>
      <c r="I306">
        <v>0</v>
      </c>
      <c r="J306" t="s">
        <v>21</v>
      </c>
      <c r="K306" t="s">
        <v>25</v>
      </c>
    </row>
    <row r="307" spans="1:11" x14ac:dyDescent="0.3">
      <c r="A307">
        <v>2023</v>
      </c>
      <c r="B307" t="s">
        <v>11</v>
      </c>
      <c r="C307" t="s">
        <v>12</v>
      </c>
      <c r="D307" t="s">
        <v>37</v>
      </c>
      <c r="E307">
        <v>109000</v>
      </c>
      <c r="F307" t="s">
        <v>20</v>
      </c>
      <c r="G307">
        <v>109000</v>
      </c>
      <c r="H307" t="s">
        <v>21</v>
      </c>
      <c r="I307">
        <v>0</v>
      </c>
      <c r="J307" t="s">
        <v>21</v>
      </c>
      <c r="K307" t="s">
        <v>25</v>
      </c>
    </row>
    <row r="308" spans="1:11" x14ac:dyDescent="0.3">
      <c r="A308">
        <v>2023</v>
      </c>
      <c r="B308" t="s">
        <v>11</v>
      </c>
      <c r="C308" t="s">
        <v>12</v>
      </c>
      <c r="D308" t="s">
        <v>23</v>
      </c>
      <c r="E308">
        <v>245000</v>
      </c>
      <c r="F308" t="s">
        <v>20</v>
      </c>
      <c r="G308">
        <v>245000</v>
      </c>
      <c r="H308" t="s">
        <v>21</v>
      </c>
      <c r="I308">
        <v>0</v>
      </c>
      <c r="J308" t="s">
        <v>21</v>
      </c>
      <c r="K308" t="s">
        <v>25</v>
      </c>
    </row>
    <row r="309" spans="1:11" x14ac:dyDescent="0.3">
      <c r="A309">
        <v>2023</v>
      </c>
      <c r="B309" t="s">
        <v>11</v>
      </c>
      <c r="C309" t="s">
        <v>12</v>
      </c>
      <c r="D309" t="s">
        <v>23</v>
      </c>
      <c r="E309">
        <v>180000</v>
      </c>
      <c r="F309" t="s">
        <v>20</v>
      </c>
      <c r="G309">
        <v>180000</v>
      </c>
      <c r="H309" t="s">
        <v>21</v>
      </c>
      <c r="I309">
        <v>0</v>
      </c>
      <c r="J309" t="s">
        <v>21</v>
      </c>
      <c r="K309" t="s">
        <v>25</v>
      </c>
    </row>
    <row r="310" spans="1:11" x14ac:dyDescent="0.3">
      <c r="A310">
        <v>2023</v>
      </c>
      <c r="B310" t="s">
        <v>11</v>
      </c>
      <c r="C310" t="s">
        <v>12</v>
      </c>
      <c r="D310" t="s">
        <v>27</v>
      </c>
      <c r="E310">
        <v>142000</v>
      </c>
      <c r="F310" t="s">
        <v>20</v>
      </c>
      <c r="G310">
        <v>142000</v>
      </c>
      <c r="H310" t="s">
        <v>21</v>
      </c>
      <c r="I310">
        <v>100</v>
      </c>
      <c r="J310" t="s">
        <v>21</v>
      </c>
      <c r="K310" t="s">
        <v>25</v>
      </c>
    </row>
    <row r="311" spans="1:11" x14ac:dyDescent="0.3">
      <c r="A311">
        <v>2023</v>
      </c>
      <c r="B311" t="s">
        <v>11</v>
      </c>
      <c r="C311" t="s">
        <v>12</v>
      </c>
      <c r="D311" t="s">
        <v>27</v>
      </c>
      <c r="E311">
        <v>75000</v>
      </c>
      <c r="F311" t="s">
        <v>20</v>
      </c>
      <c r="G311">
        <v>75000</v>
      </c>
      <c r="H311" t="s">
        <v>21</v>
      </c>
      <c r="I311">
        <v>100</v>
      </c>
      <c r="J311" t="s">
        <v>21</v>
      </c>
      <c r="K311" t="s">
        <v>25</v>
      </c>
    </row>
    <row r="312" spans="1:11" x14ac:dyDescent="0.3">
      <c r="A312">
        <v>2023</v>
      </c>
      <c r="B312" t="s">
        <v>11</v>
      </c>
      <c r="C312" t="s">
        <v>12</v>
      </c>
      <c r="D312" t="s">
        <v>70</v>
      </c>
      <c r="E312">
        <v>198800</v>
      </c>
      <c r="F312" t="s">
        <v>20</v>
      </c>
      <c r="G312">
        <v>198800</v>
      </c>
      <c r="H312" t="s">
        <v>21</v>
      </c>
      <c r="I312">
        <v>0</v>
      </c>
      <c r="J312" t="s">
        <v>21</v>
      </c>
      <c r="K312" t="s">
        <v>25</v>
      </c>
    </row>
    <row r="313" spans="1:11" x14ac:dyDescent="0.3">
      <c r="A313">
        <v>2023</v>
      </c>
      <c r="B313" t="s">
        <v>11</v>
      </c>
      <c r="C313" t="s">
        <v>12</v>
      </c>
      <c r="D313" t="s">
        <v>70</v>
      </c>
      <c r="E313">
        <v>105200</v>
      </c>
      <c r="F313" t="s">
        <v>20</v>
      </c>
      <c r="G313">
        <v>105200</v>
      </c>
      <c r="H313" t="s">
        <v>21</v>
      </c>
      <c r="I313">
        <v>0</v>
      </c>
      <c r="J313" t="s">
        <v>21</v>
      </c>
      <c r="K313" t="s">
        <v>25</v>
      </c>
    </row>
    <row r="314" spans="1:11" x14ac:dyDescent="0.3">
      <c r="A314">
        <v>2023</v>
      </c>
      <c r="B314" t="s">
        <v>11</v>
      </c>
      <c r="C314" t="s">
        <v>12</v>
      </c>
      <c r="D314" t="s">
        <v>27</v>
      </c>
      <c r="E314">
        <v>125000</v>
      </c>
      <c r="F314" t="s">
        <v>20</v>
      </c>
      <c r="G314">
        <v>125000</v>
      </c>
      <c r="H314" t="s">
        <v>21</v>
      </c>
      <c r="I314">
        <v>100</v>
      </c>
      <c r="J314" t="s">
        <v>21</v>
      </c>
      <c r="K314" t="s">
        <v>25</v>
      </c>
    </row>
    <row r="315" spans="1:11" x14ac:dyDescent="0.3">
      <c r="A315">
        <v>2023</v>
      </c>
      <c r="B315" t="s">
        <v>11</v>
      </c>
      <c r="C315" t="s">
        <v>12</v>
      </c>
      <c r="D315" t="s">
        <v>27</v>
      </c>
      <c r="E315">
        <v>112000</v>
      </c>
      <c r="F315" t="s">
        <v>20</v>
      </c>
      <c r="G315">
        <v>112000</v>
      </c>
      <c r="H315" t="s">
        <v>21</v>
      </c>
      <c r="I315">
        <v>100</v>
      </c>
      <c r="J315" t="s">
        <v>21</v>
      </c>
      <c r="K315" t="s">
        <v>25</v>
      </c>
    </row>
    <row r="316" spans="1:11" x14ac:dyDescent="0.3">
      <c r="A316">
        <v>2023</v>
      </c>
      <c r="B316" t="s">
        <v>11</v>
      </c>
      <c r="C316" t="s">
        <v>12</v>
      </c>
      <c r="D316" t="s">
        <v>23</v>
      </c>
      <c r="E316">
        <v>210000</v>
      </c>
      <c r="F316" t="s">
        <v>20</v>
      </c>
      <c r="G316">
        <v>210000</v>
      </c>
      <c r="H316" t="s">
        <v>21</v>
      </c>
      <c r="I316">
        <v>0</v>
      </c>
      <c r="J316" t="s">
        <v>21</v>
      </c>
      <c r="K316" t="s">
        <v>25</v>
      </c>
    </row>
    <row r="317" spans="1:11" x14ac:dyDescent="0.3">
      <c r="A317">
        <v>2023</v>
      </c>
      <c r="B317" t="s">
        <v>11</v>
      </c>
      <c r="C317" t="s">
        <v>12</v>
      </c>
      <c r="D317" t="s">
        <v>23</v>
      </c>
      <c r="E317">
        <v>155000</v>
      </c>
      <c r="F317" t="s">
        <v>20</v>
      </c>
      <c r="G317">
        <v>155000</v>
      </c>
      <c r="H317" t="s">
        <v>21</v>
      </c>
      <c r="I317">
        <v>0</v>
      </c>
      <c r="J317" t="s">
        <v>21</v>
      </c>
      <c r="K317" t="s">
        <v>25</v>
      </c>
    </row>
    <row r="318" spans="1:11" x14ac:dyDescent="0.3">
      <c r="A318">
        <v>2023</v>
      </c>
      <c r="B318" t="s">
        <v>11</v>
      </c>
      <c r="C318" t="s">
        <v>12</v>
      </c>
      <c r="D318" t="s">
        <v>70</v>
      </c>
      <c r="E318">
        <v>115000</v>
      </c>
      <c r="F318" t="s">
        <v>20</v>
      </c>
      <c r="G318">
        <v>115000</v>
      </c>
      <c r="H318" t="s">
        <v>21</v>
      </c>
      <c r="I318">
        <v>100</v>
      </c>
      <c r="J318" t="s">
        <v>21</v>
      </c>
      <c r="K318" t="s">
        <v>25</v>
      </c>
    </row>
    <row r="319" spans="1:11" x14ac:dyDescent="0.3">
      <c r="A319">
        <v>2023</v>
      </c>
      <c r="B319" t="s">
        <v>11</v>
      </c>
      <c r="C319" t="s">
        <v>12</v>
      </c>
      <c r="D319" t="s">
        <v>70</v>
      </c>
      <c r="E319">
        <v>86000</v>
      </c>
      <c r="F319" t="s">
        <v>20</v>
      </c>
      <c r="G319">
        <v>86000</v>
      </c>
      <c r="H319" t="s">
        <v>21</v>
      </c>
      <c r="I319">
        <v>100</v>
      </c>
      <c r="J319" t="s">
        <v>21</v>
      </c>
      <c r="K319" t="s">
        <v>25</v>
      </c>
    </row>
    <row r="320" spans="1:11" x14ac:dyDescent="0.3">
      <c r="A320">
        <v>2023</v>
      </c>
      <c r="B320" t="s">
        <v>11</v>
      </c>
      <c r="C320" t="s">
        <v>12</v>
      </c>
      <c r="D320" t="s">
        <v>23</v>
      </c>
      <c r="E320">
        <v>165000</v>
      </c>
      <c r="F320" t="s">
        <v>20</v>
      </c>
      <c r="G320">
        <v>165000</v>
      </c>
      <c r="H320" t="s">
        <v>21</v>
      </c>
      <c r="I320">
        <v>0</v>
      </c>
      <c r="J320" t="s">
        <v>21</v>
      </c>
      <c r="K320" t="s">
        <v>25</v>
      </c>
    </row>
    <row r="321" spans="1:11" x14ac:dyDescent="0.3">
      <c r="A321">
        <v>2023</v>
      </c>
      <c r="B321" t="s">
        <v>11</v>
      </c>
      <c r="C321" t="s">
        <v>12</v>
      </c>
      <c r="D321" t="s">
        <v>23</v>
      </c>
      <c r="E321">
        <v>140000</v>
      </c>
      <c r="F321" t="s">
        <v>20</v>
      </c>
      <c r="G321">
        <v>140000</v>
      </c>
      <c r="H321" t="s">
        <v>21</v>
      </c>
      <c r="I321">
        <v>0</v>
      </c>
      <c r="J321" t="s">
        <v>21</v>
      </c>
      <c r="K321" t="s">
        <v>25</v>
      </c>
    </row>
    <row r="322" spans="1:11" x14ac:dyDescent="0.3">
      <c r="A322">
        <v>2023</v>
      </c>
      <c r="B322" t="s">
        <v>11</v>
      </c>
      <c r="C322" t="s">
        <v>12</v>
      </c>
      <c r="D322" t="s">
        <v>27</v>
      </c>
      <c r="E322">
        <v>139000</v>
      </c>
      <c r="F322" t="s">
        <v>20</v>
      </c>
      <c r="G322">
        <v>139000</v>
      </c>
      <c r="H322" t="s">
        <v>21</v>
      </c>
      <c r="I322">
        <v>0</v>
      </c>
      <c r="J322" t="s">
        <v>21</v>
      </c>
      <c r="K322" t="s">
        <v>25</v>
      </c>
    </row>
    <row r="323" spans="1:11" x14ac:dyDescent="0.3">
      <c r="A323">
        <v>2023</v>
      </c>
      <c r="B323" t="s">
        <v>11</v>
      </c>
      <c r="C323" t="s">
        <v>12</v>
      </c>
      <c r="D323" t="s">
        <v>27</v>
      </c>
      <c r="E323">
        <v>106000</v>
      </c>
      <c r="F323" t="s">
        <v>20</v>
      </c>
      <c r="G323">
        <v>106000</v>
      </c>
      <c r="H323" t="s">
        <v>21</v>
      </c>
      <c r="I323">
        <v>0</v>
      </c>
      <c r="J323" t="s">
        <v>21</v>
      </c>
      <c r="K323" t="s">
        <v>25</v>
      </c>
    </row>
    <row r="324" spans="1:11" x14ac:dyDescent="0.3">
      <c r="A324">
        <v>2023</v>
      </c>
      <c r="B324" t="s">
        <v>28</v>
      </c>
      <c r="C324" t="s">
        <v>12</v>
      </c>
      <c r="D324" t="s">
        <v>27</v>
      </c>
      <c r="E324">
        <v>55000</v>
      </c>
      <c r="F324" t="s">
        <v>71</v>
      </c>
      <c r="G324">
        <v>40663</v>
      </c>
      <c r="H324" t="s">
        <v>24</v>
      </c>
      <c r="I324">
        <v>0</v>
      </c>
      <c r="J324" t="s">
        <v>24</v>
      </c>
      <c r="K324" t="s">
        <v>16</v>
      </c>
    </row>
    <row r="325" spans="1:11" x14ac:dyDescent="0.3">
      <c r="A325">
        <v>2022</v>
      </c>
      <c r="B325" t="s">
        <v>11</v>
      </c>
      <c r="C325" t="s">
        <v>12</v>
      </c>
      <c r="D325" t="s">
        <v>50</v>
      </c>
      <c r="E325">
        <v>275000</v>
      </c>
      <c r="F325" t="s">
        <v>20</v>
      </c>
      <c r="G325">
        <v>275000</v>
      </c>
      <c r="H325" t="s">
        <v>24</v>
      </c>
      <c r="I325">
        <v>0</v>
      </c>
      <c r="J325" t="s">
        <v>24</v>
      </c>
      <c r="K325" t="s">
        <v>22</v>
      </c>
    </row>
    <row r="326" spans="1:11" x14ac:dyDescent="0.3">
      <c r="A326">
        <v>2023</v>
      </c>
      <c r="B326" t="s">
        <v>11</v>
      </c>
      <c r="C326" t="s">
        <v>72</v>
      </c>
      <c r="D326" t="s">
        <v>73</v>
      </c>
      <c r="E326">
        <v>50000</v>
      </c>
      <c r="F326" t="s">
        <v>20</v>
      </c>
      <c r="G326">
        <v>50000</v>
      </c>
      <c r="H326" t="s">
        <v>74</v>
      </c>
      <c r="I326">
        <v>50</v>
      </c>
      <c r="J326" t="s">
        <v>74</v>
      </c>
      <c r="K326" t="s">
        <v>22</v>
      </c>
    </row>
    <row r="327" spans="1:11" x14ac:dyDescent="0.3">
      <c r="A327">
        <v>2023</v>
      </c>
      <c r="B327" t="s">
        <v>17</v>
      </c>
      <c r="C327" t="s">
        <v>12</v>
      </c>
      <c r="D327" t="s">
        <v>35</v>
      </c>
      <c r="E327">
        <v>280700</v>
      </c>
      <c r="F327" t="s">
        <v>20</v>
      </c>
      <c r="G327">
        <v>280700</v>
      </c>
      <c r="H327" t="s">
        <v>21</v>
      </c>
      <c r="I327">
        <v>100</v>
      </c>
      <c r="J327" t="s">
        <v>21</v>
      </c>
      <c r="K327" t="s">
        <v>25</v>
      </c>
    </row>
    <row r="328" spans="1:11" x14ac:dyDescent="0.3">
      <c r="A328">
        <v>2023</v>
      </c>
      <c r="B328" t="s">
        <v>17</v>
      </c>
      <c r="C328" t="s">
        <v>12</v>
      </c>
      <c r="D328" t="s">
        <v>35</v>
      </c>
      <c r="E328">
        <v>150450</v>
      </c>
      <c r="F328" t="s">
        <v>20</v>
      </c>
      <c r="G328">
        <v>150450</v>
      </c>
      <c r="H328" t="s">
        <v>21</v>
      </c>
      <c r="I328">
        <v>100</v>
      </c>
      <c r="J328" t="s">
        <v>21</v>
      </c>
      <c r="K328" t="s">
        <v>25</v>
      </c>
    </row>
    <row r="329" spans="1:11" x14ac:dyDescent="0.3">
      <c r="A329">
        <v>2023</v>
      </c>
      <c r="B329" t="s">
        <v>28</v>
      </c>
      <c r="C329" t="s">
        <v>12</v>
      </c>
      <c r="D329" t="s">
        <v>23</v>
      </c>
      <c r="E329">
        <v>70000</v>
      </c>
      <c r="F329" t="s">
        <v>71</v>
      </c>
      <c r="G329">
        <v>51753</v>
      </c>
      <c r="H329" t="s">
        <v>24</v>
      </c>
      <c r="I329">
        <v>100</v>
      </c>
      <c r="J329" t="s">
        <v>24</v>
      </c>
      <c r="K329" t="s">
        <v>16</v>
      </c>
    </row>
    <row r="330" spans="1:11" x14ac:dyDescent="0.3">
      <c r="A330">
        <v>2023</v>
      </c>
      <c r="B330" t="s">
        <v>11</v>
      </c>
      <c r="C330" t="s">
        <v>12</v>
      </c>
      <c r="D330" t="s">
        <v>45</v>
      </c>
      <c r="E330">
        <v>250500</v>
      </c>
      <c r="F330" t="s">
        <v>20</v>
      </c>
      <c r="G330">
        <v>250500</v>
      </c>
      <c r="H330" t="s">
        <v>21</v>
      </c>
      <c r="I330">
        <v>0</v>
      </c>
      <c r="J330" t="s">
        <v>21</v>
      </c>
      <c r="K330" t="s">
        <v>25</v>
      </c>
    </row>
    <row r="331" spans="1:11" x14ac:dyDescent="0.3">
      <c r="A331">
        <v>2023</v>
      </c>
      <c r="B331" t="s">
        <v>11</v>
      </c>
      <c r="C331" t="s">
        <v>12</v>
      </c>
      <c r="D331" t="s">
        <v>45</v>
      </c>
      <c r="E331">
        <v>159500</v>
      </c>
      <c r="F331" t="s">
        <v>20</v>
      </c>
      <c r="G331">
        <v>159500</v>
      </c>
      <c r="H331" t="s">
        <v>21</v>
      </c>
      <c r="I331">
        <v>0</v>
      </c>
      <c r="J331" t="s">
        <v>21</v>
      </c>
      <c r="K331" t="s">
        <v>25</v>
      </c>
    </row>
    <row r="332" spans="1:11" x14ac:dyDescent="0.3">
      <c r="A332">
        <v>2023</v>
      </c>
      <c r="B332" t="s">
        <v>11</v>
      </c>
      <c r="C332" t="s">
        <v>12</v>
      </c>
      <c r="D332" t="s">
        <v>37</v>
      </c>
      <c r="E332">
        <v>145000</v>
      </c>
      <c r="F332" t="s">
        <v>20</v>
      </c>
      <c r="G332">
        <v>145000</v>
      </c>
      <c r="H332" t="s">
        <v>21</v>
      </c>
      <c r="I332">
        <v>0</v>
      </c>
      <c r="J332" t="s">
        <v>21</v>
      </c>
      <c r="K332" t="s">
        <v>25</v>
      </c>
    </row>
    <row r="333" spans="1:11" x14ac:dyDescent="0.3">
      <c r="A333">
        <v>2023</v>
      </c>
      <c r="B333" t="s">
        <v>11</v>
      </c>
      <c r="C333" t="s">
        <v>12</v>
      </c>
      <c r="D333" t="s">
        <v>37</v>
      </c>
      <c r="E333">
        <v>115000</v>
      </c>
      <c r="F333" t="s">
        <v>20</v>
      </c>
      <c r="G333">
        <v>115000</v>
      </c>
      <c r="H333" t="s">
        <v>21</v>
      </c>
      <c r="I333">
        <v>0</v>
      </c>
      <c r="J333" t="s">
        <v>21</v>
      </c>
      <c r="K333" t="s">
        <v>25</v>
      </c>
    </row>
    <row r="334" spans="1:11" x14ac:dyDescent="0.3">
      <c r="A334">
        <v>2023</v>
      </c>
      <c r="B334" t="s">
        <v>11</v>
      </c>
      <c r="C334" t="s">
        <v>12</v>
      </c>
      <c r="D334" t="s">
        <v>27</v>
      </c>
      <c r="E334">
        <v>140000</v>
      </c>
      <c r="F334" t="s">
        <v>20</v>
      </c>
      <c r="G334">
        <v>140000</v>
      </c>
      <c r="H334" t="s">
        <v>21</v>
      </c>
      <c r="I334">
        <v>0</v>
      </c>
      <c r="J334" t="s">
        <v>21</v>
      </c>
      <c r="K334" t="s">
        <v>25</v>
      </c>
    </row>
    <row r="335" spans="1:11" x14ac:dyDescent="0.3">
      <c r="A335">
        <v>2023</v>
      </c>
      <c r="B335" t="s">
        <v>11</v>
      </c>
      <c r="C335" t="s">
        <v>12</v>
      </c>
      <c r="D335" t="s">
        <v>27</v>
      </c>
      <c r="E335">
        <v>120000</v>
      </c>
      <c r="F335" t="s">
        <v>20</v>
      </c>
      <c r="G335">
        <v>120000</v>
      </c>
      <c r="H335" t="s">
        <v>21</v>
      </c>
      <c r="I335">
        <v>0</v>
      </c>
      <c r="J335" t="s">
        <v>21</v>
      </c>
      <c r="K335" t="s">
        <v>25</v>
      </c>
    </row>
    <row r="336" spans="1:11" x14ac:dyDescent="0.3">
      <c r="A336">
        <v>2023</v>
      </c>
      <c r="B336" t="s">
        <v>28</v>
      </c>
      <c r="C336" t="s">
        <v>12</v>
      </c>
      <c r="D336" t="s">
        <v>23</v>
      </c>
      <c r="E336">
        <v>130001</v>
      </c>
      <c r="F336" t="s">
        <v>20</v>
      </c>
      <c r="G336">
        <v>130001</v>
      </c>
      <c r="H336" t="s">
        <v>21</v>
      </c>
      <c r="I336">
        <v>100</v>
      </c>
      <c r="J336" t="s">
        <v>21</v>
      </c>
      <c r="K336" t="s">
        <v>25</v>
      </c>
    </row>
    <row r="337" spans="1:11" x14ac:dyDescent="0.3">
      <c r="A337">
        <v>2023</v>
      </c>
      <c r="B337" t="s">
        <v>28</v>
      </c>
      <c r="C337" t="s">
        <v>12</v>
      </c>
      <c r="D337" t="s">
        <v>23</v>
      </c>
      <c r="E337">
        <v>71907</v>
      </c>
      <c r="F337" t="s">
        <v>20</v>
      </c>
      <c r="G337">
        <v>71907</v>
      </c>
      <c r="H337" t="s">
        <v>21</v>
      </c>
      <c r="I337">
        <v>100</v>
      </c>
      <c r="J337" t="s">
        <v>21</v>
      </c>
      <c r="K337" t="s">
        <v>25</v>
      </c>
    </row>
    <row r="338" spans="1:11" x14ac:dyDescent="0.3">
      <c r="A338">
        <v>2023</v>
      </c>
      <c r="B338" t="s">
        <v>17</v>
      </c>
      <c r="C338" t="s">
        <v>12</v>
      </c>
      <c r="D338" t="s">
        <v>23</v>
      </c>
      <c r="E338">
        <v>93918</v>
      </c>
      <c r="F338" t="s">
        <v>20</v>
      </c>
      <c r="G338">
        <v>93918</v>
      </c>
      <c r="H338" t="s">
        <v>21</v>
      </c>
      <c r="I338">
        <v>100</v>
      </c>
      <c r="J338" t="s">
        <v>21</v>
      </c>
      <c r="K338" t="s">
        <v>25</v>
      </c>
    </row>
    <row r="339" spans="1:11" x14ac:dyDescent="0.3">
      <c r="A339">
        <v>2023</v>
      </c>
      <c r="B339" t="s">
        <v>17</v>
      </c>
      <c r="C339" t="s">
        <v>12</v>
      </c>
      <c r="D339" t="s">
        <v>23</v>
      </c>
      <c r="E339">
        <v>51962</v>
      </c>
      <c r="F339" t="s">
        <v>20</v>
      </c>
      <c r="G339">
        <v>51962</v>
      </c>
      <c r="H339" t="s">
        <v>21</v>
      </c>
      <c r="I339">
        <v>100</v>
      </c>
      <c r="J339" t="s">
        <v>21</v>
      </c>
      <c r="K339" t="s">
        <v>25</v>
      </c>
    </row>
    <row r="340" spans="1:11" x14ac:dyDescent="0.3">
      <c r="A340">
        <v>2023</v>
      </c>
      <c r="B340" t="s">
        <v>11</v>
      </c>
      <c r="C340" t="s">
        <v>12</v>
      </c>
      <c r="D340" t="s">
        <v>27</v>
      </c>
      <c r="E340">
        <v>175000</v>
      </c>
      <c r="F340" t="s">
        <v>20</v>
      </c>
      <c r="G340">
        <v>175000</v>
      </c>
      <c r="H340" t="s">
        <v>24</v>
      </c>
      <c r="I340">
        <v>100</v>
      </c>
      <c r="J340" t="s">
        <v>24</v>
      </c>
      <c r="K340" t="s">
        <v>25</v>
      </c>
    </row>
    <row r="341" spans="1:11" x14ac:dyDescent="0.3">
      <c r="A341">
        <v>2023</v>
      </c>
      <c r="B341" t="s">
        <v>11</v>
      </c>
      <c r="C341" t="s">
        <v>12</v>
      </c>
      <c r="D341" t="s">
        <v>27</v>
      </c>
      <c r="E341">
        <v>135000</v>
      </c>
      <c r="F341" t="s">
        <v>20</v>
      </c>
      <c r="G341">
        <v>135000</v>
      </c>
      <c r="H341" t="s">
        <v>24</v>
      </c>
      <c r="I341">
        <v>100</v>
      </c>
      <c r="J341" t="s">
        <v>24</v>
      </c>
      <c r="K341" t="s">
        <v>25</v>
      </c>
    </row>
    <row r="342" spans="1:11" x14ac:dyDescent="0.3">
      <c r="A342">
        <v>2023</v>
      </c>
      <c r="B342" t="s">
        <v>28</v>
      </c>
      <c r="C342" t="s">
        <v>12</v>
      </c>
      <c r="D342" t="s">
        <v>37</v>
      </c>
      <c r="E342">
        <v>85000</v>
      </c>
      <c r="F342" t="s">
        <v>20</v>
      </c>
      <c r="G342">
        <v>85000</v>
      </c>
      <c r="H342" t="s">
        <v>21</v>
      </c>
      <c r="I342">
        <v>0</v>
      </c>
      <c r="J342" t="s">
        <v>21</v>
      </c>
      <c r="K342" t="s">
        <v>25</v>
      </c>
    </row>
    <row r="343" spans="1:11" x14ac:dyDescent="0.3">
      <c r="A343">
        <v>2023</v>
      </c>
      <c r="B343" t="s">
        <v>28</v>
      </c>
      <c r="C343" t="s">
        <v>12</v>
      </c>
      <c r="D343" t="s">
        <v>37</v>
      </c>
      <c r="E343">
        <v>65000</v>
      </c>
      <c r="F343" t="s">
        <v>20</v>
      </c>
      <c r="G343">
        <v>65000</v>
      </c>
      <c r="H343" t="s">
        <v>21</v>
      </c>
      <c r="I343">
        <v>0</v>
      </c>
      <c r="J343" t="s">
        <v>21</v>
      </c>
      <c r="K343" t="s">
        <v>25</v>
      </c>
    </row>
    <row r="344" spans="1:11" x14ac:dyDescent="0.3">
      <c r="A344">
        <v>2023</v>
      </c>
      <c r="B344" t="s">
        <v>11</v>
      </c>
      <c r="C344" t="s">
        <v>12</v>
      </c>
      <c r="D344" t="s">
        <v>35</v>
      </c>
      <c r="E344">
        <v>257000</v>
      </c>
      <c r="F344" t="s">
        <v>20</v>
      </c>
      <c r="G344">
        <v>257000</v>
      </c>
      <c r="H344" t="s">
        <v>21</v>
      </c>
      <c r="I344">
        <v>0</v>
      </c>
      <c r="J344" t="s">
        <v>21</v>
      </c>
      <c r="K344" t="s">
        <v>25</v>
      </c>
    </row>
    <row r="345" spans="1:11" x14ac:dyDescent="0.3">
      <c r="A345">
        <v>2023</v>
      </c>
      <c r="B345" t="s">
        <v>11</v>
      </c>
      <c r="C345" t="s">
        <v>12</v>
      </c>
      <c r="D345" t="s">
        <v>35</v>
      </c>
      <c r="E345">
        <v>147000</v>
      </c>
      <c r="F345" t="s">
        <v>20</v>
      </c>
      <c r="G345">
        <v>147000</v>
      </c>
      <c r="H345" t="s">
        <v>21</v>
      </c>
      <c r="I345">
        <v>0</v>
      </c>
      <c r="J345" t="s">
        <v>21</v>
      </c>
      <c r="K345" t="s">
        <v>25</v>
      </c>
    </row>
    <row r="346" spans="1:11" x14ac:dyDescent="0.3">
      <c r="A346">
        <v>2023</v>
      </c>
      <c r="B346" t="s">
        <v>11</v>
      </c>
      <c r="C346" t="s">
        <v>12</v>
      </c>
      <c r="D346" t="s">
        <v>37</v>
      </c>
      <c r="E346">
        <v>222000</v>
      </c>
      <c r="F346" t="s">
        <v>20</v>
      </c>
      <c r="G346">
        <v>222000</v>
      </c>
      <c r="H346" t="s">
        <v>21</v>
      </c>
      <c r="I346">
        <v>100</v>
      </c>
      <c r="J346" t="s">
        <v>21</v>
      </c>
      <c r="K346" t="s">
        <v>25</v>
      </c>
    </row>
    <row r="347" spans="1:11" x14ac:dyDescent="0.3">
      <c r="A347">
        <v>2023</v>
      </c>
      <c r="B347" t="s">
        <v>11</v>
      </c>
      <c r="C347" t="s">
        <v>12</v>
      </c>
      <c r="D347" t="s">
        <v>37</v>
      </c>
      <c r="E347">
        <v>175000</v>
      </c>
      <c r="F347" t="s">
        <v>20</v>
      </c>
      <c r="G347">
        <v>175000</v>
      </c>
      <c r="H347" t="s">
        <v>21</v>
      </c>
      <c r="I347">
        <v>100</v>
      </c>
      <c r="J347" t="s">
        <v>21</v>
      </c>
      <c r="K347" t="s">
        <v>25</v>
      </c>
    </row>
    <row r="348" spans="1:11" x14ac:dyDescent="0.3">
      <c r="A348">
        <v>2023</v>
      </c>
      <c r="B348" t="s">
        <v>11</v>
      </c>
      <c r="C348" t="s">
        <v>12</v>
      </c>
      <c r="D348" t="s">
        <v>23</v>
      </c>
      <c r="E348">
        <v>203000</v>
      </c>
      <c r="F348" t="s">
        <v>20</v>
      </c>
      <c r="G348">
        <v>203000</v>
      </c>
      <c r="H348" t="s">
        <v>21</v>
      </c>
      <c r="I348">
        <v>100</v>
      </c>
      <c r="J348" t="s">
        <v>21</v>
      </c>
      <c r="K348" t="s">
        <v>25</v>
      </c>
    </row>
    <row r="349" spans="1:11" x14ac:dyDescent="0.3">
      <c r="A349">
        <v>2023</v>
      </c>
      <c r="B349" t="s">
        <v>11</v>
      </c>
      <c r="C349" t="s">
        <v>12</v>
      </c>
      <c r="D349" t="s">
        <v>23</v>
      </c>
      <c r="E349">
        <v>133200</v>
      </c>
      <c r="F349" t="s">
        <v>20</v>
      </c>
      <c r="G349">
        <v>133200</v>
      </c>
      <c r="H349" t="s">
        <v>21</v>
      </c>
      <c r="I349">
        <v>100</v>
      </c>
      <c r="J349" t="s">
        <v>21</v>
      </c>
      <c r="K349" t="s">
        <v>25</v>
      </c>
    </row>
    <row r="350" spans="1:11" x14ac:dyDescent="0.3">
      <c r="A350">
        <v>2023</v>
      </c>
      <c r="B350" t="s">
        <v>28</v>
      </c>
      <c r="C350" t="s">
        <v>12</v>
      </c>
      <c r="D350" t="s">
        <v>26</v>
      </c>
      <c r="E350">
        <v>213660</v>
      </c>
      <c r="F350" t="s">
        <v>20</v>
      </c>
      <c r="G350">
        <v>213660</v>
      </c>
      <c r="H350" t="s">
        <v>21</v>
      </c>
      <c r="I350">
        <v>0</v>
      </c>
      <c r="J350" t="s">
        <v>21</v>
      </c>
      <c r="K350" t="s">
        <v>16</v>
      </c>
    </row>
    <row r="351" spans="1:11" x14ac:dyDescent="0.3">
      <c r="A351">
        <v>2023</v>
      </c>
      <c r="B351" t="s">
        <v>28</v>
      </c>
      <c r="C351" t="s">
        <v>12</v>
      </c>
      <c r="D351" t="s">
        <v>26</v>
      </c>
      <c r="E351">
        <v>130760</v>
      </c>
      <c r="F351" t="s">
        <v>20</v>
      </c>
      <c r="G351">
        <v>130760</v>
      </c>
      <c r="H351" t="s">
        <v>21</v>
      </c>
      <c r="I351">
        <v>0</v>
      </c>
      <c r="J351" t="s">
        <v>21</v>
      </c>
      <c r="K351" t="s">
        <v>16</v>
      </c>
    </row>
    <row r="352" spans="1:11" x14ac:dyDescent="0.3">
      <c r="A352">
        <v>2023</v>
      </c>
      <c r="B352" t="s">
        <v>11</v>
      </c>
      <c r="C352" t="s">
        <v>12</v>
      </c>
      <c r="D352" t="s">
        <v>37</v>
      </c>
      <c r="E352">
        <v>221000</v>
      </c>
      <c r="F352" t="s">
        <v>20</v>
      </c>
      <c r="G352">
        <v>221000</v>
      </c>
      <c r="H352" t="s">
        <v>21</v>
      </c>
      <c r="I352">
        <v>0</v>
      </c>
      <c r="J352" t="s">
        <v>21</v>
      </c>
      <c r="K352" t="s">
        <v>25</v>
      </c>
    </row>
    <row r="353" spans="1:11" x14ac:dyDescent="0.3">
      <c r="A353">
        <v>2023</v>
      </c>
      <c r="B353" t="s">
        <v>11</v>
      </c>
      <c r="C353" t="s">
        <v>12</v>
      </c>
      <c r="D353" t="s">
        <v>37</v>
      </c>
      <c r="E353">
        <v>147000</v>
      </c>
      <c r="F353" t="s">
        <v>20</v>
      </c>
      <c r="G353">
        <v>147000</v>
      </c>
      <c r="H353" t="s">
        <v>21</v>
      </c>
      <c r="I353">
        <v>0</v>
      </c>
      <c r="J353" t="s">
        <v>21</v>
      </c>
      <c r="K353" t="s">
        <v>25</v>
      </c>
    </row>
    <row r="354" spans="1:11" x14ac:dyDescent="0.3">
      <c r="A354">
        <v>2023</v>
      </c>
      <c r="B354" t="s">
        <v>11</v>
      </c>
      <c r="C354" t="s">
        <v>12</v>
      </c>
      <c r="D354" t="s">
        <v>39</v>
      </c>
      <c r="E354">
        <v>100000</v>
      </c>
      <c r="F354" t="s">
        <v>20</v>
      </c>
      <c r="G354">
        <v>100000</v>
      </c>
      <c r="H354" t="s">
        <v>21</v>
      </c>
      <c r="I354">
        <v>0</v>
      </c>
      <c r="J354" t="s">
        <v>21</v>
      </c>
      <c r="K354" t="s">
        <v>25</v>
      </c>
    </row>
    <row r="355" spans="1:11" x14ac:dyDescent="0.3">
      <c r="A355">
        <v>2023</v>
      </c>
      <c r="B355" t="s">
        <v>11</v>
      </c>
      <c r="C355" t="s">
        <v>12</v>
      </c>
      <c r="D355" t="s">
        <v>39</v>
      </c>
      <c r="E355">
        <v>80000</v>
      </c>
      <c r="F355" t="s">
        <v>20</v>
      </c>
      <c r="G355">
        <v>80000</v>
      </c>
      <c r="H355" t="s">
        <v>21</v>
      </c>
      <c r="I355">
        <v>0</v>
      </c>
      <c r="J355" t="s">
        <v>21</v>
      </c>
      <c r="K355" t="s">
        <v>25</v>
      </c>
    </row>
    <row r="356" spans="1:11" x14ac:dyDescent="0.3">
      <c r="A356">
        <v>2023</v>
      </c>
      <c r="B356" t="s">
        <v>11</v>
      </c>
      <c r="C356" t="s">
        <v>12</v>
      </c>
      <c r="D356" t="s">
        <v>23</v>
      </c>
      <c r="E356">
        <v>185900</v>
      </c>
      <c r="F356" t="s">
        <v>20</v>
      </c>
      <c r="G356">
        <v>185900</v>
      </c>
      <c r="H356" t="s">
        <v>21</v>
      </c>
      <c r="I356">
        <v>0</v>
      </c>
      <c r="J356" t="s">
        <v>21</v>
      </c>
      <c r="K356" t="s">
        <v>25</v>
      </c>
    </row>
    <row r="357" spans="1:11" x14ac:dyDescent="0.3">
      <c r="A357">
        <v>2023</v>
      </c>
      <c r="B357" t="s">
        <v>11</v>
      </c>
      <c r="C357" t="s">
        <v>12</v>
      </c>
      <c r="D357" t="s">
        <v>23</v>
      </c>
      <c r="E357">
        <v>129300</v>
      </c>
      <c r="F357" t="s">
        <v>20</v>
      </c>
      <c r="G357">
        <v>129300</v>
      </c>
      <c r="H357" t="s">
        <v>21</v>
      </c>
      <c r="I357">
        <v>0</v>
      </c>
      <c r="J357" t="s">
        <v>21</v>
      </c>
      <c r="K357" t="s">
        <v>25</v>
      </c>
    </row>
    <row r="358" spans="1:11" x14ac:dyDescent="0.3">
      <c r="A358">
        <v>2023</v>
      </c>
      <c r="B358" t="s">
        <v>11</v>
      </c>
      <c r="C358" t="s">
        <v>12</v>
      </c>
      <c r="D358" t="s">
        <v>23</v>
      </c>
      <c r="E358">
        <v>238000</v>
      </c>
      <c r="F358" t="s">
        <v>20</v>
      </c>
      <c r="G358">
        <v>238000</v>
      </c>
      <c r="H358" t="s">
        <v>21</v>
      </c>
      <c r="I358">
        <v>100</v>
      </c>
      <c r="J358" t="s">
        <v>21</v>
      </c>
      <c r="K358" t="s">
        <v>25</v>
      </c>
    </row>
    <row r="359" spans="1:11" x14ac:dyDescent="0.3">
      <c r="A359">
        <v>2023</v>
      </c>
      <c r="B359" t="s">
        <v>11</v>
      </c>
      <c r="C359" t="s">
        <v>12</v>
      </c>
      <c r="D359" t="s">
        <v>23</v>
      </c>
      <c r="E359">
        <v>156000</v>
      </c>
      <c r="F359" t="s">
        <v>20</v>
      </c>
      <c r="G359">
        <v>156000</v>
      </c>
      <c r="H359" t="s">
        <v>21</v>
      </c>
      <c r="I359">
        <v>100</v>
      </c>
      <c r="J359" t="s">
        <v>21</v>
      </c>
      <c r="K359" t="s">
        <v>25</v>
      </c>
    </row>
    <row r="360" spans="1:11" x14ac:dyDescent="0.3">
      <c r="A360">
        <v>2023</v>
      </c>
      <c r="B360" t="s">
        <v>11</v>
      </c>
      <c r="C360" t="s">
        <v>12</v>
      </c>
      <c r="D360" t="s">
        <v>35</v>
      </c>
      <c r="E360">
        <v>304000</v>
      </c>
      <c r="F360" t="s">
        <v>20</v>
      </c>
      <c r="G360">
        <v>304000</v>
      </c>
      <c r="H360" t="s">
        <v>21</v>
      </c>
      <c r="I360">
        <v>100</v>
      </c>
      <c r="J360" t="s">
        <v>21</v>
      </c>
      <c r="K360" t="s">
        <v>25</v>
      </c>
    </row>
    <row r="361" spans="1:11" x14ac:dyDescent="0.3">
      <c r="A361">
        <v>2023</v>
      </c>
      <c r="B361" t="s">
        <v>11</v>
      </c>
      <c r="C361" t="s">
        <v>12</v>
      </c>
      <c r="D361" t="s">
        <v>35</v>
      </c>
      <c r="E361">
        <v>199000</v>
      </c>
      <c r="F361" t="s">
        <v>20</v>
      </c>
      <c r="G361">
        <v>199000</v>
      </c>
      <c r="H361" t="s">
        <v>21</v>
      </c>
      <c r="I361">
        <v>100</v>
      </c>
      <c r="J361" t="s">
        <v>21</v>
      </c>
      <c r="K361" t="s">
        <v>25</v>
      </c>
    </row>
    <row r="362" spans="1:11" x14ac:dyDescent="0.3">
      <c r="A362">
        <v>2023</v>
      </c>
      <c r="B362" t="s">
        <v>17</v>
      </c>
      <c r="C362" t="s">
        <v>12</v>
      </c>
      <c r="D362" t="s">
        <v>75</v>
      </c>
      <c r="E362">
        <v>45000</v>
      </c>
      <c r="F362" t="s">
        <v>14</v>
      </c>
      <c r="G362">
        <v>48289</v>
      </c>
      <c r="H362" t="s">
        <v>15</v>
      </c>
      <c r="I362">
        <v>100</v>
      </c>
      <c r="J362" t="s">
        <v>15</v>
      </c>
      <c r="K362" t="s">
        <v>25</v>
      </c>
    </row>
    <row r="363" spans="1:11" x14ac:dyDescent="0.3">
      <c r="A363">
        <v>2023</v>
      </c>
      <c r="B363" t="s">
        <v>11</v>
      </c>
      <c r="C363" t="s">
        <v>12</v>
      </c>
      <c r="D363" t="s">
        <v>37</v>
      </c>
      <c r="E363">
        <v>150000</v>
      </c>
      <c r="F363" t="s">
        <v>20</v>
      </c>
      <c r="G363">
        <v>150000</v>
      </c>
      <c r="H363" t="s">
        <v>21</v>
      </c>
      <c r="I363">
        <v>0</v>
      </c>
      <c r="J363" t="s">
        <v>21</v>
      </c>
      <c r="K363" t="s">
        <v>25</v>
      </c>
    </row>
    <row r="364" spans="1:11" x14ac:dyDescent="0.3">
      <c r="A364">
        <v>2023</v>
      </c>
      <c r="B364" t="s">
        <v>11</v>
      </c>
      <c r="C364" t="s">
        <v>12</v>
      </c>
      <c r="D364" t="s">
        <v>37</v>
      </c>
      <c r="E364">
        <v>130000</v>
      </c>
      <c r="F364" t="s">
        <v>20</v>
      </c>
      <c r="G364">
        <v>130000</v>
      </c>
      <c r="H364" t="s">
        <v>21</v>
      </c>
      <c r="I364">
        <v>0</v>
      </c>
      <c r="J364" t="s">
        <v>21</v>
      </c>
      <c r="K364" t="s">
        <v>25</v>
      </c>
    </row>
    <row r="365" spans="1:11" x14ac:dyDescent="0.3">
      <c r="A365">
        <v>2023</v>
      </c>
      <c r="B365" t="s">
        <v>11</v>
      </c>
      <c r="C365" t="s">
        <v>12</v>
      </c>
      <c r="D365" t="s">
        <v>23</v>
      </c>
      <c r="E365">
        <v>140000</v>
      </c>
      <c r="F365" t="s">
        <v>20</v>
      </c>
      <c r="G365">
        <v>140000</v>
      </c>
      <c r="H365" t="s">
        <v>21</v>
      </c>
      <c r="I365">
        <v>100</v>
      </c>
      <c r="J365" t="s">
        <v>21</v>
      </c>
      <c r="K365" t="s">
        <v>25</v>
      </c>
    </row>
    <row r="366" spans="1:11" x14ac:dyDescent="0.3">
      <c r="A366">
        <v>2023</v>
      </c>
      <c r="B366" t="s">
        <v>11</v>
      </c>
      <c r="C366" t="s">
        <v>12</v>
      </c>
      <c r="D366" t="s">
        <v>23</v>
      </c>
      <c r="E366">
        <v>110000</v>
      </c>
      <c r="F366" t="s">
        <v>20</v>
      </c>
      <c r="G366">
        <v>110000</v>
      </c>
      <c r="H366" t="s">
        <v>21</v>
      </c>
      <c r="I366">
        <v>100</v>
      </c>
      <c r="J366" t="s">
        <v>21</v>
      </c>
      <c r="K366" t="s">
        <v>25</v>
      </c>
    </row>
    <row r="367" spans="1:11" x14ac:dyDescent="0.3">
      <c r="A367">
        <v>2023</v>
      </c>
      <c r="B367" t="s">
        <v>17</v>
      </c>
      <c r="C367" t="s">
        <v>12</v>
      </c>
      <c r="D367" t="s">
        <v>27</v>
      </c>
      <c r="E367">
        <v>90000</v>
      </c>
      <c r="F367" t="s">
        <v>20</v>
      </c>
      <c r="G367">
        <v>90000</v>
      </c>
      <c r="H367" t="s">
        <v>21</v>
      </c>
      <c r="I367">
        <v>0</v>
      </c>
      <c r="J367" t="s">
        <v>21</v>
      </c>
      <c r="K367" t="s">
        <v>25</v>
      </c>
    </row>
    <row r="368" spans="1:11" x14ac:dyDescent="0.3">
      <c r="A368">
        <v>2023</v>
      </c>
      <c r="B368" t="s">
        <v>17</v>
      </c>
      <c r="C368" t="s">
        <v>12</v>
      </c>
      <c r="D368" t="s">
        <v>27</v>
      </c>
      <c r="E368">
        <v>75000</v>
      </c>
      <c r="F368" t="s">
        <v>20</v>
      </c>
      <c r="G368">
        <v>75000</v>
      </c>
      <c r="H368" t="s">
        <v>21</v>
      </c>
      <c r="I368">
        <v>0</v>
      </c>
      <c r="J368" t="s">
        <v>21</v>
      </c>
      <c r="K368" t="s">
        <v>25</v>
      </c>
    </row>
    <row r="369" spans="1:11" x14ac:dyDescent="0.3">
      <c r="A369">
        <v>2023</v>
      </c>
      <c r="B369" t="s">
        <v>17</v>
      </c>
      <c r="C369" t="s">
        <v>12</v>
      </c>
      <c r="D369" t="s">
        <v>52</v>
      </c>
      <c r="E369">
        <v>161200</v>
      </c>
      <c r="F369" t="s">
        <v>58</v>
      </c>
      <c r="G369">
        <v>195895</v>
      </c>
      <c r="H369" t="s">
        <v>33</v>
      </c>
      <c r="I369">
        <v>0</v>
      </c>
      <c r="J369" t="s">
        <v>33</v>
      </c>
      <c r="K369" t="s">
        <v>25</v>
      </c>
    </row>
    <row r="370" spans="1:11" x14ac:dyDescent="0.3">
      <c r="A370">
        <v>2023</v>
      </c>
      <c r="B370" t="s">
        <v>17</v>
      </c>
      <c r="C370" t="s">
        <v>12</v>
      </c>
      <c r="D370" t="s">
        <v>52</v>
      </c>
      <c r="E370">
        <v>84570</v>
      </c>
      <c r="F370" t="s">
        <v>58</v>
      </c>
      <c r="G370">
        <v>102772</v>
      </c>
      <c r="H370" t="s">
        <v>33</v>
      </c>
      <c r="I370">
        <v>0</v>
      </c>
      <c r="J370" t="s">
        <v>33</v>
      </c>
      <c r="K370" t="s">
        <v>25</v>
      </c>
    </row>
    <row r="371" spans="1:11" x14ac:dyDescent="0.3">
      <c r="A371">
        <v>2023</v>
      </c>
      <c r="B371" t="s">
        <v>11</v>
      </c>
      <c r="C371" t="s">
        <v>12</v>
      </c>
      <c r="D371" t="s">
        <v>37</v>
      </c>
      <c r="E371">
        <v>240000</v>
      </c>
      <c r="F371" t="s">
        <v>20</v>
      </c>
      <c r="G371">
        <v>240000</v>
      </c>
      <c r="H371" t="s">
        <v>21</v>
      </c>
      <c r="I371">
        <v>0</v>
      </c>
      <c r="J371" t="s">
        <v>21</v>
      </c>
      <c r="K371" t="s">
        <v>25</v>
      </c>
    </row>
    <row r="372" spans="1:11" x14ac:dyDescent="0.3">
      <c r="A372">
        <v>2023</v>
      </c>
      <c r="B372" t="s">
        <v>11</v>
      </c>
      <c r="C372" t="s">
        <v>12</v>
      </c>
      <c r="D372" t="s">
        <v>37</v>
      </c>
      <c r="E372">
        <v>183600</v>
      </c>
      <c r="F372" t="s">
        <v>20</v>
      </c>
      <c r="G372">
        <v>183600</v>
      </c>
      <c r="H372" t="s">
        <v>21</v>
      </c>
      <c r="I372">
        <v>0</v>
      </c>
      <c r="J372" t="s">
        <v>21</v>
      </c>
      <c r="K372" t="s">
        <v>25</v>
      </c>
    </row>
    <row r="373" spans="1:11" x14ac:dyDescent="0.3">
      <c r="A373">
        <v>2023</v>
      </c>
      <c r="B373" t="s">
        <v>17</v>
      </c>
      <c r="C373" t="s">
        <v>12</v>
      </c>
      <c r="D373" t="s">
        <v>76</v>
      </c>
      <c r="E373">
        <v>130000</v>
      </c>
      <c r="F373" t="s">
        <v>20</v>
      </c>
      <c r="G373">
        <v>130000</v>
      </c>
      <c r="H373" t="s">
        <v>21</v>
      </c>
      <c r="I373">
        <v>0</v>
      </c>
      <c r="J373" t="s">
        <v>21</v>
      </c>
      <c r="K373" t="s">
        <v>25</v>
      </c>
    </row>
    <row r="374" spans="1:11" x14ac:dyDescent="0.3">
      <c r="A374">
        <v>2023</v>
      </c>
      <c r="B374" t="s">
        <v>17</v>
      </c>
      <c r="C374" t="s">
        <v>12</v>
      </c>
      <c r="D374" t="s">
        <v>76</v>
      </c>
      <c r="E374">
        <v>80000</v>
      </c>
      <c r="F374" t="s">
        <v>20</v>
      </c>
      <c r="G374">
        <v>80000</v>
      </c>
      <c r="H374" t="s">
        <v>21</v>
      </c>
      <c r="I374">
        <v>0</v>
      </c>
      <c r="J374" t="s">
        <v>21</v>
      </c>
      <c r="K374" t="s">
        <v>25</v>
      </c>
    </row>
    <row r="375" spans="1:11" x14ac:dyDescent="0.3">
      <c r="A375">
        <v>2023</v>
      </c>
      <c r="B375" t="s">
        <v>11</v>
      </c>
      <c r="C375" t="s">
        <v>12</v>
      </c>
      <c r="D375" t="s">
        <v>37</v>
      </c>
      <c r="E375">
        <v>250000</v>
      </c>
      <c r="F375" t="s">
        <v>20</v>
      </c>
      <c r="G375">
        <v>250000</v>
      </c>
      <c r="H375" t="s">
        <v>21</v>
      </c>
      <c r="I375">
        <v>0</v>
      </c>
      <c r="J375" t="s">
        <v>21</v>
      </c>
      <c r="K375" t="s">
        <v>25</v>
      </c>
    </row>
    <row r="376" spans="1:11" x14ac:dyDescent="0.3">
      <c r="A376">
        <v>2023</v>
      </c>
      <c r="B376" t="s">
        <v>11</v>
      </c>
      <c r="C376" t="s">
        <v>12</v>
      </c>
      <c r="D376" t="s">
        <v>37</v>
      </c>
      <c r="E376">
        <v>150000</v>
      </c>
      <c r="F376" t="s">
        <v>20</v>
      </c>
      <c r="G376">
        <v>150000</v>
      </c>
      <c r="H376" t="s">
        <v>21</v>
      </c>
      <c r="I376">
        <v>0</v>
      </c>
      <c r="J376" t="s">
        <v>21</v>
      </c>
      <c r="K376" t="s">
        <v>25</v>
      </c>
    </row>
    <row r="377" spans="1:11" x14ac:dyDescent="0.3">
      <c r="A377">
        <v>2023</v>
      </c>
      <c r="B377" t="s">
        <v>11</v>
      </c>
      <c r="C377" t="s">
        <v>12</v>
      </c>
      <c r="D377" t="s">
        <v>55</v>
      </c>
      <c r="E377">
        <v>160000</v>
      </c>
      <c r="F377" t="s">
        <v>20</v>
      </c>
      <c r="G377">
        <v>160000</v>
      </c>
      <c r="H377" t="s">
        <v>21</v>
      </c>
      <c r="I377">
        <v>100</v>
      </c>
      <c r="J377" t="s">
        <v>21</v>
      </c>
      <c r="K377" t="s">
        <v>25</v>
      </c>
    </row>
    <row r="378" spans="1:11" x14ac:dyDescent="0.3">
      <c r="A378">
        <v>2023</v>
      </c>
      <c r="B378" t="s">
        <v>11</v>
      </c>
      <c r="C378" t="s">
        <v>12</v>
      </c>
      <c r="D378" t="s">
        <v>55</v>
      </c>
      <c r="E378">
        <v>120000</v>
      </c>
      <c r="F378" t="s">
        <v>20</v>
      </c>
      <c r="G378">
        <v>120000</v>
      </c>
      <c r="H378" t="s">
        <v>21</v>
      </c>
      <c r="I378">
        <v>100</v>
      </c>
      <c r="J378" t="s">
        <v>21</v>
      </c>
      <c r="K378" t="s">
        <v>25</v>
      </c>
    </row>
    <row r="379" spans="1:11" x14ac:dyDescent="0.3">
      <c r="A379">
        <v>2023</v>
      </c>
      <c r="B379" t="s">
        <v>11</v>
      </c>
      <c r="C379" t="s">
        <v>12</v>
      </c>
      <c r="D379" t="s">
        <v>35</v>
      </c>
      <c r="E379">
        <v>289076</v>
      </c>
      <c r="F379" t="s">
        <v>20</v>
      </c>
      <c r="G379">
        <v>289076</v>
      </c>
      <c r="H379" t="s">
        <v>21</v>
      </c>
      <c r="I379">
        <v>0</v>
      </c>
      <c r="J379" t="s">
        <v>21</v>
      </c>
      <c r="K379" t="s">
        <v>25</v>
      </c>
    </row>
    <row r="380" spans="1:11" x14ac:dyDescent="0.3">
      <c r="A380">
        <v>2023</v>
      </c>
      <c r="B380" t="s">
        <v>11</v>
      </c>
      <c r="C380" t="s">
        <v>12</v>
      </c>
      <c r="D380" t="s">
        <v>35</v>
      </c>
      <c r="E380">
        <v>202353</v>
      </c>
      <c r="F380" t="s">
        <v>20</v>
      </c>
      <c r="G380">
        <v>202353</v>
      </c>
      <c r="H380" t="s">
        <v>21</v>
      </c>
      <c r="I380">
        <v>0</v>
      </c>
      <c r="J380" t="s">
        <v>21</v>
      </c>
      <c r="K380" t="s">
        <v>25</v>
      </c>
    </row>
    <row r="381" spans="1:11" x14ac:dyDescent="0.3">
      <c r="A381">
        <v>2023</v>
      </c>
      <c r="B381" t="s">
        <v>11</v>
      </c>
      <c r="C381" t="s">
        <v>12</v>
      </c>
      <c r="D381" t="s">
        <v>37</v>
      </c>
      <c r="E381">
        <v>145000</v>
      </c>
      <c r="F381" t="s">
        <v>20</v>
      </c>
      <c r="G381">
        <v>145000</v>
      </c>
      <c r="H381" t="s">
        <v>21</v>
      </c>
      <c r="I381">
        <v>0</v>
      </c>
      <c r="J381" t="s">
        <v>21</v>
      </c>
      <c r="K381" t="s">
        <v>25</v>
      </c>
    </row>
    <row r="382" spans="1:11" x14ac:dyDescent="0.3">
      <c r="A382">
        <v>2023</v>
      </c>
      <c r="B382" t="s">
        <v>11</v>
      </c>
      <c r="C382" t="s">
        <v>12</v>
      </c>
      <c r="D382" t="s">
        <v>37</v>
      </c>
      <c r="E382">
        <v>120000</v>
      </c>
      <c r="F382" t="s">
        <v>20</v>
      </c>
      <c r="G382">
        <v>120000</v>
      </c>
      <c r="H382" t="s">
        <v>21</v>
      </c>
      <c r="I382">
        <v>0</v>
      </c>
      <c r="J382" t="s">
        <v>21</v>
      </c>
      <c r="K382" t="s">
        <v>25</v>
      </c>
    </row>
    <row r="383" spans="1:11" x14ac:dyDescent="0.3">
      <c r="A383">
        <v>2023</v>
      </c>
      <c r="B383" t="s">
        <v>11</v>
      </c>
      <c r="C383" t="s">
        <v>12</v>
      </c>
      <c r="D383" t="s">
        <v>27</v>
      </c>
      <c r="E383">
        <v>155000</v>
      </c>
      <c r="F383" t="s">
        <v>20</v>
      </c>
      <c r="G383">
        <v>155000</v>
      </c>
      <c r="H383" t="s">
        <v>21</v>
      </c>
      <c r="I383">
        <v>0</v>
      </c>
      <c r="J383" t="s">
        <v>21</v>
      </c>
      <c r="K383" t="s">
        <v>25</v>
      </c>
    </row>
    <row r="384" spans="1:11" x14ac:dyDescent="0.3">
      <c r="A384">
        <v>2023</v>
      </c>
      <c r="B384" t="s">
        <v>11</v>
      </c>
      <c r="C384" t="s">
        <v>12</v>
      </c>
      <c r="D384" t="s">
        <v>27</v>
      </c>
      <c r="E384">
        <v>106000</v>
      </c>
      <c r="F384" t="s">
        <v>20</v>
      </c>
      <c r="G384">
        <v>106000</v>
      </c>
      <c r="H384" t="s">
        <v>21</v>
      </c>
      <c r="I384">
        <v>0</v>
      </c>
      <c r="J384" t="s">
        <v>21</v>
      </c>
      <c r="K384" t="s">
        <v>25</v>
      </c>
    </row>
    <row r="385" spans="1:11" x14ac:dyDescent="0.3">
      <c r="A385">
        <v>2023</v>
      </c>
      <c r="B385" t="s">
        <v>11</v>
      </c>
      <c r="C385" t="s">
        <v>12</v>
      </c>
      <c r="D385" t="s">
        <v>37</v>
      </c>
      <c r="E385">
        <v>200000</v>
      </c>
      <c r="F385" t="s">
        <v>20</v>
      </c>
      <c r="G385">
        <v>200000</v>
      </c>
      <c r="H385" t="s">
        <v>21</v>
      </c>
      <c r="I385">
        <v>0</v>
      </c>
      <c r="J385" t="s">
        <v>21</v>
      </c>
      <c r="K385" t="s">
        <v>25</v>
      </c>
    </row>
    <row r="386" spans="1:11" x14ac:dyDescent="0.3">
      <c r="A386">
        <v>2023</v>
      </c>
      <c r="B386" t="s">
        <v>11</v>
      </c>
      <c r="C386" t="s">
        <v>12</v>
      </c>
      <c r="D386" t="s">
        <v>37</v>
      </c>
      <c r="E386">
        <v>160000</v>
      </c>
      <c r="F386" t="s">
        <v>20</v>
      </c>
      <c r="G386">
        <v>160000</v>
      </c>
      <c r="H386" t="s">
        <v>21</v>
      </c>
      <c r="I386">
        <v>0</v>
      </c>
      <c r="J386" t="s">
        <v>21</v>
      </c>
      <c r="K386" t="s">
        <v>25</v>
      </c>
    </row>
    <row r="387" spans="1:11" x14ac:dyDescent="0.3">
      <c r="A387">
        <v>2023</v>
      </c>
      <c r="B387" t="s">
        <v>11</v>
      </c>
      <c r="C387" t="s">
        <v>12</v>
      </c>
      <c r="D387" t="s">
        <v>23</v>
      </c>
      <c r="E387">
        <v>157750</v>
      </c>
      <c r="F387" t="s">
        <v>20</v>
      </c>
      <c r="G387">
        <v>157750</v>
      </c>
      <c r="H387" t="s">
        <v>21</v>
      </c>
      <c r="I387">
        <v>100</v>
      </c>
      <c r="J387" t="s">
        <v>21</v>
      </c>
      <c r="K387" t="s">
        <v>25</v>
      </c>
    </row>
    <row r="388" spans="1:11" x14ac:dyDescent="0.3">
      <c r="A388">
        <v>2023</v>
      </c>
      <c r="B388" t="s">
        <v>11</v>
      </c>
      <c r="C388" t="s">
        <v>12</v>
      </c>
      <c r="D388" t="s">
        <v>23</v>
      </c>
      <c r="E388">
        <v>104650</v>
      </c>
      <c r="F388" t="s">
        <v>20</v>
      </c>
      <c r="G388">
        <v>104650</v>
      </c>
      <c r="H388" t="s">
        <v>21</v>
      </c>
      <c r="I388">
        <v>100</v>
      </c>
      <c r="J388" t="s">
        <v>21</v>
      </c>
      <c r="K388" t="s">
        <v>25</v>
      </c>
    </row>
    <row r="389" spans="1:11" x14ac:dyDescent="0.3">
      <c r="A389">
        <v>2023</v>
      </c>
      <c r="B389" t="s">
        <v>17</v>
      </c>
      <c r="C389" t="s">
        <v>12</v>
      </c>
      <c r="D389" t="s">
        <v>23</v>
      </c>
      <c r="E389">
        <v>180000</v>
      </c>
      <c r="F389" t="s">
        <v>20</v>
      </c>
      <c r="G389">
        <v>180000</v>
      </c>
      <c r="H389" t="s">
        <v>21</v>
      </c>
      <c r="I389">
        <v>100</v>
      </c>
      <c r="J389" t="s">
        <v>21</v>
      </c>
      <c r="K389" t="s">
        <v>25</v>
      </c>
    </row>
    <row r="390" spans="1:11" x14ac:dyDescent="0.3">
      <c r="A390">
        <v>2023</v>
      </c>
      <c r="B390" t="s">
        <v>17</v>
      </c>
      <c r="C390" t="s">
        <v>12</v>
      </c>
      <c r="D390" t="s">
        <v>23</v>
      </c>
      <c r="E390">
        <v>140000</v>
      </c>
      <c r="F390" t="s">
        <v>20</v>
      </c>
      <c r="G390">
        <v>140000</v>
      </c>
      <c r="H390" t="s">
        <v>21</v>
      </c>
      <c r="I390">
        <v>100</v>
      </c>
      <c r="J390" t="s">
        <v>21</v>
      </c>
      <c r="K390" t="s">
        <v>25</v>
      </c>
    </row>
    <row r="391" spans="1:11" x14ac:dyDescent="0.3">
      <c r="A391">
        <v>2023</v>
      </c>
      <c r="B391" t="s">
        <v>44</v>
      </c>
      <c r="C391" t="s">
        <v>12</v>
      </c>
      <c r="D391" t="s">
        <v>23</v>
      </c>
      <c r="E391">
        <v>200000</v>
      </c>
      <c r="F391" t="s">
        <v>20</v>
      </c>
      <c r="G391">
        <v>200000</v>
      </c>
      <c r="H391" t="s">
        <v>21</v>
      </c>
      <c r="I391">
        <v>0</v>
      </c>
      <c r="J391" t="s">
        <v>21</v>
      </c>
      <c r="K391" t="s">
        <v>25</v>
      </c>
    </row>
    <row r="392" spans="1:11" x14ac:dyDescent="0.3">
      <c r="A392">
        <v>2023</v>
      </c>
      <c r="B392" t="s">
        <v>44</v>
      </c>
      <c r="C392" t="s">
        <v>12</v>
      </c>
      <c r="D392" t="s">
        <v>23</v>
      </c>
      <c r="E392">
        <v>145000</v>
      </c>
      <c r="F392" t="s">
        <v>20</v>
      </c>
      <c r="G392">
        <v>145000</v>
      </c>
      <c r="H392" t="s">
        <v>21</v>
      </c>
      <c r="I392">
        <v>0</v>
      </c>
      <c r="J392" t="s">
        <v>21</v>
      </c>
      <c r="K392" t="s">
        <v>25</v>
      </c>
    </row>
    <row r="393" spans="1:11" x14ac:dyDescent="0.3">
      <c r="A393">
        <v>2023</v>
      </c>
      <c r="B393" t="s">
        <v>17</v>
      </c>
      <c r="C393" t="s">
        <v>12</v>
      </c>
      <c r="D393" t="s">
        <v>77</v>
      </c>
      <c r="E393">
        <v>68000</v>
      </c>
      <c r="F393" t="s">
        <v>20</v>
      </c>
      <c r="G393">
        <v>68000</v>
      </c>
      <c r="H393" t="s">
        <v>21</v>
      </c>
      <c r="I393">
        <v>0</v>
      </c>
      <c r="J393" t="s">
        <v>21</v>
      </c>
      <c r="K393" t="s">
        <v>16</v>
      </c>
    </row>
    <row r="394" spans="1:11" x14ac:dyDescent="0.3">
      <c r="A394">
        <v>2023</v>
      </c>
      <c r="B394" t="s">
        <v>28</v>
      </c>
      <c r="C394" t="s">
        <v>12</v>
      </c>
      <c r="D394" t="s">
        <v>78</v>
      </c>
      <c r="E394">
        <v>60000</v>
      </c>
      <c r="F394" t="s">
        <v>20</v>
      </c>
      <c r="G394">
        <v>60000</v>
      </c>
      <c r="H394" t="s">
        <v>21</v>
      </c>
      <c r="I394">
        <v>100</v>
      </c>
      <c r="J394" t="s">
        <v>21</v>
      </c>
      <c r="K394" t="s">
        <v>25</v>
      </c>
    </row>
    <row r="395" spans="1:11" x14ac:dyDescent="0.3">
      <c r="A395">
        <v>2023</v>
      </c>
      <c r="B395" t="s">
        <v>11</v>
      </c>
      <c r="C395" t="s">
        <v>12</v>
      </c>
      <c r="D395" t="s">
        <v>23</v>
      </c>
      <c r="E395">
        <v>45000</v>
      </c>
      <c r="F395" t="s">
        <v>14</v>
      </c>
      <c r="G395">
        <v>48289</v>
      </c>
      <c r="H395" t="s">
        <v>15</v>
      </c>
      <c r="I395">
        <v>0</v>
      </c>
      <c r="J395" t="s">
        <v>15</v>
      </c>
      <c r="K395" t="s">
        <v>25</v>
      </c>
    </row>
    <row r="396" spans="1:11" x14ac:dyDescent="0.3">
      <c r="A396">
        <v>2023</v>
      </c>
      <c r="B396" t="s">
        <v>11</v>
      </c>
      <c r="C396" t="s">
        <v>12</v>
      </c>
      <c r="D396" t="s">
        <v>23</v>
      </c>
      <c r="E396">
        <v>36000</v>
      </c>
      <c r="F396" t="s">
        <v>14</v>
      </c>
      <c r="G396">
        <v>38631</v>
      </c>
      <c r="H396" t="s">
        <v>15</v>
      </c>
      <c r="I396">
        <v>0</v>
      </c>
      <c r="J396" t="s">
        <v>15</v>
      </c>
      <c r="K396" t="s">
        <v>25</v>
      </c>
    </row>
    <row r="397" spans="1:11" x14ac:dyDescent="0.3">
      <c r="A397">
        <v>2023</v>
      </c>
      <c r="B397" t="s">
        <v>28</v>
      </c>
      <c r="C397" t="s">
        <v>12</v>
      </c>
      <c r="D397" t="s">
        <v>37</v>
      </c>
      <c r="E397">
        <v>85000</v>
      </c>
      <c r="F397" t="s">
        <v>20</v>
      </c>
      <c r="G397">
        <v>85000</v>
      </c>
      <c r="H397" t="s">
        <v>21</v>
      </c>
      <c r="I397">
        <v>0</v>
      </c>
      <c r="J397" t="s">
        <v>21</v>
      </c>
      <c r="K397" t="s">
        <v>25</v>
      </c>
    </row>
    <row r="398" spans="1:11" x14ac:dyDescent="0.3">
      <c r="A398">
        <v>2023</v>
      </c>
      <c r="B398" t="s">
        <v>28</v>
      </c>
      <c r="C398" t="s">
        <v>12</v>
      </c>
      <c r="D398" t="s">
        <v>37</v>
      </c>
      <c r="E398">
        <v>65000</v>
      </c>
      <c r="F398" t="s">
        <v>20</v>
      </c>
      <c r="G398">
        <v>65000</v>
      </c>
      <c r="H398" t="s">
        <v>21</v>
      </c>
      <c r="I398">
        <v>0</v>
      </c>
      <c r="J398" t="s">
        <v>21</v>
      </c>
      <c r="K398" t="s">
        <v>25</v>
      </c>
    </row>
    <row r="399" spans="1:11" x14ac:dyDescent="0.3">
      <c r="A399">
        <v>2023</v>
      </c>
      <c r="B399" t="s">
        <v>17</v>
      </c>
      <c r="C399" t="s">
        <v>12</v>
      </c>
      <c r="D399" t="s">
        <v>37</v>
      </c>
      <c r="E399">
        <v>125000</v>
      </c>
      <c r="F399" t="s">
        <v>20</v>
      </c>
      <c r="G399">
        <v>125000</v>
      </c>
      <c r="H399" t="s">
        <v>21</v>
      </c>
      <c r="I399">
        <v>0</v>
      </c>
      <c r="J399" t="s">
        <v>21</v>
      </c>
      <c r="K399" t="s">
        <v>25</v>
      </c>
    </row>
    <row r="400" spans="1:11" x14ac:dyDescent="0.3">
      <c r="A400">
        <v>2023</v>
      </c>
      <c r="B400" t="s">
        <v>17</v>
      </c>
      <c r="C400" t="s">
        <v>12</v>
      </c>
      <c r="D400" t="s">
        <v>37</v>
      </c>
      <c r="E400">
        <v>90000</v>
      </c>
      <c r="F400" t="s">
        <v>20</v>
      </c>
      <c r="G400">
        <v>90000</v>
      </c>
      <c r="H400" t="s">
        <v>21</v>
      </c>
      <c r="I400">
        <v>0</v>
      </c>
      <c r="J400" t="s">
        <v>21</v>
      </c>
      <c r="K400" t="s">
        <v>25</v>
      </c>
    </row>
    <row r="401" spans="1:11" x14ac:dyDescent="0.3">
      <c r="A401">
        <v>2023</v>
      </c>
      <c r="B401" t="s">
        <v>11</v>
      </c>
      <c r="C401" t="s">
        <v>12</v>
      </c>
      <c r="D401" t="s">
        <v>27</v>
      </c>
      <c r="E401">
        <v>105000</v>
      </c>
      <c r="F401" t="s">
        <v>20</v>
      </c>
      <c r="G401">
        <v>105000</v>
      </c>
      <c r="H401" t="s">
        <v>21</v>
      </c>
      <c r="I401">
        <v>100</v>
      </c>
      <c r="J401" t="s">
        <v>21</v>
      </c>
      <c r="K401" t="s">
        <v>25</v>
      </c>
    </row>
    <row r="402" spans="1:11" x14ac:dyDescent="0.3">
      <c r="A402">
        <v>2023</v>
      </c>
      <c r="B402" t="s">
        <v>11</v>
      </c>
      <c r="C402" t="s">
        <v>12</v>
      </c>
      <c r="D402" t="s">
        <v>27</v>
      </c>
      <c r="E402">
        <v>90000</v>
      </c>
      <c r="F402" t="s">
        <v>20</v>
      </c>
      <c r="G402">
        <v>90000</v>
      </c>
      <c r="H402" t="s">
        <v>21</v>
      </c>
      <c r="I402">
        <v>100</v>
      </c>
      <c r="J402" t="s">
        <v>21</v>
      </c>
      <c r="K402" t="s">
        <v>25</v>
      </c>
    </row>
    <row r="403" spans="1:11" x14ac:dyDescent="0.3">
      <c r="A403">
        <v>2023</v>
      </c>
      <c r="B403" t="s">
        <v>11</v>
      </c>
      <c r="C403" t="s">
        <v>12</v>
      </c>
      <c r="D403" t="s">
        <v>32</v>
      </c>
      <c r="E403">
        <v>179820</v>
      </c>
      <c r="F403" t="s">
        <v>20</v>
      </c>
      <c r="G403">
        <v>179820</v>
      </c>
      <c r="H403" t="s">
        <v>21</v>
      </c>
      <c r="I403">
        <v>0</v>
      </c>
      <c r="J403" t="s">
        <v>21</v>
      </c>
      <c r="K403" t="s">
        <v>25</v>
      </c>
    </row>
    <row r="404" spans="1:11" x14ac:dyDescent="0.3">
      <c r="A404">
        <v>2023</v>
      </c>
      <c r="B404" t="s">
        <v>11</v>
      </c>
      <c r="C404" t="s">
        <v>12</v>
      </c>
      <c r="D404" t="s">
        <v>32</v>
      </c>
      <c r="E404">
        <v>143860</v>
      </c>
      <c r="F404" t="s">
        <v>20</v>
      </c>
      <c r="G404">
        <v>143860</v>
      </c>
      <c r="H404" t="s">
        <v>21</v>
      </c>
      <c r="I404">
        <v>0</v>
      </c>
      <c r="J404" t="s">
        <v>21</v>
      </c>
      <c r="K404" t="s">
        <v>25</v>
      </c>
    </row>
    <row r="405" spans="1:11" x14ac:dyDescent="0.3">
      <c r="A405">
        <v>2023</v>
      </c>
      <c r="B405" t="s">
        <v>11</v>
      </c>
      <c r="C405" t="s">
        <v>12</v>
      </c>
      <c r="D405" t="s">
        <v>27</v>
      </c>
      <c r="E405">
        <v>135000</v>
      </c>
      <c r="F405" t="s">
        <v>20</v>
      </c>
      <c r="G405">
        <v>135000</v>
      </c>
      <c r="H405" t="s">
        <v>21</v>
      </c>
      <c r="I405">
        <v>0</v>
      </c>
      <c r="J405" t="s">
        <v>21</v>
      </c>
      <c r="K405" t="s">
        <v>25</v>
      </c>
    </row>
    <row r="406" spans="1:11" x14ac:dyDescent="0.3">
      <c r="A406">
        <v>2023</v>
      </c>
      <c r="B406" t="s">
        <v>11</v>
      </c>
      <c r="C406" t="s">
        <v>12</v>
      </c>
      <c r="D406" t="s">
        <v>27</v>
      </c>
      <c r="E406">
        <v>105500</v>
      </c>
      <c r="F406" t="s">
        <v>20</v>
      </c>
      <c r="G406">
        <v>105500</v>
      </c>
      <c r="H406" t="s">
        <v>21</v>
      </c>
      <c r="I406">
        <v>0</v>
      </c>
      <c r="J406" t="s">
        <v>21</v>
      </c>
      <c r="K406" t="s">
        <v>25</v>
      </c>
    </row>
    <row r="407" spans="1:11" x14ac:dyDescent="0.3">
      <c r="A407">
        <v>2023</v>
      </c>
      <c r="B407" t="s">
        <v>28</v>
      </c>
      <c r="C407" t="s">
        <v>12</v>
      </c>
      <c r="D407" t="s">
        <v>30</v>
      </c>
      <c r="E407">
        <v>155000</v>
      </c>
      <c r="F407" t="s">
        <v>20</v>
      </c>
      <c r="G407">
        <v>155000</v>
      </c>
      <c r="H407" t="s">
        <v>21</v>
      </c>
      <c r="I407">
        <v>0</v>
      </c>
      <c r="J407" t="s">
        <v>21</v>
      </c>
      <c r="K407" t="s">
        <v>25</v>
      </c>
    </row>
    <row r="408" spans="1:11" x14ac:dyDescent="0.3">
      <c r="A408">
        <v>2023</v>
      </c>
      <c r="B408" t="s">
        <v>28</v>
      </c>
      <c r="C408" t="s">
        <v>12</v>
      </c>
      <c r="D408" t="s">
        <v>30</v>
      </c>
      <c r="E408">
        <v>125000</v>
      </c>
      <c r="F408" t="s">
        <v>20</v>
      </c>
      <c r="G408">
        <v>125000</v>
      </c>
      <c r="H408" t="s">
        <v>21</v>
      </c>
      <c r="I408">
        <v>0</v>
      </c>
      <c r="J408" t="s">
        <v>21</v>
      </c>
      <c r="K408" t="s">
        <v>25</v>
      </c>
    </row>
    <row r="409" spans="1:11" x14ac:dyDescent="0.3">
      <c r="A409">
        <v>2023</v>
      </c>
      <c r="B409" t="s">
        <v>11</v>
      </c>
      <c r="C409" t="s">
        <v>12</v>
      </c>
      <c r="D409" t="s">
        <v>35</v>
      </c>
      <c r="E409">
        <v>241000</v>
      </c>
      <c r="F409" t="s">
        <v>20</v>
      </c>
      <c r="G409">
        <v>241000</v>
      </c>
      <c r="H409" t="s">
        <v>21</v>
      </c>
      <c r="I409">
        <v>0</v>
      </c>
      <c r="J409" t="s">
        <v>21</v>
      </c>
      <c r="K409" t="s">
        <v>25</v>
      </c>
    </row>
    <row r="410" spans="1:11" x14ac:dyDescent="0.3">
      <c r="A410">
        <v>2023</v>
      </c>
      <c r="B410" t="s">
        <v>11</v>
      </c>
      <c r="C410" t="s">
        <v>12</v>
      </c>
      <c r="D410" t="s">
        <v>35</v>
      </c>
      <c r="E410">
        <v>181000</v>
      </c>
      <c r="F410" t="s">
        <v>20</v>
      </c>
      <c r="G410">
        <v>181000</v>
      </c>
      <c r="H410" t="s">
        <v>21</v>
      </c>
      <c r="I410">
        <v>0</v>
      </c>
      <c r="J410" t="s">
        <v>21</v>
      </c>
      <c r="K410" t="s">
        <v>25</v>
      </c>
    </row>
    <row r="411" spans="1:11" x14ac:dyDescent="0.3">
      <c r="A411">
        <v>2023</v>
      </c>
      <c r="B411" t="s">
        <v>11</v>
      </c>
      <c r="C411" t="s">
        <v>12</v>
      </c>
      <c r="D411" t="s">
        <v>23</v>
      </c>
      <c r="E411">
        <v>252000</v>
      </c>
      <c r="F411" t="s">
        <v>20</v>
      </c>
      <c r="G411">
        <v>252000</v>
      </c>
      <c r="H411" t="s">
        <v>21</v>
      </c>
      <c r="I411">
        <v>0</v>
      </c>
      <c r="J411" t="s">
        <v>21</v>
      </c>
      <c r="K411" t="s">
        <v>25</v>
      </c>
    </row>
    <row r="412" spans="1:11" x14ac:dyDescent="0.3">
      <c r="A412">
        <v>2023</v>
      </c>
      <c r="B412" t="s">
        <v>11</v>
      </c>
      <c r="C412" t="s">
        <v>12</v>
      </c>
      <c r="D412" t="s">
        <v>23</v>
      </c>
      <c r="E412">
        <v>154000</v>
      </c>
      <c r="F412" t="s">
        <v>20</v>
      </c>
      <c r="G412">
        <v>154000</v>
      </c>
      <c r="H412" t="s">
        <v>21</v>
      </c>
      <c r="I412">
        <v>0</v>
      </c>
      <c r="J412" t="s">
        <v>21</v>
      </c>
      <c r="K412" t="s">
        <v>25</v>
      </c>
    </row>
    <row r="413" spans="1:11" x14ac:dyDescent="0.3">
      <c r="A413">
        <v>2023</v>
      </c>
      <c r="B413" t="s">
        <v>44</v>
      </c>
      <c r="C413" t="s">
        <v>12</v>
      </c>
      <c r="D413" t="s">
        <v>45</v>
      </c>
      <c r="E413">
        <v>180000</v>
      </c>
      <c r="F413" t="s">
        <v>20</v>
      </c>
      <c r="G413">
        <v>180000</v>
      </c>
      <c r="H413" t="s">
        <v>21</v>
      </c>
      <c r="I413">
        <v>0</v>
      </c>
      <c r="J413" t="s">
        <v>21</v>
      </c>
      <c r="K413" t="s">
        <v>25</v>
      </c>
    </row>
    <row r="414" spans="1:11" x14ac:dyDescent="0.3">
      <c r="A414">
        <v>2023</v>
      </c>
      <c r="B414" t="s">
        <v>44</v>
      </c>
      <c r="C414" t="s">
        <v>12</v>
      </c>
      <c r="D414" t="s">
        <v>45</v>
      </c>
      <c r="E414">
        <v>155000</v>
      </c>
      <c r="F414" t="s">
        <v>20</v>
      </c>
      <c r="G414">
        <v>155000</v>
      </c>
      <c r="H414" t="s">
        <v>21</v>
      </c>
      <c r="I414">
        <v>0</v>
      </c>
      <c r="J414" t="s">
        <v>21</v>
      </c>
      <c r="K414" t="s">
        <v>25</v>
      </c>
    </row>
    <row r="415" spans="1:11" x14ac:dyDescent="0.3">
      <c r="A415">
        <v>2023</v>
      </c>
      <c r="B415" t="s">
        <v>11</v>
      </c>
      <c r="C415" t="s">
        <v>12</v>
      </c>
      <c r="D415" t="s">
        <v>23</v>
      </c>
      <c r="E415">
        <v>191765</v>
      </c>
      <c r="F415" t="s">
        <v>20</v>
      </c>
      <c r="G415">
        <v>191765</v>
      </c>
      <c r="H415" t="s">
        <v>21</v>
      </c>
      <c r="I415">
        <v>0</v>
      </c>
      <c r="J415" t="s">
        <v>21</v>
      </c>
      <c r="K415" t="s">
        <v>25</v>
      </c>
    </row>
    <row r="416" spans="1:11" x14ac:dyDescent="0.3">
      <c r="A416">
        <v>2023</v>
      </c>
      <c r="B416" t="s">
        <v>11</v>
      </c>
      <c r="C416" t="s">
        <v>12</v>
      </c>
      <c r="D416" t="s">
        <v>23</v>
      </c>
      <c r="E416">
        <v>134236</v>
      </c>
      <c r="F416" t="s">
        <v>20</v>
      </c>
      <c r="G416">
        <v>134236</v>
      </c>
      <c r="H416" t="s">
        <v>21</v>
      </c>
      <c r="I416">
        <v>0</v>
      </c>
      <c r="J416" t="s">
        <v>21</v>
      </c>
      <c r="K416" t="s">
        <v>25</v>
      </c>
    </row>
    <row r="417" spans="1:11" x14ac:dyDescent="0.3">
      <c r="A417">
        <v>2023</v>
      </c>
      <c r="B417" t="s">
        <v>11</v>
      </c>
      <c r="C417" t="s">
        <v>12</v>
      </c>
      <c r="D417" t="s">
        <v>23</v>
      </c>
      <c r="E417">
        <v>175000</v>
      </c>
      <c r="F417" t="s">
        <v>20</v>
      </c>
      <c r="G417">
        <v>175000</v>
      </c>
      <c r="H417" t="s">
        <v>21</v>
      </c>
      <c r="I417">
        <v>100</v>
      </c>
      <c r="J417" t="s">
        <v>21</v>
      </c>
      <c r="K417" t="s">
        <v>25</v>
      </c>
    </row>
    <row r="418" spans="1:11" x14ac:dyDescent="0.3">
      <c r="A418">
        <v>2023</v>
      </c>
      <c r="B418" t="s">
        <v>11</v>
      </c>
      <c r="C418" t="s">
        <v>12</v>
      </c>
      <c r="D418" t="s">
        <v>23</v>
      </c>
      <c r="E418">
        <v>145000</v>
      </c>
      <c r="F418" t="s">
        <v>20</v>
      </c>
      <c r="G418">
        <v>145000</v>
      </c>
      <c r="H418" t="s">
        <v>21</v>
      </c>
      <c r="I418">
        <v>100</v>
      </c>
      <c r="J418" t="s">
        <v>21</v>
      </c>
      <c r="K418" t="s">
        <v>25</v>
      </c>
    </row>
    <row r="419" spans="1:11" x14ac:dyDescent="0.3">
      <c r="A419">
        <v>2023</v>
      </c>
      <c r="B419" t="s">
        <v>11</v>
      </c>
      <c r="C419" t="s">
        <v>12</v>
      </c>
      <c r="D419" t="s">
        <v>23</v>
      </c>
      <c r="E419">
        <v>237000</v>
      </c>
      <c r="F419" t="s">
        <v>20</v>
      </c>
      <c r="G419">
        <v>237000</v>
      </c>
      <c r="H419" t="s">
        <v>21</v>
      </c>
      <c r="I419">
        <v>100</v>
      </c>
      <c r="J419" t="s">
        <v>21</v>
      </c>
      <c r="K419" t="s">
        <v>25</v>
      </c>
    </row>
    <row r="420" spans="1:11" x14ac:dyDescent="0.3">
      <c r="A420">
        <v>2023</v>
      </c>
      <c r="B420" t="s">
        <v>11</v>
      </c>
      <c r="C420" t="s">
        <v>12</v>
      </c>
      <c r="D420" t="s">
        <v>23</v>
      </c>
      <c r="E420">
        <v>145000</v>
      </c>
      <c r="F420" t="s">
        <v>20</v>
      </c>
      <c r="G420">
        <v>145000</v>
      </c>
      <c r="H420" t="s">
        <v>21</v>
      </c>
      <c r="I420">
        <v>100</v>
      </c>
      <c r="J420" t="s">
        <v>21</v>
      </c>
      <c r="K420" t="s">
        <v>25</v>
      </c>
    </row>
    <row r="421" spans="1:11" x14ac:dyDescent="0.3">
      <c r="A421">
        <v>2023</v>
      </c>
      <c r="B421" t="s">
        <v>28</v>
      </c>
      <c r="C421" t="s">
        <v>12</v>
      </c>
      <c r="D421" t="s">
        <v>30</v>
      </c>
      <c r="E421">
        <v>155000</v>
      </c>
      <c r="F421" t="s">
        <v>20</v>
      </c>
      <c r="G421">
        <v>155000</v>
      </c>
      <c r="H421" t="s">
        <v>21</v>
      </c>
      <c r="I421">
        <v>0</v>
      </c>
      <c r="J421" t="s">
        <v>21</v>
      </c>
      <c r="K421" t="s">
        <v>25</v>
      </c>
    </row>
    <row r="422" spans="1:11" x14ac:dyDescent="0.3">
      <c r="A422">
        <v>2023</v>
      </c>
      <c r="B422" t="s">
        <v>28</v>
      </c>
      <c r="C422" t="s">
        <v>12</v>
      </c>
      <c r="D422" t="s">
        <v>30</v>
      </c>
      <c r="E422">
        <v>125000</v>
      </c>
      <c r="F422" t="s">
        <v>20</v>
      </c>
      <c r="G422">
        <v>125000</v>
      </c>
      <c r="H422" t="s">
        <v>21</v>
      </c>
      <c r="I422">
        <v>0</v>
      </c>
      <c r="J422" t="s">
        <v>21</v>
      </c>
      <c r="K422" t="s">
        <v>25</v>
      </c>
    </row>
    <row r="423" spans="1:11" x14ac:dyDescent="0.3">
      <c r="A423">
        <v>2023</v>
      </c>
      <c r="B423" t="s">
        <v>11</v>
      </c>
      <c r="C423" t="s">
        <v>12</v>
      </c>
      <c r="D423" t="s">
        <v>27</v>
      </c>
      <c r="E423">
        <v>80000</v>
      </c>
      <c r="F423" t="s">
        <v>20</v>
      </c>
      <c r="G423">
        <v>80000</v>
      </c>
      <c r="H423" t="s">
        <v>21</v>
      </c>
      <c r="I423">
        <v>0</v>
      </c>
      <c r="J423" t="s">
        <v>21</v>
      </c>
      <c r="K423" t="s">
        <v>25</v>
      </c>
    </row>
    <row r="424" spans="1:11" x14ac:dyDescent="0.3">
      <c r="A424">
        <v>2023</v>
      </c>
      <c r="B424" t="s">
        <v>11</v>
      </c>
      <c r="C424" t="s">
        <v>12</v>
      </c>
      <c r="D424" t="s">
        <v>27</v>
      </c>
      <c r="E424">
        <v>70000</v>
      </c>
      <c r="F424" t="s">
        <v>20</v>
      </c>
      <c r="G424">
        <v>70000</v>
      </c>
      <c r="H424" t="s">
        <v>21</v>
      </c>
      <c r="I424">
        <v>0</v>
      </c>
      <c r="J424" t="s">
        <v>21</v>
      </c>
      <c r="K424" t="s">
        <v>25</v>
      </c>
    </row>
    <row r="425" spans="1:11" x14ac:dyDescent="0.3">
      <c r="A425">
        <v>2023</v>
      </c>
      <c r="B425" t="s">
        <v>11</v>
      </c>
      <c r="C425" t="s">
        <v>12</v>
      </c>
      <c r="D425" t="s">
        <v>37</v>
      </c>
      <c r="E425">
        <v>146000</v>
      </c>
      <c r="F425" t="s">
        <v>20</v>
      </c>
      <c r="G425">
        <v>146000</v>
      </c>
      <c r="H425" t="s">
        <v>21</v>
      </c>
      <c r="I425">
        <v>0</v>
      </c>
      <c r="J425" t="s">
        <v>21</v>
      </c>
      <c r="K425" t="s">
        <v>25</v>
      </c>
    </row>
    <row r="426" spans="1:11" x14ac:dyDescent="0.3">
      <c r="A426">
        <v>2023</v>
      </c>
      <c r="B426" t="s">
        <v>11</v>
      </c>
      <c r="C426" t="s">
        <v>12</v>
      </c>
      <c r="D426" t="s">
        <v>37</v>
      </c>
      <c r="E426">
        <v>75000</v>
      </c>
      <c r="F426" t="s">
        <v>20</v>
      </c>
      <c r="G426">
        <v>75000</v>
      </c>
      <c r="H426" t="s">
        <v>21</v>
      </c>
      <c r="I426">
        <v>0</v>
      </c>
      <c r="J426" t="s">
        <v>21</v>
      </c>
      <c r="K426" t="s">
        <v>25</v>
      </c>
    </row>
    <row r="427" spans="1:11" x14ac:dyDescent="0.3">
      <c r="A427">
        <v>2023</v>
      </c>
      <c r="B427" t="s">
        <v>28</v>
      </c>
      <c r="C427" t="s">
        <v>12</v>
      </c>
      <c r="D427" t="s">
        <v>27</v>
      </c>
      <c r="E427">
        <v>64200</v>
      </c>
      <c r="F427" t="s">
        <v>20</v>
      </c>
      <c r="G427">
        <v>64200</v>
      </c>
      <c r="H427" t="s">
        <v>21</v>
      </c>
      <c r="I427">
        <v>100</v>
      </c>
      <c r="J427" t="s">
        <v>21</v>
      </c>
      <c r="K427" t="s">
        <v>25</v>
      </c>
    </row>
    <row r="428" spans="1:11" x14ac:dyDescent="0.3">
      <c r="A428">
        <v>2023</v>
      </c>
      <c r="B428" t="s">
        <v>28</v>
      </c>
      <c r="C428" t="s">
        <v>12</v>
      </c>
      <c r="D428" t="s">
        <v>27</v>
      </c>
      <c r="E428">
        <v>56100</v>
      </c>
      <c r="F428" t="s">
        <v>20</v>
      </c>
      <c r="G428">
        <v>56100</v>
      </c>
      <c r="H428" t="s">
        <v>21</v>
      </c>
      <c r="I428">
        <v>100</v>
      </c>
      <c r="J428" t="s">
        <v>21</v>
      </c>
      <c r="K428" t="s">
        <v>25</v>
      </c>
    </row>
    <row r="429" spans="1:11" x14ac:dyDescent="0.3">
      <c r="A429">
        <v>2023</v>
      </c>
      <c r="B429" t="s">
        <v>11</v>
      </c>
      <c r="C429" t="s">
        <v>12</v>
      </c>
      <c r="D429" t="s">
        <v>35</v>
      </c>
      <c r="E429">
        <v>170000</v>
      </c>
      <c r="F429" t="s">
        <v>20</v>
      </c>
      <c r="G429">
        <v>170000</v>
      </c>
      <c r="H429" t="s">
        <v>21</v>
      </c>
      <c r="I429">
        <v>0</v>
      </c>
      <c r="J429" t="s">
        <v>21</v>
      </c>
      <c r="K429" t="s">
        <v>25</v>
      </c>
    </row>
    <row r="430" spans="1:11" x14ac:dyDescent="0.3">
      <c r="A430">
        <v>2023</v>
      </c>
      <c r="B430" t="s">
        <v>11</v>
      </c>
      <c r="C430" t="s">
        <v>12</v>
      </c>
      <c r="D430" t="s">
        <v>35</v>
      </c>
      <c r="E430">
        <v>130000</v>
      </c>
      <c r="F430" t="s">
        <v>20</v>
      </c>
      <c r="G430">
        <v>130000</v>
      </c>
      <c r="H430" t="s">
        <v>21</v>
      </c>
      <c r="I430">
        <v>0</v>
      </c>
      <c r="J430" t="s">
        <v>21</v>
      </c>
      <c r="K430" t="s">
        <v>25</v>
      </c>
    </row>
    <row r="431" spans="1:11" x14ac:dyDescent="0.3">
      <c r="A431">
        <v>2023</v>
      </c>
      <c r="B431" t="s">
        <v>11</v>
      </c>
      <c r="C431" t="s">
        <v>12</v>
      </c>
      <c r="D431" t="s">
        <v>27</v>
      </c>
      <c r="E431">
        <v>208450</v>
      </c>
      <c r="F431" t="s">
        <v>20</v>
      </c>
      <c r="G431">
        <v>208450</v>
      </c>
      <c r="H431" t="s">
        <v>21</v>
      </c>
      <c r="I431">
        <v>100</v>
      </c>
      <c r="J431" t="s">
        <v>21</v>
      </c>
      <c r="K431" t="s">
        <v>25</v>
      </c>
    </row>
    <row r="432" spans="1:11" x14ac:dyDescent="0.3">
      <c r="A432">
        <v>2023</v>
      </c>
      <c r="B432" t="s">
        <v>11</v>
      </c>
      <c r="C432" t="s">
        <v>12</v>
      </c>
      <c r="D432" t="s">
        <v>27</v>
      </c>
      <c r="E432">
        <v>170550</v>
      </c>
      <c r="F432" t="s">
        <v>20</v>
      </c>
      <c r="G432">
        <v>170550</v>
      </c>
      <c r="H432" t="s">
        <v>21</v>
      </c>
      <c r="I432">
        <v>100</v>
      </c>
      <c r="J432" t="s">
        <v>21</v>
      </c>
      <c r="K432" t="s">
        <v>25</v>
      </c>
    </row>
    <row r="433" spans="1:11" x14ac:dyDescent="0.3">
      <c r="A433">
        <v>2023</v>
      </c>
      <c r="B433" t="s">
        <v>11</v>
      </c>
      <c r="C433" t="s">
        <v>12</v>
      </c>
      <c r="D433" t="s">
        <v>35</v>
      </c>
      <c r="E433">
        <v>125000</v>
      </c>
      <c r="F433" t="s">
        <v>20</v>
      </c>
      <c r="G433">
        <v>125000</v>
      </c>
      <c r="H433" t="s">
        <v>21</v>
      </c>
      <c r="I433">
        <v>0</v>
      </c>
      <c r="J433" t="s">
        <v>21</v>
      </c>
      <c r="K433" t="s">
        <v>25</v>
      </c>
    </row>
    <row r="434" spans="1:11" x14ac:dyDescent="0.3">
      <c r="A434">
        <v>2023</v>
      </c>
      <c r="B434" t="s">
        <v>11</v>
      </c>
      <c r="C434" t="s">
        <v>12</v>
      </c>
      <c r="D434" t="s">
        <v>35</v>
      </c>
      <c r="E434">
        <v>100000</v>
      </c>
      <c r="F434" t="s">
        <v>20</v>
      </c>
      <c r="G434">
        <v>100000</v>
      </c>
      <c r="H434" t="s">
        <v>21</v>
      </c>
      <c r="I434">
        <v>0</v>
      </c>
      <c r="J434" t="s">
        <v>21</v>
      </c>
      <c r="K434" t="s">
        <v>25</v>
      </c>
    </row>
    <row r="435" spans="1:11" x14ac:dyDescent="0.3">
      <c r="A435">
        <v>2023</v>
      </c>
      <c r="B435" t="s">
        <v>17</v>
      </c>
      <c r="C435" t="s">
        <v>12</v>
      </c>
      <c r="D435" t="s">
        <v>70</v>
      </c>
      <c r="E435">
        <v>135000</v>
      </c>
      <c r="F435" t="s">
        <v>20</v>
      </c>
      <c r="G435">
        <v>135000</v>
      </c>
      <c r="H435" t="s">
        <v>21</v>
      </c>
      <c r="I435">
        <v>0</v>
      </c>
      <c r="J435" t="s">
        <v>21</v>
      </c>
      <c r="K435" t="s">
        <v>25</v>
      </c>
    </row>
    <row r="436" spans="1:11" x14ac:dyDescent="0.3">
      <c r="A436">
        <v>2023</v>
      </c>
      <c r="B436" t="s">
        <v>17</v>
      </c>
      <c r="C436" t="s">
        <v>12</v>
      </c>
      <c r="D436" t="s">
        <v>70</v>
      </c>
      <c r="E436">
        <v>120000</v>
      </c>
      <c r="F436" t="s">
        <v>20</v>
      </c>
      <c r="G436">
        <v>120000</v>
      </c>
      <c r="H436" t="s">
        <v>21</v>
      </c>
      <c r="I436">
        <v>0</v>
      </c>
      <c r="J436" t="s">
        <v>21</v>
      </c>
      <c r="K436" t="s">
        <v>25</v>
      </c>
    </row>
    <row r="437" spans="1:11" x14ac:dyDescent="0.3">
      <c r="A437">
        <v>2023</v>
      </c>
      <c r="B437" t="s">
        <v>11</v>
      </c>
      <c r="C437" t="s">
        <v>12</v>
      </c>
      <c r="D437" t="s">
        <v>23</v>
      </c>
      <c r="E437">
        <v>200000</v>
      </c>
      <c r="F437" t="s">
        <v>20</v>
      </c>
      <c r="G437">
        <v>200000</v>
      </c>
      <c r="H437" t="s">
        <v>21</v>
      </c>
      <c r="I437">
        <v>100</v>
      </c>
      <c r="J437" t="s">
        <v>21</v>
      </c>
      <c r="K437" t="s">
        <v>25</v>
      </c>
    </row>
    <row r="438" spans="1:11" x14ac:dyDescent="0.3">
      <c r="A438">
        <v>2023</v>
      </c>
      <c r="B438" t="s">
        <v>11</v>
      </c>
      <c r="C438" t="s">
        <v>12</v>
      </c>
      <c r="D438" t="s">
        <v>23</v>
      </c>
      <c r="E438">
        <v>170000</v>
      </c>
      <c r="F438" t="s">
        <v>20</v>
      </c>
      <c r="G438">
        <v>170000</v>
      </c>
      <c r="H438" t="s">
        <v>21</v>
      </c>
      <c r="I438">
        <v>100</v>
      </c>
      <c r="J438" t="s">
        <v>21</v>
      </c>
      <c r="K438" t="s">
        <v>25</v>
      </c>
    </row>
    <row r="439" spans="1:11" x14ac:dyDescent="0.3">
      <c r="A439">
        <v>2023</v>
      </c>
      <c r="B439" t="s">
        <v>11</v>
      </c>
      <c r="C439" t="s">
        <v>12</v>
      </c>
      <c r="D439" t="s">
        <v>23</v>
      </c>
      <c r="E439">
        <v>171250</v>
      </c>
      <c r="F439" t="s">
        <v>20</v>
      </c>
      <c r="G439">
        <v>171250</v>
      </c>
      <c r="H439" t="s">
        <v>79</v>
      </c>
      <c r="I439">
        <v>0</v>
      </c>
      <c r="J439" t="s">
        <v>79</v>
      </c>
      <c r="K439" t="s">
        <v>25</v>
      </c>
    </row>
    <row r="440" spans="1:11" x14ac:dyDescent="0.3">
      <c r="A440">
        <v>2023</v>
      </c>
      <c r="B440" t="s">
        <v>11</v>
      </c>
      <c r="C440" t="s">
        <v>12</v>
      </c>
      <c r="D440" t="s">
        <v>23</v>
      </c>
      <c r="E440">
        <v>113750</v>
      </c>
      <c r="F440" t="s">
        <v>20</v>
      </c>
      <c r="G440">
        <v>113750</v>
      </c>
      <c r="H440" t="s">
        <v>79</v>
      </c>
      <c r="I440">
        <v>0</v>
      </c>
      <c r="J440" t="s">
        <v>79</v>
      </c>
      <c r="K440" t="s">
        <v>25</v>
      </c>
    </row>
    <row r="441" spans="1:11" x14ac:dyDescent="0.3">
      <c r="A441">
        <v>2023</v>
      </c>
      <c r="B441" t="s">
        <v>11</v>
      </c>
      <c r="C441" t="s">
        <v>12</v>
      </c>
      <c r="D441" t="s">
        <v>26</v>
      </c>
      <c r="E441">
        <v>222200</v>
      </c>
      <c r="F441" t="s">
        <v>20</v>
      </c>
      <c r="G441">
        <v>222200</v>
      </c>
      <c r="H441" t="s">
        <v>21</v>
      </c>
      <c r="I441">
        <v>0</v>
      </c>
      <c r="J441" t="s">
        <v>21</v>
      </c>
      <c r="K441" t="s">
        <v>16</v>
      </c>
    </row>
    <row r="442" spans="1:11" x14ac:dyDescent="0.3">
      <c r="A442">
        <v>2023</v>
      </c>
      <c r="B442" t="s">
        <v>11</v>
      </c>
      <c r="C442" t="s">
        <v>12</v>
      </c>
      <c r="D442" t="s">
        <v>26</v>
      </c>
      <c r="E442">
        <v>136000</v>
      </c>
      <c r="F442" t="s">
        <v>20</v>
      </c>
      <c r="G442">
        <v>136000</v>
      </c>
      <c r="H442" t="s">
        <v>21</v>
      </c>
      <c r="I442">
        <v>0</v>
      </c>
      <c r="J442" t="s">
        <v>21</v>
      </c>
      <c r="K442" t="s">
        <v>16</v>
      </c>
    </row>
    <row r="443" spans="1:11" x14ac:dyDescent="0.3">
      <c r="A443">
        <v>2023</v>
      </c>
      <c r="B443" t="s">
        <v>11</v>
      </c>
      <c r="C443" t="s">
        <v>12</v>
      </c>
      <c r="D443" t="s">
        <v>26</v>
      </c>
      <c r="E443">
        <v>260000</v>
      </c>
      <c r="F443" t="s">
        <v>20</v>
      </c>
      <c r="G443">
        <v>260000</v>
      </c>
      <c r="H443" t="s">
        <v>21</v>
      </c>
      <c r="I443">
        <v>0</v>
      </c>
      <c r="J443" t="s">
        <v>21</v>
      </c>
      <c r="K443" t="s">
        <v>16</v>
      </c>
    </row>
    <row r="444" spans="1:11" x14ac:dyDescent="0.3">
      <c r="A444">
        <v>2023</v>
      </c>
      <c r="B444" t="s">
        <v>11</v>
      </c>
      <c r="C444" t="s">
        <v>12</v>
      </c>
      <c r="D444" t="s">
        <v>26</v>
      </c>
      <c r="E444">
        <v>136000</v>
      </c>
      <c r="F444" t="s">
        <v>20</v>
      </c>
      <c r="G444">
        <v>136000</v>
      </c>
      <c r="H444" t="s">
        <v>21</v>
      </c>
      <c r="I444">
        <v>0</v>
      </c>
      <c r="J444" t="s">
        <v>21</v>
      </c>
      <c r="K444" t="s">
        <v>16</v>
      </c>
    </row>
    <row r="445" spans="1:11" x14ac:dyDescent="0.3">
      <c r="A445">
        <v>2023</v>
      </c>
      <c r="B445" t="s">
        <v>11</v>
      </c>
      <c r="C445" t="s">
        <v>12</v>
      </c>
      <c r="D445" t="s">
        <v>27</v>
      </c>
      <c r="E445">
        <v>153600</v>
      </c>
      <c r="F445" t="s">
        <v>20</v>
      </c>
      <c r="G445">
        <v>153600</v>
      </c>
      <c r="H445" t="s">
        <v>21</v>
      </c>
      <c r="I445">
        <v>0</v>
      </c>
      <c r="J445" t="s">
        <v>21</v>
      </c>
      <c r="K445" t="s">
        <v>25</v>
      </c>
    </row>
    <row r="446" spans="1:11" x14ac:dyDescent="0.3">
      <c r="A446">
        <v>2023</v>
      </c>
      <c r="B446" t="s">
        <v>11</v>
      </c>
      <c r="C446" t="s">
        <v>12</v>
      </c>
      <c r="D446" t="s">
        <v>27</v>
      </c>
      <c r="E446">
        <v>100500</v>
      </c>
      <c r="F446" t="s">
        <v>20</v>
      </c>
      <c r="G446">
        <v>100500</v>
      </c>
      <c r="H446" t="s">
        <v>21</v>
      </c>
      <c r="I446">
        <v>0</v>
      </c>
      <c r="J446" t="s">
        <v>21</v>
      </c>
      <c r="K446" t="s">
        <v>25</v>
      </c>
    </row>
    <row r="447" spans="1:11" x14ac:dyDescent="0.3">
      <c r="A447">
        <v>2023</v>
      </c>
      <c r="B447" t="s">
        <v>11</v>
      </c>
      <c r="C447" t="s">
        <v>12</v>
      </c>
      <c r="D447" t="s">
        <v>26</v>
      </c>
      <c r="E447">
        <v>205000</v>
      </c>
      <c r="F447" t="s">
        <v>20</v>
      </c>
      <c r="G447">
        <v>205000</v>
      </c>
      <c r="H447" t="s">
        <v>21</v>
      </c>
      <c r="I447">
        <v>100</v>
      </c>
      <c r="J447" t="s">
        <v>21</v>
      </c>
      <c r="K447" t="s">
        <v>25</v>
      </c>
    </row>
    <row r="448" spans="1:11" x14ac:dyDescent="0.3">
      <c r="A448">
        <v>2023</v>
      </c>
      <c r="B448" t="s">
        <v>11</v>
      </c>
      <c r="C448" t="s">
        <v>12</v>
      </c>
      <c r="D448" t="s">
        <v>26</v>
      </c>
      <c r="E448">
        <v>184000</v>
      </c>
      <c r="F448" t="s">
        <v>20</v>
      </c>
      <c r="G448">
        <v>184000</v>
      </c>
      <c r="H448" t="s">
        <v>21</v>
      </c>
      <c r="I448">
        <v>100</v>
      </c>
      <c r="J448" t="s">
        <v>21</v>
      </c>
      <c r="K448" t="s">
        <v>25</v>
      </c>
    </row>
    <row r="449" spans="1:11" x14ac:dyDescent="0.3">
      <c r="A449">
        <v>2023</v>
      </c>
      <c r="B449" t="s">
        <v>11</v>
      </c>
      <c r="C449" t="s">
        <v>12</v>
      </c>
      <c r="D449" t="s">
        <v>35</v>
      </c>
      <c r="E449">
        <v>115000</v>
      </c>
      <c r="F449" t="s">
        <v>20</v>
      </c>
      <c r="G449">
        <v>115000</v>
      </c>
      <c r="H449" t="s">
        <v>24</v>
      </c>
      <c r="I449">
        <v>100</v>
      </c>
      <c r="J449" t="s">
        <v>24</v>
      </c>
      <c r="K449" t="s">
        <v>25</v>
      </c>
    </row>
    <row r="450" spans="1:11" x14ac:dyDescent="0.3">
      <c r="A450">
        <v>2023</v>
      </c>
      <c r="B450" t="s">
        <v>11</v>
      </c>
      <c r="C450" t="s">
        <v>12</v>
      </c>
      <c r="D450" t="s">
        <v>35</v>
      </c>
      <c r="E450">
        <v>95000</v>
      </c>
      <c r="F450" t="s">
        <v>20</v>
      </c>
      <c r="G450">
        <v>95000</v>
      </c>
      <c r="H450" t="s">
        <v>24</v>
      </c>
      <c r="I450">
        <v>100</v>
      </c>
      <c r="J450" t="s">
        <v>24</v>
      </c>
      <c r="K450" t="s">
        <v>25</v>
      </c>
    </row>
    <row r="451" spans="1:11" x14ac:dyDescent="0.3">
      <c r="A451">
        <v>2023</v>
      </c>
      <c r="B451" t="s">
        <v>17</v>
      </c>
      <c r="C451" t="s">
        <v>12</v>
      </c>
      <c r="D451" t="s">
        <v>27</v>
      </c>
      <c r="E451">
        <v>182500</v>
      </c>
      <c r="F451" t="s">
        <v>20</v>
      </c>
      <c r="G451">
        <v>182500</v>
      </c>
      <c r="H451" t="s">
        <v>21</v>
      </c>
      <c r="I451">
        <v>0</v>
      </c>
      <c r="J451" t="s">
        <v>21</v>
      </c>
      <c r="K451" t="s">
        <v>25</v>
      </c>
    </row>
    <row r="452" spans="1:11" x14ac:dyDescent="0.3">
      <c r="A452">
        <v>2023</v>
      </c>
      <c r="B452" t="s">
        <v>17</v>
      </c>
      <c r="C452" t="s">
        <v>12</v>
      </c>
      <c r="D452" t="s">
        <v>27</v>
      </c>
      <c r="E452">
        <v>121500</v>
      </c>
      <c r="F452" t="s">
        <v>20</v>
      </c>
      <c r="G452">
        <v>121500</v>
      </c>
      <c r="H452" t="s">
        <v>21</v>
      </c>
      <c r="I452">
        <v>0</v>
      </c>
      <c r="J452" t="s">
        <v>21</v>
      </c>
      <c r="K452" t="s">
        <v>25</v>
      </c>
    </row>
    <row r="453" spans="1:11" x14ac:dyDescent="0.3">
      <c r="A453">
        <v>2023</v>
      </c>
      <c r="B453" t="s">
        <v>11</v>
      </c>
      <c r="C453" t="s">
        <v>12</v>
      </c>
      <c r="D453" t="s">
        <v>37</v>
      </c>
      <c r="E453">
        <v>203100</v>
      </c>
      <c r="F453" t="s">
        <v>20</v>
      </c>
      <c r="G453">
        <v>203100</v>
      </c>
      <c r="H453" t="s">
        <v>21</v>
      </c>
      <c r="I453">
        <v>0</v>
      </c>
      <c r="J453" t="s">
        <v>21</v>
      </c>
      <c r="K453" t="s">
        <v>25</v>
      </c>
    </row>
    <row r="454" spans="1:11" x14ac:dyDescent="0.3">
      <c r="A454">
        <v>2023</v>
      </c>
      <c r="B454" t="s">
        <v>11</v>
      </c>
      <c r="C454" t="s">
        <v>12</v>
      </c>
      <c r="D454" t="s">
        <v>37</v>
      </c>
      <c r="E454">
        <v>114500</v>
      </c>
      <c r="F454" t="s">
        <v>20</v>
      </c>
      <c r="G454">
        <v>114500</v>
      </c>
      <c r="H454" t="s">
        <v>21</v>
      </c>
      <c r="I454">
        <v>0</v>
      </c>
      <c r="J454" t="s">
        <v>21</v>
      </c>
      <c r="K454" t="s">
        <v>25</v>
      </c>
    </row>
    <row r="455" spans="1:11" x14ac:dyDescent="0.3">
      <c r="A455">
        <v>2023</v>
      </c>
      <c r="B455" t="s">
        <v>17</v>
      </c>
      <c r="C455" t="s">
        <v>12</v>
      </c>
      <c r="D455" t="s">
        <v>27</v>
      </c>
      <c r="E455">
        <v>60000</v>
      </c>
      <c r="F455" t="s">
        <v>58</v>
      </c>
      <c r="G455">
        <v>72914</v>
      </c>
      <c r="H455" t="s">
        <v>33</v>
      </c>
      <c r="I455">
        <v>0</v>
      </c>
      <c r="J455" t="s">
        <v>33</v>
      </c>
      <c r="K455" t="s">
        <v>25</v>
      </c>
    </row>
    <row r="456" spans="1:11" x14ac:dyDescent="0.3">
      <c r="A456">
        <v>2023</v>
      </c>
      <c r="B456" t="s">
        <v>17</v>
      </c>
      <c r="C456" t="s">
        <v>12</v>
      </c>
      <c r="D456" t="s">
        <v>27</v>
      </c>
      <c r="E456">
        <v>45000</v>
      </c>
      <c r="F456" t="s">
        <v>58</v>
      </c>
      <c r="G456">
        <v>54685</v>
      </c>
      <c r="H456" t="s">
        <v>33</v>
      </c>
      <c r="I456">
        <v>0</v>
      </c>
      <c r="J456" t="s">
        <v>33</v>
      </c>
      <c r="K456" t="s">
        <v>25</v>
      </c>
    </row>
    <row r="457" spans="1:11" x14ac:dyDescent="0.3">
      <c r="A457">
        <v>2023</v>
      </c>
      <c r="B457" t="s">
        <v>11</v>
      </c>
      <c r="C457" t="s">
        <v>12</v>
      </c>
      <c r="D457" t="s">
        <v>37</v>
      </c>
      <c r="E457">
        <v>252000</v>
      </c>
      <c r="F457" t="s">
        <v>20</v>
      </c>
      <c r="G457">
        <v>252000</v>
      </c>
      <c r="H457" t="s">
        <v>21</v>
      </c>
      <c r="I457">
        <v>0</v>
      </c>
      <c r="J457" t="s">
        <v>21</v>
      </c>
      <c r="K457" t="s">
        <v>25</v>
      </c>
    </row>
    <row r="458" spans="1:11" x14ac:dyDescent="0.3">
      <c r="A458">
        <v>2023</v>
      </c>
      <c r="B458" t="s">
        <v>11</v>
      </c>
      <c r="C458" t="s">
        <v>12</v>
      </c>
      <c r="D458" t="s">
        <v>37</v>
      </c>
      <c r="E458">
        <v>129000</v>
      </c>
      <c r="F458" t="s">
        <v>20</v>
      </c>
      <c r="G458">
        <v>129000</v>
      </c>
      <c r="H458" t="s">
        <v>21</v>
      </c>
      <c r="I458">
        <v>0</v>
      </c>
      <c r="J458" t="s">
        <v>21</v>
      </c>
      <c r="K458" t="s">
        <v>25</v>
      </c>
    </row>
    <row r="459" spans="1:11" x14ac:dyDescent="0.3">
      <c r="A459">
        <v>2023</v>
      </c>
      <c r="B459" t="s">
        <v>28</v>
      </c>
      <c r="C459" t="s">
        <v>12</v>
      </c>
      <c r="D459" t="s">
        <v>37</v>
      </c>
      <c r="E459">
        <v>92700</v>
      </c>
      <c r="F459" t="s">
        <v>20</v>
      </c>
      <c r="G459">
        <v>92700</v>
      </c>
      <c r="H459" t="s">
        <v>21</v>
      </c>
      <c r="I459">
        <v>100</v>
      </c>
      <c r="J459" t="s">
        <v>21</v>
      </c>
      <c r="K459" t="s">
        <v>25</v>
      </c>
    </row>
    <row r="460" spans="1:11" x14ac:dyDescent="0.3">
      <c r="A460">
        <v>2023</v>
      </c>
      <c r="B460" t="s">
        <v>28</v>
      </c>
      <c r="C460" t="s">
        <v>12</v>
      </c>
      <c r="D460" t="s">
        <v>37</v>
      </c>
      <c r="E460">
        <v>61800</v>
      </c>
      <c r="F460" t="s">
        <v>20</v>
      </c>
      <c r="G460">
        <v>61800</v>
      </c>
      <c r="H460" t="s">
        <v>21</v>
      </c>
      <c r="I460">
        <v>100</v>
      </c>
      <c r="J460" t="s">
        <v>21</v>
      </c>
      <c r="K460" t="s">
        <v>25</v>
      </c>
    </row>
    <row r="461" spans="1:11" x14ac:dyDescent="0.3">
      <c r="A461">
        <v>2023</v>
      </c>
      <c r="B461" t="s">
        <v>11</v>
      </c>
      <c r="C461" t="s">
        <v>12</v>
      </c>
      <c r="D461" t="s">
        <v>37</v>
      </c>
      <c r="E461">
        <v>160000</v>
      </c>
      <c r="F461" t="s">
        <v>20</v>
      </c>
      <c r="G461">
        <v>160000</v>
      </c>
      <c r="H461" t="s">
        <v>21</v>
      </c>
      <c r="I461">
        <v>100</v>
      </c>
      <c r="J461" t="s">
        <v>21</v>
      </c>
      <c r="K461" t="s">
        <v>25</v>
      </c>
    </row>
    <row r="462" spans="1:11" x14ac:dyDescent="0.3">
      <c r="A462">
        <v>2023</v>
      </c>
      <c r="B462" t="s">
        <v>11</v>
      </c>
      <c r="C462" t="s">
        <v>12</v>
      </c>
      <c r="D462" t="s">
        <v>37</v>
      </c>
      <c r="E462">
        <v>130000</v>
      </c>
      <c r="F462" t="s">
        <v>20</v>
      </c>
      <c r="G462">
        <v>130000</v>
      </c>
      <c r="H462" t="s">
        <v>21</v>
      </c>
      <c r="I462">
        <v>100</v>
      </c>
      <c r="J462" t="s">
        <v>21</v>
      </c>
      <c r="K462" t="s">
        <v>25</v>
      </c>
    </row>
    <row r="463" spans="1:11" x14ac:dyDescent="0.3">
      <c r="A463">
        <v>2023</v>
      </c>
      <c r="B463" t="s">
        <v>11</v>
      </c>
      <c r="C463" t="s">
        <v>12</v>
      </c>
      <c r="D463" t="s">
        <v>23</v>
      </c>
      <c r="E463">
        <v>258000</v>
      </c>
      <c r="F463" t="s">
        <v>20</v>
      </c>
      <c r="G463">
        <v>258000</v>
      </c>
      <c r="H463" t="s">
        <v>24</v>
      </c>
      <c r="I463">
        <v>0</v>
      </c>
      <c r="J463" t="s">
        <v>24</v>
      </c>
      <c r="K463" t="s">
        <v>25</v>
      </c>
    </row>
    <row r="464" spans="1:11" x14ac:dyDescent="0.3">
      <c r="A464">
        <v>2023</v>
      </c>
      <c r="B464" t="s">
        <v>11</v>
      </c>
      <c r="C464" t="s">
        <v>12</v>
      </c>
      <c r="D464" t="s">
        <v>23</v>
      </c>
      <c r="E464">
        <v>190000</v>
      </c>
      <c r="F464" t="s">
        <v>20</v>
      </c>
      <c r="G464">
        <v>190000</v>
      </c>
      <c r="H464" t="s">
        <v>24</v>
      </c>
      <c r="I464">
        <v>0</v>
      </c>
      <c r="J464" t="s">
        <v>24</v>
      </c>
      <c r="K464" t="s">
        <v>25</v>
      </c>
    </row>
    <row r="465" spans="1:11" x14ac:dyDescent="0.3">
      <c r="A465">
        <v>2023</v>
      </c>
      <c r="B465" t="s">
        <v>11</v>
      </c>
      <c r="C465" t="s">
        <v>12</v>
      </c>
      <c r="D465" t="s">
        <v>23</v>
      </c>
      <c r="E465">
        <v>170000</v>
      </c>
      <c r="F465" t="s">
        <v>20</v>
      </c>
      <c r="G465">
        <v>170000</v>
      </c>
      <c r="H465" t="s">
        <v>21</v>
      </c>
      <c r="I465">
        <v>0</v>
      </c>
      <c r="J465" t="s">
        <v>21</v>
      </c>
      <c r="K465" t="s">
        <v>25</v>
      </c>
    </row>
    <row r="466" spans="1:11" x14ac:dyDescent="0.3">
      <c r="A466">
        <v>2023</v>
      </c>
      <c r="B466" t="s">
        <v>11</v>
      </c>
      <c r="C466" t="s">
        <v>12</v>
      </c>
      <c r="D466" t="s">
        <v>23</v>
      </c>
      <c r="E466">
        <v>135000</v>
      </c>
      <c r="F466" t="s">
        <v>20</v>
      </c>
      <c r="G466">
        <v>135000</v>
      </c>
      <c r="H466" t="s">
        <v>21</v>
      </c>
      <c r="I466">
        <v>0</v>
      </c>
      <c r="J466" t="s">
        <v>21</v>
      </c>
      <c r="K466" t="s">
        <v>25</v>
      </c>
    </row>
    <row r="467" spans="1:11" x14ac:dyDescent="0.3">
      <c r="A467">
        <v>2023</v>
      </c>
      <c r="B467" t="s">
        <v>17</v>
      </c>
      <c r="C467" t="s">
        <v>12</v>
      </c>
      <c r="D467" t="s">
        <v>45</v>
      </c>
      <c r="E467">
        <v>167500</v>
      </c>
      <c r="F467" t="s">
        <v>20</v>
      </c>
      <c r="G467">
        <v>167500</v>
      </c>
      <c r="H467" t="s">
        <v>21</v>
      </c>
      <c r="I467">
        <v>0</v>
      </c>
      <c r="J467" t="s">
        <v>21</v>
      </c>
      <c r="K467" t="s">
        <v>25</v>
      </c>
    </row>
    <row r="468" spans="1:11" x14ac:dyDescent="0.3">
      <c r="A468">
        <v>2023</v>
      </c>
      <c r="B468" t="s">
        <v>17</v>
      </c>
      <c r="C468" t="s">
        <v>12</v>
      </c>
      <c r="D468" t="s">
        <v>45</v>
      </c>
      <c r="E468">
        <v>106500</v>
      </c>
      <c r="F468" t="s">
        <v>20</v>
      </c>
      <c r="G468">
        <v>106500</v>
      </c>
      <c r="H468" t="s">
        <v>21</v>
      </c>
      <c r="I468">
        <v>0</v>
      </c>
      <c r="J468" t="s">
        <v>21</v>
      </c>
      <c r="K468" t="s">
        <v>25</v>
      </c>
    </row>
    <row r="469" spans="1:11" x14ac:dyDescent="0.3">
      <c r="A469">
        <v>2023</v>
      </c>
      <c r="B469" t="s">
        <v>11</v>
      </c>
      <c r="C469" t="s">
        <v>12</v>
      </c>
      <c r="D469" t="s">
        <v>23</v>
      </c>
      <c r="E469">
        <v>195000</v>
      </c>
      <c r="F469" t="s">
        <v>20</v>
      </c>
      <c r="G469">
        <v>195000</v>
      </c>
      <c r="H469" t="s">
        <v>21</v>
      </c>
      <c r="I469">
        <v>0</v>
      </c>
      <c r="J469" t="s">
        <v>21</v>
      </c>
      <c r="K469" t="s">
        <v>25</v>
      </c>
    </row>
    <row r="470" spans="1:11" x14ac:dyDescent="0.3">
      <c r="A470">
        <v>2023</v>
      </c>
      <c r="B470" t="s">
        <v>11</v>
      </c>
      <c r="C470" t="s">
        <v>12</v>
      </c>
      <c r="D470" t="s">
        <v>23</v>
      </c>
      <c r="E470">
        <v>160000</v>
      </c>
      <c r="F470" t="s">
        <v>20</v>
      </c>
      <c r="G470">
        <v>160000</v>
      </c>
      <c r="H470" t="s">
        <v>21</v>
      </c>
      <c r="I470">
        <v>0</v>
      </c>
      <c r="J470" t="s">
        <v>21</v>
      </c>
      <c r="K470" t="s">
        <v>25</v>
      </c>
    </row>
    <row r="471" spans="1:11" x14ac:dyDescent="0.3">
      <c r="A471">
        <v>2023</v>
      </c>
      <c r="B471" t="s">
        <v>17</v>
      </c>
      <c r="C471" t="s">
        <v>12</v>
      </c>
      <c r="D471" t="s">
        <v>37</v>
      </c>
      <c r="E471">
        <v>146000</v>
      </c>
      <c r="F471" t="s">
        <v>20</v>
      </c>
      <c r="G471">
        <v>146000</v>
      </c>
      <c r="H471" t="s">
        <v>21</v>
      </c>
      <c r="I471">
        <v>0</v>
      </c>
      <c r="J471" t="s">
        <v>21</v>
      </c>
      <c r="K471" t="s">
        <v>25</v>
      </c>
    </row>
    <row r="472" spans="1:11" x14ac:dyDescent="0.3">
      <c r="A472">
        <v>2023</v>
      </c>
      <c r="B472" t="s">
        <v>17</v>
      </c>
      <c r="C472" t="s">
        <v>12</v>
      </c>
      <c r="D472" t="s">
        <v>37</v>
      </c>
      <c r="E472">
        <v>75000</v>
      </c>
      <c r="F472" t="s">
        <v>20</v>
      </c>
      <c r="G472">
        <v>75000</v>
      </c>
      <c r="H472" t="s">
        <v>21</v>
      </c>
      <c r="I472">
        <v>0</v>
      </c>
      <c r="J472" t="s">
        <v>21</v>
      </c>
      <c r="K472" t="s">
        <v>25</v>
      </c>
    </row>
    <row r="473" spans="1:11" x14ac:dyDescent="0.3">
      <c r="A473">
        <v>2022</v>
      </c>
      <c r="B473" t="s">
        <v>28</v>
      </c>
      <c r="C473" t="s">
        <v>12</v>
      </c>
      <c r="D473" t="s">
        <v>37</v>
      </c>
      <c r="E473">
        <v>57000</v>
      </c>
      <c r="F473" t="s">
        <v>14</v>
      </c>
      <c r="G473">
        <v>59888</v>
      </c>
      <c r="H473" t="s">
        <v>51</v>
      </c>
      <c r="I473">
        <v>100</v>
      </c>
      <c r="J473" t="s">
        <v>51</v>
      </c>
      <c r="K473" t="s">
        <v>16</v>
      </c>
    </row>
    <row r="474" spans="1:11" x14ac:dyDescent="0.3">
      <c r="A474">
        <v>2023</v>
      </c>
      <c r="B474" t="s">
        <v>44</v>
      </c>
      <c r="C474" t="s">
        <v>12</v>
      </c>
      <c r="D474" t="s">
        <v>37</v>
      </c>
      <c r="E474">
        <v>286000</v>
      </c>
      <c r="F474" t="s">
        <v>20</v>
      </c>
      <c r="G474">
        <v>286000</v>
      </c>
      <c r="H474" t="s">
        <v>21</v>
      </c>
      <c r="I474">
        <v>100</v>
      </c>
      <c r="J474" t="s">
        <v>21</v>
      </c>
      <c r="K474" t="s">
        <v>25</v>
      </c>
    </row>
    <row r="475" spans="1:11" x14ac:dyDescent="0.3">
      <c r="A475">
        <v>2023</v>
      </c>
      <c r="B475" t="s">
        <v>44</v>
      </c>
      <c r="C475" t="s">
        <v>12</v>
      </c>
      <c r="D475" t="s">
        <v>37</v>
      </c>
      <c r="E475">
        <v>207000</v>
      </c>
      <c r="F475" t="s">
        <v>20</v>
      </c>
      <c r="G475">
        <v>207000</v>
      </c>
      <c r="H475" t="s">
        <v>21</v>
      </c>
      <c r="I475">
        <v>100</v>
      </c>
      <c r="J475" t="s">
        <v>21</v>
      </c>
      <c r="K475" t="s">
        <v>25</v>
      </c>
    </row>
    <row r="476" spans="1:11" x14ac:dyDescent="0.3">
      <c r="A476">
        <v>2023</v>
      </c>
      <c r="B476" t="s">
        <v>11</v>
      </c>
      <c r="C476" t="s">
        <v>12</v>
      </c>
      <c r="D476" t="s">
        <v>27</v>
      </c>
      <c r="E476">
        <v>100000</v>
      </c>
      <c r="F476" t="s">
        <v>20</v>
      </c>
      <c r="G476">
        <v>100000</v>
      </c>
      <c r="H476" t="s">
        <v>21</v>
      </c>
      <c r="I476">
        <v>100</v>
      </c>
      <c r="J476" t="s">
        <v>21</v>
      </c>
      <c r="K476" t="s">
        <v>25</v>
      </c>
    </row>
    <row r="477" spans="1:11" x14ac:dyDescent="0.3">
      <c r="A477">
        <v>2023</v>
      </c>
      <c r="B477" t="s">
        <v>11</v>
      </c>
      <c r="C477" t="s">
        <v>12</v>
      </c>
      <c r="D477" t="s">
        <v>27</v>
      </c>
      <c r="E477">
        <v>80000</v>
      </c>
      <c r="F477" t="s">
        <v>20</v>
      </c>
      <c r="G477">
        <v>80000</v>
      </c>
      <c r="H477" t="s">
        <v>21</v>
      </c>
      <c r="I477">
        <v>100</v>
      </c>
      <c r="J477" t="s">
        <v>21</v>
      </c>
      <c r="K477" t="s">
        <v>25</v>
      </c>
    </row>
    <row r="478" spans="1:11" x14ac:dyDescent="0.3">
      <c r="A478">
        <v>2023</v>
      </c>
      <c r="B478" t="s">
        <v>11</v>
      </c>
      <c r="C478" t="s">
        <v>12</v>
      </c>
      <c r="D478" t="s">
        <v>37</v>
      </c>
      <c r="E478">
        <v>223250</v>
      </c>
      <c r="F478" t="s">
        <v>20</v>
      </c>
      <c r="G478">
        <v>223250</v>
      </c>
      <c r="H478" t="s">
        <v>21</v>
      </c>
      <c r="I478">
        <v>0</v>
      </c>
      <c r="J478" t="s">
        <v>21</v>
      </c>
      <c r="K478" t="s">
        <v>25</v>
      </c>
    </row>
    <row r="479" spans="1:11" x14ac:dyDescent="0.3">
      <c r="A479">
        <v>2023</v>
      </c>
      <c r="B479" t="s">
        <v>11</v>
      </c>
      <c r="C479" t="s">
        <v>12</v>
      </c>
      <c r="D479" t="s">
        <v>37</v>
      </c>
      <c r="E479">
        <v>178600</v>
      </c>
      <c r="F479" t="s">
        <v>20</v>
      </c>
      <c r="G479">
        <v>178600</v>
      </c>
      <c r="H479" t="s">
        <v>21</v>
      </c>
      <c r="I479">
        <v>0</v>
      </c>
      <c r="J479" t="s">
        <v>21</v>
      </c>
      <c r="K479" t="s">
        <v>25</v>
      </c>
    </row>
    <row r="480" spans="1:11" x14ac:dyDescent="0.3">
      <c r="A480">
        <v>2023</v>
      </c>
      <c r="B480" t="s">
        <v>44</v>
      </c>
      <c r="C480" t="s">
        <v>12</v>
      </c>
      <c r="D480" t="s">
        <v>80</v>
      </c>
      <c r="E480">
        <v>353200</v>
      </c>
      <c r="F480" t="s">
        <v>20</v>
      </c>
      <c r="G480">
        <v>353200</v>
      </c>
      <c r="H480" t="s">
        <v>21</v>
      </c>
      <c r="I480">
        <v>0</v>
      </c>
      <c r="J480" t="s">
        <v>21</v>
      </c>
      <c r="K480" t="s">
        <v>25</v>
      </c>
    </row>
    <row r="481" spans="1:11" x14ac:dyDescent="0.3">
      <c r="A481">
        <v>2023</v>
      </c>
      <c r="B481" t="s">
        <v>44</v>
      </c>
      <c r="C481" t="s">
        <v>12</v>
      </c>
      <c r="D481" t="s">
        <v>80</v>
      </c>
      <c r="E481">
        <v>249300</v>
      </c>
      <c r="F481" t="s">
        <v>20</v>
      </c>
      <c r="G481">
        <v>249300</v>
      </c>
      <c r="H481" t="s">
        <v>21</v>
      </c>
      <c r="I481">
        <v>0</v>
      </c>
      <c r="J481" t="s">
        <v>21</v>
      </c>
      <c r="K481" t="s">
        <v>25</v>
      </c>
    </row>
    <row r="482" spans="1:11" x14ac:dyDescent="0.3">
      <c r="A482">
        <v>2023</v>
      </c>
      <c r="B482" t="s">
        <v>17</v>
      </c>
      <c r="C482" t="s">
        <v>12</v>
      </c>
      <c r="D482" t="s">
        <v>81</v>
      </c>
      <c r="E482">
        <v>230000</v>
      </c>
      <c r="F482" t="s">
        <v>20</v>
      </c>
      <c r="G482">
        <v>230000</v>
      </c>
      <c r="H482" t="s">
        <v>21</v>
      </c>
      <c r="I482">
        <v>0</v>
      </c>
      <c r="J482" t="s">
        <v>21</v>
      </c>
      <c r="K482" t="s">
        <v>25</v>
      </c>
    </row>
    <row r="483" spans="1:11" x14ac:dyDescent="0.3">
      <c r="A483">
        <v>2023</v>
      </c>
      <c r="B483" t="s">
        <v>17</v>
      </c>
      <c r="C483" t="s">
        <v>12</v>
      </c>
      <c r="D483" t="s">
        <v>81</v>
      </c>
      <c r="E483">
        <v>220000</v>
      </c>
      <c r="F483" t="s">
        <v>20</v>
      </c>
      <c r="G483">
        <v>220000</v>
      </c>
      <c r="H483" t="s">
        <v>21</v>
      </c>
      <c r="I483">
        <v>0</v>
      </c>
      <c r="J483" t="s">
        <v>21</v>
      </c>
      <c r="K483" t="s">
        <v>25</v>
      </c>
    </row>
    <row r="484" spans="1:11" x14ac:dyDescent="0.3">
      <c r="A484">
        <v>2023</v>
      </c>
      <c r="B484" t="s">
        <v>11</v>
      </c>
      <c r="C484" t="s">
        <v>12</v>
      </c>
      <c r="D484" t="s">
        <v>23</v>
      </c>
      <c r="E484">
        <v>297300</v>
      </c>
      <c r="F484" t="s">
        <v>20</v>
      </c>
      <c r="G484">
        <v>297300</v>
      </c>
      <c r="H484" t="s">
        <v>21</v>
      </c>
      <c r="I484">
        <v>100</v>
      </c>
      <c r="J484" t="s">
        <v>21</v>
      </c>
      <c r="K484" t="s">
        <v>25</v>
      </c>
    </row>
    <row r="485" spans="1:11" x14ac:dyDescent="0.3">
      <c r="A485">
        <v>2023</v>
      </c>
      <c r="B485" t="s">
        <v>11</v>
      </c>
      <c r="C485" t="s">
        <v>12</v>
      </c>
      <c r="D485" t="s">
        <v>23</v>
      </c>
      <c r="E485">
        <v>198200</v>
      </c>
      <c r="F485" t="s">
        <v>20</v>
      </c>
      <c r="G485">
        <v>198200</v>
      </c>
      <c r="H485" t="s">
        <v>21</v>
      </c>
      <c r="I485">
        <v>100</v>
      </c>
      <c r="J485" t="s">
        <v>21</v>
      </c>
      <c r="K485" t="s">
        <v>25</v>
      </c>
    </row>
    <row r="486" spans="1:11" x14ac:dyDescent="0.3">
      <c r="A486">
        <v>2023</v>
      </c>
      <c r="B486" t="s">
        <v>17</v>
      </c>
      <c r="C486" t="s">
        <v>12</v>
      </c>
      <c r="D486" t="s">
        <v>52</v>
      </c>
      <c r="E486">
        <v>210000</v>
      </c>
      <c r="F486" t="s">
        <v>20</v>
      </c>
      <c r="G486">
        <v>210000</v>
      </c>
      <c r="H486" t="s">
        <v>21</v>
      </c>
      <c r="I486">
        <v>100</v>
      </c>
      <c r="J486" t="s">
        <v>21</v>
      </c>
      <c r="K486" t="s">
        <v>25</v>
      </c>
    </row>
    <row r="487" spans="1:11" x14ac:dyDescent="0.3">
      <c r="A487">
        <v>2023</v>
      </c>
      <c r="B487" t="s">
        <v>17</v>
      </c>
      <c r="C487" t="s">
        <v>12</v>
      </c>
      <c r="D487" t="s">
        <v>52</v>
      </c>
      <c r="E487">
        <v>151800</v>
      </c>
      <c r="F487" t="s">
        <v>20</v>
      </c>
      <c r="G487">
        <v>151800</v>
      </c>
      <c r="H487" t="s">
        <v>21</v>
      </c>
      <c r="I487">
        <v>100</v>
      </c>
      <c r="J487" t="s">
        <v>21</v>
      </c>
      <c r="K487" t="s">
        <v>25</v>
      </c>
    </row>
    <row r="488" spans="1:11" x14ac:dyDescent="0.3">
      <c r="A488">
        <v>2023</v>
      </c>
      <c r="B488" t="s">
        <v>11</v>
      </c>
      <c r="C488" t="s">
        <v>12</v>
      </c>
      <c r="D488" t="s">
        <v>23</v>
      </c>
      <c r="E488">
        <v>200000</v>
      </c>
      <c r="F488" t="s">
        <v>20</v>
      </c>
      <c r="G488">
        <v>200000</v>
      </c>
      <c r="H488" t="s">
        <v>21</v>
      </c>
      <c r="I488">
        <v>100</v>
      </c>
      <c r="J488" t="s">
        <v>21</v>
      </c>
      <c r="K488" t="s">
        <v>25</v>
      </c>
    </row>
    <row r="489" spans="1:11" x14ac:dyDescent="0.3">
      <c r="A489">
        <v>2023</v>
      </c>
      <c r="B489" t="s">
        <v>11</v>
      </c>
      <c r="C489" t="s">
        <v>12</v>
      </c>
      <c r="D489" t="s">
        <v>23</v>
      </c>
      <c r="E489">
        <v>170000</v>
      </c>
      <c r="F489" t="s">
        <v>20</v>
      </c>
      <c r="G489">
        <v>170000</v>
      </c>
      <c r="H489" t="s">
        <v>21</v>
      </c>
      <c r="I489">
        <v>100</v>
      </c>
      <c r="J489" t="s">
        <v>21</v>
      </c>
      <c r="K489" t="s">
        <v>25</v>
      </c>
    </row>
    <row r="490" spans="1:11" x14ac:dyDescent="0.3">
      <c r="A490">
        <v>2023</v>
      </c>
      <c r="B490" t="s">
        <v>11</v>
      </c>
      <c r="C490" t="s">
        <v>12</v>
      </c>
      <c r="D490" t="s">
        <v>23</v>
      </c>
      <c r="E490">
        <v>317070</v>
      </c>
      <c r="F490" t="s">
        <v>20</v>
      </c>
      <c r="G490">
        <v>317070</v>
      </c>
      <c r="H490" t="s">
        <v>21</v>
      </c>
      <c r="I490">
        <v>0</v>
      </c>
      <c r="J490" t="s">
        <v>21</v>
      </c>
      <c r="K490" t="s">
        <v>25</v>
      </c>
    </row>
    <row r="491" spans="1:11" x14ac:dyDescent="0.3">
      <c r="A491">
        <v>2023</v>
      </c>
      <c r="B491" t="s">
        <v>11</v>
      </c>
      <c r="C491" t="s">
        <v>12</v>
      </c>
      <c r="D491" t="s">
        <v>23</v>
      </c>
      <c r="E491">
        <v>170730</v>
      </c>
      <c r="F491" t="s">
        <v>20</v>
      </c>
      <c r="G491">
        <v>170730</v>
      </c>
      <c r="H491" t="s">
        <v>21</v>
      </c>
      <c r="I491">
        <v>0</v>
      </c>
      <c r="J491" t="s">
        <v>21</v>
      </c>
      <c r="K491" t="s">
        <v>25</v>
      </c>
    </row>
    <row r="492" spans="1:11" x14ac:dyDescent="0.3">
      <c r="A492">
        <v>2023</v>
      </c>
      <c r="B492" t="s">
        <v>11</v>
      </c>
      <c r="C492" t="s">
        <v>12</v>
      </c>
      <c r="D492" t="s">
        <v>37</v>
      </c>
      <c r="E492">
        <v>128000</v>
      </c>
      <c r="F492" t="s">
        <v>20</v>
      </c>
      <c r="G492">
        <v>128000</v>
      </c>
      <c r="H492" t="s">
        <v>21</v>
      </c>
      <c r="I492">
        <v>0</v>
      </c>
      <c r="J492" t="s">
        <v>21</v>
      </c>
      <c r="K492" t="s">
        <v>25</v>
      </c>
    </row>
    <row r="493" spans="1:11" x14ac:dyDescent="0.3">
      <c r="A493">
        <v>2023</v>
      </c>
      <c r="B493" t="s">
        <v>11</v>
      </c>
      <c r="C493" t="s">
        <v>12</v>
      </c>
      <c r="D493" t="s">
        <v>37</v>
      </c>
      <c r="E493">
        <v>81500</v>
      </c>
      <c r="F493" t="s">
        <v>20</v>
      </c>
      <c r="G493">
        <v>81500</v>
      </c>
      <c r="H493" t="s">
        <v>21</v>
      </c>
      <c r="I493">
        <v>0</v>
      </c>
      <c r="J493" t="s">
        <v>21</v>
      </c>
      <c r="K493" t="s">
        <v>25</v>
      </c>
    </row>
    <row r="494" spans="1:11" x14ac:dyDescent="0.3">
      <c r="A494">
        <v>2023</v>
      </c>
      <c r="B494" t="s">
        <v>28</v>
      </c>
      <c r="C494" t="s">
        <v>12</v>
      </c>
      <c r="D494" t="s">
        <v>56</v>
      </c>
      <c r="E494">
        <v>20000</v>
      </c>
      <c r="F494" t="s">
        <v>14</v>
      </c>
      <c r="G494">
        <v>21461</v>
      </c>
      <c r="H494" t="s">
        <v>15</v>
      </c>
      <c r="I494">
        <v>0</v>
      </c>
      <c r="J494" t="s">
        <v>15</v>
      </c>
      <c r="K494" t="s">
        <v>25</v>
      </c>
    </row>
    <row r="495" spans="1:11" x14ac:dyDescent="0.3">
      <c r="A495">
        <v>2023</v>
      </c>
      <c r="B495" t="s">
        <v>11</v>
      </c>
      <c r="C495" t="s">
        <v>12</v>
      </c>
      <c r="D495" t="s">
        <v>50</v>
      </c>
      <c r="E495">
        <v>108000</v>
      </c>
      <c r="F495" t="s">
        <v>20</v>
      </c>
      <c r="G495">
        <v>108000</v>
      </c>
      <c r="H495" t="s">
        <v>74</v>
      </c>
      <c r="I495">
        <v>0</v>
      </c>
      <c r="J495" t="s">
        <v>74</v>
      </c>
      <c r="K495" t="s">
        <v>25</v>
      </c>
    </row>
    <row r="496" spans="1:11" x14ac:dyDescent="0.3">
      <c r="A496">
        <v>2023</v>
      </c>
      <c r="B496" t="s">
        <v>11</v>
      </c>
      <c r="C496" t="s">
        <v>12</v>
      </c>
      <c r="D496" t="s">
        <v>50</v>
      </c>
      <c r="E496">
        <v>60000</v>
      </c>
      <c r="F496" t="s">
        <v>20</v>
      </c>
      <c r="G496">
        <v>60000</v>
      </c>
      <c r="H496" t="s">
        <v>74</v>
      </c>
      <c r="I496">
        <v>0</v>
      </c>
      <c r="J496" t="s">
        <v>74</v>
      </c>
      <c r="K496" t="s">
        <v>25</v>
      </c>
    </row>
    <row r="497" spans="1:11" x14ac:dyDescent="0.3">
      <c r="A497">
        <v>2023</v>
      </c>
      <c r="B497" t="s">
        <v>17</v>
      </c>
      <c r="C497" t="s">
        <v>12</v>
      </c>
      <c r="D497" t="s">
        <v>82</v>
      </c>
      <c r="E497">
        <v>134000</v>
      </c>
      <c r="F497" t="s">
        <v>20</v>
      </c>
      <c r="G497">
        <v>134000</v>
      </c>
      <c r="H497" t="s">
        <v>21</v>
      </c>
      <c r="I497">
        <v>100</v>
      </c>
      <c r="J497" t="s">
        <v>21</v>
      </c>
      <c r="K497" t="s">
        <v>25</v>
      </c>
    </row>
    <row r="498" spans="1:11" x14ac:dyDescent="0.3">
      <c r="A498">
        <v>2023</v>
      </c>
      <c r="B498" t="s">
        <v>17</v>
      </c>
      <c r="C498" t="s">
        <v>12</v>
      </c>
      <c r="D498" t="s">
        <v>82</v>
      </c>
      <c r="E498">
        <v>124000</v>
      </c>
      <c r="F498" t="s">
        <v>20</v>
      </c>
      <c r="G498">
        <v>124000</v>
      </c>
      <c r="H498" t="s">
        <v>21</v>
      </c>
      <c r="I498">
        <v>100</v>
      </c>
      <c r="J498" t="s">
        <v>21</v>
      </c>
      <c r="K498" t="s">
        <v>25</v>
      </c>
    </row>
    <row r="499" spans="1:11" x14ac:dyDescent="0.3">
      <c r="A499">
        <v>2023</v>
      </c>
      <c r="B499" t="s">
        <v>11</v>
      </c>
      <c r="C499" t="s">
        <v>12</v>
      </c>
      <c r="D499" t="s">
        <v>37</v>
      </c>
      <c r="E499">
        <v>171250</v>
      </c>
      <c r="F499" t="s">
        <v>20</v>
      </c>
      <c r="G499">
        <v>171250</v>
      </c>
      <c r="H499" t="s">
        <v>21</v>
      </c>
      <c r="I499">
        <v>0</v>
      </c>
      <c r="J499" t="s">
        <v>21</v>
      </c>
      <c r="K499" t="s">
        <v>25</v>
      </c>
    </row>
    <row r="500" spans="1:11" x14ac:dyDescent="0.3">
      <c r="A500">
        <v>2023</v>
      </c>
      <c r="B500" t="s">
        <v>11</v>
      </c>
      <c r="C500" t="s">
        <v>12</v>
      </c>
      <c r="D500" t="s">
        <v>37</v>
      </c>
      <c r="E500">
        <v>113750</v>
      </c>
      <c r="F500" t="s">
        <v>20</v>
      </c>
      <c r="G500">
        <v>113750</v>
      </c>
      <c r="H500" t="s">
        <v>21</v>
      </c>
      <c r="I500">
        <v>0</v>
      </c>
      <c r="J500" t="s">
        <v>21</v>
      </c>
      <c r="K500" t="s">
        <v>25</v>
      </c>
    </row>
    <row r="501" spans="1:11" x14ac:dyDescent="0.3">
      <c r="A501">
        <v>2023</v>
      </c>
      <c r="B501" t="s">
        <v>11</v>
      </c>
      <c r="C501" t="s">
        <v>12</v>
      </c>
      <c r="D501" t="s">
        <v>37</v>
      </c>
      <c r="E501">
        <v>165000</v>
      </c>
      <c r="F501" t="s">
        <v>20</v>
      </c>
      <c r="G501">
        <v>165000</v>
      </c>
      <c r="H501" t="s">
        <v>21</v>
      </c>
      <c r="I501">
        <v>0</v>
      </c>
      <c r="J501" t="s">
        <v>21</v>
      </c>
      <c r="K501" t="s">
        <v>25</v>
      </c>
    </row>
    <row r="502" spans="1:11" x14ac:dyDescent="0.3">
      <c r="A502">
        <v>2023</v>
      </c>
      <c r="B502" t="s">
        <v>11</v>
      </c>
      <c r="C502" t="s">
        <v>12</v>
      </c>
      <c r="D502" t="s">
        <v>37</v>
      </c>
      <c r="E502">
        <v>132300</v>
      </c>
      <c r="F502" t="s">
        <v>20</v>
      </c>
      <c r="G502">
        <v>132300</v>
      </c>
      <c r="H502" t="s">
        <v>21</v>
      </c>
      <c r="I502">
        <v>0</v>
      </c>
      <c r="J502" t="s">
        <v>21</v>
      </c>
      <c r="K502" t="s">
        <v>25</v>
      </c>
    </row>
    <row r="503" spans="1:11" x14ac:dyDescent="0.3">
      <c r="A503">
        <v>2023</v>
      </c>
      <c r="B503" t="s">
        <v>11</v>
      </c>
      <c r="C503" t="s">
        <v>12</v>
      </c>
      <c r="D503" t="s">
        <v>23</v>
      </c>
      <c r="E503">
        <v>225000</v>
      </c>
      <c r="F503" t="s">
        <v>20</v>
      </c>
      <c r="G503">
        <v>225000</v>
      </c>
      <c r="H503" t="s">
        <v>21</v>
      </c>
      <c r="I503">
        <v>0</v>
      </c>
      <c r="J503" t="s">
        <v>21</v>
      </c>
      <c r="K503" t="s">
        <v>25</v>
      </c>
    </row>
    <row r="504" spans="1:11" x14ac:dyDescent="0.3">
      <c r="A504">
        <v>2023</v>
      </c>
      <c r="B504" t="s">
        <v>11</v>
      </c>
      <c r="C504" t="s">
        <v>12</v>
      </c>
      <c r="D504" t="s">
        <v>23</v>
      </c>
      <c r="E504">
        <v>175000</v>
      </c>
      <c r="F504" t="s">
        <v>20</v>
      </c>
      <c r="G504">
        <v>175000</v>
      </c>
      <c r="H504" t="s">
        <v>21</v>
      </c>
      <c r="I504">
        <v>0</v>
      </c>
      <c r="J504" t="s">
        <v>21</v>
      </c>
      <c r="K504" t="s">
        <v>25</v>
      </c>
    </row>
    <row r="505" spans="1:11" x14ac:dyDescent="0.3">
      <c r="A505">
        <v>2023</v>
      </c>
      <c r="B505" t="s">
        <v>11</v>
      </c>
      <c r="C505" t="s">
        <v>12</v>
      </c>
      <c r="D505" t="s">
        <v>37</v>
      </c>
      <c r="E505">
        <v>230000</v>
      </c>
      <c r="F505" t="s">
        <v>20</v>
      </c>
      <c r="G505">
        <v>230000</v>
      </c>
      <c r="H505" t="s">
        <v>21</v>
      </c>
      <c r="I505">
        <v>0</v>
      </c>
      <c r="J505" t="s">
        <v>21</v>
      </c>
      <c r="K505" t="s">
        <v>25</v>
      </c>
    </row>
    <row r="506" spans="1:11" x14ac:dyDescent="0.3">
      <c r="A506">
        <v>2023</v>
      </c>
      <c r="B506" t="s">
        <v>11</v>
      </c>
      <c r="C506" t="s">
        <v>12</v>
      </c>
      <c r="D506" t="s">
        <v>37</v>
      </c>
      <c r="E506">
        <v>124500</v>
      </c>
      <c r="F506" t="s">
        <v>20</v>
      </c>
      <c r="G506">
        <v>124500</v>
      </c>
      <c r="H506" t="s">
        <v>21</v>
      </c>
      <c r="I506">
        <v>0</v>
      </c>
      <c r="J506" t="s">
        <v>21</v>
      </c>
      <c r="K506" t="s">
        <v>25</v>
      </c>
    </row>
    <row r="507" spans="1:11" x14ac:dyDescent="0.3">
      <c r="A507">
        <v>2023</v>
      </c>
      <c r="B507" t="s">
        <v>11</v>
      </c>
      <c r="C507" t="s">
        <v>12</v>
      </c>
      <c r="D507" t="s">
        <v>35</v>
      </c>
      <c r="E507">
        <v>247500</v>
      </c>
      <c r="F507" t="s">
        <v>20</v>
      </c>
      <c r="G507">
        <v>247500</v>
      </c>
      <c r="H507" t="s">
        <v>21</v>
      </c>
      <c r="I507">
        <v>0</v>
      </c>
      <c r="J507" t="s">
        <v>21</v>
      </c>
      <c r="K507" t="s">
        <v>25</v>
      </c>
    </row>
    <row r="508" spans="1:11" x14ac:dyDescent="0.3">
      <c r="A508">
        <v>2023</v>
      </c>
      <c r="B508" t="s">
        <v>11</v>
      </c>
      <c r="C508" t="s">
        <v>12</v>
      </c>
      <c r="D508" t="s">
        <v>35</v>
      </c>
      <c r="E508">
        <v>172200</v>
      </c>
      <c r="F508" t="s">
        <v>20</v>
      </c>
      <c r="G508">
        <v>172200</v>
      </c>
      <c r="H508" t="s">
        <v>21</v>
      </c>
      <c r="I508">
        <v>0</v>
      </c>
      <c r="J508" t="s">
        <v>21</v>
      </c>
      <c r="K508" t="s">
        <v>25</v>
      </c>
    </row>
    <row r="509" spans="1:11" x14ac:dyDescent="0.3">
      <c r="A509">
        <v>2023</v>
      </c>
      <c r="B509" t="s">
        <v>11</v>
      </c>
      <c r="C509" t="s">
        <v>12</v>
      </c>
      <c r="D509" t="s">
        <v>27</v>
      </c>
      <c r="E509">
        <v>175000</v>
      </c>
      <c r="F509" t="s">
        <v>20</v>
      </c>
      <c r="G509">
        <v>175000</v>
      </c>
      <c r="H509" t="s">
        <v>21</v>
      </c>
      <c r="I509">
        <v>0</v>
      </c>
      <c r="J509" t="s">
        <v>21</v>
      </c>
      <c r="K509" t="s">
        <v>25</v>
      </c>
    </row>
    <row r="510" spans="1:11" x14ac:dyDescent="0.3">
      <c r="A510">
        <v>2023</v>
      </c>
      <c r="B510" t="s">
        <v>11</v>
      </c>
      <c r="C510" t="s">
        <v>12</v>
      </c>
      <c r="D510" t="s">
        <v>27</v>
      </c>
      <c r="E510">
        <v>145000</v>
      </c>
      <c r="F510" t="s">
        <v>20</v>
      </c>
      <c r="G510">
        <v>145000</v>
      </c>
      <c r="H510" t="s">
        <v>21</v>
      </c>
      <c r="I510">
        <v>0</v>
      </c>
      <c r="J510" t="s">
        <v>21</v>
      </c>
      <c r="K510" t="s">
        <v>25</v>
      </c>
    </row>
    <row r="511" spans="1:11" x14ac:dyDescent="0.3">
      <c r="A511">
        <v>2023</v>
      </c>
      <c r="B511" t="s">
        <v>11</v>
      </c>
      <c r="C511" t="s">
        <v>12</v>
      </c>
      <c r="D511" t="s">
        <v>27</v>
      </c>
      <c r="E511">
        <v>148700</v>
      </c>
      <c r="F511" t="s">
        <v>20</v>
      </c>
      <c r="G511">
        <v>148700</v>
      </c>
      <c r="H511" t="s">
        <v>21</v>
      </c>
      <c r="I511">
        <v>0</v>
      </c>
      <c r="J511" t="s">
        <v>21</v>
      </c>
      <c r="K511" t="s">
        <v>25</v>
      </c>
    </row>
    <row r="512" spans="1:11" x14ac:dyDescent="0.3">
      <c r="A512">
        <v>2023</v>
      </c>
      <c r="B512" t="s">
        <v>11</v>
      </c>
      <c r="C512" t="s">
        <v>12</v>
      </c>
      <c r="D512" t="s">
        <v>27</v>
      </c>
      <c r="E512">
        <v>125600</v>
      </c>
      <c r="F512" t="s">
        <v>20</v>
      </c>
      <c r="G512">
        <v>125600</v>
      </c>
      <c r="H512" t="s">
        <v>21</v>
      </c>
      <c r="I512">
        <v>0</v>
      </c>
      <c r="J512" t="s">
        <v>21</v>
      </c>
      <c r="K512" t="s">
        <v>25</v>
      </c>
    </row>
    <row r="513" spans="1:11" x14ac:dyDescent="0.3">
      <c r="A513">
        <v>2023</v>
      </c>
      <c r="B513" t="s">
        <v>11</v>
      </c>
      <c r="C513" t="s">
        <v>12</v>
      </c>
      <c r="D513" t="s">
        <v>37</v>
      </c>
      <c r="E513">
        <v>145000</v>
      </c>
      <c r="F513" t="s">
        <v>20</v>
      </c>
      <c r="G513">
        <v>145000</v>
      </c>
      <c r="H513" t="s">
        <v>21</v>
      </c>
      <c r="I513">
        <v>0</v>
      </c>
      <c r="J513" t="s">
        <v>21</v>
      </c>
      <c r="K513" t="s">
        <v>25</v>
      </c>
    </row>
    <row r="514" spans="1:11" x14ac:dyDescent="0.3">
      <c r="A514">
        <v>2023</v>
      </c>
      <c r="B514" t="s">
        <v>11</v>
      </c>
      <c r="C514" t="s">
        <v>12</v>
      </c>
      <c r="D514" t="s">
        <v>37</v>
      </c>
      <c r="E514">
        <v>115000</v>
      </c>
      <c r="F514" t="s">
        <v>20</v>
      </c>
      <c r="G514">
        <v>115000</v>
      </c>
      <c r="H514" t="s">
        <v>21</v>
      </c>
      <c r="I514">
        <v>0</v>
      </c>
      <c r="J514" t="s">
        <v>21</v>
      </c>
      <c r="K514" t="s">
        <v>25</v>
      </c>
    </row>
    <row r="515" spans="1:11" x14ac:dyDescent="0.3">
      <c r="A515">
        <v>2023</v>
      </c>
      <c r="B515" t="s">
        <v>11</v>
      </c>
      <c r="C515" t="s">
        <v>12</v>
      </c>
      <c r="D515" t="s">
        <v>52</v>
      </c>
      <c r="E515">
        <v>200000</v>
      </c>
      <c r="F515" t="s">
        <v>20</v>
      </c>
      <c r="G515">
        <v>200000</v>
      </c>
      <c r="H515" t="s">
        <v>21</v>
      </c>
      <c r="I515">
        <v>0</v>
      </c>
      <c r="J515" t="s">
        <v>21</v>
      </c>
      <c r="K515" t="s">
        <v>25</v>
      </c>
    </row>
    <row r="516" spans="1:11" x14ac:dyDescent="0.3">
      <c r="A516">
        <v>2023</v>
      </c>
      <c r="B516" t="s">
        <v>11</v>
      </c>
      <c r="C516" t="s">
        <v>12</v>
      </c>
      <c r="D516" t="s">
        <v>52</v>
      </c>
      <c r="E516">
        <v>150000</v>
      </c>
      <c r="F516" t="s">
        <v>20</v>
      </c>
      <c r="G516">
        <v>150000</v>
      </c>
      <c r="H516" t="s">
        <v>21</v>
      </c>
      <c r="I516">
        <v>0</v>
      </c>
      <c r="J516" t="s">
        <v>21</v>
      </c>
      <c r="K516" t="s">
        <v>25</v>
      </c>
    </row>
    <row r="517" spans="1:11" x14ac:dyDescent="0.3">
      <c r="A517">
        <v>2023</v>
      </c>
      <c r="B517" t="s">
        <v>28</v>
      </c>
      <c r="C517" t="s">
        <v>12</v>
      </c>
      <c r="D517" t="s">
        <v>30</v>
      </c>
      <c r="E517">
        <v>160000</v>
      </c>
      <c r="F517" t="s">
        <v>20</v>
      </c>
      <c r="G517">
        <v>160000</v>
      </c>
      <c r="H517" t="s">
        <v>21</v>
      </c>
      <c r="I517">
        <v>0</v>
      </c>
      <c r="J517" t="s">
        <v>21</v>
      </c>
      <c r="K517" t="s">
        <v>25</v>
      </c>
    </row>
    <row r="518" spans="1:11" x14ac:dyDescent="0.3">
      <c r="A518">
        <v>2023</v>
      </c>
      <c r="B518" t="s">
        <v>28</v>
      </c>
      <c r="C518" t="s">
        <v>12</v>
      </c>
      <c r="D518" t="s">
        <v>30</v>
      </c>
      <c r="E518">
        <v>120000</v>
      </c>
      <c r="F518" t="s">
        <v>20</v>
      </c>
      <c r="G518">
        <v>120000</v>
      </c>
      <c r="H518" t="s">
        <v>21</v>
      </c>
      <c r="I518">
        <v>0</v>
      </c>
      <c r="J518" t="s">
        <v>21</v>
      </c>
      <c r="K518" t="s">
        <v>25</v>
      </c>
    </row>
    <row r="519" spans="1:11" x14ac:dyDescent="0.3">
      <c r="A519">
        <v>2023</v>
      </c>
      <c r="B519" t="s">
        <v>11</v>
      </c>
      <c r="C519" t="s">
        <v>12</v>
      </c>
      <c r="D519" t="s">
        <v>27</v>
      </c>
      <c r="E519">
        <v>185000</v>
      </c>
      <c r="F519" t="s">
        <v>20</v>
      </c>
      <c r="G519">
        <v>185000</v>
      </c>
      <c r="H519" t="s">
        <v>21</v>
      </c>
      <c r="I519">
        <v>100</v>
      </c>
      <c r="J519" t="s">
        <v>21</v>
      </c>
      <c r="K519" t="s">
        <v>25</v>
      </c>
    </row>
    <row r="520" spans="1:11" x14ac:dyDescent="0.3">
      <c r="A520">
        <v>2023</v>
      </c>
      <c r="B520" t="s">
        <v>11</v>
      </c>
      <c r="C520" t="s">
        <v>12</v>
      </c>
      <c r="D520" t="s">
        <v>27</v>
      </c>
      <c r="E520">
        <v>120250</v>
      </c>
      <c r="F520" t="s">
        <v>20</v>
      </c>
      <c r="G520">
        <v>120250</v>
      </c>
      <c r="H520" t="s">
        <v>21</v>
      </c>
      <c r="I520">
        <v>100</v>
      </c>
      <c r="J520" t="s">
        <v>21</v>
      </c>
      <c r="K520" t="s">
        <v>25</v>
      </c>
    </row>
    <row r="521" spans="1:11" x14ac:dyDescent="0.3">
      <c r="A521">
        <v>2023</v>
      </c>
      <c r="B521" t="s">
        <v>11</v>
      </c>
      <c r="C521" t="s">
        <v>12</v>
      </c>
      <c r="D521" t="s">
        <v>23</v>
      </c>
      <c r="E521">
        <v>275300</v>
      </c>
      <c r="F521" t="s">
        <v>20</v>
      </c>
      <c r="G521">
        <v>275300</v>
      </c>
      <c r="H521" t="s">
        <v>21</v>
      </c>
      <c r="I521">
        <v>100</v>
      </c>
      <c r="J521" t="s">
        <v>21</v>
      </c>
      <c r="K521" t="s">
        <v>25</v>
      </c>
    </row>
    <row r="522" spans="1:11" x14ac:dyDescent="0.3">
      <c r="A522">
        <v>2023</v>
      </c>
      <c r="B522" t="s">
        <v>11</v>
      </c>
      <c r="C522" t="s">
        <v>12</v>
      </c>
      <c r="D522" t="s">
        <v>23</v>
      </c>
      <c r="E522">
        <v>183000</v>
      </c>
      <c r="F522" t="s">
        <v>20</v>
      </c>
      <c r="G522">
        <v>183000</v>
      </c>
      <c r="H522" t="s">
        <v>21</v>
      </c>
      <c r="I522">
        <v>100</v>
      </c>
      <c r="J522" t="s">
        <v>21</v>
      </c>
      <c r="K522" t="s">
        <v>25</v>
      </c>
    </row>
    <row r="523" spans="1:11" x14ac:dyDescent="0.3">
      <c r="A523">
        <v>2023</v>
      </c>
      <c r="B523" t="s">
        <v>11</v>
      </c>
      <c r="C523" t="s">
        <v>12</v>
      </c>
      <c r="D523" t="s">
        <v>45</v>
      </c>
      <c r="E523">
        <v>170000</v>
      </c>
      <c r="F523" t="s">
        <v>20</v>
      </c>
      <c r="G523">
        <v>170000</v>
      </c>
      <c r="H523" t="s">
        <v>21</v>
      </c>
      <c r="I523">
        <v>100</v>
      </c>
      <c r="J523" t="s">
        <v>21</v>
      </c>
      <c r="K523" t="s">
        <v>25</v>
      </c>
    </row>
    <row r="524" spans="1:11" x14ac:dyDescent="0.3">
      <c r="A524">
        <v>2023</v>
      </c>
      <c r="B524" t="s">
        <v>11</v>
      </c>
      <c r="C524" t="s">
        <v>12</v>
      </c>
      <c r="D524" t="s">
        <v>45</v>
      </c>
      <c r="E524">
        <v>125000</v>
      </c>
      <c r="F524" t="s">
        <v>20</v>
      </c>
      <c r="G524">
        <v>125000</v>
      </c>
      <c r="H524" t="s">
        <v>21</v>
      </c>
      <c r="I524">
        <v>100</v>
      </c>
      <c r="J524" t="s">
        <v>21</v>
      </c>
      <c r="K524" t="s">
        <v>25</v>
      </c>
    </row>
    <row r="525" spans="1:11" x14ac:dyDescent="0.3">
      <c r="A525">
        <v>2023</v>
      </c>
      <c r="B525" t="s">
        <v>17</v>
      </c>
      <c r="C525" t="s">
        <v>12</v>
      </c>
      <c r="D525" t="s">
        <v>45</v>
      </c>
      <c r="E525">
        <v>167500</v>
      </c>
      <c r="F525" t="s">
        <v>20</v>
      </c>
      <c r="G525">
        <v>167500</v>
      </c>
      <c r="H525" t="s">
        <v>21</v>
      </c>
      <c r="I525">
        <v>0</v>
      </c>
      <c r="J525" t="s">
        <v>21</v>
      </c>
      <c r="K525" t="s">
        <v>25</v>
      </c>
    </row>
    <row r="526" spans="1:11" x14ac:dyDescent="0.3">
      <c r="A526">
        <v>2023</v>
      </c>
      <c r="B526" t="s">
        <v>17</v>
      </c>
      <c r="C526" t="s">
        <v>12</v>
      </c>
      <c r="D526" t="s">
        <v>45</v>
      </c>
      <c r="E526">
        <v>106500</v>
      </c>
      <c r="F526" t="s">
        <v>20</v>
      </c>
      <c r="G526">
        <v>106500</v>
      </c>
      <c r="H526" t="s">
        <v>21</v>
      </c>
      <c r="I526">
        <v>0</v>
      </c>
      <c r="J526" t="s">
        <v>21</v>
      </c>
      <c r="K526" t="s">
        <v>25</v>
      </c>
    </row>
    <row r="527" spans="1:11" x14ac:dyDescent="0.3">
      <c r="A527">
        <v>2023</v>
      </c>
      <c r="B527" t="s">
        <v>11</v>
      </c>
      <c r="C527" t="s">
        <v>12</v>
      </c>
      <c r="D527" t="s">
        <v>52</v>
      </c>
      <c r="E527">
        <v>250000</v>
      </c>
      <c r="F527" t="s">
        <v>20</v>
      </c>
      <c r="G527">
        <v>250000</v>
      </c>
      <c r="H527" t="s">
        <v>21</v>
      </c>
      <c r="I527">
        <v>0</v>
      </c>
      <c r="J527" t="s">
        <v>21</v>
      </c>
      <c r="K527" t="s">
        <v>25</v>
      </c>
    </row>
    <row r="528" spans="1:11" x14ac:dyDescent="0.3">
      <c r="A528">
        <v>2023</v>
      </c>
      <c r="B528" t="s">
        <v>11</v>
      </c>
      <c r="C528" t="s">
        <v>12</v>
      </c>
      <c r="D528" t="s">
        <v>52</v>
      </c>
      <c r="E528">
        <v>200000</v>
      </c>
      <c r="F528" t="s">
        <v>20</v>
      </c>
      <c r="G528">
        <v>200000</v>
      </c>
      <c r="H528" t="s">
        <v>21</v>
      </c>
      <c r="I528">
        <v>0</v>
      </c>
      <c r="J528" t="s">
        <v>21</v>
      </c>
      <c r="K528" t="s">
        <v>25</v>
      </c>
    </row>
    <row r="529" spans="1:11" x14ac:dyDescent="0.3">
      <c r="A529">
        <v>2023</v>
      </c>
      <c r="B529" t="s">
        <v>17</v>
      </c>
      <c r="C529" t="s">
        <v>12</v>
      </c>
      <c r="D529" t="s">
        <v>35</v>
      </c>
      <c r="E529">
        <v>135000</v>
      </c>
      <c r="F529" t="s">
        <v>20</v>
      </c>
      <c r="G529">
        <v>135000</v>
      </c>
      <c r="H529" t="s">
        <v>21</v>
      </c>
      <c r="I529">
        <v>50</v>
      </c>
      <c r="J529" t="s">
        <v>21</v>
      </c>
      <c r="K529" t="s">
        <v>16</v>
      </c>
    </row>
    <row r="530" spans="1:11" x14ac:dyDescent="0.3">
      <c r="A530">
        <v>2023</v>
      </c>
      <c r="B530" t="s">
        <v>11</v>
      </c>
      <c r="C530" t="s">
        <v>12</v>
      </c>
      <c r="D530" t="s">
        <v>83</v>
      </c>
      <c r="E530">
        <v>1500000</v>
      </c>
      <c r="F530" t="s">
        <v>84</v>
      </c>
      <c r="G530">
        <v>423834</v>
      </c>
      <c r="H530" t="s">
        <v>85</v>
      </c>
      <c r="I530">
        <v>0</v>
      </c>
      <c r="J530" t="s">
        <v>85</v>
      </c>
      <c r="K530" t="s">
        <v>16</v>
      </c>
    </row>
    <row r="531" spans="1:11" x14ac:dyDescent="0.3">
      <c r="A531">
        <v>2023</v>
      </c>
      <c r="B531" t="s">
        <v>11</v>
      </c>
      <c r="C531" t="s">
        <v>12</v>
      </c>
      <c r="D531" t="s">
        <v>35</v>
      </c>
      <c r="E531">
        <v>216000</v>
      </c>
      <c r="F531" t="s">
        <v>20</v>
      </c>
      <c r="G531">
        <v>216000</v>
      </c>
      <c r="H531" t="s">
        <v>21</v>
      </c>
      <c r="I531">
        <v>100</v>
      </c>
      <c r="J531" t="s">
        <v>21</v>
      </c>
      <c r="K531" t="s">
        <v>25</v>
      </c>
    </row>
    <row r="532" spans="1:11" x14ac:dyDescent="0.3">
      <c r="A532">
        <v>2023</v>
      </c>
      <c r="B532" t="s">
        <v>11</v>
      </c>
      <c r="C532" t="s">
        <v>12</v>
      </c>
      <c r="D532" t="s">
        <v>35</v>
      </c>
      <c r="E532">
        <v>184000</v>
      </c>
      <c r="F532" t="s">
        <v>20</v>
      </c>
      <c r="G532">
        <v>184000</v>
      </c>
      <c r="H532" t="s">
        <v>21</v>
      </c>
      <c r="I532">
        <v>100</v>
      </c>
      <c r="J532" t="s">
        <v>21</v>
      </c>
      <c r="K532" t="s">
        <v>25</v>
      </c>
    </row>
    <row r="533" spans="1:11" x14ac:dyDescent="0.3">
      <c r="A533">
        <v>2023</v>
      </c>
      <c r="B533" t="s">
        <v>11</v>
      </c>
      <c r="C533" t="s">
        <v>12</v>
      </c>
      <c r="D533" t="s">
        <v>37</v>
      </c>
      <c r="E533">
        <v>180000</v>
      </c>
      <c r="F533" t="s">
        <v>20</v>
      </c>
      <c r="G533">
        <v>180000</v>
      </c>
      <c r="H533" t="s">
        <v>21</v>
      </c>
      <c r="I533">
        <v>100</v>
      </c>
      <c r="J533" t="s">
        <v>21</v>
      </c>
      <c r="K533" t="s">
        <v>25</v>
      </c>
    </row>
    <row r="534" spans="1:11" x14ac:dyDescent="0.3">
      <c r="A534">
        <v>2023</v>
      </c>
      <c r="B534" t="s">
        <v>11</v>
      </c>
      <c r="C534" t="s">
        <v>12</v>
      </c>
      <c r="D534" t="s">
        <v>37</v>
      </c>
      <c r="E534">
        <v>165000</v>
      </c>
      <c r="F534" t="s">
        <v>20</v>
      </c>
      <c r="G534">
        <v>165000</v>
      </c>
      <c r="H534" t="s">
        <v>21</v>
      </c>
      <c r="I534">
        <v>100</v>
      </c>
      <c r="J534" t="s">
        <v>21</v>
      </c>
      <c r="K534" t="s">
        <v>25</v>
      </c>
    </row>
    <row r="535" spans="1:11" x14ac:dyDescent="0.3">
      <c r="A535">
        <v>2023</v>
      </c>
      <c r="B535" t="s">
        <v>11</v>
      </c>
      <c r="C535" t="s">
        <v>12</v>
      </c>
      <c r="D535" t="s">
        <v>23</v>
      </c>
      <c r="E535">
        <v>185900</v>
      </c>
      <c r="F535" t="s">
        <v>20</v>
      </c>
      <c r="G535">
        <v>185900</v>
      </c>
      <c r="H535" t="s">
        <v>21</v>
      </c>
      <c r="I535">
        <v>0</v>
      </c>
      <c r="J535" t="s">
        <v>21</v>
      </c>
      <c r="K535" t="s">
        <v>25</v>
      </c>
    </row>
    <row r="536" spans="1:11" x14ac:dyDescent="0.3">
      <c r="A536">
        <v>2023</v>
      </c>
      <c r="B536" t="s">
        <v>11</v>
      </c>
      <c r="C536" t="s">
        <v>12</v>
      </c>
      <c r="D536" t="s">
        <v>23</v>
      </c>
      <c r="E536">
        <v>129300</v>
      </c>
      <c r="F536" t="s">
        <v>20</v>
      </c>
      <c r="G536">
        <v>129300</v>
      </c>
      <c r="H536" t="s">
        <v>21</v>
      </c>
      <c r="I536">
        <v>0</v>
      </c>
      <c r="J536" t="s">
        <v>21</v>
      </c>
      <c r="K536" t="s">
        <v>25</v>
      </c>
    </row>
    <row r="537" spans="1:11" x14ac:dyDescent="0.3">
      <c r="A537">
        <v>2023</v>
      </c>
      <c r="B537" t="s">
        <v>11</v>
      </c>
      <c r="C537" t="s">
        <v>12</v>
      </c>
      <c r="D537" t="s">
        <v>37</v>
      </c>
      <c r="E537">
        <v>145000</v>
      </c>
      <c r="F537" t="s">
        <v>20</v>
      </c>
      <c r="G537">
        <v>145000</v>
      </c>
      <c r="H537" t="s">
        <v>21</v>
      </c>
      <c r="I537">
        <v>0</v>
      </c>
      <c r="J537" t="s">
        <v>21</v>
      </c>
      <c r="K537" t="s">
        <v>25</v>
      </c>
    </row>
    <row r="538" spans="1:11" x14ac:dyDescent="0.3">
      <c r="A538">
        <v>2023</v>
      </c>
      <c r="B538" t="s">
        <v>11</v>
      </c>
      <c r="C538" t="s">
        <v>12</v>
      </c>
      <c r="D538" t="s">
        <v>37</v>
      </c>
      <c r="E538">
        <v>120000</v>
      </c>
      <c r="F538" t="s">
        <v>20</v>
      </c>
      <c r="G538">
        <v>120000</v>
      </c>
      <c r="H538" t="s">
        <v>21</v>
      </c>
      <c r="I538">
        <v>0</v>
      </c>
      <c r="J538" t="s">
        <v>21</v>
      </c>
      <c r="K538" t="s">
        <v>25</v>
      </c>
    </row>
    <row r="539" spans="1:11" x14ac:dyDescent="0.3">
      <c r="A539">
        <v>2023</v>
      </c>
      <c r="B539" t="s">
        <v>17</v>
      </c>
      <c r="C539" t="s">
        <v>12</v>
      </c>
      <c r="D539" t="s">
        <v>37</v>
      </c>
      <c r="E539">
        <v>143865</v>
      </c>
      <c r="F539" t="s">
        <v>20</v>
      </c>
      <c r="G539">
        <v>143865</v>
      </c>
      <c r="H539" t="s">
        <v>21</v>
      </c>
      <c r="I539">
        <v>0</v>
      </c>
      <c r="J539" t="s">
        <v>21</v>
      </c>
      <c r="K539" t="s">
        <v>25</v>
      </c>
    </row>
    <row r="540" spans="1:11" x14ac:dyDescent="0.3">
      <c r="A540">
        <v>2023</v>
      </c>
      <c r="B540" t="s">
        <v>17</v>
      </c>
      <c r="C540" t="s">
        <v>12</v>
      </c>
      <c r="D540" t="s">
        <v>37</v>
      </c>
      <c r="E540">
        <v>115092</v>
      </c>
      <c r="F540" t="s">
        <v>20</v>
      </c>
      <c r="G540">
        <v>115092</v>
      </c>
      <c r="H540" t="s">
        <v>21</v>
      </c>
      <c r="I540">
        <v>0</v>
      </c>
      <c r="J540" t="s">
        <v>21</v>
      </c>
      <c r="K540" t="s">
        <v>25</v>
      </c>
    </row>
    <row r="541" spans="1:11" x14ac:dyDescent="0.3">
      <c r="A541">
        <v>2023</v>
      </c>
      <c r="B541" t="s">
        <v>17</v>
      </c>
      <c r="C541" t="s">
        <v>12</v>
      </c>
      <c r="D541" t="s">
        <v>35</v>
      </c>
      <c r="E541">
        <v>130000</v>
      </c>
      <c r="F541" t="s">
        <v>20</v>
      </c>
      <c r="G541">
        <v>130000</v>
      </c>
      <c r="H541" t="s">
        <v>21</v>
      </c>
      <c r="I541">
        <v>0</v>
      </c>
      <c r="J541" t="s">
        <v>21</v>
      </c>
      <c r="K541" t="s">
        <v>25</v>
      </c>
    </row>
    <row r="542" spans="1:11" x14ac:dyDescent="0.3">
      <c r="A542">
        <v>2023</v>
      </c>
      <c r="B542" t="s">
        <v>17</v>
      </c>
      <c r="C542" t="s">
        <v>12</v>
      </c>
      <c r="D542" t="s">
        <v>35</v>
      </c>
      <c r="E542">
        <v>90000</v>
      </c>
      <c r="F542" t="s">
        <v>20</v>
      </c>
      <c r="G542">
        <v>90000</v>
      </c>
      <c r="H542" t="s">
        <v>21</v>
      </c>
      <c r="I542">
        <v>0</v>
      </c>
      <c r="J542" t="s">
        <v>21</v>
      </c>
      <c r="K542" t="s">
        <v>25</v>
      </c>
    </row>
    <row r="543" spans="1:11" x14ac:dyDescent="0.3">
      <c r="A543">
        <v>2023</v>
      </c>
      <c r="B543" t="s">
        <v>11</v>
      </c>
      <c r="C543" t="s">
        <v>12</v>
      </c>
      <c r="D543" t="s">
        <v>23</v>
      </c>
      <c r="E543">
        <v>173000</v>
      </c>
      <c r="F543" t="s">
        <v>20</v>
      </c>
      <c r="G543">
        <v>173000</v>
      </c>
      <c r="H543" t="s">
        <v>21</v>
      </c>
      <c r="I543">
        <v>100</v>
      </c>
      <c r="J543" t="s">
        <v>21</v>
      </c>
      <c r="K543" t="s">
        <v>25</v>
      </c>
    </row>
    <row r="544" spans="1:11" x14ac:dyDescent="0.3">
      <c r="A544">
        <v>2023</v>
      </c>
      <c r="B544" t="s">
        <v>11</v>
      </c>
      <c r="C544" t="s">
        <v>12</v>
      </c>
      <c r="D544" t="s">
        <v>23</v>
      </c>
      <c r="E544">
        <v>132000</v>
      </c>
      <c r="F544" t="s">
        <v>20</v>
      </c>
      <c r="G544">
        <v>132000</v>
      </c>
      <c r="H544" t="s">
        <v>21</v>
      </c>
      <c r="I544">
        <v>100</v>
      </c>
      <c r="J544" t="s">
        <v>21</v>
      </c>
      <c r="K544" t="s">
        <v>25</v>
      </c>
    </row>
    <row r="545" spans="1:11" x14ac:dyDescent="0.3">
      <c r="A545">
        <v>2023</v>
      </c>
      <c r="B545" t="s">
        <v>11</v>
      </c>
      <c r="C545" t="s">
        <v>12</v>
      </c>
      <c r="D545" t="s">
        <v>27</v>
      </c>
      <c r="E545">
        <v>208049</v>
      </c>
      <c r="F545" t="s">
        <v>20</v>
      </c>
      <c r="G545">
        <v>208049</v>
      </c>
      <c r="H545" t="s">
        <v>21</v>
      </c>
      <c r="I545">
        <v>0</v>
      </c>
      <c r="J545" t="s">
        <v>21</v>
      </c>
      <c r="K545" t="s">
        <v>25</v>
      </c>
    </row>
    <row r="546" spans="1:11" x14ac:dyDescent="0.3">
      <c r="A546">
        <v>2023</v>
      </c>
      <c r="B546" t="s">
        <v>11</v>
      </c>
      <c r="C546" t="s">
        <v>12</v>
      </c>
      <c r="D546" t="s">
        <v>27</v>
      </c>
      <c r="E546">
        <v>128500</v>
      </c>
      <c r="F546" t="s">
        <v>20</v>
      </c>
      <c r="G546">
        <v>128500</v>
      </c>
      <c r="H546" t="s">
        <v>21</v>
      </c>
      <c r="I546">
        <v>0</v>
      </c>
      <c r="J546" t="s">
        <v>21</v>
      </c>
      <c r="K546" t="s">
        <v>25</v>
      </c>
    </row>
    <row r="547" spans="1:11" x14ac:dyDescent="0.3">
      <c r="A547">
        <v>2023</v>
      </c>
      <c r="B547" t="s">
        <v>11</v>
      </c>
      <c r="C547" t="s">
        <v>12</v>
      </c>
      <c r="D547" t="s">
        <v>32</v>
      </c>
      <c r="E547">
        <v>179820</v>
      </c>
      <c r="F547" t="s">
        <v>20</v>
      </c>
      <c r="G547">
        <v>179820</v>
      </c>
      <c r="H547" t="s">
        <v>21</v>
      </c>
      <c r="I547">
        <v>0</v>
      </c>
      <c r="J547" t="s">
        <v>21</v>
      </c>
      <c r="K547" t="s">
        <v>25</v>
      </c>
    </row>
    <row r="548" spans="1:11" x14ac:dyDescent="0.3">
      <c r="A548">
        <v>2023</v>
      </c>
      <c r="B548" t="s">
        <v>11</v>
      </c>
      <c r="C548" t="s">
        <v>12</v>
      </c>
      <c r="D548" t="s">
        <v>32</v>
      </c>
      <c r="E548">
        <v>143860</v>
      </c>
      <c r="F548" t="s">
        <v>20</v>
      </c>
      <c r="G548">
        <v>143860</v>
      </c>
      <c r="H548" t="s">
        <v>21</v>
      </c>
      <c r="I548">
        <v>0</v>
      </c>
      <c r="J548" t="s">
        <v>21</v>
      </c>
      <c r="K548" t="s">
        <v>25</v>
      </c>
    </row>
    <row r="549" spans="1:11" x14ac:dyDescent="0.3">
      <c r="A549">
        <v>2023</v>
      </c>
      <c r="B549" t="s">
        <v>11</v>
      </c>
      <c r="C549" t="s">
        <v>12</v>
      </c>
      <c r="D549" t="s">
        <v>37</v>
      </c>
      <c r="E549">
        <v>167500</v>
      </c>
      <c r="F549" t="s">
        <v>20</v>
      </c>
      <c r="G549">
        <v>167500</v>
      </c>
      <c r="H549" t="s">
        <v>21</v>
      </c>
      <c r="I549">
        <v>0</v>
      </c>
      <c r="J549" t="s">
        <v>21</v>
      </c>
      <c r="K549" t="s">
        <v>25</v>
      </c>
    </row>
    <row r="550" spans="1:11" x14ac:dyDescent="0.3">
      <c r="A550">
        <v>2023</v>
      </c>
      <c r="B550" t="s">
        <v>11</v>
      </c>
      <c r="C550" t="s">
        <v>12</v>
      </c>
      <c r="D550" t="s">
        <v>37</v>
      </c>
      <c r="E550">
        <v>106500</v>
      </c>
      <c r="F550" t="s">
        <v>20</v>
      </c>
      <c r="G550">
        <v>106500</v>
      </c>
      <c r="H550" t="s">
        <v>21</v>
      </c>
      <c r="I550">
        <v>0</v>
      </c>
      <c r="J550" t="s">
        <v>21</v>
      </c>
      <c r="K550" t="s">
        <v>25</v>
      </c>
    </row>
    <row r="551" spans="1:11" x14ac:dyDescent="0.3">
      <c r="A551">
        <v>2023</v>
      </c>
      <c r="B551" t="s">
        <v>11</v>
      </c>
      <c r="C551" t="s">
        <v>12</v>
      </c>
      <c r="D551" t="s">
        <v>23</v>
      </c>
      <c r="E551">
        <v>275300</v>
      </c>
      <c r="F551" t="s">
        <v>20</v>
      </c>
      <c r="G551">
        <v>275300</v>
      </c>
      <c r="H551" t="s">
        <v>21</v>
      </c>
      <c r="I551">
        <v>100</v>
      </c>
      <c r="J551" t="s">
        <v>21</v>
      </c>
      <c r="K551" t="s">
        <v>25</v>
      </c>
    </row>
    <row r="552" spans="1:11" x14ac:dyDescent="0.3">
      <c r="A552">
        <v>2023</v>
      </c>
      <c r="B552" t="s">
        <v>11</v>
      </c>
      <c r="C552" t="s">
        <v>12</v>
      </c>
      <c r="D552" t="s">
        <v>23</v>
      </c>
      <c r="E552">
        <v>183500</v>
      </c>
      <c r="F552" t="s">
        <v>20</v>
      </c>
      <c r="G552">
        <v>183500</v>
      </c>
      <c r="H552" t="s">
        <v>21</v>
      </c>
      <c r="I552">
        <v>100</v>
      </c>
      <c r="J552" t="s">
        <v>21</v>
      </c>
      <c r="K552" t="s">
        <v>25</v>
      </c>
    </row>
    <row r="553" spans="1:11" x14ac:dyDescent="0.3">
      <c r="A553">
        <v>2023</v>
      </c>
      <c r="B553" t="s">
        <v>17</v>
      </c>
      <c r="C553" t="s">
        <v>12</v>
      </c>
      <c r="D553" t="s">
        <v>37</v>
      </c>
      <c r="E553">
        <v>149600</v>
      </c>
      <c r="F553" t="s">
        <v>20</v>
      </c>
      <c r="G553">
        <v>149600</v>
      </c>
      <c r="H553" t="s">
        <v>21</v>
      </c>
      <c r="I553">
        <v>0</v>
      </c>
      <c r="J553" t="s">
        <v>21</v>
      </c>
      <c r="K553" t="s">
        <v>25</v>
      </c>
    </row>
    <row r="554" spans="1:11" x14ac:dyDescent="0.3">
      <c r="A554">
        <v>2023</v>
      </c>
      <c r="B554" t="s">
        <v>17</v>
      </c>
      <c r="C554" t="s">
        <v>12</v>
      </c>
      <c r="D554" t="s">
        <v>37</v>
      </c>
      <c r="E554">
        <v>102000</v>
      </c>
      <c r="F554" t="s">
        <v>20</v>
      </c>
      <c r="G554">
        <v>102000</v>
      </c>
      <c r="H554" t="s">
        <v>21</v>
      </c>
      <c r="I554">
        <v>0</v>
      </c>
      <c r="J554" t="s">
        <v>21</v>
      </c>
      <c r="K554" t="s">
        <v>25</v>
      </c>
    </row>
    <row r="555" spans="1:11" x14ac:dyDescent="0.3">
      <c r="A555">
        <v>2023</v>
      </c>
      <c r="B555" t="s">
        <v>44</v>
      </c>
      <c r="C555" t="s">
        <v>12</v>
      </c>
      <c r="D555" t="s">
        <v>23</v>
      </c>
      <c r="E555">
        <v>145000</v>
      </c>
      <c r="F555" t="s">
        <v>20</v>
      </c>
      <c r="G555">
        <v>145000</v>
      </c>
      <c r="H555" t="s">
        <v>21</v>
      </c>
      <c r="I555">
        <v>0</v>
      </c>
      <c r="J555" t="s">
        <v>21</v>
      </c>
      <c r="K555" t="s">
        <v>25</v>
      </c>
    </row>
    <row r="556" spans="1:11" x14ac:dyDescent="0.3">
      <c r="A556">
        <v>2023</v>
      </c>
      <c r="B556" t="s">
        <v>44</v>
      </c>
      <c r="C556" t="s">
        <v>12</v>
      </c>
      <c r="D556" t="s">
        <v>23</v>
      </c>
      <c r="E556">
        <v>100000</v>
      </c>
      <c r="F556" t="s">
        <v>20</v>
      </c>
      <c r="G556">
        <v>100000</v>
      </c>
      <c r="H556" t="s">
        <v>21</v>
      </c>
      <c r="I556">
        <v>0</v>
      </c>
      <c r="J556" t="s">
        <v>21</v>
      </c>
      <c r="K556" t="s">
        <v>25</v>
      </c>
    </row>
    <row r="557" spans="1:11" x14ac:dyDescent="0.3">
      <c r="A557">
        <v>2023</v>
      </c>
      <c r="B557" t="s">
        <v>11</v>
      </c>
      <c r="C557" t="s">
        <v>12</v>
      </c>
      <c r="D557" t="s">
        <v>27</v>
      </c>
      <c r="E557">
        <v>190000</v>
      </c>
      <c r="F557" t="s">
        <v>20</v>
      </c>
      <c r="G557">
        <v>190000</v>
      </c>
      <c r="H557" t="s">
        <v>21</v>
      </c>
      <c r="I557">
        <v>100</v>
      </c>
      <c r="J557" t="s">
        <v>21</v>
      </c>
      <c r="K557" t="s">
        <v>25</v>
      </c>
    </row>
    <row r="558" spans="1:11" x14ac:dyDescent="0.3">
      <c r="A558">
        <v>2023</v>
      </c>
      <c r="B558" t="s">
        <v>11</v>
      </c>
      <c r="C558" t="s">
        <v>12</v>
      </c>
      <c r="D558" t="s">
        <v>27</v>
      </c>
      <c r="E558">
        <v>95000</v>
      </c>
      <c r="F558" t="s">
        <v>20</v>
      </c>
      <c r="G558">
        <v>95000</v>
      </c>
      <c r="H558" t="s">
        <v>21</v>
      </c>
      <c r="I558">
        <v>100</v>
      </c>
      <c r="J558" t="s">
        <v>21</v>
      </c>
      <c r="K558" t="s">
        <v>25</v>
      </c>
    </row>
    <row r="559" spans="1:11" x14ac:dyDescent="0.3">
      <c r="A559">
        <v>2023</v>
      </c>
      <c r="B559" t="s">
        <v>11</v>
      </c>
      <c r="C559" t="s">
        <v>12</v>
      </c>
      <c r="D559" t="s">
        <v>27</v>
      </c>
      <c r="E559">
        <v>153600</v>
      </c>
      <c r="F559" t="s">
        <v>20</v>
      </c>
      <c r="G559">
        <v>153600</v>
      </c>
      <c r="H559" t="s">
        <v>21</v>
      </c>
      <c r="I559">
        <v>0</v>
      </c>
      <c r="J559" t="s">
        <v>21</v>
      </c>
      <c r="K559" t="s">
        <v>25</v>
      </c>
    </row>
    <row r="560" spans="1:11" x14ac:dyDescent="0.3">
      <c r="A560">
        <v>2023</v>
      </c>
      <c r="B560" t="s">
        <v>11</v>
      </c>
      <c r="C560" t="s">
        <v>12</v>
      </c>
      <c r="D560" t="s">
        <v>27</v>
      </c>
      <c r="E560">
        <v>106800</v>
      </c>
      <c r="F560" t="s">
        <v>20</v>
      </c>
      <c r="G560">
        <v>106800</v>
      </c>
      <c r="H560" t="s">
        <v>21</v>
      </c>
      <c r="I560">
        <v>0</v>
      </c>
      <c r="J560" t="s">
        <v>21</v>
      </c>
      <c r="K560" t="s">
        <v>25</v>
      </c>
    </row>
    <row r="561" spans="1:11" x14ac:dyDescent="0.3">
      <c r="A561">
        <v>2023</v>
      </c>
      <c r="B561" t="s">
        <v>17</v>
      </c>
      <c r="C561" t="s">
        <v>12</v>
      </c>
      <c r="D561" t="s">
        <v>23</v>
      </c>
      <c r="E561">
        <v>90000</v>
      </c>
      <c r="F561" t="s">
        <v>14</v>
      </c>
      <c r="G561">
        <v>96578</v>
      </c>
      <c r="H561" t="s">
        <v>79</v>
      </c>
      <c r="I561">
        <v>0</v>
      </c>
      <c r="J561" t="s">
        <v>79</v>
      </c>
      <c r="K561" t="s">
        <v>25</v>
      </c>
    </row>
    <row r="562" spans="1:11" x14ac:dyDescent="0.3">
      <c r="A562">
        <v>2023</v>
      </c>
      <c r="B562" t="s">
        <v>17</v>
      </c>
      <c r="C562" t="s">
        <v>12</v>
      </c>
      <c r="D562" t="s">
        <v>23</v>
      </c>
      <c r="E562">
        <v>75000</v>
      </c>
      <c r="F562" t="s">
        <v>14</v>
      </c>
      <c r="G562">
        <v>80481</v>
      </c>
      <c r="H562" t="s">
        <v>79</v>
      </c>
      <c r="I562">
        <v>0</v>
      </c>
      <c r="J562" t="s">
        <v>79</v>
      </c>
      <c r="K562" t="s">
        <v>25</v>
      </c>
    </row>
    <row r="563" spans="1:11" x14ac:dyDescent="0.3">
      <c r="A563">
        <v>2023</v>
      </c>
      <c r="B563" t="s">
        <v>17</v>
      </c>
      <c r="C563" t="s">
        <v>12</v>
      </c>
      <c r="D563" t="s">
        <v>27</v>
      </c>
      <c r="E563">
        <v>128000</v>
      </c>
      <c r="F563" t="s">
        <v>20</v>
      </c>
      <c r="G563">
        <v>128000</v>
      </c>
      <c r="H563" t="s">
        <v>21</v>
      </c>
      <c r="I563">
        <v>0</v>
      </c>
      <c r="J563" t="s">
        <v>21</v>
      </c>
      <c r="K563" t="s">
        <v>25</v>
      </c>
    </row>
    <row r="564" spans="1:11" x14ac:dyDescent="0.3">
      <c r="A564">
        <v>2023</v>
      </c>
      <c r="B564" t="s">
        <v>17</v>
      </c>
      <c r="C564" t="s">
        <v>12</v>
      </c>
      <c r="D564" t="s">
        <v>27</v>
      </c>
      <c r="E564">
        <v>85000</v>
      </c>
      <c r="F564" t="s">
        <v>20</v>
      </c>
      <c r="G564">
        <v>85000</v>
      </c>
      <c r="H564" t="s">
        <v>21</v>
      </c>
      <c r="I564">
        <v>0</v>
      </c>
      <c r="J564" t="s">
        <v>21</v>
      </c>
      <c r="K564" t="s">
        <v>25</v>
      </c>
    </row>
    <row r="565" spans="1:11" x14ac:dyDescent="0.3">
      <c r="A565">
        <v>2023</v>
      </c>
      <c r="B565" t="s">
        <v>17</v>
      </c>
      <c r="C565" t="s">
        <v>12</v>
      </c>
      <c r="D565" t="s">
        <v>37</v>
      </c>
      <c r="E565">
        <v>151000</v>
      </c>
      <c r="F565" t="s">
        <v>20</v>
      </c>
      <c r="G565">
        <v>151000</v>
      </c>
      <c r="H565" t="s">
        <v>21</v>
      </c>
      <c r="I565">
        <v>0</v>
      </c>
      <c r="J565" t="s">
        <v>21</v>
      </c>
      <c r="K565" t="s">
        <v>25</v>
      </c>
    </row>
    <row r="566" spans="1:11" x14ac:dyDescent="0.3">
      <c r="A566">
        <v>2023</v>
      </c>
      <c r="B566" t="s">
        <v>17</v>
      </c>
      <c r="C566" t="s">
        <v>12</v>
      </c>
      <c r="D566" t="s">
        <v>37</v>
      </c>
      <c r="E566">
        <v>140000</v>
      </c>
      <c r="F566" t="s">
        <v>20</v>
      </c>
      <c r="G566">
        <v>140000</v>
      </c>
      <c r="H566" t="s">
        <v>21</v>
      </c>
      <c r="I566">
        <v>0</v>
      </c>
      <c r="J566" t="s">
        <v>21</v>
      </c>
      <c r="K566" t="s">
        <v>25</v>
      </c>
    </row>
    <row r="567" spans="1:11" x14ac:dyDescent="0.3">
      <c r="A567">
        <v>2023</v>
      </c>
      <c r="B567" t="s">
        <v>11</v>
      </c>
      <c r="C567" t="s">
        <v>12</v>
      </c>
      <c r="D567" t="s">
        <v>23</v>
      </c>
      <c r="E567">
        <v>275300</v>
      </c>
      <c r="F567" t="s">
        <v>20</v>
      </c>
      <c r="G567">
        <v>275300</v>
      </c>
      <c r="H567" t="s">
        <v>21</v>
      </c>
      <c r="I567">
        <v>100</v>
      </c>
      <c r="J567" t="s">
        <v>21</v>
      </c>
      <c r="K567" t="s">
        <v>25</v>
      </c>
    </row>
    <row r="568" spans="1:11" x14ac:dyDescent="0.3">
      <c r="A568">
        <v>2023</v>
      </c>
      <c r="B568" t="s">
        <v>11</v>
      </c>
      <c r="C568" t="s">
        <v>12</v>
      </c>
      <c r="D568" t="s">
        <v>23</v>
      </c>
      <c r="E568">
        <v>183500</v>
      </c>
      <c r="F568" t="s">
        <v>20</v>
      </c>
      <c r="G568">
        <v>183500</v>
      </c>
      <c r="H568" t="s">
        <v>21</v>
      </c>
      <c r="I568">
        <v>100</v>
      </c>
      <c r="J568" t="s">
        <v>21</v>
      </c>
      <c r="K568" t="s">
        <v>25</v>
      </c>
    </row>
    <row r="569" spans="1:11" x14ac:dyDescent="0.3">
      <c r="A569">
        <v>2023</v>
      </c>
      <c r="B569" t="s">
        <v>11</v>
      </c>
      <c r="C569" t="s">
        <v>12</v>
      </c>
      <c r="D569" t="s">
        <v>81</v>
      </c>
      <c r="E569">
        <v>220000</v>
      </c>
      <c r="F569" t="s">
        <v>20</v>
      </c>
      <c r="G569">
        <v>220000</v>
      </c>
      <c r="H569" t="s">
        <v>21</v>
      </c>
      <c r="I569">
        <v>0</v>
      </c>
      <c r="J569" t="s">
        <v>21</v>
      </c>
      <c r="K569" t="s">
        <v>25</v>
      </c>
    </row>
    <row r="570" spans="1:11" x14ac:dyDescent="0.3">
      <c r="A570">
        <v>2023</v>
      </c>
      <c r="B570" t="s">
        <v>11</v>
      </c>
      <c r="C570" t="s">
        <v>12</v>
      </c>
      <c r="D570" t="s">
        <v>81</v>
      </c>
      <c r="E570">
        <v>170000</v>
      </c>
      <c r="F570" t="s">
        <v>20</v>
      </c>
      <c r="G570">
        <v>170000</v>
      </c>
      <c r="H570" t="s">
        <v>21</v>
      </c>
      <c r="I570">
        <v>0</v>
      </c>
      <c r="J570" t="s">
        <v>21</v>
      </c>
      <c r="K570" t="s">
        <v>25</v>
      </c>
    </row>
    <row r="571" spans="1:11" x14ac:dyDescent="0.3">
      <c r="A571">
        <v>2023</v>
      </c>
      <c r="B571" t="s">
        <v>11</v>
      </c>
      <c r="C571" t="s">
        <v>12</v>
      </c>
      <c r="D571" t="s">
        <v>27</v>
      </c>
      <c r="E571">
        <v>135000</v>
      </c>
      <c r="F571" t="s">
        <v>20</v>
      </c>
      <c r="G571">
        <v>135000</v>
      </c>
      <c r="H571" t="s">
        <v>21</v>
      </c>
      <c r="I571">
        <v>0</v>
      </c>
      <c r="J571" t="s">
        <v>21</v>
      </c>
      <c r="K571" t="s">
        <v>25</v>
      </c>
    </row>
    <row r="572" spans="1:11" x14ac:dyDescent="0.3">
      <c r="A572">
        <v>2023</v>
      </c>
      <c r="B572" t="s">
        <v>11</v>
      </c>
      <c r="C572" t="s">
        <v>12</v>
      </c>
      <c r="D572" t="s">
        <v>27</v>
      </c>
      <c r="E572">
        <v>105500</v>
      </c>
      <c r="F572" t="s">
        <v>20</v>
      </c>
      <c r="G572">
        <v>105500</v>
      </c>
      <c r="H572" t="s">
        <v>21</v>
      </c>
      <c r="I572">
        <v>0</v>
      </c>
      <c r="J572" t="s">
        <v>21</v>
      </c>
      <c r="K572" t="s">
        <v>25</v>
      </c>
    </row>
    <row r="573" spans="1:11" x14ac:dyDescent="0.3">
      <c r="A573">
        <v>2023</v>
      </c>
      <c r="B573" t="s">
        <v>11</v>
      </c>
      <c r="C573" t="s">
        <v>12</v>
      </c>
      <c r="D573" t="s">
        <v>27</v>
      </c>
      <c r="E573">
        <v>100000</v>
      </c>
      <c r="F573" t="s">
        <v>20</v>
      </c>
      <c r="G573">
        <v>100000</v>
      </c>
      <c r="H573" t="s">
        <v>21</v>
      </c>
      <c r="I573">
        <v>100</v>
      </c>
      <c r="J573" t="s">
        <v>21</v>
      </c>
      <c r="K573" t="s">
        <v>25</v>
      </c>
    </row>
    <row r="574" spans="1:11" x14ac:dyDescent="0.3">
      <c r="A574">
        <v>2023</v>
      </c>
      <c r="B574" t="s">
        <v>11</v>
      </c>
      <c r="C574" t="s">
        <v>12</v>
      </c>
      <c r="D574" t="s">
        <v>27</v>
      </c>
      <c r="E574">
        <v>80000</v>
      </c>
      <c r="F574" t="s">
        <v>20</v>
      </c>
      <c r="G574">
        <v>80000</v>
      </c>
      <c r="H574" t="s">
        <v>21</v>
      </c>
      <c r="I574">
        <v>100</v>
      </c>
      <c r="J574" t="s">
        <v>21</v>
      </c>
      <c r="K574" t="s">
        <v>25</v>
      </c>
    </row>
    <row r="575" spans="1:11" x14ac:dyDescent="0.3">
      <c r="A575">
        <v>2023</v>
      </c>
      <c r="B575" t="s">
        <v>28</v>
      </c>
      <c r="C575" t="s">
        <v>12</v>
      </c>
      <c r="D575" t="s">
        <v>86</v>
      </c>
      <c r="E575">
        <v>7000</v>
      </c>
      <c r="F575" t="s">
        <v>20</v>
      </c>
      <c r="G575">
        <v>7000</v>
      </c>
      <c r="H575" t="s">
        <v>87</v>
      </c>
      <c r="I575">
        <v>0</v>
      </c>
      <c r="J575" t="s">
        <v>87</v>
      </c>
      <c r="K575" t="s">
        <v>22</v>
      </c>
    </row>
    <row r="576" spans="1:11" x14ac:dyDescent="0.3">
      <c r="A576">
        <v>2023</v>
      </c>
      <c r="B576" t="s">
        <v>28</v>
      </c>
      <c r="C576" t="s">
        <v>12</v>
      </c>
      <c r="D576" t="s">
        <v>88</v>
      </c>
      <c r="E576">
        <v>40000</v>
      </c>
      <c r="F576" t="s">
        <v>14</v>
      </c>
      <c r="G576">
        <v>42923</v>
      </c>
      <c r="H576" t="s">
        <v>31</v>
      </c>
      <c r="I576">
        <v>50</v>
      </c>
      <c r="J576" t="s">
        <v>31</v>
      </c>
      <c r="K576" t="s">
        <v>25</v>
      </c>
    </row>
    <row r="577" spans="1:11" x14ac:dyDescent="0.3">
      <c r="A577">
        <v>2023</v>
      </c>
      <c r="B577" t="s">
        <v>11</v>
      </c>
      <c r="C577" t="s">
        <v>12</v>
      </c>
      <c r="D577" t="s">
        <v>37</v>
      </c>
      <c r="E577">
        <v>160000</v>
      </c>
      <c r="F577" t="s">
        <v>20</v>
      </c>
      <c r="G577">
        <v>160000</v>
      </c>
      <c r="H577" t="s">
        <v>24</v>
      </c>
      <c r="I577">
        <v>100</v>
      </c>
      <c r="J577" t="s">
        <v>24</v>
      </c>
      <c r="K577" t="s">
        <v>25</v>
      </c>
    </row>
    <row r="578" spans="1:11" x14ac:dyDescent="0.3">
      <c r="A578">
        <v>2023</v>
      </c>
      <c r="B578" t="s">
        <v>11</v>
      </c>
      <c r="C578" t="s">
        <v>12</v>
      </c>
      <c r="D578" t="s">
        <v>37</v>
      </c>
      <c r="E578">
        <v>145000</v>
      </c>
      <c r="F578" t="s">
        <v>20</v>
      </c>
      <c r="G578">
        <v>145000</v>
      </c>
      <c r="H578" t="s">
        <v>24</v>
      </c>
      <c r="I578">
        <v>100</v>
      </c>
      <c r="J578" t="s">
        <v>24</v>
      </c>
      <c r="K578" t="s">
        <v>25</v>
      </c>
    </row>
    <row r="579" spans="1:11" x14ac:dyDescent="0.3">
      <c r="A579">
        <v>2023</v>
      </c>
      <c r="B579" t="s">
        <v>17</v>
      </c>
      <c r="C579" t="s">
        <v>12</v>
      </c>
      <c r="D579" t="s">
        <v>27</v>
      </c>
      <c r="E579">
        <v>154000</v>
      </c>
      <c r="F579" t="s">
        <v>20</v>
      </c>
      <c r="G579">
        <v>154000</v>
      </c>
      <c r="H579" t="s">
        <v>21</v>
      </c>
      <c r="I579">
        <v>0</v>
      </c>
      <c r="J579" t="s">
        <v>21</v>
      </c>
      <c r="K579" t="s">
        <v>25</v>
      </c>
    </row>
    <row r="580" spans="1:11" x14ac:dyDescent="0.3">
      <c r="A580">
        <v>2023</v>
      </c>
      <c r="B580" t="s">
        <v>17</v>
      </c>
      <c r="C580" t="s">
        <v>12</v>
      </c>
      <c r="D580" t="s">
        <v>27</v>
      </c>
      <c r="E580">
        <v>143000</v>
      </c>
      <c r="F580" t="s">
        <v>20</v>
      </c>
      <c r="G580">
        <v>143000</v>
      </c>
      <c r="H580" t="s">
        <v>21</v>
      </c>
      <c r="I580">
        <v>0</v>
      </c>
      <c r="J580" t="s">
        <v>21</v>
      </c>
      <c r="K580" t="s">
        <v>25</v>
      </c>
    </row>
    <row r="581" spans="1:11" x14ac:dyDescent="0.3">
      <c r="A581">
        <v>2023</v>
      </c>
      <c r="B581" t="s">
        <v>17</v>
      </c>
      <c r="C581" t="s">
        <v>12</v>
      </c>
      <c r="D581" t="s">
        <v>23</v>
      </c>
      <c r="E581">
        <v>65000</v>
      </c>
      <c r="F581" t="s">
        <v>58</v>
      </c>
      <c r="G581">
        <v>78990</v>
      </c>
      <c r="H581" t="s">
        <v>33</v>
      </c>
      <c r="I581">
        <v>0</v>
      </c>
      <c r="J581" t="s">
        <v>33</v>
      </c>
      <c r="K581" t="s">
        <v>25</v>
      </c>
    </row>
    <row r="582" spans="1:11" x14ac:dyDescent="0.3">
      <c r="A582">
        <v>2023</v>
      </c>
      <c r="B582" t="s">
        <v>17</v>
      </c>
      <c r="C582" t="s">
        <v>12</v>
      </c>
      <c r="D582" t="s">
        <v>23</v>
      </c>
      <c r="E582">
        <v>42000</v>
      </c>
      <c r="F582" t="s">
        <v>58</v>
      </c>
      <c r="G582">
        <v>51039</v>
      </c>
      <c r="H582" t="s">
        <v>33</v>
      </c>
      <c r="I582">
        <v>0</v>
      </c>
      <c r="J582" t="s">
        <v>33</v>
      </c>
      <c r="K582" t="s">
        <v>25</v>
      </c>
    </row>
    <row r="583" spans="1:11" x14ac:dyDescent="0.3">
      <c r="A583">
        <v>2023</v>
      </c>
      <c r="B583" t="s">
        <v>28</v>
      </c>
      <c r="C583" t="s">
        <v>12</v>
      </c>
      <c r="D583" t="s">
        <v>23</v>
      </c>
      <c r="E583">
        <v>190000</v>
      </c>
      <c r="F583" t="s">
        <v>20</v>
      </c>
      <c r="G583">
        <v>190000</v>
      </c>
      <c r="H583" t="s">
        <v>21</v>
      </c>
      <c r="I583">
        <v>0</v>
      </c>
      <c r="J583" t="s">
        <v>21</v>
      </c>
      <c r="K583" t="s">
        <v>25</v>
      </c>
    </row>
    <row r="584" spans="1:11" x14ac:dyDescent="0.3">
      <c r="A584">
        <v>2023</v>
      </c>
      <c r="B584" t="s">
        <v>28</v>
      </c>
      <c r="C584" t="s">
        <v>12</v>
      </c>
      <c r="D584" t="s">
        <v>23</v>
      </c>
      <c r="E584">
        <v>120000</v>
      </c>
      <c r="F584" t="s">
        <v>20</v>
      </c>
      <c r="G584">
        <v>120000</v>
      </c>
      <c r="H584" t="s">
        <v>21</v>
      </c>
      <c r="I584">
        <v>0</v>
      </c>
      <c r="J584" t="s">
        <v>21</v>
      </c>
      <c r="K584" t="s">
        <v>25</v>
      </c>
    </row>
    <row r="585" spans="1:11" x14ac:dyDescent="0.3">
      <c r="A585">
        <v>2023</v>
      </c>
      <c r="B585" t="s">
        <v>17</v>
      </c>
      <c r="C585" t="s">
        <v>12</v>
      </c>
      <c r="D585" t="s">
        <v>23</v>
      </c>
      <c r="E585">
        <v>70000</v>
      </c>
      <c r="F585" t="s">
        <v>58</v>
      </c>
      <c r="G585">
        <v>85066</v>
      </c>
      <c r="H585" t="s">
        <v>33</v>
      </c>
      <c r="I585">
        <v>0</v>
      </c>
      <c r="J585" t="s">
        <v>33</v>
      </c>
      <c r="K585" t="s">
        <v>25</v>
      </c>
    </row>
    <row r="586" spans="1:11" x14ac:dyDescent="0.3">
      <c r="A586">
        <v>2023</v>
      </c>
      <c r="B586" t="s">
        <v>17</v>
      </c>
      <c r="C586" t="s">
        <v>12</v>
      </c>
      <c r="D586" t="s">
        <v>23</v>
      </c>
      <c r="E586">
        <v>42000</v>
      </c>
      <c r="F586" t="s">
        <v>58</v>
      </c>
      <c r="G586">
        <v>51039</v>
      </c>
      <c r="H586" t="s">
        <v>33</v>
      </c>
      <c r="I586">
        <v>0</v>
      </c>
      <c r="J586" t="s">
        <v>33</v>
      </c>
      <c r="K586" t="s">
        <v>25</v>
      </c>
    </row>
    <row r="587" spans="1:11" x14ac:dyDescent="0.3">
      <c r="A587">
        <v>2023</v>
      </c>
      <c r="B587" t="s">
        <v>17</v>
      </c>
      <c r="C587" t="s">
        <v>12</v>
      </c>
      <c r="D587" t="s">
        <v>23</v>
      </c>
      <c r="E587">
        <v>90000</v>
      </c>
      <c r="F587" t="s">
        <v>58</v>
      </c>
      <c r="G587">
        <v>109371</v>
      </c>
      <c r="H587" t="s">
        <v>33</v>
      </c>
      <c r="I587">
        <v>0</v>
      </c>
      <c r="J587" t="s">
        <v>33</v>
      </c>
      <c r="K587" t="s">
        <v>25</v>
      </c>
    </row>
    <row r="588" spans="1:11" x14ac:dyDescent="0.3">
      <c r="A588">
        <v>2023</v>
      </c>
      <c r="B588" t="s">
        <v>17</v>
      </c>
      <c r="C588" t="s">
        <v>12</v>
      </c>
      <c r="D588" t="s">
        <v>23</v>
      </c>
      <c r="E588">
        <v>60000</v>
      </c>
      <c r="F588" t="s">
        <v>58</v>
      </c>
      <c r="G588">
        <v>72914</v>
      </c>
      <c r="H588" t="s">
        <v>33</v>
      </c>
      <c r="I588">
        <v>0</v>
      </c>
      <c r="J588" t="s">
        <v>33</v>
      </c>
      <c r="K588" t="s">
        <v>25</v>
      </c>
    </row>
    <row r="589" spans="1:11" x14ac:dyDescent="0.3">
      <c r="A589">
        <v>2023</v>
      </c>
      <c r="B589" t="s">
        <v>11</v>
      </c>
      <c r="C589" t="s">
        <v>12</v>
      </c>
      <c r="D589" t="s">
        <v>37</v>
      </c>
      <c r="E589">
        <v>150000</v>
      </c>
      <c r="F589" t="s">
        <v>20</v>
      </c>
      <c r="G589">
        <v>150000</v>
      </c>
      <c r="H589" t="s">
        <v>21</v>
      </c>
      <c r="I589">
        <v>0</v>
      </c>
      <c r="J589" t="s">
        <v>21</v>
      </c>
      <c r="K589" t="s">
        <v>25</v>
      </c>
    </row>
    <row r="590" spans="1:11" x14ac:dyDescent="0.3">
      <c r="A590">
        <v>2023</v>
      </c>
      <c r="B590" t="s">
        <v>11</v>
      </c>
      <c r="C590" t="s">
        <v>12</v>
      </c>
      <c r="D590" t="s">
        <v>37</v>
      </c>
      <c r="E590">
        <v>111000</v>
      </c>
      <c r="F590" t="s">
        <v>20</v>
      </c>
      <c r="G590">
        <v>111000</v>
      </c>
      <c r="H590" t="s">
        <v>21</v>
      </c>
      <c r="I590">
        <v>0</v>
      </c>
      <c r="J590" t="s">
        <v>21</v>
      </c>
      <c r="K590" t="s">
        <v>25</v>
      </c>
    </row>
    <row r="591" spans="1:11" x14ac:dyDescent="0.3">
      <c r="A591">
        <v>2023</v>
      </c>
      <c r="B591" t="s">
        <v>44</v>
      </c>
      <c r="C591" t="s">
        <v>12</v>
      </c>
      <c r="D591" t="s">
        <v>37</v>
      </c>
      <c r="E591">
        <v>265000</v>
      </c>
      <c r="F591" t="s">
        <v>20</v>
      </c>
      <c r="G591">
        <v>265000</v>
      </c>
      <c r="H591" t="s">
        <v>21</v>
      </c>
      <c r="I591">
        <v>0</v>
      </c>
      <c r="J591" t="s">
        <v>21</v>
      </c>
      <c r="K591" t="s">
        <v>25</v>
      </c>
    </row>
    <row r="592" spans="1:11" x14ac:dyDescent="0.3">
      <c r="A592">
        <v>2023</v>
      </c>
      <c r="B592" t="s">
        <v>44</v>
      </c>
      <c r="C592" t="s">
        <v>12</v>
      </c>
      <c r="D592" t="s">
        <v>37</v>
      </c>
      <c r="E592">
        <v>235000</v>
      </c>
      <c r="F592" t="s">
        <v>20</v>
      </c>
      <c r="G592">
        <v>235000</v>
      </c>
      <c r="H592" t="s">
        <v>21</v>
      </c>
      <c r="I592">
        <v>0</v>
      </c>
      <c r="J592" t="s">
        <v>21</v>
      </c>
      <c r="K592" t="s">
        <v>25</v>
      </c>
    </row>
    <row r="593" spans="1:11" x14ac:dyDescent="0.3">
      <c r="A593">
        <v>2023</v>
      </c>
      <c r="B593" t="s">
        <v>28</v>
      </c>
      <c r="C593" t="s">
        <v>12</v>
      </c>
      <c r="D593" t="s">
        <v>23</v>
      </c>
      <c r="E593">
        <v>112000</v>
      </c>
      <c r="F593" t="s">
        <v>53</v>
      </c>
      <c r="G593">
        <v>121093</v>
      </c>
      <c r="H593" t="s">
        <v>54</v>
      </c>
      <c r="I593">
        <v>50</v>
      </c>
      <c r="J593" t="s">
        <v>54</v>
      </c>
      <c r="K593" t="s">
        <v>16</v>
      </c>
    </row>
    <row r="594" spans="1:11" x14ac:dyDescent="0.3">
      <c r="A594">
        <v>2022</v>
      </c>
      <c r="B594" t="s">
        <v>17</v>
      </c>
      <c r="C594" t="s">
        <v>12</v>
      </c>
      <c r="D594" t="s">
        <v>23</v>
      </c>
      <c r="E594">
        <v>70000</v>
      </c>
      <c r="F594" t="s">
        <v>14</v>
      </c>
      <c r="G594">
        <v>73546</v>
      </c>
      <c r="H594" t="s">
        <v>31</v>
      </c>
      <c r="I594">
        <v>100</v>
      </c>
      <c r="J594" t="s">
        <v>31</v>
      </c>
      <c r="K594" t="s">
        <v>25</v>
      </c>
    </row>
    <row r="595" spans="1:11" x14ac:dyDescent="0.3">
      <c r="A595">
        <v>2023</v>
      </c>
      <c r="B595" t="s">
        <v>11</v>
      </c>
      <c r="C595" t="s">
        <v>12</v>
      </c>
      <c r="D595" t="s">
        <v>37</v>
      </c>
      <c r="E595">
        <v>160000</v>
      </c>
      <c r="F595" t="s">
        <v>20</v>
      </c>
      <c r="G595">
        <v>160000</v>
      </c>
      <c r="H595" t="s">
        <v>21</v>
      </c>
      <c r="I595">
        <v>100</v>
      </c>
      <c r="J595" t="s">
        <v>21</v>
      </c>
      <c r="K595" t="s">
        <v>25</v>
      </c>
    </row>
    <row r="596" spans="1:11" x14ac:dyDescent="0.3">
      <c r="A596">
        <v>2023</v>
      </c>
      <c r="B596" t="s">
        <v>11</v>
      </c>
      <c r="C596" t="s">
        <v>12</v>
      </c>
      <c r="D596" t="s">
        <v>37</v>
      </c>
      <c r="E596">
        <v>130000</v>
      </c>
      <c r="F596" t="s">
        <v>20</v>
      </c>
      <c r="G596">
        <v>130000</v>
      </c>
      <c r="H596" t="s">
        <v>21</v>
      </c>
      <c r="I596">
        <v>100</v>
      </c>
      <c r="J596" t="s">
        <v>21</v>
      </c>
      <c r="K596" t="s">
        <v>25</v>
      </c>
    </row>
    <row r="597" spans="1:11" x14ac:dyDescent="0.3">
      <c r="A597">
        <v>2023</v>
      </c>
      <c r="B597" t="s">
        <v>17</v>
      </c>
      <c r="C597" t="s">
        <v>12</v>
      </c>
      <c r="D597" t="s">
        <v>37</v>
      </c>
      <c r="E597">
        <v>75000</v>
      </c>
      <c r="F597" t="s">
        <v>20</v>
      </c>
      <c r="G597">
        <v>75000</v>
      </c>
      <c r="H597" t="s">
        <v>21</v>
      </c>
      <c r="I597">
        <v>100</v>
      </c>
      <c r="J597" t="s">
        <v>21</v>
      </c>
      <c r="K597" t="s">
        <v>25</v>
      </c>
    </row>
    <row r="598" spans="1:11" x14ac:dyDescent="0.3">
      <c r="A598">
        <v>2023</v>
      </c>
      <c r="B598" t="s">
        <v>17</v>
      </c>
      <c r="C598" t="s">
        <v>12</v>
      </c>
      <c r="D598" t="s">
        <v>37</v>
      </c>
      <c r="E598">
        <v>60400</v>
      </c>
      <c r="F598" t="s">
        <v>20</v>
      </c>
      <c r="G598">
        <v>60400</v>
      </c>
      <c r="H598" t="s">
        <v>21</v>
      </c>
      <c r="I598">
        <v>100</v>
      </c>
      <c r="J598" t="s">
        <v>21</v>
      </c>
      <c r="K598" t="s">
        <v>25</v>
      </c>
    </row>
    <row r="599" spans="1:11" x14ac:dyDescent="0.3">
      <c r="A599">
        <v>2023</v>
      </c>
      <c r="B599" t="s">
        <v>28</v>
      </c>
      <c r="C599" t="s">
        <v>12</v>
      </c>
      <c r="D599" t="s">
        <v>27</v>
      </c>
      <c r="E599">
        <v>85000</v>
      </c>
      <c r="F599" t="s">
        <v>20</v>
      </c>
      <c r="G599">
        <v>85000</v>
      </c>
      <c r="H599" t="s">
        <v>21</v>
      </c>
      <c r="I599">
        <v>100</v>
      </c>
      <c r="J599" t="s">
        <v>21</v>
      </c>
      <c r="K599" t="s">
        <v>25</v>
      </c>
    </row>
    <row r="600" spans="1:11" x14ac:dyDescent="0.3">
      <c r="A600">
        <v>2023</v>
      </c>
      <c r="B600" t="s">
        <v>28</v>
      </c>
      <c r="C600" t="s">
        <v>12</v>
      </c>
      <c r="D600" t="s">
        <v>27</v>
      </c>
      <c r="E600">
        <v>75000</v>
      </c>
      <c r="F600" t="s">
        <v>20</v>
      </c>
      <c r="G600">
        <v>75000</v>
      </c>
      <c r="H600" t="s">
        <v>21</v>
      </c>
      <c r="I600">
        <v>100</v>
      </c>
      <c r="J600" t="s">
        <v>21</v>
      </c>
      <c r="K600" t="s">
        <v>25</v>
      </c>
    </row>
    <row r="601" spans="1:11" x14ac:dyDescent="0.3">
      <c r="A601">
        <v>2023</v>
      </c>
      <c r="B601" t="s">
        <v>11</v>
      </c>
      <c r="C601" t="s">
        <v>12</v>
      </c>
      <c r="D601" t="s">
        <v>37</v>
      </c>
      <c r="E601">
        <v>252000</v>
      </c>
      <c r="F601" t="s">
        <v>20</v>
      </c>
      <c r="G601">
        <v>252000</v>
      </c>
      <c r="H601" t="s">
        <v>21</v>
      </c>
      <c r="I601">
        <v>0</v>
      </c>
      <c r="J601" t="s">
        <v>21</v>
      </c>
      <c r="K601" t="s">
        <v>25</v>
      </c>
    </row>
    <row r="602" spans="1:11" x14ac:dyDescent="0.3">
      <c r="A602">
        <v>2023</v>
      </c>
      <c r="B602" t="s">
        <v>11</v>
      </c>
      <c r="C602" t="s">
        <v>12</v>
      </c>
      <c r="D602" t="s">
        <v>37</v>
      </c>
      <c r="E602">
        <v>129000</v>
      </c>
      <c r="F602" t="s">
        <v>20</v>
      </c>
      <c r="G602">
        <v>129000</v>
      </c>
      <c r="H602" t="s">
        <v>21</v>
      </c>
      <c r="I602">
        <v>0</v>
      </c>
      <c r="J602" t="s">
        <v>21</v>
      </c>
      <c r="K602" t="s">
        <v>25</v>
      </c>
    </row>
    <row r="603" spans="1:11" x14ac:dyDescent="0.3">
      <c r="A603">
        <v>2023</v>
      </c>
      <c r="B603" t="s">
        <v>28</v>
      </c>
      <c r="C603" t="s">
        <v>12</v>
      </c>
      <c r="D603" t="s">
        <v>37</v>
      </c>
      <c r="E603">
        <v>92700</v>
      </c>
      <c r="F603" t="s">
        <v>20</v>
      </c>
      <c r="G603">
        <v>92700</v>
      </c>
      <c r="H603" t="s">
        <v>21</v>
      </c>
      <c r="I603">
        <v>100</v>
      </c>
      <c r="J603" t="s">
        <v>21</v>
      </c>
      <c r="K603" t="s">
        <v>25</v>
      </c>
    </row>
    <row r="604" spans="1:11" x14ac:dyDescent="0.3">
      <c r="A604">
        <v>2023</v>
      </c>
      <c r="B604" t="s">
        <v>28</v>
      </c>
      <c r="C604" t="s">
        <v>12</v>
      </c>
      <c r="D604" t="s">
        <v>37</v>
      </c>
      <c r="E604">
        <v>61800</v>
      </c>
      <c r="F604" t="s">
        <v>20</v>
      </c>
      <c r="G604">
        <v>61800</v>
      </c>
      <c r="H604" t="s">
        <v>21</v>
      </c>
      <c r="I604">
        <v>100</v>
      </c>
      <c r="J604" t="s">
        <v>21</v>
      </c>
      <c r="K604" t="s">
        <v>25</v>
      </c>
    </row>
    <row r="605" spans="1:11" x14ac:dyDescent="0.3">
      <c r="A605">
        <v>2022</v>
      </c>
      <c r="B605" t="s">
        <v>11</v>
      </c>
      <c r="C605" t="s">
        <v>12</v>
      </c>
      <c r="D605" t="s">
        <v>89</v>
      </c>
      <c r="E605">
        <v>164000</v>
      </c>
      <c r="F605" t="s">
        <v>14</v>
      </c>
      <c r="G605">
        <v>172309</v>
      </c>
      <c r="H605" t="s">
        <v>79</v>
      </c>
      <c r="I605">
        <v>100</v>
      </c>
      <c r="J605" t="s">
        <v>79</v>
      </c>
      <c r="K605" t="s">
        <v>16</v>
      </c>
    </row>
    <row r="606" spans="1:11" x14ac:dyDescent="0.3">
      <c r="A606">
        <v>2023</v>
      </c>
      <c r="B606" t="s">
        <v>17</v>
      </c>
      <c r="C606" t="s">
        <v>12</v>
      </c>
      <c r="D606" t="s">
        <v>23</v>
      </c>
      <c r="E606">
        <v>56000</v>
      </c>
      <c r="F606" t="s">
        <v>14</v>
      </c>
      <c r="G606">
        <v>60093</v>
      </c>
      <c r="H606" t="s">
        <v>90</v>
      </c>
      <c r="I606">
        <v>100</v>
      </c>
      <c r="J606" t="s">
        <v>31</v>
      </c>
      <c r="K606" t="s">
        <v>25</v>
      </c>
    </row>
    <row r="607" spans="1:11" x14ac:dyDescent="0.3">
      <c r="A607">
        <v>2023</v>
      </c>
      <c r="B607" t="s">
        <v>17</v>
      </c>
      <c r="C607" t="s">
        <v>12</v>
      </c>
      <c r="D607" t="s">
        <v>27</v>
      </c>
      <c r="E607">
        <v>83500</v>
      </c>
      <c r="F607" t="s">
        <v>20</v>
      </c>
      <c r="G607">
        <v>83500</v>
      </c>
      <c r="H607" t="s">
        <v>21</v>
      </c>
      <c r="I607">
        <v>100</v>
      </c>
      <c r="J607" t="s">
        <v>21</v>
      </c>
      <c r="K607" t="s">
        <v>25</v>
      </c>
    </row>
    <row r="608" spans="1:11" x14ac:dyDescent="0.3">
      <c r="A608">
        <v>2023</v>
      </c>
      <c r="B608" t="s">
        <v>17</v>
      </c>
      <c r="C608" t="s">
        <v>12</v>
      </c>
      <c r="D608" t="s">
        <v>27</v>
      </c>
      <c r="E608">
        <v>52500</v>
      </c>
      <c r="F608" t="s">
        <v>20</v>
      </c>
      <c r="G608">
        <v>52500</v>
      </c>
      <c r="H608" t="s">
        <v>21</v>
      </c>
      <c r="I608">
        <v>100</v>
      </c>
      <c r="J608" t="s">
        <v>21</v>
      </c>
      <c r="K608" t="s">
        <v>25</v>
      </c>
    </row>
    <row r="609" spans="1:11" x14ac:dyDescent="0.3">
      <c r="A609">
        <v>2023</v>
      </c>
      <c r="B609" t="s">
        <v>11</v>
      </c>
      <c r="C609" t="s">
        <v>12</v>
      </c>
      <c r="D609" t="s">
        <v>23</v>
      </c>
      <c r="E609">
        <v>201036</v>
      </c>
      <c r="F609" t="s">
        <v>20</v>
      </c>
      <c r="G609">
        <v>201036</v>
      </c>
      <c r="H609" t="s">
        <v>21</v>
      </c>
      <c r="I609">
        <v>0</v>
      </c>
      <c r="J609" t="s">
        <v>21</v>
      </c>
      <c r="K609" t="s">
        <v>25</v>
      </c>
    </row>
    <row r="610" spans="1:11" x14ac:dyDescent="0.3">
      <c r="A610">
        <v>2023</v>
      </c>
      <c r="B610" t="s">
        <v>11</v>
      </c>
      <c r="C610" t="s">
        <v>12</v>
      </c>
      <c r="D610" t="s">
        <v>23</v>
      </c>
      <c r="E610">
        <v>134024</v>
      </c>
      <c r="F610" t="s">
        <v>20</v>
      </c>
      <c r="G610">
        <v>134024</v>
      </c>
      <c r="H610" t="s">
        <v>21</v>
      </c>
      <c r="I610">
        <v>0</v>
      </c>
      <c r="J610" t="s">
        <v>21</v>
      </c>
      <c r="K610" t="s">
        <v>25</v>
      </c>
    </row>
    <row r="611" spans="1:11" x14ac:dyDescent="0.3">
      <c r="A611">
        <v>2023</v>
      </c>
      <c r="B611" t="s">
        <v>11</v>
      </c>
      <c r="C611" t="s">
        <v>12</v>
      </c>
      <c r="D611" t="s">
        <v>27</v>
      </c>
      <c r="E611">
        <v>165000</v>
      </c>
      <c r="F611" t="s">
        <v>20</v>
      </c>
      <c r="G611">
        <v>165000</v>
      </c>
      <c r="H611" t="s">
        <v>21</v>
      </c>
      <c r="I611">
        <v>100</v>
      </c>
      <c r="J611" t="s">
        <v>21</v>
      </c>
      <c r="K611" t="s">
        <v>25</v>
      </c>
    </row>
    <row r="612" spans="1:11" x14ac:dyDescent="0.3">
      <c r="A612">
        <v>2023</v>
      </c>
      <c r="B612" t="s">
        <v>11</v>
      </c>
      <c r="C612" t="s">
        <v>12</v>
      </c>
      <c r="D612" t="s">
        <v>27</v>
      </c>
      <c r="E612">
        <v>140000</v>
      </c>
      <c r="F612" t="s">
        <v>20</v>
      </c>
      <c r="G612">
        <v>140000</v>
      </c>
      <c r="H612" t="s">
        <v>21</v>
      </c>
      <c r="I612">
        <v>100</v>
      </c>
      <c r="J612" t="s">
        <v>21</v>
      </c>
      <c r="K612" t="s">
        <v>25</v>
      </c>
    </row>
    <row r="613" spans="1:11" x14ac:dyDescent="0.3">
      <c r="A613">
        <v>2023</v>
      </c>
      <c r="B613" t="s">
        <v>28</v>
      </c>
      <c r="C613" t="s">
        <v>12</v>
      </c>
      <c r="D613" t="s">
        <v>37</v>
      </c>
      <c r="E613">
        <v>62000</v>
      </c>
      <c r="F613" t="s">
        <v>20</v>
      </c>
      <c r="G613">
        <v>62000</v>
      </c>
      <c r="H613" t="s">
        <v>21</v>
      </c>
      <c r="I613">
        <v>100</v>
      </c>
      <c r="J613" t="s">
        <v>21</v>
      </c>
      <c r="K613" t="s">
        <v>25</v>
      </c>
    </row>
    <row r="614" spans="1:11" x14ac:dyDescent="0.3">
      <c r="A614">
        <v>2023</v>
      </c>
      <c r="B614" t="s">
        <v>28</v>
      </c>
      <c r="C614" t="s">
        <v>12</v>
      </c>
      <c r="D614" t="s">
        <v>37</v>
      </c>
      <c r="E614">
        <v>58000</v>
      </c>
      <c r="F614" t="s">
        <v>20</v>
      </c>
      <c r="G614">
        <v>58000</v>
      </c>
      <c r="H614" t="s">
        <v>21</v>
      </c>
      <c r="I614">
        <v>100</v>
      </c>
      <c r="J614" t="s">
        <v>21</v>
      </c>
      <c r="K614" t="s">
        <v>25</v>
      </c>
    </row>
    <row r="615" spans="1:11" x14ac:dyDescent="0.3">
      <c r="A615">
        <v>2023</v>
      </c>
      <c r="B615" t="s">
        <v>11</v>
      </c>
      <c r="C615" t="s">
        <v>12</v>
      </c>
      <c r="D615" t="s">
        <v>23</v>
      </c>
      <c r="E615">
        <v>172000</v>
      </c>
      <c r="F615" t="s">
        <v>20</v>
      </c>
      <c r="G615">
        <v>172000</v>
      </c>
      <c r="H615" t="s">
        <v>21</v>
      </c>
      <c r="I615">
        <v>0</v>
      </c>
      <c r="J615" t="s">
        <v>21</v>
      </c>
      <c r="K615" t="s">
        <v>25</v>
      </c>
    </row>
    <row r="616" spans="1:11" x14ac:dyDescent="0.3">
      <c r="A616">
        <v>2023</v>
      </c>
      <c r="B616" t="s">
        <v>11</v>
      </c>
      <c r="C616" t="s">
        <v>12</v>
      </c>
      <c r="D616" t="s">
        <v>23</v>
      </c>
      <c r="E616">
        <v>115000</v>
      </c>
      <c r="F616" t="s">
        <v>20</v>
      </c>
      <c r="G616">
        <v>115000</v>
      </c>
      <c r="H616" t="s">
        <v>21</v>
      </c>
      <c r="I616">
        <v>0</v>
      </c>
      <c r="J616" t="s">
        <v>21</v>
      </c>
      <c r="K616" t="s">
        <v>25</v>
      </c>
    </row>
    <row r="617" spans="1:11" x14ac:dyDescent="0.3">
      <c r="A617">
        <v>2023</v>
      </c>
      <c r="B617" t="s">
        <v>28</v>
      </c>
      <c r="C617" t="s">
        <v>12</v>
      </c>
      <c r="D617" t="s">
        <v>37</v>
      </c>
      <c r="E617">
        <v>125000</v>
      </c>
      <c r="F617" t="s">
        <v>20</v>
      </c>
      <c r="G617">
        <v>125000</v>
      </c>
      <c r="H617" t="s">
        <v>21</v>
      </c>
      <c r="I617">
        <v>0</v>
      </c>
      <c r="J617" t="s">
        <v>21</v>
      </c>
      <c r="K617" t="s">
        <v>25</v>
      </c>
    </row>
    <row r="618" spans="1:11" x14ac:dyDescent="0.3">
      <c r="A618">
        <v>2023</v>
      </c>
      <c r="B618" t="s">
        <v>28</v>
      </c>
      <c r="C618" t="s">
        <v>12</v>
      </c>
      <c r="D618" t="s">
        <v>37</v>
      </c>
      <c r="E618">
        <v>90000</v>
      </c>
      <c r="F618" t="s">
        <v>20</v>
      </c>
      <c r="G618">
        <v>90000</v>
      </c>
      <c r="H618" t="s">
        <v>21</v>
      </c>
      <c r="I618">
        <v>0</v>
      </c>
      <c r="J618" t="s">
        <v>21</v>
      </c>
      <c r="K618" t="s">
        <v>25</v>
      </c>
    </row>
    <row r="619" spans="1:11" x14ac:dyDescent="0.3">
      <c r="A619">
        <v>2023</v>
      </c>
      <c r="B619" t="s">
        <v>11</v>
      </c>
      <c r="C619" t="s">
        <v>12</v>
      </c>
      <c r="D619" t="s">
        <v>37</v>
      </c>
      <c r="E619">
        <v>163800</v>
      </c>
      <c r="F619" t="s">
        <v>20</v>
      </c>
      <c r="G619">
        <v>163800</v>
      </c>
      <c r="H619" t="s">
        <v>21</v>
      </c>
      <c r="I619">
        <v>0</v>
      </c>
      <c r="J619" t="s">
        <v>21</v>
      </c>
      <c r="K619" t="s">
        <v>25</v>
      </c>
    </row>
    <row r="620" spans="1:11" x14ac:dyDescent="0.3">
      <c r="A620">
        <v>2023</v>
      </c>
      <c r="B620" t="s">
        <v>11</v>
      </c>
      <c r="C620" t="s">
        <v>12</v>
      </c>
      <c r="D620" t="s">
        <v>37</v>
      </c>
      <c r="E620">
        <v>126000</v>
      </c>
      <c r="F620" t="s">
        <v>20</v>
      </c>
      <c r="G620">
        <v>126000</v>
      </c>
      <c r="H620" t="s">
        <v>21</v>
      </c>
      <c r="I620">
        <v>0</v>
      </c>
      <c r="J620" t="s">
        <v>21</v>
      </c>
      <c r="K620" t="s">
        <v>25</v>
      </c>
    </row>
    <row r="621" spans="1:11" x14ac:dyDescent="0.3">
      <c r="A621">
        <v>2023</v>
      </c>
      <c r="B621" t="s">
        <v>11</v>
      </c>
      <c r="C621" t="s">
        <v>12</v>
      </c>
      <c r="D621" t="s">
        <v>23</v>
      </c>
      <c r="E621">
        <v>237000</v>
      </c>
      <c r="F621" t="s">
        <v>20</v>
      </c>
      <c r="G621">
        <v>237000</v>
      </c>
      <c r="H621" t="s">
        <v>21</v>
      </c>
      <c r="I621">
        <v>100</v>
      </c>
      <c r="J621" t="s">
        <v>21</v>
      </c>
      <c r="K621" t="s">
        <v>25</v>
      </c>
    </row>
    <row r="622" spans="1:11" x14ac:dyDescent="0.3">
      <c r="A622">
        <v>2023</v>
      </c>
      <c r="B622" t="s">
        <v>11</v>
      </c>
      <c r="C622" t="s">
        <v>12</v>
      </c>
      <c r="D622" t="s">
        <v>23</v>
      </c>
      <c r="E622">
        <v>145000</v>
      </c>
      <c r="F622" t="s">
        <v>20</v>
      </c>
      <c r="G622">
        <v>145000</v>
      </c>
      <c r="H622" t="s">
        <v>21</v>
      </c>
      <c r="I622">
        <v>100</v>
      </c>
      <c r="J622" t="s">
        <v>21</v>
      </c>
      <c r="K622" t="s">
        <v>25</v>
      </c>
    </row>
    <row r="623" spans="1:11" x14ac:dyDescent="0.3">
      <c r="A623">
        <v>2023</v>
      </c>
      <c r="B623" t="s">
        <v>17</v>
      </c>
      <c r="C623" t="s">
        <v>12</v>
      </c>
      <c r="D623" t="s">
        <v>37</v>
      </c>
      <c r="E623">
        <v>90000</v>
      </c>
      <c r="F623" t="s">
        <v>20</v>
      </c>
      <c r="G623">
        <v>90000</v>
      </c>
      <c r="H623" t="s">
        <v>21</v>
      </c>
      <c r="I623">
        <v>100</v>
      </c>
      <c r="J623" t="s">
        <v>21</v>
      </c>
      <c r="K623" t="s">
        <v>25</v>
      </c>
    </row>
    <row r="624" spans="1:11" x14ac:dyDescent="0.3">
      <c r="A624">
        <v>2023</v>
      </c>
      <c r="B624" t="s">
        <v>17</v>
      </c>
      <c r="C624" t="s">
        <v>12</v>
      </c>
      <c r="D624" t="s">
        <v>37</v>
      </c>
      <c r="E624">
        <v>90000</v>
      </c>
      <c r="F624" t="s">
        <v>20</v>
      </c>
      <c r="G624">
        <v>90000</v>
      </c>
      <c r="H624" t="s">
        <v>21</v>
      </c>
      <c r="I624">
        <v>100</v>
      </c>
      <c r="J624" t="s">
        <v>21</v>
      </c>
      <c r="K624" t="s">
        <v>25</v>
      </c>
    </row>
    <row r="625" spans="1:11" x14ac:dyDescent="0.3">
      <c r="A625">
        <v>2023</v>
      </c>
      <c r="B625" t="s">
        <v>11</v>
      </c>
      <c r="C625" t="s">
        <v>12</v>
      </c>
      <c r="D625" t="s">
        <v>37</v>
      </c>
      <c r="E625">
        <v>139500</v>
      </c>
      <c r="F625" t="s">
        <v>20</v>
      </c>
      <c r="G625">
        <v>139500</v>
      </c>
      <c r="H625" t="s">
        <v>21</v>
      </c>
      <c r="I625">
        <v>0</v>
      </c>
      <c r="J625" t="s">
        <v>21</v>
      </c>
      <c r="K625" t="s">
        <v>25</v>
      </c>
    </row>
    <row r="626" spans="1:11" x14ac:dyDescent="0.3">
      <c r="A626">
        <v>2023</v>
      </c>
      <c r="B626" t="s">
        <v>11</v>
      </c>
      <c r="C626" t="s">
        <v>12</v>
      </c>
      <c r="D626" t="s">
        <v>37</v>
      </c>
      <c r="E626">
        <v>109400</v>
      </c>
      <c r="F626" t="s">
        <v>20</v>
      </c>
      <c r="G626">
        <v>109400</v>
      </c>
      <c r="H626" t="s">
        <v>21</v>
      </c>
      <c r="I626">
        <v>0</v>
      </c>
      <c r="J626" t="s">
        <v>21</v>
      </c>
      <c r="K626" t="s">
        <v>25</v>
      </c>
    </row>
    <row r="627" spans="1:11" x14ac:dyDescent="0.3">
      <c r="A627">
        <v>2023</v>
      </c>
      <c r="B627" t="s">
        <v>11</v>
      </c>
      <c r="C627" t="s">
        <v>12</v>
      </c>
      <c r="D627" t="s">
        <v>23</v>
      </c>
      <c r="E627">
        <v>258000</v>
      </c>
      <c r="F627" t="s">
        <v>20</v>
      </c>
      <c r="G627">
        <v>258000</v>
      </c>
      <c r="H627" t="s">
        <v>24</v>
      </c>
      <c r="I627">
        <v>0</v>
      </c>
      <c r="J627" t="s">
        <v>24</v>
      </c>
      <c r="K627" t="s">
        <v>25</v>
      </c>
    </row>
    <row r="628" spans="1:11" x14ac:dyDescent="0.3">
      <c r="A628">
        <v>2023</v>
      </c>
      <c r="B628" t="s">
        <v>11</v>
      </c>
      <c r="C628" t="s">
        <v>12</v>
      </c>
      <c r="D628" t="s">
        <v>23</v>
      </c>
      <c r="E628">
        <v>190000</v>
      </c>
      <c r="F628" t="s">
        <v>20</v>
      </c>
      <c r="G628">
        <v>190000</v>
      </c>
      <c r="H628" t="s">
        <v>24</v>
      </c>
      <c r="I628">
        <v>0</v>
      </c>
      <c r="J628" t="s">
        <v>24</v>
      </c>
      <c r="K628" t="s">
        <v>25</v>
      </c>
    </row>
    <row r="629" spans="1:11" x14ac:dyDescent="0.3">
      <c r="A629">
        <v>2023</v>
      </c>
      <c r="B629" t="s">
        <v>17</v>
      </c>
      <c r="C629" t="s">
        <v>12</v>
      </c>
      <c r="D629" t="s">
        <v>37</v>
      </c>
      <c r="E629">
        <v>145000</v>
      </c>
      <c r="F629" t="s">
        <v>20</v>
      </c>
      <c r="G629">
        <v>145000</v>
      </c>
      <c r="H629" t="s">
        <v>21</v>
      </c>
      <c r="I629">
        <v>0</v>
      </c>
      <c r="J629" t="s">
        <v>21</v>
      </c>
      <c r="K629" t="s">
        <v>25</v>
      </c>
    </row>
    <row r="630" spans="1:11" x14ac:dyDescent="0.3">
      <c r="A630">
        <v>2023</v>
      </c>
      <c r="B630" t="s">
        <v>17</v>
      </c>
      <c r="C630" t="s">
        <v>12</v>
      </c>
      <c r="D630" t="s">
        <v>37</v>
      </c>
      <c r="E630">
        <v>120000</v>
      </c>
      <c r="F630" t="s">
        <v>20</v>
      </c>
      <c r="G630">
        <v>120000</v>
      </c>
      <c r="H630" t="s">
        <v>21</v>
      </c>
      <c r="I630">
        <v>0</v>
      </c>
      <c r="J630" t="s">
        <v>21</v>
      </c>
      <c r="K630" t="s">
        <v>25</v>
      </c>
    </row>
    <row r="631" spans="1:11" x14ac:dyDescent="0.3">
      <c r="A631">
        <v>2023</v>
      </c>
      <c r="B631" t="s">
        <v>11</v>
      </c>
      <c r="C631" t="s">
        <v>12</v>
      </c>
      <c r="D631" t="s">
        <v>37</v>
      </c>
      <c r="E631">
        <v>205600</v>
      </c>
      <c r="F631" t="s">
        <v>20</v>
      </c>
      <c r="G631">
        <v>205600</v>
      </c>
      <c r="H631" t="s">
        <v>21</v>
      </c>
      <c r="I631">
        <v>0</v>
      </c>
      <c r="J631" t="s">
        <v>21</v>
      </c>
      <c r="K631" t="s">
        <v>16</v>
      </c>
    </row>
    <row r="632" spans="1:11" x14ac:dyDescent="0.3">
      <c r="A632">
        <v>2023</v>
      </c>
      <c r="B632" t="s">
        <v>11</v>
      </c>
      <c r="C632" t="s">
        <v>12</v>
      </c>
      <c r="D632" t="s">
        <v>37</v>
      </c>
      <c r="E632">
        <v>105700</v>
      </c>
      <c r="F632" t="s">
        <v>20</v>
      </c>
      <c r="G632">
        <v>105700</v>
      </c>
      <c r="H632" t="s">
        <v>21</v>
      </c>
      <c r="I632">
        <v>0</v>
      </c>
      <c r="J632" t="s">
        <v>21</v>
      </c>
      <c r="K632" t="s">
        <v>16</v>
      </c>
    </row>
    <row r="633" spans="1:11" x14ac:dyDescent="0.3">
      <c r="A633">
        <v>2023</v>
      </c>
      <c r="B633" t="s">
        <v>11</v>
      </c>
      <c r="C633" t="s">
        <v>12</v>
      </c>
      <c r="D633" t="s">
        <v>37</v>
      </c>
      <c r="E633">
        <v>252000</v>
      </c>
      <c r="F633" t="s">
        <v>20</v>
      </c>
      <c r="G633">
        <v>252000</v>
      </c>
      <c r="H633" t="s">
        <v>21</v>
      </c>
      <c r="I633">
        <v>0</v>
      </c>
      <c r="J633" t="s">
        <v>21</v>
      </c>
      <c r="K633" t="s">
        <v>25</v>
      </c>
    </row>
    <row r="634" spans="1:11" x14ac:dyDescent="0.3">
      <c r="A634">
        <v>2023</v>
      </c>
      <c r="B634" t="s">
        <v>11</v>
      </c>
      <c r="C634" t="s">
        <v>12</v>
      </c>
      <c r="D634" t="s">
        <v>37</v>
      </c>
      <c r="E634">
        <v>129000</v>
      </c>
      <c r="F634" t="s">
        <v>20</v>
      </c>
      <c r="G634">
        <v>129000</v>
      </c>
      <c r="H634" t="s">
        <v>21</v>
      </c>
      <c r="I634">
        <v>0</v>
      </c>
      <c r="J634" t="s">
        <v>21</v>
      </c>
      <c r="K634" t="s">
        <v>25</v>
      </c>
    </row>
    <row r="635" spans="1:11" x14ac:dyDescent="0.3">
      <c r="A635">
        <v>2023</v>
      </c>
      <c r="B635" t="s">
        <v>11</v>
      </c>
      <c r="C635" t="s">
        <v>12</v>
      </c>
      <c r="D635" t="s">
        <v>23</v>
      </c>
      <c r="E635">
        <v>239748</v>
      </c>
      <c r="F635" t="s">
        <v>20</v>
      </c>
      <c r="G635">
        <v>239748</v>
      </c>
      <c r="H635" t="s">
        <v>21</v>
      </c>
      <c r="I635">
        <v>0</v>
      </c>
      <c r="J635" t="s">
        <v>21</v>
      </c>
      <c r="K635" t="s">
        <v>25</v>
      </c>
    </row>
    <row r="636" spans="1:11" x14ac:dyDescent="0.3">
      <c r="A636">
        <v>2023</v>
      </c>
      <c r="B636" t="s">
        <v>11</v>
      </c>
      <c r="C636" t="s">
        <v>12</v>
      </c>
      <c r="D636" t="s">
        <v>23</v>
      </c>
      <c r="E636">
        <v>159832</v>
      </c>
      <c r="F636" t="s">
        <v>20</v>
      </c>
      <c r="G636">
        <v>159832</v>
      </c>
      <c r="H636" t="s">
        <v>21</v>
      </c>
      <c r="I636">
        <v>0</v>
      </c>
      <c r="J636" t="s">
        <v>21</v>
      </c>
      <c r="K636" t="s">
        <v>25</v>
      </c>
    </row>
    <row r="637" spans="1:11" x14ac:dyDescent="0.3">
      <c r="A637">
        <v>2023</v>
      </c>
      <c r="B637" t="s">
        <v>11</v>
      </c>
      <c r="C637" t="s">
        <v>12</v>
      </c>
      <c r="D637" t="s">
        <v>23</v>
      </c>
      <c r="E637">
        <v>186300</v>
      </c>
      <c r="F637" t="s">
        <v>20</v>
      </c>
      <c r="G637">
        <v>186300</v>
      </c>
      <c r="H637" t="s">
        <v>21</v>
      </c>
      <c r="I637">
        <v>100</v>
      </c>
      <c r="J637" t="s">
        <v>21</v>
      </c>
      <c r="K637" t="s">
        <v>25</v>
      </c>
    </row>
    <row r="638" spans="1:11" x14ac:dyDescent="0.3">
      <c r="A638">
        <v>2023</v>
      </c>
      <c r="B638" t="s">
        <v>11</v>
      </c>
      <c r="C638" t="s">
        <v>12</v>
      </c>
      <c r="D638" t="s">
        <v>23</v>
      </c>
      <c r="E638">
        <v>102500</v>
      </c>
      <c r="F638" t="s">
        <v>20</v>
      </c>
      <c r="G638">
        <v>102500</v>
      </c>
      <c r="H638" t="s">
        <v>21</v>
      </c>
      <c r="I638">
        <v>100</v>
      </c>
      <c r="J638" t="s">
        <v>21</v>
      </c>
      <c r="K638" t="s">
        <v>25</v>
      </c>
    </row>
    <row r="639" spans="1:11" x14ac:dyDescent="0.3">
      <c r="A639">
        <v>2023</v>
      </c>
      <c r="B639" t="s">
        <v>11</v>
      </c>
      <c r="C639" t="s">
        <v>12</v>
      </c>
      <c r="D639" t="s">
        <v>37</v>
      </c>
      <c r="E639">
        <v>165000</v>
      </c>
      <c r="F639" t="s">
        <v>20</v>
      </c>
      <c r="G639">
        <v>165000</v>
      </c>
      <c r="H639" t="s">
        <v>21</v>
      </c>
      <c r="I639">
        <v>0</v>
      </c>
      <c r="J639" t="s">
        <v>21</v>
      </c>
      <c r="K639" t="s">
        <v>25</v>
      </c>
    </row>
    <row r="640" spans="1:11" x14ac:dyDescent="0.3">
      <c r="A640">
        <v>2023</v>
      </c>
      <c r="B640" t="s">
        <v>11</v>
      </c>
      <c r="C640" t="s">
        <v>12</v>
      </c>
      <c r="D640" t="s">
        <v>37</v>
      </c>
      <c r="E640">
        <v>132300</v>
      </c>
      <c r="F640" t="s">
        <v>20</v>
      </c>
      <c r="G640">
        <v>132300</v>
      </c>
      <c r="H640" t="s">
        <v>21</v>
      </c>
      <c r="I640">
        <v>0</v>
      </c>
      <c r="J640" t="s">
        <v>21</v>
      </c>
      <c r="K640" t="s">
        <v>25</v>
      </c>
    </row>
    <row r="641" spans="1:11" x14ac:dyDescent="0.3">
      <c r="A641">
        <v>2023</v>
      </c>
      <c r="B641" t="s">
        <v>11</v>
      </c>
      <c r="C641" t="s">
        <v>12</v>
      </c>
      <c r="D641" t="s">
        <v>23</v>
      </c>
      <c r="E641">
        <v>190000</v>
      </c>
      <c r="F641" t="s">
        <v>20</v>
      </c>
      <c r="G641">
        <v>190000</v>
      </c>
      <c r="H641" t="s">
        <v>21</v>
      </c>
      <c r="I641">
        <v>0</v>
      </c>
      <c r="J641" t="s">
        <v>21</v>
      </c>
      <c r="K641" t="s">
        <v>25</v>
      </c>
    </row>
    <row r="642" spans="1:11" x14ac:dyDescent="0.3">
      <c r="A642">
        <v>2023</v>
      </c>
      <c r="B642" t="s">
        <v>11</v>
      </c>
      <c r="C642" t="s">
        <v>12</v>
      </c>
      <c r="D642" t="s">
        <v>23</v>
      </c>
      <c r="E642">
        <v>126000</v>
      </c>
      <c r="F642" t="s">
        <v>20</v>
      </c>
      <c r="G642">
        <v>126000</v>
      </c>
      <c r="H642" t="s">
        <v>21</v>
      </c>
      <c r="I642">
        <v>0</v>
      </c>
      <c r="J642" t="s">
        <v>21</v>
      </c>
      <c r="K642" t="s">
        <v>25</v>
      </c>
    </row>
    <row r="643" spans="1:11" x14ac:dyDescent="0.3">
      <c r="A643">
        <v>2023</v>
      </c>
      <c r="B643" t="s">
        <v>11</v>
      </c>
      <c r="C643" t="s">
        <v>12</v>
      </c>
      <c r="D643" t="s">
        <v>45</v>
      </c>
      <c r="E643">
        <v>149040</v>
      </c>
      <c r="F643" t="s">
        <v>20</v>
      </c>
      <c r="G643">
        <v>149040</v>
      </c>
      <c r="H643" t="s">
        <v>21</v>
      </c>
      <c r="I643">
        <v>100</v>
      </c>
      <c r="J643" t="s">
        <v>21</v>
      </c>
      <c r="K643" t="s">
        <v>25</v>
      </c>
    </row>
    <row r="644" spans="1:11" x14ac:dyDescent="0.3">
      <c r="A644">
        <v>2023</v>
      </c>
      <c r="B644" t="s">
        <v>11</v>
      </c>
      <c r="C644" t="s">
        <v>12</v>
      </c>
      <c r="D644" t="s">
        <v>45</v>
      </c>
      <c r="E644">
        <v>113900</v>
      </c>
      <c r="F644" t="s">
        <v>20</v>
      </c>
      <c r="G644">
        <v>113900</v>
      </c>
      <c r="H644" t="s">
        <v>21</v>
      </c>
      <c r="I644">
        <v>100</v>
      </c>
      <c r="J644" t="s">
        <v>21</v>
      </c>
      <c r="K644" t="s">
        <v>25</v>
      </c>
    </row>
    <row r="645" spans="1:11" x14ac:dyDescent="0.3">
      <c r="A645">
        <v>2023</v>
      </c>
      <c r="B645" t="s">
        <v>11</v>
      </c>
      <c r="C645" t="s">
        <v>12</v>
      </c>
      <c r="D645" t="s">
        <v>37</v>
      </c>
      <c r="E645">
        <v>153600</v>
      </c>
      <c r="F645" t="s">
        <v>20</v>
      </c>
      <c r="G645">
        <v>153600</v>
      </c>
      <c r="H645" t="s">
        <v>21</v>
      </c>
      <c r="I645">
        <v>100</v>
      </c>
      <c r="J645" t="s">
        <v>21</v>
      </c>
      <c r="K645" t="s">
        <v>25</v>
      </c>
    </row>
    <row r="646" spans="1:11" x14ac:dyDescent="0.3">
      <c r="A646">
        <v>2023</v>
      </c>
      <c r="B646" t="s">
        <v>11</v>
      </c>
      <c r="C646" t="s">
        <v>12</v>
      </c>
      <c r="D646" t="s">
        <v>37</v>
      </c>
      <c r="E646">
        <v>106800</v>
      </c>
      <c r="F646" t="s">
        <v>20</v>
      </c>
      <c r="G646">
        <v>106800</v>
      </c>
      <c r="H646" t="s">
        <v>21</v>
      </c>
      <c r="I646">
        <v>100</v>
      </c>
      <c r="J646" t="s">
        <v>21</v>
      </c>
      <c r="K646" t="s">
        <v>25</v>
      </c>
    </row>
    <row r="647" spans="1:11" x14ac:dyDescent="0.3">
      <c r="A647">
        <v>2023</v>
      </c>
      <c r="B647" t="s">
        <v>11</v>
      </c>
      <c r="C647" t="s">
        <v>12</v>
      </c>
      <c r="D647" t="s">
        <v>37</v>
      </c>
      <c r="E647">
        <v>172600</v>
      </c>
      <c r="F647" t="s">
        <v>20</v>
      </c>
      <c r="G647">
        <v>172600</v>
      </c>
      <c r="H647" t="s">
        <v>21</v>
      </c>
      <c r="I647">
        <v>100</v>
      </c>
      <c r="J647" t="s">
        <v>21</v>
      </c>
      <c r="K647" t="s">
        <v>25</v>
      </c>
    </row>
    <row r="648" spans="1:11" x14ac:dyDescent="0.3">
      <c r="A648">
        <v>2023</v>
      </c>
      <c r="B648" t="s">
        <v>11</v>
      </c>
      <c r="C648" t="s">
        <v>12</v>
      </c>
      <c r="D648" t="s">
        <v>37</v>
      </c>
      <c r="E648">
        <v>107900</v>
      </c>
      <c r="F648" t="s">
        <v>20</v>
      </c>
      <c r="G648">
        <v>107900</v>
      </c>
      <c r="H648" t="s">
        <v>21</v>
      </c>
      <c r="I648">
        <v>100</v>
      </c>
      <c r="J648" t="s">
        <v>21</v>
      </c>
      <c r="K648" t="s">
        <v>25</v>
      </c>
    </row>
    <row r="649" spans="1:11" x14ac:dyDescent="0.3">
      <c r="A649">
        <v>2023</v>
      </c>
      <c r="B649" t="s">
        <v>11</v>
      </c>
      <c r="C649" t="s">
        <v>12</v>
      </c>
      <c r="D649" t="s">
        <v>27</v>
      </c>
      <c r="E649">
        <v>180180</v>
      </c>
      <c r="F649" t="s">
        <v>20</v>
      </c>
      <c r="G649">
        <v>180180</v>
      </c>
      <c r="H649" t="s">
        <v>21</v>
      </c>
      <c r="I649">
        <v>0</v>
      </c>
      <c r="J649" t="s">
        <v>21</v>
      </c>
      <c r="K649" t="s">
        <v>25</v>
      </c>
    </row>
    <row r="650" spans="1:11" x14ac:dyDescent="0.3">
      <c r="A650">
        <v>2023</v>
      </c>
      <c r="B650" t="s">
        <v>11</v>
      </c>
      <c r="C650" t="s">
        <v>12</v>
      </c>
      <c r="D650" t="s">
        <v>27</v>
      </c>
      <c r="E650">
        <v>106020</v>
      </c>
      <c r="F650" t="s">
        <v>20</v>
      </c>
      <c r="G650">
        <v>106020</v>
      </c>
      <c r="H650" t="s">
        <v>21</v>
      </c>
      <c r="I650">
        <v>0</v>
      </c>
      <c r="J650" t="s">
        <v>21</v>
      </c>
      <c r="K650" t="s">
        <v>25</v>
      </c>
    </row>
    <row r="651" spans="1:11" x14ac:dyDescent="0.3">
      <c r="A651">
        <v>2023</v>
      </c>
      <c r="B651" t="s">
        <v>11</v>
      </c>
      <c r="C651" t="s">
        <v>12</v>
      </c>
      <c r="D651" t="s">
        <v>45</v>
      </c>
      <c r="E651">
        <v>376080</v>
      </c>
      <c r="F651" t="s">
        <v>20</v>
      </c>
      <c r="G651">
        <v>376080</v>
      </c>
      <c r="H651" t="s">
        <v>21</v>
      </c>
      <c r="I651">
        <v>100</v>
      </c>
      <c r="J651" t="s">
        <v>21</v>
      </c>
      <c r="K651" t="s">
        <v>25</v>
      </c>
    </row>
    <row r="652" spans="1:11" x14ac:dyDescent="0.3">
      <c r="A652">
        <v>2023</v>
      </c>
      <c r="B652" t="s">
        <v>11</v>
      </c>
      <c r="C652" t="s">
        <v>12</v>
      </c>
      <c r="D652" t="s">
        <v>45</v>
      </c>
      <c r="E652">
        <v>213120</v>
      </c>
      <c r="F652" t="s">
        <v>20</v>
      </c>
      <c r="G652">
        <v>213120</v>
      </c>
      <c r="H652" t="s">
        <v>21</v>
      </c>
      <c r="I652">
        <v>100</v>
      </c>
      <c r="J652" t="s">
        <v>21</v>
      </c>
      <c r="K652" t="s">
        <v>25</v>
      </c>
    </row>
    <row r="653" spans="1:11" x14ac:dyDescent="0.3">
      <c r="A653">
        <v>2023</v>
      </c>
      <c r="B653" t="s">
        <v>11</v>
      </c>
      <c r="C653" t="s">
        <v>12</v>
      </c>
      <c r="D653" t="s">
        <v>27</v>
      </c>
      <c r="E653">
        <v>153600</v>
      </c>
      <c r="F653" t="s">
        <v>20</v>
      </c>
      <c r="G653">
        <v>153600</v>
      </c>
      <c r="H653" t="s">
        <v>21</v>
      </c>
      <c r="I653">
        <v>0</v>
      </c>
      <c r="J653" t="s">
        <v>21</v>
      </c>
      <c r="K653" t="s">
        <v>25</v>
      </c>
    </row>
    <row r="654" spans="1:11" x14ac:dyDescent="0.3">
      <c r="A654">
        <v>2023</v>
      </c>
      <c r="B654" t="s">
        <v>11</v>
      </c>
      <c r="C654" t="s">
        <v>12</v>
      </c>
      <c r="D654" t="s">
        <v>27</v>
      </c>
      <c r="E654">
        <v>100500</v>
      </c>
      <c r="F654" t="s">
        <v>20</v>
      </c>
      <c r="G654">
        <v>100500</v>
      </c>
      <c r="H654" t="s">
        <v>21</v>
      </c>
      <c r="I654">
        <v>0</v>
      </c>
      <c r="J654" t="s">
        <v>21</v>
      </c>
      <c r="K654" t="s">
        <v>25</v>
      </c>
    </row>
    <row r="655" spans="1:11" x14ac:dyDescent="0.3">
      <c r="A655">
        <v>2023</v>
      </c>
      <c r="B655" t="s">
        <v>11</v>
      </c>
      <c r="C655" t="s">
        <v>12</v>
      </c>
      <c r="D655" t="s">
        <v>27</v>
      </c>
      <c r="E655">
        <v>206500</v>
      </c>
      <c r="F655" t="s">
        <v>20</v>
      </c>
      <c r="G655">
        <v>206500</v>
      </c>
      <c r="H655" t="s">
        <v>21</v>
      </c>
      <c r="I655">
        <v>100</v>
      </c>
      <c r="J655" t="s">
        <v>21</v>
      </c>
      <c r="K655" t="s">
        <v>25</v>
      </c>
    </row>
    <row r="656" spans="1:11" x14ac:dyDescent="0.3">
      <c r="A656">
        <v>2023</v>
      </c>
      <c r="B656" t="s">
        <v>11</v>
      </c>
      <c r="C656" t="s">
        <v>12</v>
      </c>
      <c r="D656" t="s">
        <v>27</v>
      </c>
      <c r="E656">
        <v>121600</v>
      </c>
      <c r="F656" t="s">
        <v>20</v>
      </c>
      <c r="G656">
        <v>121600</v>
      </c>
      <c r="H656" t="s">
        <v>21</v>
      </c>
      <c r="I656">
        <v>100</v>
      </c>
      <c r="J656" t="s">
        <v>21</v>
      </c>
      <c r="K656" t="s">
        <v>25</v>
      </c>
    </row>
    <row r="657" spans="1:11" x14ac:dyDescent="0.3">
      <c r="A657">
        <v>2023</v>
      </c>
      <c r="B657" t="s">
        <v>11</v>
      </c>
      <c r="C657" t="s">
        <v>12</v>
      </c>
      <c r="D657" t="s">
        <v>37</v>
      </c>
      <c r="E657">
        <v>260000</v>
      </c>
      <c r="F657" t="s">
        <v>20</v>
      </c>
      <c r="G657">
        <v>260000</v>
      </c>
      <c r="H657" t="s">
        <v>21</v>
      </c>
      <c r="I657">
        <v>0</v>
      </c>
      <c r="J657" t="s">
        <v>21</v>
      </c>
      <c r="K657" t="s">
        <v>25</v>
      </c>
    </row>
    <row r="658" spans="1:11" x14ac:dyDescent="0.3">
      <c r="A658">
        <v>2023</v>
      </c>
      <c r="B658" t="s">
        <v>11</v>
      </c>
      <c r="C658" t="s">
        <v>12</v>
      </c>
      <c r="D658" t="s">
        <v>37</v>
      </c>
      <c r="E658">
        <v>225000</v>
      </c>
      <c r="F658" t="s">
        <v>20</v>
      </c>
      <c r="G658">
        <v>225000</v>
      </c>
      <c r="H658" t="s">
        <v>21</v>
      </c>
      <c r="I658">
        <v>0</v>
      </c>
      <c r="J658" t="s">
        <v>21</v>
      </c>
      <c r="K658" t="s">
        <v>25</v>
      </c>
    </row>
    <row r="659" spans="1:11" x14ac:dyDescent="0.3">
      <c r="A659">
        <v>2023</v>
      </c>
      <c r="B659" t="s">
        <v>44</v>
      </c>
      <c r="C659" t="s">
        <v>12</v>
      </c>
      <c r="D659" t="s">
        <v>37</v>
      </c>
      <c r="E659">
        <v>194500</v>
      </c>
      <c r="F659" t="s">
        <v>20</v>
      </c>
      <c r="G659">
        <v>194500</v>
      </c>
      <c r="H659" t="s">
        <v>21</v>
      </c>
      <c r="I659">
        <v>0</v>
      </c>
      <c r="J659" t="s">
        <v>21</v>
      </c>
      <c r="K659" t="s">
        <v>25</v>
      </c>
    </row>
    <row r="660" spans="1:11" x14ac:dyDescent="0.3">
      <c r="A660">
        <v>2023</v>
      </c>
      <c r="B660" t="s">
        <v>44</v>
      </c>
      <c r="C660" t="s">
        <v>12</v>
      </c>
      <c r="D660" t="s">
        <v>37</v>
      </c>
      <c r="E660">
        <v>115500</v>
      </c>
      <c r="F660" t="s">
        <v>20</v>
      </c>
      <c r="G660">
        <v>115500</v>
      </c>
      <c r="H660" t="s">
        <v>21</v>
      </c>
      <c r="I660">
        <v>0</v>
      </c>
      <c r="J660" t="s">
        <v>21</v>
      </c>
      <c r="K660" t="s">
        <v>25</v>
      </c>
    </row>
    <row r="661" spans="1:11" x14ac:dyDescent="0.3">
      <c r="A661">
        <v>2023</v>
      </c>
      <c r="B661" t="s">
        <v>11</v>
      </c>
      <c r="C661" t="s">
        <v>12</v>
      </c>
      <c r="D661" t="s">
        <v>91</v>
      </c>
      <c r="E661">
        <v>170000</v>
      </c>
      <c r="F661" t="s">
        <v>20</v>
      </c>
      <c r="G661">
        <v>170000</v>
      </c>
      <c r="H661" t="s">
        <v>21</v>
      </c>
      <c r="I661">
        <v>100</v>
      </c>
      <c r="J661" t="s">
        <v>21</v>
      </c>
      <c r="K661" t="s">
        <v>16</v>
      </c>
    </row>
    <row r="662" spans="1:11" x14ac:dyDescent="0.3">
      <c r="A662">
        <v>2023</v>
      </c>
      <c r="B662" t="s">
        <v>11</v>
      </c>
      <c r="C662" t="s">
        <v>12</v>
      </c>
      <c r="D662" t="s">
        <v>88</v>
      </c>
      <c r="E662">
        <v>90000</v>
      </c>
      <c r="F662" t="s">
        <v>20</v>
      </c>
      <c r="G662">
        <v>90000</v>
      </c>
      <c r="H662" t="s">
        <v>21</v>
      </c>
      <c r="I662">
        <v>100</v>
      </c>
      <c r="J662" t="s">
        <v>21</v>
      </c>
      <c r="K662" t="s">
        <v>16</v>
      </c>
    </row>
    <row r="663" spans="1:11" x14ac:dyDescent="0.3">
      <c r="A663">
        <v>2023</v>
      </c>
      <c r="B663" t="s">
        <v>28</v>
      </c>
      <c r="C663" t="s">
        <v>12</v>
      </c>
      <c r="D663" t="s">
        <v>27</v>
      </c>
      <c r="E663">
        <v>95000</v>
      </c>
      <c r="F663" t="s">
        <v>20</v>
      </c>
      <c r="G663">
        <v>95000</v>
      </c>
      <c r="H663" t="s">
        <v>21</v>
      </c>
      <c r="I663">
        <v>100</v>
      </c>
      <c r="J663" t="s">
        <v>21</v>
      </c>
      <c r="K663" t="s">
        <v>25</v>
      </c>
    </row>
    <row r="664" spans="1:11" x14ac:dyDescent="0.3">
      <c r="A664">
        <v>2023</v>
      </c>
      <c r="B664" t="s">
        <v>28</v>
      </c>
      <c r="C664" t="s">
        <v>12</v>
      </c>
      <c r="D664" t="s">
        <v>27</v>
      </c>
      <c r="E664">
        <v>70000</v>
      </c>
      <c r="F664" t="s">
        <v>20</v>
      </c>
      <c r="G664">
        <v>70000</v>
      </c>
      <c r="H664" t="s">
        <v>21</v>
      </c>
      <c r="I664">
        <v>100</v>
      </c>
      <c r="J664" t="s">
        <v>21</v>
      </c>
      <c r="K664" t="s">
        <v>25</v>
      </c>
    </row>
    <row r="665" spans="1:11" x14ac:dyDescent="0.3">
      <c r="A665">
        <v>2023</v>
      </c>
      <c r="B665" t="s">
        <v>11</v>
      </c>
      <c r="C665" t="s">
        <v>12</v>
      </c>
      <c r="D665" t="s">
        <v>37</v>
      </c>
      <c r="E665">
        <v>275000</v>
      </c>
      <c r="F665" t="s">
        <v>20</v>
      </c>
      <c r="G665">
        <v>275000</v>
      </c>
      <c r="H665" t="s">
        <v>21</v>
      </c>
      <c r="I665">
        <v>0</v>
      </c>
      <c r="J665" t="s">
        <v>21</v>
      </c>
      <c r="K665" t="s">
        <v>25</v>
      </c>
    </row>
    <row r="666" spans="1:11" x14ac:dyDescent="0.3">
      <c r="A666">
        <v>2023</v>
      </c>
      <c r="B666" t="s">
        <v>11</v>
      </c>
      <c r="C666" t="s">
        <v>12</v>
      </c>
      <c r="D666" t="s">
        <v>37</v>
      </c>
      <c r="E666">
        <v>160000</v>
      </c>
      <c r="F666" t="s">
        <v>20</v>
      </c>
      <c r="G666">
        <v>160000</v>
      </c>
      <c r="H666" t="s">
        <v>21</v>
      </c>
      <c r="I666">
        <v>0</v>
      </c>
      <c r="J666" t="s">
        <v>21</v>
      </c>
      <c r="K666" t="s">
        <v>25</v>
      </c>
    </row>
    <row r="667" spans="1:11" x14ac:dyDescent="0.3">
      <c r="A667">
        <v>2023</v>
      </c>
      <c r="B667" t="s">
        <v>11</v>
      </c>
      <c r="C667" t="s">
        <v>12</v>
      </c>
      <c r="D667" t="s">
        <v>27</v>
      </c>
      <c r="E667">
        <v>115934</v>
      </c>
      <c r="F667" t="s">
        <v>20</v>
      </c>
      <c r="G667">
        <v>115934</v>
      </c>
      <c r="H667" t="s">
        <v>21</v>
      </c>
      <c r="I667">
        <v>100</v>
      </c>
      <c r="J667" t="s">
        <v>21</v>
      </c>
      <c r="K667" t="s">
        <v>25</v>
      </c>
    </row>
    <row r="668" spans="1:11" x14ac:dyDescent="0.3">
      <c r="A668">
        <v>2023</v>
      </c>
      <c r="B668" t="s">
        <v>11</v>
      </c>
      <c r="C668" t="s">
        <v>12</v>
      </c>
      <c r="D668" t="s">
        <v>27</v>
      </c>
      <c r="E668">
        <v>81666</v>
      </c>
      <c r="F668" t="s">
        <v>20</v>
      </c>
      <c r="G668">
        <v>81666</v>
      </c>
      <c r="H668" t="s">
        <v>21</v>
      </c>
      <c r="I668">
        <v>100</v>
      </c>
      <c r="J668" t="s">
        <v>21</v>
      </c>
      <c r="K668" t="s">
        <v>25</v>
      </c>
    </row>
    <row r="669" spans="1:11" x14ac:dyDescent="0.3">
      <c r="A669">
        <v>2023</v>
      </c>
      <c r="B669" t="s">
        <v>11</v>
      </c>
      <c r="C669" t="s">
        <v>12</v>
      </c>
      <c r="D669" t="s">
        <v>23</v>
      </c>
      <c r="E669">
        <v>175000</v>
      </c>
      <c r="F669" t="s">
        <v>20</v>
      </c>
      <c r="G669">
        <v>175000</v>
      </c>
      <c r="H669" t="s">
        <v>21</v>
      </c>
      <c r="I669">
        <v>0</v>
      </c>
      <c r="J669" t="s">
        <v>21</v>
      </c>
      <c r="K669" t="s">
        <v>25</v>
      </c>
    </row>
    <row r="670" spans="1:11" x14ac:dyDescent="0.3">
      <c r="A670">
        <v>2023</v>
      </c>
      <c r="B670" t="s">
        <v>11</v>
      </c>
      <c r="C670" t="s">
        <v>12</v>
      </c>
      <c r="D670" t="s">
        <v>23</v>
      </c>
      <c r="E670">
        <v>120000</v>
      </c>
      <c r="F670" t="s">
        <v>20</v>
      </c>
      <c r="G670">
        <v>120000</v>
      </c>
      <c r="H670" t="s">
        <v>21</v>
      </c>
      <c r="I670">
        <v>0</v>
      </c>
      <c r="J670" t="s">
        <v>21</v>
      </c>
      <c r="K670" t="s">
        <v>25</v>
      </c>
    </row>
    <row r="671" spans="1:11" x14ac:dyDescent="0.3">
      <c r="A671">
        <v>2023</v>
      </c>
      <c r="B671" t="s">
        <v>11</v>
      </c>
      <c r="C671" t="s">
        <v>12</v>
      </c>
      <c r="D671" t="s">
        <v>35</v>
      </c>
      <c r="E671">
        <v>150000</v>
      </c>
      <c r="F671" t="s">
        <v>20</v>
      </c>
      <c r="G671">
        <v>150000</v>
      </c>
      <c r="H671" t="s">
        <v>21</v>
      </c>
      <c r="I671">
        <v>100</v>
      </c>
      <c r="J671" t="s">
        <v>21</v>
      </c>
      <c r="K671" t="s">
        <v>25</v>
      </c>
    </row>
    <row r="672" spans="1:11" x14ac:dyDescent="0.3">
      <c r="A672">
        <v>2023</v>
      </c>
      <c r="B672" t="s">
        <v>11</v>
      </c>
      <c r="C672" t="s">
        <v>12</v>
      </c>
      <c r="D672" t="s">
        <v>35</v>
      </c>
      <c r="E672">
        <v>120000</v>
      </c>
      <c r="F672" t="s">
        <v>20</v>
      </c>
      <c r="G672">
        <v>120000</v>
      </c>
      <c r="H672" t="s">
        <v>21</v>
      </c>
      <c r="I672">
        <v>100</v>
      </c>
      <c r="J672" t="s">
        <v>21</v>
      </c>
      <c r="K672" t="s">
        <v>25</v>
      </c>
    </row>
    <row r="673" spans="1:11" x14ac:dyDescent="0.3">
      <c r="A673">
        <v>2023</v>
      </c>
      <c r="B673" t="s">
        <v>11</v>
      </c>
      <c r="C673" t="s">
        <v>12</v>
      </c>
      <c r="D673" t="s">
        <v>30</v>
      </c>
      <c r="E673">
        <v>200000</v>
      </c>
      <c r="F673" t="s">
        <v>20</v>
      </c>
      <c r="G673">
        <v>200000</v>
      </c>
      <c r="H673" t="s">
        <v>21</v>
      </c>
      <c r="I673">
        <v>0</v>
      </c>
      <c r="J673" t="s">
        <v>21</v>
      </c>
      <c r="K673" t="s">
        <v>25</v>
      </c>
    </row>
    <row r="674" spans="1:11" x14ac:dyDescent="0.3">
      <c r="A674">
        <v>2023</v>
      </c>
      <c r="B674" t="s">
        <v>11</v>
      </c>
      <c r="C674" t="s">
        <v>12</v>
      </c>
      <c r="D674" t="s">
        <v>30</v>
      </c>
      <c r="E674">
        <v>175000</v>
      </c>
      <c r="F674" t="s">
        <v>20</v>
      </c>
      <c r="G674">
        <v>175000</v>
      </c>
      <c r="H674" t="s">
        <v>21</v>
      </c>
      <c r="I674">
        <v>0</v>
      </c>
      <c r="J674" t="s">
        <v>21</v>
      </c>
      <c r="K674" t="s">
        <v>25</v>
      </c>
    </row>
    <row r="675" spans="1:11" x14ac:dyDescent="0.3">
      <c r="A675">
        <v>2023</v>
      </c>
      <c r="B675" t="s">
        <v>17</v>
      </c>
      <c r="C675" t="s">
        <v>12</v>
      </c>
      <c r="D675" t="s">
        <v>27</v>
      </c>
      <c r="E675">
        <v>206000</v>
      </c>
      <c r="F675" t="s">
        <v>20</v>
      </c>
      <c r="G675">
        <v>206000</v>
      </c>
      <c r="H675" t="s">
        <v>21</v>
      </c>
      <c r="I675">
        <v>0</v>
      </c>
      <c r="J675" t="s">
        <v>21</v>
      </c>
      <c r="K675" t="s">
        <v>25</v>
      </c>
    </row>
    <row r="676" spans="1:11" x14ac:dyDescent="0.3">
      <c r="A676">
        <v>2023</v>
      </c>
      <c r="B676" t="s">
        <v>17</v>
      </c>
      <c r="C676" t="s">
        <v>12</v>
      </c>
      <c r="D676" t="s">
        <v>27</v>
      </c>
      <c r="E676">
        <v>130000</v>
      </c>
      <c r="F676" t="s">
        <v>20</v>
      </c>
      <c r="G676">
        <v>130000</v>
      </c>
      <c r="H676" t="s">
        <v>21</v>
      </c>
      <c r="I676">
        <v>0</v>
      </c>
      <c r="J676" t="s">
        <v>21</v>
      </c>
      <c r="K676" t="s">
        <v>25</v>
      </c>
    </row>
    <row r="677" spans="1:11" x14ac:dyDescent="0.3">
      <c r="A677">
        <v>2023</v>
      </c>
      <c r="B677" t="s">
        <v>11</v>
      </c>
      <c r="C677" t="s">
        <v>12</v>
      </c>
      <c r="D677" t="s">
        <v>45</v>
      </c>
      <c r="E677">
        <v>138000</v>
      </c>
      <c r="F677" t="s">
        <v>20</v>
      </c>
      <c r="G677">
        <v>138000</v>
      </c>
      <c r="H677" t="s">
        <v>33</v>
      </c>
      <c r="I677">
        <v>100</v>
      </c>
      <c r="J677" t="s">
        <v>33</v>
      </c>
      <c r="K677" t="s">
        <v>25</v>
      </c>
    </row>
    <row r="678" spans="1:11" x14ac:dyDescent="0.3">
      <c r="A678">
        <v>2023</v>
      </c>
      <c r="B678" t="s">
        <v>11</v>
      </c>
      <c r="C678" t="s">
        <v>12</v>
      </c>
      <c r="D678" t="s">
        <v>45</v>
      </c>
      <c r="E678">
        <v>92000</v>
      </c>
      <c r="F678" t="s">
        <v>20</v>
      </c>
      <c r="G678">
        <v>92000</v>
      </c>
      <c r="H678" t="s">
        <v>33</v>
      </c>
      <c r="I678">
        <v>100</v>
      </c>
      <c r="J678" t="s">
        <v>33</v>
      </c>
      <c r="K678" t="s">
        <v>25</v>
      </c>
    </row>
    <row r="679" spans="1:11" x14ac:dyDescent="0.3">
      <c r="A679">
        <v>2023</v>
      </c>
      <c r="B679" t="s">
        <v>11</v>
      </c>
      <c r="C679" t="s">
        <v>12</v>
      </c>
      <c r="D679" t="s">
        <v>70</v>
      </c>
      <c r="E679">
        <v>65000</v>
      </c>
      <c r="F679" t="s">
        <v>20</v>
      </c>
      <c r="G679">
        <v>65000</v>
      </c>
      <c r="H679" t="s">
        <v>92</v>
      </c>
      <c r="I679">
        <v>0</v>
      </c>
      <c r="J679" t="s">
        <v>92</v>
      </c>
      <c r="K679" t="s">
        <v>25</v>
      </c>
    </row>
    <row r="680" spans="1:11" x14ac:dyDescent="0.3">
      <c r="A680">
        <v>2023</v>
      </c>
      <c r="B680" t="s">
        <v>11</v>
      </c>
      <c r="C680" t="s">
        <v>12</v>
      </c>
      <c r="D680" t="s">
        <v>70</v>
      </c>
      <c r="E680">
        <v>48000</v>
      </c>
      <c r="F680" t="s">
        <v>20</v>
      </c>
      <c r="G680">
        <v>48000</v>
      </c>
      <c r="H680" t="s">
        <v>92</v>
      </c>
      <c r="I680">
        <v>0</v>
      </c>
      <c r="J680" t="s">
        <v>92</v>
      </c>
      <c r="K680" t="s">
        <v>25</v>
      </c>
    </row>
    <row r="681" spans="1:11" x14ac:dyDescent="0.3">
      <c r="A681">
        <v>2023</v>
      </c>
      <c r="B681" t="s">
        <v>11</v>
      </c>
      <c r="C681" t="s">
        <v>12</v>
      </c>
      <c r="D681" t="s">
        <v>27</v>
      </c>
      <c r="E681">
        <v>110000</v>
      </c>
      <c r="F681" t="s">
        <v>20</v>
      </c>
      <c r="G681">
        <v>110000</v>
      </c>
      <c r="H681" t="s">
        <v>21</v>
      </c>
      <c r="I681">
        <v>100</v>
      </c>
      <c r="J681" t="s">
        <v>21</v>
      </c>
      <c r="K681" t="s">
        <v>25</v>
      </c>
    </row>
    <row r="682" spans="1:11" x14ac:dyDescent="0.3">
      <c r="A682">
        <v>2023</v>
      </c>
      <c r="B682" t="s">
        <v>11</v>
      </c>
      <c r="C682" t="s">
        <v>12</v>
      </c>
      <c r="D682" t="s">
        <v>27</v>
      </c>
      <c r="E682">
        <v>75000</v>
      </c>
      <c r="F682" t="s">
        <v>20</v>
      </c>
      <c r="G682">
        <v>75000</v>
      </c>
      <c r="H682" t="s">
        <v>21</v>
      </c>
      <c r="I682">
        <v>100</v>
      </c>
      <c r="J682" t="s">
        <v>21</v>
      </c>
      <c r="K682" t="s">
        <v>25</v>
      </c>
    </row>
    <row r="683" spans="1:11" x14ac:dyDescent="0.3">
      <c r="A683">
        <v>2023</v>
      </c>
      <c r="B683" t="s">
        <v>11</v>
      </c>
      <c r="C683" t="s">
        <v>12</v>
      </c>
      <c r="D683" t="s">
        <v>32</v>
      </c>
      <c r="E683">
        <v>130000</v>
      </c>
      <c r="F683" t="s">
        <v>20</v>
      </c>
      <c r="G683">
        <v>130000</v>
      </c>
      <c r="H683" t="s">
        <v>21</v>
      </c>
      <c r="I683">
        <v>0</v>
      </c>
      <c r="J683" t="s">
        <v>21</v>
      </c>
      <c r="K683" t="s">
        <v>25</v>
      </c>
    </row>
    <row r="684" spans="1:11" x14ac:dyDescent="0.3">
      <c r="A684">
        <v>2023</v>
      </c>
      <c r="B684" t="s">
        <v>11</v>
      </c>
      <c r="C684" t="s">
        <v>12</v>
      </c>
      <c r="D684" t="s">
        <v>32</v>
      </c>
      <c r="E684">
        <v>87000</v>
      </c>
      <c r="F684" t="s">
        <v>20</v>
      </c>
      <c r="G684">
        <v>87000</v>
      </c>
      <c r="H684" t="s">
        <v>21</v>
      </c>
      <c r="I684">
        <v>0</v>
      </c>
      <c r="J684" t="s">
        <v>21</v>
      </c>
      <c r="K684" t="s">
        <v>25</v>
      </c>
    </row>
    <row r="685" spans="1:11" x14ac:dyDescent="0.3">
      <c r="A685">
        <v>2023</v>
      </c>
      <c r="B685" t="s">
        <v>17</v>
      </c>
      <c r="C685" t="s">
        <v>12</v>
      </c>
      <c r="D685" t="s">
        <v>27</v>
      </c>
      <c r="E685">
        <v>160000</v>
      </c>
      <c r="F685" t="s">
        <v>20</v>
      </c>
      <c r="G685">
        <v>160000</v>
      </c>
      <c r="H685" t="s">
        <v>21</v>
      </c>
      <c r="I685">
        <v>0</v>
      </c>
      <c r="J685" t="s">
        <v>21</v>
      </c>
      <c r="K685" t="s">
        <v>25</v>
      </c>
    </row>
    <row r="686" spans="1:11" x14ac:dyDescent="0.3">
      <c r="A686">
        <v>2023</v>
      </c>
      <c r="B686" t="s">
        <v>17</v>
      </c>
      <c r="C686" t="s">
        <v>12</v>
      </c>
      <c r="D686" t="s">
        <v>27</v>
      </c>
      <c r="E686">
        <v>112000</v>
      </c>
      <c r="F686" t="s">
        <v>20</v>
      </c>
      <c r="G686">
        <v>112000</v>
      </c>
      <c r="H686" t="s">
        <v>21</v>
      </c>
      <c r="I686">
        <v>0</v>
      </c>
      <c r="J686" t="s">
        <v>21</v>
      </c>
      <c r="K686" t="s">
        <v>25</v>
      </c>
    </row>
    <row r="687" spans="1:11" x14ac:dyDescent="0.3">
      <c r="A687">
        <v>2023</v>
      </c>
      <c r="B687" t="s">
        <v>17</v>
      </c>
      <c r="C687" t="s">
        <v>12</v>
      </c>
      <c r="D687" t="s">
        <v>37</v>
      </c>
      <c r="E687">
        <v>162500</v>
      </c>
      <c r="F687" t="s">
        <v>20</v>
      </c>
      <c r="G687">
        <v>162500</v>
      </c>
      <c r="H687" t="s">
        <v>21</v>
      </c>
      <c r="I687">
        <v>0</v>
      </c>
      <c r="J687" t="s">
        <v>21</v>
      </c>
      <c r="K687" t="s">
        <v>25</v>
      </c>
    </row>
    <row r="688" spans="1:11" x14ac:dyDescent="0.3">
      <c r="A688">
        <v>2023</v>
      </c>
      <c r="B688" t="s">
        <v>17</v>
      </c>
      <c r="C688" t="s">
        <v>12</v>
      </c>
      <c r="D688" t="s">
        <v>37</v>
      </c>
      <c r="E688">
        <v>130000</v>
      </c>
      <c r="F688" t="s">
        <v>20</v>
      </c>
      <c r="G688">
        <v>130000</v>
      </c>
      <c r="H688" t="s">
        <v>21</v>
      </c>
      <c r="I688">
        <v>0</v>
      </c>
      <c r="J688" t="s">
        <v>21</v>
      </c>
      <c r="K688" t="s">
        <v>25</v>
      </c>
    </row>
    <row r="689" spans="1:11" x14ac:dyDescent="0.3">
      <c r="A689">
        <v>2023</v>
      </c>
      <c r="B689" t="s">
        <v>11</v>
      </c>
      <c r="C689" t="s">
        <v>12</v>
      </c>
      <c r="D689" t="s">
        <v>69</v>
      </c>
      <c r="E689">
        <v>299500</v>
      </c>
      <c r="F689" t="s">
        <v>20</v>
      </c>
      <c r="G689">
        <v>299500</v>
      </c>
      <c r="H689" t="s">
        <v>21</v>
      </c>
      <c r="I689">
        <v>0</v>
      </c>
      <c r="J689" t="s">
        <v>21</v>
      </c>
      <c r="K689" t="s">
        <v>25</v>
      </c>
    </row>
    <row r="690" spans="1:11" x14ac:dyDescent="0.3">
      <c r="A690">
        <v>2023</v>
      </c>
      <c r="B690" t="s">
        <v>11</v>
      </c>
      <c r="C690" t="s">
        <v>12</v>
      </c>
      <c r="D690" t="s">
        <v>69</v>
      </c>
      <c r="E690">
        <v>245100</v>
      </c>
      <c r="F690" t="s">
        <v>20</v>
      </c>
      <c r="G690">
        <v>245100</v>
      </c>
      <c r="H690" t="s">
        <v>21</v>
      </c>
      <c r="I690">
        <v>0</v>
      </c>
      <c r="J690" t="s">
        <v>21</v>
      </c>
      <c r="K690" t="s">
        <v>25</v>
      </c>
    </row>
    <row r="691" spans="1:11" x14ac:dyDescent="0.3">
      <c r="A691">
        <v>2023</v>
      </c>
      <c r="B691" t="s">
        <v>17</v>
      </c>
      <c r="C691" t="s">
        <v>12</v>
      </c>
      <c r="D691" t="s">
        <v>23</v>
      </c>
      <c r="E691">
        <v>145000</v>
      </c>
      <c r="F691" t="s">
        <v>20</v>
      </c>
      <c r="G691">
        <v>145000</v>
      </c>
      <c r="H691" t="s">
        <v>21</v>
      </c>
      <c r="I691">
        <v>0</v>
      </c>
      <c r="J691" t="s">
        <v>21</v>
      </c>
      <c r="K691" t="s">
        <v>25</v>
      </c>
    </row>
    <row r="692" spans="1:11" x14ac:dyDescent="0.3">
      <c r="A692">
        <v>2023</v>
      </c>
      <c r="B692" t="s">
        <v>17</v>
      </c>
      <c r="C692" t="s">
        <v>12</v>
      </c>
      <c r="D692" t="s">
        <v>23</v>
      </c>
      <c r="E692">
        <v>100000</v>
      </c>
      <c r="F692" t="s">
        <v>20</v>
      </c>
      <c r="G692">
        <v>100000</v>
      </c>
      <c r="H692" t="s">
        <v>21</v>
      </c>
      <c r="I692">
        <v>0</v>
      </c>
      <c r="J692" t="s">
        <v>21</v>
      </c>
      <c r="K692" t="s">
        <v>25</v>
      </c>
    </row>
    <row r="693" spans="1:11" x14ac:dyDescent="0.3">
      <c r="A693">
        <v>2023</v>
      </c>
      <c r="B693" t="s">
        <v>11</v>
      </c>
      <c r="C693" t="s">
        <v>12</v>
      </c>
      <c r="D693" t="s">
        <v>37</v>
      </c>
      <c r="E693">
        <v>147100</v>
      </c>
      <c r="F693" t="s">
        <v>20</v>
      </c>
      <c r="G693">
        <v>147100</v>
      </c>
      <c r="H693" t="s">
        <v>21</v>
      </c>
      <c r="I693">
        <v>0</v>
      </c>
      <c r="J693" t="s">
        <v>21</v>
      </c>
      <c r="K693" t="s">
        <v>25</v>
      </c>
    </row>
    <row r="694" spans="1:11" x14ac:dyDescent="0.3">
      <c r="A694">
        <v>2023</v>
      </c>
      <c r="B694" t="s">
        <v>11</v>
      </c>
      <c r="C694" t="s">
        <v>12</v>
      </c>
      <c r="D694" t="s">
        <v>37</v>
      </c>
      <c r="E694">
        <v>90700</v>
      </c>
      <c r="F694" t="s">
        <v>20</v>
      </c>
      <c r="G694">
        <v>90700</v>
      </c>
      <c r="H694" t="s">
        <v>21</v>
      </c>
      <c r="I694">
        <v>0</v>
      </c>
      <c r="J694" t="s">
        <v>21</v>
      </c>
      <c r="K694" t="s">
        <v>25</v>
      </c>
    </row>
    <row r="695" spans="1:11" x14ac:dyDescent="0.3">
      <c r="A695">
        <v>2023</v>
      </c>
      <c r="B695" t="s">
        <v>28</v>
      </c>
      <c r="C695" t="s">
        <v>12</v>
      </c>
      <c r="D695" t="s">
        <v>37</v>
      </c>
      <c r="E695">
        <v>115100</v>
      </c>
      <c r="F695" t="s">
        <v>20</v>
      </c>
      <c r="G695">
        <v>115100</v>
      </c>
      <c r="H695" t="s">
        <v>21</v>
      </c>
      <c r="I695">
        <v>0</v>
      </c>
      <c r="J695" t="s">
        <v>21</v>
      </c>
      <c r="K695" t="s">
        <v>25</v>
      </c>
    </row>
    <row r="696" spans="1:11" x14ac:dyDescent="0.3">
      <c r="A696">
        <v>2023</v>
      </c>
      <c r="B696" t="s">
        <v>28</v>
      </c>
      <c r="C696" t="s">
        <v>12</v>
      </c>
      <c r="D696" t="s">
        <v>37</v>
      </c>
      <c r="E696">
        <v>73900</v>
      </c>
      <c r="F696" t="s">
        <v>20</v>
      </c>
      <c r="G696">
        <v>73900</v>
      </c>
      <c r="H696" t="s">
        <v>21</v>
      </c>
      <c r="I696">
        <v>0</v>
      </c>
      <c r="J696" t="s">
        <v>21</v>
      </c>
      <c r="K696" t="s">
        <v>25</v>
      </c>
    </row>
    <row r="697" spans="1:11" x14ac:dyDescent="0.3">
      <c r="A697">
        <v>2023</v>
      </c>
      <c r="B697" t="s">
        <v>11</v>
      </c>
      <c r="C697" t="s">
        <v>12</v>
      </c>
      <c r="D697" t="s">
        <v>37</v>
      </c>
      <c r="E697">
        <v>168400</v>
      </c>
      <c r="F697" t="s">
        <v>20</v>
      </c>
      <c r="G697">
        <v>168400</v>
      </c>
      <c r="H697" t="s">
        <v>21</v>
      </c>
      <c r="I697">
        <v>0</v>
      </c>
      <c r="J697" t="s">
        <v>21</v>
      </c>
      <c r="K697" t="s">
        <v>25</v>
      </c>
    </row>
    <row r="698" spans="1:11" x14ac:dyDescent="0.3">
      <c r="A698">
        <v>2023</v>
      </c>
      <c r="B698" t="s">
        <v>11</v>
      </c>
      <c r="C698" t="s">
        <v>12</v>
      </c>
      <c r="D698" t="s">
        <v>37</v>
      </c>
      <c r="E698">
        <v>105200</v>
      </c>
      <c r="F698" t="s">
        <v>20</v>
      </c>
      <c r="G698">
        <v>105200</v>
      </c>
      <c r="H698" t="s">
        <v>21</v>
      </c>
      <c r="I698">
        <v>0</v>
      </c>
      <c r="J698" t="s">
        <v>21</v>
      </c>
      <c r="K698" t="s">
        <v>25</v>
      </c>
    </row>
    <row r="699" spans="1:11" x14ac:dyDescent="0.3">
      <c r="A699">
        <v>2023</v>
      </c>
      <c r="B699" t="s">
        <v>11</v>
      </c>
      <c r="C699" t="s">
        <v>12</v>
      </c>
      <c r="D699" t="s">
        <v>23</v>
      </c>
      <c r="E699">
        <v>210000</v>
      </c>
      <c r="F699" t="s">
        <v>20</v>
      </c>
      <c r="G699">
        <v>210000</v>
      </c>
      <c r="H699" t="s">
        <v>21</v>
      </c>
      <c r="I699">
        <v>0</v>
      </c>
      <c r="J699" t="s">
        <v>21</v>
      </c>
      <c r="K699" t="s">
        <v>25</v>
      </c>
    </row>
    <row r="700" spans="1:11" x14ac:dyDescent="0.3">
      <c r="A700">
        <v>2023</v>
      </c>
      <c r="B700" t="s">
        <v>11</v>
      </c>
      <c r="C700" t="s">
        <v>12</v>
      </c>
      <c r="D700" t="s">
        <v>23</v>
      </c>
      <c r="E700">
        <v>160000</v>
      </c>
      <c r="F700" t="s">
        <v>20</v>
      </c>
      <c r="G700">
        <v>160000</v>
      </c>
      <c r="H700" t="s">
        <v>21</v>
      </c>
      <c r="I700">
        <v>0</v>
      </c>
      <c r="J700" t="s">
        <v>21</v>
      </c>
      <c r="K700" t="s">
        <v>25</v>
      </c>
    </row>
    <row r="701" spans="1:11" x14ac:dyDescent="0.3">
      <c r="A701">
        <v>2023</v>
      </c>
      <c r="B701" t="s">
        <v>17</v>
      </c>
      <c r="C701" t="s">
        <v>12</v>
      </c>
      <c r="D701" t="s">
        <v>23</v>
      </c>
      <c r="E701">
        <v>145000</v>
      </c>
      <c r="F701" t="s">
        <v>20</v>
      </c>
      <c r="G701">
        <v>145000</v>
      </c>
      <c r="H701" t="s">
        <v>21</v>
      </c>
      <c r="I701">
        <v>0</v>
      </c>
      <c r="J701" t="s">
        <v>21</v>
      </c>
      <c r="K701" t="s">
        <v>25</v>
      </c>
    </row>
    <row r="702" spans="1:11" x14ac:dyDescent="0.3">
      <c r="A702">
        <v>2023</v>
      </c>
      <c r="B702" t="s">
        <v>17</v>
      </c>
      <c r="C702" t="s">
        <v>12</v>
      </c>
      <c r="D702" t="s">
        <v>23</v>
      </c>
      <c r="E702">
        <v>100000</v>
      </c>
      <c r="F702" t="s">
        <v>20</v>
      </c>
      <c r="G702">
        <v>100000</v>
      </c>
      <c r="H702" t="s">
        <v>21</v>
      </c>
      <c r="I702">
        <v>0</v>
      </c>
      <c r="J702" t="s">
        <v>21</v>
      </c>
      <c r="K702" t="s">
        <v>25</v>
      </c>
    </row>
    <row r="703" spans="1:11" x14ac:dyDescent="0.3">
      <c r="A703">
        <v>2023</v>
      </c>
      <c r="B703" t="s">
        <v>11</v>
      </c>
      <c r="C703" t="s">
        <v>12</v>
      </c>
      <c r="D703" t="s">
        <v>26</v>
      </c>
      <c r="E703">
        <v>222200</v>
      </c>
      <c r="F703" t="s">
        <v>20</v>
      </c>
      <c r="G703">
        <v>222200</v>
      </c>
      <c r="H703" t="s">
        <v>21</v>
      </c>
      <c r="I703">
        <v>0</v>
      </c>
      <c r="J703" t="s">
        <v>21</v>
      </c>
      <c r="K703" t="s">
        <v>16</v>
      </c>
    </row>
    <row r="704" spans="1:11" x14ac:dyDescent="0.3">
      <c r="A704">
        <v>2023</v>
      </c>
      <c r="B704" t="s">
        <v>11</v>
      </c>
      <c r="C704" t="s">
        <v>12</v>
      </c>
      <c r="D704" t="s">
        <v>26</v>
      </c>
      <c r="E704">
        <v>136000</v>
      </c>
      <c r="F704" t="s">
        <v>20</v>
      </c>
      <c r="G704">
        <v>136000</v>
      </c>
      <c r="H704" t="s">
        <v>21</v>
      </c>
      <c r="I704">
        <v>0</v>
      </c>
      <c r="J704" t="s">
        <v>21</v>
      </c>
      <c r="K704" t="s">
        <v>16</v>
      </c>
    </row>
    <row r="705" spans="1:11" x14ac:dyDescent="0.3">
      <c r="A705">
        <v>2023</v>
      </c>
      <c r="B705" t="s">
        <v>17</v>
      </c>
      <c r="C705" t="s">
        <v>12</v>
      </c>
      <c r="D705" t="s">
        <v>27</v>
      </c>
      <c r="E705">
        <v>100000</v>
      </c>
      <c r="F705" t="s">
        <v>20</v>
      </c>
      <c r="G705">
        <v>100000</v>
      </c>
      <c r="H705" t="s">
        <v>21</v>
      </c>
      <c r="I705">
        <v>0</v>
      </c>
      <c r="J705" t="s">
        <v>21</v>
      </c>
      <c r="K705" t="s">
        <v>25</v>
      </c>
    </row>
    <row r="706" spans="1:11" x14ac:dyDescent="0.3">
      <c r="A706">
        <v>2023</v>
      </c>
      <c r="B706" t="s">
        <v>17</v>
      </c>
      <c r="C706" t="s">
        <v>12</v>
      </c>
      <c r="D706" t="s">
        <v>27</v>
      </c>
      <c r="E706">
        <v>85000</v>
      </c>
      <c r="F706" t="s">
        <v>20</v>
      </c>
      <c r="G706">
        <v>85000</v>
      </c>
      <c r="H706" t="s">
        <v>21</v>
      </c>
      <c r="I706">
        <v>0</v>
      </c>
      <c r="J706" t="s">
        <v>21</v>
      </c>
      <c r="K706" t="s">
        <v>25</v>
      </c>
    </row>
    <row r="707" spans="1:11" x14ac:dyDescent="0.3">
      <c r="A707">
        <v>2023</v>
      </c>
      <c r="B707" t="s">
        <v>17</v>
      </c>
      <c r="C707" t="s">
        <v>12</v>
      </c>
      <c r="D707" t="s">
        <v>37</v>
      </c>
      <c r="E707">
        <v>70000</v>
      </c>
      <c r="F707" t="s">
        <v>58</v>
      </c>
      <c r="G707">
        <v>85066</v>
      </c>
      <c r="H707" t="s">
        <v>33</v>
      </c>
      <c r="I707">
        <v>100</v>
      </c>
      <c r="J707" t="s">
        <v>33</v>
      </c>
      <c r="K707" t="s">
        <v>25</v>
      </c>
    </row>
    <row r="708" spans="1:11" x14ac:dyDescent="0.3">
      <c r="A708">
        <v>2023</v>
      </c>
      <c r="B708" t="s">
        <v>17</v>
      </c>
      <c r="C708" t="s">
        <v>12</v>
      </c>
      <c r="D708" t="s">
        <v>37</v>
      </c>
      <c r="E708">
        <v>47500</v>
      </c>
      <c r="F708" t="s">
        <v>58</v>
      </c>
      <c r="G708">
        <v>57723</v>
      </c>
      <c r="H708" t="s">
        <v>33</v>
      </c>
      <c r="I708">
        <v>100</v>
      </c>
      <c r="J708" t="s">
        <v>33</v>
      </c>
      <c r="K708" t="s">
        <v>25</v>
      </c>
    </row>
    <row r="709" spans="1:11" x14ac:dyDescent="0.3">
      <c r="A709">
        <v>2023</v>
      </c>
      <c r="B709" t="s">
        <v>44</v>
      </c>
      <c r="C709" t="s">
        <v>12</v>
      </c>
      <c r="D709" t="s">
        <v>23</v>
      </c>
      <c r="E709">
        <v>200000</v>
      </c>
      <c r="F709" t="s">
        <v>20</v>
      </c>
      <c r="G709">
        <v>200000</v>
      </c>
      <c r="H709" t="s">
        <v>21</v>
      </c>
      <c r="I709">
        <v>0</v>
      </c>
      <c r="J709" t="s">
        <v>21</v>
      </c>
      <c r="K709" t="s">
        <v>25</v>
      </c>
    </row>
    <row r="710" spans="1:11" x14ac:dyDescent="0.3">
      <c r="A710">
        <v>2023</v>
      </c>
      <c r="B710" t="s">
        <v>44</v>
      </c>
      <c r="C710" t="s">
        <v>12</v>
      </c>
      <c r="D710" t="s">
        <v>23</v>
      </c>
      <c r="E710">
        <v>145000</v>
      </c>
      <c r="F710" t="s">
        <v>20</v>
      </c>
      <c r="G710">
        <v>145000</v>
      </c>
      <c r="H710" t="s">
        <v>21</v>
      </c>
      <c r="I710">
        <v>0</v>
      </c>
      <c r="J710" t="s">
        <v>21</v>
      </c>
      <c r="K710" t="s">
        <v>25</v>
      </c>
    </row>
    <row r="711" spans="1:11" x14ac:dyDescent="0.3">
      <c r="A711">
        <v>2023</v>
      </c>
      <c r="B711" t="s">
        <v>17</v>
      </c>
      <c r="C711" t="s">
        <v>12</v>
      </c>
      <c r="D711" t="s">
        <v>37</v>
      </c>
      <c r="E711">
        <v>140000</v>
      </c>
      <c r="F711" t="s">
        <v>20</v>
      </c>
      <c r="G711">
        <v>140000</v>
      </c>
      <c r="H711" t="s">
        <v>21</v>
      </c>
      <c r="I711">
        <v>0</v>
      </c>
      <c r="J711" t="s">
        <v>21</v>
      </c>
      <c r="K711" t="s">
        <v>25</v>
      </c>
    </row>
    <row r="712" spans="1:11" x14ac:dyDescent="0.3">
      <c r="A712">
        <v>2023</v>
      </c>
      <c r="B712" t="s">
        <v>17</v>
      </c>
      <c r="C712" t="s">
        <v>12</v>
      </c>
      <c r="D712" t="s">
        <v>37</v>
      </c>
      <c r="E712">
        <v>95000</v>
      </c>
      <c r="F712" t="s">
        <v>20</v>
      </c>
      <c r="G712">
        <v>95000</v>
      </c>
      <c r="H712" t="s">
        <v>21</v>
      </c>
      <c r="I712">
        <v>0</v>
      </c>
      <c r="J712" t="s">
        <v>21</v>
      </c>
      <c r="K712" t="s">
        <v>25</v>
      </c>
    </row>
    <row r="713" spans="1:11" x14ac:dyDescent="0.3">
      <c r="A713">
        <v>2023</v>
      </c>
      <c r="B713" t="s">
        <v>11</v>
      </c>
      <c r="C713" t="s">
        <v>12</v>
      </c>
      <c r="D713" t="s">
        <v>27</v>
      </c>
      <c r="E713">
        <v>185000</v>
      </c>
      <c r="F713" t="s">
        <v>20</v>
      </c>
      <c r="G713">
        <v>185000</v>
      </c>
      <c r="H713" t="s">
        <v>21</v>
      </c>
      <c r="I713">
        <v>100</v>
      </c>
      <c r="J713" t="s">
        <v>21</v>
      </c>
      <c r="K713" t="s">
        <v>25</v>
      </c>
    </row>
    <row r="714" spans="1:11" x14ac:dyDescent="0.3">
      <c r="A714">
        <v>2023</v>
      </c>
      <c r="B714" t="s">
        <v>11</v>
      </c>
      <c r="C714" t="s">
        <v>12</v>
      </c>
      <c r="D714" t="s">
        <v>27</v>
      </c>
      <c r="E714">
        <v>120250</v>
      </c>
      <c r="F714" t="s">
        <v>20</v>
      </c>
      <c r="G714">
        <v>120250</v>
      </c>
      <c r="H714" t="s">
        <v>21</v>
      </c>
      <c r="I714">
        <v>100</v>
      </c>
      <c r="J714" t="s">
        <v>21</v>
      </c>
      <c r="K714" t="s">
        <v>25</v>
      </c>
    </row>
    <row r="715" spans="1:11" x14ac:dyDescent="0.3">
      <c r="A715">
        <v>2023</v>
      </c>
      <c r="B715" t="s">
        <v>17</v>
      </c>
      <c r="C715" t="s">
        <v>12</v>
      </c>
      <c r="D715" t="s">
        <v>93</v>
      </c>
      <c r="E715">
        <v>130000</v>
      </c>
      <c r="F715" t="s">
        <v>20</v>
      </c>
      <c r="G715">
        <v>130000</v>
      </c>
      <c r="H715" t="s">
        <v>21</v>
      </c>
      <c r="I715">
        <v>100</v>
      </c>
      <c r="J715" t="s">
        <v>21</v>
      </c>
      <c r="K715" t="s">
        <v>16</v>
      </c>
    </row>
    <row r="716" spans="1:11" x14ac:dyDescent="0.3">
      <c r="A716">
        <v>2023</v>
      </c>
      <c r="B716" t="s">
        <v>11</v>
      </c>
      <c r="C716" t="s">
        <v>12</v>
      </c>
      <c r="D716" t="s">
        <v>23</v>
      </c>
      <c r="E716">
        <v>205000</v>
      </c>
      <c r="F716" t="s">
        <v>20</v>
      </c>
      <c r="G716">
        <v>205000</v>
      </c>
      <c r="H716" t="s">
        <v>21</v>
      </c>
      <c r="I716">
        <v>0</v>
      </c>
      <c r="J716" t="s">
        <v>21</v>
      </c>
      <c r="K716" t="s">
        <v>25</v>
      </c>
    </row>
    <row r="717" spans="1:11" x14ac:dyDescent="0.3">
      <c r="A717">
        <v>2023</v>
      </c>
      <c r="B717" t="s">
        <v>11</v>
      </c>
      <c r="C717" t="s">
        <v>12</v>
      </c>
      <c r="D717" t="s">
        <v>23</v>
      </c>
      <c r="E717">
        <v>140000</v>
      </c>
      <c r="F717" t="s">
        <v>20</v>
      </c>
      <c r="G717">
        <v>140000</v>
      </c>
      <c r="H717" t="s">
        <v>21</v>
      </c>
      <c r="I717">
        <v>0</v>
      </c>
      <c r="J717" t="s">
        <v>21</v>
      </c>
      <c r="K717" t="s">
        <v>25</v>
      </c>
    </row>
    <row r="718" spans="1:11" x14ac:dyDescent="0.3">
      <c r="A718">
        <v>2023</v>
      </c>
      <c r="B718" t="s">
        <v>11</v>
      </c>
      <c r="C718" t="s">
        <v>12</v>
      </c>
      <c r="D718" t="s">
        <v>23</v>
      </c>
      <c r="E718">
        <v>297300</v>
      </c>
      <c r="F718" t="s">
        <v>20</v>
      </c>
      <c r="G718">
        <v>297300</v>
      </c>
      <c r="H718" t="s">
        <v>21</v>
      </c>
      <c r="I718">
        <v>100</v>
      </c>
      <c r="J718" t="s">
        <v>21</v>
      </c>
      <c r="K718" t="s">
        <v>25</v>
      </c>
    </row>
    <row r="719" spans="1:11" x14ac:dyDescent="0.3">
      <c r="A719">
        <v>2023</v>
      </c>
      <c r="B719" t="s">
        <v>11</v>
      </c>
      <c r="C719" t="s">
        <v>12</v>
      </c>
      <c r="D719" t="s">
        <v>23</v>
      </c>
      <c r="E719">
        <v>198200</v>
      </c>
      <c r="F719" t="s">
        <v>20</v>
      </c>
      <c r="G719">
        <v>198200</v>
      </c>
      <c r="H719" t="s">
        <v>21</v>
      </c>
      <c r="I719">
        <v>100</v>
      </c>
      <c r="J719" t="s">
        <v>21</v>
      </c>
      <c r="K719" t="s">
        <v>25</v>
      </c>
    </row>
    <row r="720" spans="1:11" x14ac:dyDescent="0.3">
      <c r="A720">
        <v>2023</v>
      </c>
      <c r="B720" t="s">
        <v>11</v>
      </c>
      <c r="C720" t="s">
        <v>12</v>
      </c>
      <c r="D720" t="s">
        <v>52</v>
      </c>
      <c r="E720">
        <v>141288</v>
      </c>
      <c r="F720" t="s">
        <v>20</v>
      </c>
      <c r="G720">
        <v>141288</v>
      </c>
      <c r="H720" t="s">
        <v>21</v>
      </c>
      <c r="I720">
        <v>0</v>
      </c>
      <c r="J720" t="s">
        <v>21</v>
      </c>
      <c r="K720" t="s">
        <v>25</v>
      </c>
    </row>
    <row r="721" spans="1:11" x14ac:dyDescent="0.3">
      <c r="A721">
        <v>2023</v>
      </c>
      <c r="B721" t="s">
        <v>11</v>
      </c>
      <c r="C721" t="s">
        <v>12</v>
      </c>
      <c r="D721" t="s">
        <v>52</v>
      </c>
      <c r="E721">
        <v>94192</v>
      </c>
      <c r="F721" t="s">
        <v>20</v>
      </c>
      <c r="G721">
        <v>94192</v>
      </c>
      <c r="H721" t="s">
        <v>21</v>
      </c>
      <c r="I721">
        <v>0</v>
      </c>
      <c r="J721" t="s">
        <v>21</v>
      </c>
      <c r="K721" t="s">
        <v>25</v>
      </c>
    </row>
    <row r="722" spans="1:11" x14ac:dyDescent="0.3">
      <c r="A722">
        <v>2023</v>
      </c>
      <c r="B722" t="s">
        <v>11</v>
      </c>
      <c r="C722" t="s">
        <v>12</v>
      </c>
      <c r="D722" t="s">
        <v>94</v>
      </c>
      <c r="E722">
        <v>184000</v>
      </c>
      <c r="F722" t="s">
        <v>20</v>
      </c>
      <c r="G722">
        <v>184000</v>
      </c>
      <c r="H722" t="s">
        <v>21</v>
      </c>
      <c r="I722">
        <v>100</v>
      </c>
      <c r="J722" t="s">
        <v>21</v>
      </c>
      <c r="K722" t="s">
        <v>25</v>
      </c>
    </row>
    <row r="723" spans="1:11" x14ac:dyDescent="0.3">
      <c r="A723">
        <v>2023</v>
      </c>
      <c r="B723" t="s">
        <v>11</v>
      </c>
      <c r="C723" t="s">
        <v>12</v>
      </c>
      <c r="D723" t="s">
        <v>94</v>
      </c>
      <c r="E723">
        <v>143000</v>
      </c>
      <c r="F723" t="s">
        <v>20</v>
      </c>
      <c r="G723">
        <v>143000</v>
      </c>
      <c r="H723" t="s">
        <v>21</v>
      </c>
      <c r="I723">
        <v>100</v>
      </c>
      <c r="J723" t="s">
        <v>21</v>
      </c>
      <c r="K723" t="s">
        <v>25</v>
      </c>
    </row>
    <row r="724" spans="1:11" x14ac:dyDescent="0.3">
      <c r="A724">
        <v>2023</v>
      </c>
      <c r="B724" t="s">
        <v>11</v>
      </c>
      <c r="C724" t="s">
        <v>12</v>
      </c>
      <c r="D724" t="s">
        <v>27</v>
      </c>
      <c r="E724">
        <v>70000</v>
      </c>
      <c r="F724" t="s">
        <v>20</v>
      </c>
      <c r="G724">
        <v>70000</v>
      </c>
      <c r="H724" t="s">
        <v>21</v>
      </c>
      <c r="I724">
        <v>0</v>
      </c>
      <c r="J724" t="s">
        <v>21</v>
      </c>
      <c r="K724" t="s">
        <v>25</v>
      </c>
    </row>
    <row r="725" spans="1:11" x14ac:dyDescent="0.3">
      <c r="A725">
        <v>2023</v>
      </c>
      <c r="B725" t="s">
        <v>11</v>
      </c>
      <c r="C725" t="s">
        <v>12</v>
      </c>
      <c r="D725" t="s">
        <v>27</v>
      </c>
      <c r="E725">
        <v>55000</v>
      </c>
      <c r="F725" t="s">
        <v>20</v>
      </c>
      <c r="G725">
        <v>55000</v>
      </c>
      <c r="H725" t="s">
        <v>21</v>
      </c>
      <c r="I725">
        <v>0</v>
      </c>
      <c r="J725" t="s">
        <v>21</v>
      </c>
      <c r="K725" t="s">
        <v>25</v>
      </c>
    </row>
    <row r="726" spans="1:11" x14ac:dyDescent="0.3">
      <c r="A726">
        <v>2023</v>
      </c>
      <c r="B726" t="s">
        <v>11</v>
      </c>
      <c r="C726" t="s">
        <v>12</v>
      </c>
      <c r="D726" t="s">
        <v>32</v>
      </c>
      <c r="E726">
        <v>275300</v>
      </c>
      <c r="F726" t="s">
        <v>20</v>
      </c>
      <c r="G726">
        <v>275300</v>
      </c>
      <c r="H726" t="s">
        <v>21</v>
      </c>
      <c r="I726">
        <v>100</v>
      </c>
      <c r="J726" t="s">
        <v>21</v>
      </c>
      <c r="K726" t="s">
        <v>25</v>
      </c>
    </row>
    <row r="727" spans="1:11" x14ac:dyDescent="0.3">
      <c r="A727">
        <v>2023</v>
      </c>
      <c r="B727" t="s">
        <v>11</v>
      </c>
      <c r="C727" t="s">
        <v>12</v>
      </c>
      <c r="D727" t="s">
        <v>32</v>
      </c>
      <c r="E727">
        <v>183500</v>
      </c>
      <c r="F727" t="s">
        <v>20</v>
      </c>
      <c r="G727">
        <v>183500</v>
      </c>
      <c r="H727" t="s">
        <v>21</v>
      </c>
      <c r="I727">
        <v>100</v>
      </c>
      <c r="J727" t="s">
        <v>21</v>
      </c>
      <c r="K727" t="s">
        <v>25</v>
      </c>
    </row>
    <row r="728" spans="1:11" x14ac:dyDescent="0.3">
      <c r="A728">
        <v>2023</v>
      </c>
      <c r="B728" t="s">
        <v>17</v>
      </c>
      <c r="C728" t="s">
        <v>12</v>
      </c>
      <c r="D728" t="s">
        <v>27</v>
      </c>
      <c r="E728">
        <v>75000</v>
      </c>
      <c r="F728" t="s">
        <v>20</v>
      </c>
      <c r="G728">
        <v>75000</v>
      </c>
      <c r="H728" t="s">
        <v>21</v>
      </c>
      <c r="I728">
        <v>100</v>
      </c>
      <c r="J728" t="s">
        <v>21</v>
      </c>
      <c r="K728" t="s">
        <v>25</v>
      </c>
    </row>
    <row r="729" spans="1:11" x14ac:dyDescent="0.3">
      <c r="A729">
        <v>2023</v>
      </c>
      <c r="B729" t="s">
        <v>17</v>
      </c>
      <c r="C729" t="s">
        <v>12</v>
      </c>
      <c r="D729" t="s">
        <v>27</v>
      </c>
      <c r="E729">
        <v>65000</v>
      </c>
      <c r="F729" t="s">
        <v>20</v>
      </c>
      <c r="G729">
        <v>65000</v>
      </c>
      <c r="H729" t="s">
        <v>21</v>
      </c>
      <c r="I729">
        <v>100</v>
      </c>
      <c r="J729" t="s">
        <v>21</v>
      </c>
      <c r="K729" t="s">
        <v>25</v>
      </c>
    </row>
    <row r="730" spans="1:11" x14ac:dyDescent="0.3">
      <c r="A730">
        <v>2023</v>
      </c>
      <c r="B730" t="s">
        <v>17</v>
      </c>
      <c r="C730" t="s">
        <v>12</v>
      </c>
      <c r="D730" t="s">
        <v>19</v>
      </c>
      <c r="E730">
        <v>160000</v>
      </c>
      <c r="F730" t="s">
        <v>20</v>
      </c>
      <c r="G730">
        <v>160000</v>
      </c>
      <c r="H730" t="s">
        <v>21</v>
      </c>
      <c r="I730">
        <v>0</v>
      </c>
      <c r="J730" t="s">
        <v>21</v>
      </c>
      <c r="K730" t="s">
        <v>25</v>
      </c>
    </row>
    <row r="731" spans="1:11" x14ac:dyDescent="0.3">
      <c r="A731">
        <v>2023</v>
      </c>
      <c r="B731" t="s">
        <v>17</v>
      </c>
      <c r="C731" t="s">
        <v>12</v>
      </c>
      <c r="D731" t="s">
        <v>19</v>
      </c>
      <c r="E731">
        <v>147000</v>
      </c>
      <c r="F731" t="s">
        <v>20</v>
      </c>
      <c r="G731">
        <v>147000</v>
      </c>
      <c r="H731" t="s">
        <v>21</v>
      </c>
      <c r="I731">
        <v>0</v>
      </c>
      <c r="J731" t="s">
        <v>21</v>
      </c>
      <c r="K731" t="s">
        <v>25</v>
      </c>
    </row>
    <row r="732" spans="1:11" x14ac:dyDescent="0.3">
      <c r="A732">
        <v>2023</v>
      </c>
      <c r="B732" t="s">
        <v>11</v>
      </c>
      <c r="C732" t="s">
        <v>12</v>
      </c>
      <c r="D732" t="s">
        <v>45</v>
      </c>
      <c r="E732">
        <v>149040</v>
      </c>
      <c r="F732" t="s">
        <v>20</v>
      </c>
      <c r="G732">
        <v>149040</v>
      </c>
      <c r="H732" t="s">
        <v>21</v>
      </c>
      <c r="I732">
        <v>100</v>
      </c>
      <c r="J732" t="s">
        <v>21</v>
      </c>
      <c r="K732" t="s">
        <v>25</v>
      </c>
    </row>
    <row r="733" spans="1:11" x14ac:dyDescent="0.3">
      <c r="A733">
        <v>2023</v>
      </c>
      <c r="B733" t="s">
        <v>11</v>
      </c>
      <c r="C733" t="s">
        <v>12</v>
      </c>
      <c r="D733" t="s">
        <v>45</v>
      </c>
      <c r="E733">
        <v>113900</v>
      </c>
      <c r="F733" t="s">
        <v>20</v>
      </c>
      <c r="G733">
        <v>113900</v>
      </c>
      <c r="H733" t="s">
        <v>21</v>
      </c>
      <c r="I733">
        <v>100</v>
      </c>
      <c r="J733" t="s">
        <v>21</v>
      </c>
      <c r="K733" t="s">
        <v>25</v>
      </c>
    </row>
    <row r="734" spans="1:11" x14ac:dyDescent="0.3">
      <c r="A734">
        <v>2023</v>
      </c>
      <c r="B734" t="s">
        <v>17</v>
      </c>
      <c r="C734" t="s">
        <v>12</v>
      </c>
      <c r="D734" t="s">
        <v>95</v>
      </c>
      <c r="E734">
        <v>100000</v>
      </c>
      <c r="F734" t="s">
        <v>67</v>
      </c>
      <c r="G734">
        <v>75020</v>
      </c>
      <c r="H734" t="s">
        <v>96</v>
      </c>
      <c r="I734">
        <v>100</v>
      </c>
      <c r="J734" t="s">
        <v>96</v>
      </c>
      <c r="K734" t="s">
        <v>16</v>
      </c>
    </row>
    <row r="735" spans="1:11" x14ac:dyDescent="0.3">
      <c r="A735">
        <v>2023</v>
      </c>
      <c r="B735" t="s">
        <v>11</v>
      </c>
      <c r="C735" t="s">
        <v>12</v>
      </c>
      <c r="D735" t="s">
        <v>27</v>
      </c>
      <c r="E735">
        <v>180180</v>
      </c>
      <c r="F735" t="s">
        <v>20</v>
      </c>
      <c r="G735">
        <v>180180</v>
      </c>
      <c r="H735" t="s">
        <v>21</v>
      </c>
      <c r="I735">
        <v>0</v>
      </c>
      <c r="J735" t="s">
        <v>21</v>
      </c>
      <c r="K735" t="s">
        <v>25</v>
      </c>
    </row>
    <row r="736" spans="1:11" x14ac:dyDescent="0.3">
      <c r="A736">
        <v>2023</v>
      </c>
      <c r="B736" t="s">
        <v>11</v>
      </c>
      <c r="C736" t="s">
        <v>12</v>
      </c>
      <c r="D736" t="s">
        <v>27</v>
      </c>
      <c r="E736">
        <v>106020</v>
      </c>
      <c r="F736" t="s">
        <v>20</v>
      </c>
      <c r="G736">
        <v>106020</v>
      </c>
      <c r="H736" t="s">
        <v>21</v>
      </c>
      <c r="I736">
        <v>0</v>
      </c>
      <c r="J736" t="s">
        <v>21</v>
      </c>
      <c r="K736" t="s">
        <v>25</v>
      </c>
    </row>
    <row r="737" spans="1:11" x14ac:dyDescent="0.3">
      <c r="A737">
        <v>2023</v>
      </c>
      <c r="B737" t="s">
        <v>17</v>
      </c>
      <c r="C737" t="s">
        <v>12</v>
      </c>
      <c r="D737" t="s">
        <v>23</v>
      </c>
      <c r="E737">
        <v>1400000</v>
      </c>
      <c r="F737" t="s">
        <v>42</v>
      </c>
      <c r="G737">
        <v>17022</v>
      </c>
      <c r="H737" t="s">
        <v>43</v>
      </c>
      <c r="I737">
        <v>100</v>
      </c>
      <c r="J737" t="s">
        <v>43</v>
      </c>
      <c r="K737" t="s">
        <v>16</v>
      </c>
    </row>
    <row r="738" spans="1:11" x14ac:dyDescent="0.3">
      <c r="A738">
        <v>2023</v>
      </c>
      <c r="B738" t="s">
        <v>28</v>
      </c>
      <c r="C738" t="s">
        <v>12</v>
      </c>
      <c r="D738" t="s">
        <v>97</v>
      </c>
      <c r="E738">
        <v>70000</v>
      </c>
      <c r="F738" t="s">
        <v>20</v>
      </c>
      <c r="G738">
        <v>70000</v>
      </c>
      <c r="H738" t="s">
        <v>43</v>
      </c>
      <c r="I738">
        <v>0</v>
      </c>
      <c r="J738" t="s">
        <v>65</v>
      </c>
      <c r="K738" t="s">
        <v>16</v>
      </c>
    </row>
    <row r="739" spans="1:11" x14ac:dyDescent="0.3">
      <c r="A739">
        <v>2023</v>
      </c>
      <c r="B739" t="s">
        <v>28</v>
      </c>
      <c r="C739" t="s">
        <v>12</v>
      </c>
      <c r="D739" t="s">
        <v>50</v>
      </c>
      <c r="E739">
        <v>80000</v>
      </c>
      <c r="F739" t="s">
        <v>20</v>
      </c>
      <c r="G739">
        <v>80000</v>
      </c>
      <c r="H739" t="s">
        <v>11</v>
      </c>
      <c r="I739">
        <v>50</v>
      </c>
      <c r="J739" t="s">
        <v>11</v>
      </c>
      <c r="K739" t="s">
        <v>25</v>
      </c>
    </row>
    <row r="740" spans="1:11" x14ac:dyDescent="0.3">
      <c r="A740">
        <v>2023</v>
      </c>
      <c r="B740" t="s">
        <v>17</v>
      </c>
      <c r="C740" t="s">
        <v>12</v>
      </c>
      <c r="D740" t="s">
        <v>77</v>
      </c>
      <c r="E740">
        <v>1500000</v>
      </c>
      <c r="F740" t="s">
        <v>42</v>
      </c>
      <c r="G740">
        <v>18238</v>
      </c>
      <c r="H740" t="s">
        <v>43</v>
      </c>
      <c r="I740">
        <v>50</v>
      </c>
      <c r="J740" t="s">
        <v>43</v>
      </c>
      <c r="K740" t="s">
        <v>16</v>
      </c>
    </row>
    <row r="741" spans="1:11" x14ac:dyDescent="0.3">
      <c r="A741">
        <v>2023</v>
      </c>
      <c r="B741" t="s">
        <v>17</v>
      </c>
      <c r="C741" t="s">
        <v>12</v>
      </c>
      <c r="D741" t="s">
        <v>35</v>
      </c>
      <c r="E741">
        <v>250000</v>
      </c>
      <c r="F741" t="s">
        <v>20</v>
      </c>
      <c r="G741">
        <v>250000</v>
      </c>
      <c r="H741" t="s">
        <v>21</v>
      </c>
      <c r="I741">
        <v>0</v>
      </c>
      <c r="J741" t="s">
        <v>21</v>
      </c>
      <c r="K741" t="s">
        <v>25</v>
      </c>
    </row>
    <row r="742" spans="1:11" x14ac:dyDescent="0.3">
      <c r="A742">
        <v>2023</v>
      </c>
      <c r="B742" t="s">
        <v>17</v>
      </c>
      <c r="C742" t="s">
        <v>12</v>
      </c>
      <c r="D742" t="s">
        <v>35</v>
      </c>
      <c r="E742">
        <v>150000</v>
      </c>
      <c r="F742" t="s">
        <v>20</v>
      </c>
      <c r="G742">
        <v>150000</v>
      </c>
      <c r="H742" t="s">
        <v>21</v>
      </c>
      <c r="I742">
        <v>0</v>
      </c>
      <c r="J742" t="s">
        <v>21</v>
      </c>
      <c r="K742" t="s">
        <v>25</v>
      </c>
    </row>
    <row r="743" spans="1:11" x14ac:dyDescent="0.3">
      <c r="A743">
        <v>2023</v>
      </c>
      <c r="B743" t="s">
        <v>11</v>
      </c>
      <c r="C743" t="s">
        <v>12</v>
      </c>
      <c r="D743" t="s">
        <v>37</v>
      </c>
      <c r="E743">
        <v>139500</v>
      </c>
      <c r="F743" t="s">
        <v>20</v>
      </c>
      <c r="G743">
        <v>139500</v>
      </c>
      <c r="H743" t="s">
        <v>21</v>
      </c>
      <c r="I743">
        <v>0</v>
      </c>
      <c r="J743" t="s">
        <v>21</v>
      </c>
      <c r="K743" t="s">
        <v>25</v>
      </c>
    </row>
    <row r="744" spans="1:11" x14ac:dyDescent="0.3">
      <c r="A744">
        <v>2023</v>
      </c>
      <c r="B744" t="s">
        <v>11</v>
      </c>
      <c r="C744" t="s">
        <v>12</v>
      </c>
      <c r="D744" t="s">
        <v>37</v>
      </c>
      <c r="E744">
        <v>109400</v>
      </c>
      <c r="F744" t="s">
        <v>20</v>
      </c>
      <c r="G744">
        <v>109400</v>
      </c>
      <c r="H744" t="s">
        <v>21</v>
      </c>
      <c r="I744">
        <v>0</v>
      </c>
      <c r="J744" t="s">
        <v>21</v>
      </c>
      <c r="K744" t="s">
        <v>25</v>
      </c>
    </row>
    <row r="745" spans="1:11" x14ac:dyDescent="0.3">
      <c r="A745">
        <v>2023</v>
      </c>
      <c r="B745" t="s">
        <v>11</v>
      </c>
      <c r="C745" t="s">
        <v>12</v>
      </c>
      <c r="D745" t="s">
        <v>23</v>
      </c>
      <c r="E745">
        <v>105000</v>
      </c>
      <c r="F745" t="s">
        <v>20</v>
      </c>
      <c r="G745">
        <v>105000</v>
      </c>
      <c r="H745" t="s">
        <v>21</v>
      </c>
      <c r="I745">
        <v>0</v>
      </c>
      <c r="J745" t="s">
        <v>21</v>
      </c>
      <c r="K745" t="s">
        <v>25</v>
      </c>
    </row>
    <row r="746" spans="1:11" x14ac:dyDescent="0.3">
      <c r="A746">
        <v>2023</v>
      </c>
      <c r="B746" t="s">
        <v>11</v>
      </c>
      <c r="C746" t="s">
        <v>12</v>
      </c>
      <c r="D746" t="s">
        <v>23</v>
      </c>
      <c r="E746">
        <v>70000</v>
      </c>
      <c r="F746" t="s">
        <v>20</v>
      </c>
      <c r="G746">
        <v>70000</v>
      </c>
      <c r="H746" t="s">
        <v>21</v>
      </c>
      <c r="I746">
        <v>0</v>
      </c>
      <c r="J746" t="s">
        <v>21</v>
      </c>
      <c r="K746" t="s">
        <v>25</v>
      </c>
    </row>
    <row r="747" spans="1:11" x14ac:dyDescent="0.3">
      <c r="A747">
        <v>2023</v>
      </c>
      <c r="B747" t="s">
        <v>44</v>
      </c>
      <c r="C747" t="s">
        <v>12</v>
      </c>
      <c r="D747" t="s">
        <v>37</v>
      </c>
      <c r="E747">
        <v>210914</v>
      </c>
      <c r="F747" t="s">
        <v>20</v>
      </c>
      <c r="G747">
        <v>210914</v>
      </c>
      <c r="H747" t="s">
        <v>21</v>
      </c>
      <c r="I747">
        <v>100</v>
      </c>
      <c r="J747" t="s">
        <v>21</v>
      </c>
      <c r="K747" t="s">
        <v>25</v>
      </c>
    </row>
    <row r="748" spans="1:11" x14ac:dyDescent="0.3">
      <c r="A748">
        <v>2023</v>
      </c>
      <c r="B748" t="s">
        <v>44</v>
      </c>
      <c r="C748" t="s">
        <v>12</v>
      </c>
      <c r="D748" t="s">
        <v>37</v>
      </c>
      <c r="E748">
        <v>116704</v>
      </c>
      <c r="F748" t="s">
        <v>20</v>
      </c>
      <c r="G748">
        <v>116704</v>
      </c>
      <c r="H748" t="s">
        <v>21</v>
      </c>
      <c r="I748">
        <v>100</v>
      </c>
      <c r="J748" t="s">
        <v>21</v>
      </c>
      <c r="K748" t="s">
        <v>25</v>
      </c>
    </row>
    <row r="749" spans="1:11" x14ac:dyDescent="0.3">
      <c r="A749">
        <v>2023</v>
      </c>
      <c r="B749" t="s">
        <v>28</v>
      </c>
      <c r="C749" t="s">
        <v>12</v>
      </c>
      <c r="D749" t="s">
        <v>52</v>
      </c>
      <c r="E749">
        <v>150000</v>
      </c>
      <c r="F749" t="s">
        <v>20</v>
      </c>
      <c r="G749">
        <v>150000</v>
      </c>
      <c r="H749" t="s">
        <v>21</v>
      </c>
      <c r="I749">
        <v>0</v>
      </c>
      <c r="J749" t="s">
        <v>21</v>
      </c>
      <c r="K749" t="s">
        <v>25</v>
      </c>
    </row>
    <row r="750" spans="1:11" x14ac:dyDescent="0.3">
      <c r="A750">
        <v>2023</v>
      </c>
      <c r="B750" t="s">
        <v>28</v>
      </c>
      <c r="C750" t="s">
        <v>12</v>
      </c>
      <c r="D750" t="s">
        <v>52</v>
      </c>
      <c r="E750">
        <v>100000</v>
      </c>
      <c r="F750" t="s">
        <v>20</v>
      </c>
      <c r="G750">
        <v>100000</v>
      </c>
      <c r="H750" t="s">
        <v>21</v>
      </c>
      <c r="I750">
        <v>0</v>
      </c>
      <c r="J750" t="s">
        <v>21</v>
      </c>
      <c r="K750" t="s">
        <v>25</v>
      </c>
    </row>
    <row r="751" spans="1:11" x14ac:dyDescent="0.3">
      <c r="A751">
        <v>2023</v>
      </c>
      <c r="B751" t="s">
        <v>11</v>
      </c>
      <c r="C751" t="s">
        <v>12</v>
      </c>
      <c r="D751" t="s">
        <v>37</v>
      </c>
      <c r="E751">
        <v>146000</v>
      </c>
      <c r="F751" t="s">
        <v>20</v>
      </c>
      <c r="G751">
        <v>146000</v>
      </c>
      <c r="H751" t="s">
        <v>21</v>
      </c>
      <c r="I751">
        <v>0</v>
      </c>
      <c r="J751" t="s">
        <v>21</v>
      </c>
      <c r="K751" t="s">
        <v>25</v>
      </c>
    </row>
    <row r="752" spans="1:11" x14ac:dyDescent="0.3">
      <c r="A752">
        <v>2023</v>
      </c>
      <c r="B752" t="s">
        <v>11</v>
      </c>
      <c r="C752" t="s">
        <v>12</v>
      </c>
      <c r="D752" t="s">
        <v>37</v>
      </c>
      <c r="E752">
        <v>75000</v>
      </c>
      <c r="F752" t="s">
        <v>20</v>
      </c>
      <c r="G752">
        <v>75000</v>
      </c>
      <c r="H752" t="s">
        <v>21</v>
      </c>
      <c r="I752">
        <v>0</v>
      </c>
      <c r="J752" t="s">
        <v>21</v>
      </c>
      <c r="K752" t="s">
        <v>25</v>
      </c>
    </row>
    <row r="753" spans="1:11" x14ac:dyDescent="0.3">
      <c r="A753">
        <v>2023</v>
      </c>
      <c r="B753" t="s">
        <v>28</v>
      </c>
      <c r="C753" t="s">
        <v>12</v>
      </c>
      <c r="D753" t="s">
        <v>27</v>
      </c>
      <c r="E753">
        <v>75000</v>
      </c>
      <c r="F753" t="s">
        <v>20</v>
      </c>
      <c r="G753">
        <v>75000</v>
      </c>
      <c r="H753" t="s">
        <v>21</v>
      </c>
      <c r="I753">
        <v>100</v>
      </c>
      <c r="J753" t="s">
        <v>21</v>
      </c>
      <c r="K753" t="s">
        <v>25</v>
      </c>
    </row>
    <row r="754" spans="1:11" x14ac:dyDescent="0.3">
      <c r="A754">
        <v>2023</v>
      </c>
      <c r="B754" t="s">
        <v>28</v>
      </c>
      <c r="C754" t="s">
        <v>12</v>
      </c>
      <c r="D754" t="s">
        <v>27</v>
      </c>
      <c r="E754">
        <v>60000</v>
      </c>
      <c r="F754" t="s">
        <v>20</v>
      </c>
      <c r="G754">
        <v>60000</v>
      </c>
      <c r="H754" t="s">
        <v>21</v>
      </c>
      <c r="I754">
        <v>100</v>
      </c>
      <c r="J754" t="s">
        <v>21</v>
      </c>
      <c r="K754" t="s">
        <v>25</v>
      </c>
    </row>
    <row r="755" spans="1:11" x14ac:dyDescent="0.3">
      <c r="A755">
        <v>2023</v>
      </c>
      <c r="B755" t="s">
        <v>17</v>
      </c>
      <c r="C755" t="s">
        <v>12</v>
      </c>
      <c r="D755" t="s">
        <v>32</v>
      </c>
      <c r="E755">
        <v>185700</v>
      </c>
      <c r="F755" t="s">
        <v>20</v>
      </c>
      <c r="G755">
        <v>185700</v>
      </c>
      <c r="H755" t="s">
        <v>21</v>
      </c>
      <c r="I755">
        <v>0</v>
      </c>
      <c r="J755" t="s">
        <v>21</v>
      </c>
      <c r="K755" t="s">
        <v>25</v>
      </c>
    </row>
    <row r="756" spans="1:11" x14ac:dyDescent="0.3">
      <c r="A756">
        <v>2023</v>
      </c>
      <c r="B756" t="s">
        <v>17</v>
      </c>
      <c r="C756" t="s">
        <v>12</v>
      </c>
      <c r="D756" t="s">
        <v>32</v>
      </c>
      <c r="E756">
        <v>165000</v>
      </c>
      <c r="F756" t="s">
        <v>20</v>
      </c>
      <c r="G756">
        <v>165000</v>
      </c>
      <c r="H756" t="s">
        <v>21</v>
      </c>
      <c r="I756">
        <v>0</v>
      </c>
      <c r="J756" t="s">
        <v>21</v>
      </c>
      <c r="K756" t="s">
        <v>25</v>
      </c>
    </row>
    <row r="757" spans="1:11" x14ac:dyDescent="0.3">
      <c r="A757">
        <v>2023</v>
      </c>
      <c r="B757" t="s">
        <v>11</v>
      </c>
      <c r="C757" t="s">
        <v>12</v>
      </c>
      <c r="D757" t="s">
        <v>37</v>
      </c>
      <c r="E757">
        <v>160000</v>
      </c>
      <c r="F757" t="s">
        <v>20</v>
      </c>
      <c r="G757">
        <v>160000</v>
      </c>
      <c r="H757" t="s">
        <v>21</v>
      </c>
      <c r="I757">
        <v>100</v>
      </c>
      <c r="J757" t="s">
        <v>21</v>
      </c>
      <c r="K757" t="s">
        <v>25</v>
      </c>
    </row>
    <row r="758" spans="1:11" x14ac:dyDescent="0.3">
      <c r="A758">
        <v>2023</v>
      </c>
      <c r="B758" t="s">
        <v>11</v>
      </c>
      <c r="C758" t="s">
        <v>12</v>
      </c>
      <c r="D758" t="s">
        <v>37</v>
      </c>
      <c r="E758">
        <v>130000</v>
      </c>
      <c r="F758" t="s">
        <v>20</v>
      </c>
      <c r="G758">
        <v>130000</v>
      </c>
      <c r="H758" t="s">
        <v>21</v>
      </c>
      <c r="I758">
        <v>100</v>
      </c>
      <c r="J758" t="s">
        <v>21</v>
      </c>
      <c r="K758" t="s">
        <v>25</v>
      </c>
    </row>
    <row r="759" spans="1:11" x14ac:dyDescent="0.3">
      <c r="A759">
        <v>2023</v>
      </c>
      <c r="B759" t="s">
        <v>11</v>
      </c>
      <c r="C759" t="s">
        <v>12</v>
      </c>
      <c r="D759" t="s">
        <v>27</v>
      </c>
      <c r="E759">
        <v>169000</v>
      </c>
      <c r="F759" t="s">
        <v>20</v>
      </c>
      <c r="G759">
        <v>169000</v>
      </c>
      <c r="H759" t="s">
        <v>21</v>
      </c>
      <c r="I759">
        <v>0</v>
      </c>
      <c r="J759" t="s">
        <v>21</v>
      </c>
      <c r="K759" t="s">
        <v>25</v>
      </c>
    </row>
    <row r="760" spans="1:11" x14ac:dyDescent="0.3">
      <c r="A760">
        <v>2023</v>
      </c>
      <c r="B760" t="s">
        <v>11</v>
      </c>
      <c r="C760" t="s">
        <v>12</v>
      </c>
      <c r="D760" t="s">
        <v>27</v>
      </c>
      <c r="E760">
        <v>110600</v>
      </c>
      <c r="F760" t="s">
        <v>20</v>
      </c>
      <c r="G760">
        <v>110600</v>
      </c>
      <c r="H760" t="s">
        <v>21</v>
      </c>
      <c r="I760">
        <v>0</v>
      </c>
      <c r="J760" t="s">
        <v>21</v>
      </c>
      <c r="K760" t="s">
        <v>25</v>
      </c>
    </row>
    <row r="761" spans="1:11" x14ac:dyDescent="0.3">
      <c r="A761">
        <v>2023</v>
      </c>
      <c r="B761" t="s">
        <v>11</v>
      </c>
      <c r="C761" t="s">
        <v>12</v>
      </c>
      <c r="D761" t="s">
        <v>98</v>
      </c>
      <c r="E761">
        <v>193000</v>
      </c>
      <c r="F761" t="s">
        <v>20</v>
      </c>
      <c r="G761">
        <v>193000</v>
      </c>
      <c r="H761" t="s">
        <v>21</v>
      </c>
      <c r="I761">
        <v>100</v>
      </c>
      <c r="J761" t="s">
        <v>21</v>
      </c>
      <c r="K761" t="s">
        <v>25</v>
      </c>
    </row>
    <row r="762" spans="1:11" x14ac:dyDescent="0.3">
      <c r="A762">
        <v>2023</v>
      </c>
      <c r="B762" t="s">
        <v>11</v>
      </c>
      <c r="C762" t="s">
        <v>12</v>
      </c>
      <c r="D762" t="s">
        <v>98</v>
      </c>
      <c r="E762">
        <v>136850</v>
      </c>
      <c r="F762" t="s">
        <v>20</v>
      </c>
      <c r="G762">
        <v>136850</v>
      </c>
      <c r="H762" t="s">
        <v>21</v>
      </c>
      <c r="I762">
        <v>100</v>
      </c>
      <c r="J762" t="s">
        <v>21</v>
      </c>
      <c r="K762" t="s">
        <v>25</v>
      </c>
    </row>
    <row r="763" spans="1:11" x14ac:dyDescent="0.3">
      <c r="A763">
        <v>2023</v>
      </c>
      <c r="B763" t="s">
        <v>11</v>
      </c>
      <c r="C763" t="s">
        <v>12</v>
      </c>
      <c r="D763" t="s">
        <v>35</v>
      </c>
      <c r="E763">
        <v>139500</v>
      </c>
      <c r="F763" t="s">
        <v>20</v>
      </c>
      <c r="G763">
        <v>139500</v>
      </c>
      <c r="H763" t="s">
        <v>21</v>
      </c>
      <c r="I763">
        <v>0</v>
      </c>
      <c r="J763" t="s">
        <v>21</v>
      </c>
      <c r="K763" t="s">
        <v>25</v>
      </c>
    </row>
    <row r="764" spans="1:11" x14ac:dyDescent="0.3">
      <c r="A764">
        <v>2023</v>
      </c>
      <c r="B764" t="s">
        <v>11</v>
      </c>
      <c r="C764" t="s">
        <v>12</v>
      </c>
      <c r="D764" t="s">
        <v>35</v>
      </c>
      <c r="E764">
        <v>109400</v>
      </c>
      <c r="F764" t="s">
        <v>20</v>
      </c>
      <c r="G764">
        <v>109400</v>
      </c>
      <c r="H764" t="s">
        <v>21</v>
      </c>
      <c r="I764">
        <v>0</v>
      </c>
      <c r="J764" t="s">
        <v>21</v>
      </c>
      <c r="K764" t="s">
        <v>25</v>
      </c>
    </row>
    <row r="765" spans="1:11" x14ac:dyDescent="0.3">
      <c r="A765">
        <v>2023</v>
      </c>
      <c r="B765" t="s">
        <v>11</v>
      </c>
      <c r="C765" t="s">
        <v>12</v>
      </c>
      <c r="D765" t="s">
        <v>37</v>
      </c>
      <c r="E765">
        <v>276000</v>
      </c>
      <c r="F765" t="s">
        <v>20</v>
      </c>
      <c r="G765">
        <v>276000</v>
      </c>
      <c r="H765" t="s">
        <v>21</v>
      </c>
      <c r="I765">
        <v>100</v>
      </c>
      <c r="J765" t="s">
        <v>21</v>
      </c>
      <c r="K765" t="s">
        <v>25</v>
      </c>
    </row>
    <row r="766" spans="1:11" x14ac:dyDescent="0.3">
      <c r="A766">
        <v>2023</v>
      </c>
      <c r="B766" t="s">
        <v>11</v>
      </c>
      <c r="C766" t="s">
        <v>12</v>
      </c>
      <c r="D766" t="s">
        <v>37</v>
      </c>
      <c r="E766">
        <v>178500</v>
      </c>
      <c r="F766" t="s">
        <v>20</v>
      </c>
      <c r="G766">
        <v>178500</v>
      </c>
      <c r="H766" t="s">
        <v>21</v>
      </c>
      <c r="I766">
        <v>100</v>
      </c>
      <c r="J766" t="s">
        <v>21</v>
      </c>
      <c r="K766" t="s">
        <v>25</v>
      </c>
    </row>
    <row r="767" spans="1:11" x14ac:dyDescent="0.3">
      <c r="A767">
        <v>2023</v>
      </c>
      <c r="B767" t="s">
        <v>17</v>
      </c>
      <c r="C767" t="s">
        <v>12</v>
      </c>
      <c r="D767" t="s">
        <v>23</v>
      </c>
      <c r="E767">
        <v>55000</v>
      </c>
      <c r="F767" t="s">
        <v>14</v>
      </c>
      <c r="G767">
        <v>59020</v>
      </c>
      <c r="H767" t="s">
        <v>15</v>
      </c>
      <c r="I767">
        <v>0</v>
      </c>
      <c r="J767" t="s">
        <v>15</v>
      </c>
      <c r="K767" t="s">
        <v>25</v>
      </c>
    </row>
    <row r="768" spans="1:11" x14ac:dyDescent="0.3">
      <c r="A768">
        <v>2023</v>
      </c>
      <c r="B768" t="s">
        <v>17</v>
      </c>
      <c r="C768" t="s">
        <v>12</v>
      </c>
      <c r="D768" t="s">
        <v>23</v>
      </c>
      <c r="E768">
        <v>45000</v>
      </c>
      <c r="F768" t="s">
        <v>14</v>
      </c>
      <c r="G768">
        <v>48289</v>
      </c>
      <c r="H768" t="s">
        <v>15</v>
      </c>
      <c r="I768">
        <v>0</v>
      </c>
      <c r="J768" t="s">
        <v>15</v>
      </c>
      <c r="K768" t="s">
        <v>25</v>
      </c>
    </row>
    <row r="769" spans="1:11" x14ac:dyDescent="0.3">
      <c r="A769">
        <v>2023</v>
      </c>
      <c r="B769" t="s">
        <v>17</v>
      </c>
      <c r="C769" t="s">
        <v>12</v>
      </c>
      <c r="D769" t="s">
        <v>37</v>
      </c>
      <c r="E769">
        <v>70000</v>
      </c>
      <c r="F769" t="s">
        <v>14</v>
      </c>
      <c r="G769">
        <v>75116</v>
      </c>
      <c r="H769" t="s">
        <v>99</v>
      </c>
      <c r="I769">
        <v>100</v>
      </c>
      <c r="J769" t="s">
        <v>99</v>
      </c>
      <c r="K769" t="s">
        <v>25</v>
      </c>
    </row>
    <row r="770" spans="1:11" x14ac:dyDescent="0.3">
      <c r="A770">
        <v>2023</v>
      </c>
      <c r="B770" t="s">
        <v>17</v>
      </c>
      <c r="C770" t="s">
        <v>12</v>
      </c>
      <c r="D770" t="s">
        <v>37</v>
      </c>
      <c r="E770">
        <v>45000</v>
      </c>
      <c r="F770" t="s">
        <v>14</v>
      </c>
      <c r="G770">
        <v>48289</v>
      </c>
      <c r="H770" t="s">
        <v>99</v>
      </c>
      <c r="I770">
        <v>100</v>
      </c>
      <c r="J770" t="s">
        <v>99</v>
      </c>
      <c r="K770" t="s">
        <v>25</v>
      </c>
    </row>
    <row r="771" spans="1:11" x14ac:dyDescent="0.3">
      <c r="A771">
        <v>2023</v>
      </c>
      <c r="B771" t="s">
        <v>11</v>
      </c>
      <c r="C771" t="s">
        <v>12</v>
      </c>
      <c r="D771" t="s">
        <v>35</v>
      </c>
      <c r="E771">
        <v>161000</v>
      </c>
      <c r="F771" t="s">
        <v>58</v>
      </c>
      <c r="G771">
        <v>195652</v>
      </c>
      <c r="H771" t="s">
        <v>33</v>
      </c>
      <c r="I771">
        <v>0</v>
      </c>
      <c r="J771" t="s">
        <v>33</v>
      </c>
      <c r="K771" t="s">
        <v>25</v>
      </c>
    </row>
    <row r="772" spans="1:11" x14ac:dyDescent="0.3">
      <c r="A772">
        <v>2023</v>
      </c>
      <c r="B772" t="s">
        <v>11</v>
      </c>
      <c r="C772" t="s">
        <v>12</v>
      </c>
      <c r="D772" t="s">
        <v>35</v>
      </c>
      <c r="E772">
        <v>83300</v>
      </c>
      <c r="F772" t="s">
        <v>58</v>
      </c>
      <c r="G772">
        <v>101228</v>
      </c>
      <c r="H772" t="s">
        <v>33</v>
      </c>
      <c r="I772">
        <v>0</v>
      </c>
      <c r="J772" t="s">
        <v>33</v>
      </c>
      <c r="K772" t="s">
        <v>25</v>
      </c>
    </row>
    <row r="773" spans="1:11" x14ac:dyDescent="0.3">
      <c r="A773">
        <v>2023</v>
      </c>
      <c r="B773" t="s">
        <v>11</v>
      </c>
      <c r="C773" t="s">
        <v>12</v>
      </c>
      <c r="D773" t="s">
        <v>37</v>
      </c>
      <c r="E773">
        <v>112700</v>
      </c>
      <c r="F773" t="s">
        <v>58</v>
      </c>
      <c r="G773">
        <v>136956</v>
      </c>
      <c r="H773" t="s">
        <v>33</v>
      </c>
      <c r="I773">
        <v>0</v>
      </c>
      <c r="J773" t="s">
        <v>33</v>
      </c>
      <c r="K773" t="s">
        <v>25</v>
      </c>
    </row>
    <row r="774" spans="1:11" x14ac:dyDescent="0.3">
      <c r="A774">
        <v>2023</v>
      </c>
      <c r="B774" t="s">
        <v>11</v>
      </c>
      <c r="C774" t="s">
        <v>12</v>
      </c>
      <c r="D774" t="s">
        <v>37</v>
      </c>
      <c r="E774">
        <v>83300</v>
      </c>
      <c r="F774" t="s">
        <v>58</v>
      </c>
      <c r="G774">
        <v>101228</v>
      </c>
      <c r="H774" t="s">
        <v>33</v>
      </c>
      <c r="I774">
        <v>0</v>
      </c>
      <c r="J774" t="s">
        <v>33</v>
      </c>
      <c r="K774" t="s">
        <v>25</v>
      </c>
    </row>
    <row r="775" spans="1:11" x14ac:dyDescent="0.3">
      <c r="A775">
        <v>2023</v>
      </c>
      <c r="B775" t="s">
        <v>11</v>
      </c>
      <c r="C775" t="s">
        <v>12</v>
      </c>
      <c r="D775" t="s">
        <v>37</v>
      </c>
      <c r="E775">
        <v>252000</v>
      </c>
      <c r="F775" t="s">
        <v>20</v>
      </c>
      <c r="G775">
        <v>252000</v>
      </c>
      <c r="H775" t="s">
        <v>21</v>
      </c>
      <c r="I775">
        <v>0</v>
      </c>
      <c r="J775" t="s">
        <v>21</v>
      </c>
      <c r="K775" t="s">
        <v>25</v>
      </c>
    </row>
    <row r="776" spans="1:11" x14ac:dyDescent="0.3">
      <c r="A776">
        <v>2023</v>
      </c>
      <c r="B776" t="s">
        <v>11</v>
      </c>
      <c r="C776" t="s">
        <v>12</v>
      </c>
      <c r="D776" t="s">
        <v>37</v>
      </c>
      <c r="E776">
        <v>129000</v>
      </c>
      <c r="F776" t="s">
        <v>20</v>
      </c>
      <c r="G776">
        <v>129000</v>
      </c>
      <c r="H776" t="s">
        <v>21</v>
      </c>
      <c r="I776">
        <v>0</v>
      </c>
      <c r="J776" t="s">
        <v>21</v>
      </c>
      <c r="K776" t="s">
        <v>25</v>
      </c>
    </row>
    <row r="777" spans="1:11" x14ac:dyDescent="0.3">
      <c r="A777">
        <v>2022</v>
      </c>
      <c r="B777" t="s">
        <v>11</v>
      </c>
      <c r="C777" t="s">
        <v>12</v>
      </c>
      <c r="D777" t="s">
        <v>100</v>
      </c>
      <c r="E777">
        <v>130000</v>
      </c>
      <c r="F777" t="s">
        <v>20</v>
      </c>
      <c r="G777">
        <v>130000</v>
      </c>
      <c r="H777" t="s">
        <v>21</v>
      </c>
      <c r="I777">
        <v>100</v>
      </c>
      <c r="J777" t="s">
        <v>21</v>
      </c>
      <c r="K777" t="s">
        <v>16</v>
      </c>
    </row>
    <row r="778" spans="1:11" x14ac:dyDescent="0.3">
      <c r="A778">
        <v>2021</v>
      </c>
      <c r="B778" t="s">
        <v>17</v>
      </c>
      <c r="C778" t="s">
        <v>12</v>
      </c>
      <c r="D778" t="s">
        <v>101</v>
      </c>
      <c r="E778">
        <v>150000</v>
      </c>
      <c r="F778" t="s">
        <v>20</v>
      </c>
      <c r="G778">
        <v>150000</v>
      </c>
      <c r="H778" t="s">
        <v>21</v>
      </c>
      <c r="I778">
        <v>100</v>
      </c>
      <c r="J778" t="s">
        <v>21</v>
      </c>
      <c r="K778" t="s">
        <v>25</v>
      </c>
    </row>
    <row r="779" spans="1:11" x14ac:dyDescent="0.3">
      <c r="A779">
        <v>2023</v>
      </c>
      <c r="B779" t="s">
        <v>11</v>
      </c>
      <c r="C779" t="s">
        <v>12</v>
      </c>
      <c r="D779" t="s">
        <v>37</v>
      </c>
      <c r="E779">
        <v>163800</v>
      </c>
      <c r="F779" t="s">
        <v>20</v>
      </c>
      <c r="G779">
        <v>163800</v>
      </c>
      <c r="H779" t="s">
        <v>21</v>
      </c>
      <c r="I779">
        <v>0</v>
      </c>
      <c r="J779" t="s">
        <v>21</v>
      </c>
      <c r="K779" t="s">
        <v>25</v>
      </c>
    </row>
    <row r="780" spans="1:11" x14ac:dyDescent="0.3">
      <c r="A780">
        <v>2023</v>
      </c>
      <c r="B780" t="s">
        <v>11</v>
      </c>
      <c r="C780" t="s">
        <v>12</v>
      </c>
      <c r="D780" t="s">
        <v>37</v>
      </c>
      <c r="E780">
        <v>126000</v>
      </c>
      <c r="F780" t="s">
        <v>20</v>
      </c>
      <c r="G780">
        <v>126000</v>
      </c>
      <c r="H780" t="s">
        <v>21</v>
      </c>
      <c r="I780">
        <v>0</v>
      </c>
      <c r="J780" t="s">
        <v>21</v>
      </c>
      <c r="K780" t="s">
        <v>25</v>
      </c>
    </row>
    <row r="781" spans="1:11" x14ac:dyDescent="0.3">
      <c r="A781">
        <v>2023</v>
      </c>
      <c r="B781" t="s">
        <v>11</v>
      </c>
      <c r="C781" t="s">
        <v>12</v>
      </c>
      <c r="D781" t="s">
        <v>19</v>
      </c>
      <c r="E781">
        <v>260000</v>
      </c>
      <c r="F781" t="s">
        <v>20</v>
      </c>
      <c r="G781">
        <v>260000</v>
      </c>
      <c r="H781" t="s">
        <v>24</v>
      </c>
      <c r="I781">
        <v>100</v>
      </c>
      <c r="J781" t="s">
        <v>24</v>
      </c>
      <c r="K781" t="s">
        <v>25</v>
      </c>
    </row>
    <row r="782" spans="1:11" x14ac:dyDescent="0.3">
      <c r="A782">
        <v>2023</v>
      </c>
      <c r="B782" t="s">
        <v>11</v>
      </c>
      <c r="C782" t="s">
        <v>12</v>
      </c>
      <c r="D782" t="s">
        <v>19</v>
      </c>
      <c r="E782">
        <v>110000</v>
      </c>
      <c r="F782" t="s">
        <v>20</v>
      </c>
      <c r="G782">
        <v>110000</v>
      </c>
      <c r="H782" t="s">
        <v>24</v>
      </c>
      <c r="I782">
        <v>100</v>
      </c>
      <c r="J782" t="s">
        <v>24</v>
      </c>
      <c r="K782" t="s">
        <v>25</v>
      </c>
    </row>
    <row r="783" spans="1:11" x14ac:dyDescent="0.3">
      <c r="A783">
        <v>2023</v>
      </c>
      <c r="B783" t="s">
        <v>11</v>
      </c>
      <c r="C783" t="s">
        <v>12</v>
      </c>
      <c r="D783" t="s">
        <v>32</v>
      </c>
      <c r="E783">
        <v>170000</v>
      </c>
      <c r="F783" t="s">
        <v>20</v>
      </c>
      <c r="G783">
        <v>170000</v>
      </c>
      <c r="H783" t="s">
        <v>21</v>
      </c>
      <c r="I783">
        <v>100</v>
      </c>
      <c r="J783" t="s">
        <v>21</v>
      </c>
      <c r="K783" t="s">
        <v>25</v>
      </c>
    </row>
    <row r="784" spans="1:11" x14ac:dyDescent="0.3">
      <c r="A784">
        <v>2023</v>
      </c>
      <c r="B784" t="s">
        <v>11</v>
      </c>
      <c r="C784" t="s">
        <v>12</v>
      </c>
      <c r="D784" t="s">
        <v>32</v>
      </c>
      <c r="E784">
        <v>130000</v>
      </c>
      <c r="F784" t="s">
        <v>20</v>
      </c>
      <c r="G784">
        <v>130000</v>
      </c>
      <c r="H784" t="s">
        <v>21</v>
      </c>
      <c r="I784">
        <v>100</v>
      </c>
      <c r="J784" t="s">
        <v>21</v>
      </c>
      <c r="K784" t="s">
        <v>25</v>
      </c>
    </row>
    <row r="785" spans="1:11" x14ac:dyDescent="0.3">
      <c r="A785">
        <v>2023</v>
      </c>
      <c r="B785" t="s">
        <v>11</v>
      </c>
      <c r="C785" t="s">
        <v>12</v>
      </c>
      <c r="D785" t="s">
        <v>35</v>
      </c>
      <c r="E785">
        <v>247500</v>
      </c>
      <c r="F785" t="s">
        <v>20</v>
      </c>
      <c r="G785">
        <v>247500</v>
      </c>
      <c r="H785" t="s">
        <v>21</v>
      </c>
      <c r="I785">
        <v>0</v>
      </c>
      <c r="J785" t="s">
        <v>21</v>
      </c>
      <c r="K785" t="s">
        <v>25</v>
      </c>
    </row>
    <row r="786" spans="1:11" x14ac:dyDescent="0.3">
      <c r="A786">
        <v>2023</v>
      </c>
      <c r="B786" t="s">
        <v>11</v>
      </c>
      <c r="C786" t="s">
        <v>12</v>
      </c>
      <c r="D786" t="s">
        <v>35</v>
      </c>
      <c r="E786">
        <v>172200</v>
      </c>
      <c r="F786" t="s">
        <v>20</v>
      </c>
      <c r="G786">
        <v>172200</v>
      </c>
      <c r="H786" t="s">
        <v>21</v>
      </c>
      <c r="I786">
        <v>0</v>
      </c>
      <c r="J786" t="s">
        <v>21</v>
      </c>
      <c r="K786" t="s">
        <v>25</v>
      </c>
    </row>
    <row r="787" spans="1:11" x14ac:dyDescent="0.3">
      <c r="A787">
        <v>2023</v>
      </c>
      <c r="B787" t="s">
        <v>11</v>
      </c>
      <c r="C787" t="s">
        <v>12</v>
      </c>
      <c r="D787" t="s">
        <v>23</v>
      </c>
      <c r="E787">
        <v>239748</v>
      </c>
      <c r="F787" t="s">
        <v>20</v>
      </c>
      <c r="G787">
        <v>239748</v>
      </c>
      <c r="H787" t="s">
        <v>21</v>
      </c>
      <c r="I787">
        <v>0</v>
      </c>
      <c r="J787" t="s">
        <v>21</v>
      </c>
      <c r="K787" t="s">
        <v>25</v>
      </c>
    </row>
    <row r="788" spans="1:11" x14ac:dyDescent="0.3">
      <c r="A788">
        <v>2023</v>
      </c>
      <c r="B788" t="s">
        <v>11</v>
      </c>
      <c r="C788" t="s">
        <v>12</v>
      </c>
      <c r="D788" t="s">
        <v>23</v>
      </c>
      <c r="E788">
        <v>159832</v>
      </c>
      <c r="F788" t="s">
        <v>20</v>
      </c>
      <c r="G788">
        <v>159832</v>
      </c>
      <c r="H788" t="s">
        <v>21</v>
      </c>
      <c r="I788">
        <v>0</v>
      </c>
      <c r="J788" t="s">
        <v>21</v>
      </c>
      <c r="K788" t="s">
        <v>25</v>
      </c>
    </row>
    <row r="789" spans="1:11" x14ac:dyDescent="0.3">
      <c r="A789">
        <v>2023</v>
      </c>
      <c r="B789" t="s">
        <v>11</v>
      </c>
      <c r="C789" t="s">
        <v>12</v>
      </c>
      <c r="D789" t="s">
        <v>35</v>
      </c>
      <c r="E789">
        <v>163800</v>
      </c>
      <c r="F789" t="s">
        <v>20</v>
      </c>
      <c r="G789">
        <v>163800</v>
      </c>
      <c r="H789" t="s">
        <v>21</v>
      </c>
      <c r="I789">
        <v>0</v>
      </c>
      <c r="J789" t="s">
        <v>21</v>
      </c>
      <c r="K789" t="s">
        <v>25</v>
      </c>
    </row>
    <row r="790" spans="1:11" x14ac:dyDescent="0.3">
      <c r="A790">
        <v>2023</v>
      </c>
      <c r="B790" t="s">
        <v>11</v>
      </c>
      <c r="C790" t="s">
        <v>12</v>
      </c>
      <c r="D790" t="s">
        <v>35</v>
      </c>
      <c r="E790">
        <v>126000</v>
      </c>
      <c r="F790" t="s">
        <v>20</v>
      </c>
      <c r="G790">
        <v>126000</v>
      </c>
      <c r="H790" t="s">
        <v>21</v>
      </c>
      <c r="I790">
        <v>0</v>
      </c>
      <c r="J790" t="s">
        <v>21</v>
      </c>
      <c r="K790" t="s">
        <v>25</v>
      </c>
    </row>
    <row r="791" spans="1:11" x14ac:dyDescent="0.3">
      <c r="A791">
        <v>2023</v>
      </c>
      <c r="B791" t="s">
        <v>17</v>
      </c>
      <c r="C791" t="s">
        <v>12</v>
      </c>
      <c r="D791" t="s">
        <v>23</v>
      </c>
      <c r="E791">
        <v>128750</v>
      </c>
      <c r="F791" t="s">
        <v>20</v>
      </c>
      <c r="G791">
        <v>128750</v>
      </c>
      <c r="H791" t="s">
        <v>21</v>
      </c>
      <c r="I791">
        <v>0</v>
      </c>
      <c r="J791" t="s">
        <v>21</v>
      </c>
      <c r="K791" t="s">
        <v>25</v>
      </c>
    </row>
    <row r="792" spans="1:11" x14ac:dyDescent="0.3">
      <c r="A792">
        <v>2023</v>
      </c>
      <c r="B792" t="s">
        <v>17</v>
      </c>
      <c r="C792" t="s">
        <v>12</v>
      </c>
      <c r="D792" t="s">
        <v>23</v>
      </c>
      <c r="E792">
        <v>106250</v>
      </c>
      <c r="F792" t="s">
        <v>20</v>
      </c>
      <c r="G792">
        <v>106250</v>
      </c>
      <c r="H792" t="s">
        <v>21</v>
      </c>
      <c r="I792">
        <v>0</v>
      </c>
      <c r="J792" t="s">
        <v>21</v>
      </c>
      <c r="K792" t="s">
        <v>25</v>
      </c>
    </row>
    <row r="793" spans="1:11" x14ac:dyDescent="0.3">
      <c r="A793">
        <v>2023</v>
      </c>
      <c r="B793" t="s">
        <v>11</v>
      </c>
      <c r="C793" t="s">
        <v>12</v>
      </c>
      <c r="D793" t="s">
        <v>37</v>
      </c>
      <c r="E793">
        <v>252000</v>
      </c>
      <c r="F793" t="s">
        <v>20</v>
      </c>
      <c r="G793">
        <v>252000</v>
      </c>
      <c r="H793" t="s">
        <v>21</v>
      </c>
      <c r="I793">
        <v>0</v>
      </c>
      <c r="J793" t="s">
        <v>21</v>
      </c>
      <c r="K793" t="s">
        <v>25</v>
      </c>
    </row>
    <row r="794" spans="1:11" x14ac:dyDescent="0.3">
      <c r="A794">
        <v>2023</v>
      </c>
      <c r="B794" t="s">
        <v>11</v>
      </c>
      <c r="C794" t="s">
        <v>12</v>
      </c>
      <c r="D794" t="s">
        <v>37</v>
      </c>
      <c r="E794">
        <v>129000</v>
      </c>
      <c r="F794" t="s">
        <v>20</v>
      </c>
      <c r="G794">
        <v>129000</v>
      </c>
      <c r="H794" t="s">
        <v>21</v>
      </c>
      <c r="I794">
        <v>0</v>
      </c>
      <c r="J794" t="s">
        <v>21</v>
      </c>
      <c r="K794" t="s">
        <v>25</v>
      </c>
    </row>
    <row r="795" spans="1:11" x14ac:dyDescent="0.3">
      <c r="A795">
        <v>2023</v>
      </c>
      <c r="B795" t="s">
        <v>11</v>
      </c>
      <c r="C795" t="s">
        <v>12</v>
      </c>
      <c r="D795" t="s">
        <v>69</v>
      </c>
      <c r="E795">
        <v>299500</v>
      </c>
      <c r="F795" t="s">
        <v>20</v>
      </c>
      <c r="G795">
        <v>299500</v>
      </c>
      <c r="H795" t="s">
        <v>21</v>
      </c>
      <c r="I795">
        <v>0</v>
      </c>
      <c r="J795" t="s">
        <v>21</v>
      </c>
      <c r="K795" t="s">
        <v>25</v>
      </c>
    </row>
    <row r="796" spans="1:11" x14ac:dyDescent="0.3">
      <c r="A796">
        <v>2023</v>
      </c>
      <c r="B796" t="s">
        <v>11</v>
      </c>
      <c r="C796" t="s">
        <v>12</v>
      </c>
      <c r="D796" t="s">
        <v>69</v>
      </c>
      <c r="E796">
        <v>245100</v>
      </c>
      <c r="F796" t="s">
        <v>20</v>
      </c>
      <c r="G796">
        <v>245100</v>
      </c>
      <c r="H796" t="s">
        <v>21</v>
      </c>
      <c r="I796">
        <v>0</v>
      </c>
      <c r="J796" t="s">
        <v>21</v>
      </c>
      <c r="K796" t="s">
        <v>25</v>
      </c>
    </row>
    <row r="797" spans="1:11" x14ac:dyDescent="0.3">
      <c r="A797">
        <v>2023</v>
      </c>
      <c r="B797" t="s">
        <v>17</v>
      </c>
      <c r="C797" t="s">
        <v>12</v>
      </c>
      <c r="D797" t="s">
        <v>55</v>
      </c>
      <c r="E797">
        <v>155000</v>
      </c>
      <c r="F797" t="s">
        <v>20</v>
      </c>
      <c r="G797">
        <v>155000</v>
      </c>
      <c r="H797" t="s">
        <v>21</v>
      </c>
      <c r="I797">
        <v>0</v>
      </c>
      <c r="J797" t="s">
        <v>21</v>
      </c>
      <c r="K797" t="s">
        <v>25</v>
      </c>
    </row>
    <row r="798" spans="1:11" x14ac:dyDescent="0.3">
      <c r="A798">
        <v>2023</v>
      </c>
      <c r="B798" t="s">
        <v>17</v>
      </c>
      <c r="C798" t="s">
        <v>12</v>
      </c>
      <c r="D798" t="s">
        <v>55</v>
      </c>
      <c r="E798">
        <v>140000</v>
      </c>
      <c r="F798" t="s">
        <v>20</v>
      </c>
      <c r="G798">
        <v>140000</v>
      </c>
      <c r="H798" t="s">
        <v>21</v>
      </c>
      <c r="I798">
        <v>0</v>
      </c>
      <c r="J798" t="s">
        <v>21</v>
      </c>
      <c r="K798" t="s">
        <v>25</v>
      </c>
    </row>
    <row r="799" spans="1:11" x14ac:dyDescent="0.3">
      <c r="A799">
        <v>2023</v>
      </c>
      <c r="B799" t="s">
        <v>44</v>
      </c>
      <c r="C799" t="s">
        <v>12</v>
      </c>
      <c r="D799" t="s">
        <v>37</v>
      </c>
      <c r="E799">
        <v>167500</v>
      </c>
      <c r="F799" t="s">
        <v>20</v>
      </c>
      <c r="G799">
        <v>167500</v>
      </c>
      <c r="H799" t="s">
        <v>21</v>
      </c>
      <c r="I799">
        <v>0</v>
      </c>
      <c r="J799" t="s">
        <v>21</v>
      </c>
      <c r="K799" t="s">
        <v>25</v>
      </c>
    </row>
    <row r="800" spans="1:11" x14ac:dyDescent="0.3">
      <c r="A800">
        <v>2023</v>
      </c>
      <c r="B800" t="s">
        <v>44</v>
      </c>
      <c r="C800" t="s">
        <v>12</v>
      </c>
      <c r="D800" t="s">
        <v>37</v>
      </c>
      <c r="E800">
        <v>106500</v>
      </c>
      <c r="F800" t="s">
        <v>20</v>
      </c>
      <c r="G800">
        <v>106500</v>
      </c>
      <c r="H800" t="s">
        <v>21</v>
      </c>
      <c r="I800">
        <v>0</v>
      </c>
      <c r="J800" t="s">
        <v>21</v>
      </c>
      <c r="K800" t="s">
        <v>25</v>
      </c>
    </row>
    <row r="801" spans="1:11" x14ac:dyDescent="0.3">
      <c r="A801">
        <v>2023</v>
      </c>
      <c r="B801" t="s">
        <v>11</v>
      </c>
      <c r="C801" t="s">
        <v>12</v>
      </c>
      <c r="D801" t="s">
        <v>45</v>
      </c>
      <c r="E801">
        <v>188500</v>
      </c>
      <c r="F801" t="s">
        <v>20</v>
      </c>
      <c r="G801">
        <v>188500</v>
      </c>
      <c r="H801" t="s">
        <v>21</v>
      </c>
      <c r="I801">
        <v>100</v>
      </c>
      <c r="J801" t="s">
        <v>21</v>
      </c>
      <c r="K801" t="s">
        <v>25</v>
      </c>
    </row>
    <row r="802" spans="1:11" x14ac:dyDescent="0.3">
      <c r="A802">
        <v>2023</v>
      </c>
      <c r="B802" t="s">
        <v>11</v>
      </c>
      <c r="C802" t="s">
        <v>12</v>
      </c>
      <c r="D802" t="s">
        <v>45</v>
      </c>
      <c r="E802">
        <v>117000</v>
      </c>
      <c r="F802" t="s">
        <v>20</v>
      </c>
      <c r="G802">
        <v>117000</v>
      </c>
      <c r="H802" t="s">
        <v>21</v>
      </c>
      <c r="I802">
        <v>100</v>
      </c>
      <c r="J802" t="s">
        <v>21</v>
      </c>
      <c r="K802" t="s">
        <v>25</v>
      </c>
    </row>
    <row r="803" spans="1:11" x14ac:dyDescent="0.3">
      <c r="A803">
        <v>2023</v>
      </c>
      <c r="B803" t="s">
        <v>11</v>
      </c>
      <c r="C803" t="s">
        <v>12</v>
      </c>
      <c r="D803" t="s">
        <v>27</v>
      </c>
      <c r="E803">
        <v>250000</v>
      </c>
      <c r="F803" t="s">
        <v>20</v>
      </c>
      <c r="G803">
        <v>250000</v>
      </c>
      <c r="H803" t="s">
        <v>21</v>
      </c>
      <c r="I803">
        <v>100</v>
      </c>
      <c r="J803" t="s">
        <v>21</v>
      </c>
      <c r="K803" t="s">
        <v>25</v>
      </c>
    </row>
    <row r="804" spans="1:11" x14ac:dyDescent="0.3">
      <c r="A804">
        <v>2023</v>
      </c>
      <c r="B804" t="s">
        <v>11</v>
      </c>
      <c r="C804" t="s">
        <v>12</v>
      </c>
      <c r="D804" t="s">
        <v>27</v>
      </c>
      <c r="E804">
        <v>138000</v>
      </c>
      <c r="F804" t="s">
        <v>20</v>
      </c>
      <c r="G804">
        <v>138000</v>
      </c>
      <c r="H804" t="s">
        <v>21</v>
      </c>
      <c r="I804">
        <v>100</v>
      </c>
      <c r="J804" t="s">
        <v>21</v>
      </c>
      <c r="K804" t="s">
        <v>25</v>
      </c>
    </row>
    <row r="805" spans="1:11" x14ac:dyDescent="0.3">
      <c r="A805">
        <v>2023</v>
      </c>
      <c r="B805" t="s">
        <v>17</v>
      </c>
      <c r="C805" t="s">
        <v>12</v>
      </c>
      <c r="D805" t="s">
        <v>27</v>
      </c>
      <c r="E805">
        <v>130000</v>
      </c>
      <c r="F805" t="s">
        <v>20</v>
      </c>
      <c r="G805">
        <v>130000</v>
      </c>
      <c r="H805" t="s">
        <v>24</v>
      </c>
      <c r="I805">
        <v>100</v>
      </c>
      <c r="J805" t="s">
        <v>24</v>
      </c>
      <c r="K805" t="s">
        <v>25</v>
      </c>
    </row>
    <row r="806" spans="1:11" x14ac:dyDescent="0.3">
      <c r="A806">
        <v>2023</v>
      </c>
      <c r="B806" t="s">
        <v>17</v>
      </c>
      <c r="C806" t="s">
        <v>12</v>
      </c>
      <c r="D806" t="s">
        <v>27</v>
      </c>
      <c r="E806">
        <v>100000</v>
      </c>
      <c r="F806" t="s">
        <v>20</v>
      </c>
      <c r="G806">
        <v>100000</v>
      </c>
      <c r="H806" t="s">
        <v>24</v>
      </c>
      <c r="I806">
        <v>100</v>
      </c>
      <c r="J806" t="s">
        <v>24</v>
      </c>
      <c r="K806" t="s">
        <v>25</v>
      </c>
    </row>
    <row r="807" spans="1:11" x14ac:dyDescent="0.3">
      <c r="A807">
        <v>2023</v>
      </c>
      <c r="B807" t="s">
        <v>11</v>
      </c>
      <c r="C807" t="s">
        <v>12</v>
      </c>
      <c r="D807" t="s">
        <v>102</v>
      </c>
      <c r="E807">
        <v>115000</v>
      </c>
      <c r="F807" t="s">
        <v>14</v>
      </c>
      <c r="G807">
        <v>123405</v>
      </c>
      <c r="H807" t="s">
        <v>31</v>
      </c>
      <c r="I807">
        <v>0</v>
      </c>
      <c r="J807" t="s">
        <v>31</v>
      </c>
      <c r="K807" t="s">
        <v>16</v>
      </c>
    </row>
    <row r="808" spans="1:11" x14ac:dyDescent="0.3">
      <c r="A808">
        <v>2023</v>
      </c>
      <c r="B808" t="s">
        <v>11</v>
      </c>
      <c r="C808" t="s">
        <v>12</v>
      </c>
      <c r="D808" t="s">
        <v>37</v>
      </c>
      <c r="E808">
        <v>140000</v>
      </c>
      <c r="F808" t="s">
        <v>20</v>
      </c>
      <c r="G808">
        <v>140000</v>
      </c>
      <c r="H808" t="s">
        <v>21</v>
      </c>
      <c r="I808">
        <v>0</v>
      </c>
      <c r="J808" t="s">
        <v>21</v>
      </c>
      <c r="K808" t="s">
        <v>25</v>
      </c>
    </row>
    <row r="809" spans="1:11" x14ac:dyDescent="0.3">
      <c r="A809">
        <v>2023</v>
      </c>
      <c r="B809" t="s">
        <v>11</v>
      </c>
      <c r="C809" t="s">
        <v>12</v>
      </c>
      <c r="D809" t="s">
        <v>37</v>
      </c>
      <c r="E809">
        <v>120000</v>
      </c>
      <c r="F809" t="s">
        <v>20</v>
      </c>
      <c r="G809">
        <v>120000</v>
      </c>
      <c r="H809" t="s">
        <v>21</v>
      </c>
      <c r="I809">
        <v>0</v>
      </c>
      <c r="J809" t="s">
        <v>21</v>
      </c>
      <c r="K809" t="s">
        <v>25</v>
      </c>
    </row>
    <row r="810" spans="1:11" x14ac:dyDescent="0.3">
      <c r="A810">
        <v>2023</v>
      </c>
      <c r="B810" t="s">
        <v>11</v>
      </c>
      <c r="C810" t="s">
        <v>12</v>
      </c>
      <c r="D810" t="s">
        <v>103</v>
      </c>
      <c r="E810">
        <v>160000</v>
      </c>
      <c r="F810" t="s">
        <v>20</v>
      </c>
      <c r="G810">
        <v>160000</v>
      </c>
      <c r="H810" t="s">
        <v>21</v>
      </c>
      <c r="I810">
        <v>0</v>
      </c>
      <c r="J810" t="s">
        <v>21</v>
      </c>
      <c r="K810" t="s">
        <v>25</v>
      </c>
    </row>
    <row r="811" spans="1:11" x14ac:dyDescent="0.3">
      <c r="A811">
        <v>2023</v>
      </c>
      <c r="B811" t="s">
        <v>11</v>
      </c>
      <c r="C811" t="s">
        <v>12</v>
      </c>
      <c r="D811" t="s">
        <v>103</v>
      </c>
      <c r="E811">
        <v>135000</v>
      </c>
      <c r="F811" t="s">
        <v>20</v>
      </c>
      <c r="G811">
        <v>135000</v>
      </c>
      <c r="H811" t="s">
        <v>21</v>
      </c>
      <c r="I811">
        <v>0</v>
      </c>
      <c r="J811" t="s">
        <v>21</v>
      </c>
      <c r="K811" t="s">
        <v>25</v>
      </c>
    </row>
    <row r="812" spans="1:11" x14ac:dyDescent="0.3">
      <c r="A812">
        <v>2023</v>
      </c>
      <c r="B812" t="s">
        <v>17</v>
      </c>
      <c r="C812" t="s">
        <v>12</v>
      </c>
      <c r="D812" t="s">
        <v>69</v>
      </c>
      <c r="E812">
        <v>104500</v>
      </c>
      <c r="F812" t="s">
        <v>20</v>
      </c>
      <c r="G812">
        <v>104500</v>
      </c>
      <c r="H812" t="s">
        <v>21</v>
      </c>
      <c r="I812">
        <v>0</v>
      </c>
      <c r="J812" t="s">
        <v>21</v>
      </c>
      <c r="K812" t="s">
        <v>25</v>
      </c>
    </row>
    <row r="813" spans="1:11" x14ac:dyDescent="0.3">
      <c r="A813">
        <v>2023</v>
      </c>
      <c r="B813" t="s">
        <v>17</v>
      </c>
      <c r="C813" t="s">
        <v>12</v>
      </c>
      <c r="D813" t="s">
        <v>69</v>
      </c>
      <c r="E813">
        <v>70000</v>
      </c>
      <c r="F813" t="s">
        <v>20</v>
      </c>
      <c r="G813">
        <v>70000</v>
      </c>
      <c r="H813" t="s">
        <v>21</v>
      </c>
      <c r="I813">
        <v>0</v>
      </c>
      <c r="J813" t="s">
        <v>21</v>
      </c>
      <c r="K813" t="s">
        <v>25</v>
      </c>
    </row>
    <row r="814" spans="1:11" x14ac:dyDescent="0.3">
      <c r="A814">
        <v>2023</v>
      </c>
      <c r="B814" t="s">
        <v>17</v>
      </c>
      <c r="C814" t="s">
        <v>12</v>
      </c>
      <c r="D814" t="s">
        <v>104</v>
      </c>
      <c r="E814">
        <v>90000</v>
      </c>
      <c r="F814" t="s">
        <v>20</v>
      </c>
      <c r="G814">
        <v>90000</v>
      </c>
      <c r="H814" t="s">
        <v>21</v>
      </c>
      <c r="I814">
        <v>0</v>
      </c>
      <c r="J814" t="s">
        <v>21</v>
      </c>
      <c r="K814" t="s">
        <v>25</v>
      </c>
    </row>
    <row r="815" spans="1:11" x14ac:dyDescent="0.3">
      <c r="A815">
        <v>2023</v>
      </c>
      <c r="B815" t="s">
        <v>17</v>
      </c>
      <c r="C815" t="s">
        <v>12</v>
      </c>
      <c r="D815" t="s">
        <v>104</v>
      </c>
      <c r="E815">
        <v>70000</v>
      </c>
      <c r="F815" t="s">
        <v>20</v>
      </c>
      <c r="G815">
        <v>70000</v>
      </c>
      <c r="H815" t="s">
        <v>21</v>
      </c>
      <c r="I815">
        <v>0</v>
      </c>
      <c r="J815" t="s">
        <v>21</v>
      </c>
      <c r="K815" t="s">
        <v>25</v>
      </c>
    </row>
    <row r="816" spans="1:11" x14ac:dyDescent="0.3">
      <c r="A816">
        <v>2023</v>
      </c>
      <c r="B816" t="s">
        <v>11</v>
      </c>
      <c r="C816" t="s">
        <v>12</v>
      </c>
      <c r="D816" t="s">
        <v>37</v>
      </c>
      <c r="E816">
        <v>153600</v>
      </c>
      <c r="F816" t="s">
        <v>20</v>
      </c>
      <c r="G816">
        <v>153600</v>
      </c>
      <c r="H816" t="s">
        <v>21</v>
      </c>
      <c r="I816">
        <v>100</v>
      </c>
      <c r="J816" t="s">
        <v>21</v>
      </c>
      <c r="K816" t="s">
        <v>25</v>
      </c>
    </row>
    <row r="817" spans="1:11" x14ac:dyDescent="0.3">
      <c r="A817">
        <v>2023</v>
      </c>
      <c r="B817" t="s">
        <v>11</v>
      </c>
      <c r="C817" t="s">
        <v>12</v>
      </c>
      <c r="D817" t="s">
        <v>37</v>
      </c>
      <c r="E817">
        <v>106800</v>
      </c>
      <c r="F817" t="s">
        <v>20</v>
      </c>
      <c r="G817">
        <v>106800</v>
      </c>
      <c r="H817" t="s">
        <v>21</v>
      </c>
      <c r="I817">
        <v>100</v>
      </c>
      <c r="J817" t="s">
        <v>21</v>
      </c>
      <c r="K817" t="s">
        <v>25</v>
      </c>
    </row>
    <row r="818" spans="1:11" x14ac:dyDescent="0.3">
      <c r="A818">
        <v>2023</v>
      </c>
      <c r="B818" t="s">
        <v>28</v>
      </c>
      <c r="C818" t="s">
        <v>12</v>
      </c>
      <c r="D818" t="s">
        <v>37</v>
      </c>
      <c r="E818">
        <v>125000</v>
      </c>
      <c r="F818" t="s">
        <v>20</v>
      </c>
      <c r="G818">
        <v>125000</v>
      </c>
      <c r="H818" t="s">
        <v>21</v>
      </c>
      <c r="I818">
        <v>0</v>
      </c>
      <c r="J818" t="s">
        <v>21</v>
      </c>
      <c r="K818" t="s">
        <v>25</v>
      </c>
    </row>
    <row r="819" spans="1:11" x14ac:dyDescent="0.3">
      <c r="A819">
        <v>2023</v>
      </c>
      <c r="B819" t="s">
        <v>28</v>
      </c>
      <c r="C819" t="s">
        <v>12</v>
      </c>
      <c r="D819" t="s">
        <v>37</v>
      </c>
      <c r="E819">
        <v>90000</v>
      </c>
      <c r="F819" t="s">
        <v>20</v>
      </c>
      <c r="G819">
        <v>90000</v>
      </c>
      <c r="H819" t="s">
        <v>21</v>
      </c>
      <c r="I819">
        <v>0</v>
      </c>
      <c r="J819" t="s">
        <v>21</v>
      </c>
      <c r="K819" t="s">
        <v>25</v>
      </c>
    </row>
    <row r="820" spans="1:11" x14ac:dyDescent="0.3">
      <c r="A820">
        <v>2023</v>
      </c>
      <c r="B820" t="s">
        <v>17</v>
      </c>
      <c r="C820" t="s">
        <v>12</v>
      </c>
      <c r="D820" t="s">
        <v>52</v>
      </c>
      <c r="E820">
        <v>185000</v>
      </c>
      <c r="F820" t="s">
        <v>20</v>
      </c>
      <c r="G820">
        <v>185000</v>
      </c>
      <c r="H820" t="s">
        <v>21</v>
      </c>
      <c r="I820">
        <v>100</v>
      </c>
      <c r="J820" t="s">
        <v>21</v>
      </c>
      <c r="K820" t="s">
        <v>25</v>
      </c>
    </row>
    <row r="821" spans="1:11" x14ac:dyDescent="0.3">
      <c r="A821">
        <v>2023</v>
      </c>
      <c r="B821" t="s">
        <v>17</v>
      </c>
      <c r="C821" t="s">
        <v>12</v>
      </c>
      <c r="D821" t="s">
        <v>52</v>
      </c>
      <c r="E821">
        <v>125000</v>
      </c>
      <c r="F821" t="s">
        <v>20</v>
      </c>
      <c r="G821">
        <v>125000</v>
      </c>
      <c r="H821" t="s">
        <v>21</v>
      </c>
      <c r="I821">
        <v>100</v>
      </c>
      <c r="J821" t="s">
        <v>21</v>
      </c>
      <c r="K821" t="s">
        <v>25</v>
      </c>
    </row>
    <row r="822" spans="1:11" x14ac:dyDescent="0.3">
      <c r="A822">
        <v>2023</v>
      </c>
      <c r="B822" t="s">
        <v>11</v>
      </c>
      <c r="C822" t="s">
        <v>12</v>
      </c>
      <c r="D822" t="s">
        <v>27</v>
      </c>
      <c r="E822">
        <v>127000</v>
      </c>
      <c r="F822" t="s">
        <v>20</v>
      </c>
      <c r="G822">
        <v>127000</v>
      </c>
      <c r="H822" t="s">
        <v>21</v>
      </c>
      <c r="I822">
        <v>100</v>
      </c>
      <c r="J822" t="s">
        <v>21</v>
      </c>
      <c r="K822" t="s">
        <v>25</v>
      </c>
    </row>
    <row r="823" spans="1:11" x14ac:dyDescent="0.3">
      <c r="A823">
        <v>2023</v>
      </c>
      <c r="B823" t="s">
        <v>11</v>
      </c>
      <c r="C823" t="s">
        <v>12</v>
      </c>
      <c r="D823" t="s">
        <v>27</v>
      </c>
      <c r="E823">
        <v>94000</v>
      </c>
      <c r="F823" t="s">
        <v>20</v>
      </c>
      <c r="G823">
        <v>94000</v>
      </c>
      <c r="H823" t="s">
        <v>21</v>
      </c>
      <c r="I823">
        <v>100</v>
      </c>
      <c r="J823" t="s">
        <v>21</v>
      </c>
      <c r="K823" t="s">
        <v>25</v>
      </c>
    </row>
    <row r="824" spans="1:11" x14ac:dyDescent="0.3">
      <c r="A824">
        <v>2023</v>
      </c>
      <c r="B824" t="s">
        <v>11</v>
      </c>
      <c r="C824" t="s">
        <v>12</v>
      </c>
      <c r="D824" t="s">
        <v>23</v>
      </c>
      <c r="E824">
        <v>210550</v>
      </c>
      <c r="F824" t="s">
        <v>20</v>
      </c>
      <c r="G824">
        <v>210550</v>
      </c>
      <c r="H824" t="s">
        <v>21</v>
      </c>
      <c r="I824">
        <v>0</v>
      </c>
      <c r="J824" t="s">
        <v>21</v>
      </c>
      <c r="K824" t="s">
        <v>25</v>
      </c>
    </row>
    <row r="825" spans="1:11" x14ac:dyDescent="0.3">
      <c r="A825">
        <v>2023</v>
      </c>
      <c r="B825" t="s">
        <v>11</v>
      </c>
      <c r="C825" t="s">
        <v>12</v>
      </c>
      <c r="D825" t="s">
        <v>23</v>
      </c>
      <c r="E825">
        <v>153300</v>
      </c>
      <c r="F825" t="s">
        <v>20</v>
      </c>
      <c r="G825">
        <v>153300</v>
      </c>
      <c r="H825" t="s">
        <v>21</v>
      </c>
      <c r="I825">
        <v>0</v>
      </c>
      <c r="J825" t="s">
        <v>21</v>
      </c>
      <c r="K825" t="s">
        <v>25</v>
      </c>
    </row>
    <row r="826" spans="1:11" x14ac:dyDescent="0.3">
      <c r="A826">
        <v>2023</v>
      </c>
      <c r="B826" t="s">
        <v>17</v>
      </c>
      <c r="C826" t="s">
        <v>12</v>
      </c>
      <c r="D826" t="s">
        <v>23</v>
      </c>
      <c r="E826">
        <v>200000</v>
      </c>
      <c r="F826" t="s">
        <v>20</v>
      </c>
      <c r="G826">
        <v>200000</v>
      </c>
      <c r="H826" t="s">
        <v>21</v>
      </c>
      <c r="I826">
        <v>100</v>
      </c>
      <c r="J826" t="s">
        <v>21</v>
      </c>
      <c r="K826" t="s">
        <v>25</v>
      </c>
    </row>
    <row r="827" spans="1:11" x14ac:dyDescent="0.3">
      <c r="A827">
        <v>2023</v>
      </c>
      <c r="B827" t="s">
        <v>17</v>
      </c>
      <c r="C827" t="s">
        <v>12</v>
      </c>
      <c r="D827" t="s">
        <v>23</v>
      </c>
      <c r="E827">
        <v>150000</v>
      </c>
      <c r="F827" t="s">
        <v>20</v>
      </c>
      <c r="G827">
        <v>150000</v>
      </c>
      <c r="H827" t="s">
        <v>21</v>
      </c>
      <c r="I827">
        <v>100</v>
      </c>
      <c r="J827" t="s">
        <v>21</v>
      </c>
      <c r="K827" t="s">
        <v>25</v>
      </c>
    </row>
    <row r="828" spans="1:11" x14ac:dyDescent="0.3">
      <c r="A828">
        <v>2023</v>
      </c>
      <c r="B828" t="s">
        <v>11</v>
      </c>
      <c r="C828" t="s">
        <v>12</v>
      </c>
      <c r="D828" t="s">
        <v>27</v>
      </c>
      <c r="E828">
        <v>161500</v>
      </c>
      <c r="F828" t="s">
        <v>20</v>
      </c>
      <c r="G828">
        <v>161500</v>
      </c>
      <c r="H828" t="s">
        <v>21</v>
      </c>
      <c r="I828">
        <v>100</v>
      </c>
      <c r="J828" t="s">
        <v>21</v>
      </c>
      <c r="K828" t="s">
        <v>25</v>
      </c>
    </row>
    <row r="829" spans="1:11" x14ac:dyDescent="0.3">
      <c r="A829">
        <v>2023</v>
      </c>
      <c r="B829" t="s">
        <v>11</v>
      </c>
      <c r="C829" t="s">
        <v>12</v>
      </c>
      <c r="D829" t="s">
        <v>27</v>
      </c>
      <c r="E829">
        <v>119500</v>
      </c>
      <c r="F829" t="s">
        <v>20</v>
      </c>
      <c r="G829">
        <v>119500</v>
      </c>
      <c r="H829" t="s">
        <v>21</v>
      </c>
      <c r="I829">
        <v>100</v>
      </c>
      <c r="J829" t="s">
        <v>21</v>
      </c>
      <c r="K829" t="s">
        <v>25</v>
      </c>
    </row>
    <row r="830" spans="1:11" x14ac:dyDescent="0.3">
      <c r="A830">
        <v>2023</v>
      </c>
      <c r="B830" t="s">
        <v>11</v>
      </c>
      <c r="C830" t="s">
        <v>12</v>
      </c>
      <c r="D830" t="s">
        <v>27</v>
      </c>
      <c r="E830">
        <v>175000</v>
      </c>
      <c r="F830" t="s">
        <v>20</v>
      </c>
      <c r="G830">
        <v>175000</v>
      </c>
      <c r="H830" t="s">
        <v>21</v>
      </c>
      <c r="I830">
        <v>0</v>
      </c>
      <c r="J830" t="s">
        <v>21</v>
      </c>
      <c r="K830" t="s">
        <v>25</v>
      </c>
    </row>
    <row r="831" spans="1:11" x14ac:dyDescent="0.3">
      <c r="A831">
        <v>2023</v>
      </c>
      <c r="B831" t="s">
        <v>11</v>
      </c>
      <c r="C831" t="s">
        <v>12</v>
      </c>
      <c r="D831" t="s">
        <v>27</v>
      </c>
      <c r="E831">
        <v>145000</v>
      </c>
      <c r="F831" t="s">
        <v>20</v>
      </c>
      <c r="G831">
        <v>145000</v>
      </c>
      <c r="H831" t="s">
        <v>21</v>
      </c>
      <c r="I831">
        <v>0</v>
      </c>
      <c r="J831" t="s">
        <v>21</v>
      </c>
      <c r="K831" t="s">
        <v>25</v>
      </c>
    </row>
    <row r="832" spans="1:11" x14ac:dyDescent="0.3">
      <c r="A832">
        <v>2023</v>
      </c>
      <c r="B832" t="s">
        <v>11</v>
      </c>
      <c r="C832" t="s">
        <v>12</v>
      </c>
      <c r="D832" t="s">
        <v>23</v>
      </c>
      <c r="E832">
        <v>175000</v>
      </c>
      <c r="F832" t="s">
        <v>20</v>
      </c>
      <c r="G832">
        <v>175000</v>
      </c>
      <c r="H832" t="s">
        <v>21</v>
      </c>
      <c r="I832">
        <v>0</v>
      </c>
      <c r="J832" t="s">
        <v>21</v>
      </c>
      <c r="K832" t="s">
        <v>25</v>
      </c>
    </row>
    <row r="833" spans="1:11" x14ac:dyDescent="0.3">
      <c r="A833">
        <v>2023</v>
      </c>
      <c r="B833" t="s">
        <v>11</v>
      </c>
      <c r="C833" t="s">
        <v>12</v>
      </c>
      <c r="D833" t="s">
        <v>23</v>
      </c>
      <c r="E833">
        <v>148750</v>
      </c>
      <c r="F833" t="s">
        <v>20</v>
      </c>
      <c r="G833">
        <v>148750</v>
      </c>
      <c r="H833" t="s">
        <v>21</v>
      </c>
      <c r="I833">
        <v>0</v>
      </c>
      <c r="J833" t="s">
        <v>21</v>
      </c>
      <c r="K833" t="s">
        <v>25</v>
      </c>
    </row>
    <row r="834" spans="1:11" x14ac:dyDescent="0.3">
      <c r="A834">
        <v>2023</v>
      </c>
      <c r="B834" t="s">
        <v>11</v>
      </c>
      <c r="C834" t="s">
        <v>12</v>
      </c>
      <c r="D834" t="s">
        <v>105</v>
      </c>
      <c r="E834">
        <v>105000</v>
      </c>
      <c r="F834" t="s">
        <v>20</v>
      </c>
      <c r="G834">
        <v>105000</v>
      </c>
      <c r="H834" t="s">
        <v>21</v>
      </c>
      <c r="I834">
        <v>0</v>
      </c>
      <c r="J834" t="s">
        <v>21</v>
      </c>
      <c r="K834" t="s">
        <v>25</v>
      </c>
    </row>
    <row r="835" spans="1:11" x14ac:dyDescent="0.3">
      <c r="A835">
        <v>2023</v>
      </c>
      <c r="B835" t="s">
        <v>11</v>
      </c>
      <c r="C835" t="s">
        <v>12</v>
      </c>
      <c r="D835" t="s">
        <v>105</v>
      </c>
      <c r="E835">
        <v>85000</v>
      </c>
      <c r="F835" t="s">
        <v>20</v>
      </c>
      <c r="G835">
        <v>85000</v>
      </c>
      <c r="H835" t="s">
        <v>21</v>
      </c>
      <c r="I835">
        <v>0</v>
      </c>
      <c r="J835" t="s">
        <v>21</v>
      </c>
      <c r="K835" t="s">
        <v>25</v>
      </c>
    </row>
    <row r="836" spans="1:11" x14ac:dyDescent="0.3">
      <c r="A836">
        <v>2023</v>
      </c>
      <c r="B836" t="s">
        <v>11</v>
      </c>
      <c r="C836" t="s">
        <v>12</v>
      </c>
      <c r="D836" t="s">
        <v>52</v>
      </c>
      <c r="E836">
        <v>215000</v>
      </c>
      <c r="F836" t="s">
        <v>20</v>
      </c>
      <c r="G836">
        <v>215000</v>
      </c>
      <c r="H836" t="s">
        <v>21</v>
      </c>
      <c r="I836">
        <v>0</v>
      </c>
      <c r="J836" t="s">
        <v>21</v>
      </c>
      <c r="K836" t="s">
        <v>25</v>
      </c>
    </row>
    <row r="837" spans="1:11" x14ac:dyDescent="0.3">
      <c r="A837">
        <v>2023</v>
      </c>
      <c r="B837" t="s">
        <v>11</v>
      </c>
      <c r="C837" t="s">
        <v>12</v>
      </c>
      <c r="D837" t="s">
        <v>52</v>
      </c>
      <c r="E837">
        <v>146300</v>
      </c>
      <c r="F837" t="s">
        <v>20</v>
      </c>
      <c r="G837">
        <v>146300</v>
      </c>
      <c r="H837" t="s">
        <v>21</v>
      </c>
      <c r="I837">
        <v>0</v>
      </c>
      <c r="J837" t="s">
        <v>21</v>
      </c>
      <c r="K837" t="s">
        <v>25</v>
      </c>
    </row>
    <row r="838" spans="1:11" x14ac:dyDescent="0.3">
      <c r="A838">
        <v>2023</v>
      </c>
      <c r="B838" t="s">
        <v>28</v>
      </c>
      <c r="C838" t="s">
        <v>12</v>
      </c>
      <c r="D838" t="s">
        <v>50</v>
      </c>
      <c r="E838">
        <v>200000</v>
      </c>
      <c r="F838" t="s">
        <v>14</v>
      </c>
      <c r="G838">
        <v>214618</v>
      </c>
      <c r="H838" t="s">
        <v>31</v>
      </c>
      <c r="I838">
        <v>100</v>
      </c>
      <c r="J838" t="s">
        <v>31</v>
      </c>
      <c r="K838" t="s">
        <v>16</v>
      </c>
    </row>
    <row r="839" spans="1:11" x14ac:dyDescent="0.3">
      <c r="A839">
        <v>2023</v>
      </c>
      <c r="B839" t="s">
        <v>17</v>
      </c>
      <c r="C839" t="s">
        <v>12</v>
      </c>
      <c r="D839" t="s">
        <v>37</v>
      </c>
      <c r="E839">
        <v>72000</v>
      </c>
      <c r="F839" t="s">
        <v>20</v>
      </c>
      <c r="G839">
        <v>72000</v>
      </c>
      <c r="H839" t="s">
        <v>106</v>
      </c>
      <c r="I839">
        <v>100</v>
      </c>
      <c r="J839" t="s">
        <v>106</v>
      </c>
      <c r="K839" t="s">
        <v>25</v>
      </c>
    </row>
    <row r="840" spans="1:11" x14ac:dyDescent="0.3">
      <c r="A840">
        <v>2023</v>
      </c>
      <c r="B840" t="s">
        <v>17</v>
      </c>
      <c r="C840" t="s">
        <v>12</v>
      </c>
      <c r="D840" t="s">
        <v>37</v>
      </c>
      <c r="E840">
        <v>60000</v>
      </c>
      <c r="F840" t="s">
        <v>20</v>
      </c>
      <c r="G840">
        <v>60000</v>
      </c>
      <c r="H840" t="s">
        <v>106</v>
      </c>
      <c r="I840">
        <v>100</v>
      </c>
      <c r="J840" t="s">
        <v>106</v>
      </c>
      <c r="K840" t="s">
        <v>25</v>
      </c>
    </row>
    <row r="841" spans="1:11" x14ac:dyDescent="0.3">
      <c r="A841">
        <v>2023</v>
      </c>
      <c r="B841" t="s">
        <v>11</v>
      </c>
      <c r="C841" t="s">
        <v>12</v>
      </c>
      <c r="D841" t="s">
        <v>35</v>
      </c>
      <c r="E841">
        <v>153400</v>
      </c>
      <c r="F841" t="s">
        <v>20</v>
      </c>
      <c r="G841">
        <v>153400</v>
      </c>
      <c r="H841" t="s">
        <v>21</v>
      </c>
      <c r="I841">
        <v>0</v>
      </c>
      <c r="J841" t="s">
        <v>21</v>
      </c>
      <c r="K841" t="s">
        <v>25</v>
      </c>
    </row>
    <row r="842" spans="1:11" x14ac:dyDescent="0.3">
      <c r="A842">
        <v>2023</v>
      </c>
      <c r="B842" t="s">
        <v>11</v>
      </c>
      <c r="C842" t="s">
        <v>12</v>
      </c>
      <c r="D842" t="s">
        <v>35</v>
      </c>
      <c r="E842">
        <v>122700</v>
      </c>
      <c r="F842" t="s">
        <v>20</v>
      </c>
      <c r="G842">
        <v>122700</v>
      </c>
      <c r="H842" t="s">
        <v>21</v>
      </c>
      <c r="I842">
        <v>0</v>
      </c>
      <c r="J842" t="s">
        <v>21</v>
      </c>
      <c r="K842" t="s">
        <v>25</v>
      </c>
    </row>
    <row r="843" spans="1:11" x14ac:dyDescent="0.3">
      <c r="A843">
        <v>2023</v>
      </c>
      <c r="B843" t="s">
        <v>17</v>
      </c>
      <c r="C843" t="s">
        <v>12</v>
      </c>
      <c r="D843" t="s">
        <v>37</v>
      </c>
      <c r="E843">
        <v>260000</v>
      </c>
      <c r="F843" t="s">
        <v>20</v>
      </c>
      <c r="G843">
        <v>260000</v>
      </c>
      <c r="H843" t="s">
        <v>21</v>
      </c>
      <c r="I843">
        <v>0</v>
      </c>
      <c r="J843" t="s">
        <v>21</v>
      </c>
      <c r="K843" t="s">
        <v>25</v>
      </c>
    </row>
    <row r="844" spans="1:11" x14ac:dyDescent="0.3">
      <c r="A844">
        <v>2023</v>
      </c>
      <c r="B844" t="s">
        <v>17</v>
      </c>
      <c r="C844" t="s">
        <v>12</v>
      </c>
      <c r="D844" t="s">
        <v>37</v>
      </c>
      <c r="E844">
        <v>175000</v>
      </c>
      <c r="F844" t="s">
        <v>20</v>
      </c>
      <c r="G844">
        <v>175000</v>
      </c>
      <c r="H844" t="s">
        <v>21</v>
      </c>
      <c r="I844">
        <v>0</v>
      </c>
      <c r="J844" t="s">
        <v>21</v>
      </c>
      <c r="K844" t="s">
        <v>25</v>
      </c>
    </row>
    <row r="845" spans="1:11" x14ac:dyDescent="0.3">
      <c r="A845">
        <v>2023</v>
      </c>
      <c r="B845" t="s">
        <v>11</v>
      </c>
      <c r="C845" t="s">
        <v>12</v>
      </c>
      <c r="D845" t="s">
        <v>23</v>
      </c>
      <c r="E845">
        <v>186300</v>
      </c>
      <c r="F845" t="s">
        <v>20</v>
      </c>
      <c r="G845">
        <v>186300</v>
      </c>
      <c r="H845" t="s">
        <v>21</v>
      </c>
      <c r="I845">
        <v>100</v>
      </c>
      <c r="J845" t="s">
        <v>21</v>
      </c>
      <c r="K845" t="s">
        <v>25</v>
      </c>
    </row>
    <row r="846" spans="1:11" x14ac:dyDescent="0.3">
      <c r="A846">
        <v>2023</v>
      </c>
      <c r="B846" t="s">
        <v>11</v>
      </c>
      <c r="C846" t="s">
        <v>12</v>
      </c>
      <c r="D846" t="s">
        <v>23</v>
      </c>
      <c r="E846">
        <v>123900</v>
      </c>
      <c r="F846" t="s">
        <v>20</v>
      </c>
      <c r="G846">
        <v>123900</v>
      </c>
      <c r="H846" t="s">
        <v>21</v>
      </c>
      <c r="I846">
        <v>100</v>
      </c>
      <c r="J846" t="s">
        <v>21</v>
      </c>
      <c r="K846" t="s">
        <v>25</v>
      </c>
    </row>
    <row r="847" spans="1:11" x14ac:dyDescent="0.3">
      <c r="A847">
        <v>2023</v>
      </c>
      <c r="B847" t="s">
        <v>17</v>
      </c>
      <c r="C847" t="s">
        <v>12</v>
      </c>
      <c r="D847" t="s">
        <v>52</v>
      </c>
      <c r="E847">
        <v>340000</v>
      </c>
      <c r="F847" t="s">
        <v>20</v>
      </c>
      <c r="G847">
        <v>340000</v>
      </c>
      <c r="H847" t="s">
        <v>21</v>
      </c>
      <c r="I847">
        <v>100</v>
      </c>
      <c r="J847" t="s">
        <v>21</v>
      </c>
      <c r="K847" t="s">
        <v>25</v>
      </c>
    </row>
    <row r="848" spans="1:11" x14ac:dyDescent="0.3">
      <c r="A848">
        <v>2023</v>
      </c>
      <c r="B848" t="s">
        <v>17</v>
      </c>
      <c r="C848" t="s">
        <v>12</v>
      </c>
      <c r="D848" t="s">
        <v>52</v>
      </c>
      <c r="E848">
        <v>150000</v>
      </c>
      <c r="F848" t="s">
        <v>20</v>
      </c>
      <c r="G848">
        <v>150000</v>
      </c>
      <c r="H848" t="s">
        <v>21</v>
      </c>
      <c r="I848">
        <v>100</v>
      </c>
      <c r="J848" t="s">
        <v>21</v>
      </c>
      <c r="K848" t="s">
        <v>25</v>
      </c>
    </row>
    <row r="849" spans="1:11" x14ac:dyDescent="0.3">
      <c r="A849">
        <v>2023</v>
      </c>
      <c r="B849" t="s">
        <v>11</v>
      </c>
      <c r="C849" t="s">
        <v>12</v>
      </c>
      <c r="D849" t="s">
        <v>35</v>
      </c>
      <c r="E849">
        <v>153400</v>
      </c>
      <c r="F849" t="s">
        <v>20</v>
      </c>
      <c r="G849">
        <v>153400</v>
      </c>
      <c r="H849" t="s">
        <v>21</v>
      </c>
      <c r="I849">
        <v>0</v>
      </c>
      <c r="J849" t="s">
        <v>21</v>
      </c>
      <c r="K849" t="s">
        <v>25</v>
      </c>
    </row>
    <row r="850" spans="1:11" x14ac:dyDescent="0.3">
      <c r="A850">
        <v>2023</v>
      </c>
      <c r="B850" t="s">
        <v>11</v>
      </c>
      <c r="C850" t="s">
        <v>12</v>
      </c>
      <c r="D850" t="s">
        <v>35</v>
      </c>
      <c r="E850">
        <v>122700</v>
      </c>
      <c r="F850" t="s">
        <v>20</v>
      </c>
      <c r="G850">
        <v>122700</v>
      </c>
      <c r="H850" t="s">
        <v>21</v>
      </c>
      <c r="I850">
        <v>0</v>
      </c>
      <c r="J850" t="s">
        <v>21</v>
      </c>
      <c r="K850" t="s">
        <v>25</v>
      </c>
    </row>
    <row r="851" spans="1:11" x14ac:dyDescent="0.3">
      <c r="A851">
        <v>2023</v>
      </c>
      <c r="B851" t="s">
        <v>17</v>
      </c>
      <c r="C851" t="s">
        <v>12</v>
      </c>
      <c r="D851" t="s">
        <v>37</v>
      </c>
      <c r="E851">
        <v>250000</v>
      </c>
      <c r="F851" t="s">
        <v>20</v>
      </c>
      <c r="G851">
        <v>250000</v>
      </c>
      <c r="H851" t="s">
        <v>21</v>
      </c>
      <c r="I851">
        <v>0</v>
      </c>
      <c r="J851" t="s">
        <v>21</v>
      </c>
      <c r="K851" t="s">
        <v>25</v>
      </c>
    </row>
    <row r="852" spans="1:11" x14ac:dyDescent="0.3">
      <c r="A852">
        <v>2023</v>
      </c>
      <c r="B852" t="s">
        <v>17</v>
      </c>
      <c r="C852" t="s">
        <v>12</v>
      </c>
      <c r="D852" t="s">
        <v>37</v>
      </c>
      <c r="E852">
        <v>175000</v>
      </c>
      <c r="F852" t="s">
        <v>20</v>
      </c>
      <c r="G852">
        <v>175000</v>
      </c>
      <c r="H852" t="s">
        <v>21</v>
      </c>
      <c r="I852">
        <v>0</v>
      </c>
      <c r="J852" t="s">
        <v>21</v>
      </c>
      <c r="K852" t="s">
        <v>25</v>
      </c>
    </row>
    <row r="853" spans="1:11" x14ac:dyDescent="0.3">
      <c r="A853">
        <v>2023</v>
      </c>
      <c r="B853" t="s">
        <v>17</v>
      </c>
      <c r="C853" t="s">
        <v>12</v>
      </c>
      <c r="D853" t="s">
        <v>23</v>
      </c>
      <c r="E853">
        <v>60000</v>
      </c>
      <c r="F853" t="s">
        <v>14</v>
      </c>
      <c r="G853">
        <v>64385</v>
      </c>
      <c r="H853" t="s">
        <v>63</v>
      </c>
      <c r="I853">
        <v>50</v>
      </c>
      <c r="J853" t="s">
        <v>63</v>
      </c>
      <c r="K853" t="s">
        <v>25</v>
      </c>
    </row>
    <row r="854" spans="1:11" x14ac:dyDescent="0.3">
      <c r="A854">
        <v>2023</v>
      </c>
      <c r="B854" t="s">
        <v>11</v>
      </c>
      <c r="C854" t="s">
        <v>12</v>
      </c>
      <c r="D854" t="s">
        <v>27</v>
      </c>
      <c r="E854">
        <v>185900</v>
      </c>
      <c r="F854" t="s">
        <v>20</v>
      </c>
      <c r="G854">
        <v>185900</v>
      </c>
      <c r="H854" t="s">
        <v>21</v>
      </c>
      <c r="I854">
        <v>0</v>
      </c>
      <c r="J854" t="s">
        <v>21</v>
      </c>
      <c r="K854" t="s">
        <v>25</v>
      </c>
    </row>
    <row r="855" spans="1:11" x14ac:dyDescent="0.3">
      <c r="A855">
        <v>2023</v>
      </c>
      <c r="B855" t="s">
        <v>11</v>
      </c>
      <c r="C855" t="s">
        <v>12</v>
      </c>
      <c r="D855" t="s">
        <v>27</v>
      </c>
      <c r="E855">
        <v>121700</v>
      </c>
      <c r="F855" t="s">
        <v>20</v>
      </c>
      <c r="G855">
        <v>121700</v>
      </c>
      <c r="H855" t="s">
        <v>21</v>
      </c>
      <c r="I855">
        <v>0</v>
      </c>
      <c r="J855" t="s">
        <v>21</v>
      </c>
      <c r="K855" t="s">
        <v>25</v>
      </c>
    </row>
    <row r="856" spans="1:11" x14ac:dyDescent="0.3">
      <c r="A856">
        <v>2023</v>
      </c>
      <c r="B856" t="s">
        <v>11</v>
      </c>
      <c r="C856" t="s">
        <v>12</v>
      </c>
      <c r="D856" t="s">
        <v>27</v>
      </c>
      <c r="E856">
        <v>153600</v>
      </c>
      <c r="F856" t="s">
        <v>20</v>
      </c>
      <c r="G856">
        <v>153600</v>
      </c>
      <c r="H856" t="s">
        <v>21</v>
      </c>
      <c r="I856">
        <v>0</v>
      </c>
      <c r="J856" t="s">
        <v>21</v>
      </c>
      <c r="K856" t="s">
        <v>25</v>
      </c>
    </row>
    <row r="857" spans="1:11" x14ac:dyDescent="0.3">
      <c r="A857">
        <v>2023</v>
      </c>
      <c r="B857" t="s">
        <v>11</v>
      </c>
      <c r="C857" t="s">
        <v>12</v>
      </c>
      <c r="D857" t="s">
        <v>27</v>
      </c>
      <c r="E857">
        <v>106800</v>
      </c>
      <c r="F857" t="s">
        <v>20</v>
      </c>
      <c r="G857">
        <v>106800</v>
      </c>
      <c r="H857" t="s">
        <v>21</v>
      </c>
      <c r="I857">
        <v>0</v>
      </c>
      <c r="J857" t="s">
        <v>21</v>
      </c>
      <c r="K857" t="s">
        <v>25</v>
      </c>
    </row>
    <row r="858" spans="1:11" x14ac:dyDescent="0.3">
      <c r="A858">
        <v>2023</v>
      </c>
      <c r="B858" t="s">
        <v>11</v>
      </c>
      <c r="C858" t="s">
        <v>72</v>
      </c>
      <c r="D858" t="s">
        <v>95</v>
      </c>
      <c r="E858">
        <v>50000</v>
      </c>
      <c r="F858" t="s">
        <v>20</v>
      </c>
      <c r="G858">
        <v>50000</v>
      </c>
      <c r="H858" t="s">
        <v>40</v>
      </c>
      <c r="I858">
        <v>50</v>
      </c>
      <c r="J858" t="s">
        <v>65</v>
      </c>
      <c r="K858" t="s">
        <v>25</v>
      </c>
    </row>
    <row r="859" spans="1:11" x14ac:dyDescent="0.3">
      <c r="A859">
        <v>2023</v>
      </c>
      <c r="B859" t="s">
        <v>28</v>
      </c>
      <c r="C859" t="s">
        <v>12</v>
      </c>
      <c r="D859" t="s">
        <v>27</v>
      </c>
      <c r="E859">
        <v>100000</v>
      </c>
      <c r="F859" t="s">
        <v>20</v>
      </c>
      <c r="G859">
        <v>100000</v>
      </c>
      <c r="H859" t="s">
        <v>107</v>
      </c>
      <c r="I859">
        <v>100</v>
      </c>
      <c r="J859" t="s">
        <v>21</v>
      </c>
      <c r="K859" t="s">
        <v>16</v>
      </c>
    </row>
    <row r="860" spans="1:11" x14ac:dyDescent="0.3">
      <c r="A860">
        <v>2023</v>
      </c>
      <c r="B860" t="s">
        <v>11</v>
      </c>
      <c r="C860" t="s">
        <v>12</v>
      </c>
      <c r="D860" t="s">
        <v>35</v>
      </c>
      <c r="E860">
        <v>247500</v>
      </c>
      <c r="F860" t="s">
        <v>20</v>
      </c>
      <c r="G860">
        <v>247500</v>
      </c>
      <c r="H860" t="s">
        <v>21</v>
      </c>
      <c r="I860">
        <v>0</v>
      </c>
      <c r="J860" t="s">
        <v>21</v>
      </c>
      <c r="K860" t="s">
        <v>25</v>
      </c>
    </row>
    <row r="861" spans="1:11" x14ac:dyDescent="0.3">
      <c r="A861">
        <v>2023</v>
      </c>
      <c r="B861" t="s">
        <v>11</v>
      </c>
      <c r="C861" t="s">
        <v>12</v>
      </c>
      <c r="D861" t="s">
        <v>35</v>
      </c>
      <c r="E861">
        <v>172200</v>
      </c>
      <c r="F861" t="s">
        <v>20</v>
      </c>
      <c r="G861">
        <v>172200</v>
      </c>
      <c r="H861" t="s">
        <v>21</v>
      </c>
      <c r="I861">
        <v>0</v>
      </c>
      <c r="J861" t="s">
        <v>21</v>
      </c>
      <c r="K861" t="s">
        <v>25</v>
      </c>
    </row>
    <row r="862" spans="1:11" x14ac:dyDescent="0.3">
      <c r="A862">
        <v>2023</v>
      </c>
      <c r="B862" t="s">
        <v>44</v>
      </c>
      <c r="C862" t="s">
        <v>12</v>
      </c>
      <c r="D862" t="s">
        <v>37</v>
      </c>
      <c r="E862">
        <v>310000</v>
      </c>
      <c r="F862" t="s">
        <v>20</v>
      </c>
      <c r="G862">
        <v>310000</v>
      </c>
      <c r="H862" t="s">
        <v>21</v>
      </c>
      <c r="I862">
        <v>100</v>
      </c>
      <c r="J862" t="s">
        <v>21</v>
      </c>
      <c r="K862" t="s">
        <v>25</v>
      </c>
    </row>
    <row r="863" spans="1:11" x14ac:dyDescent="0.3">
      <c r="A863">
        <v>2023</v>
      </c>
      <c r="B863" t="s">
        <v>44</v>
      </c>
      <c r="C863" t="s">
        <v>12</v>
      </c>
      <c r="D863" t="s">
        <v>37</v>
      </c>
      <c r="E863">
        <v>239000</v>
      </c>
      <c r="F863" t="s">
        <v>20</v>
      </c>
      <c r="G863">
        <v>239000</v>
      </c>
      <c r="H863" t="s">
        <v>21</v>
      </c>
      <c r="I863">
        <v>100</v>
      </c>
      <c r="J863" t="s">
        <v>21</v>
      </c>
      <c r="K863" t="s">
        <v>25</v>
      </c>
    </row>
    <row r="864" spans="1:11" x14ac:dyDescent="0.3">
      <c r="A864">
        <v>2023</v>
      </c>
      <c r="B864" t="s">
        <v>11</v>
      </c>
      <c r="C864" t="s">
        <v>12</v>
      </c>
      <c r="D864" t="s">
        <v>27</v>
      </c>
      <c r="E864">
        <v>125000</v>
      </c>
      <c r="F864" t="s">
        <v>20</v>
      </c>
      <c r="G864">
        <v>125000</v>
      </c>
      <c r="H864" t="s">
        <v>21</v>
      </c>
      <c r="I864">
        <v>0</v>
      </c>
      <c r="J864" t="s">
        <v>21</v>
      </c>
      <c r="K864" t="s">
        <v>25</v>
      </c>
    </row>
    <row r="865" spans="1:11" x14ac:dyDescent="0.3">
      <c r="A865">
        <v>2023</v>
      </c>
      <c r="B865" t="s">
        <v>11</v>
      </c>
      <c r="C865" t="s">
        <v>12</v>
      </c>
      <c r="D865" t="s">
        <v>27</v>
      </c>
      <c r="E865">
        <v>110000</v>
      </c>
      <c r="F865" t="s">
        <v>20</v>
      </c>
      <c r="G865">
        <v>110000</v>
      </c>
      <c r="H865" t="s">
        <v>21</v>
      </c>
      <c r="I865">
        <v>0</v>
      </c>
      <c r="J865" t="s">
        <v>21</v>
      </c>
      <c r="K865" t="s">
        <v>25</v>
      </c>
    </row>
    <row r="866" spans="1:11" x14ac:dyDescent="0.3">
      <c r="A866">
        <v>2023</v>
      </c>
      <c r="B866" t="s">
        <v>28</v>
      </c>
      <c r="C866" t="s">
        <v>12</v>
      </c>
      <c r="D866" t="s">
        <v>27</v>
      </c>
      <c r="E866">
        <v>150000</v>
      </c>
      <c r="F866" t="s">
        <v>20</v>
      </c>
      <c r="G866">
        <v>150000</v>
      </c>
      <c r="H866" t="s">
        <v>21</v>
      </c>
      <c r="I866">
        <v>0</v>
      </c>
      <c r="J866" t="s">
        <v>21</v>
      </c>
      <c r="K866" t="s">
        <v>25</v>
      </c>
    </row>
    <row r="867" spans="1:11" x14ac:dyDescent="0.3">
      <c r="A867">
        <v>2023</v>
      </c>
      <c r="B867" t="s">
        <v>28</v>
      </c>
      <c r="C867" t="s">
        <v>12</v>
      </c>
      <c r="D867" t="s">
        <v>27</v>
      </c>
      <c r="E867">
        <v>100000</v>
      </c>
      <c r="F867" t="s">
        <v>20</v>
      </c>
      <c r="G867">
        <v>100000</v>
      </c>
      <c r="H867" t="s">
        <v>21</v>
      </c>
      <c r="I867">
        <v>0</v>
      </c>
      <c r="J867" t="s">
        <v>21</v>
      </c>
      <c r="K867" t="s">
        <v>25</v>
      </c>
    </row>
    <row r="868" spans="1:11" x14ac:dyDescent="0.3">
      <c r="A868">
        <v>2023</v>
      </c>
      <c r="B868" t="s">
        <v>11</v>
      </c>
      <c r="C868" t="s">
        <v>12</v>
      </c>
      <c r="D868" t="s">
        <v>23</v>
      </c>
      <c r="E868">
        <v>149076</v>
      </c>
      <c r="F868" t="s">
        <v>20</v>
      </c>
      <c r="G868">
        <v>149076</v>
      </c>
      <c r="H868" t="s">
        <v>21</v>
      </c>
      <c r="I868">
        <v>0</v>
      </c>
      <c r="J868" t="s">
        <v>21</v>
      </c>
      <c r="K868" t="s">
        <v>25</v>
      </c>
    </row>
    <row r="869" spans="1:11" x14ac:dyDescent="0.3">
      <c r="A869">
        <v>2023</v>
      </c>
      <c r="B869" t="s">
        <v>11</v>
      </c>
      <c r="C869" t="s">
        <v>12</v>
      </c>
      <c r="D869" t="s">
        <v>23</v>
      </c>
      <c r="E869">
        <v>82365</v>
      </c>
      <c r="F869" t="s">
        <v>20</v>
      </c>
      <c r="G869">
        <v>82365</v>
      </c>
      <c r="H869" t="s">
        <v>21</v>
      </c>
      <c r="I869">
        <v>0</v>
      </c>
      <c r="J869" t="s">
        <v>21</v>
      </c>
      <c r="K869" t="s">
        <v>25</v>
      </c>
    </row>
    <row r="870" spans="1:11" x14ac:dyDescent="0.3">
      <c r="A870">
        <v>2023</v>
      </c>
      <c r="B870" t="s">
        <v>17</v>
      </c>
      <c r="C870" t="s">
        <v>12</v>
      </c>
      <c r="D870" t="s">
        <v>37</v>
      </c>
      <c r="E870">
        <v>146000</v>
      </c>
      <c r="F870" t="s">
        <v>20</v>
      </c>
      <c r="G870">
        <v>146000</v>
      </c>
      <c r="H870" t="s">
        <v>21</v>
      </c>
      <c r="I870">
        <v>0</v>
      </c>
      <c r="J870" t="s">
        <v>21</v>
      </c>
      <c r="K870" t="s">
        <v>25</v>
      </c>
    </row>
    <row r="871" spans="1:11" x14ac:dyDescent="0.3">
      <c r="A871">
        <v>2023</v>
      </c>
      <c r="B871" t="s">
        <v>17</v>
      </c>
      <c r="C871" t="s">
        <v>12</v>
      </c>
      <c r="D871" t="s">
        <v>37</v>
      </c>
      <c r="E871">
        <v>75000</v>
      </c>
      <c r="F871" t="s">
        <v>20</v>
      </c>
      <c r="G871">
        <v>75000</v>
      </c>
      <c r="H871" t="s">
        <v>21</v>
      </c>
      <c r="I871">
        <v>0</v>
      </c>
      <c r="J871" t="s">
        <v>21</v>
      </c>
      <c r="K871" t="s">
        <v>25</v>
      </c>
    </row>
    <row r="872" spans="1:11" x14ac:dyDescent="0.3">
      <c r="A872">
        <v>2023</v>
      </c>
      <c r="B872" t="s">
        <v>11</v>
      </c>
      <c r="C872" t="s">
        <v>12</v>
      </c>
      <c r="D872" t="s">
        <v>35</v>
      </c>
      <c r="E872">
        <v>139500</v>
      </c>
      <c r="F872" t="s">
        <v>20</v>
      </c>
      <c r="G872">
        <v>139500</v>
      </c>
      <c r="H872" t="s">
        <v>21</v>
      </c>
      <c r="I872">
        <v>0</v>
      </c>
      <c r="J872" t="s">
        <v>21</v>
      </c>
      <c r="K872" t="s">
        <v>25</v>
      </c>
    </row>
    <row r="873" spans="1:11" x14ac:dyDescent="0.3">
      <c r="A873">
        <v>2023</v>
      </c>
      <c r="B873" t="s">
        <v>11</v>
      </c>
      <c r="C873" t="s">
        <v>12</v>
      </c>
      <c r="D873" t="s">
        <v>35</v>
      </c>
      <c r="E873">
        <v>109400</v>
      </c>
      <c r="F873" t="s">
        <v>20</v>
      </c>
      <c r="G873">
        <v>109400</v>
      </c>
      <c r="H873" t="s">
        <v>21</v>
      </c>
      <c r="I873">
        <v>0</v>
      </c>
      <c r="J873" t="s">
        <v>21</v>
      </c>
      <c r="K873" t="s">
        <v>25</v>
      </c>
    </row>
    <row r="874" spans="1:11" x14ac:dyDescent="0.3">
      <c r="A874">
        <v>2023</v>
      </c>
      <c r="B874" t="s">
        <v>11</v>
      </c>
      <c r="C874" t="s">
        <v>12</v>
      </c>
      <c r="D874" t="s">
        <v>37</v>
      </c>
      <c r="E874">
        <v>139500</v>
      </c>
      <c r="F874" t="s">
        <v>20</v>
      </c>
      <c r="G874">
        <v>139500</v>
      </c>
      <c r="H874" t="s">
        <v>21</v>
      </c>
      <c r="I874">
        <v>0</v>
      </c>
      <c r="J874" t="s">
        <v>21</v>
      </c>
      <c r="K874" t="s">
        <v>25</v>
      </c>
    </row>
    <row r="875" spans="1:11" x14ac:dyDescent="0.3">
      <c r="A875">
        <v>2023</v>
      </c>
      <c r="B875" t="s">
        <v>11</v>
      </c>
      <c r="C875" t="s">
        <v>12</v>
      </c>
      <c r="D875" t="s">
        <v>37</v>
      </c>
      <c r="E875">
        <v>109400</v>
      </c>
      <c r="F875" t="s">
        <v>20</v>
      </c>
      <c r="G875">
        <v>109400</v>
      </c>
      <c r="H875" t="s">
        <v>21</v>
      </c>
      <c r="I875">
        <v>0</v>
      </c>
      <c r="J875" t="s">
        <v>21</v>
      </c>
      <c r="K875" t="s">
        <v>25</v>
      </c>
    </row>
    <row r="876" spans="1:11" x14ac:dyDescent="0.3">
      <c r="A876">
        <v>2023</v>
      </c>
      <c r="B876" t="s">
        <v>17</v>
      </c>
      <c r="C876" t="s">
        <v>12</v>
      </c>
      <c r="D876" t="s">
        <v>37</v>
      </c>
      <c r="E876">
        <v>149600</v>
      </c>
      <c r="F876" t="s">
        <v>20</v>
      </c>
      <c r="G876">
        <v>149600</v>
      </c>
      <c r="H876" t="s">
        <v>21</v>
      </c>
      <c r="I876">
        <v>0</v>
      </c>
      <c r="J876" t="s">
        <v>21</v>
      </c>
      <c r="K876" t="s">
        <v>25</v>
      </c>
    </row>
    <row r="877" spans="1:11" x14ac:dyDescent="0.3">
      <c r="A877">
        <v>2023</v>
      </c>
      <c r="B877" t="s">
        <v>17</v>
      </c>
      <c r="C877" t="s">
        <v>12</v>
      </c>
      <c r="D877" t="s">
        <v>37</v>
      </c>
      <c r="E877">
        <v>102000</v>
      </c>
      <c r="F877" t="s">
        <v>20</v>
      </c>
      <c r="G877">
        <v>102000</v>
      </c>
      <c r="H877" t="s">
        <v>21</v>
      </c>
      <c r="I877">
        <v>0</v>
      </c>
      <c r="J877" t="s">
        <v>21</v>
      </c>
      <c r="K877" t="s">
        <v>25</v>
      </c>
    </row>
    <row r="878" spans="1:11" x14ac:dyDescent="0.3">
      <c r="A878">
        <v>2023</v>
      </c>
      <c r="B878" t="s">
        <v>17</v>
      </c>
      <c r="C878" t="s">
        <v>12</v>
      </c>
      <c r="D878" t="s">
        <v>27</v>
      </c>
      <c r="E878">
        <v>80000</v>
      </c>
      <c r="F878" t="s">
        <v>58</v>
      </c>
      <c r="G878">
        <v>97218</v>
      </c>
      <c r="H878" t="s">
        <v>33</v>
      </c>
      <c r="I878">
        <v>0</v>
      </c>
      <c r="J878" t="s">
        <v>33</v>
      </c>
      <c r="K878" t="s">
        <v>25</v>
      </c>
    </row>
    <row r="879" spans="1:11" x14ac:dyDescent="0.3">
      <c r="A879">
        <v>2023</v>
      </c>
      <c r="B879" t="s">
        <v>17</v>
      </c>
      <c r="C879" t="s">
        <v>12</v>
      </c>
      <c r="D879" t="s">
        <v>27</v>
      </c>
      <c r="E879">
        <v>40000</v>
      </c>
      <c r="F879" t="s">
        <v>58</v>
      </c>
      <c r="G879">
        <v>48609</v>
      </c>
      <c r="H879" t="s">
        <v>33</v>
      </c>
      <c r="I879">
        <v>0</v>
      </c>
      <c r="J879" t="s">
        <v>33</v>
      </c>
      <c r="K879" t="s">
        <v>25</v>
      </c>
    </row>
    <row r="880" spans="1:11" x14ac:dyDescent="0.3">
      <c r="A880">
        <v>2023</v>
      </c>
      <c r="B880" t="s">
        <v>11</v>
      </c>
      <c r="C880" t="s">
        <v>12</v>
      </c>
      <c r="D880" t="s">
        <v>37</v>
      </c>
      <c r="E880">
        <v>252000</v>
      </c>
      <c r="F880" t="s">
        <v>20</v>
      </c>
      <c r="G880">
        <v>252000</v>
      </c>
      <c r="H880" t="s">
        <v>21</v>
      </c>
      <c r="I880">
        <v>0</v>
      </c>
      <c r="J880" t="s">
        <v>21</v>
      </c>
      <c r="K880" t="s">
        <v>25</v>
      </c>
    </row>
    <row r="881" spans="1:11" x14ac:dyDescent="0.3">
      <c r="A881">
        <v>2023</v>
      </c>
      <c r="B881" t="s">
        <v>11</v>
      </c>
      <c r="C881" t="s">
        <v>12</v>
      </c>
      <c r="D881" t="s">
        <v>37</v>
      </c>
      <c r="E881">
        <v>129000</v>
      </c>
      <c r="F881" t="s">
        <v>20</v>
      </c>
      <c r="G881">
        <v>129000</v>
      </c>
      <c r="H881" t="s">
        <v>21</v>
      </c>
      <c r="I881">
        <v>0</v>
      </c>
      <c r="J881" t="s">
        <v>21</v>
      </c>
      <c r="K881" t="s">
        <v>25</v>
      </c>
    </row>
    <row r="882" spans="1:11" x14ac:dyDescent="0.3">
      <c r="A882">
        <v>2023</v>
      </c>
      <c r="B882" t="s">
        <v>11</v>
      </c>
      <c r="C882" t="s">
        <v>12</v>
      </c>
      <c r="D882" t="s">
        <v>27</v>
      </c>
      <c r="E882">
        <v>95000</v>
      </c>
      <c r="F882" t="s">
        <v>20</v>
      </c>
      <c r="G882">
        <v>95000</v>
      </c>
      <c r="H882" t="s">
        <v>21</v>
      </c>
      <c r="I882">
        <v>0</v>
      </c>
      <c r="J882" t="s">
        <v>21</v>
      </c>
      <c r="K882" t="s">
        <v>25</v>
      </c>
    </row>
    <row r="883" spans="1:11" x14ac:dyDescent="0.3">
      <c r="A883">
        <v>2023</v>
      </c>
      <c r="B883" t="s">
        <v>11</v>
      </c>
      <c r="C883" t="s">
        <v>12</v>
      </c>
      <c r="D883" t="s">
        <v>27</v>
      </c>
      <c r="E883">
        <v>85500</v>
      </c>
      <c r="F883" t="s">
        <v>20</v>
      </c>
      <c r="G883">
        <v>85500</v>
      </c>
      <c r="H883" t="s">
        <v>21</v>
      </c>
      <c r="I883">
        <v>0</v>
      </c>
      <c r="J883" t="s">
        <v>21</v>
      </c>
      <c r="K883" t="s">
        <v>25</v>
      </c>
    </row>
    <row r="884" spans="1:11" x14ac:dyDescent="0.3">
      <c r="A884">
        <v>2023</v>
      </c>
      <c r="B884" t="s">
        <v>11</v>
      </c>
      <c r="C884" t="s">
        <v>12</v>
      </c>
      <c r="D884" t="s">
        <v>27</v>
      </c>
      <c r="E884">
        <v>185900</v>
      </c>
      <c r="F884" t="s">
        <v>20</v>
      </c>
      <c r="G884">
        <v>185900</v>
      </c>
      <c r="H884" t="s">
        <v>21</v>
      </c>
      <c r="I884">
        <v>0</v>
      </c>
      <c r="J884" t="s">
        <v>21</v>
      </c>
      <c r="K884" t="s">
        <v>25</v>
      </c>
    </row>
    <row r="885" spans="1:11" x14ac:dyDescent="0.3">
      <c r="A885">
        <v>2023</v>
      </c>
      <c r="B885" t="s">
        <v>11</v>
      </c>
      <c r="C885" t="s">
        <v>12</v>
      </c>
      <c r="D885" t="s">
        <v>27</v>
      </c>
      <c r="E885">
        <v>121700</v>
      </c>
      <c r="F885" t="s">
        <v>20</v>
      </c>
      <c r="G885">
        <v>121700</v>
      </c>
      <c r="H885" t="s">
        <v>21</v>
      </c>
      <c r="I885">
        <v>0</v>
      </c>
      <c r="J885" t="s">
        <v>21</v>
      </c>
      <c r="K885" t="s">
        <v>25</v>
      </c>
    </row>
    <row r="886" spans="1:11" x14ac:dyDescent="0.3">
      <c r="A886">
        <v>2023</v>
      </c>
      <c r="B886" t="s">
        <v>28</v>
      </c>
      <c r="C886" t="s">
        <v>12</v>
      </c>
      <c r="D886" t="s">
        <v>52</v>
      </c>
      <c r="E886">
        <v>150000</v>
      </c>
      <c r="F886" t="s">
        <v>20</v>
      </c>
      <c r="G886">
        <v>150000</v>
      </c>
      <c r="H886" t="s">
        <v>21</v>
      </c>
      <c r="I886">
        <v>0</v>
      </c>
      <c r="J886" t="s">
        <v>21</v>
      </c>
      <c r="K886" t="s">
        <v>25</v>
      </c>
    </row>
    <row r="887" spans="1:11" x14ac:dyDescent="0.3">
      <c r="A887">
        <v>2023</v>
      </c>
      <c r="B887" t="s">
        <v>28</v>
      </c>
      <c r="C887" t="s">
        <v>12</v>
      </c>
      <c r="D887" t="s">
        <v>52</v>
      </c>
      <c r="E887">
        <v>100000</v>
      </c>
      <c r="F887" t="s">
        <v>20</v>
      </c>
      <c r="G887">
        <v>100000</v>
      </c>
      <c r="H887" t="s">
        <v>21</v>
      </c>
      <c r="I887">
        <v>0</v>
      </c>
      <c r="J887" t="s">
        <v>21</v>
      </c>
      <c r="K887" t="s">
        <v>25</v>
      </c>
    </row>
    <row r="888" spans="1:11" x14ac:dyDescent="0.3">
      <c r="A888">
        <v>2023</v>
      </c>
      <c r="B888" t="s">
        <v>17</v>
      </c>
      <c r="C888" t="s">
        <v>12</v>
      </c>
      <c r="D888" t="s">
        <v>37</v>
      </c>
      <c r="E888">
        <v>145000</v>
      </c>
      <c r="F888" t="s">
        <v>20</v>
      </c>
      <c r="G888">
        <v>145000</v>
      </c>
      <c r="H888" t="s">
        <v>21</v>
      </c>
      <c r="I888">
        <v>0</v>
      </c>
      <c r="J888" t="s">
        <v>21</v>
      </c>
      <c r="K888" t="s">
        <v>25</v>
      </c>
    </row>
    <row r="889" spans="1:11" x14ac:dyDescent="0.3">
      <c r="A889">
        <v>2023</v>
      </c>
      <c r="B889" t="s">
        <v>17</v>
      </c>
      <c r="C889" t="s">
        <v>12</v>
      </c>
      <c r="D889" t="s">
        <v>37</v>
      </c>
      <c r="E889">
        <v>125000</v>
      </c>
      <c r="F889" t="s">
        <v>20</v>
      </c>
      <c r="G889">
        <v>125000</v>
      </c>
      <c r="H889" t="s">
        <v>21</v>
      </c>
      <c r="I889">
        <v>0</v>
      </c>
      <c r="J889" t="s">
        <v>21</v>
      </c>
      <c r="K889" t="s">
        <v>25</v>
      </c>
    </row>
    <row r="890" spans="1:11" x14ac:dyDescent="0.3">
      <c r="A890">
        <v>2023</v>
      </c>
      <c r="B890" t="s">
        <v>17</v>
      </c>
      <c r="C890" t="s">
        <v>12</v>
      </c>
      <c r="D890" t="s">
        <v>23</v>
      </c>
      <c r="E890">
        <v>150000</v>
      </c>
      <c r="F890" t="s">
        <v>20</v>
      </c>
      <c r="G890">
        <v>150000</v>
      </c>
      <c r="H890" t="s">
        <v>21</v>
      </c>
      <c r="I890">
        <v>100</v>
      </c>
      <c r="J890" t="s">
        <v>21</v>
      </c>
      <c r="K890" t="s">
        <v>25</v>
      </c>
    </row>
    <row r="891" spans="1:11" x14ac:dyDescent="0.3">
      <c r="A891">
        <v>2023</v>
      </c>
      <c r="B891" t="s">
        <v>17</v>
      </c>
      <c r="C891" t="s">
        <v>12</v>
      </c>
      <c r="D891" t="s">
        <v>23</v>
      </c>
      <c r="E891">
        <v>97750</v>
      </c>
      <c r="F891" t="s">
        <v>20</v>
      </c>
      <c r="G891">
        <v>97750</v>
      </c>
      <c r="H891" t="s">
        <v>21</v>
      </c>
      <c r="I891">
        <v>100</v>
      </c>
      <c r="J891" t="s">
        <v>21</v>
      </c>
      <c r="K891" t="s">
        <v>25</v>
      </c>
    </row>
    <row r="892" spans="1:11" x14ac:dyDescent="0.3">
      <c r="A892">
        <v>2023</v>
      </c>
      <c r="B892" t="s">
        <v>11</v>
      </c>
      <c r="C892" t="s">
        <v>12</v>
      </c>
      <c r="D892" t="s">
        <v>23</v>
      </c>
      <c r="E892">
        <v>201000</v>
      </c>
      <c r="F892" t="s">
        <v>20</v>
      </c>
      <c r="G892">
        <v>201000</v>
      </c>
      <c r="H892" t="s">
        <v>21</v>
      </c>
      <c r="I892">
        <v>0</v>
      </c>
      <c r="J892" t="s">
        <v>21</v>
      </c>
      <c r="K892" t="s">
        <v>25</v>
      </c>
    </row>
    <row r="893" spans="1:11" x14ac:dyDescent="0.3">
      <c r="A893">
        <v>2023</v>
      </c>
      <c r="B893" t="s">
        <v>11</v>
      </c>
      <c r="C893" t="s">
        <v>12</v>
      </c>
      <c r="D893" t="s">
        <v>23</v>
      </c>
      <c r="E893">
        <v>122000</v>
      </c>
      <c r="F893" t="s">
        <v>20</v>
      </c>
      <c r="G893">
        <v>122000</v>
      </c>
      <c r="H893" t="s">
        <v>21</v>
      </c>
      <c r="I893">
        <v>0</v>
      </c>
      <c r="J893" t="s">
        <v>21</v>
      </c>
      <c r="K893" t="s">
        <v>25</v>
      </c>
    </row>
    <row r="894" spans="1:11" x14ac:dyDescent="0.3">
      <c r="A894">
        <v>2023</v>
      </c>
      <c r="B894" t="s">
        <v>11</v>
      </c>
      <c r="C894" t="s">
        <v>12</v>
      </c>
      <c r="D894" t="s">
        <v>37</v>
      </c>
      <c r="E894">
        <v>252000</v>
      </c>
      <c r="F894" t="s">
        <v>20</v>
      </c>
      <c r="G894">
        <v>252000</v>
      </c>
      <c r="H894" t="s">
        <v>21</v>
      </c>
      <c r="I894">
        <v>0</v>
      </c>
      <c r="J894" t="s">
        <v>21</v>
      </c>
      <c r="K894" t="s">
        <v>25</v>
      </c>
    </row>
    <row r="895" spans="1:11" x14ac:dyDescent="0.3">
      <c r="A895">
        <v>2023</v>
      </c>
      <c r="B895" t="s">
        <v>11</v>
      </c>
      <c r="C895" t="s">
        <v>12</v>
      </c>
      <c r="D895" t="s">
        <v>37</v>
      </c>
      <c r="E895">
        <v>129000</v>
      </c>
      <c r="F895" t="s">
        <v>20</v>
      </c>
      <c r="G895">
        <v>129000</v>
      </c>
      <c r="H895" t="s">
        <v>21</v>
      </c>
      <c r="I895">
        <v>0</v>
      </c>
      <c r="J895" t="s">
        <v>21</v>
      </c>
      <c r="K895" t="s">
        <v>25</v>
      </c>
    </row>
    <row r="896" spans="1:11" x14ac:dyDescent="0.3">
      <c r="A896">
        <v>2023</v>
      </c>
      <c r="B896" t="s">
        <v>11</v>
      </c>
      <c r="C896" t="s">
        <v>12</v>
      </c>
      <c r="D896" t="s">
        <v>27</v>
      </c>
      <c r="E896">
        <v>120000</v>
      </c>
      <c r="F896" t="s">
        <v>20</v>
      </c>
      <c r="G896">
        <v>120000</v>
      </c>
      <c r="H896" t="s">
        <v>21</v>
      </c>
      <c r="I896">
        <v>100</v>
      </c>
      <c r="J896" t="s">
        <v>21</v>
      </c>
      <c r="K896" t="s">
        <v>25</v>
      </c>
    </row>
    <row r="897" spans="1:11" x14ac:dyDescent="0.3">
      <c r="A897">
        <v>2023</v>
      </c>
      <c r="B897" t="s">
        <v>11</v>
      </c>
      <c r="C897" t="s">
        <v>12</v>
      </c>
      <c r="D897" t="s">
        <v>27</v>
      </c>
      <c r="E897">
        <v>75000</v>
      </c>
      <c r="F897" t="s">
        <v>20</v>
      </c>
      <c r="G897">
        <v>75000</v>
      </c>
      <c r="H897" t="s">
        <v>21</v>
      </c>
      <c r="I897">
        <v>100</v>
      </c>
      <c r="J897" t="s">
        <v>21</v>
      </c>
      <c r="K897" t="s">
        <v>25</v>
      </c>
    </row>
    <row r="898" spans="1:11" x14ac:dyDescent="0.3">
      <c r="A898">
        <v>2023</v>
      </c>
      <c r="B898" t="s">
        <v>17</v>
      </c>
      <c r="C898" t="s">
        <v>12</v>
      </c>
      <c r="D898" t="s">
        <v>23</v>
      </c>
      <c r="E898">
        <v>116990</v>
      </c>
      <c r="F898" t="s">
        <v>20</v>
      </c>
      <c r="G898">
        <v>116990</v>
      </c>
      <c r="H898" t="s">
        <v>21</v>
      </c>
      <c r="I898">
        <v>100</v>
      </c>
      <c r="J898" t="s">
        <v>21</v>
      </c>
      <c r="K898" t="s">
        <v>25</v>
      </c>
    </row>
    <row r="899" spans="1:11" x14ac:dyDescent="0.3">
      <c r="A899">
        <v>2023</v>
      </c>
      <c r="B899" t="s">
        <v>17</v>
      </c>
      <c r="C899" t="s">
        <v>12</v>
      </c>
      <c r="D899" t="s">
        <v>23</v>
      </c>
      <c r="E899">
        <v>82920</v>
      </c>
      <c r="F899" t="s">
        <v>20</v>
      </c>
      <c r="G899">
        <v>82920</v>
      </c>
      <c r="H899" t="s">
        <v>21</v>
      </c>
      <c r="I899">
        <v>100</v>
      </c>
      <c r="J899" t="s">
        <v>21</v>
      </c>
      <c r="K899" t="s">
        <v>25</v>
      </c>
    </row>
    <row r="900" spans="1:11" x14ac:dyDescent="0.3">
      <c r="A900">
        <v>2023</v>
      </c>
      <c r="B900" t="s">
        <v>11</v>
      </c>
      <c r="C900" t="s">
        <v>12</v>
      </c>
      <c r="D900" t="s">
        <v>23</v>
      </c>
      <c r="E900">
        <v>185900</v>
      </c>
      <c r="F900" t="s">
        <v>20</v>
      </c>
      <c r="G900">
        <v>185900</v>
      </c>
      <c r="H900" t="s">
        <v>21</v>
      </c>
      <c r="I900">
        <v>0</v>
      </c>
      <c r="J900" t="s">
        <v>21</v>
      </c>
      <c r="K900" t="s">
        <v>25</v>
      </c>
    </row>
    <row r="901" spans="1:11" x14ac:dyDescent="0.3">
      <c r="A901">
        <v>2023</v>
      </c>
      <c r="B901" t="s">
        <v>11</v>
      </c>
      <c r="C901" t="s">
        <v>12</v>
      </c>
      <c r="D901" t="s">
        <v>23</v>
      </c>
      <c r="E901">
        <v>129300</v>
      </c>
      <c r="F901" t="s">
        <v>20</v>
      </c>
      <c r="G901">
        <v>129300</v>
      </c>
      <c r="H901" t="s">
        <v>21</v>
      </c>
      <c r="I901">
        <v>0</v>
      </c>
      <c r="J901" t="s">
        <v>21</v>
      </c>
      <c r="K901" t="s">
        <v>25</v>
      </c>
    </row>
    <row r="902" spans="1:11" x14ac:dyDescent="0.3">
      <c r="A902">
        <v>2023</v>
      </c>
      <c r="B902" t="s">
        <v>17</v>
      </c>
      <c r="C902" t="s">
        <v>12</v>
      </c>
      <c r="D902" t="s">
        <v>81</v>
      </c>
      <c r="E902">
        <v>200000</v>
      </c>
      <c r="F902" t="s">
        <v>20</v>
      </c>
      <c r="G902">
        <v>200000</v>
      </c>
      <c r="H902" t="s">
        <v>21</v>
      </c>
      <c r="I902">
        <v>0</v>
      </c>
      <c r="J902" t="s">
        <v>21</v>
      </c>
      <c r="K902" t="s">
        <v>22</v>
      </c>
    </row>
    <row r="903" spans="1:11" x14ac:dyDescent="0.3">
      <c r="A903">
        <v>2023</v>
      </c>
      <c r="B903" t="s">
        <v>17</v>
      </c>
      <c r="C903" t="s">
        <v>12</v>
      </c>
      <c r="D903" t="s">
        <v>81</v>
      </c>
      <c r="E903">
        <v>125000</v>
      </c>
      <c r="F903" t="s">
        <v>20</v>
      </c>
      <c r="G903">
        <v>125000</v>
      </c>
      <c r="H903" t="s">
        <v>21</v>
      </c>
      <c r="I903">
        <v>0</v>
      </c>
      <c r="J903" t="s">
        <v>21</v>
      </c>
      <c r="K903" t="s">
        <v>22</v>
      </c>
    </row>
    <row r="904" spans="1:11" x14ac:dyDescent="0.3">
      <c r="A904">
        <v>2023</v>
      </c>
      <c r="B904" t="s">
        <v>11</v>
      </c>
      <c r="C904" t="s">
        <v>12</v>
      </c>
      <c r="D904" t="s">
        <v>23</v>
      </c>
      <c r="E904">
        <v>201000</v>
      </c>
      <c r="F904" t="s">
        <v>20</v>
      </c>
      <c r="G904">
        <v>201000</v>
      </c>
      <c r="H904" t="s">
        <v>21</v>
      </c>
      <c r="I904">
        <v>0</v>
      </c>
      <c r="J904" t="s">
        <v>21</v>
      </c>
      <c r="K904" t="s">
        <v>25</v>
      </c>
    </row>
    <row r="905" spans="1:11" x14ac:dyDescent="0.3">
      <c r="A905">
        <v>2023</v>
      </c>
      <c r="B905" t="s">
        <v>11</v>
      </c>
      <c r="C905" t="s">
        <v>12</v>
      </c>
      <c r="D905" t="s">
        <v>23</v>
      </c>
      <c r="E905">
        <v>122000</v>
      </c>
      <c r="F905" t="s">
        <v>20</v>
      </c>
      <c r="G905">
        <v>122000</v>
      </c>
      <c r="H905" t="s">
        <v>21</v>
      </c>
      <c r="I905">
        <v>0</v>
      </c>
      <c r="J905" t="s">
        <v>21</v>
      </c>
      <c r="K905" t="s">
        <v>25</v>
      </c>
    </row>
    <row r="906" spans="1:11" x14ac:dyDescent="0.3">
      <c r="A906">
        <v>2023</v>
      </c>
      <c r="B906" t="s">
        <v>11</v>
      </c>
      <c r="C906" t="s">
        <v>12</v>
      </c>
      <c r="D906" t="s">
        <v>35</v>
      </c>
      <c r="E906">
        <v>204500</v>
      </c>
      <c r="F906" t="s">
        <v>20</v>
      </c>
      <c r="G906">
        <v>204500</v>
      </c>
      <c r="H906" t="s">
        <v>21</v>
      </c>
      <c r="I906">
        <v>0</v>
      </c>
      <c r="J906" t="s">
        <v>21</v>
      </c>
      <c r="K906" t="s">
        <v>25</v>
      </c>
    </row>
    <row r="907" spans="1:11" x14ac:dyDescent="0.3">
      <c r="A907">
        <v>2023</v>
      </c>
      <c r="B907" t="s">
        <v>11</v>
      </c>
      <c r="C907" t="s">
        <v>12</v>
      </c>
      <c r="D907" t="s">
        <v>35</v>
      </c>
      <c r="E907">
        <v>142200</v>
      </c>
      <c r="F907" t="s">
        <v>20</v>
      </c>
      <c r="G907">
        <v>142200</v>
      </c>
      <c r="H907" t="s">
        <v>21</v>
      </c>
      <c r="I907">
        <v>0</v>
      </c>
      <c r="J907" t="s">
        <v>21</v>
      </c>
      <c r="K907" t="s">
        <v>25</v>
      </c>
    </row>
    <row r="908" spans="1:11" x14ac:dyDescent="0.3">
      <c r="A908">
        <v>2023</v>
      </c>
      <c r="B908" t="s">
        <v>11</v>
      </c>
      <c r="C908" t="s">
        <v>12</v>
      </c>
      <c r="D908" t="s">
        <v>70</v>
      </c>
      <c r="E908">
        <v>155000</v>
      </c>
      <c r="F908" t="s">
        <v>20</v>
      </c>
      <c r="G908">
        <v>155000</v>
      </c>
      <c r="H908" t="s">
        <v>21</v>
      </c>
      <c r="I908">
        <v>0</v>
      </c>
      <c r="J908" t="s">
        <v>21</v>
      </c>
      <c r="K908" t="s">
        <v>25</v>
      </c>
    </row>
    <row r="909" spans="1:11" x14ac:dyDescent="0.3">
      <c r="A909">
        <v>2023</v>
      </c>
      <c r="B909" t="s">
        <v>11</v>
      </c>
      <c r="C909" t="s">
        <v>12</v>
      </c>
      <c r="D909" t="s">
        <v>70</v>
      </c>
      <c r="E909">
        <v>140000</v>
      </c>
      <c r="F909" t="s">
        <v>20</v>
      </c>
      <c r="G909">
        <v>140000</v>
      </c>
      <c r="H909" t="s">
        <v>21</v>
      </c>
      <c r="I909">
        <v>0</v>
      </c>
      <c r="J909" t="s">
        <v>21</v>
      </c>
      <c r="K909" t="s">
        <v>25</v>
      </c>
    </row>
    <row r="910" spans="1:11" x14ac:dyDescent="0.3">
      <c r="A910">
        <v>2023</v>
      </c>
      <c r="B910" t="s">
        <v>17</v>
      </c>
      <c r="C910" t="s">
        <v>12</v>
      </c>
      <c r="D910" t="s">
        <v>108</v>
      </c>
      <c r="E910">
        <v>205920</v>
      </c>
      <c r="F910" t="s">
        <v>20</v>
      </c>
      <c r="G910">
        <v>205920</v>
      </c>
      <c r="H910" t="s">
        <v>21</v>
      </c>
      <c r="I910">
        <v>0</v>
      </c>
      <c r="J910" t="s">
        <v>21</v>
      </c>
      <c r="K910" t="s">
        <v>25</v>
      </c>
    </row>
    <row r="911" spans="1:11" x14ac:dyDescent="0.3">
      <c r="A911">
        <v>2023</v>
      </c>
      <c r="B911" t="s">
        <v>17</v>
      </c>
      <c r="C911" t="s">
        <v>12</v>
      </c>
      <c r="D911" t="s">
        <v>108</v>
      </c>
      <c r="E911">
        <v>171600</v>
      </c>
      <c r="F911" t="s">
        <v>20</v>
      </c>
      <c r="G911">
        <v>171600</v>
      </c>
      <c r="H911" t="s">
        <v>21</v>
      </c>
      <c r="I911">
        <v>0</v>
      </c>
      <c r="J911" t="s">
        <v>21</v>
      </c>
      <c r="K911" t="s">
        <v>25</v>
      </c>
    </row>
    <row r="912" spans="1:11" x14ac:dyDescent="0.3">
      <c r="A912">
        <v>2023</v>
      </c>
      <c r="B912" t="s">
        <v>11</v>
      </c>
      <c r="C912" t="s">
        <v>12</v>
      </c>
      <c r="D912" t="s">
        <v>37</v>
      </c>
      <c r="E912">
        <v>121500</v>
      </c>
      <c r="F912" t="s">
        <v>20</v>
      </c>
      <c r="G912">
        <v>121500</v>
      </c>
      <c r="H912" t="s">
        <v>21</v>
      </c>
      <c r="I912">
        <v>100</v>
      </c>
      <c r="J912" t="s">
        <v>21</v>
      </c>
      <c r="K912" t="s">
        <v>25</v>
      </c>
    </row>
    <row r="913" spans="1:11" x14ac:dyDescent="0.3">
      <c r="A913">
        <v>2023</v>
      </c>
      <c r="B913" t="s">
        <v>11</v>
      </c>
      <c r="C913" t="s">
        <v>12</v>
      </c>
      <c r="D913" t="s">
        <v>37</v>
      </c>
      <c r="E913">
        <v>78000</v>
      </c>
      <c r="F913" t="s">
        <v>20</v>
      </c>
      <c r="G913">
        <v>78000</v>
      </c>
      <c r="H913" t="s">
        <v>21</v>
      </c>
      <c r="I913">
        <v>100</v>
      </c>
      <c r="J913" t="s">
        <v>21</v>
      </c>
      <c r="K913" t="s">
        <v>25</v>
      </c>
    </row>
    <row r="914" spans="1:11" x14ac:dyDescent="0.3">
      <c r="A914">
        <v>2023</v>
      </c>
      <c r="B914" t="s">
        <v>17</v>
      </c>
      <c r="C914" t="s">
        <v>12</v>
      </c>
      <c r="D914" t="s">
        <v>37</v>
      </c>
      <c r="E914">
        <v>154000</v>
      </c>
      <c r="F914" t="s">
        <v>20</v>
      </c>
      <c r="G914">
        <v>154000</v>
      </c>
      <c r="H914" t="s">
        <v>21</v>
      </c>
      <c r="I914">
        <v>0</v>
      </c>
      <c r="J914" t="s">
        <v>21</v>
      </c>
      <c r="K914" t="s">
        <v>25</v>
      </c>
    </row>
    <row r="915" spans="1:11" x14ac:dyDescent="0.3">
      <c r="A915">
        <v>2023</v>
      </c>
      <c r="B915" t="s">
        <v>17</v>
      </c>
      <c r="C915" t="s">
        <v>12</v>
      </c>
      <c r="D915" t="s">
        <v>37</v>
      </c>
      <c r="E915">
        <v>116000</v>
      </c>
      <c r="F915" t="s">
        <v>20</v>
      </c>
      <c r="G915">
        <v>116000</v>
      </c>
      <c r="H915" t="s">
        <v>21</v>
      </c>
      <c r="I915">
        <v>0</v>
      </c>
      <c r="J915" t="s">
        <v>21</v>
      </c>
      <c r="K915" t="s">
        <v>25</v>
      </c>
    </row>
    <row r="916" spans="1:11" x14ac:dyDescent="0.3">
      <c r="A916">
        <v>2023</v>
      </c>
      <c r="B916" t="s">
        <v>11</v>
      </c>
      <c r="C916" t="s">
        <v>12</v>
      </c>
      <c r="D916" t="s">
        <v>23</v>
      </c>
      <c r="E916">
        <v>190000</v>
      </c>
      <c r="F916" t="s">
        <v>20</v>
      </c>
      <c r="G916">
        <v>190000</v>
      </c>
      <c r="H916" t="s">
        <v>21</v>
      </c>
      <c r="I916">
        <v>0</v>
      </c>
      <c r="J916" t="s">
        <v>21</v>
      </c>
      <c r="K916" t="s">
        <v>25</v>
      </c>
    </row>
    <row r="917" spans="1:11" x14ac:dyDescent="0.3">
      <c r="A917">
        <v>2023</v>
      </c>
      <c r="B917" t="s">
        <v>11</v>
      </c>
      <c r="C917" t="s">
        <v>12</v>
      </c>
      <c r="D917" t="s">
        <v>23</v>
      </c>
      <c r="E917">
        <v>136000</v>
      </c>
      <c r="F917" t="s">
        <v>20</v>
      </c>
      <c r="G917">
        <v>136000</v>
      </c>
      <c r="H917" t="s">
        <v>21</v>
      </c>
      <c r="I917">
        <v>0</v>
      </c>
      <c r="J917" t="s">
        <v>21</v>
      </c>
      <c r="K917" t="s">
        <v>25</v>
      </c>
    </row>
    <row r="918" spans="1:11" x14ac:dyDescent="0.3">
      <c r="A918">
        <v>2023</v>
      </c>
      <c r="B918" t="s">
        <v>17</v>
      </c>
      <c r="C918" t="s">
        <v>12</v>
      </c>
      <c r="D918" t="s">
        <v>27</v>
      </c>
      <c r="E918">
        <v>65000</v>
      </c>
      <c r="F918" t="s">
        <v>58</v>
      </c>
      <c r="G918">
        <v>78990</v>
      </c>
      <c r="H918" t="s">
        <v>33</v>
      </c>
      <c r="I918">
        <v>100</v>
      </c>
      <c r="J918" t="s">
        <v>33</v>
      </c>
      <c r="K918" t="s">
        <v>25</v>
      </c>
    </row>
    <row r="919" spans="1:11" x14ac:dyDescent="0.3">
      <c r="A919">
        <v>2023</v>
      </c>
      <c r="B919" t="s">
        <v>17</v>
      </c>
      <c r="C919" t="s">
        <v>12</v>
      </c>
      <c r="D919" t="s">
        <v>27</v>
      </c>
      <c r="E919">
        <v>36050</v>
      </c>
      <c r="F919" t="s">
        <v>58</v>
      </c>
      <c r="G919">
        <v>43809</v>
      </c>
      <c r="H919" t="s">
        <v>33</v>
      </c>
      <c r="I919">
        <v>100</v>
      </c>
      <c r="J919" t="s">
        <v>33</v>
      </c>
      <c r="K919" t="s">
        <v>25</v>
      </c>
    </row>
    <row r="920" spans="1:11" x14ac:dyDescent="0.3">
      <c r="A920">
        <v>2023</v>
      </c>
      <c r="B920" t="s">
        <v>11</v>
      </c>
      <c r="C920" t="s">
        <v>12</v>
      </c>
      <c r="D920" t="s">
        <v>27</v>
      </c>
      <c r="E920">
        <v>180000</v>
      </c>
      <c r="F920" t="s">
        <v>20</v>
      </c>
      <c r="G920">
        <v>180000</v>
      </c>
      <c r="H920" t="s">
        <v>21</v>
      </c>
      <c r="I920">
        <v>0</v>
      </c>
      <c r="J920" t="s">
        <v>21</v>
      </c>
      <c r="K920" t="s">
        <v>25</v>
      </c>
    </row>
    <row r="921" spans="1:11" x14ac:dyDescent="0.3">
      <c r="A921">
        <v>2023</v>
      </c>
      <c r="B921" t="s">
        <v>11</v>
      </c>
      <c r="C921" t="s">
        <v>12</v>
      </c>
      <c r="D921" t="s">
        <v>27</v>
      </c>
      <c r="E921">
        <v>110000</v>
      </c>
      <c r="F921" t="s">
        <v>20</v>
      </c>
      <c r="G921">
        <v>110000</v>
      </c>
      <c r="H921" t="s">
        <v>21</v>
      </c>
      <c r="I921">
        <v>0</v>
      </c>
      <c r="J921" t="s">
        <v>21</v>
      </c>
      <c r="K921" t="s">
        <v>25</v>
      </c>
    </row>
    <row r="922" spans="1:11" x14ac:dyDescent="0.3">
      <c r="A922">
        <v>2023</v>
      </c>
      <c r="B922" t="s">
        <v>11</v>
      </c>
      <c r="C922" t="s">
        <v>12</v>
      </c>
      <c r="D922" t="s">
        <v>23</v>
      </c>
      <c r="E922">
        <v>275300</v>
      </c>
      <c r="F922" t="s">
        <v>20</v>
      </c>
      <c r="G922">
        <v>275300</v>
      </c>
      <c r="H922" t="s">
        <v>21</v>
      </c>
      <c r="I922">
        <v>100</v>
      </c>
      <c r="J922" t="s">
        <v>21</v>
      </c>
      <c r="K922" t="s">
        <v>25</v>
      </c>
    </row>
    <row r="923" spans="1:11" x14ac:dyDescent="0.3">
      <c r="A923">
        <v>2023</v>
      </c>
      <c r="B923" t="s">
        <v>11</v>
      </c>
      <c r="C923" t="s">
        <v>12</v>
      </c>
      <c r="D923" t="s">
        <v>23</v>
      </c>
      <c r="E923">
        <v>183000</v>
      </c>
      <c r="F923" t="s">
        <v>20</v>
      </c>
      <c r="G923">
        <v>183000</v>
      </c>
      <c r="H923" t="s">
        <v>21</v>
      </c>
      <c r="I923">
        <v>100</v>
      </c>
      <c r="J923" t="s">
        <v>21</v>
      </c>
      <c r="K923" t="s">
        <v>25</v>
      </c>
    </row>
    <row r="924" spans="1:11" x14ac:dyDescent="0.3">
      <c r="A924">
        <v>2023</v>
      </c>
      <c r="B924" t="s">
        <v>11</v>
      </c>
      <c r="C924" t="s">
        <v>12</v>
      </c>
      <c r="D924" t="s">
        <v>37</v>
      </c>
      <c r="E924">
        <v>170000</v>
      </c>
      <c r="F924" t="s">
        <v>20</v>
      </c>
      <c r="G924">
        <v>170000</v>
      </c>
      <c r="H924" t="s">
        <v>21</v>
      </c>
      <c r="I924">
        <v>0</v>
      </c>
      <c r="J924" t="s">
        <v>21</v>
      </c>
      <c r="K924" t="s">
        <v>25</v>
      </c>
    </row>
    <row r="925" spans="1:11" x14ac:dyDescent="0.3">
      <c r="A925">
        <v>2023</v>
      </c>
      <c r="B925" t="s">
        <v>11</v>
      </c>
      <c r="C925" t="s">
        <v>12</v>
      </c>
      <c r="D925" t="s">
        <v>37</v>
      </c>
      <c r="E925">
        <v>140000</v>
      </c>
      <c r="F925" t="s">
        <v>20</v>
      </c>
      <c r="G925">
        <v>140000</v>
      </c>
      <c r="H925" t="s">
        <v>21</v>
      </c>
      <c r="I925">
        <v>0</v>
      </c>
      <c r="J925" t="s">
        <v>21</v>
      </c>
      <c r="K925" t="s">
        <v>25</v>
      </c>
    </row>
    <row r="926" spans="1:11" x14ac:dyDescent="0.3">
      <c r="A926">
        <v>2023</v>
      </c>
      <c r="B926" t="s">
        <v>11</v>
      </c>
      <c r="C926" t="s">
        <v>12</v>
      </c>
      <c r="D926" t="s">
        <v>37</v>
      </c>
      <c r="E926">
        <v>154000</v>
      </c>
      <c r="F926" t="s">
        <v>20</v>
      </c>
      <c r="G926">
        <v>154000</v>
      </c>
      <c r="H926" t="s">
        <v>21</v>
      </c>
      <c r="I926">
        <v>0</v>
      </c>
      <c r="J926" t="s">
        <v>21</v>
      </c>
      <c r="K926" t="s">
        <v>25</v>
      </c>
    </row>
    <row r="927" spans="1:11" x14ac:dyDescent="0.3">
      <c r="A927">
        <v>2023</v>
      </c>
      <c r="B927" t="s">
        <v>11</v>
      </c>
      <c r="C927" t="s">
        <v>12</v>
      </c>
      <c r="D927" t="s">
        <v>37</v>
      </c>
      <c r="E927">
        <v>116000</v>
      </c>
      <c r="F927" t="s">
        <v>20</v>
      </c>
      <c r="G927">
        <v>116000</v>
      </c>
      <c r="H927" t="s">
        <v>21</v>
      </c>
      <c r="I927">
        <v>0</v>
      </c>
      <c r="J927" t="s">
        <v>21</v>
      </c>
      <c r="K927" t="s">
        <v>25</v>
      </c>
    </row>
    <row r="928" spans="1:11" x14ac:dyDescent="0.3">
      <c r="A928">
        <v>2023</v>
      </c>
      <c r="B928" t="s">
        <v>11</v>
      </c>
      <c r="C928" t="s">
        <v>12</v>
      </c>
      <c r="D928" t="s">
        <v>37</v>
      </c>
      <c r="E928">
        <v>160000</v>
      </c>
      <c r="F928" t="s">
        <v>20</v>
      </c>
      <c r="G928">
        <v>160000</v>
      </c>
      <c r="H928" t="s">
        <v>21</v>
      </c>
      <c r="I928">
        <v>100</v>
      </c>
      <c r="J928" t="s">
        <v>21</v>
      </c>
      <c r="K928" t="s">
        <v>25</v>
      </c>
    </row>
    <row r="929" spans="1:11" x14ac:dyDescent="0.3">
      <c r="A929">
        <v>2023</v>
      </c>
      <c r="B929" t="s">
        <v>11</v>
      </c>
      <c r="C929" t="s">
        <v>12</v>
      </c>
      <c r="D929" t="s">
        <v>37</v>
      </c>
      <c r="E929">
        <v>130000</v>
      </c>
      <c r="F929" t="s">
        <v>20</v>
      </c>
      <c r="G929">
        <v>130000</v>
      </c>
      <c r="H929" t="s">
        <v>21</v>
      </c>
      <c r="I929">
        <v>100</v>
      </c>
      <c r="J929" t="s">
        <v>21</v>
      </c>
      <c r="K929" t="s">
        <v>25</v>
      </c>
    </row>
    <row r="930" spans="1:11" x14ac:dyDescent="0.3">
      <c r="A930">
        <v>2023</v>
      </c>
      <c r="B930" t="s">
        <v>17</v>
      </c>
      <c r="C930" t="s">
        <v>12</v>
      </c>
      <c r="D930" t="s">
        <v>37</v>
      </c>
      <c r="E930">
        <v>200000</v>
      </c>
      <c r="F930" t="s">
        <v>20</v>
      </c>
      <c r="G930">
        <v>200000</v>
      </c>
      <c r="H930" t="s">
        <v>21</v>
      </c>
      <c r="I930">
        <v>0</v>
      </c>
      <c r="J930" t="s">
        <v>21</v>
      </c>
      <c r="K930" t="s">
        <v>25</v>
      </c>
    </row>
    <row r="931" spans="1:11" x14ac:dyDescent="0.3">
      <c r="A931">
        <v>2023</v>
      </c>
      <c r="B931" t="s">
        <v>17</v>
      </c>
      <c r="C931" t="s">
        <v>12</v>
      </c>
      <c r="D931" t="s">
        <v>37</v>
      </c>
      <c r="E931">
        <v>120000</v>
      </c>
      <c r="F931" t="s">
        <v>20</v>
      </c>
      <c r="G931">
        <v>120000</v>
      </c>
      <c r="H931" t="s">
        <v>21</v>
      </c>
      <c r="I931">
        <v>0</v>
      </c>
      <c r="J931" t="s">
        <v>21</v>
      </c>
      <c r="K931" t="s">
        <v>25</v>
      </c>
    </row>
    <row r="932" spans="1:11" x14ac:dyDescent="0.3">
      <c r="A932">
        <v>2023</v>
      </c>
      <c r="B932" t="s">
        <v>11</v>
      </c>
      <c r="C932" t="s">
        <v>12</v>
      </c>
      <c r="D932" t="s">
        <v>23</v>
      </c>
      <c r="E932">
        <v>175000</v>
      </c>
      <c r="F932" t="s">
        <v>20</v>
      </c>
      <c r="G932">
        <v>175000</v>
      </c>
      <c r="H932" t="s">
        <v>21</v>
      </c>
      <c r="I932">
        <v>100</v>
      </c>
      <c r="J932" t="s">
        <v>21</v>
      </c>
      <c r="K932" t="s">
        <v>25</v>
      </c>
    </row>
    <row r="933" spans="1:11" x14ac:dyDescent="0.3">
      <c r="A933">
        <v>2023</v>
      </c>
      <c r="B933" t="s">
        <v>11</v>
      </c>
      <c r="C933" t="s">
        <v>12</v>
      </c>
      <c r="D933" t="s">
        <v>23</v>
      </c>
      <c r="E933">
        <v>160000</v>
      </c>
      <c r="F933" t="s">
        <v>20</v>
      </c>
      <c r="G933">
        <v>160000</v>
      </c>
      <c r="H933" t="s">
        <v>21</v>
      </c>
      <c r="I933">
        <v>100</v>
      </c>
      <c r="J933" t="s">
        <v>21</v>
      </c>
      <c r="K933" t="s">
        <v>25</v>
      </c>
    </row>
    <row r="934" spans="1:11" x14ac:dyDescent="0.3">
      <c r="A934">
        <v>2023</v>
      </c>
      <c r="B934" t="s">
        <v>17</v>
      </c>
      <c r="C934" t="s">
        <v>12</v>
      </c>
      <c r="D934" t="s">
        <v>37</v>
      </c>
      <c r="E934">
        <v>105000</v>
      </c>
      <c r="F934" t="s">
        <v>58</v>
      </c>
      <c r="G934">
        <v>127599</v>
      </c>
      <c r="H934" t="s">
        <v>33</v>
      </c>
      <c r="I934">
        <v>0</v>
      </c>
      <c r="J934" t="s">
        <v>33</v>
      </c>
      <c r="K934" t="s">
        <v>25</v>
      </c>
    </row>
    <row r="935" spans="1:11" x14ac:dyDescent="0.3">
      <c r="A935">
        <v>2023</v>
      </c>
      <c r="B935" t="s">
        <v>17</v>
      </c>
      <c r="C935" t="s">
        <v>12</v>
      </c>
      <c r="D935" t="s">
        <v>37</v>
      </c>
      <c r="E935">
        <v>85000</v>
      </c>
      <c r="F935" t="s">
        <v>58</v>
      </c>
      <c r="G935">
        <v>103294</v>
      </c>
      <c r="H935" t="s">
        <v>33</v>
      </c>
      <c r="I935">
        <v>0</v>
      </c>
      <c r="J935" t="s">
        <v>33</v>
      </c>
      <c r="K935" t="s">
        <v>25</v>
      </c>
    </row>
    <row r="936" spans="1:11" x14ac:dyDescent="0.3">
      <c r="A936">
        <v>2023</v>
      </c>
      <c r="B936" t="s">
        <v>11</v>
      </c>
      <c r="C936" t="s">
        <v>12</v>
      </c>
      <c r="D936" t="s">
        <v>37</v>
      </c>
      <c r="E936">
        <v>153600</v>
      </c>
      <c r="F936" t="s">
        <v>20</v>
      </c>
      <c r="G936">
        <v>153600</v>
      </c>
      <c r="H936" t="s">
        <v>21</v>
      </c>
      <c r="I936">
        <v>0</v>
      </c>
      <c r="J936" t="s">
        <v>21</v>
      </c>
      <c r="K936" t="s">
        <v>25</v>
      </c>
    </row>
    <row r="937" spans="1:11" x14ac:dyDescent="0.3">
      <c r="A937">
        <v>2023</v>
      </c>
      <c r="B937" t="s">
        <v>11</v>
      </c>
      <c r="C937" t="s">
        <v>12</v>
      </c>
      <c r="D937" t="s">
        <v>37</v>
      </c>
      <c r="E937">
        <v>106800</v>
      </c>
      <c r="F937" t="s">
        <v>20</v>
      </c>
      <c r="G937">
        <v>106800</v>
      </c>
      <c r="H937" t="s">
        <v>21</v>
      </c>
      <c r="I937">
        <v>0</v>
      </c>
      <c r="J937" t="s">
        <v>21</v>
      </c>
      <c r="K937" t="s">
        <v>25</v>
      </c>
    </row>
    <row r="938" spans="1:11" x14ac:dyDescent="0.3">
      <c r="A938">
        <v>2023</v>
      </c>
      <c r="B938" t="s">
        <v>28</v>
      </c>
      <c r="C938" t="s">
        <v>12</v>
      </c>
      <c r="D938" t="s">
        <v>27</v>
      </c>
      <c r="E938">
        <v>85000</v>
      </c>
      <c r="F938" t="s">
        <v>20</v>
      </c>
      <c r="G938">
        <v>85000</v>
      </c>
      <c r="H938" t="s">
        <v>21</v>
      </c>
      <c r="I938">
        <v>100</v>
      </c>
      <c r="J938" t="s">
        <v>21</v>
      </c>
      <c r="K938" t="s">
        <v>25</v>
      </c>
    </row>
    <row r="939" spans="1:11" x14ac:dyDescent="0.3">
      <c r="A939">
        <v>2023</v>
      </c>
      <c r="B939" t="s">
        <v>28</v>
      </c>
      <c r="C939" t="s">
        <v>12</v>
      </c>
      <c r="D939" t="s">
        <v>27</v>
      </c>
      <c r="E939">
        <v>75000</v>
      </c>
      <c r="F939" t="s">
        <v>20</v>
      </c>
      <c r="G939">
        <v>75000</v>
      </c>
      <c r="H939" t="s">
        <v>21</v>
      </c>
      <c r="I939">
        <v>100</v>
      </c>
      <c r="J939" t="s">
        <v>21</v>
      </c>
      <c r="K939" t="s">
        <v>25</v>
      </c>
    </row>
    <row r="940" spans="1:11" x14ac:dyDescent="0.3">
      <c r="A940">
        <v>2023</v>
      </c>
      <c r="B940" t="s">
        <v>11</v>
      </c>
      <c r="C940" t="s">
        <v>12</v>
      </c>
      <c r="D940" t="s">
        <v>23</v>
      </c>
      <c r="E940">
        <v>225000</v>
      </c>
      <c r="F940" t="s">
        <v>20</v>
      </c>
      <c r="G940">
        <v>225000</v>
      </c>
      <c r="H940" t="s">
        <v>21</v>
      </c>
      <c r="I940">
        <v>0</v>
      </c>
      <c r="J940" t="s">
        <v>21</v>
      </c>
      <c r="K940" t="s">
        <v>25</v>
      </c>
    </row>
    <row r="941" spans="1:11" x14ac:dyDescent="0.3">
      <c r="A941">
        <v>2023</v>
      </c>
      <c r="B941" t="s">
        <v>11</v>
      </c>
      <c r="C941" t="s">
        <v>12</v>
      </c>
      <c r="D941" t="s">
        <v>23</v>
      </c>
      <c r="E941">
        <v>156400</v>
      </c>
      <c r="F941" t="s">
        <v>20</v>
      </c>
      <c r="G941">
        <v>156400</v>
      </c>
      <c r="H941" t="s">
        <v>21</v>
      </c>
      <c r="I941">
        <v>0</v>
      </c>
      <c r="J941" t="s">
        <v>21</v>
      </c>
      <c r="K941" t="s">
        <v>25</v>
      </c>
    </row>
    <row r="942" spans="1:11" x14ac:dyDescent="0.3">
      <c r="A942">
        <v>2023</v>
      </c>
      <c r="B942" t="s">
        <v>11</v>
      </c>
      <c r="C942" t="s">
        <v>12</v>
      </c>
      <c r="D942" t="s">
        <v>32</v>
      </c>
      <c r="E942">
        <v>150000</v>
      </c>
      <c r="F942" t="s">
        <v>20</v>
      </c>
      <c r="G942">
        <v>150000</v>
      </c>
      <c r="H942" t="s">
        <v>21</v>
      </c>
      <c r="I942">
        <v>0</v>
      </c>
      <c r="J942" t="s">
        <v>21</v>
      </c>
      <c r="K942" t="s">
        <v>25</v>
      </c>
    </row>
    <row r="943" spans="1:11" x14ac:dyDescent="0.3">
      <c r="A943">
        <v>2023</v>
      </c>
      <c r="B943" t="s">
        <v>11</v>
      </c>
      <c r="C943" t="s">
        <v>12</v>
      </c>
      <c r="D943" t="s">
        <v>32</v>
      </c>
      <c r="E943">
        <v>120000</v>
      </c>
      <c r="F943" t="s">
        <v>20</v>
      </c>
      <c r="G943">
        <v>120000</v>
      </c>
      <c r="H943" t="s">
        <v>21</v>
      </c>
      <c r="I943">
        <v>0</v>
      </c>
      <c r="J943" t="s">
        <v>21</v>
      </c>
      <c r="K943" t="s">
        <v>25</v>
      </c>
    </row>
    <row r="944" spans="1:11" x14ac:dyDescent="0.3">
      <c r="A944">
        <v>2023</v>
      </c>
      <c r="B944" t="s">
        <v>11</v>
      </c>
      <c r="C944" t="s">
        <v>12</v>
      </c>
      <c r="D944" t="s">
        <v>35</v>
      </c>
      <c r="E944">
        <v>163800</v>
      </c>
      <c r="F944" t="s">
        <v>20</v>
      </c>
      <c r="G944">
        <v>163800</v>
      </c>
      <c r="H944" t="s">
        <v>21</v>
      </c>
      <c r="I944">
        <v>0</v>
      </c>
      <c r="J944" t="s">
        <v>21</v>
      </c>
      <c r="K944" t="s">
        <v>25</v>
      </c>
    </row>
    <row r="945" spans="1:11" x14ac:dyDescent="0.3">
      <c r="A945">
        <v>2023</v>
      </c>
      <c r="B945" t="s">
        <v>11</v>
      </c>
      <c r="C945" t="s">
        <v>12</v>
      </c>
      <c r="D945" t="s">
        <v>35</v>
      </c>
      <c r="E945">
        <v>126000</v>
      </c>
      <c r="F945" t="s">
        <v>20</v>
      </c>
      <c r="G945">
        <v>126000</v>
      </c>
      <c r="H945" t="s">
        <v>21</v>
      </c>
      <c r="I945">
        <v>0</v>
      </c>
      <c r="J945" t="s">
        <v>21</v>
      </c>
      <c r="K945" t="s">
        <v>25</v>
      </c>
    </row>
    <row r="946" spans="1:11" x14ac:dyDescent="0.3">
      <c r="A946">
        <v>2023</v>
      </c>
      <c r="B946" t="s">
        <v>11</v>
      </c>
      <c r="C946" t="s">
        <v>12</v>
      </c>
      <c r="D946" t="s">
        <v>27</v>
      </c>
      <c r="E946">
        <v>145000</v>
      </c>
      <c r="F946" t="s">
        <v>20</v>
      </c>
      <c r="G946">
        <v>145000</v>
      </c>
      <c r="H946" t="s">
        <v>21</v>
      </c>
      <c r="I946">
        <v>100</v>
      </c>
      <c r="J946" t="s">
        <v>21</v>
      </c>
      <c r="K946" t="s">
        <v>25</v>
      </c>
    </row>
    <row r="947" spans="1:11" x14ac:dyDescent="0.3">
      <c r="A947">
        <v>2023</v>
      </c>
      <c r="B947" t="s">
        <v>11</v>
      </c>
      <c r="C947" t="s">
        <v>12</v>
      </c>
      <c r="D947" t="s">
        <v>27</v>
      </c>
      <c r="E947">
        <v>90000</v>
      </c>
      <c r="F947" t="s">
        <v>20</v>
      </c>
      <c r="G947">
        <v>90000</v>
      </c>
      <c r="H947" t="s">
        <v>21</v>
      </c>
      <c r="I947">
        <v>100</v>
      </c>
      <c r="J947" t="s">
        <v>21</v>
      </c>
      <c r="K947" t="s">
        <v>25</v>
      </c>
    </row>
    <row r="948" spans="1:11" x14ac:dyDescent="0.3">
      <c r="A948">
        <v>2023</v>
      </c>
      <c r="B948" t="s">
        <v>11</v>
      </c>
      <c r="C948" t="s">
        <v>12</v>
      </c>
      <c r="D948" t="s">
        <v>35</v>
      </c>
      <c r="E948">
        <v>204500</v>
      </c>
      <c r="F948" t="s">
        <v>20</v>
      </c>
      <c r="G948">
        <v>204500</v>
      </c>
      <c r="H948" t="s">
        <v>21</v>
      </c>
      <c r="I948">
        <v>0</v>
      </c>
      <c r="J948" t="s">
        <v>21</v>
      </c>
      <c r="K948" t="s">
        <v>25</v>
      </c>
    </row>
    <row r="949" spans="1:11" x14ac:dyDescent="0.3">
      <c r="A949">
        <v>2023</v>
      </c>
      <c r="B949" t="s">
        <v>11</v>
      </c>
      <c r="C949" t="s">
        <v>12</v>
      </c>
      <c r="D949" t="s">
        <v>35</v>
      </c>
      <c r="E949">
        <v>142200</v>
      </c>
      <c r="F949" t="s">
        <v>20</v>
      </c>
      <c r="G949">
        <v>142200</v>
      </c>
      <c r="H949" t="s">
        <v>21</v>
      </c>
      <c r="I949">
        <v>0</v>
      </c>
      <c r="J949" t="s">
        <v>21</v>
      </c>
      <c r="K949" t="s">
        <v>25</v>
      </c>
    </row>
    <row r="950" spans="1:11" x14ac:dyDescent="0.3">
      <c r="A950">
        <v>2023</v>
      </c>
      <c r="B950" t="s">
        <v>11</v>
      </c>
      <c r="C950" t="s">
        <v>12</v>
      </c>
      <c r="D950" t="s">
        <v>27</v>
      </c>
      <c r="E950">
        <v>95000</v>
      </c>
      <c r="F950" t="s">
        <v>20</v>
      </c>
      <c r="G950">
        <v>95000</v>
      </c>
      <c r="H950" t="s">
        <v>21</v>
      </c>
      <c r="I950">
        <v>0</v>
      </c>
      <c r="J950" t="s">
        <v>21</v>
      </c>
      <c r="K950" t="s">
        <v>25</v>
      </c>
    </row>
    <row r="951" spans="1:11" x14ac:dyDescent="0.3">
      <c r="A951">
        <v>2023</v>
      </c>
      <c r="B951" t="s">
        <v>11</v>
      </c>
      <c r="C951" t="s">
        <v>12</v>
      </c>
      <c r="D951" t="s">
        <v>27</v>
      </c>
      <c r="E951">
        <v>85500</v>
      </c>
      <c r="F951" t="s">
        <v>20</v>
      </c>
      <c r="G951">
        <v>85500</v>
      </c>
      <c r="H951" t="s">
        <v>21</v>
      </c>
      <c r="I951">
        <v>0</v>
      </c>
      <c r="J951" t="s">
        <v>21</v>
      </c>
      <c r="K951" t="s">
        <v>25</v>
      </c>
    </row>
    <row r="952" spans="1:11" x14ac:dyDescent="0.3">
      <c r="A952">
        <v>2023</v>
      </c>
      <c r="B952" t="s">
        <v>11</v>
      </c>
      <c r="C952" t="s">
        <v>12</v>
      </c>
      <c r="D952" t="s">
        <v>37</v>
      </c>
      <c r="E952">
        <v>167500</v>
      </c>
      <c r="F952" t="s">
        <v>20</v>
      </c>
      <c r="G952">
        <v>167500</v>
      </c>
      <c r="H952" t="s">
        <v>21</v>
      </c>
      <c r="I952">
        <v>0</v>
      </c>
      <c r="J952" t="s">
        <v>21</v>
      </c>
      <c r="K952" t="s">
        <v>25</v>
      </c>
    </row>
    <row r="953" spans="1:11" x14ac:dyDescent="0.3">
      <c r="A953">
        <v>2023</v>
      </c>
      <c r="B953" t="s">
        <v>11</v>
      </c>
      <c r="C953" t="s">
        <v>12</v>
      </c>
      <c r="D953" t="s">
        <v>37</v>
      </c>
      <c r="E953">
        <v>106500</v>
      </c>
      <c r="F953" t="s">
        <v>20</v>
      </c>
      <c r="G953">
        <v>106500</v>
      </c>
      <c r="H953" t="s">
        <v>21</v>
      </c>
      <c r="I953">
        <v>0</v>
      </c>
      <c r="J953" t="s">
        <v>21</v>
      </c>
      <c r="K953" t="s">
        <v>25</v>
      </c>
    </row>
    <row r="954" spans="1:11" x14ac:dyDescent="0.3">
      <c r="A954">
        <v>2023</v>
      </c>
      <c r="B954" t="s">
        <v>11</v>
      </c>
      <c r="C954" t="s">
        <v>12</v>
      </c>
      <c r="D954" t="s">
        <v>37</v>
      </c>
      <c r="E954">
        <v>163800</v>
      </c>
      <c r="F954" t="s">
        <v>20</v>
      </c>
      <c r="G954">
        <v>163800</v>
      </c>
      <c r="H954" t="s">
        <v>21</v>
      </c>
      <c r="I954">
        <v>0</v>
      </c>
      <c r="J954" t="s">
        <v>21</v>
      </c>
      <c r="K954" t="s">
        <v>25</v>
      </c>
    </row>
    <row r="955" spans="1:11" x14ac:dyDescent="0.3">
      <c r="A955">
        <v>2023</v>
      </c>
      <c r="B955" t="s">
        <v>11</v>
      </c>
      <c r="C955" t="s">
        <v>12</v>
      </c>
      <c r="D955" t="s">
        <v>37</v>
      </c>
      <c r="E955">
        <v>126000</v>
      </c>
      <c r="F955" t="s">
        <v>20</v>
      </c>
      <c r="G955">
        <v>126000</v>
      </c>
      <c r="H955" t="s">
        <v>21</v>
      </c>
      <c r="I955">
        <v>0</v>
      </c>
      <c r="J955" t="s">
        <v>21</v>
      </c>
      <c r="K955" t="s">
        <v>25</v>
      </c>
    </row>
    <row r="956" spans="1:11" x14ac:dyDescent="0.3">
      <c r="A956">
        <v>2023</v>
      </c>
      <c r="B956" t="s">
        <v>17</v>
      </c>
      <c r="C956" t="s">
        <v>12</v>
      </c>
      <c r="D956" t="s">
        <v>55</v>
      </c>
      <c r="E956">
        <v>155000</v>
      </c>
      <c r="F956" t="s">
        <v>20</v>
      </c>
      <c r="G956">
        <v>155000</v>
      </c>
      <c r="H956" t="s">
        <v>21</v>
      </c>
      <c r="I956">
        <v>0</v>
      </c>
      <c r="J956" t="s">
        <v>21</v>
      </c>
      <c r="K956" t="s">
        <v>25</v>
      </c>
    </row>
    <row r="957" spans="1:11" x14ac:dyDescent="0.3">
      <c r="A957">
        <v>2023</v>
      </c>
      <c r="B957" t="s">
        <v>17</v>
      </c>
      <c r="C957" t="s">
        <v>12</v>
      </c>
      <c r="D957" t="s">
        <v>55</v>
      </c>
      <c r="E957">
        <v>140000</v>
      </c>
      <c r="F957" t="s">
        <v>20</v>
      </c>
      <c r="G957">
        <v>140000</v>
      </c>
      <c r="H957" t="s">
        <v>21</v>
      </c>
      <c r="I957">
        <v>0</v>
      </c>
      <c r="J957" t="s">
        <v>21</v>
      </c>
      <c r="K957" t="s">
        <v>25</v>
      </c>
    </row>
    <row r="958" spans="1:11" x14ac:dyDescent="0.3">
      <c r="A958">
        <v>2023</v>
      </c>
      <c r="B958" t="s">
        <v>11</v>
      </c>
      <c r="C958" t="s">
        <v>12</v>
      </c>
      <c r="D958" t="s">
        <v>52</v>
      </c>
      <c r="E958">
        <v>250000</v>
      </c>
      <c r="F958" t="s">
        <v>20</v>
      </c>
      <c r="G958">
        <v>250000</v>
      </c>
      <c r="H958" t="s">
        <v>21</v>
      </c>
      <c r="I958">
        <v>0</v>
      </c>
      <c r="J958" t="s">
        <v>21</v>
      </c>
      <c r="K958" t="s">
        <v>25</v>
      </c>
    </row>
    <row r="959" spans="1:11" x14ac:dyDescent="0.3">
      <c r="A959">
        <v>2023</v>
      </c>
      <c r="B959" t="s">
        <v>11</v>
      </c>
      <c r="C959" t="s">
        <v>12</v>
      </c>
      <c r="D959" t="s">
        <v>52</v>
      </c>
      <c r="E959">
        <v>200000</v>
      </c>
      <c r="F959" t="s">
        <v>20</v>
      </c>
      <c r="G959">
        <v>200000</v>
      </c>
      <c r="H959" t="s">
        <v>21</v>
      </c>
      <c r="I959">
        <v>0</v>
      </c>
      <c r="J959" t="s">
        <v>21</v>
      </c>
      <c r="K959" t="s">
        <v>25</v>
      </c>
    </row>
    <row r="960" spans="1:11" x14ac:dyDescent="0.3">
      <c r="A960">
        <v>2023</v>
      </c>
      <c r="B960" t="s">
        <v>11</v>
      </c>
      <c r="C960" t="s">
        <v>12</v>
      </c>
      <c r="D960" t="s">
        <v>23</v>
      </c>
      <c r="E960">
        <v>260000</v>
      </c>
      <c r="F960" t="s">
        <v>20</v>
      </c>
      <c r="G960">
        <v>260000</v>
      </c>
      <c r="H960" t="s">
        <v>21</v>
      </c>
      <c r="I960">
        <v>0</v>
      </c>
      <c r="J960" t="s">
        <v>21</v>
      </c>
      <c r="K960" t="s">
        <v>25</v>
      </c>
    </row>
    <row r="961" spans="1:11" x14ac:dyDescent="0.3">
      <c r="A961">
        <v>2023</v>
      </c>
      <c r="B961" t="s">
        <v>11</v>
      </c>
      <c r="C961" t="s">
        <v>12</v>
      </c>
      <c r="D961" t="s">
        <v>23</v>
      </c>
      <c r="E961">
        <v>186000</v>
      </c>
      <c r="F961" t="s">
        <v>20</v>
      </c>
      <c r="G961">
        <v>186000</v>
      </c>
      <c r="H961" t="s">
        <v>21</v>
      </c>
      <c r="I961">
        <v>0</v>
      </c>
      <c r="J961" t="s">
        <v>21</v>
      </c>
      <c r="K961" t="s">
        <v>25</v>
      </c>
    </row>
    <row r="962" spans="1:11" x14ac:dyDescent="0.3">
      <c r="A962">
        <v>2023</v>
      </c>
      <c r="B962" t="s">
        <v>11</v>
      </c>
      <c r="C962" t="s">
        <v>12</v>
      </c>
      <c r="D962" t="s">
        <v>37</v>
      </c>
      <c r="E962">
        <v>160000</v>
      </c>
      <c r="F962" t="s">
        <v>20</v>
      </c>
      <c r="G962">
        <v>160000</v>
      </c>
      <c r="H962" t="s">
        <v>21</v>
      </c>
      <c r="I962">
        <v>100</v>
      </c>
      <c r="J962" t="s">
        <v>21</v>
      </c>
      <c r="K962" t="s">
        <v>25</v>
      </c>
    </row>
    <row r="963" spans="1:11" x14ac:dyDescent="0.3">
      <c r="A963">
        <v>2023</v>
      </c>
      <c r="B963" t="s">
        <v>11</v>
      </c>
      <c r="C963" t="s">
        <v>12</v>
      </c>
      <c r="D963" t="s">
        <v>37</v>
      </c>
      <c r="E963">
        <v>130000</v>
      </c>
      <c r="F963" t="s">
        <v>20</v>
      </c>
      <c r="G963">
        <v>130000</v>
      </c>
      <c r="H963" t="s">
        <v>21</v>
      </c>
      <c r="I963">
        <v>100</v>
      </c>
      <c r="J963" t="s">
        <v>21</v>
      </c>
      <c r="K963" t="s">
        <v>25</v>
      </c>
    </row>
    <row r="964" spans="1:11" x14ac:dyDescent="0.3">
      <c r="A964">
        <v>2023</v>
      </c>
      <c r="B964" t="s">
        <v>11</v>
      </c>
      <c r="C964" t="s">
        <v>12</v>
      </c>
      <c r="D964" t="s">
        <v>52</v>
      </c>
      <c r="E964">
        <v>200000</v>
      </c>
      <c r="F964" t="s">
        <v>20</v>
      </c>
      <c r="G964">
        <v>200000</v>
      </c>
      <c r="H964" t="s">
        <v>21</v>
      </c>
      <c r="I964">
        <v>0</v>
      </c>
      <c r="J964" t="s">
        <v>21</v>
      </c>
      <c r="K964" t="s">
        <v>25</v>
      </c>
    </row>
    <row r="965" spans="1:11" x14ac:dyDescent="0.3">
      <c r="A965">
        <v>2023</v>
      </c>
      <c r="B965" t="s">
        <v>11</v>
      </c>
      <c r="C965" t="s">
        <v>12</v>
      </c>
      <c r="D965" t="s">
        <v>52</v>
      </c>
      <c r="E965">
        <v>150000</v>
      </c>
      <c r="F965" t="s">
        <v>20</v>
      </c>
      <c r="G965">
        <v>150000</v>
      </c>
      <c r="H965" t="s">
        <v>21</v>
      </c>
      <c r="I965">
        <v>0</v>
      </c>
      <c r="J965" t="s">
        <v>21</v>
      </c>
      <c r="K965" t="s">
        <v>25</v>
      </c>
    </row>
    <row r="966" spans="1:11" x14ac:dyDescent="0.3">
      <c r="A966">
        <v>2023</v>
      </c>
      <c r="B966" t="s">
        <v>11</v>
      </c>
      <c r="C966" t="s">
        <v>12</v>
      </c>
      <c r="D966" t="s">
        <v>23</v>
      </c>
      <c r="E966">
        <v>45000</v>
      </c>
      <c r="F966" t="s">
        <v>14</v>
      </c>
      <c r="G966">
        <v>48289</v>
      </c>
      <c r="H966" t="s">
        <v>15</v>
      </c>
      <c r="I966">
        <v>0</v>
      </c>
      <c r="J966" t="s">
        <v>15</v>
      </c>
      <c r="K966" t="s">
        <v>25</v>
      </c>
    </row>
    <row r="967" spans="1:11" x14ac:dyDescent="0.3">
      <c r="A967">
        <v>2023</v>
      </c>
      <c r="B967" t="s">
        <v>11</v>
      </c>
      <c r="C967" t="s">
        <v>12</v>
      </c>
      <c r="D967" t="s">
        <v>23</v>
      </c>
      <c r="E967">
        <v>36000</v>
      </c>
      <c r="F967" t="s">
        <v>14</v>
      </c>
      <c r="G967">
        <v>38631</v>
      </c>
      <c r="H967" t="s">
        <v>15</v>
      </c>
      <c r="I967">
        <v>0</v>
      </c>
      <c r="J967" t="s">
        <v>15</v>
      </c>
      <c r="K967" t="s">
        <v>25</v>
      </c>
    </row>
    <row r="968" spans="1:11" x14ac:dyDescent="0.3">
      <c r="A968">
        <v>2023</v>
      </c>
      <c r="B968" t="s">
        <v>11</v>
      </c>
      <c r="C968" t="s">
        <v>12</v>
      </c>
      <c r="D968" t="s">
        <v>23</v>
      </c>
      <c r="E968">
        <v>150000</v>
      </c>
      <c r="F968" t="s">
        <v>20</v>
      </c>
      <c r="G968">
        <v>150000</v>
      </c>
      <c r="H968" t="s">
        <v>21</v>
      </c>
      <c r="I968">
        <v>0</v>
      </c>
      <c r="J968" t="s">
        <v>21</v>
      </c>
      <c r="K968" t="s">
        <v>25</v>
      </c>
    </row>
    <row r="969" spans="1:11" x14ac:dyDescent="0.3">
      <c r="A969">
        <v>2023</v>
      </c>
      <c r="B969" t="s">
        <v>11</v>
      </c>
      <c r="C969" t="s">
        <v>12</v>
      </c>
      <c r="D969" t="s">
        <v>23</v>
      </c>
      <c r="E969">
        <v>120000</v>
      </c>
      <c r="F969" t="s">
        <v>20</v>
      </c>
      <c r="G969">
        <v>120000</v>
      </c>
      <c r="H969" t="s">
        <v>21</v>
      </c>
      <c r="I969">
        <v>0</v>
      </c>
      <c r="J969" t="s">
        <v>21</v>
      </c>
      <c r="K969" t="s">
        <v>25</v>
      </c>
    </row>
    <row r="970" spans="1:11" x14ac:dyDescent="0.3">
      <c r="A970">
        <v>2023</v>
      </c>
      <c r="B970" t="s">
        <v>28</v>
      </c>
      <c r="C970" t="s">
        <v>12</v>
      </c>
      <c r="D970" t="s">
        <v>27</v>
      </c>
      <c r="E970">
        <v>30000</v>
      </c>
      <c r="F970" t="s">
        <v>20</v>
      </c>
      <c r="G970">
        <v>30000</v>
      </c>
      <c r="H970" t="s">
        <v>43</v>
      </c>
      <c r="I970">
        <v>50</v>
      </c>
      <c r="J970" t="s">
        <v>43</v>
      </c>
      <c r="K970" t="s">
        <v>25</v>
      </c>
    </row>
    <row r="971" spans="1:11" x14ac:dyDescent="0.3">
      <c r="A971">
        <v>2023</v>
      </c>
      <c r="B971" t="s">
        <v>17</v>
      </c>
      <c r="C971" t="s">
        <v>12</v>
      </c>
      <c r="D971" t="s">
        <v>52</v>
      </c>
      <c r="E971">
        <v>185000</v>
      </c>
      <c r="F971" t="s">
        <v>20</v>
      </c>
      <c r="G971">
        <v>185000</v>
      </c>
      <c r="H971" t="s">
        <v>21</v>
      </c>
      <c r="I971">
        <v>0</v>
      </c>
      <c r="J971" t="s">
        <v>21</v>
      </c>
      <c r="K971" t="s">
        <v>25</v>
      </c>
    </row>
    <row r="972" spans="1:11" x14ac:dyDescent="0.3">
      <c r="A972">
        <v>2023</v>
      </c>
      <c r="B972" t="s">
        <v>17</v>
      </c>
      <c r="C972" t="s">
        <v>12</v>
      </c>
      <c r="D972" t="s">
        <v>52</v>
      </c>
      <c r="E972">
        <v>125000</v>
      </c>
      <c r="F972" t="s">
        <v>20</v>
      </c>
      <c r="G972">
        <v>125000</v>
      </c>
      <c r="H972" t="s">
        <v>21</v>
      </c>
      <c r="I972">
        <v>0</v>
      </c>
      <c r="J972" t="s">
        <v>21</v>
      </c>
      <c r="K972" t="s">
        <v>25</v>
      </c>
    </row>
    <row r="973" spans="1:11" x14ac:dyDescent="0.3">
      <c r="A973">
        <v>2022</v>
      </c>
      <c r="B973" t="s">
        <v>28</v>
      </c>
      <c r="C973" t="s">
        <v>48</v>
      </c>
      <c r="D973" t="s">
        <v>27</v>
      </c>
      <c r="E973">
        <v>34320</v>
      </c>
      <c r="F973" t="s">
        <v>20</v>
      </c>
      <c r="G973">
        <v>34320</v>
      </c>
      <c r="H973" t="s">
        <v>21</v>
      </c>
      <c r="I973">
        <v>100</v>
      </c>
      <c r="J973" t="s">
        <v>21</v>
      </c>
      <c r="K973" t="s">
        <v>22</v>
      </c>
    </row>
    <row r="974" spans="1:11" x14ac:dyDescent="0.3">
      <c r="A974">
        <v>2022</v>
      </c>
      <c r="B974" t="s">
        <v>17</v>
      </c>
      <c r="C974" t="s">
        <v>12</v>
      </c>
      <c r="D974" t="s">
        <v>56</v>
      </c>
      <c r="E974">
        <v>48000</v>
      </c>
      <c r="F974" t="s">
        <v>109</v>
      </c>
      <c r="G974">
        <v>9289</v>
      </c>
      <c r="H974" t="s">
        <v>110</v>
      </c>
      <c r="I974">
        <v>100</v>
      </c>
      <c r="J974" t="s">
        <v>110</v>
      </c>
      <c r="K974" t="s">
        <v>25</v>
      </c>
    </row>
    <row r="975" spans="1:11" x14ac:dyDescent="0.3">
      <c r="A975">
        <v>2023</v>
      </c>
      <c r="B975" t="s">
        <v>11</v>
      </c>
      <c r="C975" t="s">
        <v>12</v>
      </c>
      <c r="D975" t="s">
        <v>68</v>
      </c>
      <c r="E975">
        <v>70000</v>
      </c>
      <c r="F975" t="s">
        <v>14</v>
      </c>
      <c r="G975">
        <v>75116</v>
      </c>
      <c r="H975" t="s">
        <v>48</v>
      </c>
      <c r="I975">
        <v>100</v>
      </c>
      <c r="J975" t="s">
        <v>48</v>
      </c>
      <c r="K975" t="s">
        <v>16</v>
      </c>
    </row>
    <row r="976" spans="1:11" x14ac:dyDescent="0.3">
      <c r="A976">
        <v>2022</v>
      </c>
      <c r="B976" t="s">
        <v>44</v>
      </c>
      <c r="C976" t="s">
        <v>12</v>
      </c>
      <c r="D976" t="s">
        <v>69</v>
      </c>
      <c r="E976">
        <v>106000</v>
      </c>
      <c r="F976" t="s">
        <v>20</v>
      </c>
      <c r="G976">
        <v>106000</v>
      </c>
      <c r="H976" t="s">
        <v>107</v>
      </c>
      <c r="I976">
        <v>0</v>
      </c>
      <c r="J976" t="s">
        <v>111</v>
      </c>
      <c r="K976" t="s">
        <v>16</v>
      </c>
    </row>
    <row r="977" spans="1:11" x14ac:dyDescent="0.3">
      <c r="A977">
        <v>2023</v>
      </c>
      <c r="B977" t="s">
        <v>11</v>
      </c>
      <c r="C977" t="s">
        <v>12</v>
      </c>
      <c r="D977" t="s">
        <v>27</v>
      </c>
      <c r="E977">
        <v>175000</v>
      </c>
      <c r="F977" t="s">
        <v>20</v>
      </c>
      <c r="G977">
        <v>175000</v>
      </c>
      <c r="H977" t="s">
        <v>21</v>
      </c>
      <c r="I977">
        <v>100</v>
      </c>
      <c r="J977" t="s">
        <v>21</v>
      </c>
      <c r="K977" t="s">
        <v>25</v>
      </c>
    </row>
    <row r="978" spans="1:11" x14ac:dyDescent="0.3">
      <c r="A978">
        <v>2023</v>
      </c>
      <c r="B978" t="s">
        <v>11</v>
      </c>
      <c r="C978" t="s">
        <v>12</v>
      </c>
      <c r="D978" t="s">
        <v>27</v>
      </c>
      <c r="E978">
        <v>130000</v>
      </c>
      <c r="F978" t="s">
        <v>20</v>
      </c>
      <c r="G978">
        <v>130000</v>
      </c>
      <c r="H978" t="s">
        <v>21</v>
      </c>
      <c r="I978">
        <v>100</v>
      </c>
      <c r="J978" t="s">
        <v>21</v>
      </c>
      <c r="K978" t="s">
        <v>25</v>
      </c>
    </row>
    <row r="979" spans="1:11" x14ac:dyDescent="0.3">
      <c r="A979">
        <v>2023</v>
      </c>
      <c r="B979" t="s">
        <v>11</v>
      </c>
      <c r="C979" t="s">
        <v>12</v>
      </c>
      <c r="D979" t="s">
        <v>27</v>
      </c>
      <c r="E979">
        <v>122000</v>
      </c>
      <c r="F979" t="s">
        <v>20</v>
      </c>
      <c r="G979">
        <v>122000</v>
      </c>
      <c r="H979" t="s">
        <v>21</v>
      </c>
      <c r="I979">
        <v>100</v>
      </c>
      <c r="J979" t="s">
        <v>21</v>
      </c>
      <c r="K979" t="s">
        <v>25</v>
      </c>
    </row>
    <row r="980" spans="1:11" x14ac:dyDescent="0.3">
      <c r="A980">
        <v>2023</v>
      </c>
      <c r="B980" t="s">
        <v>11</v>
      </c>
      <c r="C980" t="s">
        <v>12</v>
      </c>
      <c r="D980" t="s">
        <v>27</v>
      </c>
      <c r="E980">
        <v>93800</v>
      </c>
      <c r="F980" t="s">
        <v>20</v>
      </c>
      <c r="G980">
        <v>93800</v>
      </c>
      <c r="H980" t="s">
        <v>21</v>
      </c>
      <c r="I980">
        <v>100</v>
      </c>
      <c r="J980" t="s">
        <v>21</v>
      </c>
      <c r="K980" t="s">
        <v>25</v>
      </c>
    </row>
    <row r="981" spans="1:11" x14ac:dyDescent="0.3">
      <c r="A981">
        <v>2023</v>
      </c>
      <c r="B981" t="s">
        <v>11</v>
      </c>
      <c r="C981" t="s">
        <v>12</v>
      </c>
      <c r="D981" t="s">
        <v>69</v>
      </c>
      <c r="E981">
        <v>150000</v>
      </c>
      <c r="F981" t="s">
        <v>20</v>
      </c>
      <c r="G981">
        <v>150000</v>
      </c>
      <c r="H981" t="s">
        <v>106</v>
      </c>
      <c r="I981">
        <v>100</v>
      </c>
      <c r="J981" t="s">
        <v>106</v>
      </c>
      <c r="K981" t="s">
        <v>25</v>
      </c>
    </row>
    <row r="982" spans="1:11" x14ac:dyDescent="0.3">
      <c r="A982">
        <v>2023</v>
      </c>
      <c r="B982" t="s">
        <v>11</v>
      </c>
      <c r="C982" t="s">
        <v>12</v>
      </c>
      <c r="D982" t="s">
        <v>69</v>
      </c>
      <c r="E982">
        <v>90000</v>
      </c>
      <c r="F982" t="s">
        <v>20</v>
      </c>
      <c r="G982">
        <v>90000</v>
      </c>
      <c r="H982" t="s">
        <v>106</v>
      </c>
      <c r="I982">
        <v>100</v>
      </c>
      <c r="J982" t="s">
        <v>106</v>
      </c>
      <c r="K982" t="s">
        <v>25</v>
      </c>
    </row>
    <row r="983" spans="1:11" x14ac:dyDescent="0.3">
      <c r="A983">
        <v>2023</v>
      </c>
      <c r="B983" t="s">
        <v>11</v>
      </c>
      <c r="C983" t="s">
        <v>12</v>
      </c>
      <c r="D983" t="s">
        <v>27</v>
      </c>
      <c r="E983">
        <v>165000</v>
      </c>
      <c r="F983" t="s">
        <v>20</v>
      </c>
      <c r="G983">
        <v>165000</v>
      </c>
      <c r="H983" t="s">
        <v>21</v>
      </c>
      <c r="I983">
        <v>100</v>
      </c>
      <c r="J983" t="s">
        <v>21</v>
      </c>
      <c r="K983" t="s">
        <v>25</v>
      </c>
    </row>
    <row r="984" spans="1:11" x14ac:dyDescent="0.3">
      <c r="A984">
        <v>2023</v>
      </c>
      <c r="B984" t="s">
        <v>11</v>
      </c>
      <c r="C984" t="s">
        <v>12</v>
      </c>
      <c r="D984" t="s">
        <v>27</v>
      </c>
      <c r="E984">
        <v>112000</v>
      </c>
      <c r="F984" t="s">
        <v>20</v>
      </c>
      <c r="G984">
        <v>112000</v>
      </c>
      <c r="H984" t="s">
        <v>21</v>
      </c>
      <c r="I984">
        <v>100</v>
      </c>
      <c r="J984" t="s">
        <v>21</v>
      </c>
      <c r="K984" t="s">
        <v>25</v>
      </c>
    </row>
    <row r="985" spans="1:11" x14ac:dyDescent="0.3">
      <c r="A985">
        <v>2023</v>
      </c>
      <c r="B985" t="s">
        <v>28</v>
      </c>
      <c r="C985" t="s">
        <v>12</v>
      </c>
      <c r="D985" t="s">
        <v>38</v>
      </c>
      <c r="E985">
        <v>220000</v>
      </c>
      <c r="F985" t="s">
        <v>20</v>
      </c>
      <c r="G985">
        <v>220000</v>
      </c>
      <c r="H985" t="s">
        <v>21</v>
      </c>
      <c r="I985">
        <v>0</v>
      </c>
      <c r="J985" t="s">
        <v>21</v>
      </c>
      <c r="K985" t="s">
        <v>25</v>
      </c>
    </row>
    <row r="986" spans="1:11" x14ac:dyDescent="0.3">
      <c r="A986">
        <v>2023</v>
      </c>
      <c r="B986" t="s">
        <v>11</v>
      </c>
      <c r="C986" t="s">
        <v>12</v>
      </c>
      <c r="D986" t="s">
        <v>112</v>
      </c>
      <c r="E986">
        <v>67000</v>
      </c>
      <c r="F986" t="s">
        <v>14</v>
      </c>
      <c r="G986">
        <v>71897</v>
      </c>
      <c r="H986" t="s">
        <v>31</v>
      </c>
      <c r="I986">
        <v>100</v>
      </c>
      <c r="J986" t="s">
        <v>31</v>
      </c>
      <c r="K986" t="s">
        <v>25</v>
      </c>
    </row>
    <row r="987" spans="1:11" x14ac:dyDescent="0.3">
      <c r="A987">
        <v>2023</v>
      </c>
      <c r="B987" t="s">
        <v>28</v>
      </c>
      <c r="C987" t="s">
        <v>12</v>
      </c>
      <c r="D987" t="s">
        <v>50</v>
      </c>
      <c r="E987">
        <v>60000</v>
      </c>
      <c r="F987" t="s">
        <v>14</v>
      </c>
      <c r="G987">
        <v>64385</v>
      </c>
      <c r="H987" t="s">
        <v>31</v>
      </c>
      <c r="I987">
        <v>0</v>
      </c>
      <c r="J987" t="s">
        <v>31</v>
      </c>
      <c r="K987" t="s">
        <v>25</v>
      </c>
    </row>
    <row r="988" spans="1:11" x14ac:dyDescent="0.3">
      <c r="A988">
        <v>2023</v>
      </c>
      <c r="B988" t="s">
        <v>11</v>
      </c>
      <c r="C988" t="s">
        <v>12</v>
      </c>
      <c r="D988" t="s">
        <v>35</v>
      </c>
      <c r="E988">
        <v>204500</v>
      </c>
      <c r="F988" t="s">
        <v>20</v>
      </c>
      <c r="G988">
        <v>204500</v>
      </c>
      <c r="H988" t="s">
        <v>21</v>
      </c>
      <c r="I988">
        <v>0</v>
      </c>
      <c r="J988" t="s">
        <v>21</v>
      </c>
      <c r="K988" t="s">
        <v>25</v>
      </c>
    </row>
    <row r="989" spans="1:11" x14ac:dyDescent="0.3">
      <c r="A989">
        <v>2023</v>
      </c>
      <c r="B989" t="s">
        <v>11</v>
      </c>
      <c r="C989" t="s">
        <v>12</v>
      </c>
      <c r="D989" t="s">
        <v>35</v>
      </c>
      <c r="E989">
        <v>142200</v>
      </c>
      <c r="F989" t="s">
        <v>20</v>
      </c>
      <c r="G989">
        <v>142200</v>
      </c>
      <c r="H989" t="s">
        <v>21</v>
      </c>
      <c r="I989">
        <v>0</v>
      </c>
      <c r="J989" t="s">
        <v>21</v>
      </c>
      <c r="K989" t="s">
        <v>25</v>
      </c>
    </row>
    <row r="990" spans="1:11" x14ac:dyDescent="0.3">
      <c r="A990">
        <v>2023</v>
      </c>
      <c r="B990" t="s">
        <v>11</v>
      </c>
      <c r="C990" t="s">
        <v>12</v>
      </c>
      <c r="D990" t="s">
        <v>27</v>
      </c>
      <c r="E990">
        <v>1300000</v>
      </c>
      <c r="F990" t="s">
        <v>42</v>
      </c>
      <c r="G990">
        <v>15806</v>
      </c>
      <c r="H990" t="s">
        <v>43</v>
      </c>
      <c r="I990">
        <v>100</v>
      </c>
      <c r="J990" t="s">
        <v>43</v>
      </c>
      <c r="K990" t="s">
        <v>22</v>
      </c>
    </row>
    <row r="991" spans="1:11" x14ac:dyDescent="0.3">
      <c r="A991">
        <v>2023</v>
      </c>
      <c r="B991" t="s">
        <v>17</v>
      </c>
      <c r="C991" t="s">
        <v>12</v>
      </c>
      <c r="D991" t="s">
        <v>35</v>
      </c>
      <c r="E991">
        <v>200000</v>
      </c>
      <c r="F991" t="s">
        <v>20</v>
      </c>
      <c r="G991">
        <v>200000</v>
      </c>
      <c r="H991" t="s">
        <v>21</v>
      </c>
      <c r="I991">
        <v>0</v>
      </c>
      <c r="J991" t="s">
        <v>21</v>
      </c>
      <c r="K991" t="s">
        <v>25</v>
      </c>
    </row>
    <row r="992" spans="1:11" x14ac:dyDescent="0.3">
      <c r="A992">
        <v>2023</v>
      </c>
      <c r="B992" t="s">
        <v>17</v>
      </c>
      <c r="C992" t="s">
        <v>12</v>
      </c>
      <c r="D992" t="s">
        <v>35</v>
      </c>
      <c r="E992">
        <v>175000</v>
      </c>
      <c r="F992" t="s">
        <v>20</v>
      </c>
      <c r="G992">
        <v>175000</v>
      </c>
      <c r="H992" t="s">
        <v>21</v>
      </c>
      <c r="I992">
        <v>0</v>
      </c>
      <c r="J992" t="s">
        <v>21</v>
      </c>
      <c r="K992" t="s">
        <v>25</v>
      </c>
    </row>
    <row r="993" spans="1:11" x14ac:dyDescent="0.3">
      <c r="A993">
        <v>2023</v>
      </c>
      <c r="B993" t="s">
        <v>11</v>
      </c>
      <c r="C993" t="s">
        <v>12</v>
      </c>
      <c r="D993" t="s">
        <v>37</v>
      </c>
      <c r="E993">
        <v>185900</v>
      </c>
      <c r="F993" t="s">
        <v>20</v>
      </c>
      <c r="G993">
        <v>185900</v>
      </c>
      <c r="H993" t="s">
        <v>21</v>
      </c>
      <c r="I993">
        <v>0</v>
      </c>
      <c r="J993" t="s">
        <v>21</v>
      </c>
      <c r="K993" t="s">
        <v>25</v>
      </c>
    </row>
    <row r="994" spans="1:11" x14ac:dyDescent="0.3">
      <c r="A994">
        <v>2023</v>
      </c>
      <c r="B994" t="s">
        <v>11</v>
      </c>
      <c r="C994" t="s">
        <v>12</v>
      </c>
      <c r="D994" t="s">
        <v>37</v>
      </c>
      <c r="E994">
        <v>129300</v>
      </c>
      <c r="F994" t="s">
        <v>20</v>
      </c>
      <c r="G994">
        <v>129300</v>
      </c>
      <c r="H994" t="s">
        <v>21</v>
      </c>
      <c r="I994">
        <v>0</v>
      </c>
      <c r="J994" t="s">
        <v>21</v>
      </c>
      <c r="K994" t="s">
        <v>25</v>
      </c>
    </row>
    <row r="995" spans="1:11" x14ac:dyDescent="0.3">
      <c r="A995">
        <v>2023</v>
      </c>
      <c r="B995" t="s">
        <v>11</v>
      </c>
      <c r="C995" t="s">
        <v>12</v>
      </c>
      <c r="D995" t="s">
        <v>27</v>
      </c>
      <c r="E995">
        <v>185900</v>
      </c>
      <c r="F995" t="s">
        <v>20</v>
      </c>
      <c r="G995">
        <v>185900</v>
      </c>
      <c r="H995" t="s">
        <v>21</v>
      </c>
      <c r="I995">
        <v>0</v>
      </c>
      <c r="J995" t="s">
        <v>21</v>
      </c>
      <c r="K995" t="s">
        <v>25</v>
      </c>
    </row>
    <row r="996" spans="1:11" x14ac:dyDescent="0.3">
      <c r="A996">
        <v>2023</v>
      </c>
      <c r="B996" t="s">
        <v>11</v>
      </c>
      <c r="C996" t="s">
        <v>12</v>
      </c>
      <c r="D996" t="s">
        <v>27</v>
      </c>
      <c r="E996">
        <v>121700</v>
      </c>
      <c r="F996" t="s">
        <v>20</v>
      </c>
      <c r="G996">
        <v>121700</v>
      </c>
      <c r="H996" t="s">
        <v>21</v>
      </c>
      <c r="I996">
        <v>0</v>
      </c>
      <c r="J996" t="s">
        <v>21</v>
      </c>
      <c r="K996" t="s">
        <v>25</v>
      </c>
    </row>
    <row r="997" spans="1:11" x14ac:dyDescent="0.3">
      <c r="A997">
        <v>2023</v>
      </c>
      <c r="B997" t="s">
        <v>11</v>
      </c>
      <c r="C997" t="s">
        <v>12</v>
      </c>
      <c r="D997" t="s">
        <v>35</v>
      </c>
      <c r="E997">
        <v>204500</v>
      </c>
      <c r="F997" t="s">
        <v>20</v>
      </c>
      <c r="G997">
        <v>204500</v>
      </c>
      <c r="H997" t="s">
        <v>21</v>
      </c>
      <c r="I997">
        <v>0</v>
      </c>
      <c r="J997" t="s">
        <v>21</v>
      </c>
      <c r="K997" t="s">
        <v>25</v>
      </c>
    </row>
    <row r="998" spans="1:11" x14ac:dyDescent="0.3">
      <c r="A998">
        <v>2023</v>
      </c>
      <c r="B998" t="s">
        <v>11</v>
      </c>
      <c r="C998" t="s">
        <v>12</v>
      </c>
      <c r="D998" t="s">
        <v>35</v>
      </c>
      <c r="E998">
        <v>142200</v>
      </c>
      <c r="F998" t="s">
        <v>20</v>
      </c>
      <c r="G998">
        <v>142200</v>
      </c>
      <c r="H998" t="s">
        <v>21</v>
      </c>
      <c r="I998">
        <v>0</v>
      </c>
      <c r="J998" t="s">
        <v>21</v>
      </c>
      <c r="K998" t="s">
        <v>25</v>
      </c>
    </row>
    <row r="999" spans="1:11" x14ac:dyDescent="0.3">
      <c r="A999">
        <v>2023</v>
      </c>
      <c r="B999" t="s">
        <v>17</v>
      </c>
      <c r="C999" t="s">
        <v>12</v>
      </c>
      <c r="D999" t="s">
        <v>23</v>
      </c>
      <c r="E999">
        <v>40000</v>
      </c>
      <c r="F999" t="s">
        <v>20</v>
      </c>
      <c r="G999">
        <v>40000</v>
      </c>
      <c r="H999" t="s">
        <v>63</v>
      </c>
      <c r="I999">
        <v>50</v>
      </c>
      <c r="J999" t="s">
        <v>63</v>
      </c>
      <c r="K999" t="s">
        <v>16</v>
      </c>
    </row>
    <row r="1000" spans="1:11" x14ac:dyDescent="0.3">
      <c r="A1000">
        <v>2023</v>
      </c>
      <c r="B1000" t="s">
        <v>11</v>
      </c>
      <c r="C1000" t="s">
        <v>12</v>
      </c>
      <c r="D1000" t="s">
        <v>104</v>
      </c>
      <c r="E1000">
        <v>1000000</v>
      </c>
      <c r="F1000" t="s">
        <v>113</v>
      </c>
      <c r="G1000">
        <v>29453</v>
      </c>
      <c r="H1000" t="s">
        <v>114</v>
      </c>
      <c r="I1000">
        <v>50</v>
      </c>
      <c r="J1000" t="s">
        <v>114</v>
      </c>
      <c r="K1000" t="s">
        <v>25</v>
      </c>
    </row>
    <row r="1001" spans="1:11" x14ac:dyDescent="0.3">
      <c r="A1001">
        <v>2023</v>
      </c>
      <c r="B1001" t="s">
        <v>11</v>
      </c>
      <c r="C1001" t="s">
        <v>12</v>
      </c>
      <c r="D1001" t="s">
        <v>27</v>
      </c>
      <c r="E1001">
        <v>180180</v>
      </c>
      <c r="F1001" t="s">
        <v>20</v>
      </c>
      <c r="G1001">
        <v>180180</v>
      </c>
      <c r="H1001" t="s">
        <v>21</v>
      </c>
      <c r="I1001">
        <v>0</v>
      </c>
      <c r="J1001" t="s">
        <v>21</v>
      </c>
      <c r="K1001" t="s">
        <v>25</v>
      </c>
    </row>
    <row r="1002" spans="1:11" x14ac:dyDescent="0.3">
      <c r="A1002">
        <v>2023</v>
      </c>
      <c r="B1002" t="s">
        <v>11</v>
      </c>
      <c r="C1002" t="s">
        <v>12</v>
      </c>
      <c r="D1002" t="s">
        <v>27</v>
      </c>
      <c r="E1002">
        <v>106020</v>
      </c>
      <c r="F1002" t="s">
        <v>20</v>
      </c>
      <c r="G1002">
        <v>106020</v>
      </c>
      <c r="H1002" t="s">
        <v>21</v>
      </c>
      <c r="I1002">
        <v>0</v>
      </c>
      <c r="J1002" t="s">
        <v>21</v>
      </c>
      <c r="K1002" t="s">
        <v>25</v>
      </c>
    </row>
    <row r="1003" spans="1:11" x14ac:dyDescent="0.3">
      <c r="A1003">
        <v>2023</v>
      </c>
      <c r="B1003" t="s">
        <v>11</v>
      </c>
      <c r="C1003" t="s">
        <v>12</v>
      </c>
      <c r="D1003" t="s">
        <v>23</v>
      </c>
      <c r="E1003">
        <v>136000</v>
      </c>
      <c r="F1003" t="s">
        <v>20</v>
      </c>
      <c r="G1003">
        <v>136000</v>
      </c>
      <c r="H1003" t="s">
        <v>21</v>
      </c>
      <c r="I1003">
        <v>100</v>
      </c>
      <c r="J1003" t="s">
        <v>21</v>
      </c>
      <c r="K1003" t="s">
        <v>25</v>
      </c>
    </row>
    <row r="1004" spans="1:11" x14ac:dyDescent="0.3">
      <c r="A1004">
        <v>2023</v>
      </c>
      <c r="B1004" t="s">
        <v>11</v>
      </c>
      <c r="C1004" t="s">
        <v>12</v>
      </c>
      <c r="D1004" t="s">
        <v>23</v>
      </c>
      <c r="E1004">
        <v>104000</v>
      </c>
      <c r="F1004" t="s">
        <v>20</v>
      </c>
      <c r="G1004">
        <v>104000</v>
      </c>
      <c r="H1004" t="s">
        <v>21</v>
      </c>
      <c r="I1004">
        <v>100</v>
      </c>
      <c r="J1004" t="s">
        <v>21</v>
      </c>
      <c r="K1004" t="s">
        <v>25</v>
      </c>
    </row>
    <row r="1005" spans="1:11" x14ac:dyDescent="0.3">
      <c r="A1005">
        <v>2023</v>
      </c>
      <c r="B1005" t="s">
        <v>11</v>
      </c>
      <c r="C1005" t="s">
        <v>12</v>
      </c>
      <c r="D1005" t="s">
        <v>27</v>
      </c>
      <c r="E1005">
        <v>125000</v>
      </c>
      <c r="F1005" t="s">
        <v>20</v>
      </c>
      <c r="G1005">
        <v>125000</v>
      </c>
      <c r="H1005" t="s">
        <v>21</v>
      </c>
      <c r="I1005">
        <v>0</v>
      </c>
      <c r="J1005" t="s">
        <v>21</v>
      </c>
      <c r="K1005" t="s">
        <v>25</v>
      </c>
    </row>
    <row r="1006" spans="1:11" x14ac:dyDescent="0.3">
      <c r="A1006">
        <v>2023</v>
      </c>
      <c r="B1006" t="s">
        <v>11</v>
      </c>
      <c r="C1006" t="s">
        <v>12</v>
      </c>
      <c r="D1006" t="s">
        <v>27</v>
      </c>
      <c r="E1006">
        <v>110000</v>
      </c>
      <c r="F1006" t="s">
        <v>20</v>
      </c>
      <c r="G1006">
        <v>110000</v>
      </c>
      <c r="H1006" t="s">
        <v>21</v>
      </c>
      <c r="I1006">
        <v>0</v>
      </c>
      <c r="J1006" t="s">
        <v>21</v>
      </c>
      <c r="K1006" t="s">
        <v>25</v>
      </c>
    </row>
    <row r="1007" spans="1:11" x14ac:dyDescent="0.3">
      <c r="A1007">
        <v>2023</v>
      </c>
      <c r="B1007" t="s">
        <v>11</v>
      </c>
      <c r="C1007" t="s">
        <v>12</v>
      </c>
      <c r="D1007" t="s">
        <v>35</v>
      </c>
      <c r="E1007">
        <v>153400</v>
      </c>
      <c r="F1007" t="s">
        <v>20</v>
      </c>
      <c r="G1007">
        <v>153400</v>
      </c>
      <c r="H1007" t="s">
        <v>21</v>
      </c>
      <c r="I1007">
        <v>0</v>
      </c>
      <c r="J1007" t="s">
        <v>21</v>
      </c>
      <c r="K1007" t="s">
        <v>25</v>
      </c>
    </row>
    <row r="1008" spans="1:11" x14ac:dyDescent="0.3">
      <c r="A1008">
        <v>2023</v>
      </c>
      <c r="B1008" t="s">
        <v>11</v>
      </c>
      <c r="C1008" t="s">
        <v>12</v>
      </c>
      <c r="D1008" t="s">
        <v>35</v>
      </c>
      <c r="E1008">
        <v>122700</v>
      </c>
      <c r="F1008" t="s">
        <v>20</v>
      </c>
      <c r="G1008">
        <v>122700</v>
      </c>
      <c r="H1008" t="s">
        <v>21</v>
      </c>
      <c r="I1008">
        <v>0</v>
      </c>
      <c r="J1008" t="s">
        <v>21</v>
      </c>
      <c r="K1008" t="s">
        <v>25</v>
      </c>
    </row>
    <row r="1009" spans="1:11" x14ac:dyDescent="0.3">
      <c r="A1009">
        <v>2023</v>
      </c>
      <c r="B1009" t="s">
        <v>44</v>
      </c>
      <c r="C1009" t="s">
        <v>12</v>
      </c>
      <c r="D1009" t="s">
        <v>37</v>
      </c>
      <c r="E1009">
        <v>310000</v>
      </c>
      <c r="F1009" t="s">
        <v>20</v>
      </c>
      <c r="G1009">
        <v>310000</v>
      </c>
      <c r="H1009" t="s">
        <v>21</v>
      </c>
      <c r="I1009">
        <v>100</v>
      </c>
      <c r="J1009" t="s">
        <v>21</v>
      </c>
      <c r="K1009" t="s">
        <v>25</v>
      </c>
    </row>
    <row r="1010" spans="1:11" x14ac:dyDescent="0.3">
      <c r="A1010">
        <v>2023</v>
      </c>
      <c r="B1010" t="s">
        <v>44</v>
      </c>
      <c r="C1010" t="s">
        <v>12</v>
      </c>
      <c r="D1010" t="s">
        <v>37</v>
      </c>
      <c r="E1010">
        <v>239000</v>
      </c>
      <c r="F1010" t="s">
        <v>20</v>
      </c>
      <c r="G1010">
        <v>239000</v>
      </c>
      <c r="H1010" t="s">
        <v>21</v>
      </c>
      <c r="I1010">
        <v>100</v>
      </c>
      <c r="J1010" t="s">
        <v>21</v>
      </c>
      <c r="K1010" t="s">
        <v>25</v>
      </c>
    </row>
    <row r="1011" spans="1:11" x14ac:dyDescent="0.3">
      <c r="A1011">
        <v>2023</v>
      </c>
      <c r="B1011" t="s">
        <v>11</v>
      </c>
      <c r="C1011" t="s">
        <v>12</v>
      </c>
      <c r="D1011" t="s">
        <v>27</v>
      </c>
      <c r="E1011">
        <v>152380</v>
      </c>
      <c r="F1011" t="s">
        <v>20</v>
      </c>
      <c r="G1011">
        <v>152380</v>
      </c>
      <c r="H1011" t="s">
        <v>21</v>
      </c>
      <c r="I1011">
        <v>0</v>
      </c>
      <c r="J1011" t="s">
        <v>21</v>
      </c>
      <c r="K1011" t="s">
        <v>25</v>
      </c>
    </row>
    <row r="1012" spans="1:11" x14ac:dyDescent="0.3">
      <c r="A1012">
        <v>2023</v>
      </c>
      <c r="B1012" t="s">
        <v>11</v>
      </c>
      <c r="C1012" t="s">
        <v>12</v>
      </c>
      <c r="D1012" t="s">
        <v>27</v>
      </c>
      <c r="E1012">
        <v>121904</v>
      </c>
      <c r="F1012" t="s">
        <v>20</v>
      </c>
      <c r="G1012">
        <v>121904</v>
      </c>
      <c r="H1012" t="s">
        <v>21</v>
      </c>
      <c r="I1012">
        <v>0</v>
      </c>
      <c r="J1012" t="s">
        <v>21</v>
      </c>
      <c r="K1012" t="s">
        <v>25</v>
      </c>
    </row>
    <row r="1013" spans="1:11" x14ac:dyDescent="0.3">
      <c r="A1013">
        <v>2023</v>
      </c>
      <c r="B1013" t="s">
        <v>11</v>
      </c>
      <c r="C1013" t="s">
        <v>12</v>
      </c>
      <c r="D1013" t="s">
        <v>23</v>
      </c>
      <c r="E1013">
        <v>185900</v>
      </c>
      <c r="F1013" t="s">
        <v>20</v>
      </c>
      <c r="G1013">
        <v>185900</v>
      </c>
      <c r="H1013" t="s">
        <v>21</v>
      </c>
      <c r="I1013">
        <v>0</v>
      </c>
      <c r="J1013" t="s">
        <v>21</v>
      </c>
      <c r="K1013" t="s">
        <v>25</v>
      </c>
    </row>
    <row r="1014" spans="1:11" x14ac:dyDescent="0.3">
      <c r="A1014">
        <v>2023</v>
      </c>
      <c r="B1014" t="s">
        <v>11</v>
      </c>
      <c r="C1014" t="s">
        <v>12</v>
      </c>
      <c r="D1014" t="s">
        <v>23</v>
      </c>
      <c r="E1014">
        <v>129300</v>
      </c>
      <c r="F1014" t="s">
        <v>20</v>
      </c>
      <c r="G1014">
        <v>129300</v>
      </c>
      <c r="H1014" t="s">
        <v>21</v>
      </c>
      <c r="I1014">
        <v>0</v>
      </c>
      <c r="J1014" t="s">
        <v>21</v>
      </c>
      <c r="K1014" t="s">
        <v>25</v>
      </c>
    </row>
    <row r="1015" spans="1:11" x14ac:dyDescent="0.3">
      <c r="A1015">
        <v>2023</v>
      </c>
      <c r="B1015" t="s">
        <v>11</v>
      </c>
      <c r="C1015" t="s">
        <v>12</v>
      </c>
      <c r="D1015" t="s">
        <v>35</v>
      </c>
      <c r="E1015">
        <v>247500</v>
      </c>
      <c r="F1015" t="s">
        <v>20</v>
      </c>
      <c r="G1015">
        <v>247500</v>
      </c>
      <c r="H1015" t="s">
        <v>21</v>
      </c>
      <c r="I1015">
        <v>0</v>
      </c>
      <c r="J1015" t="s">
        <v>21</v>
      </c>
      <c r="K1015" t="s">
        <v>25</v>
      </c>
    </row>
    <row r="1016" spans="1:11" x14ac:dyDescent="0.3">
      <c r="A1016">
        <v>2023</v>
      </c>
      <c r="B1016" t="s">
        <v>11</v>
      </c>
      <c r="C1016" t="s">
        <v>12</v>
      </c>
      <c r="D1016" t="s">
        <v>35</v>
      </c>
      <c r="E1016">
        <v>172200</v>
      </c>
      <c r="F1016" t="s">
        <v>20</v>
      </c>
      <c r="G1016">
        <v>172200</v>
      </c>
      <c r="H1016" t="s">
        <v>21</v>
      </c>
      <c r="I1016">
        <v>0</v>
      </c>
      <c r="J1016" t="s">
        <v>21</v>
      </c>
      <c r="K1016" t="s">
        <v>25</v>
      </c>
    </row>
    <row r="1017" spans="1:11" x14ac:dyDescent="0.3">
      <c r="A1017">
        <v>2023</v>
      </c>
      <c r="B1017" t="s">
        <v>11</v>
      </c>
      <c r="C1017" t="s">
        <v>12</v>
      </c>
      <c r="D1017" t="s">
        <v>45</v>
      </c>
      <c r="E1017">
        <v>168400</v>
      </c>
      <c r="F1017" t="s">
        <v>20</v>
      </c>
      <c r="G1017">
        <v>168400</v>
      </c>
      <c r="H1017" t="s">
        <v>21</v>
      </c>
      <c r="I1017">
        <v>0</v>
      </c>
      <c r="J1017" t="s">
        <v>21</v>
      </c>
      <c r="K1017" t="s">
        <v>25</v>
      </c>
    </row>
    <row r="1018" spans="1:11" x14ac:dyDescent="0.3">
      <c r="A1018">
        <v>2023</v>
      </c>
      <c r="B1018" t="s">
        <v>11</v>
      </c>
      <c r="C1018" t="s">
        <v>12</v>
      </c>
      <c r="D1018" t="s">
        <v>45</v>
      </c>
      <c r="E1018">
        <v>105200</v>
      </c>
      <c r="F1018" t="s">
        <v>20</v>
      </c>
      <c r="G1018">
        <v>105200</v>
      </c>
      <c r="H1018" t="s">
        <v>21</v>
      </c>
      <c r="I1018">
        <v>0</v>
      </c>
      <c r="J1018" t="s">
        <v>21</v>
      </c>
      <c r="K1018" t="s">
        <v>25</v>
      </c>
    </row>
    <row r="1019" spans="1:11" x14ac:dyDescent="0.3">
      <c r="A1019">
        <v>2023</v>
      </c>
      <c r="B1019" t="s">
        <v>11</v>
      </c>
      <c r="C1019" t="s">
        <v>12</v>
      </c>
      <c r="D1019" t="s">
        <v>35</v>
      </c>
      <c r="E1019">
        <v>128280</v>
      </c>
      <c r="F1019" t="s">
        <v>20</v>
      </c>
      <c r="G1019">
        <v>128280</v>
      </c>
      <c r="H1019" t="s">
        <v>21</v>
      </c>
      <c r="I1019">
        <v>0</v>
      </c>
      <c r="J1019" t="s">
        <v>21</v>
      </c>
      <c r="K1019" t="s">
        <v>25</v>
      </c>
    </row>
    <row r="1020" spans="1:11" x14ac:dyDescent="0.3">
      <c r="A1020">
        <v>2023</v>
      </c>
      <c r="B1020" t="s">
        <v>11</v>
      </c>
      <c r="C1020" t="s">
        <v>12</v>
      </c>
      <c r="D1020" t="s">
        <v>35</v>
      </c>
      <c r="E1020">
        <v>106900</v>
      </c>
      <c r="F1020" t="s">
        <v>20</v>
      </c>
      <c r="G1020">
        <v>106900</v>
      </c>
      <c r="H1020" t="s">
        <v>21</v>
      </c>
      <c r="I1020">
        <v>0</v>
      </c>
      <c r="J1020" t="s">
        <v>21</v>
      </c>
      <c r="K1020" t="s">
        <v>25</v>
      </c>
    </row>
    <row r="1021" spans="1:11" x14ac:dyDescent="0.3">
      <c r="A1021">
        <v>2022</v>
      </c>
      <c r="B1021" t="s">
        <v>11</v>
      </c>
      <c r="C1021" t="s">
        <v>12</v>
      </c>
      <c r="D1021" t="s">
        <v>89</v>
      </c>
      <c r="E1021">
        <v>192000</v>
      </c>
      <c r="F1021" t="s">
        <v>20</v>
      </c>
      <c r="G1021">
        <v>192000</v>
      </c>
      <c r="H1021" t="s">
        <v>21</v>
      </c>
      <c r="I1021">
        <v>100</v>
      </c>
      <c r="J1021" t="s">
        <v>21</v>
      </c>
      <c r="K1021" t="s">
        <v>16</v>
      </c>
    </row>
    <row r="1022" spans="1:11" x14ac:dyDescent="0.3">
      <c r="A1022">
        <v>2023</v>
      </c>
      <c r="B1022" t="s">
        <v>17</v>
      </c>
      <c r="C1022" t="s">
        <v>12</v>
      </c>
      <c r="D1022" t="s">
        <v>37</v>
      </c>
      <c r="E1022">
        <v>140000</v>
      </c>
      <c r="F1022" t="s">
        <v>20</v>
      </c>
      <c r="G1022">
        <v>140000</v>
      </c>
      <c r="H1022" t="s">
        <v>21</v>
      </c>
      <c r="I1022">
        <v>0</v>
      </c>
      <c r="J1022" t="s">
        <v>21</v>
      </c>
      <c r="K1022" t="s">
        <v>25</v>
      </c>
    </row>
    <row r="1023" spans="1:11" x14ac:dyDescent="0.3">
      <c r="A1023">
        <v>2023</v>
      </c>
      <c r="B1023" t="s">
        <v>17</v>
      </c>
      <c r="C1023" t="s">
        <v>12</v>
      </c>
      <c r="D1023" t="s">
        <v>37</v>
      </c>
      <c r="E1023">
        <v>100000</v>
      </c>
      <c r="F1023" t="s">
        <v>20</v>
      </c>
      <c r="G1023">
        <v>100000</v>
      </c>
      <c r="H1023" t="s">
        <v>21</v>
      </c>
      <c r="I1023">
        <v>0</v>
      </c>
      <c r="J1023" t="s">
        <v>21</v>
      </c>
      <c r="K1023" t="s">
        <v>25</v>
      </c>
    </row>
    <row r="1024" spans="1:11" x14ac:dyDescent="0.3">
      <c r="A1024">
        <v>2023</v>
      </c>
      <c r="B1024" t="s">
        <v>11</v>
      </c>
      <c r="C1024" t="s">
        <v>12</v>
      </c>
      <c r="D1024" t="s">
        <v>30</v>
      </c>
      <c r="E1024">
        <v>100000</v>
      </c>
      <c r="F1024" t="s">
        <v>14</v>
      </c>
      <c r="G1024">
        <v>107309</v>
      </c>
      <c r="H1024" t="s">
        <v>31</v>
      </c>
      <c r="I1024">
        <v>100</v>
      </c>
      <c r="J1024" t="s">
        <v>31</v>
      </c>
      <c r="K1024" t="s">
        <v>22</v>
      </c>
    </row>
    <row r="1025" spans="1:11" x14ac:dyDescent="0.3">
      <c r="A1025">
        <v>2023</v>
      </c>
      <c r="B1025" t="s">
        <v>11</v>
      </c>
      <c r="C1025" t="s">
        <v>12</v>
      </c>
      <c r="D1025" t="s">
        <v>30</v>
      </c>
      <c r="E1025">
        <v>80000</v>
      </c>
      <c r="F1025" t="s">
        <v>14</v>
      </c>
      <c r="G1025">
        <v>85847</v>
      </c>
      <c r="H1025" t="s">
        <v>31</v>
      </c>
      <c r="I1025">
        <v>100</v>
      </c>
      <c r="J1025" t="s">
        <v>31</v>
      </c>
      <c r="K1025" t="s">
        <v>22</v>
      </c>
    </row>
    <row r="1026" spans="1:11" x14ac:dyDescent="0.3">
      <c r="A1026">
        <v>2023</v>
      </c>
      <c r="B1026" t="s">
        <v>11</v>
      </c>
      <c r="C1026" t="s">
        <v>12</v>
      </c>
      <c r="D1026" t="s">
        <v>35</v>
      </c>
      <c r="E1026">
        <v>275000</v>
      </c>
      <c r="F1026" t="s">
        <v>20</v>
      </c>
      <c r="G1026">
        <v>275000</v>
      </c>
      <c r="H1026" t="s">
        <v>31</v>
      </c>
      <c r="I1026">
        <v>0</v>
      </c>
      <c r="J1026" t="s">
        <v>31</v>
      </c>
      <c r="K1026" t="s">
        <v>25</v>
      </c>
    </row>
    <row r="1027" spans="1:11" x14ac:dyDescent="0.3">
      <c r="A1027">
        <v>2023</v>
      </c>
      <c r="B1027" t="s">
        <v>11</v>
      </c>
      <c r="C1027" t="s">
        <v>12</v>
      </c>
      <c r="D1027" t="s">
        <v>35</v>
      </c>
      <c r="E1027">
        <v>174000</v>
      </c>
      <c r="F1027" t="s">
        <v>20</v>
      </c>
      <c r="G1027">
        <v>174000</v>
      </c>
      <c r="H1027" t="s">
        <v>31</v>
      </c>
      <c r="I1027">
        <v>0</v>
      </c>
      <c r="J1027" t="s">
        <v>31</v>
      </c>
      <c r="K1027" t="s">
        <v>25</v>
      </c>
    </row>
    <row r="1028" spans="1:11" x14ac:dyDescent="0.3">
      <c r="A1028">
        <v>2023</v>
      </c>
      <c r="B1028" t="s">
        <v>11</v>
      </c>
      <c r="C1028" t="s">
        <v>12</v>
      </c>
      <c r="D1028" t="s">
        <v>37</v>
      </c>
      <c r="E1028">
        <v>139500</v>
      </c>
      <c r="F1028" t="s">
        <v>20</v>
      </c>
      <c r="G1028">
        <v>139500</v>
      </c>
      <c r="H1028" t="s">
        <v>21</v>
      </c>
      <c r="I1028">
        <v>0</v>
      </c>
      <c r="J1028" t="s">
        <v>21</v>
      </c>
      <c r="K1028" t="s">
        <v>25</v>
      </c>
    </row>
    <row r="1029" spans="1:11" x14ac:dyDescent="0.3">
      <c r="A1029">
        <v>2023</v>
      </c>
      <c r="B1029" t="s">
        <v>11</v>
      </c>
      <c r="C1029" t="s">
        <v>12</v>
      </c>
      <c r="D1029" t="s">
        <v>37</v>
      </c>
      <c r="E1029">
        <v>109400</v>
      </c>
      <c r="F1029" t="s">
        <v>20</v>
      </c>
      <c r="G1029">
        <v>109400</v>
      </c>
      <c r="H1029" t="s">
        <v>21</v>
      </c>
      <c r="I1029">
        <v>0</v>
      </c>
      <c r="J1029" t="s">
        <v>21</v>
      </c>
      <c r="K1029" t="s">
        <v>25</v>
      </c>
    </row>
    <row r="1030" spans="1:11" x14ac:dyDescent="0.3">
      <c r="A1030">
        <v>2023</v>
      </c>
      <c r="B1030" t="s">
        <v>11</v>
      </c>
      <c r="C1030" t="s">
        <v>12</v>
      </c>
      <c r="D1030" t="s">
        <v>35</v>
      </c>
      <c r="E1030">
        <v>139500</v>
      </c>
      <c r="F1030" t="s">
        <v>20</v>
      </c>
      <c r="G1030">
        <v>139500</v>
      </c>
      <c r="H1030" t="s">
        <v>21</v>
      </c>
      <c r="I1030">
        <v>0</v>
      </c>
      <c r="J1030" t="s">
        <v>21</v>
      </c>
      <c r="K1030" t="s">
        <v>25</v>
      </c>
    </row>
    <row r="1031" spans="1:11" x14ac:dyDescent="0.3">
      <c r="A1031">
        <v>2023</v>
      </c>
      <c r="B1031" t="s">
        <v>11</v>
      </c>
      <c r="C1031" t="s">
        <v>12</v>
      </c>
      <c r="D1031" t="s">
        <v>35</v>
      </c>
      <c r="E1031">
        <v>109400</v>
      </c>
      <c r="F1031" t="s">
        <v>20</v>
      </c>
      <c r="G1031">
        <v>109400</v>
      </c>
      <c r="H1031" t="s">
        <v>21</v>
      </c>
      <c r="I1031">
        <v>0</v>
      </c>
      <c r="J1031" t="s">
        <v>21</v>
      </c>
      <c r="K1031" t="s">
        <v>25</v>
      </c>
    </row>
    <row r="1032" spans="1:11" x14ac:dyDescent="0.3">
      <c r="A1032">
        <v>2023</v>
      </c>
      <c r="B1032" t="s">
        <v>11</v>
      </c>
      <c r="C1032" t="s">
        <v>12</v>
      </c>
      <c r="D1032" t="s">
        <v>27</v>
      </c>
      <c r="E1032">
        <v>170500</v>
      </c>
      <c r="F1032" t="s">
        <v>20</v>
      </c>
      <c r="G1032">
        <v>170500</v>
      </c>
      <c r="H1032" t="s">
        <v>21</v>
      </c>
      <c r="I1032">
        <v>100</v>
      </c>
      <c r="J1032" t="s">
        <v>21</v>
      </c>
      <c r="K1032" t="s">
        <v>25</v>
      </c>
    </row>
    <row r="1033" spans="1:11" x14ac:dyDescent="0.3">
      <c r="A1033">
        <v>2023</v>
      </c>
      <c r="B1033" t="s">
        <v>11</v>
      </c>
      <c r="C1033" t="s">
        <v>12</v>
      </c>
      <c r="D1033" t="s">
        <v>27</v>
      </c>
      <c r="E1033">
        <v>85000</v>
      </c>
      <c r="F1033" t="s">
        <v>20</v>
      </c>
      <c r="G1033">
        <v>85000</v>
      </c>
      <c r="H1033" t="s">
        <v>21</v>
      </c>
      <c r="I1033">
        <v>100</v>
      </c>
      <c r="J1033" t="s">
        <v>21</v>
      </c>
      <c r="K1033" t="s">
        <v>25</v>
      </c>
    </row>
    <row r="1034" spans="1:11" x14ac:dyDescent="0.3">
      <c r="A1034">
        <v>2023</v>
      </c>
      <c r="B1034" t="s">
        <v>11</v>
      </c>
      <c r="C1034" t="s">
        <v>12</v>
      </c>
      <c r="D1034" t="s">
        <v>70</v>
      </c>
      <c r="E1034">
        <v>60027</v>
      </c>
      <c r="F1034" t="s">
        <v>58</v>
      </c>
      <c r="G1034">
        <v>72946</v>
      </c>
      <c r="H1034" t="s">
        <v>33</v>
      </c>
      <c r="I1034">
        <v>0</v>
      </c>
      <c r="J1034" t="s">
        <v>33</v>
      </c>
      <c r="K1034" t="s">
        <v>25</v>
      </c>
    </row>
    <row r="1035" spans="1:11" x14ac:dyDescent="0.3">
      <c r="A1035">
        <v>2023</v>
      </c>
      <c r="B1035" t="s">
        <v>11</v>
      </c>
      <c r="C1035" t="s">
        <v>12</v>
      </c>
      <c r="D1035" t="s">
        <v>70</v>
      </c>
      <c r="E1035">
        <v>44737</v>
      </c>
      <c r="F1035" t="s">
        <v>58</v>
      </c>
      <c r="G1035">
        <v>54365</v>
      </c>
      <c r="H1035" t="s">
        <v>33</v>
      </c>
      <c r="I1035">
        <v>0</v>
      </c>
      <c r="J1035" t="s">
        <v>33</v>
      </c>
      <c r="K1035" t="s">
        <v>25</v>
      </c>
    </row>
    <row r="1036" spans="1:11" x14ac:dyDescent="0.3">
      <c r="A1036">
        <v>2023</v>
      </c>
      <c r="B1036" t="s">
        <v>44</v>
      </c>
      <c r="C1036" t="s">
        <v>12</v>
      </c>
      <c r="D1036" t="s">
        <v>115</v>
      </c>
      <c r="E1036">
        <v>131899</v>
      </c>
      <c r="F1036" t="s">
        <v>58</v>
      </c>
      <c r="G1036">
        <v>160288</v>
      </c>
      <c r="H1036" t="s">
        <v>33</v>
      </c>
      <c r="I1036">
        <v>0</v>
      </c>
      <c r="J1036" t="s">
        <v>33</v>
      </c>
      <c r="K1036" t="s">
        <v>25</v>
      </c>
    </row>
    <row r="1037" spans="1:11" x14ac:dyDescent="0.3">
      <c r="A1037">
        <v>2023</v>
      </c>
      <c r="B1037" t="s">
        <v>44</v>
      </c>
      <c r="C1037" t="s">
        <v>12</v>
      </c>
      <c r="D1037" t="s">
        <v>115</v>
      </c>
      <c r="E1037">
        <v>104891</v>
      </c>
      <c r="F1037" t="s">
        <v>58</v>
      </c>
      <c r="G1037">
        <v>127467</v>
      </c>
      <c r="H1037" t="s">
        <v>33</v>
      </c>
      <c r="I1037">
        <v>0</v>
      </c>
      <c r="J1037" t="s">
        <v>33</v>
      </c>
      <c r="K1037" t="s">
        <v>25</v>
      </c>
    </row>
    <row r="1038" spans="1:11" x14ac:dyDescent="0.3">
      <c r="A1038">
        <v>2023</v>
      </c>
      <c r="B1038" t="s">
        <v>11</v>
      </c>
      <c r="C1038" t="s">
        <v>12</v>
      </c>
      <c r="D1038" t="s">
        <v>37</v>
      </c>
      <c r="E1038">
        <v>80000</v>
      </c>
      <c r="F1038" t="s">
        <v>20</v>
      </c>
      <c r="G1038">
        <v>80000</v>
      </c>
      <c r="H1038" t="s">
        <v>21</v>
      </c>
      <c r="I1038">
        <v>0</v>
      </c>
      <c r="J1038" t="s">
        <v>21</v>
      </c>
      <c r="K1038" t="s">
        <v>25</v>
      </c>
    </row>
    <row r="1039" spans="1:11" x14ac:dyDescent="0.3">
      <c r="A1039">
        <v>2023</v>
      </c>
      <c r="B1039" t="s">
        <v>11</v>
      </c>
      <c r="C1039" t="s">
        <v>12</v>
      </c>
      <c r="D1039" t="s">
        <v>37</v>
      </c>
      <c r="E1039">
        <v>65000</v>
      </c>
      <c r="F1039" t="s">
        <v>20</v>
      </c>
      <c r="G1039">
        <v>65000</v>
      </c>
      <c r="H1039" t="s">
        <v>21</v>
      </c>
      <c r="I1039">
        <v>0</v>
      </c>
      <c r="J1039" t="s">
        <v>21</v>
      </c>
      <c r="K1039" t="s">
        <v>25</v>
      </c>
    </row>
    <row r="1040" spans="1:11" x14ac:dyDescent="0.3">
      <c r="A1040">
        <v>2023</v>
      </c>
      <c r="B1040" t="s">
        <v>11</v>
      </c>
      <c r="C1040" t="s">
        <v>12</v>
      </c>
      <c r="D1040" t="s">
        <v>37</v>
      </c>
      <c r="E1040">
        <v>124740</v>
      </c>
      <c r="F1040" t="s">
        <v>20</v>
      </c>
      <c r="G1040">
        <v>124740</v>
      </c>
      <c r="H1040" t="s">
        <v>21</v>
      </c>
      <c r="I1040">
        <v>0</v>
      </c>
      <c r="J1040" t="s">
        <v>21</v>
      </c>
      <c r="K1040" t="s">
        <v>25</v>
      </c>
    </row>
    <row r="1041" spans="1:11" x14ac:dyDescent="0.3">
      <c r="A1041">
        <v>2023</v>
      </c>
      <c r="B1041" t="s">
        <v>11</v>
      </c>
      <c r="C1041" t="s">
        <v>12</v>
      </c>
      <c r="D1041" t="s">
        <v>37</v>
      </c>
      <c r="E1041">
        <v>65488</v>
      </c>
      <c r="F1041" t="s">
        <v>20</v>
      </c>
      <c r="G1041">
        <v>65488</v>
      </c>
      <c r="H1041" t="s">
        <v>21</v>
      </c>
      <c r="I1041">
        <v>0</v>
      </c>
      <c r="J1041" t="s">
        <v>21</v>
      </c>
      <c r="K1041" t="s">
        <v>25</v>
      </c>
    </row>
    <row r="1042" spans="1:11" x14ac:dyDescent="0.3">
      <c r="A1042">
        <v>2023</v>
      </c>
      <c r="B1042" t="s">
        <v>11</v>
      </c>
      <c r="C1042" t="s">
        <v>12</v>
      </c>
      <c r="D1042" t="s">
        <v>39</v>
      </c>
      <c r="E1042">
        <v>72200</v>
      </c>
      <c r="F1042" t="s">
        <v>20</v>
      </c>
      <c r="G1042">
        <v>72200</v>
      </c>
      <c r="H1042" t="s">
        <v>21</v>
      </c>
      <c r="I1042">
        <v>0</v>
      </c>
      <c r="J1042" t="s">
        <v>21</v>
      </c>
      <c r="K1042" t="s">
        <v>25</v>
      </c>
    </row>
    <row r="1043" spans="1:11" x14ac:dyDescent="0.3">
      <c r="A1043">
        <v>2023</v>
      </c>
      <c r="B1043" t="s">
        <v>11</v>
      </c>
      <c r="C1043" t="s">
        <v>12</v>
      </c>
      <c r="D1043" t="s">
        <v>39</v>
      </c>
      <c r="E1043">
        <v>64980</v>
      </c>
      <c r="F1043" t="s">
        <v>20</v>
      </c>
      <c r="G1043">
        <v>64980</v>
      </c>
      <c r="H1043" t="s">
        <v>21</v>
      </c>
      <c r="I1043">
        <v>0</v>
      </c>
      <c r="J1043" t="s">
        <v>21</v>
      </c>
      <c r="K1043" t="s">
        <v>25</v>
      </c>
    </row>
    <row r="1044" spans="1:11" x14ac:dyDescent="0.3">
      <c r="A1044">
        <v>2023</v>
      </c>
      <c r="B1044" t="s">
        <v>11</v>
      </c>
      <c r="C1044" t="s">
        <v>12</v>
      </c>
      <c r="D1044" t="s">
        <v>37</v>
      </c>
      <c r="E1044">
        <v>153600</v>
      </c>
      <c r="F1044" t="s">
        <v>20</v>
      </c>
      <c r="G1044">
        <v>153600</v>
      </c>
      <c r="H1044" t="s">
        <v>21</v>
      </c>
      <c r="I1044">
        <v>0</v>
      </c>
      <c r="J1044" t="s">
        <v>21</v>
      </c>
      <c r="K1044" t="s">
        <v>25</v>
      </c>
    </row>
    <row r="1045" spans="1:11" x14ac:dyDescent="0.3">
      <c r="A1045">
        <v>2023</v>
      </c>
      <c r="B1045" t="s">
        <v>11</v>
      </c>
      <c r="C1045" t="s">
        <v>12</v>
      </c>
      <c r="D1045" t="s">
        <v>37</v>
      </c>
      <c r="E1045">
        <v>106800</v>
      </c>
      <c r="F1045" t="s">
        <v>20</v>
      </c>
      <c r="G1045">
        <v>106800</v>
      </c>
      <c r="H1045" t="s">
        <v>21</v>
      </c>
      <c r="I1045">
        <v>0</v>
      </c>
      <c r="J1045" t="s">
        <v>21</v>
      </c>
      <c r="K1045" t="s">
        <v>25</v>
      </c>
    </row>
    <row r="1046" spans="1:11" x14ac:dyDescent="0.3">
      <c r="A1046">
        <v>2023</v>
      </c>
      <c r="B1046" t="s">
        <v>11</v>
      </c>
      <c r="C1046" t="s">
        <v>12</v>
      </c>
      <c r="D1046" t="s">
        <v>27</v>
      </c>
      <c r="E1046">
        <v>179975</v>
      </c>
      <c r="F1046" t="s">
        <v>20</v>
      </c>
      <c r="G1046">
        <v>179975</v>
      </c>
      <c r="H1046" t="s">
        <v>21</v>
      </c>
      <c r="I1046">
        <v>100</v>
      </c>
      <c r="J1046" t="s">
        <v>21</v>
      </c>
      <c r="K1046" t="s">
        <v>25</v>
      </c>
    </row>
    <row r="1047" spans="1:11" x14ac:dyDescent="0.3">
      <c r="A1047">
        <v>2023</v>
      </c>
      <c r="B1047" t="s">
        <v>11</v>
      </c>
      <c r="C1047" t="s">
        <v>12</v>
      </c>
      <c r="D1047" t="s">
        <v>27</v>
      </c>
      <c r="E1047">
        <v>86466</v>
      </c>
      <c r="F1047" t="s">
        <v>20</v>
      </c>
      <c r="G1047">
        <v>86466</v>
      </c>
      <c r="H1047" t="s">
        <v>21</v>
      </c>
      <c r="I1047">
        <v>100</v>
      </c>
      <c r="J1047" t="s">
        <v>21</v>
      </c>
      <c r="K1047" t="s">
        <v>25</v>
      </c>
    </row>
    <row r="1048" spans="1:11" x14ac:dyDescent="0.3">
      <c r="A1048">
        <v>2023</v>
      </c>
      <c r="B1048" t="s">
        <v>11</v>
      </c>
      <c r="C1048" t="s">
        <v>12</v>
      </c>
      <c r="D1048" t="s">
        <v>37</v>
      </c>
      <c r="E1048">
        <v>120000</v>
      </c>
      <c r="F1048" t="s">
        <v>20</v>
      </c>
      <c r="G1048">
        <v>120000</v>
      </c>
      <c r="H1048" t="s">
        <v>21</v>
      </c>
      <c r="I1048">
        <v>0</v>
      </c>
      <c r="J1048" t="s">
        <v>21</v>
      </c>
      <c r="K1048" t="s">
        <v>25</v>
      </c>
    </row>
    <row r="1049" spans="1:11" x14ac:dyDescent="0.3">
      <c r="A1049">
        <v>2023</v>
      </c>
      <c r="B1049" t="s">
        <v>11</v>
      </c>
      <c r="C1049" t="s">
        <v>12</v>
      </c>
      <c r="D1049" t="s">
        <v>37</v>
      </c>
      <c r="E1049">
        <v>90000</v>
      </c>
      <c r="F1049" t="s">
        <v>20</v>
      </c>
      <c r="G1049">
        <v>90000</v>
      </c>
      <c r="H1049" t="s">
        <v>21</v>
      </c>
      <c r="I1049">
        <v>0</v>
      </c>
      <c r="J1049" t="s">
        <v>21</v>
      </c>
      <c r="K1049" t="s">
        <v>25</v>
      </c>
    </row>
    <row r="1050" spans="1:11" x14ac:dyDescent="0.3">
      <c r="A1050">
        <v>2023</v>
      </c>
      <c r="B1050" t="s">
        <v>17</v>
      </c>
      <c r="C1050" t="s">
        <v>12</v>
      </c>
      <c r="D1050" t="s">
        <v>116</v>
      </c>
      <c r="E1050">
        <v>42000</v>
      </c>
      <c r="F1050" t="s">
        <v>58</v>
      </c>
      <c r="G1050">
        <v>51039</v>
      </c>
      <c r="H1050" t="s">
        <v>33</v>
      </c>
      <c r="I1050">
        <v>0</v>
      </c>
      <c r="J1050" t="s">
        <v>33</v>
      </c>
      <c r="K1050" t="s">
        <v>25</v>
      </c>
    </row>
    <row r="1051" spans="1:11" x14ac:dyDescent="0.3">
      <c r="A1051">
        <v>2023</v>
      </c>
      <c r="B1051" t="s">
        <v>17</v>
      </c>
      <c r="C1051" t="s">
        <v>12</v>
      </c>
      <c r="D1051" t="s">
        <v>116</v>
      </c>
      <c r="E1051">
        <v>35000</v>
      </c>
      <c r="F1051" t="s">
        <v>58</v>
      </c>
      <c r="G1051">
        <v>42533</v>
      </c>
      <c r="H1051" t="s">
        <v>33</v>
      </c>
      <c r="I1051">
        <v>0</v>
      </c>
      <c r="J1051" t="s">
        <v>33</v>
      </c>
      <c r="K1051" t="s">
        <v>25</v>
      </c>
    </row>
    <row r="1052" spans="1:11" x14ac:dyDescent="0.3">
      <c r="A1052">
        <v>2023</v>
      </c>
      <c r="B1052" t="s">
        <v>11</v>
      </c>
      <c r="C1052" t="s">
        <v>12</v>
      </c>
      <c r="D1052" t="s">
        <v>23</v>
      </c>
      <c r="E1052">
        <v>149076</v>
      </c>
      <c r="F1052" t="s">
        <v>20</v>
      </c>
      <c r="G1052">
        <v>149076</v>
      </c>
      <c r="H1052" t="s">
        <v>21</v>
      </c>
      <c r="I1052">
        <v>0</v>
      </c>
      <c r="J1052" t="s">
        <v>21</v>
      </c>
      <c r="K1052" t="s">
        <v>25</v>
      </c>
    </row>
    <row r="1053" spans="1:11" x14ac:dyDescent="0.3">
      <c r="A1053">
        <v>2023</v>
      </c>
      <c r="B1053" t="s">
        <v>11</v>
      </c>
      <c r="C1053" t="s">
        <v>12</v>
      </c>
      <c r="D1053" t="s">
        <v>23</v>
      </c>
      <c r="E1053">
        <v>82365</v>
      </c>
      <c r="F1053" t="s">
        <v>20</v>
      </c>
      <c r="G1053">
        <v>82365</v>
      </c>
      <c r="H1053" t="s">
        <v>21</v>
      </c>
      <c r="I1053">
        <v>0</v>
      </c>
      <c r="J1053" t="s">
        <v>21</v>
      </c>
      <c r="K1053" t="s">
        <v>25</v>
      </c>
    </row>
    <row r="1054" spans="1:11" x14ac:dyDescent="0.3">
      <c r="A1054">
        <v>2023</v>
      </c>
      <c r="B1054" t="s">
        <v>11</v>
      </c>
      <c r="C1054" t="s">
        <v>12</v>
      </c>
      <c r="D1054" t="s">
        <v>27</v>
      </c>
      <c r="E1054">
        <v>169000</v>
      </c>
      <c r="F1054" t="s">
        <v>20</v>
      </c>
      <c r="G1054">
        <v>169000</v>
      </c>
      <c r="H1054" t="s">
        <v>21</v>
      </c>
      <c r="I1054">
        <v>0</v>
      </c>
      <c r="J1054" t="s">
        <v>21</v>
      </c>
      <c r="K1054" t="s">
        <v>25</v>
      </c>
    </row>
    <row r="1055" spans="1:11" x14ac:dyDescent="0.3">
      <c r="A1055">
        <v>2023</v>
      </c>
      <c r="B1055" t="s">
        <v>11</v>
      </c>
      <c r="C1055" t="s">
        <v>12</v>
      </c>
      <c r="D1055" t="s">
        <v>27</v>
      </c>
      <c r="E1055">
        <v>110600</v>
      </c>
      <c r="F1055" t="s">
        <v>20</v>
      </c>
      <c r="G1055">
        <v>110600</v>
      </c>
      <c r="H1055" t="s">
        <v>21</v>
      </c>
      <c r="I1055">
        <v>0</v>
      </c>
      <c r="J1055" t="s">
        <v>21</v>
      </c>
      <c r="K1055" t="s">
        <v>25</v>
      </c>
    </row>
    <row r="1056" spans="1:11" x14ac:dyDescent="0.3">
      <c r="A1056">
        <v>2023</v>
      </c>
      <c r="B1056" t="s">
        <v>11</v>
      </c>
      <c r="C1056" t="s">
        <v>12</v>
      </c>
      <c r="D1056" t="s">
        <v>69</v>
      </c>
      <c r="E1056">
        <v>175000</v>
      </c>
      <c r="F1056" t="s">
        <v>20</v>
      </c>
      <c r="G1056">
        <v>175000</v>
      </c>
      <c r="H1056" t="s">
        <v>21</v>
      </c>
      <c r="I1056">
        <v>0</v>
      </c>
      <c r="J1056" t="s">
        <v>21</v>
      </c>
      <c r="K1056" t="s">
        <v>25</v>
      </c>
    </row>
    <row r="1057" spans="1:11" x14ac:dyDescent="0.3">
      <c r="A1057">
        <v>2023</v>
      </c>
      <c r="B1057" t="s">
        <v>11</v>
      </c>
      <c r="C1057" t="s">
        <v>12</v>
      </c>
      <c r="D1057" t="s">
        <v>69</v>
      </c>
      <c r="E1057">
        <v>120000</v>
      </c>
      <c r="F1057" t="s">
        <v>20</v>
      </c>
      <c r="G1057">
        <v>120000</v>
      </c>
      <c r="H1057" t="s">
        <v>21</v>
      </c>
      <c r="I1057">
        <v>0</v>
      </c>
      <c r="J1057" t="s">
        <v>21</v>
      </c>
      <c r="K1057" t="s">
        <v>25</v>
      </c>
    </row>
    <row r="1058" spans="1:11" x14ac:dyDescent="0.3">
      <c r="A1058">
        <v>2023</v>
      </c>
      <c r="B1058" t="s">
        <v>11</v>
      </c>
      <c r="C1058" t="s">
        <v>12</v>
      </c>
      <c r="D1058" t="s">
        <v>27</v>
      </c>
      <c r="E1058">
        <v>230000</v>
      </c>
      <c r="F1058" t="s">
        <v>20</v>
      </c>
      <c r="G1058">
        <v>230000</v>
      </c>
      <c r="H1058" t="s">
        <v>21</v>
      </c>
      <c r="I1058">
        <v>0</v>
      </c>
      <c r="J1058" t="s">
        <v>21</v>
      </c>
      <c r="K1058" t="s">
        <v>25</v>
      </c>
    </row>
    <row r="1059" spans="1:11" x14ac:dyDescent="0.3">
      <c r="A1059">
        <v>2023</v>
      </c>
      <c r="B1059" t="s">
        <v>11</v>
      </c>
      <c r="C1059" t="s">
        <v>12</v>
      </c>
      <c r="D1059" t="s">
        <v>27</v>
      </c>
      <c r="E1059">
        <v>180000</v>
      </c>
      <c r="F1059" t="s">
        <v>20</v>
      </c>
      <c r="G1059">
        <v>180000</v>
      </c>
      <c r="H1059" t="s">
        <v>21</v>
      </c>
      <c r="I1059">
        <v>0</v>
      </c>
      <c r="J1059" t="s">
        <v>21</v>
      </c>
      <c r="K1059" t="s">
        <v>25</v>
      </c>
    </row>
    <row r="1060" spans="1:11" x14ac:dyDescent="0.3">
      <c r="A1060">
        <v>2023</v>
      </c>
      <c r="B1060" t="s">
        <v>11</v>
      </c>
      <c r="C1060" t="s">
        <v>12</v>
      </c>
      <c r="D1060" t="s">
        <v>27</v>
      </c>
      <c r="E1060">
        <v>153600</v>
      </c>
      <c r="F1060" t="s">
        <v>20</v>
      </c>
      <c r="G1060">
        <v>153600</v>
      </c>
      <c r="H1060" t="s">
        <v>21</v>
      </c>
      <c r="I1060">
        <v>0</v>
      </c>
      <c r="J1060" t="s">
        <v>21</v>
      </c>
      <c r="K1060" t="s">
        <v>25</v>
      </c>
    </row>
    <row r="1061" spans="1:11" x14ac:dyDescent="0.3">
      <c r="A1061">
        <v>2023</v>
      </c>
      <c r="B1061" t="s">
        <v>11</v>
      </c>
      <c r="C1061" t="s">
        <v>12</v>
      </c>
      <c r="D1061" t="s">
        <v>27</v>
      </c>
      <c r="E1061">
        <v>106800</v>
      </c>
      <c r="F1061" t="s">
        <v>20</v>
      </c>
      <c r="G1061">
        <v>106800</v>
      </c>
      <c r="H1061" t="s">
        <v>21</v>
      </c>
      <c r="I1061">
        <v>0</v>
      </c>
      <c r="J1061" t="s">
        <v>21</v>
      </c>
      <c r="K1061" t="s">
        <v>25</v>
      </c>
    </row>
    <row r="1062" spans="1:11" x14ac:dyDescent="0.3">
      <c r="A1062">
        <v>2023</v>
      </c>
      <c r="B1062" t="s">
        <v>11</v>
      </c>
      <c r="C1062" t="s">
        <v>12</v>
      </c>
      <c r="D1062" t="s">
        <v>70</v>
      </c>
      <c r="E1062">
        <v>140000</v>
      </c>
      <c r="F1062" t="s">
        <v>20</v>
      </c>
      <c r="G1062">
        <v>140000</v>
      </c>
      <c r="H1062" t="s">
        <v>21</v>
      </c>
      <c r="I1062">
        <v>0</v>
      </c>
      <c r="J1062" t="s">
        <v>21</v>
      </c>
      <c r="K1062" t="s">
        <v>25</v>
      </c>
    </row>
    <row r="1063" spans="1:11" x14ac:dyDescent="0.3">
      <c r="A1063">
        <v>2023</v>
      </c>
      <c r="B1063" t="s">
        <v>11</v>
      </c>
      <c r="C1063" t="s">
        <v>12</v>
      </c>
      <c r="D1063" t="s">
        <v>70</v>
      </c>
      <c r="E1063">
        <v>120000</v>
      </c>
      <c r="F1063" t="s">
        <v>20</v>
      </c>
      <c r="G1063">
        <v>120000</v>
      </c>
      <c r="H1063" t="s">
        <v>21</v>
      </c>
      <c r="I1063">
        <v>0</v>
      </c>
      <c r="J1063" t="s">
        <v>21</v>
      </c>
      <c r="K1063" t="s">
        <v>25</v>
      </c>
    </row>
    <row r="1064" spans="1:11" x14ac:dyDescent="0.3">
      <c r="A1064">
        <v>2023</v>
      </c>
      <c r="B1064" t="s">
        <v>11</v>
      </c>
      <c r="C1064" t="s">
        <v>12</v>
      </c>
      <c r="D1064" t="s">
        <v>108</v>
      </c>
      <c r="E1064">
        <v>205920</v>
      </c>
      <c r="F1064" t="s">
        <v>20</v>
      </c>
      <c r="G1064">
        <v>205920</v>
      </c>
      <c r="H1064" t="s">
        <v>21</v>
      </c>
      <c r="I1064">
        <v>0</v>
      </c>
      <c r="J1064" t="s">
        <v>21</v>
      </c>
      <c r="K1064" t="s">
        <v>25</v>
      </c>
    </row>
    <row r="1065" spans="1:11" x14ac:dyDescent="0.3">
      <c r="A1065">
        <v>2023</v>
      </c>
      <c r="B1065" t="s">
        <v>11</v>
      </c>
      <c r="C1065" t="s">
        <v>12</v>
      </c>
      <c r="D1065" t="s">
        <v>108</v>
      </c>
      <c r="E1065">
        <v>171600</v>
      </c>
      <c r="F1065" t="s">
        <v>20</v>
      </c>
      <c r="G1065">
        <v>171600</v>
      </c>
      <c r="H1065" t="s">
        <v>21</v>
      </c>
      <c r="I1065">
        <v>0</v>
      </c>
      <c r="J1065" t="s">
        <v>21</v>
      </c>
      <c r="K1065" t="s">
        <v>25</v>
      </c>
    </row>
    <row r="1066" spans="1:11" x14ac:dyDescent="0.3">
      <c r="A1066">
        <v>2023</v>
      </c>
      <c r="B1066" t="s">
        <v>11</v>
      </c>
      <c r="C1066" t="s">
        <v>12</v>
      </c>
      <c r="D1066" t="s">
        <v>27</v>
      </c>
      <c r="E1066">
        <v>165000</v>
      </c>
      <c r="F1066" t="s">
        <v>20</v>
      </c>
      <c r="G1066">
        <v>165000</v>
      </c>
      <c r="H1066" t="s">
        <v>21</v>
      </c>
      <c r="I1066">
        <v>100</v>
      </c>
      <c r="J1066" t="s">
        <v>21</v>
      </c>
      <c r="K1066" t="s">
        <v>25</v>
      </c>
    </row>
    <row r="1067" spans="1:11" x14ac:dyDescent="0.3">
      <c r="A1067">
        <v>2023</v>
      </c>
      <c r="B1067" t="s">
        <v>11</v>
      </c>
      <c r="C1067" t="s">
        <v>12</v>
      </c>
      <c r="D1067" t="s">
        <v>27</v>
      </c>
      <c r="E1067">
        <v>125000</v>
      </c>
      <c r="F1067" t="s">
        <v>20</v>
      </c>
      <c r="G1067">
        <v>125000</v>
      </c>
      <c r="H1067" t="s">
        <v>21</v>
      </c>
      <c r="I1067">
        <v>100</v>
      </c>
      <c r="J1067" t="s">
        <v>21</v>
      </c>
      <c r="K1067" t="s">
        <v>25</v>
      </c>
    </row>
    <row r="1068" spans="1:11" x14ac:dyDescent="0.3">
      <c r="A1068">
        <v>2023</v>
      </c>
      <c r="B1068" t="s">
        <v>11</v>
      </c>
      <c r="C1068" t="s">
        <v>12</v>
      </c>
      <c r="D1068" t="s">
        <v>37</v>
      </c>
      <c r="E1068">
        <v>265000</v>
      </c>
      <c r="F1068" t="s">
        <v>20</v>
      </c>
      <c r="G1068">
        <v>265000</v>
      </c>
      <c r="H1068" t="s">
        <v>21</v>
      </c>
      <c r="I1068">
        <v>0</v>
      </c>
      <c r="J1068" t="s">
        <v>21</v>
      </c>
      <c r="K1068" t="s">
        <v>25</v>
      </c>
    </row>
    <row r="1069" spans="1:11" x14ac:dyDescent="0.3">
      <c r="A1069">
        <v>2023</v>
      </c>
      <c r="B1069" t="s">
        <v>11</v>
      </c>
      <c r="C1069" t="s">
        <v>12</v>
      </c>
      <c r="D1069" t="s">
        <v>37</v>
      </c>
      <c r="E1069">
        <v>185000</v>
      </c>
      <c r="F1069" t="s">
        <v>20</v>
      </c>
      <c r="G1069">
        <v>185000</v>
      </c>
      <c r="H1069" t="s">
        <v>21</v>
      </c>
      <c r="I1069">
        <v>0</v>
      </c>
      <c r="J1069" t="s">
        <v>21</v>
      </c>
      <c r="K1069" t="s">
        <v>25</v>
      </c>
    </row>
    <row r="1070" spans="1:11" x14ac:dyDescent="0.3">
      <c r="A1070">
        <v>2023</v>
      </c>
      <c r="B1070" t="s">
        <v>17</v>
      </c>
      <c r="C1070" t="s">
        <v>12</v>
      </c>
      <c r="D1070" t="s">
        <v>49</v>
      </c>
      <c r="E1070">
        <v>130000</v>
      </c>
      <c r="F1070" t="s">
        <v>20</v>
      </c>
      <c r="G1070">
        <v>130000</v>
      </c>
      <c r="H1070" t="s">
        <v>21</v>
      </c>
      <c r="I1070">
        <v>0</v>
      </c>
      <c r="J1070" t="s">
        <v>21</v>
      </c>
      <c r="K1070" t="s">
        <v>25</v>
      </c>
    </row>
    <row r="1071" spans="1:11" x14ac:dyDescent="0.3">
      <c r="A1071">
        <v>2022</v>
      </c>
      <c r="B1071" t="s">
        <v>28</v>
      </c>
      <c r="C1071" t="s">
        <v>12</v>
      </c>
      <c r="D1071" t="s">
        <v>23</v>
      </c>
      <c r="E1071">
        <v>168000</v>
      </c>
      <c r="F1071" t="s">
        <v>20</v>
      </c>
      <c r="G1071">
        <v>168000</v>
      </c>
      <c r="H1071" t="s">
        <v>21</v>
      </c>
      <c r="I1071">
        <v>100</v>
      </c>
      <c r="J1071" t="s">
        <v>21</v>
      </c>
      <c r="K1071" t="s">
        <v>25</v>
      </c>
    </row>
    <row r="1072" spans="1:11" x14ac:dyDescent="0.3">
      <c r="A1072">
        <v>2023</v>
      </c>
      <c r="B1072" t="s">
        <v>17</v>
      </c>
      <c r="C1072" t="s">
        <v>12</v>
      </c>
      <c r="D1072" t="s">
        <v>83</v>
      </c>
      <c r="E1072">
        <v>36000</v>
      </c>
      <c r="F1072" t="s">
        <v>14</v>
      </c>
      <c r="G1072">
        <v>38631</v>
      </c>
      <c r="H1072" t="s">
        <v>15</v>
      </c>
      <c r="I1072">
        <v>50</v>
      </c>
      <c r="J1072" t="s">
        <v>15</v>
      </c>
      <c r="K1072" t="s">
        <v>16</v>
      </c>
    </row>
    <row r="1073" spans="1:11" x14ac:dyDescent="0.3">
      <c r="A1073">
        <v>2023</v>
      </c>
      <c r="B1073" t="s">
        <v>11</v>
      </c>
      <c r="C1073" t="s">
        <v>12</v>
      </c>
      <c r="D1073" t="s">
        <v>27</v>
      </c>
      <c r="E1073">
        <v>95000</v>
      </c>
      <c r="F1073" t="s">
        <v>20</v>
      </c>
      <c r="G1073">
        <v>95000</v>
      </c>
      <c r="H1073" t="s">
        <v>21</v>
      </c>
      <c r="I1073">
        <v>0</v>
      </c>
      <c r="J1073" t="s">
        <v>21</v>
      </c>
      <c r="K1073" t="s">
        <v>25</v>
      </c>
    </row>
    <row r="1074" spans="1:11" x14ac:dyDescent="0.3">
      <c r="A1074">
        <v>2023</v>
      </c>
      <c r="B1074" t="s">
        <v>11</v>
      </c>
      <c r="C1074" t="s">
        <v>12</v>
      </c>
      <c r="D1074" t="s">
        <v>27</v>
      </c>
      <c r="E1074">
        <v>85500</v>
      </c>
      <c r="F1074" t="s">
        <v>20</v>
      </c>
      <c r="G1074">
        <v>85500</v>
      </c>
      <c r="H1074" t="s">
        <v>21</v>
      </c>
      <c r="I1074">
        <v>0</v>
      </c>
      <c r="J1074" t="s">
        <v>21</v>
      </c>
      <c r="K1074" t="s">
        <v>25</v>
      </c>
    </row>
    <row r="1075" spans="1:11" x14ac:dyDescent="0.3">
      <c r="A1075">
        <v>2023</v>
      </c>
      <c r="B1075" t="s">
        <v>11</v>
      </c>
      <c r="C1075" t="s">
        <v>12</v>
      </c>
      <c r="D1075" t="s">
        <v>23</v>
      </c>
      <c r="E1075">
        <v>147100</v>
      </c>
      <c r="F1075" t="s">
        <v>20</v>
      </c>
      <c r="G1075">
        <v>147100</v>
      </c>
      <c r="H1075" t="s">
        <v>21</v>
      </c>
      <c r="I1075">
        <v>0</v>
      </c>
      <c r="J1075" t="s">
        <v>21</v>
      </c>
      <c r="K1075" t="s">
        <v>25</v>
      </c>
    </row>
    <row r="1076" spans="1:11" x14ac:dyDescent="0.3">
      <c r="A1076">
        <v>2023</v>
      </c>
      <c r="B1076" t="s">
        <v>11</v>
      </c>
      <c r="C1076" t="s">
        <v>12</v>
      </c>
      <c r="D1076" t="s">
        <v>23</v>
      </c>
      <c r="E1076">
        <v>90700</v>
      </c>
      <c r="F1076" t="s">
        <v>20</v>
      </c>
      <c r="G1076">
        <v>90700</v>
      </c>
      <c r="H1076" t="s">
        <v>21</v>
      </c>
      <c r="I1076">
        <v>0</v>
      </c>
      <c r="J1076" t="s">
        <v>21</v>
      </c>
      <c r="K1076" t="s">
        <v>25</v>
      </c>
    </row>
    <row r="1077" spans="1:11" x14ac:dyDescent="0.3">
      <c r="A1077">
        <v>2023</v>
      </c>
      <c r="B1077" t="s">
        <v>11</v>
      </c>
      <c r="C1077" t="s">
        <v>12</v>
      </c>
      <c r="D1077" t="s">
        <v>37</v>
      </c>
      <c r="E1077">
        <v>167580</v>
      </c>
      <c r="F1077" t="s">
        <v>20</v>
      </c>
      <c r="G1077">
        <v>167580</v>
      </c>
      <c r="H1077" t="s">
        <v>21</v>
      </c>
      <c r="I1077">
        <v>0</v>
      </c>
      <c r="J1077" t="s">
        <v>21</v>
      </c>
      <c r="K1077" t="s">
        <v>25</v>
      </c>
    </row>
    <row r="1078" spans="1:11" x14ac:dyDescent="0.3">
      <c r="A1078">
        <v>2023</v>
      </c>
      <c r="B1078" t="s">
        <v>11</v>
      </c>
      <c r="C1078" t="s">
        <v>12</v>
      </c>
      <c r="D1078" t="s">
        <v>37</v>
      </c>
      <c r="E1078">
        <v>87980</v>
      </c>
      <c r="F1078" t="s">
        <v>20</v>
      </c>
      <c r="G1078">
        <v>87980</v>
      </c>
      <c r="H1078" t="s">
        <v>21</v>
      </c>
      <c r="I1078">
        <v>0</v>
      </c>
      <c r="J1078" t="s">
        <v>21</v>
      </c>
      <c r="K1078" t="s">
        <v>25</v>
      </c>
    </row>
    <row r="1079" spans="1:11" x14ac:dyDescent="0.3">
      <c r="A1079">
        <v>2023</v>
      </c>
      <c r="B1079" t="s">
        <v>11</v>
      </c>
      <c r="C1079" t="s">
        <v>12</v>
      </c>
      <c r="D1079" t="s">
        <v>37</v>
      </c>
      <c r="E1079">
        <v>202000</v>
      </c>
      <c r="F1079" t="s">
        <v>20</v>
      </c>
      <c r="G1079">
        <v>202000</v>
      </c>
      <c r="H1079" t="s">
        <v>21</v>
      </c>
      <c r="I1079">
        <v>100</v>
      </c>
      <c r="J1079" t="s">
        <v>21</v>
      </c>
      <c r="K1079" t="s">
        <v>25</v>
      </c>
    </row>
    <row r="1080" spans="1:11" x14ac:dyDescent="0.3">
      <c r="A1080">
        <v>2023</v>
      </c>
      <c r="B1080" t="s">
        <v>11</v>
      </c>
      <c r="C1080" t="s">
        <v>12</v>
      </c>
      <c r="D1080" t="s">
        <v>37</v>
      </c>
      <c r="E1080">
        <v>135000</v>
      </c>
      <c r="F1080" t="s">
        <v>20</v>
      </c>
      <c r="G1080">
        <v>135000</v>
      </c>
      <c r="H1080" t="s">
        <v>21</v>
      </c>
      <c r="I1080">
        <v>100</v>
      </c>
      <c r="J1080" t="s">
        <v>21</v>
      </c>
      <c r="K1080" t="s">
        <v>25</v>
      </c>
    </row>
    <row r="1081" spans="1:11" x14ac:dyDescent="0.3">
      <c r="A1081">
        <v>2023</v>
      </c>
      <c r="B1081" t="s">
        <v>11</v>
      </c>
      <c r="C1081" t="s">
        <v>12</v>
      </c>
      <c r="D1081" t="s">
        <v>37</v>
      </c>
      <c r="E1081">
        <v>163800</v>
      </c>
      <c r="F1081" t="s">
        <v>20</v>
      </c>
      <c r="G1081">
        <v>163800</v>
      </c>
      <c r="H1081" t="s">
        <v>21</v>
      </c>
      <c r="I1081">
        <v>0</v>
      </c>
      <c r="J1081" t="s">
        <v>21</v>
      </c>
      <c r="K1081" t="s">
        <v>25</v>
      </c>
    </row>
    <row r="1082" spans="1:11" x14ac:dyDescent="0.3">
      <c r="A1082">
        <v>2023</v>
      </c>
      <c r="B1082" t="s">
        <v>11</v>
      </c>
      <c r="C1082" t="s">
        <v>12</v>
      </c>
      <c r="D1082" t="s">
        <v>37</v>
      </c>
      <c r="E1082">
        <v>126000</v>
      </c>
      <c r="F1082" t="s">
        <v>20</v>
      </c>
      <c r="G1082">
        <v>126000</v>
      </c>
      <c r="H1082" t="s">
        <v>21</v>
      </c>
      <c r="I1082">
        <v>0</v>
      </c>
      <c r="J1082" t="s">
        <v>21</v>
      </c>
      <c r="K1082" t="s">
        <v>25</v>
      </c>
    </row>
    <row r="1083" spans="1:11" x14ac:dyDescent="0.3">
      <c r="A1083">
        <v>2023</v>
      </c>
      <c r="B1083" t="s">
        <v>11</v>
      </c>
      <c r="C1083" t="s">
        <v>12</v>
      </c>
      <c r="D1083" t="s">
        <v>35</v>
      </c>
      <c r="E1083">
        <v>163800</v>
      </c>
      <c r="F1083" t="s">
        <v>20</v>
      </c>
      <c r="G1083">
        <v>163800</v>
      </c>
      <c r="H1083" t="s">
        <v>21</v>
      </c>
      <c r="I1083">
        <v>0</v>
      </c>
      <c r="J1083" t="s">
        <v>21</v>
      </c>
      <c r="K1083" t="s">
        <v>25</v>
      </c>
    </row>
    <row r="1084" spans="1:11" x14ac:dyDescent="0.3">
      <c r="A1084">
        <v>2023</v>
      </c>
      <c r="B1084" t="s">
        <v>11</v>
      </c>
      <c r="C1084" t="s">
        <v>12</v>
      </c>
      <c r="D1084" t="s">
        <v>35</v>
      </c>
      <c r="E1084">
        <v>126000</v>
      </c>
      <c r="F1084" t="s">
        <v>20</v>
      </c>
      <c r="G1084">
        <v>126000</v>
      </c>
      <c r="H1084" t="s">
        <v>21</v>
      </c>
      <c r="I1084">
        <v>0</v>
      </c>
      <c r="J1084" t="s">
        <v>21</v>
      </c>
      <c r="K1084" t="s">
        <v>25</v>
      </c>
    </row>
    <row r="1085" spans="1:11" x14ac:dyDescent="0.3">
      <c r="A1085">
        <v>2023</v>
      </c>
      <c r="B1085" t="s">
        <v>11</v>
      </c>
      <c r="C1085" t="s">
        <v>12</v>
      </c>
      <c r="D1085" t="s">
        <v>37</v>
      </c>
      <c r="E1085">
        <v>104000</v>
      </c>
      <c r="F1085" t="s">
        <v>20</v>
      </c>
      <c r="G1085">
        <v>104000</v>
      </c>
      <c r="H1085" t="s">
        <v>21</v>
      </c>
      <c r="I1085">
        <v>100</v>
      </c>
      <c r="J1085" t="s">
        <v>21</v>
      </c>
      <c r="K1085" t="s">
        <v>25</v>
      </c>
    </row>
    <row r="1086" spans="1:11" x14ac:dyDescent="0.3">
      <c r="A1086">
        <v>2023</v>
      </c>
      <c r="B1086" t="s">
        <v>11</v>
      </c>
      <c r="C1086" t="s">
        <v>12</v>
      </c>
      <c r="D1086" t="s">
        <v>37</v>
      </c>
      <c r="E1086">
        <v>65000</v>
      </c>
      <c r="F1086" t="s">
        <v>20</v>
      </c>
      <c r="G1086">
        <v>65000</v>
      </c>
      <c r="H1086" t="s">
        <v>21</v>
      </c>
      <c r="I1086">
        <v>100</v>
      </c>
      <c r="J1086" t="s">
        <v>21</v>
      </c>
      <c r="K1086" t="s">
        <v>25</v>
      </c>
    </row>
    <row r="1087" spans="1:11" x14ac:dyDescent="0.3">
      <c r="A1087">
        <v>2023</v>
      </c>
      <c r="B1087" t="s">
        <v>11</v>
      </c>
      <c r="C1087" t="s">
        <v>12</v>
      </c>
      <c r="D1087" t="s">
        <v>30</v>
      </c>
      <c r="E1087">
        <v>230000</v>
      </c>
      <c r="F1087" t="s">
        <v>20</v>
      </c>
      <c r="G1087">
        <v>230000</v>
      </c>
      <c r="H1087" t="s">
        <v>21</v>
      </c>
      <c r="I1087">
        <v>0</v>
      </c>
      <c r="J1087" t="s">
        <v>21</v>
      </c>
      <c r="K1087" t="s">
        <v>25</v>
      </c>
    </row>
    <row r="1088" spans="1:11" x14ac:dyDescent="0.3">
      <c r="A1088">
        <v>2023</v>
      </c>
      <c r="B1088" t="s">
        <v>11</v>
      </c>
      <c r="C1088" t="s">
        <v>12</v>
      </c>
      <c r="D1088" t="s">
        <v>30</v>
      </c>
      <c r="E1088">
        <v>148000</v>
      </c>
      <c r="F1088" t="s">
        <v>20</v>
      </c>
      <c r="G1088">
        <v>148000</v>
      </c>
      <c r="H1088" t="s">
        <v>21</v>
      </c>
      <c r="I1088">
        <v>0</v>
      </c>
      <c r="J1088" t="s">
        <v>21</v>
      </c>
      <c r="K1088" t="s">
        <v>25</v>
      </c>
    </row>
    <row r="1089" spans="1:11" x14ac:dyDescent="0.3">
      <c r="A1089">
        <v>2023</v>
      </c>
      <c r="B1089" t="s">
        <v>11</v>
      </c>
      <c r="C1089" t="s">
        <v>12</v>
      </c>
      <c r="D1089" t="s">
        <v>35</v>
      </c>
      <c r="E1089">
        <v>269000</v>
      </c>
      <c r="F1089" t="s">
        <v>20</v>
      </c>
      <c r="G1089">
        <v>269000</v>
      </c>
      <c r="H1089" t="s">
        <v>24</v>
      </c>
      <c r="I1089">
        <v>100</v>
      </c>
      <c r="J1089" t="s">
        <v>24</v>
      </c>
      <c r="K1089" t="s">
        <v>25</v>
      </c>
    </row>
    <row r="1090" spans="1:11" x14ac:dyDescent="0.3">
      <c r="A1090">
        <v>2023</v>
      </c>
      <c r="B1090" t="s">
        <v>11</v>
      </c>
      <c r="C1090" t="s">
        <v>12</v>
      </c>
      <c r="D1090" t="s">
        <v>35</v>
      </c>
      <c r="E1090">
        <v>158000</v>
      </c>
      <c r="F1090" t="s">
        <v>20</v>
      </c>
      <c r="G1090">
        <v>158000</v>
      </c>
      <c r="H1090" t="s">
        <v>24</v>
      </c>
      <c r="I1090">
        <v>100</v>
      </c>
      <c r="J1090" t="s">
        <v>24</v>
      </c>
      <c r="K1090" t="s">
        <v>25</v>
      </c>
    </row>
    <row r="1091" spans="1:11" x14ac:dyDescent="0.3">
      <c r="A1091">
        <v>2023</v>
      </c>
      <c r="B1091" t="s">
        <v>11</v>
      </c>
      <c r="C1091" t="s">
        <v>12</v>
      </c>
      <c r="D1091" t="s">
        <v>32</v>
      </c>
      <c r="E1091">
        <v>197000</v>
      </c>
      <c r="F1091" t="s">
        <v>20</v>
      </c>
      <c r="G1091">
        <v>197000</v>
      </c>
      <c r="H1091" t="s">
        <v>21</v>
      </c>
      <c r="I1091">
        <v>0</v>
      </c>
      <c r="J1091" t="s">
        <v>21</v>
      </c>
      <c r="K1091" t="s">
        <v>25</v>
      </c>
    </row>
    <row r="1092" spans="1:11" x14ac:dyDescent="0.3">
      <c r="A1092">
        <v>2023</v>
      </c>
      <c r="B1092" t="s">
        <v>11</v>
      </c>
      <c r="C1092" t="s">
        <v>12</v>
      </c>
      <c r="D1092" t="s">
        <v>32</v>
      </c>
      <c r="E1092">
        <v>106000</v>
      </c>
      <c r="F1092" t="s">
        <v>20</v>
      </c>
      <c r="G1092">
        <v>106000</v>
      </c>
      <c r="H1092" t="s">
        <v>21</v>
      </c>
      <c r="I1092">
        <v>0</v>
      </c>
      <c r="J1092" t="s">
        <v>21</v>
      </c>
      <c r="K1092" t="s">
        <v>25</v>
      </c>
    </row>
    <row r="1093" spans="1:11" x14ac:dyDescent="0.3">
      <c r="A1093">
        <v>2023</v>
      </c>
      <c r="B1093" t="s">
        <v>17</v>
      </c>
      <c r="C1093" t="s">
        <v>12</v>
      </c>
      <c r="D1093" t="s">
        <v>117</v>
      </c>
      <c r="E1093">
        <v>150000</v>
      </c>
      <c r="F1093" t="s">
        <v>20</v>
      </c>
      <c r="G1093">
        <v>150000</v>
      </c>
      <c r="H1093" t="s">
        <v>21</v>
      </c>
      <c r="I1093">
        <v>100</v>
      </c>
      <c r="J1093" t="s">
        <v>21</v>
      </c>
      <c r="K1093" t="s">
        <v>25</v>
      </c>
    </row>
    <row r="1094" spans="1:11" x14ac:dyDescent="0.3">
      <c r="A1094">
        <v>2023</v>
      </c>
      <c r="B1094" t="s">
        <v>17</v>
      </c>
      <c r="C1094" t="s">
        <v>12</v>
      </c>
      <c r="D1094" t="s">
        <v>117</v>
      </c>
      <c r="E1094">
        <v>100000</v>
      </c>
      <c r="F1094" t="s">
        <v>20</v>
      </c>
      <c r="G1094">
        <v>100000</v>
      </c>
      <c r="H1094" t="s">
        <v>21</v>
      </c>
      <c r="I1094">
        <v>100</v>
      </c>
      <c r="J1094" t="s">
        <v>21</v>
      </c>
      <c r="K1094" t="s">
        <v>25</v>
      </c>
    </row>
    <row r="1095" spans="1:11" x14ac:dyDescent="0.3">
      <c r="A1095">
        <v>2023</v>
      </c>
      <c r="B1095" t="s">
        <v>11</v>
      </c>
      <c r="C1095" t="s">
        <v>12</v>
      </c>
      <c r="D1095" t="s">
        <v>37</v>
      </c>
      <c r="E1095">
        <v>290000</v>
      </c>
      <c r="F1095" t="s">
        <v>20</v>
      </c>
      <c r="G1095">
        <v>290000</v>
      </c>
      <c r="H1095" t="s">
        <v>21</v>
      </c>
      <c r="I1095">
        <v>100</v>
      </c>
      <c r="J1095" t="s">
        <v>21</v>
      </c>
      <c r="K1095" t="s">
        <v>25</v>
      </c>
    </row>
    <row r="1096" spans="1:11" x14ac:dyDescent="0.3">
      <c r="A1096">
        <v>2023</v>
      </c>
      <c r="B1096" t="s">
        <v>11</v>
      </c>
      <c r="C1096" t="s">
        <v>12</v>
      </c>
      <c r="D1096" t="s">
        <v>37</v>
      </c>
      <c r="E1096">
        <v>210000</v>
      </c>
      <c r="F1096" t="s">
        <v>20</v>
      </c>
      <c r="G1096">
        <v>210000</v>
      </c>
      <c r="H1096" t="s">
        <v>21</v>
      </c>
      <c r="I1096">
        <v>100</v>
      </c>
      <c r="J1096" t="s">
        <v>21</v>
      </c>
      <c r="K1096" t="s">
        <v>25</v>
      </c>
    </row>
    <row r="1097" spans="1:11" x14ac:dyDescent="0.3">
      <c r="A1097">
        <v>2023</v>
      </c>
      <c r="B1097" t="s">
        <v>11</v>
      </c>
      <c r="C1097" t="s">
        <v>12</v>
      </c>
      <c r="D1097" t="s">
        <v>37</v>
      </c>
      <c r="E1097">
        <v>192000</v>
      </c>
      <c r="F1097" t="s">
        <v>20</v>
      </c>
      <c r="G1097">
        <v>192000</v>
      </c>
      <c r="H1097" t="s">
        <v>21</v>
      </c>
      <c r="I1097">
        <v>0</v>
      </c>
      <c r="J1097" t="s">
        <v>21</v>
      </c>
      <c r="K1097" t="s">
        <v>25</v>
      </c>
    </row>
    <row r="1098" spans="1:11" x14ac:dyDescent="0.3">
      <c r="A1098">
        <v>2023</v>
      </c>
      <c r="B1098" t="s">
        <v>11</v>
      </c>
      <c r="C1098" t="s">
        <v>12</v>
      </c>
      <c r="D1098" t="s">
        <v>37</v>
      </c>
      <c r="E1098">
        <v>172800</v>
      </c>
      <c r="F1098" t="s">
        <v>20</v>
      </c>
      <c r="G1098">
        <v>172800</v>
      </c>
      <c r="H1098" t="s">
        <v>21</v>
      </c>
      <c r="I1098">
        <v>0</v>
      </c>
      <c r="J1098" t="s">
        <v>21</v>
      </c>
      <c r="K1098" t="s">
        <v>25</v>
      </c>
    </row>
    <row r="1099" spans="1:11" x14ac:dyDescent="0.3">
      <c r="A1099">
        <v>2023</v>
      </c>
      <c r="B1099" t="s">
        <v>11</v>
      </c>
      <c r="C1099" t="s">
        <v>12</v>
      </c>
      <c r="D1099" t="s">
        <v>23</v>
      </c>
      <c r="E1099">
        <v>300240</v>
      </c>
      <c r="F1099" t="s">
        <v>20</v>
      </c>
      <c r="G1099">
        <v>300240</v>
      </c>
      <c r="H1099" t="s">
        <v>21</v>
      </c>
      <c r="I1099">
        <v>0</v>
      </c>
      <c r="J1099" t="s">
        <v>21</v>
      </c>
      <c r="K1099" t="s">
        <v>25</v>
      </c>
    </row>
    <row r="1100" spans="1:11" x14ac:dyDescent="0.3">
      <c r="A1100">
        <v>2023</v>
      </c>
      <c r="B1100" t="s">
        <v>11</v>
      </c>
      <c r="C1100" t="s">
        <v>12</v>
      </c>
      <c r="D1100" t="s">
        <v>23</v>
      </c>
      <c r="E1100">
        <v>200160</v>
      </c>
      <c r="F1100" t="s">
        <v>20</v>
      </c>
      <c r="G1100">
        <v>200160</v>
      </c>
      <c r="H1100" t="s">
        <v>21</v>
      </c>
      <c r="I1100">
        <v>0</v>
      </c>
      <c r="J1100" t="s">
        <v>21</v>
      </c>
      <c r="K1100" t="s">
        <v>25</v>
      </c>
    </row>
    <row r="1101" spans="1:11" x14ac:dyDescent="0.3">
      <c r="A1101">
        <v>2023</v>
      </c>
      <c r="B1101" t="s">
        <v>11</v>
      </c>
      <c r="C1101" t="s">
        <v>12</v>
      </c>
      <c r="D1101" t="s">
        <v>23</v>
      </c>
      <c r="E1101">
        <v>300240</v>
      </c>
      <c r="F1101" t="s">
        <v>20</v>
      </c>
      <c r="G1101">
        <v>300240</v>
      </c>
      <c r="H1101" t="s">
        <v>21</v>
      </c>
      <c r="I1101">
        <v>0</v>
      </c>
      <c r="J1101" t="s">
        <v>21</v>
      </c>
      <c r="K1101" t="s">
        <v>25</v>
      </c>
    </row>
    <row r="1102" spans="1:11" x14ac:dyDescent="0.3">
      <c r="A1102">
        <v>2023</v>
      </c>
      <c r="B1102" t="s">
        <v>11</v>
      </c>
      <c r="C1102" t="s">
        <v>12</v>
      </c>
      <c r="D1102" t="s">
        <v>23</v>
      </c>
      <c r="E1102">
        <v>200160</v>
      </c>
      <c r="F1102" t="s">
        <v>20</v>
      </c>
      <c r="G1102">
        <v>200160</v>
      </c>
      <c r="H1102" t="s">
        <v>21</v>
      </c>
      <c r="I1102">
        <v>0</v>
      </c>
      <c r="J1102" t="s">
        <v>21</v>
      </c>
      <c r="K1102" t="s">
        <v>25</v>
      </c>
    </row>
    <row r="1103" spans="1:11" x14ac:dyDescent="0.3">
      <c r="A1103">
        <v>2023</v>
      </c>
      <c r="B1103" t="s">
        <v>11</v>
      </c>
      <c r="C1103" t="s">
        <v>12</v>
      </c>
      <c r="D1103" t="s">
        <v>32</v>
      </c>
      <c r="E1103">
        <v>175000</v>
      </c>
      <c r="F1103" t="s">
        <v>20</v>
      </c>
      <c r="G1103">
        <v>175000</v>
      </c>
      <c r="H1103" t="s">
        <v>21</v>
      </c>
      <c r="I1103">
        <v>0</v>
      </c>
      <c r="J1103" t="s">
        <v>21</v>
      </c>
      <c r="K1103" t="s">
        <v>25</v>
      </c>
    </row>
    <row r="1104" spans="1:11" x14ac:dyDescent="0.3">
      <c r="A1104">
        <v>2023</v>
      </c>
      <c r="B1104" t="s">
        <v>11</v>
      </c>
      <c r="C1104" t="s">
        <v>12</v>
      </c>
      <c r="D1104" t="s">
        <v>32</v>
      </c>
      <c r="E1104">
        <v>140000</v>
      </c>
      <c r="F1104" t="s">
        <v>20</v>
      </c>
      <c r="G1104">
        <v>140000</v>
      </c>
      <c r="H1104" t="s">
        <v>21</v>
      </c>
      <c r="I1104">
        <v>0</v>
      </c>
      <c r="J1104" t="s">
        <v>21</v>
      </c>
      <c r="K1104" t="s">
        <v>25</v>
      </c>
    </row>
    <row r="1105" spans="1:11" x14ac:dyDescent="0.3">
      <c r="A1105">
        <v>2023</v>
      </c>
      <c r="B1105" t="s">
        <v>11</v>
      </c>
      <c r="C1105" t="s">
        <v>12</v>
      </c>
      <c r="D1105" t="s">
        <v>70</v>
      </c>
      <c r="E1105">
        <v>169000</v>
      </c>
      <c r="F1105" t="s">
        <v>20</v>
      </c>
      <c r="G1105">
        <v>169000</v>
      </c>
      <c r="H1105" t="s">
        <v>21</v>
      </c>
      <c r="I1105">
        <v>0</v>
      </c>
      <c r="J1105" t="s">
        <v>21</v>
      </c>
      <c r="K1105" t="s">
        <v>25</v>
      </c>
    </row>
    <row r="1106" spans="1:11" x14ac:dyDescent="0.3">
      <c r="A1106">
        <v>2023</v>
      </c>
      <c r="B1106" t="s">
        <v>11</v>
      </c>
      <c r="C1106" t="s">
        <v>12</v>
      </c>
      <c r="D1106" t="s">
        <v>70</v>
      </c>
      <c r="E1106">
        <v>100000</v>
      </c>
      <c r="F1106" t="s">
        <v>20</v>
      </c>
      <c r="G1106">
        <v>100000</v>
      </c>
      <c r="H1106" t="s">
        <v>21</v>
      </c>
      <c r="I1106">
        <v>0</v>
      </c>
      <c r="J1106" t="s">
        <v>21</v>
      </c>
      <c r="K1106" t="s">
        <v>25</v>
      </c>
    </row>
    <row r="1107" spans="1:11" x14ac:dyDescent="0.3">
      <c r="A1107">
        <v>2023</v>
      </c>
      <c r="B1107" t="s">
        <v>11</v>
      </c>
      <c r="C1107" t="s">
        <v>12</v>
      </c>
      <c r="D1107" t="s">
        <v>23</v>
      </c>
      <c r="E1107">
        <v>370000</v>
      </c>
      <c r="F1107" t="s">
        <v>20</v>
      </c>
      <c r="G1107">
        <v>370000</v>
      </c>
      <c r="H1107" t="s">
        <v>21</v>
      </c>
      <c r="I1107">
        <v>0</v>
      </c>
      <c r="J1107" t="s">
        <v>21</v>
      </c>
      <c r="K1107" t="s">
        <v>25</v>
      </c>
    </row>
    <row r="1108" spans="1:11" x14ac:dyDescent="0.3">
      <c r="A1108">
        <v>2023</v>
      </c>
      <c r="B1108" t="s">
        <v>11</v>
      </c>
      <c r="C1108" t="s">
        <v>12</v>
      </c>
      <c r="D1108" t="s">
        <v>23</v>
      </c>
      <c r="E1108">
        <v>245000</v>
      </c>
      <c r="F1108" t="s">
        <v>20</v>
      </c>
      <c r="G1108">
        <v>245000</v>
      </c>
      <c r="H1108" t="s">
        <v>21</v>
      </c>
      <c r="I1108">
        <v>0</v>
      </c>
      <c r="J1108" t="s">
        <v>21</v>
      </c>
      <c r="K1108" t="s">
        <v>25</v>
      </c>
    </row>
    <row r="1109" spans="1:11" x14ac:dyDescent="0.3">
      <c r="A1109">
        <v>2023</v>
      </c>
      <c r="B1109" t="s">
        <v>17</v>
      </c>
      <c r="C1109" t="s">
        <v>12</v>
      </c>
      <c r="D1109" t="s">
        <v>37</v>
      </c>
      <c r="E1109">
        <v>95000</v>
      </c>
      <c r="F1109" t="s">
        <v>58</v>
      </c>
      <c r="G1109">
        <v>115447</v>
      </c>
      <c r="H1109" t="s">
        <v>33</v>
      </c>
      <c r="I1109">
        <v>100</v>
      </c>
      <c r="J1109" t="s">
        <v>33</v>
      </c>
      <c r="K1109" t="s">
        <v>16</v>
      </c>
    </row>
    <row r="1110" spans="1:11" x14ac:dyDescent="0.3">
      <c r="A1110">
        <v>2023</v>
      </c>
      <c r="B1110" t="s">
        <v>11</v>
      </c>
      <c r="C1110" t="s">
        <v>12</v>
      </c>
      <c r="D1110" t="s">
        <v>27</v>
      </c>
      <c r="E1110">
        <v>110000</v>
      </c>
      <c r="F1110" t="s">
        <v>20</v>
      </c>
      <c r="G1110">
        <v>110000</v>
      </c>
      <c r="H1110" t="s">
        <v>21</v>
      </c>
      <c r="I1110">
        <v>100</v>
      </c>
      <c r="J1110" t="s">
        <v>21</v>
      </c>
      <c r="K1110" t="s">
        <v>22</v>
      </c>
    </row>
    <row r="1111" spans="1:11" x14ac:dyDescent="0.3">
      <c r="A1111">
        <v>2023</v>
      </c>
      <c r="B1111" t="s">
        <v>11</v>
      </c>
      <c r="C1111" t="s">
        <v>12</v>
      </c>
      <c r="D1111" t="s">
        <v>27</v>
      </c>
      <c r="E1111">
        <v>80000</v>
      </c>
      <c r="F1111" t="s">
        <v>20</v>
      </c>
      <c r="G1111">
        <v>80000</v>
      </c>
      <c r="H1111" t="s">
        <v>21</v>
      </c>
      <c r="I1111">
        <v>100</v>
      </c>
      <c r="J1111" t="s">
        <v>21</v>
      </c>
      <c r="K1111" t="s">
        <v>22</v>
      </c>
    </row>
    <row r="1112" spans="1:11" x14ac:dyDescent="0.3">
      <c r="A1112">
        <v>2023</v>
      </c>
      <c r="B1112" t="s">
        <v>28</v>
      </c>
      <c r="C1112" t="s">
        <v>12</v>
      </c>
      <c r="D1112" t="s">
        <v>27</v>
      </c>
      <c r="E1112">
        <v>55000</v>
      </c>
      <c r="F1112" t="s">
        <v>20</v>
      </c>
      <c r="G1112">
        <v>55000</v>
      </c>
      <c r="H1112" t="s">
        <v>21</v>
      </c>
      <c r="I1112">
        <v>0</v>
      </c>
      <c r="J1112" t="s">
        <v>21</v>
      </c>
      <c r="K1112" t="s">
        <v>25</v>
      </c>
    </row>
    <row r="1113" spans="1:11" x14ac:dyDescent="0.3">
      <c r="A1113">
        <v>2023</v>
      </c>
      <c r="B1113" t="s">
        <v>28</v>
      </c>
      <c r="C1113" t="s">
        <v>12</v>
      </c>
      <c r="D1113" t="s">
        <v>27</v>
      </c>
      <c r="E1113">
        <v>48000</v>
      </c>
      <c r="F1113" t="s">
        <v>20</v>
      </c>
      <c r="G1113">
        <v>48000</v>
      </c>
      <c r="H1113" t="s">
        <v>21</v>
      </c>
      <c r="I1113">
        <v>0</v>
      </c>
      <c r="J1113" t="s">
        <v>21</v>
      </c>
      <c r="K1113" t="s">
        <v>25</v>
      </c>
    </row>
    <row r="1114" spans="1:11" x14ac:dyDescent="0.3">
      <c r="A1114">
        <v>2023</v>
      </c>
      <c r="B1114" t="s">
        <v>11</v>
      </c>
      <c r="C1114" t="s">
        <v>12</v>
      </c>
      <c r="D1114" t="s">
        <v>27</v>
      </c>
      <c r="E1114">
        <v>95000</v>
      </c>
      <c r="F1114" t="s">
        <v>20</v>
      </c>
      <c r="G1114">
        <v>95000</v>
      </c>
      <c r="H1114" t="s">
        <v>21</v>
      </c>
      <c r="I1114">
        <v>0</v>
      </c>
      <c r="J1114" t="s">
        <v>21</v>
      </c>
      <c r="K1114" t="s">
        <v>25</v>
      </c>
    </row>
    <row r="1115" spans="1:11" x14ac:dyDescent="0.3">
      <c r="A1115">
        <v>2023</v>
      </c>
      <c r="B1115" t="s">
        <v>11</v>
      </c>
      <c r="C1115" t="s">
        <v>12</v>
      </c>
      <c r="D1115" t="s">
        <v>27</v>
      </c>
      <c r="E1115">
        <v>85000</v>
      </c>
      <c r="F1115" t="s">
        <v>20</v>
      </c>
      <c r="G1115">
        <v>85000</v>
      </c>
      <c r="H1115" t="s">
        <v>21</v>
      </c>
      <c r="I1115">
        <v>0</v>
      </c>
      <c r="J1115" t="s">
        <v>21</v>
      </c>
      <c r="K1115" t="s">
        <v>25</v>
      </c>
    </row>
    <row r="1116" spans="1:11" x14ac:dyDescent="0.3">
      <c r="A1116">
        <v>2023</v>
      </c>
      <c r="B1116" t="s">
        <v>11</v>
      </c>
      <c r="C1116" t="s">
        <v>12</v>
      </c>
      <c r="D1116" t="s">
        <v>37</v>
      </c>
      <c r="E1116">
        <v>137500</v>
      </c>
      <c r="F1116" t="s">
        <v>20</v>
      </c>
      <c r="G1116">
        <v>137500</v>
      </c>
      <c r="H1116" t="s">
        <v>21</v>
      </c>
      <c r="I1116">
        <v>100</v>
      </c>
      <c r="J1116" t="s">
        <v>21</v>
      </c>
      <c r="K1116" t="s">
        <v>25</v>
      </c>
    </row>
    <row r="1117" spans="1:11" x14ac:dyDescent="0.3">
      <c r="A1117">
        <v>2023</v>
      </c>
      <c r="B1117" t="s">
        <v>11</v>
      </c>
      <c r="C1117" t="s">
        <v>12</v>
      </c>
      <c r="D1117" t="s">
        <v>37</v>
      </c>
      <c r="E1117">
        <v>81500</v>
      </c>
      <c r="F1117" t="s">
        <v>20</v>
      </c>
      <c r="G1117">
        <v>81500</v>
      </c>
      <c r="H1117" t="s">
        <v>21</v>
      </c>
      <c r="I1117">
        <v>100</v>
      </c>
      <c r="J1117" t="s">
        <v>21</v>
      </c>
      <c r="K1117" t="s">
        <v>25</v>
      </c>
    </row>
    <row r="1118" spans="1:11" x14ac:dyDescent="0.3">
      <c r="A1118">
        <v>2023</v>
      </c>
      <c r="B1118" t="s">
        <v>11</v>
      </c>
      <c r="C1118" t="s">
        <v>12</v>
      </c>
      <c r="D1118" t="s">
        <v>35</v>
      </c>
      <c r="E1118">
        <v>323300</v>
      </c>
      <c r="F1118" t="s">
        <v>20</v>
      </c>
      <c r="G1118">
        <v>323300</v>
      </c>
      <c r="H1118" t="s">
        <v>21</v>
      </c>
      <c r="I1118">
        <v>0</v>
      </c>
      <c r="J1118" t="s">
        <v>21</v>
      </c>
      <c r="K1118" t="s">
        <v>25</v>
      </c>
    </row>
    <row r="1119" spans="1:11" x14ac:dyDescent="0.3">
      <c r="A1119">
        <v>2023</v>
      </c>
      <c r="B1119" t="s">
        <v>11</v>
      </c>
      <c r="C1119" t="s">
        <v>12</v>
      </c>
      <c r="D1119" t="s">
        <v>35</v>
      </c>
      <c r="E1119">
        <v>184700</v>
      </c>
      <c r="F1119" t="s">
        <v>20</v>
      </c>
      <c r="G1119">
        <v>184700</v>
      </c>
      <c r="H1119" t="s">
        <v>21</v>
      </c>
      <c r="I1119">
        <v>0</v>
      </c>
      <c r="J1119" t="s">
        <v>21</v>
      </c>
      <c r="K1119" t="s">
        <v>25</v>
      </c>
    </row>
    <row r="1120" spans="1:11" x14ac:dyDescent="0.3">
      <c r="A1120">
        <v>2021</v>
      </c>
      <c r="B1120" t="s">
        <v>17</v>
      </c>
      <c r="C1120" t="s">
        <v>12</v>
      </c>
      <c r="D1120" t="s">
        <v>83</v>
      </c>
      <c r="E1120">
        <v>30000</v>
      </c>
      <c r="F1120" t="s">
        <v>20</v>
      </c>
      <c r="G1120">
        <v>30000</v>
      </c>
      <c r="H1120" t="s">
        <v>87</v>
      </c>
      <c r="I1120">
        <v>0</v>
      </c>
      <c r="J1120" t="s">
        <v>87</v>
      </c>
      <c r="K1120" t="s">
        <v>22</v>
      </c>
    </row>
    <row r="1121" spans="1:11" x14ac:dyDescent="0.3">
      <c r="A1121">
        <v>2023</v>
      </c>
      <c r="B1121" t="s">
        <v>11</v>
      </c>
      <c r="C1121" t="s">
        <v>12</v>
      </c>
      <c r="D1121" t="s">
        <v>35</v>
      </c>
      <c r="E1121">
        <v>186000</v>
      </c>
      <c r="F1121" t="s">
        <v>20</v>
      </c>
      <c r="G1121">
        <v>186000</v>
      </c>
      <c r="H1121" t="s">
        <v>21</v>
      </c>
      <c r="I1121">
        <v>100</v>
      </c>
      <c r="J1121" t="s">
        <v>21</v>
      </c>
      <c r="K1121" t="s">
        <v>25</v>
      </c>
    </row>
    <row r="1122" spans="1:11" x14ac:dyDescent="0.3">
      <c r="A1122">
        <v>2023</v>
      </c>
      <c r="B1122" t="s">
        <v>11</v>
      </c>
      <c r="C1122" t="s">
        <v>12</v>
      </c>
      <c r="D1122" t="s">
        <v>35</v>
      </c>
      <c r="E1122">
        <v>153088</v>
      </c>
      <c r="F1122" t="s">
        <v>20</v>
      </c>
      <c r="G1122">
        <v>153088</v>
      </c>
      <c r="H1122" t="s">
        <v>21</v>
      </c>
      <c r="I1122">
        <v>100</v>
      </c>
      <c r="J1122" t="s">
        <v>21</v>
      </c>
      <c r="K1122" t="s">
        <v>25</v>
      </c>
    </row>
    <row r="1123" spans="1:11" x14ac:dyDescent="0.3">
      <c r="A1123">
        <v>2023</v>
      </c>
      <c r="B1123" t="s">
        <v>17</v>
      </c>
      <c r="C1123" t="s">
        <v>12</v>
      </c>
      <c r="D1123" t="s">
        <v>94</v>
      </c>
      <c r="E1123">
        <v>190000</v>
      </c>
      <c r="F1123" t="s">
        <v>20</v>
      </c>
      <c r="G1123">
        <v>190000</v>
      </c>
      <c r="H1123" t="s">
        <v>21</v>
      </c>
      <c r="I1123">
        <v>100</v>
      </c>
      <c r="J1123" t="s">
        <v>21</v>
      </c>
      <c r="K1123" t="s">
        <v>25</v>
      </c>
    </row>
    <row r="1124" spans="1:11" x14ac:dyDescent="0.3">
      <c r="A1124">
        <v>2023</v>
      </c>
      <c r="B1124" t="s">
        <v>17</v>
      </c>
      <c r="C1124" t="s">
        <v>12</v>
      </c>
      <c r="D1124" t="s">
        <v>94</v>
      </c>
      <c r="E1124">
        <v>160000</v>
      </c>
      <c r="F1124" t="s">
        <v>20</v>
      </c>
      <c r="G1124">
        <v>160000</v>
      </c>
      <c r="H1124" t="s">
        <v>21</v>
      </c>
      <c r="I1124">
        <v>100</v>
      </c>
      <c r="J1124" t="s">
        <v>21</v>
      </c>
      <c r="K1124" t="s">
        <v>25</v>
      </c>
    </row>
    <row r="1125" spans="1:11" x14ac:dyDescent="0.3">
      <c r="A1125">
        <v>2023</v>
      </c>
      <c r="B1125" t="s">
        <v>11</v>
      </c>
      <c r="C1125" t="s">
        <v>12</v>
      </c>
      <c r="D1125" t="s">
        <v>35</v>
      </c>
      <c r="E1125">
        <v>200000</v>
      </c>
      <c r="F1125" t="s">
        <v>20</v>
      </c>
      <c r="G1125">
        <v>200000</v>
      </c>
      <c r="H1125" t="s">
        <v>21</v>
      </c>
      <c r="I1125">
        <v>100</v>
      </c>
      <c r="J1125" t="s">
        <v>21</v>
      </c>
      <c r="K1125" t="s">
        <v>25</v>
      </c>
    </row>
    <row r="1126" spans="1:11" x14ac:dyDescent="0.3">
      <c r="A1126">
        <v>2023</v>
      </c>
      <c r="B1126" t="s">
        <v>11</v>
      </c>
      <c r="C1126" t="s">
        <v>12</v>
      </c>
      <c r="D1126" t="s">
        <v>35</v>
      </c>
      <c r="E1126">
        <v>150000</v>
      </c>
      <c r="F1126" t="s">
        <v>20</v>
      </c>
      <c r="G1126">
        <v>150000</v>
      </c>
      <c r="H1126" t="s">
        <v>21</v>
      </c>
      <c r="I1126">
        <v>100</v>
      </c>
      <c r="J1126" t="s">
        <v>21</v>
      </c>
      <c r="K1126" t="s">
        <v>25</v>
      </c>
    </row>
    <row r="1127" spans="1:11" x14ac:dyDescent="0.3">
      <c r="A1127">
        <v>2023</v>
      </c>
      <c r="B1127" t="s">
        <v>17</v>
      </c>
      <c r="C1127" t="s">
        <v>12</v>
      </c>
      <c r="D1127" t="s">
        <v>94</v>
      </c>
      <c r="E1127">
        <v>190000</v>
      </c>
      <c r="F1127" t="s">
        <v>20</v>
      </c>
      <c r="G1127">
        <v>190000</v>
      </c>
      <c r="H1127" t="s">
        <v>21</v>
      </c>
      <c r="I1127">
        <v>0</v>
      </c>
      <c r="J1127" t="s">
        <v>21</v>
      </c>
      <c r="K1127" t="s">
        <v>25</v>
      </c>
    </row>
    <row r="1128" spans="1:11" x14ac:dyDescent="0.3">
      <c r="A1128">
        <v>2023</v>
      </c>
      <c r="B1128" t="s">
        <v>17</v>
      </c>
      <c r="C1128" t="s">
        <v>12</v>
      </c>
      <c r="D1128" t="s">
        <v>94</v>
      </c>
      <c r="E1128">
        <v>183310</v>
      </c>
      <c r="F1128" t="s">
        <v>20</v>
      </c>
      <c r="G1128">
        <v>183310</v>
      </c>
      <c r="H1128" t="s">
        <v>21</v>
      </c>
      <c r="I1128">
        <v>0</v>
      </c>
      <c r="J1128" t="s">
        <v>21</v>
      </c>
      <c r="K1128" t="s">
        <v>25</v>
      </c>
    </row>
    <row r="1129" spans="1:11" x14ac:dyDescent="0.3">
      <c r="A1129">
        <v>2023</v>
      </c>
      <c r="B1129" t="s">
        <v>11</v>
      </c>
      <c r="C1129" t="s">
        <v>12</v>
      </c>
      <c r="D1129" t="s">
        <v>35</v>
      </c>
      <c r="E1129">
        <v>240000</v>
      </c>
      <c r="F1129" t="s">
        <v>20</v>
      </c>
      <c r="G1129">
        <v>240000</v>
      </c>
      <c r="H1129" t="s">
        <v>21</v>
      </c>
      <c r="I1129">
        <v>100</v>
      </c>
      <c r="J1129" t="s">
        <v>21</v>
      </c>
      <c r="K1129" t="s">
        <v>25</v>
      </c>
    </row>
    <row r="1130" spans="1:11" x14ac:dyDescent="0.3">
      <c r="A1130">
        <v>2023</v>
      </c>
      <c r="B1130" t="s">
        <v>11</v>
      </c>
      <c r="C1130" t="s">
        <v>12</v>
      </c>
      <c r="D1130" t="s">
        <v>35</v>
      </c>
      <c r="E1130">
        <v>180000</v>
      </c>
      <c r="F1130" t="s">
        <v>20</v>
      </c>
      <c r="G1130">
        <v>180000</v>
      </c>
      <c r="H1130" t="s">
        <v>21</v>
      </c>
      <c r="I1130">
        <v>100</v>
      </c>
      <c r="J1130" t="s">
        <v>21</v>
      </c>
      <c r="K1130" t="s">
        <v>25</v>
      </c>
    </row>
    <row r="1131" spans="1:11" x14ac:dyDescent="0.3">
      <c r="A1131">
        <v>2023</v>
      </c>
      <c r="B1131" t="s">
        <v>11</v>
      </c>
      <c r="C1131" t="s">
        <v>12</v>
      </c>
      <c r="D1131" t="s">
        <v>35</v>
      </c>
      <c r="E1131">
        <v>200000</v>
      </c>
      <c r="F1131" t="s">
        <v>20</v>
      </c>
      <c r="G1131">
        <v>200000</v>
      </c>
      <c r="H1131" t="s">
        <v>21</v>
      </c>
      <c r="I1131">
        <v>100</v>
      </c>
      <c r="J1131" t="s">
        <v>21</v>
      </c>
      <c r="K1131" t="s">
        <v>25</v>
      </c>
    </row>
    <row r="1132" spans="1:11" x14ac:dyDescent="0.3">
      <c r="A1132">
        <v>2023</v>
      </c>
      <c r="B1132" t="s">
        <v>11</v>
      </c>
      <c r="C1132" t="s">
        <v>12</v>
      </c>
      <c r="D1132" t="s">
        <v>35</v>
      </c>
      <c r="E1132">
        <v>150000</v>
      </c>
      <c r="F1132" t="s">
        <v>20</v>
      </c>
      <c r="G1132">
        <v>150000</v>
      </c>
      <c r="H1132" t="s">
        <v>21</v>
      </c>
      <c r="I1132">
        <v>100</v>
      </c>
      <c r="J1132" t="s">
        <v>21</v>
      </c>
      <c r="K1132" t="s">
        <v>25</v>
      </c>
    </row>
    <row r="1133" spans="1:11" x14ac:dyDescent="0.3">
      <c r="A1133">
        <v>2023</v>
      </c>
      <c r="B1133" t="s">
        <v>11</v>
      </c>
      <c r="C1133" t="s">
        <v>12</v>
      </c>
      <c r="D1133" t="s">
        <v>69</v>
      </c>
      <c r="E1133">
        <v>299500</v>
      </c>
      <c r="F1133" t="s">
        <v>20</v>
      </c>
      <c r="G1133">
        <v>299500</v>
      </c>
      <c r="H1133" t="s">
        <v>21</v>
      </c>
      <c r="I1133">
        <v>0</v>
      </c>
      <c r="J1133" t="s">
        <v>21</v>
      </c>
      <c r="K1133" t="s">
        <v>25</v>
      </c>
    </row>
    <row r="1134" spans="1:11" x14ac:dyDescent="0.3">
      <c r="A1134">
        <v>2023</v>
      </c>
      <c r="B1134" t="s">
        <v>11</v>
      </c>
      <c r="C1134" t="s">
        <v>12</v>
      </c>
      <c r="D1134" t="s">
        <v>69</v>
      </c>
      <c r="E1134">
        <v>245100</v>
      </c>
      <c r="F1134" t="s">
        <v>20</v>
      </c>
      <c r="G1134">
        <v>245100</v>
      </c>
      <c r="H1134" t="s">
        <v>21</v>
      </c>
      <c r="I1134">
        <v>0</v>
      </c>
      <c r="J1134" t="s">
        <v>21</v>
      </c>
      <c r="K1134" t="s">
        <v>25</v>
      </c>
    </row>
    <row r="1135" spans="1:11" x14ac:dyDescent="0.3">
      <c r="A1135">
        <v>2023</v>
      </c>
      <c r="B1135" t="s">
        <v>11</v>
      </c>
      <c r="C1135" t="s">
        <v>12</v>
      </c>
      <c r="D1135" t="s">
        <v>37</v>
      </c>
      <c r="E1135">
        <v>144000</v>
      </c>
      <c r="F1135" t="s">
        <v>20</v>
      </c>
      <c r="G1135">
        <v>144000</v>
      </c>
      <c r="H1135" t="s">
        <v>21</v>
      </c>
      <c r="I1135">
        <v>100</v>
      </c>
      <c r="J1135" t="s">
        <v>21</v>
      </c>
      <c r="K1135" t="s">
        <v>25</v>
      </c>
    </row>
    <row r="1136" spans="1:11" x14ac:dyDescent="0.3">
      <c r="A1136">
        <v>2023</v>
      </c>
      <c r="B1136" t="s">
        <v>11</v>
      </c>
      <c r="C1136" t="s">
        <v>12</v>
      </c>
      <c r="D1136" t="s">
        <v>37</v>
      </c>
      <c r="E1136">
        <v>66000</v>
      </c>
      <c r="F1136" t="s">
        <v>20</v>
      </c>
      <c r="G1136">
        <v>66000</v>
      </c>
      <c r="H1136" t="s">
        <v>21</v>
      </c>
      <c r="I1136">
        <v>100</v>
      </c>
      <c r="J1136" t="s">
        <v>21</v>
      </c>
      <c r="K1136" t="s">
        <v>25</v>
      </c>
    </row>
    <row r="1137" spans="1:11" x14ac:dyDescent="0.3">
      <c r="A1137">
        <v>2023</v>
      </c>
      <c r="B1137" t="s">
        <v>17</v>
      </c>
      <c r="C1137" t="s">
        <v>12</v>
      </c>
      <c r="D1137" t="s">
        <v>35</v>
      </c>
      <c r="E1137">
        <v>148500</v>
      </c>
      <c r="F1137" t="s">
        <v>20</v>
      </c>
      <c r="G1137">
        <v>148500</v>
      </c>
      <c r="H1137" t="s">
        <v>21</v>
      </c>
      <c r="I1137">
        <v>0</v>
      </c>
      <c r="J1137" t="s">
        <v>21</v>
      </c>
      <c r="K1137" t="s">
        <v>25</v>
      </c>
    </row>
    <row r="1138" spans="1:11" x14ac:dyDescent="0.3">
      <c r="A1138">
        <v>2023</v>
      </c>
      <c r="B1138" t="s">
        <v>17</v>
      </c>
      <c r="C1138" t="s">
        <v>12</v>
      </c>
      <c r="D1138" t="s">
        <v>35</v>
      </c>
      <c r="E1138">
        <v>126277</v>
      </c>
      <c r="F1138" t="s">
        <v>20</v>
      </c>
      <c r="G1138">
        <v>126277</v>
      </c>
      <c r="H1138" t="s">
        <v>21</v>
      </c>
      <c r="I1138">
        <v>0</v>
      </c>
      <c r="J1138" t="s">
        <v>21</v>
      </c>
      <c r="K1138" t="s">
        <v>25</v>
      </c>
    </row>
    <row r="1139" spans="1:11" x14ac:dyDescent="0.3">
      <c r="A1139">
        <v>2023</v>
      </c>
      <c r="B1139" t="s">
        <v>11</v>
      </c>
      <c r="C1139" t="s">
        <v>12</v>
      </c>
      <c r="D1139" t="s">
        <v>45</v>
      </c>
      <c r="E1139">
        <v>228000</v>
      </c>
      <c r="F1139" t="s">
        <v>20</v>
      </c>
      <c r="G1139">
        <v>228000</v>
      </c>
      <c r="H1139" t="s">
        <v>21</v>
      </c>
      <c r="I1139">
        <v>0</v>
      </c>
      <c r="J1139" t="s">
        <v>21</v>
      </c>
      <c r="K1139" t="s">
        <v>25</v>
      </c>
    </row>
    <row r="1140" spans="1:11" x14ac:dyDescent="0.3">
      <c r="A1140">
        <v>2023</v>
      </c>
      <c r="B1140" t="s">
        <v>11</v>
      </c>
      <c r="C1140" t="s">
        <v>12</v>
      </c>
      <c r="D1140" t="s">
        <v>45</v>
      </c>
      <c r="E1140">
        <v>120000</v>
      </c>
      <c r="F1140" t="s">
        <v>20</v>
      </c>
      <c r="G1140">
        <v>120000</v>
      </c>
      <c r="H1140" t="s">
        <v>21</v>
      </c>
      <c r="I1140">
        <v>0</v>
      </c>
      <c r="J1140" t="s">
        <v>21</v>
      </c>
      <c r="K1140" t="s">
        <v>25</v>
      </c>
    </row>
    <row r="1141" spans="1:11" x14ac:dyDescent="0.3">
      <c r="A1141">
        <v>2023</v>
      </c>
      <c r="B1141" t="s">
        <v>11</v>
      </c>
      <c r="C1141" t="s">
        <v>12</v>
      </c>
      <c r="D1141" t="s">
        <v>118</v>
      </c>
      <c r="E1141">
        <v>180000</v>
      </c>
      <c r="F1141" t="s">
        <v>20</v>
      </c>
      <c r="G1141">
        <v>180000</v>
      </c>
      <c r="H1141" t="s">
        <v>21</v>
      </c>
      <c r="I1141">
        <v>0</v>
      </c>
      <c r="J1141" t="s">
        <v>21</v>
      </c>
      <c r="K1141" t="s">
        <v>25</v>
      </c>
    </row>
    <row r="1142" spans="1:11" x14ac:dyDescent="0.3">
      <c r="A1142">
        <v>2023</v>
      </c>
      <c r="B1142" t="s">
        <v>11</v>
      </c>
      <c r="C1142" t="s">
        <v>12</v>
      </c>
      <c r="D1142" t="s">
        <v>118</v>
      </c>
      <c r="E1142">
        <v>90000</v>
      </c>
      <c r="F1142" t="s">
        <v>20</v>
      </c>
      <c r="G1142">
        <v>90000</v>
      </c>
      <c r="H1142" t="s">
        <v>21</v>
      </c>
      <c r="I1142">
        <v>0</v>
      </c>
      <c r="J1142" t="s">
        <v>21</v>
      </c>
      <c r="K1142" t="s">
        <v>25</v>
      </c>
    </row>
    <row r="1143" spans="1:11" x14ac:dyDescent="0.3">
      <c r="A1143">
        <v>2023</v>
      </c>
      <c r="B1143" t="s">
        <v>11</v>
      </c>
      <c r="C1143" t="s">
        <v>12</v>
      </c>
      <c r="D1143" t="s">
        <v>23</v>
      </c>
      <c r="E1143">
        <v>126500</v>
      </c>
      <c r="F1143" t="s">
        <v>20</v>
      </c>
      <c r="G1143">
        <v>126500</v>
      </c>
      <c r="H1143" t="s">
        <v>21</v>
      </c>
      <c r="I1143">
        <v>0</v>
      </c>
      <c r="J1143" t="s">
        <v>21</v>
      </c>
      <c r="K1143" t="s">
        <v>25</v>
      </c>
    </row>
    <row r="1144" spans="1:11" x14ac:dyDescent="0.3">
      <c r="A1144">
        <v>2023</v>
      </c>
      <c r="B1144" t="s">
        <v>11</v>
      </c>
      <c r="C1144" t="s">
        <v>12</v>
      </c>
      <c r="D1144" t="s">
        <v>23</v>
      </c>
      <c r="E1144">
        <v>78000</v>
      </c>
      <c r="F1144" t="s">
        <v>20</v>
      </c>
      <c r="G1144">
        <v>78000</v>
      </c>
      <c r="H1144" t="s">
        <v>21</v>
      </c>
      <c r="I1144">
        <v>0</v>
      </c>
      <c r="J1144" t="s">
        <v>21</v>
      </c>
      <c r="K1144" t="s">
        <v>25</v>
      </c>
    </row>
    <row r="1145" spans="1:11" x14ac:dyDescent="0.3">
      <c r="A1145">
        <v>2023</v>
      </c>
      <c r="B1145" t="s">
        <v>11</v>
      </c>
      <c r="C1145" t="s">
        <v>12</v>
      </c>
      <c r="D1145" t="s">
        <v>37</v>
      </c>
      <c r="E1145">
        <v>180000</v>
      </c>
      <c r="F1145" t="s">
        <v>20</v>
      </c>
      <c r="G1145">
        <v>180000</v>
      </c>
      <c r="H1145" t="s">
        <v>21</v>
      </c>
      <c r="I1145">
        <v>0</v>
      </c>
      <c r="J1145" t="s">
        <v>21</v>
      </c>
      <c r="K1145" t="s">
        <v>25</v>
      </c>
    </row>
    <row r="1146" spans="1:11" x14ac:dyDescent="0.3">
      <c r="A1146">
        <v>2023</v>
      </c>
      <c r="B1146" t="s">
        <v>11</v>
      </c>
      <c r="C1146" t="s">
        <v>12</v>
      </c>
      <c r="D1146" t="s">
        <v>37</v>
      </c>
      <c r="E1146">
        <v>160000</v>
      </c>
      <c r="F1146" t="s">
        <v>20</v>
      </c>
      <c r="G1146">
        <v>160000</v>
      </c>
      <c r="H1146" t="s">
        <v>21</v>
      </c>
      <c r="I1146">
        <v>0</v>
      </c>
      <c r="J1146" t="s">
        <v>21</v>
      </c>
      <c r="K1146" t="s">
        <v>25</v>
      </c>
    </row>
    <row r="1147" spans="1:11" x14ac:dyDescent="0.3">
      <c r="A1147">
        <v>2023</v>
      </c>
      <c r="B1147" t="s">
        <v>11</v>
      </c>
      <c r="C1147" t="s">
        <v>12</v>
      </c>
      <c r="D1147" t="s">
        <v>118</v>
      </c>
      <c r="E1147">
        <v>272000</v>
      </c>
      <c r="F1147" t="s">
        <v>20</v>
      </c>
      <c r="G1147">
        <v>272000</v>
      </c>
      <c r="H1147" t="s">
        <v>21</v>
      </c>
      <c r="I1147">
        <v>0</v>
      </c>
      <c r="J1147" t="s">
        <v>21</v>
      </c>
      <c r="K1147" t="s">
        <v>25</v>
      </c>
    </row>
    <row r="1148" spans="1:11" x14ac:dyDescent="0.3">
      <c r="A1148">
        <v>2023</v>
      </c>
      <c r="B1148" t="s">
        <v>11</v>
      </c>
      <c r="C1148" t="s">
        <v>12</v>
      </c>
      <c r="D1148" t="s">
        <v>118</v>
      </c>
      <c r="E1148">
        <v>170000</v>
      </c>
      <c r="F1148" t="s">
        <v>20</v>
      </c>
      <c r="G1148">
        <v>170000</v>
      </c>
      <c r="H1148" t="s">
        <v>21</v>
      </c>
      <c r="I1148">
        <v>0</v>
      </c>
      <c r="J1148" t="s">
        <v>21</v>
      </c>
      <c r="K1148" t="s">
        <v>25</v>
      </c>
    </row>
    <row r="1149" spans="1:11" x14ac:dyDescent="0.3">
      <c r="A1149">
        <v>2023</v>
      </c>
      <c r="B1149" t="s">
        <v>17</v>
      </c>
      <c r="C1149" t="s">
        <v>12</v>
      </c>
      <c r="D1149" t="s">
        <v>27</v>
      </c>
      <c r="E1149">
        <v>80000</v>
      </c>
      <c r="F1149" t="s">
        <v>20</v>
      </c>
      <c r="G1149">
        <v>80000</v>
      </c>
      <c r="H1149" t="s">
        <v>21</v>
      </c>
      <c r="I1149">
        <v>0</v>
      </c>
      <c r="J1149" t="s">
        <v>21</v>
      </c>
      <c r="K1149" t="s">
        <v>25</v>
      </c>
    </row>
    <row r="1150" spans="1:11" x14ac:dyDescent="0.3">
      <c r="A1150">
        <v>2023</v>
      </c>
      <c r="B1150" t="s">
        <v>17</v>
      </c>
      <c r="C1150" t="s">
        <v>12</v>
      </c>
      <c r="D1150" t="s">
        <v>27</v>
      </c>
      <c r="E1150">
        <v>60000</v>
      </c>
      <c r="F1150" t="s">
        <v>20</v>
      </c>
      <c r="G1150">
        <v>60000</v>
      </c>
      <c r="H1150" t="s">
        <v>21</v>
      </c>
      <c r="I1150">
        <v>0</v>
      </c>
      <c r="J1150" t="s">
        <v>21</v>
      </c>
      <c r="K1150" t="s">
        <v>25</v>
      </c>
    </row>
    <row r="1151" spans="1:11" x14ac:dyDescent="0.3">
      <c r="A1151">
        <v>2023</v>
      </c>
      <c r="B1151" t="s">
        <v>11</v>
      </c>
      <c r="C1151" t="s">
        <v>12</v>
      </c>
      <c r="D1151" t="s">
        <v>37</v>
      </c>
      <c r="E1151">
        <v>259000</v>
      </c>
      <c r="F1151" t="s">
        <v>20</v>
      </c>
      <c r="G1151">
        <v>259000</v>
      </c>
      <c r="H1151" t="s">
        <v>21</v>
      </c>
      <c r="I1151">
        <v>100</v>
      </c>
      <c r="J1151" t="s">
        <v>21</v>
      </c>
      <c r="K1151" t="s">
        <v>25</v>
      </c>
    </row>
    <row r="1152" spans="1:11" x14ac:dyDescent="0.3">
      <c r="A1152">
        <v>2023</v>
      </c>
      <c r="B1152" t="s">
        <v>11</v>
      </c>
      <c r="C1152" t="s">
        <v>12</v>
      </c>
      <c r="D1152" t="s">
        <v>37</v>
      </c>
      <c r="E1152">
        <v>146000</v>
      </c>
      <c r="F1152" t="s">
        <v>20</v>
      </c>
      <c r="G1152">
        <v>146000</v>
      </c>
      <c r="H1152" t="s">
        <v>21</v>
      </c>
      <c r="I1152">
        <v>100</v>
      </c>
      <c r="J1152" t="s">
        <v>21</v>
      </c>
      <c r="K1152" t="s">
        <v>25</v>
      </c>
    </row>
    <row r="1153" spans="1:11" x14ac:dyDescent="0.3">
      <c r="A1153">
        <v>2023</v>
      </c>
      <c r="B1153" t="s">
        <v>11</v>
      </c>
      <c r="C1153" t="s">
        <v>12</v>
      </c>
      <c r="D1153" t="s">
        <v>37</v>
      </c>
      <c r="E1153">
        <v>200000</v>
      </c>
      <c r="F1153" t="s">
        <v>20</v>
      </c>
      <c r="G1153">
        <v>200000</v>
      </c>
      <c r="H1153" t="s">
        <v>21</v>
      </c>
      <c r="I1153">
        <v>0</v>
      </c>
      <c r="J1153" t="s">
        <v>21</v>
      </c>
      <c r="K1153" t="s">
        <v>25</v>
      </c>
    </row>
    <row r="1154" spans="1:11" x14ac:dyDescent="0.3">
      <c r="A1154">
        <v>2023</v>
      </c>
      <c r="B1154" t="s">
        <v>11</v>
      </c>
      <c r="C1154" t="s">
        <v>12</v>
      </c>
      <c r="D1154" t="s">
        <v>37</v>
      </c>
      <c r="E1154">
        <v>160000</v>
      </c>
      <c r="F1154" t="s">
        <v>20</v>
      </c>
      <c r="G1154">
        <v>160000</v>
      </c>
      <c r="H1154" t="s">
        <v>21</v>
      </c>
      <c r="I1154">
        <v>0</v>
      </c>
      <c r="J1154" t="s">
        <v>21</v>
      </c>
      <c r="K1154" t="s">
        <v>25</v>
      </c>
    </row>
    <row r="1155" spans="1:11" x14ac:dyDescent="0.3">
      <c r="A1155">
        <v>2023</v>
      </c>
      <c r="B1155" t="s">
        <v>44</v>
      </c>
      <c r="C1155" t="s">
        <v>12</v>
      </c>
      <c r="D1155" t="s">
        <v>37</v>
      </c>
      <c r="E1155">
        <v>310000</v>
      </c>
      <c r="F1155" t="s">
        <v>20</v>
      </c>
      <c r="G1155">
        <v>310000</v>
      </c>
      <c r="H1155" t="s">
        <v>21</v>
      </c>
      <c r="I1155">
        <v>100</v>
      </c>
      <c r="J1155" t="s">
        <v>21</v>
      </c>
      <c r="K1155" t="s">
        <v>25</v>
      </c>
    </row>
    <row r="1156" spans="1:11" x14ac:dyDescent="0.3">
      <c r="A1156">
        <v>2023</v>
      </c>
      <c r="B1156" t="s">
        <v>44</v>
      </c>
      <c r="C1156" t="s">
        <v>12</v>
      </c>
      <c r="D1156" t="s">
        <v>37</v>
      </c>
      <c r="E1156">
        <v>239000</v>
      </c>
      <c r="F1156" t="s">
        <v>20</v>
      </c>
      <c r="G1156">
        <v>239000</v>
      </c>
      <c r="H1156" t="s">
        <v>21</v>
      </c>
      <c r="I1156">
        <v>100</v>
      </c>
      <c r="J1156" t="s">
        <v>21</v>
      </c>
      <c r="K1156" t="s">
        <v>25</v>
      </c>
    </row>
    <row r="1157" spans="1:11" x14ac:dyDescent="0.3">
      <c r="A1157">
        <v>2023</v>
      </c>
      <c r="B1157" t="s">
        <v>11</v>
      </c>
      <c r="C1157" t="s">
        <v>12</v>
      </c>
      <c r="D1157" t="s">
        <v>27</v>
      </c>
      <c r="E1157">
        <v>142000</v>
      </c>
      <c r="F1157" t="s">
        <v>20</v>
      </c>
      <c r="G1157">
        <v>142000</v>
      </c>
      <c r="H1157" t="s">
        <v>21</v>
      </c>
      <c r="I1157">
        <v>100</v>
      </c>
      <c r="J1157" t="s">
        <v>21</v>
      </c>
      <c r="K1157" t="s">
        <v>25</v>
      </c>
    </row>
    <row r="1158" spans="1:11" x14ac:dyDescent="0.3">
      <c r="A1158">
        <v>2023</v>
      </c>
      <c r="B1158" t="s">
        <v>11</v>
      </c>
      <c r="C1158" t="s">
        <v>12</v>
      </c>
      <c r="D1158" t="s">
        <v>27</v>
      </c>
      <c r="E1158">
        <v>95000</v>
      </c>
      <c r="F1158" t="s">
        <v>20</v>
      </c>
      <c r="G1158">
        <v>95000</v>
      </c>
      <c r="H1158" t="s">
        <v>21</v>
      </c>
      <c r="I1158">
        <v>100</v>
      </c>
      <c r="J1158" t="s">
        <v>21</v>
      </c>
      <c r="K1158" t="s">
        <v>25</v>
      </c>
    </row>
    <row r="1159" spans="1:11" x14ac:dyDescent="0.3">
      <c r="A1159">
        <v>2023</v>
      </c>
      <c r="B1159" t="s">
        <v>11</v>
      </c>
      <c r="C1159" t="s">
        <v>12</v>
      </c>
      <c r="D1159" t="s">
        <v>23</v>
      </c>
      <c r="E1159">
        <v>155000</v>
      </c>
      <c r="F1159" t="s">
        <v>20</v>
      </c>
      <c r="G1159">
        <v>155000</v>
      </c>
      <c r="H1159" t="s">
        <v>21</v>
      </c>
      <c r="I1159">
        <v>0</v>
      </c>
      <c r="J1159" t="s">
        <v>21</v>
      </c>
      <c r="K1159" t="s">
        <v>25</v>
      </c>
    </row>
    <row r="1160" spans="1:11" x14ac:dyDescent="0.3">
      <c r="A1160">
        <v>2023</v>
      </c>
      <c r="B1160" t="s">
        <v>11</v>
      </c>
      <c r="C1160" t="s">
        <v>12</v>
      </c>
      <c r="D1160" t="s">
        <v>23</v>
      </c>
      <c r="E1160">
        <v>139500</v>
      </c>
      <c r="F1160" t="s">
        <v>20</v>
      </c>
      <c r="G1160">
        <v>139500</v>
      </c>
      <c r="H1160" t="s">
        <v>21</v>
      </c>
      <c r="I1160">
        <v>0</v>
      </c>
      <c r="J1160" t="s">
        <v>21</v>
      </c>
      <c r="K1160" t="s">
        <v>25</v>
      </c>
    </row>
    <row r="1161" spans="1:11" x14ac:dyDescent="0.3">
      <c r="A1161">
        <v>2023</v>
      </c>
      <c r="B1161" t="s">
        <v>17</v>
      </c>
      <c r="C1161" t="s">
        <v>12</v>
      </c>
      <c r="D1161" t="s">
        <v>37</v>
      </c>
      <c r="E1161">
        <v>140000</v>
      </c>
      <c r="F1161" t="s">
        <v>20</v>
      </c>
      <c r="G1161">
        <v>140000</v>
      </c>
      <c r="H1161" t="s">
        <v>21</v>
      </c>
      <c r="I1161">
        <v>100</v>
      </c>
      <c r="J1161" t="s">
        <v>21</v>
      </c>
      <c r="K1161" t="s">
        <v>25</v>
      </c>
    </row>
    <row r="1162" spans="1:11" x14ac:dyDescent="0.3">
      <c r="A1162">
        <v>2023</v>
      </c>
      <c r="B1162" t="s">
        <v>17</v>
      </c>
      <c r="C1162" t="s">
        <v>12</v>
      </c>
      <c r="D1162" t="s">
        <v>37</v>
      </c>
      <c r="E1162">
        <v>120000</v>
      </c>
      <c r="F1162" t="s">
        <v>20</v>
      </c>
      <c r="G1162">
        <v>120000</v>
      </c>
      <c r="H1162" t="s">
        <v>21</v>
      </c>
      <c r="I1162">
        <v>100</v>
      </c>
      <c r="J1162" t="s">
        <v>21</v>
      </c>
      <c r="K1162" t="s">
        <v>25</v>
      </c>
    </row>
    <row r="1163" spans="1:11" x14ac:dyDescent="0.3">
      <c r="A1163">
        <v>2023</v>
      </c>
      <c r="B1163" t="s">
        <v>11</v>
      </c>
      <c r="C1163" t="s">
        <v>12</v>
      </c>
      <c r="D1163" t="s">
        <v>37</v>
      </c>
      <c r="E1163">
        <v>259000</v>
      </c>
      <c r="F1163" t="s">
        <v>20</v>
      </c>
      <c r="G1163">
        <v>259000</v>
      </c>
      <c r="H1163" t="s">
        <v>21</v>
      </c>
      <c r="I1163">
        <v>100</v>
      </c>
      <c r="J1163" t="s">
        <v>21</v>
      </c>
      <c r="K1163" t="s">
        <v>25</v>
      </c>
    </row>
    <row r="1164" spans="1:11" x14ac:dyDescent="0.3">
      <c r="A1164">
        <v>2023</v>
      </c>
      <c r="B1164" t="s">
        <v>11</v>
      </c>
      <c r="C1164" t="s">
        <v>12</v>
      </c>
      <c r="D1164" t="s">
        <v>37</v>
      </c>
      <c r="E1164">
        <v>146000</v>
      </c>
      <c r="F1164" t="s">
        <v>20</v>
      </c>
      <c r="G1164">
        <v>146000</v>
      </c>
      <c r="H1164" t="s">
        <v>21</v>
      </c>
      <c r="I1164">
        <v>100</v>
      </c>
      <c r="J1164" t="s">
        <v>21</v>
      </c>
      <c r="K1164" t="s">
        <v>25</v>
      </c>
    </row>
    <row r="1165" spans="1:11" x14ac:dyDescent="0.3">
      <c r="A1165">
        <v>2023</v>
      </c>
      <c r="B1165" t="s">
        <v>17</v>
      </c>
      <c r="C1165" t="s">
        <v>12</v>
      </c>
      <c r="D1165" t="s">
        <v>27</v>
      </c>
      <c r="E1165">
        <v>90000</v>
      </c>
      <c r="F1165" t="s">
        <v>58</v>
      </c>
      <c r="G1165">
        <v>109371</v>
      </c>
      <c r="H1165" t="s">
        <v>119</v>
      </c>
      <c r="I1165">
        <v>0</v>
      </c>
      <c r="J1165" t="s">
        <v>119</v>
      </c>
      <c r="K1165" t="s">
        <v>25</v>
      </c>
    </row>
    <row r="1166" spans="1:11" x14ac:dyDescent="0.3">
      <c r="A1166">
        <v>2023</v>
      </c>
      <c r="B1166" t="s">
        <v>17</v>
      </c>
      <c r="C1166" t="s">
        <v>12</v>
      </c>
      <c r="D1166" t="s">
        <v>27</v>
      </c>
      <c r="E1166">
        <v>60000</v>
      </c>
      <c r="F1166" t="s">
        <v>58</v>
      </c>
      <c r="G1166">
        <v>72914</v>
      </c>
      <c r="H1166" t="s">
        <v>119</v>
      </c>
      <c r="I1166">
        <v>0</v>
      </c>
      <c r="J1166" t="s">
        <v>119</v>
      </c>
      <c r="K1166" t="s">
        <v>25</v>
      </c>
    </row>
    <row r="1167" spans="1:11" x14ac:dyDescent="0.3">
      <c r="A1167">
        <v>2023</v>
      </c>
      <c r="B1167" t="s">
        <v>28</v>
      </c>
      <c r="C1167" t="s">
        <v>48</v>
      </c>
      <c r="D1167" t="s">
        <v>27</v>
      </c>
      <c r="E1167">
        <v>78000</v>
      </c>
      <c r="F1167" t="s">
        <v>120</v>
      </c>
      <c r="G1167">
        <v>17779</v>
      </c>
      <c r="H1167" t="s">
        <v>121</v>
      </c>
      <c r="I1167">
        <v>100</v>
      </c>
      <c r="J1167" t="s">
        <v>43</v>
      </c>
      <c r="K1167" t="s">
        <v>16</v>
      </c>
    </row>
    <row r="1168" spans="1:11" x14ac:dyDescent="0.3">
      <c r="A1168">
        <v>2023</v>
      </c>
      <c r="B1168" t="s">
        <v>28</v>
      </c>
      <c r="C1168" t="s">
        <v>12</v>
      </c>
      <c r="D1168" t="s">
        <v>23</v>
      </c>
      <c r="E1168">
        <v>101400</v>
      </c>
      <c r="F1168" t="s">
        <v>109</v>
      </c>
      <c r="G1168">
        <v>19522</v>
      </c>
      <c r="H1168" t="s">
        <v>110</v>
      </c>
      <c r="I1168">
        <v>100</v>
      </c>
      <c r="J1168" t="s">
        <v>110</v>
      </c>
      <c r="K1168" t="s">
        <v>16</v>
      </c>
    </row>
    <row r="1169" spans="1:11" x14ac:dyDescent="0.3">
      <c r="A1169">
        <v>2023</v>
      </c>
      <c r="B1169" t="s">
        <v>11</v>
      </c>
      <c r="C1169" t="s">
        <v>12</v>
      </c>
      <c r="D1169" t="s">
        <v>101</v>
      </c>
      <c r="E1169">
        <v>247500</v>
      </c>
      <c r="F1169" t="s">
        <v>20</v>
      </c>
      <c r="G1169">
        <v>247500</v>
      </c>
      <c r="H1169" t="s">
        <v>21</v>
      </c>
      <c r="I1169">
        <v>0</v>
      </c>
      <c r="J1169" t="s">
        <v>21</v>
      </c>
      <c r="K1169" t="s">
        <v>25</v>
      </c>
    </row>
    <row r="1170" spans="1:11" x14ac:dyDescent="0.3">
      <c r="A1170">
        <v>2023</v>
      </c>
      <c r="B1170" t="s">
        <v>11</v>
      </c>
      <c r="C1170" t="s">
        <v>12</v>
      </c>
      <c r="D1170" t="s">
        <v>101</v>
      </c>
      <c r="E1170">
        <v>172200</v>
      </c>
      <c r="F1170" t="s">
        <v>20</v>
      </c>
      <c r="G1170">
        <v>172200</v>
      </c>
      <c r="H1170" t="s">
        <v>21</v>
      </c>
      <c r="I1170">
        <v>0</v>
      </c>
      <c r="J1170" t="s">
        <v>21</v>
      </c>
      <c r="K1170" t="s">
        <v>25</v>
      </c>
    </row>
    <row r="1171" spans="1:11" x14ac:dyDescent="0.3">
      <c r="A1171">
        <v>2023</v>
      </c>
      <c r="B1171" t="s">
        <v>11</v>
      </c>
      <c r="C1171" t="s">
        <v>12</v>
      </c>
      <c r="D1171" t="s">
        <v>23</v>
      </c>
      <c r="E1171">
        <v>225000</v>
      </c>
      <c r="F1171" t="s">
        <v>20</v>
      </c>
      <c r="G1171">
        <v>225000</v>
      </c>
      <c r="H1171" t="s">
        <v>21</v>
      </c>
      <c r="I1171">
        <v>0</v>
      </c>
      <c r="J1171" t="s">
        <v>21</v>
      </c>
      <c r="K1171" t="s">
        <v>25</v>
      </c>
    </row>
    <row r="1172" spans="1:11" x14ac:dyDescent="0.3">
      <c r="A1172">
        <v>2023</v>
      </c>
      <c r="B1172" t="s">
        <v>11</v>
      </c>
      <c r="C1172" t="s">
        <v>12</v>
      </c>
      <c r="D1172" t="s">
        <v>23</v>
      </c>
      <c r="E1172">
        <v>156400</v>
      </c>
      <c r="F1172" t="s">
        <v>20</v>
      </c>
      <c r="G1172">
        <v>156400</v>
      </c>
      <c r="H1172" t="s">
        <v>21</v>
      </c>
      <c r="I1172">
        <v>0</v>
      </c>
      <c r="J1172" t="s">
        <v>21</v>
      </c>
      <c r="K1172" t="s">
        <v>25</v>
      </c>
    </row>
    <row r="1173" spans="1:11" x14ac:dyDescent="0.3">
      <c r="A1173">
        <v>2023</v>
      </c>
      <c r="B1173" t="s">
        <v>11</v>
      </c>
      <c r="C1173" t="s">
        <v>12</v>
      </c>
      <c r="D1173" t="s">
        <v>37</v>
      </c>
      <c r="E1173">
        <v>139500</v>
      </c>
      <c r="F1173" t="s">
        <v>20</v>
      </c>
      <c r="G1173">
        <v>139500</v>
      </c>
      <c r="H1173" t="s">
        <v>21</v>
      </c>
      <c r="I1173">
        <v>0</v>
      </c>
      <c r="J1173" t="s">
        <v>21</v>
      </c>
      <c r="K1173" t="s">
        <v>25</v>
      </c>
    </row>
    <row r="1174" spans="1:11" x14ac:dyDescent="0.3">
      <c r="A1174">
        <v>2023</v>
      </c>
      <c r="B1174" t="s">
        <v>11</v>
      </c>
      <c r="C1174" t="s">
        <v>12</v>
      </c>
      <c r="D1174" t="s">
        <v>37</v>
      </c>
      <c r="E1174">
        <v>109400</v>
      </c>
      <c r="F1174" t="s">
        <v>20</v>
      </c>
      <c r="G1174">
        <v>109400</v>
      </c>
      <c r="H1174" t="s">
        <v>21</v>
      </c>
      <c r="I1174">
        <v>0</v>
      </c>
      <c r="J1174" t="s">
        <v>21</v>
      </c>
      <c r="K1174" t="s">
        <v>25</v>
      </c>
    </row>
    <row r="1175" spans="1:11" x14ac:dyDescent="0.3">
      <c r="A1175">
        <v>2023</v>
      </c>
      <c r="B1175" t="s">
        <v>17</v>
      </c>
      <c r="C1175" t="s">
        <v>12</v>
      </c>
      <c r="D1175" t="s">
        <v>37</v>
      </c>
      <c r="E1175">
        <v>125000</v>
      </c>
      <c r="F1175" t="s">
        <v>20</v>
      </c>
      <c r="G1175">
        <v>125000</v>
      </c>
      <c r="H1175" t="s">
        <v>21</v>
      </c>
      <c r="I1175">
        <v>0</v>
      </c>
      <c r="J1175" t="s">
        <v>21</v>
      </c>
      <c r="K1175" t="s">
        <v>25</v>
      </c>
    </row>
    <row r="1176" spans="1:11" x14ac:dyDescent="0.3">
      <c r="A1176">
        <v>2023</v>
      </c>
      <c r="B1176" t="s">
        <v>17</v>
      </c>
      <c r="C1176" t="s">
        <v>12</v>
      </c>
      <c r="D1176" t="s">
        <v>37</v>
      </c>
      <c r="E1176">
        <v>90000</v>
      </c>
      <c r="F1176" t="s">
        <v>20</v>
      </c>
      <c r="G1176">
        <v>90000</v>
      </c>
      <c r="H1176" t="s">
        <v>21</v>
      </c>
      <c r="I1176">
        <v>0</v>
      </c>
      <c r="J1176" t="s">
        <v>21</v>
      </c>
      <c r="K1176" t="s">
        <v>25</v>
      </c>
    </row>
    <row r="1177" spans="1:11" x14ac:dyDescent="0.3">
      <c r="A1177">
        <v>2023</v>
      </c>
      <c r="B1177" t="s">
        <v>11</v>
      </c>
      <c r="C1177" t="s">
        <v>12</v>
      </c>
      <c r="D1177" t="s">
        <v>108</v>
      </c>
      <c r="E1177">
        <v>100000</v>
      </c>
      <c r="F1177" t="s">
        <v>14</v>
      </c>
      <c r="G1177">
        <v>107309</v>
      </c>
      <c r="H1177" t="s">
        <v>63</v>
      </c>
      <c r="I1177">
        <v>100</v>
      </c>
      <c r="J1177" t="s">
        <v>63</v>
      </c>
      <c r="K1177" t="s">
        <v>25</v>
      </c>
    </row>
    <row r="1178" spans="1:11" x14ac:dyDescent="0.3">
      <c r="A1178">
        <v>2023</v>
      </c>
      <c r="B1178" t="s">
        <v>11</v>
      </c>
      <c r="C1178" t="s">
        <v>12</v>
      </c>
      <c r="D1178" t="s">
        <v>108</v>
      </c>
      <c r="E1178">
        <v>70000</v>
      </c>
      <c r="F1178" t="s">
        <v>14</v>
      </c>
      <c r="G1178">
        <v>75116</v>
      </c>
      <c r="H1178" t="s">
        <v>63</v>
      </c>
      <c r="I1178">
        <v>100</v>
      </c>
      <c r="J1178" t="s">
        <v>63</v>
      </c>
      <c r="K1178" t="s">
        <v>25</v>
      </c>
    </row>
    <row r="1179" spans="1:11" x14ac:dyDescent="0.3">
      <c r="A1179">
        <v>2023</v>
      </c>
      <c r="B1179" t="s">
        <v>11</v>
      </c>
      <c r="C1179" t="s">
        <v>12</v>
      </c>
      <c r="D1179" t="s">
        <v>23</v>
      </c>
      <c r="E1179">
        <v>185900</v>
      </c>
      <c r="F1179" t="s">
        <v>20</v>
      </c>
      <c r="G1179">
        <v>185900</v>
      </c>
      <c r="H1179" t="s">
        <v>21</v>
      </c>
      <c r="I1179">
        <v>0</v>
      </c>
      <c r="J1179" t="s">
        <v>21</v>
      </c>
      <c r="K1179" t="s">
        <v>25</v>
      </c>
    </row>
    <row r="1180" spans="1:11" x14ac:dyDescent="0.3">
      <c r="A1180">
        <v>2023</v>
      </c>
      <c r="B1180" t="s">
        <v>11</v>
      </c>
      <c r="C1180" t="s">
        <v>12</v>
      </c>
      <c r="D1180" t="s">
        <v>23</v>
      </c>
      <c r="E1180">
        <v>129300</v>
      </c>
      <c r="F1180" t="s">
        <v>20</v>
      </c>
      <c r="G1180">
        <v>129300</v>
      </c>
      <c r="H1180" t="s">
        <v>21</v>
      </c>
      <c r="I1180">
        <v>0</v>
      </c>
      <c r="J1180" t="s">
        <v>21</v>
      </c>
      <c r="K1180" t="s">
        <v>25</v>
      </c>
    </row>
    <row r="1181" spans="1:11" x14ac:dyDescent="0.3">
      <c r="A1181">
        <v>2023</v>
      </c>
      <c r="B1181" t="s">
        <v>11</v>
      </c>
      <c r="C1181" t="s">
        <v>12</v>
      </c>
      <c r="D1181" t="s">
        <v>35</v>
      </c>
      <c r="E1181">
        <v>139500</v>
      </c>
      <c r="F1181" t="s">
        <v>20</v>
      </c>
      <c r="G1181">
        <v>139500</v>
      </c>
      <c r="H1181" t="s">
        <v>21</v>
      </c>
      <c r="I1181">
        <v>0</v>
      </c>
      <c r="J1181" t="s">
        <v>21</v>
      </c>
      <c r="K1181" t="s">
        <v>25</v>
      </c>
    </row>
    <row r="1182" spans="1:11" x14ac:dyDescent="0.3">
      <c r="A1182">
        <v>2023</v>
      </c>
      <c r="B1182" t="s">
        <v>11</v>
      </c>
      <c r="C1182" t="s">
        <v>12</v>
      </c>
      <c r="D1182" t="s">
        <v>35</v>
      </c>
      <c r="E1182">
        <v>109400</v>
      </c>
      <c r="F1182" t="s">
        <v>20</v>
      </c>
      <c r="G1182">
        <v>109400</v>
      </c>
      <c r="H1182" t="s">
        <v>21</v>
      </c>
      <c r="I1182">
        <v>0</v>
      </c>
      <c r="J1182" t="s">
        <v>21</v>
      </c>
      <c r="K1182" t="s">
        <v>25</v>
      </c>
    </row>
    <row r="1183" spans="1:11" x14ac:dyDescent="0.3">
      <c r="A1183">
        <v>2023</v>
      </c>
      <c r="B1183" t="s">
        <v>11</v>
      </c>
      <c r="C1183" t="s">
        <v>12</v>
      </c>
      <c r="D1183" t="s">
        <v>27</v>
      </c>
      <c r="E1183">
        <v>120000</v>
      </c>
      <c r="F1183" t="s">
        <v>20</v>
      </c>
      <c r="G1183">
        <v>120000</v>
      </c>
      <c r="H1183" t="s">
        <v>21</v>
      </c>
      <c r="I1183">
        <v>100</v>
      </c>
      <c r="J1183" t="s">
        <v>21</v>
      </c>
      <c r="K1183" t="s">
        <v>25</v>
      </c>
    </row>
    <row r="1184" spans="1:11" x14ac:dyDescent="0.3">
      <c r="A1184">
        <v>2023</v>
      </c>
      <c r="B1184" t="s">
        <v>11</v>
      </c>
      <c r="C1184" t="s">
        <v>12</v>
      </c>
      <c r="D1184" t="s">
        <v>27</v>
      </c>
      <c r="E1184">
        <v>75000</v>
      </c>
      <c r="F1184" t="s">
        <v>20</v>
      </c>
      <c r="G1184">
        <v>75000</v>
      </c>
      <c r="H1184" t="s">
        <v>21</v>
      </c>
      <c r="I1184">
        <v>100</v>
      </c>
      <c r="J1184" t="s">
        <v>21</v>
      </c>
      <c r="K1184" t="s">
        <v>25</v>
      </c>
    </row>
    <row r="1185" spans="1:11" x14ac:dyDescent="0.3">
      <c r="A1185">
        <v>2023</v>
      </c>
      <c r="B1185" t="s">
        <v>11</v>
      </c>
      <c r="C1185" t="s">
        <v>12</v>
      </c>
      <c r="D1185" t="s">
        <v>27</v>
      </c>
      <c r="E1185">
        <v>169000</v>
      </c>
      <c r="F1185" t="s">
        <v>20</v>
      </c>
      <c r="G1185">
        <v>169000</v>
      </c>
      <c r="H1185" t="s">
        <v>21</v>
      </c>
      <c r="I1185">
        <v>0</v>
      </c>
      <c r="J1185" t="s">
        <v>21</v>
      </c>
      <c r="K1185" t="s">
        <v>25</v>
      </c>
    </row>
    <row r="1186" spans="1:11" x14ac:dyDescent="0.3">
      <c r="A1186">
        <v>2023</v>
      </c>
      <c r="B1186" t="s">
        <v>11</v>
      </c>
      <c r="C1186" t="s">
        <v>12</v>
      </c>
      <c r="D1186" t="s">
        <v>27</v>
      </c>
      <c r="E1186">
        <v>110600</v>
      </c>
      <c r="F1186" t="s">
        <v>20</v>
      </c>
      <c r="G1186">
        <v>110600</v>
      </c>
      <c r="H1186" t="s">
        <v>21</v>
      </c>
      <c r="I1186">
        <v>0</v>
      </c>
      <c r="J1186" t="s">
        <v>21</v>
      </c>
      <c r="K1186" t="s">
        <v>25</v>
      </c>
    </row>
    <row r="1187" spans="1:11" x14ac:dyDescent="0.3">
      <c r="A1187">
        <v>2023</v>
      </c>
      <c r="B1187" t="s">
        <v>11</v>
      </c>
      <c r="C1187" t="s">
        <v>12</v>
      </c>
      <c r="D1187" t="s">
        <v>35</v>
      </c>
      <c r="E1187">
        <v>288000</v>
      </c>
      <c r="F1187" t="s">
        <v>20</v>
      </c>
      <c r="G1187">
        <v>288000</v>
      </c>
      <c r="H1187" t="s">
        <v>21</v>
      </c>
      <c r="I1187">
        <v>100</v>
      </c>
      <c r="J1187" t="s">
        <v>21</v>
      </c>
      <c r="K1187" t="s">
        <v>25</v>
      </c>
    </row>
    <row r="1188" spans="1:11" x14ac:dyDescent="0.3">
      <c r="A1188">
        <v>2023</v>
      </c>
      <c r="B1188" t="s">
        <v>11</v>
      </c>
      <c r="C1188" t="s">
        <v>12</v>
      </c>
      <c r="D1188" t="s">
        <v>35</v>
      </c>
      <c r="E1188">
        <v>140000</v>
      </c>
      <c r="F1188" t="s">
        <v>20</v>
      </c>
      <c r="G1188">
        <v>140000</v>
      </c>
      <c r="H1188" t="s">
        <v>21</v>
      </c>
      <c r="I1188">
        <v>100</v>
      </c>
      <c r="J1188" t="s">
        <v>21</v>
      </c>
      <c r="K1188" t="s">
        <v>25</v>
      </c>
    </row>
    <row r="1189" spans="1:11" x14ac:dyDescent="0.3">
      <c r="A1189">
        <v>2023</v>
      </c>
      <c r="B1189" t="s">
        <v>11</v>
      </c>
      <c r="C1189" t="s">
        <v>12</v>
      </c>
      <c r="D1189" t="s">
        <v>35</v>
      </c>
      <c r="E1189">
        <v>288000</v>
      </c>
      <c r="F1189" t="s">
        <v>20</v>
      </c>
      <c r="G1189">
        <v>288000</v>
      </c>
      <c r="H1189" t="s">
        <v>21</v>
      </c>
      <c r="I1189">
        <v>100</v>
      </c>
      <c r="J1189" t="s">
        <v>21</v>
      </c>
      <c r="K1189" t="s">
        <v>25</v>
      </c>
    </row>
    <row r="1190" spans="1:11" x14ac:dyDescent="0.3">
      <c r="A1190">
        <v>2023</v>
      </c>
      <c r="B1190" t="s">
        <v>11</v>
      </c>
      <c r="C1190" t="s">
        <v>12</v>
      </c>
      <c r="D1190" t="s">
        <v>35</v>
      </c>
      <c r="E1190">
        <v>140000</v>
      </c>
      <c r="F1190" t="s">
        <v>20</v>
      </c>
      <c r="G1190">
        <v>140000</v>
      </c>
      <c r="H1190" t="s">
        <v>21</v>
      </c>
      <c r="I1190">
        <v>100</v>
      </c>
      <c r="J1190" t="s">
        <v>21</v>
      </c>
      <c r="K1190" t="s">
        <v>25</v>
      </c>
    </row>
    <row r="1191" spans="1:11" x14ac:dyDescent="0.3">
      <c r="A1191">
        <v>2023</v>
      </c>
      <c r="B1191" t="s">
        <v>17</v>
      </c>
      <c r="C1191" t="s">
        <v>12</v>
      </c>
      <c r="D1191" t="s">
        <v>37</v>
      </c>
      <c r="E1191">
        <v>120000</v>
      </c>
      <c r="F1191" t="s">
        <v>20</v>
      </c>
      <c r="G1191">
        <v>120000</v>
      </c>
      <c r="H1191" t="s">
        <v>21</v>
      </c>
      <c r="I1191">
        <v>0</v>
      </c>
      <c r="J1191" t="s">
        <v>21</v>
      </c>
      <c r="K1191" t="s">
        <v>25</v>
      </c>
    </row>
    <row r="1192" spans="1:11" x14ac:dyDescent="0.3">
      <c r="A1192">
        <v>2023</v>
      </c>
      <c r="B1192" t="s">
        <v>17</v>
      </c>
      <c r="C1192" t="s">
        <v>12</v>
      </c>
      <c r="D1192" t="s">
        <v>37</v>
      </c>
      <c r="E1192">
        <v>90000</v>
      </c>
      <c r="F1192" t="s">
        <v>20</v>
      </c>
      <c r="G1192">
        <v>90000</v>
      </c>
      <c r="H1192" t="s">
        <v>21</v>
      </c>
      <c r="I1192">
        <v>0</v>
      </c>
      <c r="J1192" t="s">
        <v>21</v>
      </c>
      <c r="K1192" t="s">
        <v>25</v>
      </c>
    </row>
    <row r="1193" spans="1:11" x14ac:dyDescent="0.3">
      <c r="A1193">
        <v>2023</v>
      </c>
      <c r="B1193" t="s">
        <v>17</v>
      </c>
      <c r="C1193" t="s">
        <v>12</v>
      </c>
      <c r="D1193" t="s">
        <v>101</v>
      </c>
      <c r="E1193">
        <v>60000</v>
      </c>
      <c r="F1193" t="s">
        <v>58</v>
      </c>
      <c r="G1193">
        <v>72914</v>
      </c>
      <c r="H1193" t="s">
        <v>33</v>
      </c>
      <c r="I1193">
        <v>0</v>
      </c>
      <c r="J1193" t="s">
        <v>33</v>
      </c>
      <c r="K1193" t="s">
        <v>25</v>
      </c>
    </row>
    <row r="1194" spans="1:11" x14ac:dyDescent="0.3">
      <c r="A1194">
        <v>2023</v>
      </c>
      <c r="B1194" t="s">
        <v>17</v>
      </c>
      <c r="C1194" t="s">
        <v>12</v>
      </c>
      <c r="D1194" t="s">
        <v>101</v>
      </c>
      <c r="E1194">
        <v>50000</v>
      </c>
      <c r="F1194" t="s">
        <v>58</v>
      </c>
      <c r="G1194">
        <v>60761</v>
      </c>
      <c r="H1194" t="s">
        <v>33</v>
      </c>
      <c r="I1194">
        <v>0</v>
      </c>
      <c r="J1194" t="s">
        <v>33</v>
      </c>
      <c r="K1194" t="s">
        <v>25</v>
      </c>
    </row>
    <row r="1195" spans="1:11" x14ac:dyDescent="0.3">
      <c r="A1195">
        <v>2023</v>
      </c>
      <c r="B1195" t="s">
        <v>11</v>
      </c>
      <c r="C1195" t="s">
        <v>12</v>
      </c>
      <c r="D1195" t="s">
        <v>23</v>
      </c>
      <c r="E1195">
        <v>215050</v>
      </c>
      <c r="F1195" t="s">
        <v>20</v>
      </c>
      <c r="G1195">
        <v>215050</v>
      </c>
      <c r="H1195" t="s">
        <v>21</v>
      </c>
      <c r="I1195">
        <v>100</v>
      </c>
      <c r="J1195" t="s">
        <v>21</v>
      </c>
      <c r="K1195" t="s">
        <v>25</v>
      </c>
    </row>
    <row r="1196" spans="1:11" x14ac:dyDescent="0.3">
      <c r="A1196">
        <v>2023</v>
      </c>
      <c r="B1196" t="s">
        <v>11</v>
      </c>
      <c r="C1196" t="s">
        <v>12</v>
      </c>
      <c r="D1196" t="s">
        <v>23</v>
      </c>
      <c r="E1196">
        <v>156400</v>
      </c>
      <c r="F1196" t="s">
        <v>20</v>
      </c>
      <c r="G1196">
        <v>156400</v>
      </c>
      <c r="H1196" t="s">
        <v>21</v>
      </c>
      <c r="I1196">
        <v>100</v>
      </c>
      <c r="J1196" t="s">
        <v>21</v>
      </c>
      <c r="K1196" t="s">
        <v>25</v>
      </c>
    </row>
    <row r="1197" spans="1:11" x14ac:dyDescent="0.3">
      <c r="A1197">
        <v>2023</v>
      </c>
      <c r="B1197" t="s">
        <v>11</v>
      </c>
      <c r="C1197" t="s">
        <v>12</v>
      </c>
      <c r="D1197" t="s">
        <v>45</v>
      </c>
      <c r="E1197">
        <v>198000</v>
      </c>
      <c r="F1197" t="s">
        <v>20</v>
      </c>
      <c r="G1197">
        <v>198000</v>
      </c>
      <c r="H1197" t="s">
        <v>21</v>
      </c>
      <c r="I1197">
        <v>100</v>
      </c>
      <c r="J1197" t="s">
        <v>21</v>
      </c>
      <c r="K1197" t="s">
        <v>25</v>
      </c>
    </row>
    <row r="1198" spans="1:11" x14ac:dyDescent="0.3">
      <c r="A1198">
        <v>2023</v>
      </c>
      <c r="B1198" t="s">
        <v>11</v>
      </c>
      <c r="C1198" t="s">
        <v>12</v>
      </c>
      <c r="D1198" t="s">
        <v>45</v>
      </c>
      <c r="E1198">
        <v>114000</v>
      </c>
      <c r="F1198" t="s">
        <v>20</v>
      </c>
      <c r="G1198">
        <v>114000</v>
      </c>
      <c r="H1198" t="s">
        <v>21</v>
      </c>
      <c r="I1198">
        <v>100</v>
      </c>
      <c r="J1198" t="s">
        <v>21</v>
      </c>
      <c r="K1198" t="s">
        <v>25</v>
      </c>
    </row>
    <row r="1199" spans="1:11" x14ac:dyDescent="0.3">
      <c r="A1199">
        <v>2023</v>
      </c>
      <c r="B1199" t="s">
        <v>28</v>
      </c>
      <c r="C1199" t="s">
        <v>12</v>
      </c>
      <c r="D1199" t="s">
        <v>27</v>
      </c>
      <c r="E1199">
        <v>75000</v>
      </c>
      <c r="F1199" t="s">
        <v>20</v>
      </c>
      <c r="G1199">
        <v>75000</v>
      </c>
      <c r="H1199" t="s">
        <v>21</v>
      </c>
      <c r="I1199">
        <v>100</v>
      </c>
      <c r="J1199" t="s">
        <v>21</v>
      </c>
      <c r="K1199" t="s">
        <v>25</v>
      </c>
    </row>
    <row r="1200" spans="1:11" x14ac:dyDescent="0.3">
      <c r="A1200">
        <v>2023</v>
      </c>
      <c r="B1200" t="s">
        <v>28</v>
      </c>
      <c r="C1200" t="s">
        <v>12</v>
      </c>
      <c r="D1200" t="s">
        <v>27</v>
      </c>
      <c r="E1200">
        <v>60000</v>
      </c>
      <c r="F1200" t="s">
        <v>20</v>
      </c>
      <c r="G1200">
        <v>60000</v>
      </c>
      <c r="H1200" t="s">
        <v>21</v>
      </c>
      <c r="I1200">
        <v>100</v>
      </c>
      <c r="J1200" t="s">
        <v>21</v>
      </c>
      <c r="K1200" t="s">
        <v>25</v>
      </c>
    </row>
    <row r="1201" spans="1:11" x14ac:dyDescent="0.3">
      <c r="A1201">
        <v>2023</v>
      </c>
      <c r="B1201" t="s">
        <v>11</v>
      </c>
      <c r="C1201" t="s">
        <v>12</v>
      </c>
      <c r="D1201" t="s">
        <v>35</v>
      </c>
      <c r="E1201">
        <v>204500</v>
      </c>
      <c r="F1201" t="s">
        <v>20</v>
      </c>
      <c r="G1201">
        <v>204500</v>
      </c>
      <c r="H1201" t="s">
        <v>21</v>
      </c>
      <c r="I1201">
        <v>0</v>
      </c>
      <c r="J1201" t="s">
        <v>21</v>
      </c>
      <c r="K1201" t="s">
        <v>25</v>
      </c>
    </row>
    <row r="1202" spans="1:11" x14ac:dyDescent="0.3">
      <c r="A1202">
        <v>2023</v>
      </c>
      <c r="B1202" t="s">
        <v>11</v>
      </c>
      <c r="C1202" t="s">
        <v>12</v>
      </c>
      <c r="D1202" t="s">
        <v>35</v>
      </c>
      <c r="E1202">
        <v>142200</v>
      </c>
      <c r="F1202" t="s">
        <v>20</v>
      </c>
      <c r="G1202">
        <v>142200</v>
      </c>
      <c r="H1202" t="s">
        <v>21</v>
      </c>
      <c r="I1202">
        <v>0</v>
      </c>
      <c r="J1202" t="s">
        <v>21</v>
      </c>
      <c r="K1202" t="s">
        <v>25</v>
      </c>
    </row>
    <row r="1203" spans="1:11" x14ac:dyDescent="0.3">
      <c r="A1203">
        <v>2023</v>
      </c>
      <c r="B1203" t="s">
        <v>11</v>
      </c>
      <c r="C1203" t="s">
        <v>12</v>
      </c>
      <c r="D1203" t="s">
        <v>23</v>
      </c>
      <c r="E1203">
        <v>209300</v>
      </c>
      <c r="F1203" t="s">
        <v>20</v>
      </c>
      <c r="G1203">
        <v>209300</v>
      </c>
      <c r="H1203" t="s">
        <v>21</v>
      </c>
      <c r="I1203">
        <v>100</v>
      </c>
      <c r="J1203" t="s">
        <v>21</v>
      </c>
      <c r="K1203" t="s">
        <v>25</v>
      </c>
    </row>
    <row r="1204" spans="1:11" x14ac:dyDescent="0.3">
      <c r="A1204">
        <v>2023</v>
      </c>
      <c r="B1204" t="s">
        <v>11</v>
      </c>
      <c r="C1204" t="s">
        <v>12</v>
      </c>
      <c r="D1204" t="s">
        <v>23</v>
      </c>
      <c r="E1204">
        <v>182200</v>
      </c>
      <c r="F1204" t="s">
        <v>20</v>
      </c>
      <c r="G1204">
        <v>182200</v>
      </c>
      <c r="H1204" t="s">
        <v>21</v>
      </c>
      <c r="I1204">
        <v>100</v>
      </c>
      <c r="J1204" t="s">
        <v>21</v>
      </c>
      <c r="K1204" t="s">
        <v>25</v>
      </c>
    </row>
    <row r="1205" spans="1:11" x14ac:dyDescent="0.3">
      <c r="A1205">
        <v>2023</v>
      </c>
      <c r="B1205" t="s">
        <v>11</v>
      </c>
      <c r="C1205" t="s">
        <v>12</v>
      </c>
      <c r="D1205" t="s">
        <v>70</v>
      </c>
      <c r="E1205">
        <v>140000</v>
      </c>
      <c r="F1205" t="s">
        <v>20</v>
      </c>
      <c r="G1205">
        <v>140000</v>
      </c>
      <c r="H1205" t="s">
        <v>21</v>
      </c>
      <c r="I1205">
        <v>0</v>
      </c>
      <c r="J1205" t="s">
        <v>21</v>
      </c>
      <c r="K1205" t="s">
        <v>25</v>
      </c>
    </row>
    <row r="1206" spans="1:11" x14ac:dyDescent="0.3">
      <c r="A1206">
        <v>2023</v>
      </c>
      <c r="B1206" t="s">
        <v>11</v>
      </c>
      <c r="C1206" t="s">
        <v>12</v>
      </c>
      <c r="D1206" t="s">
        <v>70</v>
      </c>
      <c r="E1206">
        <v>120000</v>
      </c>
      <c r="F1206" t="s">
        <v>20</v>
      </c>
      <c r="G1206">
        <v>120000</v>
      </c>
      <c r="H1206" t="s">
        <v>21</v>
      </c>
      <c r="I1206">
        <v>0</v>
      </c>
      <c r="J1206" t="s">
        <v>21</v>
      </c>
      <c r="K1206" t="s">
        <v>25</v>
      </c>
    </row>
    <row r="1207" spans="1:11" x14ac:dyDescent="0.3">
      <c r="A1207">
        <v>2022</v>
      </c>
      <c r="B1207" t="s">
        <v>28</v>
      </c>
      <c r="C1207" t="s">
        <v>12</v>
      </c>
      <c r="D1207" t="s">
        <v>23</v>
      </c>
      <c r="E1207">
        <v>85000</v>
      </c>
      <c r="F1207" t="s">
        <v>20</v>
      </c>
      <c r="G1207">
        <v>85000</v>
      </c>
      <c r="H1207" t="s">
        <v>21</v>
      </c>
      <c r="I1207">
        <v>0</v>
      </c>
      <c r="J1207" t="s">
        <v>21</v>
      </c>
      <c r="K1207" t="s">
        <v>25</v>
      </c>
    </row>
    <row r="1208" spans="1:11" x14ac:dyDescent="0.3">
      <c r="A1208">
        <v>2023</v>
      </c>
      <c r="B1208" t="s">
        <v>17</v>
      </c>
      <c r="C1208" t="s">
        <v>12</v>
      </c>
      <c r="D1208" t="s">
        <v>35</v>
      </c>
      <c r="E1208">
        <v>40000</v>
      </c>
      <c r="F1208" t="s">
        <v>58</v>
      </c>
      <c r="G1208">
        <v>48609</v>
      </c>
      <c r="H1208" t="s">
        <v>33</v>
      </c>
      <c r="I1208">
        <v>100</v>
      </c>
      <c r="J1208" t="s">
        <v>33</v>
      </c>
      <c r="K1208" t="s">
        <v>25</v>
      </c>
    </row>
    <row r="1209" spans="1:11" x14ac:dyDescent="0.3">
      <c r="A1209">
        <v>2023</v>
      </c>
      <c r="B1209" t="s">
        <v>28</v>
      </c>
      <c r="C1209" t="s">
        <v>12</v>
      </c>
      <c r="D1209" t="s">
        <v>30</v>
      </c>
      <c r="E1209">
        <v>120000</v>
      </c>
      <c r="F1209" t="s">
        <v>20</v>
      </c>
      <c r="G1209">
        <v>120000</v>
      </c>
      <c r="H1209" t="s">
        <v>33</v>
      </c>
      <c r="I1209">
        <v>100</v>
      </c>
      <c r="J1209" t="s">
        <v>33</v>
      </c>
      <c r="K1209" t="s">
        <v>25</v>
      </c>
    </row>
    <row r="1210" spans="1:11" x14ac:dyDescent="0.3">
      <c r="A1210">
        <v>2023</v>
      </c>
      <c r="B1210" t="s">
        <v>28</v>
      </c>
      <c r="C1210" t="s">
        <v>12</v>
      </c>
      <c r="D1210" t="s">
        <v>30</v>
      </c>
      <c r="E1210">
        <v>60000</v>
      </c>
      <c r="F1210" t="s">
        <v>20</v>
      </c>
      <c r="G1210">
        <v>60000</v>
      </c>
      <c r="H1210" t="s">
        <v>33</v>
      </c>
      <c r="I1210">
        <v>100</v>
      </c>
      <c r="J1210" t="s">
        <v>33</v>
      </c>
      <c r="K1210" t="s">
        <v>25</v>
      </c>
    </row>
    <row r="1211" spans="1:11" x14ac:dyDescent="0.3">
      <c r="A1211">
        <v>2023</v>
      </c>
      <c r="B1211" t="s">
        <v>11</v>
      </c>
      <c r="C1211" t="s">
        <v>12</v>
      </c>
      <c r="D1211" t="s">
        <v>35</v>
      </c>
      <c r="E1211">
        <v>147100</v>
      </c>
      <c r="F1211" t="s">
        <v>20</v>
      </c>
      <c r="G1211">
        <v>147100</v>
      </c>
      <c r="H1211" t="s">
        <v>21</v>
      </c>
      <c r="I1211">
        <v>0</v>
      </c>
      <c r="J1211" t="s">
        <v>21</v>
      </c>
      <c r="K1211" t="s">
        <v>25</v>
      </c>
    </row>
    <row r="1212" spans="1:11" x14ac:dyDescent="0.3">
      <c r="A1212">
        <v>2023</v>
      </c>
      <c r="B1212" t="s">
        <v>11</v>
      </c>
      <c r="C1212" t="s">
        <v>12</v>
      </c>
      <c r="D1212" t="s">
        <v>35</v>
      </c>
      <c r="E1212">
        <v>90700</v>
      </c>
      <c r="F1212" t="s">
        <v>20</v>
      </c>
      <c r="G1212">
        <v>90700</v>
      </c>
      <c r="H1212" t="s">
        <v>21</v>
      </c>
      <c r="I1212">
        <v>0</v>
      </c>
      <c r="J1212" t="s">
        <v>21</v>
      </c>
      <c r="K1212" t="s">
        <v>25</v>
      </c>
    </row>
    <row r="1213" spans="1:11" x14ac:dyDescent="0.3">
      <c r="A1213">
        <v>2023</v>
      </c>
      <c r="B1213" t="s">
        <v>11</v>
      </c>
      <c r="C1213" t="s">
        <v>12</v>
      </c>
      <c r="D1213" t="s">
        <v>37</v>
      </c>
      <c r="E1213">
        <v>230000</v>
      </c>
      <c r="F1213" t="s">
        <v>20</v>
      </c>
      <c r="G1213">
        <v>230000</v>
      </c>
      <c r="H1213" t="s">
        <v>21</v>
      </c>
      <c r="I1213">
        <v>0</v>
      </c>
      <c r="J1213" t="s">
        <v>21</v>
      </c>
      <c r="K1213" t="s">
        <v>25</v>
      </c>
    </row>
    <row r="1214" spans="1:11" x14ac:dyDescent="0.3">
      <c r="A1214">
        <v>2023</v>
      </c>
      <c r="B1214" t="s">
        <v>11</v>
      </c>
      <c r="C1214" t="s">
        <v>12</v>
      </c>
      <c r="D1214" t="s">
        <v>37</v>
      </c>
      <c r="E1214">
        <v>170000</v>
      </c>
      <c r="F1214" t="s">
        <v>20</v>
      </c>
      <c r="G1214">
        <v>170000</v>
      </c>
      <c r="H1214" t="s">
        <v>21</v>
      </c>
      <c r="I1214">
        <v>0</v>
      </c>
      <c r="J1214" t="s">
        <v>21</v>
      </c>
      <c r="K1214" t="s">
        <v>25</v>
      </c>
    </row>
    <row r="1215" spans="1:11" x14ac:dyDescent="0.3">
      <c r="A1215">
        <v>2023</v>
      </c>
      <c r="B1215" t="s">
        <v>11</v>
      </c>
      <c r="C1215" t="s">
        <v>12</v>
      </c>
      <c r="D1215" t="s">
        <v>27</v>
      </c>
      <c r="E1215">
        <v>227000</v>
      </c>
      <c r="F1215" t="s">
        <v>20</v>
      </c>
      <c r="G1215">
        <v>227000</v>
      </c>
      <c r="H1215" t="s">
        <v>21</v>
      </c>
      <c r="I1215">
        <v>0</v>
      </c>
      <c r="J1215" t="s">
        <v>21</v>
      </c>
      <c r="K1215" t="s">
        <v>25</v>
      </c>
    </row>
    <row r="1216" spans="1:11" x14ac:dyDescent="0.3">
      <c r="A1216">
        <v>2023</v>
      </c>
      <c r="B1216" t="s">
        <v>11</v>
      </c>
      <c r="C1216" t="s">
        <v>12</v>
      </c>
      <c r="D1216" t="s">
        <v>27</v>
      </c>
      <c r="E1216">
        <v>108000</v>
      </c>
      <c r="F1216" t="s">
        <v>20</v>
      </c>
      <c r="G1216">
        <v>108000</v>
      </c>
      <c r="H1216" t="s">
        <v>21</v>
      </c>
      <c r="I1216">
        <v>0</v>
      </c>
      <c r="J1216" t="s">
        <v>21</v>
      </c>
      <c r="K1216" t="s">
        <v>25</v>
      </c>
    </row>
    <row r="1217" spans="1:11" x14ac:dyDescent="0.3">
      <c r="A1217">
        <v>2023</v>
      </c>
      <c r="B1217" t="s">
        <v>11</v>
      </c>
      <c r="C1217" t="s">
        <v>12</v>
      </c>
      <c r="D1217" t="s">
        <v>37</v>
      </c>
      <c r="E1217">
        <v>180000</v>
      </c>
      <c r="F1217" t="s">
        <v>20</v>
      </c>
      <c r="G1217">
        <v>180000</v>
      </c>
      <c r="H1217" t="s">
        <v>21</v>
      </c>
      <c r="I1217">
        <v>100</v>
      </c>
      <c r="J1217" t="s">
        <v>21</v>
      </c>
      <c r="K1217" t="s">
        <v>25</v>
      </c>
    </row>
    <row r="1218" spans="1:11" x14ac:dyDescent="0.3">
      <c r="A1218">
        <v>2023</v>
      </c>
      <c r="B1218" t="s">
        <v>11</v>
      </c>
      <c r="C1218" t="s">
        <v>12</v>
      </c>
      <c r="D1218" t="s">
        <v>37</v>
      </c>
      <c r="E1218">
        <v>160000</v>
      </c>
      <c r="F1218" t="s">
        <v>20</v>
      </c>
      <c r="G1218">
        <v>160000</v>
      </c>
      <c r="H1218" t="s">
        <v>21</v>
      </c>
      <c r="I1218">
        <v>100</v>
      </c>
      <c r="J1218" t="s">
        <v>21</v>
      </c>
      <c r="K1218" t="s">
        <v>25</v>
      </c>
    </row>
    <row r="1219" spans="1:11" x14ac:dyDescent="0.3">
      <c r="A1219">
        <v>2023</v>
      </c>
      <c r="B1219" t="s">
        <v>11</v>
      </c>
      <c r="C1219" t="s">
        <v>12</v>
      </c>
      <c r="D1219" t="s">
        <v>45</v>
      </c>
      <c r="E1219">
        <v>180000</v>
      </c>
      <c r="F1219" t="s">
        <v>20</v>
      </c>
      <c r="G1219">
        <v>180000</v>
      </c>
      <c r="H1219" t="s">
        <v>21</v>
      </c>
      <c r="I1219">
        <v>100</v>
      </c>
      <c r="J1219" t="s">
        <v>21</v>
      </c>
      <c r="K1219" t="s">
        <v>25</v>
      </c>
    </row>
    <row r="1220" spans="1:11" x14ac:dyDescent="0.3">
      <c r="A1220">
        <v>2023</v>
      </c>
      <c r="B1220" t="s">
        <v>11</v>
      </c>
      <c r="C1220" t="s">
        <v>12</v>
      </c>
      <c r="D1220" t="s">
        <v>45</v>
      </c>
      <c r="E1220">
        <v>160000</v>
      </c>
      <c r="F1220" t="s">
        <v>20</v>
      </c>
      <c r="G1220">
        <v>160000</v>
      </c>
      <c r="H1220" t="s">
        <v>21</v>
      </c>
      <c r="I1220">
        <v>100</v>
      </c>
      <c r="J1220" t="s">
        <v>21</v>
      </c>
      <c r="K1220" t="s">
        <v>25</v>
      </c>
    </row>
    <row r="1221" spans="1:11" x14ac:dyDescent="0.3">
      <c r="A1221">
        <v>2023</v>
      </c>
      <c r="B1221" t="s">
        <v>11</v>
      </c>
      <c r="C1221" t="s">
        <v>12</v>
      </c>
      <c r="D1221" t="s">
        <v>37</v>
      </c>
      <c r="E1221">
        <v>180000</v>
      </c>
      <c r="F1221" t="s">
        <v>20</v>
      </c>
      <c r="G1221">
        <v>180000</v>
      </c>
      <c r="H1221" t="s">
        <v>21</v>
      </c>
      <c r="I1221">
        <v>0</v>
      </c>
      <c r="J1221" t="s">
        <v>21</v>
      </c>
      <c r="K1221" t="s">
        <v>25</v>
      </c>
    </row>
    <row r="1222" spans="1:11" x14ac:dyDescent="0.3">
      <c r="A1222">
        <v>2023</v>
      </c>
      <c r="B1222" t="s">
        <v>11</v>
      </c>
      <c r="C1222" t="s">
        <v>12</v>
      </c>
      <c r="D1222" t="s">
        <v>37</v>
      </c>
      <c r="E1222">
        <v>130000</v>
      </c>
      <c r="F1222" t="s">
        <v>20</v>
      </c>
      <c r="G1222">
        <v>130000</v>
      </c>
      <c r="H1222" t="s">
        <v>21</v>
      </c>
      <c r="I1222">
        <v>0</v>
      </c>
      <c r="J1222" t="s">
        <v>21</v>
      </c>
      <c r="K1222" t="s">
        <v>25</v>
      </c>
    </row>
    <row r="1223" spans="1:11" x14ac:dyDescent="0.3">
      <c r="A1223">
        <v>2023</v>
      </c>
      <c r="B1223" t="s">
        <v>11</v>
      </c>
      <c r="C1223" t="s">
        <v>12</v>
      </c>
      <c r="D1223" t="s">
        <v>27</v>
      </c>
      <c r="E1223">
        <v>52000</v>
      </c>
      <c r="F1223" t="s">
        <v>14</v>
      </c>
      <c r="G1223">
        <v>55800</v>
      </c>
      <c r="H1223" t="s">
        <v>15</v>
      </c>
      <c r="I1223">
        <v>100</v>
      </c>
      <c r="J1223" t="s">
        <v>15</v>
      </c>
      <c r="K1223" t="s">
        <v>25</v>
      </c>
    </row>
    <row r="1224" spans="1:11" x14ac:dyDescent="0.3">
      <c r="A1224">
        <v>2023</v>
      </c>
      <c r="B1224" t="s">
        <v>11</v>
      </c>
      <c r="C1224" t="s">
        <v>12</v>
      </c>
      <c r="D1224" t="s">
        <v>27</v>
      </c>
      <c r="E1224">
        <v>48000</v>
      </c>
      <c r="F1224" t="s">
        <v>14</v>
      </c>
      <c r="G1224">
        <v>51508</v>
      </c>
      <c r="H1224" t="s">
        <v>15</v>
      </c>
      <c r="I1224">
        <v>100</v>
      </c>
      <c r="J1224" t="s">
        <v>15</v>
      </c>
      <c r="K1224" t="s">
        <v>25</v>
      </c>
    </row>
    <row r="1225" spans="1:11" x14ac:dyDescent="0.3">
      <c r="A1225">
        <v>2023</v>
      </c>
      <c r="B1225" t="s">
        <v>28</v>
      </c>
      <c r="C1225" t="s">
        <v>12</v>
      </c>
      <c r="D1225" t="s">
        <v>27</v>
      </c>
      <c r="E1225">
        <v>60000</v>
      </c>
      <c r="F1225" t="s">
        <v>20</v>
      </c>
      <c r="G1225">
        <v>60000</v>
      </c>
      <c r="H1225" t="s">
        <v>21</v>
      </c>
      <c r="I1225">
        <v>100</v>
      </c>
      <c r="J1225" t="s">
        <v>21</v>
      </c>
      <c r="K1225" t="s">
        <v>16</v>
      </c>
    </row>
    <row r="1226" spans="1:11" x14ac:dyDescent="0.3">
      <c r="A1226">
        <v>2023</v>
      </c>
      <c r="B1226" t="s">
        <v>28</v>
      </c>
      <c r="C1226" t="s">
        <v>12</v>
      </c>
      <c r="D1226" t="s">
        <v>27</v>
      </c>
      <c r="E1226">
        <v>50000</v>
      </c>
      <c r="F1226" t="s">
        <v>20</v>
      </c>
      <c r="G1226">
        <v>50000</v>
      </c>
      <c r="H1226" t="s">
        <v>122</v>
      </c>
      <c r="I1226">
        <v>50</v>
      </c>
      <c r="J1226" t="s">
        <v>21</v>
      </c>
      <c r="K1226" t="s">
        <v>16</v>
      </c>
    </row>
    <row r="1227" spans="1:11" x14ac:dyDescent="0.3">
      <c r="A1227">
        <v>2023</v>
      </c>
      <c r="B1227" t="s">
        <v>11</v>
      </c>
      <c r="C1227" t="s">
        <v>12</v>
      </c>
      <c r="D1227" t="s">
        <v>37</v>
      </c>
      <c r="E1227">
        <v>226700</v>
      </c>
      <c r="F1227" t="s">
        <v>20</v>
      </c>
      <c r="G1227">
        <v>226700</v>
      </c>
      <c r="H1227" t="s">
        <v>21</v>
      </c>
      <c r="I1227">
        <v>0</v>
      </c>
      <c r="J1227" t="s">
        <v>21</v>
      </c>
      <c r="K1227" t="s">
        <v>25</v>
      </c>
    </row>
    <row r="1228" spans="1:11" x14ac:dyDescent="0.3">
      <c r="A1228">
        <v>2023</v>
      </c>
      <c r="B1228" t="s">
        <v>11</v>
      </c>
      <c r="C1228" t="s">
        <v>12</v>
      </c>
      <c r="D1228" t="s">
        <v>37</v>
      </c>
      <c r="E1228">
        <v>133300</v>
      </c>
      <c r="F1228" t="s">
        <v>20</v>
      </c>
      <c r="G1228">
        <v>133300</v>
      </c>
      <c r="H1228" t="s">
        <v>21</v>
      </c>
      <c r="I1228">
        <v>0</v>
      </c>
      <c r="J1228" t="s">
        <v>21</v>
      </c>
      <c r="K1228" t="s">
        <v>25</v>
      </c>
    </row>
    <row r="1229" spans="1:11" x14ac:dyDescent="0.3">
      <c r="A1229">
        <v>2023</v>
      </c>
      <c r="B1229" t="s">
        <v>11</v>
      </c>
      <c r="C1229" t="s">
        <v>12</v>
      </c>
      <c r="D1229" t="s">
        <v>37</v>
      </c>
      <c r="E1229">
        <v>252000</v>
      </c>
      <c r="F1229" t="s">
        <v>20</v>
      </c>
      <c r="G1229">
        <v>252000</v>
      </c>
      <c r="H1229" t="s">
        <v>21</v>
      </c>
      <c r="I1229">
        <v>0</v>
      </c>
      <c r="J1229" t="s">
        <v>21</v>
      </c>
      <c r="K1229" t="s">
        <v>25</v>
      </c>
    </row>
    <row r="1230" spans="1:11" x14ac:dyDescent="0.3">
      <c r="A1230">
        <v>2023</v>
      </c>
      <c r="B1230" t="s">
        <v>11</v>
      </c>
      <c r="C1230" t="s">
        <v>12</v>
      </c>
      <c r="D1230" t="s">
        <v>37</v>
      </c>
      <c r="E1230">
        <v>129000</v>
      </c>
      <c r="F1230" t="s">
        <v>20</v>
      </c>
      <c r="G1230">
        <v>129000</v>
      </c>
      <c r="H1230" t="s">
        <v>21</v>
      </c>
      <c r="I1230">
        <v>0</v>
      </c>
      <c r="J1230" t="s">
        <v>21</v>
      </c>
      <c r="K1230" t="s">
        <v>25</v>
      </c>
    </row>
    <row r="1231" spans="1:11" x14ac:dyDescent="0.3">
      <c r="A1231">
        <v>2023</v>
      </c>
      <c r="B1231" t="s">
        <v>11</v>
      </c>
      <c r="C1231" t="s">
        <v>12</v>
      </c>
      <c r="D1231" t="s">
        <v>123</v>
      </c>
      <c r="E1231">
        <v>124999</v>
      </c>
      <c r="F1231" t="s">
        <v>58</v>
      </c>
      <c r="G1231">
        <v>151902</v>
      </c>
      <c r="H1231" t="s">
        <v>33</v>
      </c>
      <c r="I1231">
        <v>100</v>
      </c>
      <c r="J1231" t="s">
        <v>33</v>
      </c>
      <c r="K1231" t="s">
        <v>16</v>
      </c>
    </row>
    <row r="1232" spans="1:11" x14ac:dyDescent="0.3">
      <c r="A1232">
        <v>2023</v>
      </c>
      <c r="B1232" t="s">
        <v>28</v>
      </c>
      <c r="C1232" t="s">
        <v>12</v>
      </c>
      <c r="D1232" t="s">
        <v>23</v>
      </c>
      <c r="E1232">
        <v>800000</v>
      </c>
      <c r="F1232" t="s">
        <v>42</v>
      </c>
      <c r="G1232">
        <v>9727</v>
      </c>
      <c r="H1232" t="s">
        <v>43</v>
      </c>
      <c r="I1232">
        <v>0</v>
      </c>
      <c r="J1232" t="s">
        <v>43</v>
      </c>
      <c r="K1232" t="s">
        <v>16</v>
      </c>
    </row>
    <row r="1233" spans="1:11" x14ac:dyDescent="0.3">
      <c r="A1233">
        <v>2023</v>
      </c>
      <c r="B1233" t="s">
        <v>11</v>
      </c>
      <c r="C1233" t="s">
        <v>12</v>
      </c>
      <c r="D1233" t="s">
        <v>27</v>
      </c>
      <c r="E1233">
        <v>80000</v>
      </c>
      <c r="F1233" t="s">
        <v>20</v>
      </c>
      <c r="G1233">
        <v>80000</v>
      </c>
      <c r="H1233" t="s">
        <v>21</v>
      </c>
      <c r="I1233">
        <v>0</v>
      </c>
      <c r="J1233" t="s">
        <v>21</v>
      </c>
      <c r="K1233" t="s">
        <v>25</v>
      </c>
    </row>
    <row r="1234" spans="1:11" x14ac:dyDescent="0.3">
      <c r="A1234">
        <v>2023</v>
      </c>
      <c r="B1234" t="s">
        <v>11</v>
      </c>
      <c r="C1234" t="s">
        <v>12</v>
      </c>
      <c r="D1234" t="s">
        <v>27</v>
      </c>
      <c r="E1234">
        <v>52500</v>
      </c>
      <c r="F1234" t="s">
        <v>20</v>
      </c>
      <c r="G1234">
        <v>52500</v>
      </c>
      <c r="H1234" t="s">
        <v>21</v>
      </c>
      <c r="I1234">
        <v>0</v>
      </c>
      <c r="J1234" t="s">
        <v>21</v>
      </c>
      <c r="K1234" t="s">
        <v>25</v>
      </c>
    </row>
    <row r="1235" spans="1:11" x14ac:dyDescent="0.3">
      <c r="A1235">
        <v>2023</v>
      </c>
      <c r="B1235" t="s">
        <v>11</v>
      </c>
      <c r="C1235" t="s">
        <v>12</v>
      </c>
      <c r="D1235" t="s">
        <v>37</v>
      </c>
      <c r="E1235">
        <v>250000</v>
      </c>
      <c r="F1235" t="s">
        <v>20</v>
      </c>
      <c r="G1235">
        <v>250000</v>
      </c>
      <c r="H1235" t="s">
        <v>21</v>
      </c>
      <c r="I1235">
        <v>100</v>
      </c>
      <c r="J1235" t="s">
        <v>21</v>
      </c>
      <c r="K1235" t="s">
        <v>25</v>
      </c>
    </row>
    <row r="1236" spans="1:11" x14ac:dyDescent="0.3">
      <c r="A1236">
        <v>2023</v>
      </c>
      <c r="B1236" t="s">
        <v>11</v>
      </c>
      <c r="C1236" t="s">
        <v>12</v>
      </c>
      <c r="D1236" t="s">
        <v>37</v>
      </c>
      <c r="E1236">
        <v>162500</v>
      </c>
      <c r="F1236" t="s">
        <v>20</v>
      </c>
      <c r="G1236">
        <v>162500</v>
      </c>
      <c r="H1236" t="s">
        <v>21</v>
      </c>
      <c r="I1236">
        <v>100</v>
      </c>
      <c r="J1236" t="s">
        <v>21</v>
      </c>
      <c r="K1236" t="s">
        <v>25</v>
      </c>
    </row>
    <row r="1237" spans="1:11" x14ac:dyDescent="0.3">
      <c r="A1237">
        <v>2023</v>
      </c>
      <c r="B1237" t="s">
        <v>28</v>
      </c>
      <c r="C1237" t="s">
        <v>12</v>
      </c>
      <c r="D1237" t="s">
        <v>27</v>
      </c>
      <c r="E1237">
        <v>85000</v>
      </c>
      <c r="F1237" t="s">
        <v>20</v>
      </c>
      <c r="G1237">
        <v>85000</v>
      </c>
      <c r="H1237" t="s">
        <v>21</v>
      </c>
      <c r="I1237">
        <v>100</v>
      </c>
      <c r="J1237" t="s">
        <v>21</v>
      </c>
      <c r="K1237" t="s">
        <v>25</v>
      </c>
    </row>
    <row r="1238" spans="1:11" x14ac:dyDescent="0.3">
      <c r="A1238">
        <v>2023</v>
      </c>
      <c r="B1238" t="s">
        <v>28</v>
      </c>
      <c r="C1238" t="s">
        <v>12</v>
      </c>
      <c r="D1238" t="s">
        <v>27</v>
      </c>
      <c r="E1238">
        <v>75000</v>
      </c>
      <c r="F1238" t="s">
        <v>20</v>
      </c>
      <c r="G1238">
        <v>75000</v>
      </c>
      <c r="H1238" t="s">
        <v>21</v>
      </c>
      <c r="I1238">
        <v>100</v>
      </c>
      <c r="J1238" t="s">
        <v>21</v>
      </c>
      <c r="K1238" t="s">
        <v>25</v>
      </c>
    </row>
    <row r="1239" spans="1:11" x14ac:dyDescent="0.3">
      <c r="A1239">
        <v>2023</v>
      </c>
      <c r="B1239" t="s">
        <v>11</v>
      </c>
      <c r="C1239" t="s">
        <v>12</v>
      </c>
      <c r="D1239" t="s">
        <v>27</v>
      </c>
      <c r="E1239">
        <v>153600</v>
      </c>
      <c r="F1239" t="s">
        <v>20</v>
      </c>
      <c r="G1239">
        <v>153600</v>
      </c>
      <c r="H1239" t="s">
        <v>21</v>
      </c>
      <c r="I1239">
        <v>0</v>
      </c>
      <c r="J1239" t="s">
        <v>21</v>
      </c>
      <c r="K1239" t="s">
        <v>25</v>
      </c>
    </row>
    <row r="1240" spans="1:11" x14ac:dyDescent="0.3">
      <c r="A1240">
        <v>2023</v>
      </c>
      <c r="B1240" t="s">
        <v>11</v>
      </c>
      <c r="C1240" t="s">
        <v>12</v>
      </c>
      <c r="D1240" t="s">
        <v>27</v>
      </c>
      <c r="E1240">
        <v>106800</v>
      </c>
      <c r="F1240" t="s">
        <v>20</v>
      </c>
      <c r="G1240">
        <v>106800</v>
      </c>
      <c r="H1240" t="s">
        <v>21</v>
      </c>
      <c r="I1240">
        <v>0</v>
      </c>
      <c r="J1240" t="s">
        <v>21</v>
      </c>
      <c r="K1240" t="s">
        <v>25</v>
      </c>
    </row>
    <row r="1241" spans="1:11" x14ac:dyDescent="0.3">
      <c r="A1241">
        <v>2023</v>
      </c>
      <c r="B1241" t="s">
        <v>17</v>
      </c>
      <c r="C1241" t="s">
        <v>12</v>
      </c>
      <c r="D1241" t="s">
        <v>27</v>
      </c>
      <c r="E1241">
        <v>165000</v>
      </c>
      <c r="F1241" t="s">
        <v>20</v>
      </c>
      <c r="G1241">
        <v>165000</v>
      </c>
      <c r="H1241" t="s">
        <v>21</v>
      </c>
      <c r="I1241">
        <v>0</v>
      </c>
      <c r="J1241" t="s">
        <v>21</v>
      </c>
      <c r="K1241" t="s">
        <v>25</v>
      </c>
    </row>
    <row r="1242" spans="1:11" x14ac:dyDescent="0.3">
      <c r="A1242">
        <v>2023</v>
      </c>
      <c r="B1242" t="s">
        <v>17</v>
      </c>
      <c r="C1242" t="s">
        <v>12</v>
      </c>
      <c r="D1242" t="s">
        <v>27</v>
      </c>
      <c r="E1242">
        <v>124000</v>
      </c>
      <c r="F1242" t="s">
        <v>20</v>
      </c>
      <c r="G1242">
        <v>124000</v>
      </c>
      <c r="H1242" t="s">
        <v>21</v>
      </c>
      <c r="I1242">
        <v>0</v>
      </c>
      <c r="J1242" t="s">
        <v>21</v>
      </c>
      <c r="K1242" t="s">
        <v>25</v>
      </c>
    </row>
    <row r="1243" spans="1:11" x14ac:dyDescent="0.3">
      <c r="A1243">
        <v>2023</v>
      </c>
      <c r="B1243" t="s">
        <v>11</v>
      </c>
      <c r="C1243" t="s">
        <v>12</v>
      </c>
      <c r="D1243" t="s">
        <v>27</v>
      </c>
      <c r="E1243">
        <v>115934</v>
      </c>
      <c r="F1243" t="s">
        <v>20</v>
      </c>
      <c r="G1243">
        <v>115934</v>
      </c>
      <c r="H1243" t="s">
        <v>21</v>
      </c>
      <c r="I1243">
        <v>100</v>
      </c>
      <c r="J1243" t="s">
        <v>21</v>
      </c>
      <c r="K1243" t="s">
        <v>25</v>
      </c>
    </row>
    <row r="1244" spans="1:11" x14ac:dyDescent="0.3">
      <c r="A1244">
        <v>2023</v>
      </c>
      <c r="B1244" t="s">
        <v>11</v>
      </c>
      <c r="C1244" t="s">
        <v>12</v>
      </c>
      <c r="D1244" t="s">
        <v>27</v>
      </c>
      <c r="E1244">
        <v>81666</v>
      </c>
      <c r="F1244" t="s">
        <v>20</v>
      </c>
      <c r="G1244">
        <v>81666</v>
      </c>
      <c r="H1244" t="s">
        <v>21</v>
      </c>
      <c r="I1244">
        <v>100</v>
      </c>
      <c r="J1244" t="s">
        <v>21</v>
      </c>
      <c r="K1244" t="s">
        <v>25</v>
      </c>
    </row>
    <row r="1245" spans="1:11" x14ac:dyDescent="0.3">
      <c r="A1245">
        <v>2023</v>
      </c>
      <c r="B1245" t="s">
        <v>11</v>
      </c>
      <c r="C1245" t="s">
        <v>12</v>
      </c>
      <c r="D1245" t="s">
        <v>37</v>
      </c>
      <c r="E1245">
        <v>167580</v>
      </c>
      <c r="F1245" t="s">
        <v>20</v>
      </c>
      <c r="G1245">
        <v>167580</v>
      </c>
      <c r="H1245" t="s">
        <v>21</v>
      </c>
      <c r="I1245">
        <v>0</v>
      </c>
      <c r="J1245" t="s">
        <v>21</v>
      </c>
      <c r="K1245" t="s">
        <v>25</v>
      </c>
    </row>
    <row r="1246" spans="1:11" x14ac:dyDescent="0.3">
      <c r="A1246">
        <v>2023</v>
      </c>
      <c r="B1246" t="s">
        <v>11</v>
      </c>
      <c r="C1246" t="s">
        <v>12</v>
      </c>
      <c r="D1246" t="s">
        <v>37</v>
      </c>
      <c r="E1246">
        <v>87980</v>
      </c>
      <c r="F1246" t="s">
        <v>20</v>
      </c>
      <c r="G1246">
        <v>87980</v>
      </c>
      <c r="H1246" t="s">
        <v>21</v>
      </c>
      <c r="I1246">
        <v>0</v>
      </c>
      <c r="J1246" t="s">
        <v>21</v>
      </c>
      <c r="K1246" t="s">
        <v>25</v>
      </c>
    </row>
    <row r="1247" spans="1:11" x14ac:dyDescent="0.3">
      <c r="A1247">
        <v>2023</v>
      </c>
      <c r="B1247" t="s">
        <v>11</v>
      </c>
      <c r="C1247" t="s">
        <v>12</v>
      </c>
      <c r="D1247" t="s">
        <v>37</v>
      </c>
      <c r="E1247">
        <v>250000</v>
      </c>
      <c r="F1247" t="s">
        <v>20</v>
      </c>
      <c r="G1247">
        <v>250000</v>
      </c>
      <c r="H1247" t="s">
        <v>21</v>
      </c>
      <c r="I1247">
        <v>100</v>
      </c>
      <c r="J1247" t="s">
        <v>21</v>
      </c>
      <c r="K1247" t="s">
        <v>25</v>
      </c>
    </row>
    <row r="1248" spans="1:11" x14ac:dyDescent="0.3">
      <c r="A1248">
        <v>2023</v>
      </c>
      <c r="B1248" t="s">
        <v>11</v>
      </c>
      <c r="C1248" t="s">
        <v>12</v>
      </c>
      <c r="D1248" t="s">
        <v>37</v>
      </c>
      <c r="E1248">
        <v>63000</v>
      </c>
      <c r="F1248" t="s">
        <v>20</v>
      </c>
      <c r="G1248">
        <v>63000</v>
      </c>
      <c r="H1248" t="s">
        <v>21</v>
      </c>
      <c r="I1248">
        <v>100</v>
      </c>
      <c r="J1248" t="s">
        <v>21</v>
      </c>
      <c r="K1248" t="s">
        <v>25</v>
      </c>
    </row>
    <row r="1249" spans="1:11" x14ac:dyDescent="0.3">
      <c r="A1249">
        <v>2023</v>
      </c>
      <c r="B1249" t="s">
        <v>11</v>
      </c>
      <c r="C1249" t="s">
        <v>12</v>
      </c>
      <c r="D1249" t="s">
        <v>52</v>
      </c>
      <c r="E1249">
        <v>253750</v>
      </c>
      <c r="F1249" t="s">
        <v>20</v>
      </c>
      <c r="G1249">
        <v>253750</v>
      </c>
      <c r="H1249" t="s">
        <v>15</v>
      </c>
      <c r="I1249">
        <v>0</v>
      </c>
      <c r="J1249" t="s">
        <v>15</v>
      </c>
      <c r="K1249" t="s">
        <v>25</v>
      </c>
    </row>
    <row r="1250" spans="1:11" x14ac:dyDescent="0.3">
      <c r="A1250">
        <v>2023</v>
      </c>
      <c r="B1250" t="s">
        <v>11</v>
      </c>
      <c r="C1250" t="s">
        <v>12</v>
      </c>
      <c r="D1250" t="s">
        <v>52</v>
      </c>
      <c r="E1250">
        <v>169200</v>
      </c>
      <c r="F1250" t="s">
        <v>20</v>
      </c>
      <c r="G1250">
        <v>169200</v>
      </c>
      <c r="H1250" t="s">
        <v>15</v>
      </c>
      <c r="I1250">
        <v>0</v>
      </c>
      <c r="J1250" t="s">
        <v>15</v>
      </c>
      <c r="K1250" t="s">
        <v>25</v>
      </c>
    </row>
    <row r="1251" spans="1:11" x14ac:dyDescent="0.3">
      <c r="A1251">
        <v>2023</v>
      </c>
      <c r="B1251" t="s">
        <v>11</v>
      </c>
      <c r="C1251" t="s">
        <v>12</v>
      </c>
      <c r="D1251" t="s">
        <v>52</v>
      </c>
      <c r="E1251">
        <v>253750</v>
      </c>
      <c r="F1251" t="s">
        <v>20</v>
      </c>
      <c r="G1251">
        <v>253750</v>
      </c>
      <c r="H1251" t="s">
        <v>15</v>
      </c>
      <c r="I1251">
        <v>0</v>
      </c>
      <c r="J1251" t="s">
        <v>15</v>
      </c>
      <c r="K1251" t="s">
        <v>25</v>
      </c>
    </row>
    <row r="1252" spans="1:11" x14ac:dyDescent="0.3">
      <c r="A1252">
        <v>2023</v>
      </c>
      <c r="B1252" t="s">
        <v>11</v>
      </c>
      <c r="C1252" t="s">
        <v>12</v>
      </c>
      <c r="D1252" t="s">
        <v>52</v>
      </c>
      <c r="E1252">
        <v>169200</v>
      </c>
      <c r="F1252" t="s">
        <v>20</v>
      </c>
      <c r="G1252">
        <v>169200</v>
      </c>
      <c r="H1252" t="s">
        <v>15</v>
      </c>
      <c r="I1252">
        <v>0</v>
      </c>
      <c r="J1252" t="s">
        <v>15</v>
      </c>
      <c r="K1252" t="s">
        <v>25</v>
      </c>
    </row>
    <row r="1253" spans="1:11" x14ac:dyDescent="0.3">
      <c r="A1253">
        <v>2023</v>
      </c>
      <c r="B1253" t="s">
        <v>17</v>
      </c>
      <c r="C1253" t="s">
        <v>12</v>
      </c>
      <c r="D1253" t="s">
        <v>23</v>
      </c>
      <c r="E1253">
        <v>170000</v>
      </c>
      <c r="F1253" t="s">
        <v>20</v>
      </c>
      <c r="G1253">
        <v>170000</v>
      </c>
      <c r="H1253" t="s">
        <v>21</v>
      </c>
      <c r="I1253">
        <v>0</v>
      </c>
      <c r="J1253" t="s">
        <v>21</v>
      </c>
      <c r="K1253" t="s">
        <v>25</v>
      </c>
    </row>
    <row r="1254" spans="1:11" x14ac:dyDescent="0.3">
      <c r="A1254">
        <v>2023</v>
      </c>
      <c r="B1254" t="s">
        <v>17</v>
      </c>
      <c r="C1254" t="s">
        <v>12</v>
      </c>
      <c r="D1254" t="s">
        <v>23</v>
      </c>
      <c r="E1254">
        <v>120000</v>
      </c>
      <c r="F1254" t="s">
        <v>20</v>
      </c>
      <c r="G1254">
        <v>120000</v>
      </c>
      <c r="H1254" t="s">
        <v>21</v>
      </c>
      <c r="I1254">
        <v>0</v>
      </c>
      <c r="J1254" t="s">
        <v>21</v>
      </c>
      <c r="K1254" t="s">
        <v>25</v>
      </c>
    </row>
    <row r="1255" spans="1:11" x14ac:dyDescent="0.3">
      <c r="A1255">
        <v>2023</v>
      </c>
      <c r="B1255" t="s">
        <v>11</v>
      </c>
      <c r="C1255" t="s">
        <v>12</v>
      </c>
      <c r="D1255" t="s">
        <v>37</v>
      </c>
      <c r="E1255">
        <v>124740</v>
      </c>
      <c r="F1255" t="s">
        <v>20</v>
      </c>
      <c r="G1255">
        <v>124740</v>
      </c>
      <c r="H1255" t="s">
        <v>21</v>
      </c>
      <c r="I1255">
        <v>0</v>
      </c>
      <c r="J1255" t="s">
        <v>21</v>
      </c>
      <c r="K1255" t="s">
        <v>25</v>
      </c>
    </row>
    <row r="1256" spans="1:11" x14ac:dyDescent="0.3">
      <c r="A1256">
        <v>2023</v>
      </c>
      <c r="B1256" t="s">
        <v>11</v>
      </c>
      <c r="C1256" t="s">
        <v>12</v>
      </c>
      <c r="D1256" t="s">
        <v>37</v>
      </c>
      <c r="E1256">
        <v>65488</v>
      </c>
      <c r="F1256" t="s">
        <v>20</v>
      </c>
      <c r="G1256">
        <v>65488</v>
      </c>
      <c r="H1256" t="s">
        <v>21</v>
      </c>
      <c r="I1256">
        <v>0</v>
      </c>
      <c r="J1256" t="s">
        <v>21</v>
      </c>
      <c r="K1256" t="s">
        <v>25</v>
      </c>
    </row>
    <row r="1257" spans="1:11" x14ac:dyDescent="0.3">
      <c r="A1257">
        <v>2023</v>
      </c>
      <c r="B1257" t="s">
        <v>11</v>
      </c>
      <c r="C1257" t="s">
        <v>12</v>
      </c>
      <c r="D1257" t="s">
        <v>37</v>
      </c>
      <c r="E1257">
        <v>213580</v>
      </c>
      <c r="F1257" t="s">
        <v>20</v>
      </c>
      <c r="G1257">
        <v>213580</v>
      </c>
      <c r="H1257" t="s">
        <v>21</v>
      </c>
      <c r="I1257">
        <v>100</v>
      </c>
      <c r="J1257" t="s">
        <v>21</v>
      </c>
      <c r="K1257" t="s">
        <v>25</v>
      </c>
    </row>
    <row r="1258" spans="1:11" x14ac:dyDescent="0.3">
      <c r="A1258">
        <v>2023</v>
      </c>
      <c r="B1258" t="s">
        <v>11</v>
      </c>
      <c r="C1258" t="s">
        <v>12</v>
      </c>
      <c r="D1258" t="s">
        <v>37</v>
      </c>
      <c r="E1258">
        <v>163625</v>
      </c>
      <c r="F1258" t="s">
        <v>20</v>
      </c>
      <c r="G1258">
        <v>163625</v>
      </c>
      <c r="H1258" t="s">
        <v>21</v>
      </c>
      <c r="I1258">
        <v>100</v>
      </c>
      <c r="J1258" t="s">
        <v>21</v>
      </c>
      <c r="K1258" t="s">
        <v>25</v>
      </c>
    </row>
    <row r="1259" spans="1:11" x14ac:dyDescent="0.3">
      <c r="A1259">
        <v>2023</v>
      </c>
      <c r="B1259" t="s">
        <v>28</v>
      </c>
      <c r="C1259" t="s">
        <v>12</v>
      </c>
      <c r="D1259" t="s">
        <v>37</v>
      </c>
      <c r="E1259">
        <v>12000</v>
      </c>
      <c r="F1259" t="s">
        <v>20</v>
      </c>
      <c r="G1259">
        <v>12000</v>
      </c>
      <c r="H1259" t="s">
        <v>124</v>
      </c>
      <c r="I1259">
        <v>0</v>
      </c>
      <c r="J1259" t="s">
        <v>124</v>
      </c>
      <c r="K1259" t="s">
        <v>16</v>
      </c>
    </row>
    <row r="1260" spans="1:11" x14ac:dyDescent="0.3">
      <c r="A1260">
        <v>2022</v>
      </c>
      <c r="B1260" t="s">
        <v>11</v>
      </c>
      <c r="C1260" t="s">
        <v>12</v>
      </c>
      <c r="D1260" t="s">
        <v>118</v>
      </c>
      <c r="E1260">
        <v>375000</v>
      </c>
      <c r="F1260" t="s">
        <v>20</v>
      </c>
      <c r="G1260">
        <v>375000</v>
      </c>
      <c r="H1260" t="s">
        <v>21</v>
      </c>
      <c r="I1260">
        <v>100</v>
      </c>
      <c r="J1260" t="s">
        <v>21</v>
      </c>
      <c r="K1260" t="s">
        <v>25</v>
      </c>
    </row>
    <row r="1261" spans="1:11" x14ac:dyDescent="0.3">
      <c r="A1261">
        <v>2023</v>
      </c>
      <c r="B1261" t="s">
        <v>11</v>
      </c>
      <c r="C1261" t="s">
        <v>12</v>
      </c>
      <c r="D1261" t="s">
        <v>37</v>
      </c>
      <c r="E1261">
        <v>95000</v>
      </c>
      <c r="F1261" t="s">
        <v>14</v>
      </c>
      <c r="G1261">
        <v>101943</v>
      </c>
      <c r="H1261" t="s">
        <v>79</v>
      </c>
      <c r="I1261">
        <v>100</v>
      </c>
      <c r="J1261" t="s">
        <v>79</v>
      </c>
      <c r="K1261" t="s">
        <v>25</v>
      </c>
    </row>
    <row r="1262" spans="1:11" x14ac:dyDescent="0.3">
      <c r="A1262">
        <v>2023</v>
      </c>
      <c r="B1262" t="s">
        <v>17</v>
      </c>
      <c r="C1262" t="s">
        <v>12</v>
      </c>
      <c r="D1262" t="s">
        <v>125</v>
      </c>
      <c r="E1262">
        <v>1350000</v>
      </c>
      <c r="F1262" t="s">
        <v>42</v>
      </c>
      <c r="G1262">
        <v>16414</v>
      </c>
      <c r="H1262" t="s">
        <v>43</v>
      </c>
      <c r="I1262">
        <v>100</v>
      </c>
      <c r="J1262" t="s">
        <v>43</v>
      </c>
      <c r="K1262" t="s">
        <v>16</v>
      </c>
    </row>
    <row r="1263" spans="1:11" x14ac:dyDescent="0.3">
      <c r="A1263">
        <v>2023</v>
      </c>
      <c r="B1263" t="s">
        <v>11</v>
      </c>
      <c r="C1263" t="s">
        <v>12</v>
      </c>
      <c r="D1263" t="s">
        <v>35</v>
      </c>
      <c r="E1263">
        <v>220000</v>
      </c>
      <c r="F1263" t="s">
        <v>20</v>
      </c>
      <c r="G1263">
        <v>220000</v>
      </c>
      <c r="H1263" t="s">
        <v>21</v>
      </c>
      <c r="I1263">
        <v>0</v>
      </c>
      <c r="J1263" t="s">
        <v>21</v>
      </c>
      <c r="K1263" t="s">
        <v>25</v>
      </c>
    </row>
    <row r="1264" spans="1:11" x14ac:dyDescent="0.3">
      <c r="A1264">
        <v>2023</v>
      </c>
      <c r="B1264" t="s">
        <v>11</v>
      </c>
      <c r="C1264" t="s">
        <v>12</v>
      </c>
      <c r="D1264" t="s">
        <v>35</v>
      </c>
      <c r="E1264">
        <v>170000</v>
      </c>
      <c r="F1264" t="s">
        <v>20</v>
      </c>
      <c r="G1264">
        <v>170000</v>
      </c>
      <c r="H1264" t="s">
        <v>21</v>
      </c>
      <c r="I1264">
        <v>0</v>
      </c>
      <c r="J1264" t="s">
        <v>21</v>
      </c>
      <c r="K1264" t="s">
        <v>25</v>
      </c>
    </row>
    <row r="1265" spans="1:11" x14ac:dyDescent="0.3">
      <c r="A1265">
        <v>2023</v>
      </c>
      <c r="B1265" t="s">
        <v>44</v>
      </c>
      <c r="C1265" t="s">
        <v>12</v>
      </c>
      <c r="D1265" t="s">
        <v>37</v>
      </c>
      <c r="E1265">
        <v>235000</v>
      </c>
      <c r="F1265" t="s">
        <v>20</v>
      </c>
      <c r="G1265">
        <v>235000</v>
      </c>
      <c r="H1265" t="s">
        <v>21</v>
      </c>
      <c r="I1265">
        <v>0</v>
      </c>
      <c r="J1265" t="s">
        <v>21</v>
      </c>
      <c r="K1265" t="s">
        <v>25</v>
      </c>
    </row>
    <row r="1266" spans="1:11" x14ac:dyDescent="0.3">
      <c r="A1266">
        <v>2023</v>
      </c>
      <c r="B1266" t="s">
        <v>44</v>
      </c>
      <c r="C1266" t="s">
        <v>12</v>
      </c>
      <c r="D1266" t="s">
        <v>37</v>
      </c>
      <c r="E1266">
        <v>210000</v>
      </c>
      <c r="F1266" t="s">
        <v>20</v>
      </c>
      <c r="G1266">
        <v>210000</v>
      </c>
      <c r="H1266" t="s">
        <v>21</v>
      </c>
      <c r="I1266">
        <v>0</v>
      </c>
      <c r="J1266" t="s">
        <v>21</v>
      </c>
      <c r="K1266" t="s">
        <v>25</v>
      </c>
    </row>
    <row r="1267" spans="1:11" x14ac:dyDescent="0.3">
      <c r="A1267">
        <v>2023</v>
      </c>
      <c r="B1267" t="s">
        <v>11</v>
      </c>
      <c r="C1267" t="s">
        <v>12</v>
      </c>
      <c r="D1267" t="s">
        <v>45</v>
      </c>
      <c r="E1267">
        <v>180000</v>
      </c>
      <c r="F1267" t="s">
        <v>20</v>
      </c>
      <c r="G1267">
        <v>180000</v>
      </c>
      <c r="H1267" t="s">
        <v>21</v>
      </c>
      <c r="I1267">
        <v>100</v>
      </c>
      <c r="J1267" t="s">
        <v>21</v>
      </c>
      <c r="K1267" t="s">
        <v>25</v>
      </c>
    </row>
    <row r="1268" spans="1:11" x14ac:dyDescent="0.3">
      <c r="A1268">
        <v>2023</v>
      </c>
      <c r="B1268" t="s">
        <v>11</v>
      </c>
      <c r="C1268" t="s">
        <v>12</v>
      </c>
      <c r="D1268" t="s">
        <v>45</v>
      </c>
      <c r="E1268">
        <v>115000</v>
      </c>
      <c r="F1268" t="s">
        <v>20</v>
      </c>
      <c r="G1268">
        <v>115000</v>
      </c>
      <c r="H1268" t="s">
        <v>21</v>
      </c>
      <c r="I1268">
        <v>100</v>
      </c>
      <c r="J1268" t="s">
        <v>21</v>
      </c>
      <c r="K1268" t="s">
        <v>25</v>
      </c>
    </row>
    <row r="1269" spans="1:11" x14ac:dyDescent="0.3">
      <c r="A1269">
        <v>2023</v>
      </c>
      <c r="B1269" t="s">
        <v>11</v>
      </c>
      <c r="C1269" t="s">
        <v>12</v>
      </c>
      <c r="D1269" t="s">
        <v>45</v>
      </c>
      <c r="E1269">
        <v>200000</v>
      </c>
      <c r="F1269" t="s">
        <v>20</v>
      </c>
      <c r="G1269">
        <v>200000</v>
      </c>
      <c r="H1269" t="s">
        <v>21</v>
      </c>
      <c r="I1269">
        <v>100</v>
      </c>
      <c r="J1269" t="s">
        <v>21</v>
      </c>
      <c r="K1269" t="s">
        <v>25</v>
      </c>
    </row>
    <row r="1270" spans="1:11" x14ac:dyDescent="0.3">
      <c r="A1270">
        <v>2023</v>
      </c>
      <c r="B1270" t="s">
        <v>11</v>
      </c>
      <c r="C1270" t="s">
        <v>12</v>
      </c>
      <c r="D1270" t="s">
        <v>45</v>
      </c>
      <c r="E1270">
        <v>115000</v>
      </c>
      <c r="F1270" t="s">
        <v>20</v>
      </c>
      <c r="G1270">
        <v>115000</v>
      </c>
      <c r="H1270" t="s">
        <v>21</v>
      </c>
      <c r="I1270">
        <v>100</v>
      </c>
      <c r="J1270" t="s">
        <v>21</v>
      </c>
      <c r="K1270" t="s">
        <v>25</v>
      </c>
    </row>
    <row r="1271" spans="1:11" x14ac:dyDescent="0.3">
      <c r="A1271">
        <v>2023</v>
      </c>
      <c r="B1271" t="s">
        <v>11</v>
      </c>
      <c r="C1271" t="s">
        <v>12</v>
      </c>
      <c r="D1271" t="s">
        <v>69</v>
      </c>
      <c r="E1271">
        <v>231250</v>
      </c>
      <c r="F1271" t="s">
        <v>20</v>
      </c>
      <c r="G1271">
        <v>231250</v>
      </c>
      <c r="H1271" t="s">
        <v>21</v>
      </c>
      <c r="I1271">
        <v>100</v>
      </c>
      <c r="J1271" t="s">
        <v>21</v>
      </c>
      <c r="K1271" t="s">
        <v>25</v>
      </c>
    </row>
    <row r="1272" spans="1:11" x14ac:dyDescent="0.3">
      <c r="A1272">
        <v>2023</v>
      </c>
      <c r="B1272" t="s">
        <v>11</v>
      </c>
      <c r="C1272" t="s">
        <v>12</v>
      </c>
      <c r="D1272" t="s">
        <v>69</v>
      </c>
      <c r="E1272">
        <v>138750</v>
      </c>
      <c r="F1272" t="s">
        <v>20</v>
      </c>
      <c r="G1272">
        <v>138750</v>
      </c>
      <c r="H1272" t="s">
        <v>21</v>
      </c>
      <c r="I1272">
        <v>100</v>
      </c>
      <c r="J1272" t="s">
        <v>21</v>
      </c>
      <c r="K1272" t="s">
        <v>25</v>
      </c>
    </row>
    <row r="1273" spans="1:11" x14ac:dyDescent="0.3">
      <c r="A1273">
        <v>2023</v>
      </c>
      <c r="B1273" t="s">
        <v>11</v>
      </c>
      <c r="C1273" t="s">
        <v>12</v>
      </c>
      <c r="D1273" t="s">
        <v>35</v>
      </c>
      <c r="E1273">
        <v>284310</v>
      </c>
      <c r="F1273" t="s">
        <v>20</v>
      </c>
      <c r="G1273">
        <v>284310</v>
      </c>
      <c r="H1273" t="s">
        <v>21</v>
      </c>
      <c r="I1273">
        <v>0</v>
      </c>
      <c r="J1273" t="s">
        <v>21</v>
      </c>
      <c r="K1273" t="s">
        <v>25</v>
      </c>
    </row>
    <row r="1274" spans="1:11" x14ac:dyDescent="0.3">
      <c r="A1274">
        <v>2023</v>
      </c>
      <c r="B1274" t="s">
        <v>11</v>
      </c>
      <c r="C1274" t="s">
        <v>12</v>
      </c>
      <c r="D1274" t="s">
        <v>35</v>
      </c>
      <c r="E1274">
        <v>153090</v>
      </c>
      <c r="F1274" t="s">
        <v>20</v>
      </c>
      <c r="G1274">
        <v>153090</v>
      </c>
      <c r="H1274" t="s">
        <v>21</v>
      </c>
      <c r="I1274">
        <v>0</v>
      </c>
      <c r="J1274" t="s">
        <v>21</v>
      </c>
      <c r="K1274" t="s">
        <v>25</v>
      </c>
    </row>
    <row r="1275" spans="1:11" x14ac:dyDescent="0.3">
      <c r="A1275">
        <v>2023</v>
      </c>
      <c r="B1275" t="s">
        <v>11</v>
      </c>
      <c r="C1275" t="s">
        <v>12</v>
      </c>
      <c r="D1275" t="s">
        <v>37</v>
      </c>
      <c r="E1275">
        <v>160000</v>
      </c>
      <c r="F1275" t="s">
        <v>20</v>
      </c>
      <c r="G1275">
        <v>160000</v>
      </c>
      <c r="H1275" t="s">
        <v>21</v>
      </c>
      <c r="I1275">
        <v>100</v>
      </c>
      <c r="J1275" t="s">
        <v>21</v>
      </c>
      <c r="K1275" t="s">
        <v>25</v>
      </c>
    </row>
    <row r="1276" spans="1:11" x14ac:dyDescent="0.3">
      <c r="A1276">
        <v>2023</v>
      </c>
      <c r="B1276" t="s">
        <v>11</v>
      </c>
      <c r="C1276" t="s">
        <v>12</v>
      </c>
      <c r="D1276" t="s">
        <v>37</v>
      </c>
      <c r="E1276">
        <v>75000</v>
      </c>
      <c r="F1276" t="s">
        <v>20</v>
      </c>
      <c r="G1276">
        <v>75000</v>
      </c>
      <c r="H1276" t="s">
        <v>21</v>
      </c>
      <c r="I1276">
        <v>100</v>
      </c>
      <c r="J1276" t="s">
        <v>21</v>
      </c>
      <c r="K1276" t="s">
        <v>25</v>
      </c>
    </row>
    <row r="1277" spans="1:11" x14ac:dyDescent="0.3">
      <c r="A1277">
        <v>2023</v>
      </c>
      <c r="B1277" t="s">
        <v>17</v>
      </c>
      <c r="C1277" t="s">
        <v>12</v>
      </c>
      <c r="D1277" t="s">
        <v>27</v>
      </c>
      <c r="E1277">
        <v>125000</v>
      </c>
      <c r="F1277" t="s">
        <v>20</v>
      </c>
      <c r="G1277">
        <v>125000</v>
      </c>
      <c r="H1277" t="s">
        <v>21</v>
      </c>
      <c r="I1277">
        <v>0</v>
      </c>
      <c r="J1277" t="s">
        <v>21</v>
      </c>
      <c r="K1277" t="s">
        <v>25</v>
      </c>
    </row>
    <row r="1278" spans="1:11" x14ac:dyDescent="0.3">
      <c r="A1278">
        <v>2023</v>
      </c>
      <c r="B1278" t="s">
        <v>17</v>
      </c>
      <c r="C1278" t="s">
        <v>12</v>
      </c>
      <c r="D1278" t="s">
        <v>27</v>
      </c>
      <c r="E1278">
        <v>105000</v>
      </c>
      <c r="F1278" t="s">
        <v>20</v>
      </c>
      <c r="G1278">
        <v>105000</v>
      </c>
      <c r="H1278" t="s">
        <v>21</v>
      </c>
      <c r="I1278">
        <v>0</v>
      </c>
      <c r="J1278" t="s">
        <v>21</v>
      </c>
      <c r="K1278" t="s">
        <v>25</v>
      </c>
    </row>
    <row r="1279" spans="1:11" x14ac:dyDescent="0.3">
      <c r="A1279">
        <v>2023</v>
      </c>
      <c r="B1279" t="s">
        <v>17</v>
      </c>
      <c r="C1279" t="s">
        <v>12</v>
      </c>
      <c r="D1279" t="s">
        <v>27</v>
      </c>
      <c r="E1279">
        <v>90000</v>
      </c>
      <c r="F1279" t="s">
        <v>58</v>
      </c>
      <c r="G1279">
        <v>109371</v>
      </c>
      <c r="H1279" t="s">
        <v>33</v>
      </c>
      <c r="I1279">
        <v>0</v>
      </c>
      <c r="J1279" t="s">
        <v>33</v>
      </c>
      <c r="K1279" t="s">
        <v>25</v>
      </c>
    </row>
    <row r="1280" spans="1:11" x14ac:dyDescent="0.3">
      <c r="A1280">
        <v>2023</v>
      </c>
      <c r="B1280" t="s">
        <v>17</v>
      </c>
      <c r="C1280" t="s">
        <v>12</v>
      </c>
      <c r="D1280" t="s">
        <v>27</v>
      </c>
      <c r="E1280">
        <v>70000</v>
      </c>
      <c r="F1280" t="s">
        <v>58</v>
      </c>
      <c r="G1280">
        <v>85066</v>
      </c>
      <c r="H1280" t="s">
        <v>33</v>
      </c>
      <c r="I1280">
        <v>0</v>
      </c>
      <c r="J1280" t="s">
        <v>33</v>
      </c>
      <c r="K1280" t="s">
        <v>25</v>
      </c>
    </row>
    <row r="1281" spans="1:11" x14ac:dyDescent="0.3">
      <c r="A1281">
        <v>2023</v>
      </c>
      <c r="B1281" t="s">
        <v>28</v>
      </c>
      <c r="C1281" t="s">
        <v>12</v>
      </c>
      <c r="D1281" t="s">
        <v>27</v>
      </c>
      <c r="E1281">
        <v>55000</v>
      </c>
      <c r="F1281" t="s">
        <v>20</v>
      </c>
      <c r="G1281">
        <v>55000</v>
      </c>
      <c r="H1281" t="s">
        <v>21</v>
      </c>
      <c r="I1281">
        <v>0</v>
      </c>
      <c r="J1281" t="s">
        <v>21</v>
      </c>
      <c r="K1281" t="s">
        <v>25</v>
      </c>
    </row>
    <row r="1282" spans="1:11" x14ac:dyDescent="0.3">
      <c r="A1282">
        <v>2023</v>
      </c>
      <c r="B1282" t="s">
        <v>28</v>
      </c>
      <c r="C1282" t="s">
        <v>12</v>
      </c>
      <c r="D1282" t="s">
        <v>27</v>
      </c>
      <c r="E1282">
        <v>48000</v>
      </c>
      <c r="F1282" t="s">
        <v>20</v>
      </c>
      <c r="G1282">
        <v>48000</v>
      </c>
      <c r="H1282" t="s">
        <v>21</v>
      </c>
      <c r="I1282">
        <v>0</v>
      </c>
      <c r="J1282" t="s">
        <v>21</v>
      </c>
      <c r="K1282" t="s">
        <v>25</v>
      </c>
    </row>
    <row r="1283" spans="1:11" x14ac:dyDescent="0.3">
      <c r="A1283">
        <v>2023</v>
      </c>
      <c r="B1283" t="s">
        <v>28</v>
      </c>
      <c r="C1283" t="s">
        <v>12</v>
      </c>
      <c r="D1283" t="s">
        <v>27</v>
      </c>
      <c r="E1283">
        <v>100000</v>
      </c>
      <c r="F1283" t="s">
        <v>20</v>
      </c>
      <c r="G1283">
        <v>100000</v>
      </c>
      <c r="H1283" t="s">
        <v>21</v>
      </c>
      <c r="I1283">
        <v>50</v>
      </c>
      <c r="J1283" t="s">
        <v>21</v>
      </c>
      <c r="K1283" t="s">
        <v>25</v>
      </c>
    </row>
    <row r="1284" spans="1:11" x14ac:dyDescent="0.3">
      <c r="A1284">
        <v>2023</v>
      </c>
      <c r="B1284" t="s">
        <v>11</v>
      </c>
      <c r="C1284" t="s">
        <v>12</v>
      </c>
      <c r="D1284" t="s">
        <v>101</v>
      </c>
      <c r="E1284">
        <v>225900</v>
      </c>
      <c r="F1284" t="s">
        <v>20</v>
      </c>
      <c r="G1284">
        <v>225900</v>
      </c>
      <c r="H1284" t="s">
        <v>21</v>
      </c>
      <c r="I1284">
        <v>0</v>
      </c>
      <c r="J1284" t="s">
        <v>21</v>
      </c>
      <c r="K1284" t="s">
        <v>25</v>
      </c>
    </row>
    <row r="1285" spans="1:11" x14ac:dyDescent="0.3">
      <c r="A1285">
        <v>2023</v>
      </c>
      <c r="B1285" t="s">
        <v>11</v>
      </c>
      <c r="C1285" t="s">
        <v>12</v>
      </c>
      <c r="D1285" t="s">
        <v>101</v>
      </c>
      <c r="E1285">
        <v>156400</v>
      </c>
      <c r="F1285" t="s">
        <v>20</v>
      </c>
      <c r="G1285">
        <v>156400</v>
      </c>
      <c r="H1285" t="s">
        <v>21</v>
      </c>
      <c r="I1285">
        <v>0</v>
      </c>
      <c r="J1285" t="s">
        <v>21</v>
      </c>
      <c r="K1285" t="s">
        <v>25</v>
      </c>
    </row>
    <row r="1286" spans="1:11" x14ac:dyDescent="0.3">
      <c r="A1286">
        <v>2023</v>
      </c>
      <c r="B1286" t="s">
        <v>11</v>
      </c>
      <c r="C1286" t="s">
        <v>12</v>
      </c>
      <c r="D1286" t="s">
        <v>37</v>
      </c>
      <c r="E1286">
        <v>250000</v>
      </c>
      <c r="F1286" t="s">
        <v>20</v>
      </c>
      <c r="G1286">
        <v>250000</v>
      </c>
      <c r="H1286" t="s">
        <v>21</v>
      </c>
      <c r="I1286">
        <v>100</v>
      </c>
      <c r="J1286" t="s">
        <v>21</v>
      </c>
      <c r="K1286" t="s">
        <v>25</v>
      </c>
    </row>
    <row r="1287" spans="1:11" x14ac:dyDescent="0.3">
      <c r="A1287">
        <v>2023</v>
      </c>
      <c r="B1287" t="s">
        <v>11</v>
      </c>
      <c r="C1287" t="s">
        <v>12</v>
      </c>
      <c r="D1287" t="s">
        <v>37</v>
      </c>
      <c r="E1287">
        <v>162500</v>
      </c>
      <c r="F1287" t="s">
        <v>20</v>
      </c>
      <c r="G1287">
        <v>162500</v>
      </c>
      <c r="H1287" t="s">
        <v>21</v>
      </c>
      <c r="I1287">
        <v>100</v>
      </c>
      <c r="J1287" t="s">
        <v>21</v>
      </c>
      <c r="K1287" t="s">
        <v>25</v>
      </c>
    </row>
    <row r="1288" spans="1:11" x14ac:dyDescent="0.3">
      <c r="A1288">
        <v>2023</v>
      </c>
      <c r="B1288" t="s">
        <v>11</v>
      </c>
      <c r="C1288" t="s">
        <v>12</v>
      </c>
      <c r="D1288" t="s">
        <v>35</v>
      </c>
      <c r="E1288">
        <v>318300</v>
      </c>
      <c r="F1288" t="s">
        <v>20</v>
      </c>
      <c r="G1288">
        <v>318300</v>
      </c>
      <c r="H1288" t="s">
        <v>21</v>
      </c>
      <c r="I1288">
        <v>100</v>
      </c>
      <c r="J1288" t="s">
        <v>21</v>
      </c>
      <c r="K1288" t="s">
        <v>25</v>
      </c>
    </row>
    <row r="1289" spans="1:11" x14ac:dyDescent="0.3">
      <c r="A1289">
        <v>2023</v>
      </c>
      <c r="B1289" t="s">
        <v>11</v>
      </c>
      <c r="C1289" t="s">
        <v>12</v>
      </c>
      <c r="D1289" t="s">
        <v>35</v>
      </c>
      <c r="E1289">
        <v>188800</v>
      </c>
      <c r="F1289" t="s">
        <v>20</v>
      </c>
      <c r="G1289">
        <v>188800</v>
      </c>
      <c r="H1289" t="s">
        <v>21</v>
      </c>
      <c r="I1289">
        <v>100</v>
      </c>
      <c r="J1289" t="s">
        <v>21</v>
      </c>
      <c r="K1289" t="s">
        <v>25</v>
      </c>
    </row>
    <row r="1290" spans="1:11" x14ac:dyDescent="0.3">
      <c r="A1290">
        <v>2023</v>
      </c>
      <c r="B1290" t="s">
        <v>11</v>
      </c>
      <c r="C1290" t="s">
        <v>12</v>
      </c>
      <c r="D1290" t="s">
        <v>27</v>
      </c>
      <c r="E1290">
        <v>385000</v>
      </c>
      <c r="F1290" t="s">
        <v>20</v>
      </c>
      <c r="G1290">
        <v>385000</v>
      </c>
      <c r="H1290" t="s">
        <v>21</v>
      </c>
      <c r="I1290">
        <v>0</v>
      </c>
      <c r="J1290" t="s">
        <v>21</v>
      </c>
      <c r="K1290" t="s">
        <v>25</v>
      </c>
    </row>
    <row r="1291" spans="1:11" x14ac:dyDescent="0.3">
      <c r="A1291">
        <v>2023</v>
      </c>
      <c r="B1291" t="s">
        <v>11</v>
      </c>
      <c r="C1291" t="s">
        <v>12</v>
      </c>
      <c r="D1291" t="s">
        <v>27</v>
      </c>
      <c r="E1291">
        <v>60000</v>
      </c>
      <c r="F1291" t="s">
        <v>20</v>
      </c>
      <c r="G1291">
        <v>60000</v>
      </c>
      <c r="H1291" t="s">
        <v>21</v>
      </c>
      <c r="I1291">
        <v>0</v>
      </c>
      <c r="J1291" t="s">
        <v>21</v>
      </c>
      <c r="K1291" t="s">
        <v>25</v>
      </c>
    </row>
    <row r="1292" spans="1:11" x14ac:dyDescent="0.3">
      <c r="A1292">
        <v>2023</v>
      </c>
      <c r="B1292" t="s">
        <v>17</v>
      </c>
      <c r="C1292" t="s">
        <v>12</v>
      </c>
      <c r="D1292" t="s">
        <v>27</v>
      </c>
      <c r="E1292">
        <v>110000</v>
      </c>
      <c r="F1292" t="s">
        <v>20</v>
      </c>
      <c r="G1292">
        <v>110000</v>
      </c>
      <c r="H1292" t="s">
        <v>21</v>
      </c>
      <c r="I1292">
        <v>100</v>
      </c>
      <c r="J1292" t="s">
        <v>21</v>
      </c>
      <c r="K1292" t="s">
        <v>25</v>
      </c>
    </row>
    <row r="1293" spans="1:11" x14ac:dyDescent="0.3">
      <c r="A1293">
        <v>2023</v>
      </c>
      <c r="B1293" t="s">
        <v>17</v>
      </c>
      <c r="C1293" t="s">
        <v>12</v>
      </c>
      <c r="D1293" t="s">
        <v>27</v>
      </c>
      <c r="E1293">
        <v>95000</v>
      </c>
      <c r="F1293" t="s">
        <v>20</v>
      </c>
      <c r="G1293">
        <v>95000</v>
      </c>
      <c r="H1293" t="s">
        <v>21</v>
      </c>
      <c r="I1293">
        <v>100</v>
      </c>
      <c r="J1293" t="s">
        <v>21</v>
      </c>
      <c r="K1293" t="s">
        <v>25</v>
      </c>
    </row>
    <row r="1294" spans="1:11" x14ac:dyDescent="0.3">
      <c r="A1294">
        <v>2023</v>
      </c>
      <c r="B1294" t="s">
        <v>11</v>
      </c>
      <c r="C1294" t="s">
        <v>12</v>
      </c>
      <c r="D1294" t="s">
        <v>23</v>
      </c>
      <c r="E1294">
        <v>145000</v>
      </c>
      <c r="F1294" t="s">
        <v>20</v>
      </c>
      <c r="G1294">
        <v>145000</v>
      </c>
      <c r="H1294" t="s">
        <v>21</v>
      </c>
      <c r="I1294">
        <v>100</v>
      </c>
      <c r="J1294" t="s">
        <v>21</v>
      </c>
      <c r="K1294" t="s">
        <v>25</v>
      </c>
    </row>
    <row r="1295" spans="1:11" x14ac:dyDescent="0.3">
      <c r="A1295">
        <v>2023</v>
      </c>
      <c r="B1295" t="s">
        <v>11</v>
      </c>
      <c r="C1295" t="s">
        <v>12</v>
      </c>
      <c r="D1295" t="s">
        <v>23</v>
      </c>
      <c r="E1295">
        <v>135000</v>
      </c>
      <c r="F1295" t="s">
        <v>20</v>
      </c>
      <c r="G1295">
        <v>135000</v>
      </c>
      <c r="H1295" t="s">
        <v>21</v>
      </c>
      <c r="I1295">
        <v>100</v>
      </c>
      <c r="J1295" t="s">
        <v>21</v>
      </c>
      <c r="K1295" t="s">
        <v>25</v>
      </c>
    </row>
    <row r="1296" spans="1:11" x14ac:dyDescent="0.3">
      <c r="A1296">
        <v>2023</v>
      </c>
      <c r="B1296" t="s">
        <v>11</v>
      </c>
      <c r="C1296" t="s">
        <v>12</v>
      </c>
      <c r="D1296" t="s">
        <v>27</v>
      </c>
      <c r="E1296">
        <v>180180</v>
      </c>
      <c r="F1296" t="s">
        <v>20</v>
      </c>
      <c r="G1296">
        <v>180180</v>
      </c>
      <c r="H1296" t="s">
        <v>21</v>
      </c>
      <c r="I1296">
        <v>0</v>
      </c>
      <c r="J1296" t="s">
        <v>21</v>
      </c>
      <c r="K1296" t="s">
        <v>25</v>
      </c>
    </row>
    <row r="1297" spans="1:11" x14ac:dyDescent="0.3">
      <c r="A1297">
        <v>2023</v>
      </c>
      <c r="B1297" t="s">
        <v>11</v>
      </c>
      <c r="C1297" t="s">
        <v>12</v>
      </c>
      <c r="D1297" t="s">
        <v>27</v>
      </c>
      <c r="E1297">
        <v>106020</v>
      </c>
      <c r="F1297" t="s">
        <v>20</v>
      </c>
      <c r="G1297">
        <v>106020</v>
      </c>
      <c r="H1297" t="s">
        <v>21</v>
      </c>
      <c r="I1297">
        <v>0</v>
      </c>
      <c r="J1297" t="s">
        <v>21</v>
      </c>
      <c r="K1297" t="s">
        <v>25</v>
      </c>
    </row>
    <row r="1298" spans="1:11" x14ac:dyDescent="0.3">
      <c r="A1298">
        <v>2023</v>
      </c>
      <c r="B1298" t="s">
        <v>11</v>
      </c>
      <c r="C1298" t="s">
        <v>12</v>
      </c>
      <c r="D1298" t="s">
        <v>27</v>
      </c>
      <c r="E1298">
        <v>93919</v>
      </c>
      <c r="F1298" t="s">
        <v>20</v>
      </c>
      <c r="G1298">
        <v>93919</v>
      </c>
      <c r="H1298" t="s">
        <v>21</v>
      </c>
      <c r="I1298">
        <v>100</v>
      </c>
      <c r="J1298" t="s">
        <v>21</v>
      </c>
      <c r="K1298" t="s">
        <v>25</v>
      </c>
    </row>
    <row r="1299" spans="1:11" x14ac:dyDescent="0.3">
      <c r="A1299">
        <v>2023</v>
      </c>
      <c r="B1299" t="s">
        <v>11</v>
      </c>
      <c r="C1299" t="s">
        <v>12</v>
      </c>
      <c r="D1299" t="s">
        <v>27</v>
      </c>
      <c r="E1299">
        <v>51962</v>
      </c>
      <c r="F1299" t="s">
        <v>20</v>
      </c>
      <c r="G1299">
        <v>51962</v>
      </c>
      <c r="H1299" t="s">
        <v>21</v>
      </c>
      <c r="I1299">
        <v>100</v>
      </c>
      <c r="J1299" t="s">
        <v>21</v>
      </c>
      <c r="K1299" t="s">
        <v>25</v>
      </c>
    </row>
    <row r="1300" spans="1:11" x14ac:dyDescent="0.3">
      <c r="A1300">
        <v>2023</v>
      </c>
      <c r="B1300" t="s">
        <v>11</v>
      </c>
      <c r="C1300" t="s">
        <v>12</v>
      </c>
      <c r="D1300" t="s">
        <v>37</v>
      </c>
      <c r="E1300">
        <v>241871</v>
      </c>
      <c r="F1300" t="s">
        <v>20</v>
      </c>
      <c r="G1300">
        <v>241871</v>
      </c>
      <c r="H1300" t="s">
        <v>21</v>
      </c>
      <c r="I1300">
        <v>0</v>
      </c>
      <c r="J1300" t="s">
        <v>21</v>
      </c>
      <c r="K1300" t="s">
        <v>25</v>
      </c>
    </row>
    <row r="1301" spans="1:11" x14ac:dyDescent="0.3">
      <c r="A1301">
        <v>2023</v>
      </c>
      <c r="B1301" t="s">
        <v>11</v>
      </c>
      <c r="C1301" t="s">
        <v>12</v>
      </c>
      <c r="D1301" t="s">
        <v>37</v>
      </c>
      <c r="E1301">
        <v>133832</v>
      </c>
      <c r="F1301" t="s">
        <v>20</v>
      </c>
      <c r="G1301">
        <v>133832</v>
      </c>
      <c r="H1301" t="s">
        <v>21</v>
      </c>
      <c r="I1301">
        <v>0</v>
      </c>
      <c r="J1301" t="s">
        <v>21</v>
      </c>
      <c r="K1301" t="s">
        <v>25</v>
      </c>
    </row>
    <row r="1302" spans="1:11" x14ac:dyDescent="0.3">
      <c r="A1302">
        <v>2023</v>
      </c>
      <c r="B1302" t="s">
        <v>11</v>
      </c>
      <c r="C1302" t="s">
        <v>12</v>
      </c>
      <c r="D1302" t="s">
        <v>23</v>
      </c>
      <c r="E1302">
        <v>170000</v>
      </c>
      <c r="F1302" t="s">
        <v>20</v>
      </c>
      <c r="G1302">
        <v>170000</v>
      </c>
      <c r="H1302" t="s">
        <v>21</v>
      </c>
      <c r="I1302">
        <v>100</v>
      </c>
      <c r="J1302" t="s">
        <v>21</v>
      </c>
      <c r="K1302" t="s">
        <v>25</v>
      </c>
    </row>
    <row r="1303" spans="1:11" x14ac:dyDescent="0.3">
      <c r="A1303">
        <v>2023</v>
      </c>
      <c r="B1303" t="s">
        <v>11</v>
      </c>
      <c r="C1303" t="s">
        <v>12</v>
      </c>
      <c r="D1303" t="s">
        <v>23</v>
      </c>
      <c r="E1303">
        <v>90000</v>
      </c>
      <c r="F1303" t="s">
        <v>20</v>
      </c>
      <c r="G1303">
        <v>90000</v>
      </c>
      <c r="H1303" t="s">
        <v>21</v>
      </c>
      <c r="I1303">
        <v>100</v>
      </c>
      <c r="J1303" t="s">
        <v>21</v>
      </c>
      <c r="K1303" t="s">
        <v>25</v>
      </c>
    </row>
    <row r="1304" spans="1:11" x14ac:dyDescent="0.3">
      <c r="A1304">
        <v>2023</v>
      </c>
      <c r="B1304" t="s">
        <v>44</v>
      </c>
      <c r="C1304" t="s">
        <v>12</v>
      </c>
      <c r="D1304" t="s">
        <v>37</v>
      </c>
      <c r="E1304">
        <v>210914</v>
      </c>
      <c r="F1304" t="s">
        <v>20</v>
      </c>
      <c r="G1304">
        <v>210914</v>
      </c>
      <c r="H1304" t="s">
        <v>21</v>
      </c>
      <c r="I1304">
        <v>100</v>
      </c>
      <c r="J1304" t="s">
        <v>21</v>
      </c>
      <c r="K1304" t="s">
        <v>25</v>
      </c>
    </row>
    <row r="1305" spans="1:11" x14ac:dyDescent="0.3">
      <c r="A1305">
        <v>2023</v>
      </c>
      <c r="B1305" t="s">
        <v>44</v>
      </c>
      <c r="C1305" t="s">
        <v>12</v>
      </c>
      <c r="D1305" t="s">
        <v>37</v>
      </c>
      <c r="E1305">
        <v>116704</v>
      </c>
      <c r="F1305" t="s">
        <v>20</v>
      </c>
      <c r="G1305">
        <v>116704</v>
      </c>
      <c r="H1305" t="s">
        <v>21</v>
      </c>
      <c r="I1305">
        <v>100</v>
      </c>
      <c r="J1305" t="s">
        <v>21</v>
      </c>
      <c r="K1305" t="s">
        <v>25</v>
      </c>
    </row>
    <row r="1306" spans="1:11" x14ac:dyDescent="0.3">
      <c r="A1306">
        <v>2023</v>
      </c>
      <c r="B1306" t="s">
        <v>11</v>
      </c>
      <c r="C1306" t="s">
        <v>12</v>
      </c>
      <c r="D1306" t="s">
        <v>27</v>
      </c>
      <c r="E1306">
        <v>192500</v>
      </c>
      <c r="F1306" t="s">
        <v>20</v>
      </c>
      <c r="G1306">
        <v>192500</v>
      </c>
      <c r="H1306" t="s">
        <v>21</v>
      </c>
      <c r="I1306">
        <v>100</v>
      </c>
      <c r="J1306" t="s">
        <v>21</v>
      </c>
      <c r="K1306" t="s">
        <v>25</v>
      </c>
    </row>
    <row r="1307" spans="1:11" x14ac:dyDescent="0.3">
      <c r="A1307">
        <v>2023</v>
      </c>
      <c r="B1307" t="s">
        <v>11</v>
      </c>
      <c r="C1307" t="s">
        <v>12</v>
      </c>
      <c r="D1307" t="s">
        <v>27</v>
      </c>
      <c r="E1307">
        <v>140000</v>
      </c>
      <c r="F1307" t="s">
        <v>20</v>
      </c>
      <c r="G1307">
        <v>140000</v>
      </c>
      <c r="H1307" t="s">
        <v>21</v>
      </c>
      <c r="I1307">
        <v>100</v>
      </c>
      <c r="J1307" t="s">
        <v>21</v>
      </c>
      <c r="K1307" t="s">
        <v>25</v>
      </c>
    </row>
    <row r="1308" spans="1:11" x14ac:dyDescent="0.3">
      <c r="A1308">
        <v>2023</v>
      </c>
      <c r="B1308" t="s">
        <v>11</v>
      </c>
      <c r="C1308" t="s">
        <v>12</v>
      </c>
      <c r="D1308" t="s">
        <v>23</v>
      </c>
      <c r="E1308">
        <v>149076</v>
      </c>
      <c r="F1308" t="s">
        <v>20</v>
      </c>
      <c r="G1308">
        <v>149076</v>
      </c>
      <c r="H1308" t="s">
        <v>21</v>
      </c>
      <c r="I1308">
        <v>0</v>
      </c>
      <c r="J1308" t="s">
        <v>21</v>
      </c>
      <c r="K1308" t="s">
        <v>25</v>
      </c>
    </row>
    <row r="1309" spans="1:11" x14ac:dyDescent="0.3">
      <c r="A1309">
        <v>2023</v>
      </c>
      <c r="B1309" t="s">
        <v>11</v>
      </c>
      <c r="C1309" t="s">
        <v>12</v>
      </c>
      <c r="D1309" t="s">
        <v>23</v>
      </c>
      <c r="E1309">
        <v>82365</v>
      </c>
      <c r="F1309" t="s">
        <v>20</v>
      </c>
      <c r="G1309">
        <v>82365</v>
      </c>
      <c r="H1309" t="s">
        <v>21</v>
      </c>
      <c r="I1309">
        <v>0</v>
      </c>
      <c r="J1309" t="s">
        <v>21</v>
      </c>
      <c r="K1309" t="s">
        <v>25</v>
      </c>
    </row>
    <row r="1310" spans="1:11" x14ac:dyDescent="0.3">
      <c r="A1310">
        <v>2023</v>
      </c>
      <c r="B1310" t="s">
        <v>17</v>
      </c>
      <c r="C1310" t="s">
        <v>12</v>
      </c>
      <c r="D1310" t="s">
        <v>35</v>
      </c>
      <c r="E1310">
        <v>36000</v>
      </c>
      <c r="F1310" t="s">
        <v>20</v>
      </c>
      <c r="G1310">
        <v>36000</v>
      </c>
      <c r="H1310" t="s">
        <v>106</v>
      </c>
      <c r="I1310">
        <v>100</v>
      </c>
      <c r="J1310" t="s">
        <v>106</v>
      </c>
      <c r="K1310" t="s">
        <v>22</v>
      </c>
    </row>
    <row r="1311" spans="1:11" x14ac:dyDescent="0.3">
      <c r="A1311">
        <v>2023</v>
      </c>
      <c r="B1311" t="s">
        <v>11</v>
      </c>
      <c r="C1311" t="s">
        <v>12</v>
      </c>
      <c r="D1311" t="s">
        <v>23</v>
      </c>
      <c r="E1311">
        <v>175000</v>
      </c>
      <c r="F1311" t="s">
        <v>20</v>
      </c>
      <c r="G1311">
        <v>175000</v>
      </c>
      <c r="H1311" t="s">
        <v>21</v>
      </c>
      <c r="I1311">
        <v>0</v>
      </c>
      <c r="J1311" t="s">
        <v>21</v>
      </c>
      <c r="K1311" t="s">
        <v>25</v>
      </c>
    </row>
    <row r="1312" spans="1:11" x14ac:dyDescent="0.3">
      <c r="A1312">
        <v>2023</v>
      </c>
      <c r="B1312" t="s">
        <v>11</v>
      </c>
      <c r="C1312" t="s">
        <v>12</v>
      </c>
      <c r="D1312" t="s">
        <v>23</v>
      </c>
      <c r="E1312">
        <v>148750</v>
      </c>
      <c r="F1312" t="s">
        <v>20</v>
      </c>
      <c r="G1312">
        <v>148750</v>
      </c>
      <c r="H1312" t="s">
        <v>21</v>
      </c>
      <c r="I1312">
        <v>0</v>
      </c>
      <c r="J1312" t="s">
        <v>21</v>
      </c>
      <c r="K1312" t="s">
        <v>25</v>
      </c>
    </row>
    <row r="1313" spans="1:11" x14ac:dyDescent="0.3">
      <c r="A1313">
        <v>2023</v>
      </c>
      <c r="B1313" t="s">
        <v>11</v>
      </c>
      <c r="C1313" t="s">
        <v>12</v>
      </c>
      <c r="D1313" t="s">
        <v>52</v>
      </c>
      <c r="E1313">
        <v>370000</v>
      </c>
      <c r="F1313" t="s">
        <v>20</v>
      </c>
      <c r="G1313">
        <v>370000</v>
      </c>
      <c r="H1313" t="s">
        <v>21</v>
      </c>
      <c r="I1313">
        <v>0</v>
      </c>
      <c r="J1313" t="s">
        <v>21</v>
      </c>
      <c r="K1313" t="s">
        <v>25</v>
      </c>
    </row>
    <row r="1314" spans="1:11" x14ac:dyDescent="0.3">
      <c r="A1314">
        <v>2023</v>
      </c>
      <c r="B1314" t="s">
        <v>11</v>
      </c>
      <c r="C1314" t="s">
        <v>12</v>
      </c>
      <c r="D1314" t="s">
        <v>52</v>
      </c>
      <c r="E1314">
        <v>200000</v>
      </c>
      <c r="F1314" t="s">
        <v>20</v>
      </c>
      <c r="G1314">
        <v>200000</v>
      </c>
      <c r="H1314" t="s">
        <v>21</v>
      </c>
      <c r="I1314">
        <v>0</v>
      </c>
      <c r="J1314" t="s">
        <v>21</v>
      </c>
      <c r="K1314" t="s">
        <v>25</v>
      </c>
    </row>
    <row r="1315" spans="1:11" x14ac:dyDescent="0.3">
      <c r="A1315">
        <v>2023</v>
      </c>
      <c r="B1315" t="s">
        <v>11</v>
      </c>
      <c r="C1315" t="s">
        <v>12</v>
      </c>
      <c r="D1315" t="s">
        <v>23</v>
      </c>
      <c r="E1315">
        <v>235000</v>
      </c>
      <c r="F1315" t="s">
        <v>20</v>
      </c>
      <c r="G1315">
        <v>235000</v>
      </c>
      <c r="H1315" t="s">
        <v>21</v>
      </c>
      <c r="I1315">
        <v>100</v>
      </c>
      <c r="J1315" t="s">
        <v>21</v>
      </c>
      <c r="K1315" t="s">
        <v>25</v>
      </c>
    </row>
    <row r="1316" spans="1:11" x14ac:dyDescent="0.3">
      <c r="A1316">
        <v>2023</v>
      </c>
      <c r="B1316" t="s">
        <v>11</v>
      </c>
      <c r="C1316" t="s">
        <v>12</v>
      </c>
      <c r="D1316" t="s">
        <v>23</v>
      </c>
      <c r="E1316">
        <v>185000</v>
      </c>
      <c r="F1316" t="s">
        <v>20</v>
      </c>
      <c r="G1316">
        <v>185000</v>
      </c>
      <c r="H1316" t="s">
        <v>21</v>
      </c>
      <c r="I1316">
        <v>100</v>
      </c>
      <c r="J1316" t="s">
        <v>21</v>
      </c>
      <c r="K1316" t="s">
        <v>25</v>
      </c>
    </row>
    <row r="1317" spans="1:11" x14ac:dyDescent="0.3">
      <c r="A1317">
        <v>2023</v>
      </c>
      <c r="B1317" t="s">
        <v>17</v>
      </c>
      <c r="C1317" t="s">
        <v>12</v>
      </c>
      <c r="D1317" t="s">
        <v>35</v>
      </c>
      <c r="E1317">
        <v>100000</v>
      </c>
      <c r="F1317" t="s">
        <v>58</v>
      </c>
      <c r="G1317">
        <v>121523</v>
      </c>
      <c r="H1317" t="s">
        <v>33</v>
      </c>
      <c r="I1317">
        <v>0</v>
      </c>
      <c r="J1317" t="s">
        <v>33</v>
      </c>
      <c r="K1317" t="s">
        <v>25</v>
      </c>
    </row>
    <row r="1318" spans="1:11" x14ac:dyDescent="0.3">
      <c r="A1318">
        <v>2023</v>
      </c>
      <c r="B1318" t="s">
        <v>17</v>
      </c>
      <c r="C1318" t="s">
        <v>12</v>
      </c>
      <c r="D1318" t="s">
        <v>35</v>
      </c>
      <c r="E1318">
        <v>80000</v>
      </c>
      <c r="F1318" t="s">
        <v>58</v>
      </c>
      <c r="G1318">
        <v>97218</v>
      </c>
      <c r="H1318" t="s">
        <v>33</v>
      </c>
      <c r="I1318">
        <v>0</v>
      </c>
      <c r="J1318" t="s">
        <v>33</v>
      </c>
      <c r="K1318" t="s">
        <v>25</v>
      </c>
    </row>
    <row r="1319" spans="1:11" x14ac:dyDescent="0.3">
      <c r="A1319">
        <v>2023</v>
      </c>
      <c r="B1319" t="s">
        <v>11</v>
      </c>
      <c r="C1319" t="s">
        <v>12</v>
      </c>
      <c r="D1319" t="s">
        <v>23</v>
      </c>
      <c r="E1319">
        <v>216100</v>
      </c>
      <c r="F1319" t="s">
        <v>20</v>
      </c>
      <c r="G1319">
        <v>216100</v>
      </c>
      <c r="H1319" t="s">
        <v>21</v>
      </c>
      <c r="I1319">
        <v>0</v>
      </c>
      <c r="J1319" t="s">
        <v>21</v>
      </c>
      <c r="K1319" t="s">
        <v>25</v>
      </c>
    </row>
    <row r="1320" spans="1:11" x14ac:dyDescent="0.3">
      <c r="A1320">
        <v>2023</v>
      </c>
      <c r="B1320" t="s">
        <v>11</v>
      </c>
      <c r="C1320" t="s">
        <v>12</v>
      </c>
      <c r="D1320" t="s">
        <v>23</v>
      </c>
      <c r="E1320">
        <v>140800</v>
      </c>
      <c r="F1320" t="s">
        <v>20</v>
      </c>
      <c r="G1320">
        <v>140800</v>
      </c>
      <c r="H1320" t="s">
        <v>21</v>
      </c>
      <c r="I1320">
        <v>0</v>
      </c>
      <c r="J1320" t="s">
        <v>21</v>
      </c>
      <c r="K1320" t="s">
        <v>25</v>
      </c>
    </row>
    <row r="1321" spans="1:11" x14ac:dyDescent="0.3">
      <c r="A1321">
        <v>2023</v>
      </c>
      <c r="B1321" t="s">
        <v>17</v>
      </c>
      <c r="C1321" t="s">
        <v>12</v>
      </c>
      <c r="D1321" t="s">
        <v>35</v>
      </c>
      <c r="E1321">
        <v>120000</v>
      </c>
      <c r="F1321" t="s">
        <v>58</v>
      </c>
      <c r="G1321">
        <v>145828</v>
      </c>
      <c r="H1321" t="s">
        <v>33</v>
      </c>
      <c r="I1321">
        <v>0</v>
      </c>
      <c r="J1321" t="s">
        <v>33</v>
      </c>
      <c r="K1321" t="s">
        <v>25</v>
      </c>
    </row>
    <row r="1322" spans="1:11" x14ac:dyDescent="0.3">
      <c r="A1322">
        <v>2023</v>
      </c>
      <c r="B1322" t="s">
        <v>17</v>
      </c>
      <c r="C1322" t="s">
        <v>12</v>
      </c>
      <c r="D1322" t="s">
        <v>35</v>
      </c>
      <c r="E1322">
        <v>100000</v>
      </c>
      <c r="F1322" t="s">
        <v>58</v>
      </c>
      <c r="G1322">
        <v>121523</v>
      </c>
      <c r="H1322" t="s">
        <v>33</v>
      </c>
      <c r="I1322">
        <v>0</v>
      </c>
      <c r="J1322" t="s">
        <v>33</v>
      </c>
      <c r="K1322" t="s">
        <v>25</v>
      </c>
    </row>
    <row r="1323" spans="1:11" x14ac:dyDescent="0.3">
      <c r="A1323">
        <v>2023</v>
      </c>
      <c r="B1323" t="s">
        <v>11</v>
      </c>
      <c r="C1323" t="s">
        <v>12</v>
      </c>
      <c r="D1323" t="s">
        <v>126</v>
      </c>
      <c r="E1323">
        <v>50000</v>
      </c>
      <c r="F1323" t="s">
        <v>14</v>
      </c>
      <c r="G1323">
        <v>53654</v>
      </c>
      <c r="H1323" t="s">
        <v>51</v>
      </c>
      <c r="I1323">
        <v>100</v>
      </c>
      <c r="J1323" t="s">
        <v>24</v>
      </c>
      <c r="K1323" t="s">
        <v>16</v>
      </c>
    </row>
    <row r="1324" spans="1:11" x14ac:dyDescent="0.3">
      <c r="A1324">
        <v>2023</v>
      </c>
      <c r="B1324" t="s">
        <v>28</v>
      </c>
      <c r="C1324" t="s">
        <v>12</v>
      </c>
      <c r="D1324" t="s">
        <v>23</v>
      </c>
      <c r="E1324">
        <v>110000</v>
      </c>
      <c r="F1324" t="s">
        <v>20</v>
      </c>
      <c r="G1324">
        <v>110000</v>
      </c>
      <c r="H1324" t="s">
        <v>21</v>
      </c>
      <c r="I1324">
        <v>50</v>
      </c>
      <c r="J1324" t="s">
        <v>21</v>
      </c>
      <c r="K1324" t="s">
        <v>22</v>
      </c>
    </row>
    <row r="1325" spans="1:11" x14ac:dyDescent="0.3">
      <c r="A1325">
        <v>2023</v>
      </c>
      <c r="B1325" t="s">
        <v>11</v>
      </c>
      <c r="C1325" t="s">
        <v>12</v>
      </c>
      <c r="D1325" t="s">
        <v>37</v>
      </c>
      <c r="E1325">
        <v>128000</v>
      </c>
      <c r="F1325" t="s">
        <v>20</v>
      </c>
      <c r="G1325">
        <v>128000</v>
      </c>
      <c r="H1325" t="s">
        <v>21</v>
      </c>
      <c r="I1325">
        <v>0</v>
      </c>
      <c r="J1325" t="s">
        <v>21</v>
      </c>
      <c r="K1325" t="s">
        <v>25</v>
      </c>
    </row>
    <row r="1326" spans="1:11" x14ac:dyDescent="0.3">
      <c r="A1326">
        <v>2023</v>
      </c>
      <c r="B1326" t="s">
        <v>11</v>
      </c>
      <c r="C1326" t="s">
        <v>12</v>
      </c>
      <c r="D1326" t="s">
        <v>37</v>
      </c>
      <c r="E1326">
        <v>81500</v>
      </c>
      <c r="F1326" t="s">
        <v>20</v>
      </c>
      <c r="G1326">
        <v>81500</v>
      </c>
      <c r="H1326" t="s">
        <v>21</v>
      </c>
      <c r="I1326">
        <v>0</v>
      </c>
      <c r="J1326" t="s">
        <v>21</v>
      </c>
      <c r="K1326" t="s">
        <v>25</v>
      </c>
    </row>
    <row r="1327" spans="1:11" x14ac:dyDescent="0.3">
      <c r="A1327">
        <v>2023</v>
      </c>
      <c r="B1327" t="s">
        <v>17</v>
      </c>
      <c r="C1327" t="s">
        <v>12</v>
      </c>
      <c r="D1327" t="s">
        <v>37</v>
      </c>
      <c r="E1327">
        <v>55000</v>
      </c>
      <c r="F1327" t="s">
        <v>58</v>
      </c>
      <c r="G1327">
        <v>66837</v>
      </c>
      <c r="H1327" t="s">
        <v>33</v>
      </c>
      <c r="I1327">
        <v>100</v>
      </c>
      <c r="J1327" t="s">
        <v>33</v>
      </c>
      <c r="K1327" t="s">
        <v>25</v>
      </c>
    </row>
    <row r="1328" spans="1:11" x14ac:dyDescent="0.3">
      <c r="A1328">
        <v>2023</v>
      </c>
      <c r="B1328" t="s">
        <v>17</v>
      </c>
      <c r="C1328" t="s">
        <v>12</v>
      </c>
      <c r="D1328" t="s">
        <v>37</v>
      </c>
      <c r="E1328">
        <v>52000</v>
      </c>
      <c r="F1328" t="s">
        <v>58</v>
      </c>
      <c r="G1328">
        <v>63192</v>
      </c>
      <c r="H1328" t="s">
        <v>33</v>
      </c>
      <c r="I1328">
        <v>100</v>
      </c>
      <c r="J1328" t="s">
        <v>33</v>
      </c>
      <c r="K1328" t="s">
        <v>25</v>
      </c>
    </row>
    <row r="1329" spans="1:11" x14ac:dyDescent="0.3">
      <c r="A1329">
        <v>2023</v>
      </c>
      <c r="B1329" t="s">
        <v>17</v>
      </c>
      <c r="C1329" t="s">
        <v>12</v>
      </c>
      <c r="D1329" t="s">
        <v>27</v>
      </c>
      <c r="E1329">
        <v>50000</v>
      </c>
      <c r="F1329" t="s">
        <v>58</v>
      </c>
      <c r="G1329">
        <v>60761</v>
      </c>
      <c r="H1329" t="s">
        <v>33</v>
      </c>
      <c r="I1329">
        <v>0</v>
      </c>
      <c r="J1329" t="s">
        <v>33</v>
      </c>
      <c r="K1329" t="s">
        <v>25</v>
      </c>
    </row>
    <row r="1330" spans="1:11" x14ac:dyDescent="0.3">
      <c r="A1330">
        <v>2023</v>
      </c>
      <c r="B1330" t="s">
        <v>17</v>
      </c>
      <c r="C1330" t="s">
        <v>12</v>
      </c>
      <c r="D1330" t="s">
        <v>27</v>
      </c>
      <c r="E1330">
        <v>45000</v>
      </c>
      <c r="F1330" t="s">
        <v>58</v>
      </c>
      <c r="G1330">
        <v>54685</v>
      </c>
      <c r="H1330" t="s">
        <v>33</v>
      </c>
      <c r="I1330">
        <v>0</v>
      </c>
      <c r="J1330" t="s">
        <v>33</v>
      </c>
      <c r="K1330" t="s">
        <v>25</v>
      </c>
    </row>
    <row r="1331" spans="1:11" x14ac:dyDescent="0.3">
      <c r="A1331">
        <v>2023</v>
      </c>
      <c r="B1331" t="s">
        <v>44</v>
      </c>
      <c r="C1331" t="s">
        <v>12</v>
      </c>
      <c r="D1331" t="s">
        <v>37</v>
      </c>
      <c r="E1331">
        <v>284000</v>
      </c>
      <c r="F1331" t="s">
        <v>20</v>
      </c>
      <c r="G1331">
        <v>284000</v>
      </c>
      <c r="H1331" t="s">
        <v>21</v>
      </c>
      <c r="I1331">
        <v>100</v>
      </c>
      <c r="J1331" t="s">
        <v>21</v>
      </c>
      <c r="K1331" t="s">
        <v>25</v>
      </c>
    </row>
    <row r="1332" spans="1:11" x14ac:dyDescent="0.3">
      <c r="A1332">
        <v>2023</v>
      </c>
      <c r="B1332" t="s">
        <v>44</v>
      </c>
      <c r="C1332" t="s">
        <v>12</v>
      </c>
      <c r="D1332" t="s">
        <v>37</v>
      </c>
      <c r="E1332">
        <v>236000</v>
      </c>
      <c r="F1332" t="s">
        <v>20</v>
      </c>
      <c r="G1332">
        <v>236000</v>
      </c>
      <c r="H1332" t="s">
        <v>21</v>
      </c>
      <c r="I1332">
        <v>100</v>
      </c>
      <c r="J1332" t="s">
        <v>21</v>
      </c>
      <c r="K1332" t="s">
        <v>25</v>
      </c>
    </row>
    <row r="1333" spans="1:11" x14ac:dyDescent="0.3">
      <c r="A1333">
        <v>2023</v>
      </c>
      <c r="B1333" t="s">
        <v>11</v>
      </c>
      <c r="C1333" t="s">
        <v>12</v>
      </c>
      <c r="D1333" t="s">
        <v>52</v>
      </c>
      <c r="E1333">
        <v>248100</v>
      </c>
      <c r="F1333" t="s">
        <v>20</v>
      </c>
      <c r="G1333">
        <v>248100</v>
      </c>
      <c r="H1333" t="s">
        <v>24</v>
      </c>
      <c r="I1333">
        <v>0</v>
      </c>
      <c r="J1333" t="s">
        <v>24</v>
      </c>
      <c r="K1333" t="s">
        <v>25</v>
      </c>
    </row>
    <row r="1334" spans="1:11" x14ac:dyDescent="0.3">
      <c r="A1334">
        <v>2023</v>
      </c>
      <c r="B1334" t="s">
        <v>11</v>
      </c>
      <c r="C1334" t="s">
        <v>12</v>
      </c>
      <c r="D1334" t="s">
        <v>52</v>
      </c>
      <c r="E1334">
        <v>145900</v>
      </c>
      <c r="F1334" t="s">
        <v>20</v>
      </c>
      <c r="G1334">
        <v>145900</v>
      </c>
      <c r="H1334" t="s">
        <v>24</v>
      </c>
      <c r="I1334">
        <v>0</v>
      </c>
      <c r="J1334" t="s">
        <v>24</v>
      </c>
      <c r="K1334" t="s">
        <v>25</v>
      </c>
    </row>
    <row r="1335" spans="1:11" x14ac:dyDescent="0.3">
      <c r="A1335">
        <v>2023</v>
      </c>
      <c r="B1335" t="s">
        <v>11</v>
      </c>
      <c r="C1335" t="s">
        <v>12</v>
      </c>
      <c r="D1335" t="s">
        <v>30</v>
      </c>
      <c r="E1335">
        <v>155850</v>
      </c>
      <c r="F1335" t="s">
        <v>20</v>
      </c>
      <c r="G1335">
        <v>155850</v>
      </c>
      <c r="H1335" t="s">
        <v>21</v>
      </c>
      <c r="I1335">
        <v>0</v>
      </c>
      <c r="J1335" t="s">
        <v>21</v>
      </c>
      <c r="K1335" t="s">
        <v>25</v>
      </c>
    </row>
    <row r="1336" spans="1:11" x14ac:dyDescent="0.3">
      <c r="A1336">
        <v>2023</v>
      </c>
      <c r="B1336" t="s">
        <v>11</v>
      </c>
      <c r="C1336" t="s">
        <v>12</v>
      </c>
      <c r="D1336" t="s">
        <v>30</v>
      </c>
      <c r="E1336">
        <v>102544</v>
      </c>
      <c r="F1336" t="s">
        <v>20</v>
      </c>
      <c r="G1336">
        <v>102544</v>
      </c>
      <c r="H1336" t="s">
        <v>21</v>
      </c>
      <c r="I1336">
        <v>0</v>
      </c>
      <c r="J1336" t="s">
        <v>21</v>
      </c>
      <c r="K1336" t="s">
        <v>25</v>
      </c>
    </row>
    <row r="1337" spans="1:11" x14ac:dyDescent="0.3">
      <c r="A1337">
        <v>2023</v>
      </c>
      <c r="B1337" t="s">
        <v>17</v>
      </c>
      <c r="C1337" t="s">
        <v>12</v>
      </c>
      <c r="D1337" t="s">
        <v>23</v>
      </c>
      <c r="E1337">
        <v>151410</v>
      </c>
      <c r="F1337" t="s">
        <v>20</v>
      </c>
      <c r="G1337">
        <v>151410</v>
      </c>
      <c r="H1337" t="s">
        <v>21</v>
      </c>
      <c r="I1337">
        <v>100</v>
      </c>
      <c r="J1337" t="s">
        <v>21</v>
      </c>
      <c r="K1337" t="s">
        <v>25</v>
      </c>
    </row>
    <row r="1338" spans="1:11" x14ac:dyDescent="0.3">
      <c r="A1338">
        <v>2023</v>
      </c>
      <c r="B1338" t="s">
        <v>17</v>
      </c>
      <c r="C1338" t="s">
        <v>12</v>
      </c>
      <c r="D1338" t="s">
        <v>23</v>
      </c>
      <c r="E1338">
        <v>115360</v>
      </c>
      <c r="F1338" t="s">
        <v>20</v>
      </c>
      <c r="G1338">
        <v>115360</v>
      </c>
      <c r="H1338" t="s">
        <v>21</v>
      </c>
      <c r="I1338">
        <v>100</v>
      </c>
      <c r="J1338" t="s">
        <v>21</v>
      </c>
      <c r="K1338" t="s">
        <v>25</v>
      </c>
    </row>
    <row r="1339" spans="1:11" x14ac:dyDescent="0.3">
      <c r="A1339">
        <v>2023</v>
      </c>
      <c r="B1339" t="s">
        <v>17</v>
      </c>
      <c r="C1339" t="s">
        <v>12</v>
      </c>
      <c r="D1339" t="s">
        <v>37</v>
      </c>
      <c r="E1339">
        <v>62000</v>
      </c>
      <c r="F1339" t="s">
        <v>14</v>
      </c>
      <c r="G1339">
        <v>66531</v>
      </c>
      <c r="H1339" t="s">
        <v>15</v>
      </c>
      <c r="I1339">
        <v>100</v>
      </c>
      <c r="J1339" t="s">
        <v>15</v>
      </c>
      <c r="K1339" t="s">
        <v>25</v>
      </c>
    </row>
    <row r="1340" spans="1:11" x14ac:dyDescent="0.3">
      <c r="A1340">
        <v>2023</v>
      </c>
      <c r="B1340" t="s">
        <v>17</v>
      </c>
      <c r="C1340" t="s">
        <v>12</v>
      </c>
      <c r="D1340" t="s">
        <v>37</v>
      </c>
      <c r="E1340">
        <v>55000</v>
      </c>
      <c r="F1340" t="s">
        <v>14</v>
      </c>
      <c r="G1340">
        <v>59020</v>
      </c>
      <c r="H1340" t="s">
        <v>15</v>
      </c>
      <c r="I1340">
        <v>100</v>
      </c>
      <c r="J1340" t="s">
        <v>15</v>
      </c>
      <c r="K1340" t="s">
        <v>25</v>
      </c>
    </row>
    <row r="1341" spans="1:11" x14ac:dyDescent="0.3">
      <c r="A1341">
        <v>2023</v>
      </c>
      <c r="B1341" t="s">
        <v>11</v>
      </c>
      <c r="C1341" t="s">
        <v>12</v>
      </c>
      <c r="D1341" t="s">
        <v>80</v>
      </c>
      <c r="E1341">
        <v>170000</v>
      </c>
      <c r="F1341" t="s">
        <v>71</v>
      </c>
      <c r="G1341">
        <v>125686</v>
      </c>
      <c r="H1341" t="s">
        <v>24</v>
      </c>
      <c r="I1341">
        <v>50</v>
      </c>
      <c r="J1341" t="s">
        <v>24</v>
      </c>
      <c r="K1341" t="s">
        <v>25</v>
      </c>
    </row>
    <row r="1342" spans="1:11" x14ac:dyDescent="0.3">
      <c r="A1342">
        <v>2023</v>
      </c>
      <c r="B1342" t="s">
        <v>11</v>
      </c>
      <c r="C1342" t="s">
        <v>12</v>
      </c>
      <c r="D1342" t="s">
        <v>127</v>
      </c>
      <c r="E1342">
        <v>100000</v>
      </c>
      <c r="F1342" t="s">
        <v>20</v>
      </c>
      <c r="G1342">
        <v>100000</v>
      </c>
      <c r="H1342" t="s">
        <v>51</v>
      </c>
      <c r="I1342">
        <v>50</v>
      </c>
      <c r="J1342" t="s">
        <v>51</v>
      </c>
      <c r="K1342" t="s">
        <v>16</v>
      </c>
    </row>
    <row r="1343" spans="1:11" x14ac:dyDescent="0.3">
      <c r="A1343">
        <v>2023</v>
      </c>
      <c r="B1343" t="s">
        <v>28</v>
      </c>
      <c r="C1343" t="s">
        <v>12</v>
      </c>
      <c r="D1343" t="s">
        <v>23</v>
      </c>
      <c r="E1343">
        <v>1050000</v>
      </c>
      <c r="F1343" t="s">
        <v>42</v>
      </c>
      <c r="G1343">
        <v>12767</v>
      </c>
      <c r="H1343" t="s">
        <v>43</v>
      </c>
      <c r="I1343">
        <v>50</v>
      </c>
      <c r="J1343" t="s">
        <v>43</v>
      </c>
      <c r="K1343" t="s">
        <v>16</v>
      </c>
    </row>
    <row r="1344" spans="1:11" x14ac:dyDescent="0.3">
      <c r="A1344">
        <v>2023</v>
      </c>
      <c r="B1344" t="s">
        <v>11</v>
      </c>
      <c r="C1344" t="s">
        <v>12</v>
      </c>
      <c r="D1344" t="s">
        <v>23</v>
      </c>
      <c r="E1344">
        <v>250000</v>
      </c>
      <c r="F1344" t="s">
        <v>20</v>
      </c>
      <c r="G1344">
        <v>250000</v>
      </c>
      <c r="H1344" t="s">
        <v>21</v>
      </c>
      <c r="I1344">
        <v>0</v>
      </c>
      <c r="J1344" t="s">
        <v>21</v>
      </c>
      <c r="K1344" t="s">
        <v>25</v>
      </c>
    </row>
    <row r="1345" spans="1:11" x14ac:dyDescent="0.3">
      <c r="A1345">
        <v>2023</v>
      </c>
      <c r="B1345" t="s">
        <v>11</v>
      </c>
      <c r="C1345" t="s">
        <v>12</v>
      </c>
      <c r="D1345" t="s">
        <v>23</v>
      </c>
      <c r="E1345">
        <v>162500</v>
      </c>
      <c r="F1345" t="s">
        <v>20</v>
      </c>
      <c r="G1345">
        <v>162500</v>
      </c>
      <c r="H1345" t="s">
        <v>21</v>
      </c>
      <c r="I1345">
        <v>0</v>
      </c>
      <c r="J1345" t="s">
        <v>21</v>
      </c>
      <c r="K1345" t="s">
        <v>25</v>
      </c>
    </row>
    <row r="1346" spans="1:11" x14ac:dyDescent="0.3">
      <c r="A1346">
        <v>2023</v>
      </c>
      <c r="B1346" t="s">
        <v>11</v>
      </c>
      <c r="C1346" t="s">
        <v>12</v>
      </c>
      <c r="D1346" t="s">
        <v>23</v>
      </c>
      <c r="E1346">
        <v>185000</v>
      </c>
      <c r="F1346" t="s">
        <v>20</v>
      </c>
      <c r="G1346">
        <v>185000</v>
      </c>
      <c r="H1346" t="s">
        <v>33</v>
      </c>
      <c r="I1346">
        <v>0</v>
      </c>
      <c r="J1346" t="s">
        <v>33</v>
      </c>
      <c r="K1346" t="s">
        <v>25</v>
      </c>
    </row>
    <row r="1347" spans="1:11" x14ac:dyDescent="0.3">
      <c r="A1347">
        <v>2023</v>
      </c>
      <c r="B1347" t="s">
        <v>11</v>
      </c>
      <c r="C1347" t="s">
        <v>12</v>
      </c>
      <c r="D1347" t="s">
        <v>23</v>
      </c>
      <c r="E1347">
        <v>120250</v>
      </c>
      <c r="F1347" t="s">
        <v>20</v>
      </c>
      <c r="G1347">
        <v>120250</v>
      </c>
      <c r="H1347" t="s">
        <v>33</v>
      </c>
      <c r="I1347">
        <v>0</v>
      </c>
      <c r="J1347" t="s">
        <v>33</v>
      </c>
      <c r="K1347" t="s">
        <v>25</v>
      </c>
    </row>
    <row r="1348" spans="1:11" x14ac:dyDescent="0.3">
      <c r="A1348">
        <v>2023</v>
      </c>
      <c r="B1348" t="s">
        <v>28</v>
      </c>
      <c r="C1348" t="s">
        <v>12</v>
      </c>
      <c r="D1348" t="s">
        <v>37</v>
      </c>
      <c r="E1348">
        <v>25000</v>
      </c>
      <c r="F1348" t="s">
        <v>14</v>
      </c>
      <c r="G1348">
        <v>26827</v>
      </c>
      <c r="H1348" t="s">
        <v>31</v>
      </c>
      <c r="I1348">
        <v>100</v>
      </c>
      <c r="J1348" t="s">
        <v>31</v>
      </c>
      <c r="K1348" t="s">
        <v>16</v>
      </c>
    </row>
    <row r="1349" spans="1:11" x14ac:dyDescent="0.3">
      <c r="A1349">
        <v>2022</v>
      </c>
      <c r="B1349" t="s">
        <v>28</v>
      </c>
      <c r="C1349" t="s">
        <v>12</v>
      </c>
      <c r="D1349" t="s">
        <v>23</v>
      </c>
      <c r="E1349">
        <v>180000</v>
      </c>
      <c r="F1349" t="s">
        <v>20</v>
      </c>
      <c r="G1349">
        <v>180000</v>
      </c>
      <c r="H1349" t="s">
        <v>21</v>
      </c>
      <c r="I1349">
        <v>100</v>
      </c>
      <c r="J1349" t="s">
        <v>21</v>
      </c>
      <c r="K1349" t="s">
        <v>25</v>
      </c>
    </row>
    <row r="1350" spans="1:11" x14ac:dyDescent="0.3">
      <c r="A1350">
        <v>2023</v>
      </c>
      <c r="B1350" t="s">
        <v>17</v>
      </c>
      <c r="C1350" t="s">
        <v>12</v>
      </c>
      <c r="D1350" t="s">
        <v>52</v>
      </c>
      <c r="E1350">
        <v>85000</v>
      </c>
      <c r="F1350" t="s">
        <v>20</v>
      </c>
      <c r="G1350">
        <v>85000</v>
      </c>
      <c r="H1350" t="s">
        <v>21</v>
      </c>
      <c r="I1350">
        <v>0</v>
      </c>
      <c r="J1350" t="s">
        <v>21</v>
      </c>
      <c r="K1350" t="s">
        <v>25</v>
      </c>
    </row>
    <row r="1351" spans="1:11" x14ac:dyDescent="0.3">
      <c r="A1351">
        <v>2023</v>
      </c>
      <c r="B1351" t="s">
        <v>17</v>
      </c>
      <c r="C1351" t="s">
        <v>12</v>
      </c>
      <c r="D1351" t="s">
        <v>52</v>
      </c>
      <c r="E1351">
        <v>70000</v>
      </c>
      <c r="F1351" t="s">
        <v>20</v>
      </c>
      <c r="G1351">
        <v>70000</v>
      </c>
      <c r="H1351" t="s">
        <v>21</v>
      </c>
      <c r="I1351">
        <v>0</v>
      </c>
      <c r="J1351" t="s">
        <v>21</v>
      </c>
      <c r="K1351" t="s">
        <v>25</v>
      </c>
    </row>
    <row r="1352" spans="1:11" x14ac:dyDescent="0.3">
      <c r="A1352">
        <v>2023</v>
      </c>
      <c r="B1352" t="s">
        <v>11</v>
      </c>
      <c r="C1352" t="s">
        <v>12</v>
      </c>
      <c r="D1352" t="s">
        <v>100</v>
      </c>
      <c r="E1352">
        <v>135000</v>
      </c>
      <c r="F1352" t="s">
        <v>20</v>
      </c>
      <c r="G1352">
        <v>135000</v>
      </c>
      <c r="H1352" t="s">
        <v>21</v>
      </c>
      <c r="I1352">
        <v>100</v>
      </c>
      <c r="J1352" t="s">
        <v>21</v>
      </c>
      <c r="K1352" t="s">
        <v>25</v>
      </c>
    </row>
    <row r="1353" spans="1:11" x14ac:dyDescent="0.3">
      <c r="A1353">
        <v>2023</v>
      </c>
      <c r="B1353" t="s">
        <v>11</v>
      </c>
      <c r="C1353" t="s">
        <v>12</v>
      </c>
      <c r="D1353" t="s">
        <v>100</v>
      </c>
      <c r="E1353">
        <v>100000</v>
      </c>
      <c r="F1353" t="s">
        <v>20</v>
      </c>
      <c r="G1353">
        <v>100000</v>
      </c>
      <c r="H1353" t="s">
        <v>21</v>
      </c>
      <c r="I1353">
        <v>100</v>
      </c>
      <c r="J1353" t="s">
        <v>21</v>
      </c>
      <c r="K1353" t="s">
        <v>25</v>
      </c>
    </row>
    <row r="1354" spans="1:11" x14ac:dyDescent="0.3">
      <c r="A1354">
        <v>2023</v>
      </c>
      <c r="B1354" t="s">
        <v>44</v>
      </c>
      <c r="C1354" t="s">
        <v>12</v>
      </c>
      <c r="D1354" t="s">
        <v>55</v>
      </c>
      <c r="E1354">
        <v>155000</v>
      </c>
      <c r="F1354" t="s">
        <v>20</v>
      </c>
      <c r="G1354">
        <v>155000</v>
      </c>
      <c r="H1354" t="s">
        <v>21</v>
      </c>
      <c r="I1354">
        <v>0</v>
      </c>
      <c r="J1354" t="s">
        <v>21</v>
      </c>
      <c r="K1354" t="s">
        <v>25</v>
      </c>
    </row>
    <row r="1355" spans="1:11" x14ac:dyDescent="0.3">
      <c r="A1355">
        <v>2023</v>
      </c>
      <c r="B1355" t="s">
        <v>44</v>
      </c>
      <c r="C1355" t="s">
        <v>12</v>
      </c>
      <c r="D1355" t="s">
        <v>55</v>
      </c>
      <c r="E1355">
        <v>140000</v>
      </c>
      <c r="F1355" t="s">
        <v>20</v>
      </c>
      <c r="G1355">
        <v>140000</v>
      </c>
      <c r="H1355" t="s">
        <v>21</v>
      </c>
      <c r="I1355">
        <v>0</v>
      </c>
      <c r="J1355" t="s">
        <v>21</v>
      </c>
      <c r="K1355" t="s">
        <v>25</v>
      </c>
    </row>
    <row r="1356" spans="1:11" x14ac:dyDescent="0.3">
      <c r="A1356">
        <v>2023</v>
      </c>
      <c r="B1356" t="s">
        <v>11</v>
      </c>
      <c r="C1356" t="s">
        <v>12</v>
      </c>
      <c r="D1356" t="s">
        <v>35</v>
      </c>
      <c r="E1356">
        <v>204500</v>
      </c>
      <c r="F1356" t="s">
        <v>20</v>
      </c>
      <c r="G1356">
        <v>204500</v>
      </c>
      <c r="H1356" t="s">
        <v>21</v>
      </c>
      <c r="I1356">
        <v>0</v>
      </c>
      <c r="J1356" t="s">
        <v>21</v>
      </c>
      <c r="K1356" t="s">
        <v>25</v>
      </c>
    </row>
    <row r="1357" spans="1:11" x14ac:dyDescent="0.3">
      <c r="A1357">
        <v>2023</v>
      </c>
      <c r="B1357" t="s">
        <v>11</v>
      </c>
      <c r="C1357" t="s">
        <v>12</v>
      </c>
      <c r="D1357" t="s">
        <v>35</v>
      </c>
      <c r="E1357">
        <v>142200</v>
      </c>
      <c r="F1357" t="s">
        <v>20</v>
      </c>
      <c r="G1357">
        <v>142200</v>
      </c>
      <c r="H1357" t="s">
        <v>21</v>
      </c>
      <c r="I1357">
        <v>0</v>
      </c>
      <c r="J1357" t="s">
        <v>21</v>
      </c>
      <c r="K1357" t="s">
        <v>25</v>
      </c>
    </row>
    <row r="1358" spans="1:11" x14ac:dyDescent="0.3">
      <c r="A1358">
        <v>2023</v>
      </c>
      <c r="B1358" t="s">
        <v>11</v>
      </c>
      <c r="C1358" t="s">
        <v>12</v>
      </c>
      <c r="D1358" t="s">
        <v>37</v>
      </c>
      <c r="E1358">
        <v>226700</v>
      </c>
      <c r="F1358" t="s">
        <v>20</v>
      </c>
      <c r="G1358">
        <v>226700</v>
      </c>
      <c r="H1358" t="s">
        <v>21</v>
      </c>
      <c r="I1358">
        <v>0</v>
      </c>
      <c r="J1358" t="s">
        <v>21</v>
      </c>
      <c r="K1358" t="s">
        <v>25</v>
      </c>
    </row>
    <row r="1359" spans="1:11" x14ac:dyDescent="0.3">
      <c r="A1359">
        <v>2023</v>
      </c>
      <c r="B1359" t="s">
        <v>11</v>
      </c>
      <c r="C1359" t="s">
        <v>12</v>
      </c>
      <c r="D1359" t="s">
        <v>37</v>
      </c>
      <c r="E1359">
        <v>133300</v>
      </c>
      <c r="F1359" t="s">
        <v>20</v>
      </c>
      <c r="G1359">
        <v>133300</v>
      </c>
      <c r="H1359" t="s">
        <v>21</v>
      </c>
      <c r="I1359">
        <v>0</v>
      </c>
      <c r="J1359" t="s">
        <v>21</v>
      </c>
      <c r="K1359" t="s">
        <v>25</v>
      </c>
    </row>
    <row r="1360" spans="1:11" x14ac:dyDescent="0.3">
      <c r="A1360">
        <v>2023</v>
      </c>
      <c r="B1360" t="s">
        <v>11</v>
      </c>
      <c r="C1360" t="s">
        <v>12</v>
      </c>
      <c r="D1360" t="s">
        <v>23</v>
      </c>
      <c r="E1360">
        <v>225000</v>
      </c>
      <c r="F1360" t="s">
        <v>20</v>
      </c>
      <c r="G1360">
        <v>225000</v>
      </c>
      <c r="H1360" t="s">
        <v>21</v>
      </c>
      <c r="I1360">
        <v>100</v>
      </c>
      <c r="J1360" t="s">
        <v>21</v>
      </c>
      <c r="K1360" t="s">
        <v>25</v>
      </c>
    </row>
    <row r="1361" spans="1:11" x14ac:dyDescent="0.3">
      <c r="A1361">
        <v>2023</v>
      </c>
      <c r="B1361" t="s">
        <v>11</v>
      </c>
      <c r="C1361" t="s">
        <v>12</v>
      </c>
      <c r="D1361" t="s">
        <v>23</v>
      </c>
      <c r="E1361">
        <v>156400</v>
      </c>
      <c r="F1361" t="s">
        <v>20</v>
      </c>
      <c r="G1361">
        <v>156400</v>
      </c>
      <c r="H1361" t="s">
        <v>21</v>
      </c>
      <c r="I1361">
        <v>100</v>
      </c>
      <c r="J1361" t="s">
        <v>21</v>
      </c>
      <c r="K1361" t="s">
        <v>25</v>
      </c>
    </row>
    <row r="1362" spans="1:11" x14ac:dyDescent="0.3">
      <c r="A1362">
        <v>2023</v>
      </c>
      <c r="B1362" t="s">
        <v>11</v>
      </c>
      <c r="C1362" t="s">
        <v>12</v>
      </c>
      <c r="D1362" t="s">
        <v>37</v>
      </c>
      <c r="E1362">
        <v>163800</v>
      </c>
      <c r="F1362" t="s">
        <v>20</v>
      </c>
      <c r="G1362">
        <v>163800</v>
      </c>
      <c r="H1362" t="s">
        <v>21</v>
      </c>
      <c r="I1362">
        <v>0</v>
      </c>
      <c r="J1362" t="s">
        <v>21</v>
      </c>
      <c r="K1362" t="s">
        <v>25</v>
      </c>
    </row>
    <row r="1363" spans="1:11" x14ac:dyDescent="0.3">
      <c r="A1363">
        <v>2023</v>
      </c>
      <c r="B1363" t="s">
        <v>11</v>
      </c>
      <c r="C1363" t="s">
        <v>12</v>
      </c>
      <c r="D1363" t="s">
        <v>37</v>
      </c>
      <c r="E1363">
        <v>126000</v>
      </c>
      <c r="F1363" t="s">
        <v>20</v>
      </c>
      <c r="G1363">
        <v>126000</v>
      </c>
      <c r="H1363" t="s">
        <v>21</v>
      </c>
      <c r="I1363">
        <v>0</v>
      </c>
      <c r="J1363" t="s">
        <v>21</v>
      </c>
      <c r="K1363" t="s">
        <v>25</v>
      </c>
    </row>
    <row r="1364" spans="1:11" x14ac:dyDescent="0.3">
      <c r="A1364">
        <v>2023</v>
      </c>
      <c r="B1364" t="s">
        <v>11</v>
      </c>
      <c r="C1364" t="s">
        <v>12</v>
      </c>
      <c r="D1364" t="s">
        <v>35</v>
      </c>
      <c r="E1364">
        <v>163800</v>
      </c>
      <c r="F1364" t="s">
        <v>20</v>
      </c>
      <c r="G1364">
        <v>163800</v>
      </c>
      <c r="H1364" t="s">
        <v>21</v>
      </c>
      <c r="I1364">
        <v>0</v>
      </c>
      <c r="J1364" t="s">
        <v>21</v>
      </c>
      <c r="K1364" t="s">
        <v>25</v>
      </c>
    </row>
    <row r="1365" spans="1:11" x14ac:dyDescent="0.3">
      <c r="A1365">
        <v>2023</v>
      </c>
      <c r="B1365" t="s">
        <v>11</v>
      </c>
      <c r="C1365" t="s">
        <v>12</v>
      </c>
      <c r="D1365" t="s">
        <v>35</v>
      </c>
      <c r="E1365">
        <v>126000</v>
      </c>
      <c r="F1365" t="s">
        <v>20</v>
      </c>
      <c r="G1365">
        <v>126000</v>
      </c>
      <c r="H1365" t="s">
        <v>21</v>
      </c>
      <c r="I1365">
        <v>0</v>
      </c>
      <c r="J1365" t="s">
        <v>21</v>
      </c>
      <c r="K1365" t="s">
        <v>25</v>
      </c>
    </row>
    <row r="1366" spans="1:11" x14ac:dyDescent="0.3">
      <c r="A1366">
        <v>2023</v>
      </c>
      <c r="B1366" t="s">
        <v>11</v>
      </c>
      <c r="C1366" t="s">
        <v>12</v>
      </c>
      <c r="D1366" t="s">
        <v>19</v>
      </c>
      <c r="E1366">
        <v>220000</v>
      </c>
      <c r="F1366" t="s">
        <v>20</v>
      </c>
      <c r="G1366">
        <v>220000</v>
      </c>
      <c r="H1366" t="s">
        <v>21</v>
      </c>
      <c r="I1366">
        <v>0</v>
      </c>
      <c r="J1366" t="s">
        <v>21</v>
      </c>
      <c r="K1366" t="s">
        <v>25</v>
      </c>
    </row>
    <row r="1367" spans="1:11" x14ac:dyDescent="0.3">
      <c r="A1367">
        <v>2023</v>
      </c>
      <c r="B1367" t="s">
        <v>11</v>
      </c>
      <c r="C1367" t="s">
        <v>12</v>
      </c>
      <c r="D1367" t="s">
        <v>19</v>
      </c>
      <c r="E1367">
        <v>150000</v>
      </c>
      <c r="F1367" t="s">
        <v>20</v>
      </c>
      <c r="G1367">
        <v>150000</v>
      </c>
      <c r="H1367" t="s">
        <v>21</v>
      </c>
      <c r="I1367">
        <v>0</v>
      </c>
      <c r="J1367" t="s">
        <v>21</v>
      </c>
      <c r="K1367" t="s">
        <v>25</v>
      </c>
    </row>
    <row r="1368" spans="1:11" x14ac:dyDescent="0.3">
      <c r="A1368">
        <v>2023</v>
      </c>
      <c r="B1368" t="s">
        <v>11</v>
      </c>
      <c r="C1368" t="s">
        <v>12</v>
      </c>
      <c r="D1368" t="s">
        <v>37</v>
      </c>
      <c r="E1368">
        <v>145000</v>
      </c>
      <c r="F1368" t="s">
        <v>20</v>
      </c>
      <c r="G1368">
        <v>145000</v>
      </c>
      <c r="H1368" t="s">
        <v>21</v>
      </c>
      <c r="I1368">
        <v>0</v>
      </c>
      <c r="J1368" t="s">
        <v>21</v>
      </c>
      <c r="K1368" t="s">
        <v>25</v>
      </c>
    </row>
    <row r="1369" spans="1:11" x14ac:dyDescent="0.3">
      <c r="A1369">
        <v>2023</v>
      </c>
      <c r="B1369" t="s">
        <v>11</v>
      </c>
      <c r="C1369" t="s">
        <v>12</v>
      </c>
      <c r="D1369" t="s">
        <v>37</v>
      </c>
      <c r="E1369">
        <v>115000</v>
      </c>
      <c r="F1369" t="s">
        <v>20</v>
      </c>
      <c r="G1369">
        <v>115000</v>
      </c>
      <c r="H1369" t="s">
        <v>21</v>
      </c>
      <c r="I1369">
        <v>0</v>
      </c>
      <c r="J1369" t="s">
        <v>21</v>
      </c>
      <c r="K1369" t="s">
        <v>25</v>
      </c>
    </row>
    <row r="1370" spans="1:11" x14ac:dyDescent="0.3">
      <c r="A1370">
        <v>2023</v>
      </c>
      <c r="B1370" t="s">
        <v>11</v>
      </c>
      <c r="C1370" t="s">
        <v>12</v>
      </c>
      <c r="D1370" t="s">
        <v>55</v>
      </c>
      <c r="E1370">
        <v>204500</v>
      </c>
      <c r="F1370" t="s">
        <v>20</v>
      </c>
      <c r="G1370">
        <v>204500</v>
      </c>
      <c r="H1370" t="s">
        <v>21</v>
      </c>
      <c r="I1370">
        <v>0</v>
      </c>
      <c r="J1370" t="s">
        <v>21</v>
      </c>
      <c r="K1370" t="s">
        <v>25</v>
      </c>
    </row>
    <row r="1371" spans="1:11" x14ac:dyDescent="0.3">
      <c r="A1371">
        <v>2023</v>
      </c>
      <c r="B1371" t="s">
        <v>11</v>
      </c>
      <c r="C1371" t="s">
        <v>12</v>
      </c>
      <c r="D1371" t="s">
        <v>55</v>
      </c>
      <c r="E1371">
        <v>138900</v>
      </c>
      <c r="F1371" t="s">
        <v>20</v>
      </c>
      <c r="G1371">
        <v>138900</v>
      </c>
      <c r="H1371" t="s">
        <v>21</v>
      </c>
      <c r="I1371">
        <v>0</v>
      </c>
      <c r="J1371" t="s">
        <v>21</v>
      </c>
      <c r="K1371" t="s">
        <v>25</v>
      </c>
    </row>
    <row r="1372" spans="1:11" x14ac:dyDescent="0.3">
      <c r="A1372">
        <v>2023</v>
      </c>
      <c r="B1372" t="s">
        <v>17</v>
      </c>
      <c r="C1372" t="s">
        <v>12</v>
      </c>
      <c r="D1372" t="s">
        <v>37</v>
      </c>
      <c r="E1372">
        <v>162500</v>
      </c>
      <c r="F1372" t="s">
        <v>20</v>
      </c>
      <c r="G1372">
        <v>162500</v>
      </c>
      <c r="H1372" t="s">
        <v>21</v>
      </c>
      <c r="I1372">
        <v>0</v>
      </c>
      <c r="J1372" t="s">
        <v>21</v>
      </c>
      <c r="K1372" t="s">
        <v>25</v>
      </c>
    </row>
    <row r="1373" spans="1:11" x14ac:dyDescent="0.3">
      <c r="A1373">
        <v>2023</v>
      </c>
      <c r="B1373" t="s">
        <v>17</v>
      </c>
      <c r="C1373" t="s">
        <v>12</v>
      </c>
      <c r="D1373" t="s">
        <v>37</v>
      </c>
      <c r="E1373">
        <v>130000</v>
      </c>
      <c r="F1373" t="s">
        <v>20</v>
      </c>
      <c r="G1373">
        <v>130000</v>
      </c>
      <c r="H1373" t="s">
        <v>21</v>
      </c>
      <c r="I1373">
        <v>0</v>
      </c>
      <c r="J1373" t="s">
        <v>21</v>
      </c>
      <c r="K1373" t="s">
        <v>25</v>
      </c>
    </row>
    <row r="1374" spans="1:11" x14ac:dyDescent="0.3">
      <c r="A1374">
        <v>2023</v>
      </c>
      <c r="B1374" t="s">
        <v>11</v>
      </c>
      <c r="C1374" t="s">
        <v>12</v>
      </c>
      <c r="D1374" t="s">
        <v>37</v>
      </c>
      <c r="E1374">
        <v>150000</v>
      </c>
      <c r="F1374" t="s">
        <v>20</v>
      </c>
      <c r="G1374">
        <v>150000</v>
      </c>
      <c r="H1374" t="s">
        <v>21</v>
      </c>
      <c r="I1374">
        <v>100</v>
      </c>
      <c r="J1374" t="s">
        <v>21</v>
      </c>
      <c r="K1374" t="s">
        <v>25</v>
      </c>
    </row>
    <row r="1375" spans="1:11" x14ac:dyDescent="0.3">
      <c r="A1375">
        <v>2023</v>
      </c>
      <c r="B1375" t="s">
        <v>11</v>
      </c>
      <c r="C1375" t="s">
        <v>12</v>
      </c>
      <c r="D1375" t="s">
        <v>37</v>
      </c>
      <c r="E1375">
        <v>107000</v>
      </c>
      <c r="F1375" t="s">
        <v>20</v>
      </c>
      <c r="G1375">
        <v>107000</v>
      </c>
      <c r="H1375" t="s">
        <v>21</v>
      </c>
      <c r="I1375">
        <v>100</v>
      </c>
      <c r="J1375" t="s">
        <v>21</v>
      </c>
      <c r="K1375" t="s">
        <v>25</v>
      </c>
    </row>
    <row r="1376" spans="1:11" x14ac:dyDescent="0.3">
      <c r="A1376">
        <v>2023</v>
      </c>
      <c r="B1376" t="s">
        <v>44</v>
      </c>
      <c r="C1376" t="s">
        <v>12</v>
      </c>
      <c r="D1376" t="s">
        <v>37</v>
      </c>
      <c r="E1376">
        <v>175000</v>
      </c>
      <c r="F1376" t="s">
        <v>20</v>
      </c>
      <c r="G1376">
        <v>175000</v>
      </c>
      <c r="H1376" t="s">
        <v>21</v>
      </c>
      <c r="I1376">
        <v>0</v>
      </c>
      <c r="J1376" t="s">
        <v>21</v>
      </c>
      <c r="K1376" t="s">
        <v>25</v>
      </c>
    </row>
    <row r="1377" spans="1:11" x14ac:dyDescent="0.3">
      <c r="A1377">
        <v>2023</v>
      </c>
      <c r="B1377" t="s">
        <v>44</v>
      </c>
      <c r="C1377" t="s">
        <v>12</v>
      </c>
      <c r="D1377" t="s">
        <v>37</v>
      </c>
      <c r="E1377">
        <v>110000</v>
      </c>
      <c r="F1377" t="s">
        <v>20</v>
      </c>
      <c r="G1377">
        <v>110000</v>
      </c>
      <c r="H1377" t="s">
        <v>21</v>
      </c>
      <c r="I1377">
        <v>0</v>
      </c>
      <c r="J1377" t="s">
        <v>21</v>
      </c>
      <c r="K1377" t="s">
        <v>25</v>
      </c>
    </row>
    <row r="1378" spans="1:11" x14ac:dyDescent="0.3">
      <c r="A1378">
        <v>2023</v>
      </c>
      <c r="B1378" t="s">
        <v>11</v>
      </c>
      <c r="C1378" t="s">
        <v>12</v>
      </c>
      <c r="D1378" t="s">
        <v>37</v>
      </c>
      <c r="E1378">
        <v>226700</v>
      </c>
      <c r="F1378" t="s">
        <v>20</v>
      </c>
      <c r="G1378">
        <v>226700</v>
      </c>
      <c r="H1378" t="s">
        <v>21</v>
      </c>
      <c r="I1378">
        <v>0</v>
      </c>
      <c r="J1378" t="s">
        <v>21</v>
      </c>
      <c r="K1378" t="s">
        <v>25</v>
      </c>
    </row>
    <row r="1379" spans="1:11" x14ac:dyDescent="0.3">
      <c r="A1379">
        <v>2023</v>
      </c>
      <c r="B1379" t="s">
        <v>11</v>
      </c>
      <c r="C1379" t="s">
        <v>12</v>
      </c>
      <c r="D1379" t="s">
        <v>37</v>
      </c>
      <c r="E1379">
        <v>133300</v>
      </c>
      <c r="F1379" t="s">
        <v>20</v>
      </c>
      <c r="G1379">
        <v>133300</v>
      </c>
      <c r="H1379" t="s">
        <v>21</v>
      </c>
      <c r="I1379">
        <v>0</v>
      </c>
      <c r="J1379" t="s">
        <v>21</v>
      </c>
      <c r="K1379" t="s">
        <v>25</v>
      </c>
    </row>
    <row r="1380" spans="1:11" x14ac:dyDescent="0.3">
      <c r="A1380">
        <v>2023</v>
      </c>
      <c r="B1380" t="s">
        <v>11</v>
      </c>
      <c r="C1380" t="s">
        <v>12</v>
      </c>
      <c r="D1380" t="s">
        <v>37</v>
      </c>
      <c r="E1380">
        <v>252000</v>
      </c>
      <c r="F1380" t="s">
        <v>20</v>
      </c>
      <c r="G1380">
        <v>252000</v>
      </c>
      <c r="H1380" t="s">
        <v>21</v>
      </c>
      <c r="I1380">
        <v>0</v>
      </c>
      <c r="J1380" t="s">
        <v>21</v>
      </c>
      <c r="K1380" t="s">
        <v>25</v>
      </c>
    </row>
    <row r="1381" spans="1:11" x14ac:dyDescent="0.3">
      <c r="A1381">
        <v>2023</v>
      </c>
      <c r="B1381" t="s">
        <v>11</v>
      </c>
      <c r="C1381" t="s">
        <v>12</v>
      </c>
      <c r="D1381" t="s">
        <v>37</v>
      </c>
      <c r="E1381">
        <v>129000</v>
      </c>
      <c r="F1381" t="s">
        <v>20</v>
      </c>
      <c r="G1381">
        <v>129000</v>
      </c>
      <c r="H1381" t="s">
        <v>21</v>
      </c>
      <c r="I1381">
        <v>0</v>
      </c>
      <c r="J1381" t="s">
        <v>21</v>
      </c>
      <c r="K1381" t="s">
        <v>25</v>
      </c>
    </row>
    <row r="1382" spans="1:11" x14ac:dyDescent="0.3">
      <c r="A1382">
        <v>2023</v>
      </c>
      <c r="B1382" t="s">
        <v>11</v>
      </c>
      <c r="C1382" t="s">
        <v>12</v>
      </c>
      <c r="D1382" t="s">
        <v>35</v>
      </c>
      <c r="E1382">
        <v>150000</v>
      </c>
      <c r="F1382" t="s">
        <v>20</v>
      </c>
      <c r="G1382">
        <v>150000</v>
      </c>
      <c r="H1382" t="s">
        <v>21</v>
      </c>
      <c r="I1382">
        <v>0</v>
      </c>
      <c r="J1382" t="s">
        <v>21</v>
      </c>
      <c r="K1382" t="s">
        <v>25</v>
      </c>
    </row>
    <row r="1383" spans="1:11" x14ac:dyDescent="0.3">
      <c r="A1383">
        <v>2023</v>
      </c>
      <c r="B1383" t="s">
        <v>11</v>
      </c>
      <c r="C1383" t="s">
        <v>12</v>
      </c>
      <c r="D1383" t="s">
        <v>35</v>
      </c>
      <c r="E1383">
        <v>125000</v>
      </c>
      <c r="F1383" t="s">
        <v>20</v>
      </c>
      <c r="G1383">
        <v>125000</v>
      </c>
      <c r="H1383" t="s">
        <v>21</v>
      </c>
      <c r="I1383">
        <v>0</v>
      </c>
      <c r="J1383" t="s">
        <v>21</v>
      </c>
      <c r="K1383" t="s">
        <v>25</v>
      </c>
    </row>
    <row r="1384" spans="1:11" x14ac:dyDescent="0.3">
      <c r="A1384">
        <v>2023</v>
      </c>
      <c r="B1384" t="s">
        <v>11</v>
      </c>
      <c r="C1384" t="s">
        <v>12</v>
      </c>
      <c r="D1384" t="s">
        <v>37</v>
      </c>
      <c r="E1384">
        <v>252000</v>
      </c>
      <c r="F1384" t="s">
        <v>20</v>
      </c>
      <c r="G1384">
        <v>252000</v>
      </c>
      <c r="H1384" t="s">
        <v>21</v>
      </c>
      <c r="I1384">
        <v>0</v>
      </c>
      <c r="J1384" t="s">
        <v>21</v>
      </c>
      <c r="K1384" t="s">
        <v>25</v>
      </c>
    </row>
    <row r="1385" spans="1:11" x14ac:dyDescent="0.3">
      <c r="A1385">
        <v>2023</v>
      </c>
      <c r="B1385" t="s">
        <v>11</v>
      </c>
      <c r="C1385" t="s">
        <v>12</v>
      </c>
      <c r="D1385" t="s">
        <v>37</v>
      </c>
      <c r="E1385">
        <v>129000</v>
      </c>
      <c r="F1385" t="s">
        <v>20</v>
      </c>
      <c r="G1385">
        <v>129000</v>
      </c>
      <c r="H1385" t="s">
        <v>21</v>
      </c>
      <c r="I1385">
        <v>0</v>
      </c>
      <c r="J1385" t="s">
        <v>21</v>
      </c>
      <c r="K1385" t="s">
        <v>25</v>
      </c>
    </row>
    <row r="1386" spans="1:11" x14ac:dyDescent="0.3">
      <c r="A1386">
        <v>2023</v>
      </c>
      <c r="B1386" t="s">
        <v>11</v>
      </c>
      <c r="C1386" t="s">
        <v>12</v>
      </c>
      <c r="D1386" t="s">
        <v>23</v>
      </c>
      <c r="E1386">
        <v>225000</v>
      </c>
      <c r="F1386" t="s">
        <v>20</v>
      </c>
      <c r="G1386">
        <v>225000</v>
      </c>
      <c r="H1386" t="s">
        <v>21</v>
      </c>
      <c r="I1386">
        <v>0</v>
      </c>
      <c r="J1386" t="s">
        <v>21</v>
      </c>
      <c r="K1386" t="s">
        <v>25</v>
      </c>
    </row>
    <row r="1387" spans="1:11" x14ac:dyDescent="0.3">
      <c r="A1387">
        <v>2023</v>
      </c>
      <c r="B1387" t="s">
        <v>11</v>
      </c>
      <c r="C1387" t="s">
        <v>12</v>
      </c>
      <c r="D1387" t="s">
        <v>23</v>
      </c>
      <c r="E1387">
        <v>156400</v>
      </c>
      <c r="F1387" t="s">
        <v>20</v>
      </c>
      <c r="G1387">
        <v>156400</v>
      </c>
      <c r="H1387" t="s">
        <v>21</v>
      </c>
      <c r="I1387">
        <v>0</v>
      </c>
      <c r="J1387" t="s">
        <v>21</v>
      </c>
      <c r="K1387" t="s">
        <v>25</v>
      </c>
    </row>
    <row r="1388" spans="1:11" x14ac:dyDescent="0.3">
      <c r="A1388">
        <v>2022</v>
      </c>
      <c r="B1388" t="s">
        <v>17</v>
      </c>
      <c r="C1388" t="s">
        <v>12</v>
      </c>
      <c r="D1388" t="s">
        <v>52</v>
      </c>
      <c r="E1388">
        <v>23000</v>
      </c>
      <c r="F1388" t="s">
        <v>20</v>
      </c>
      <c r="G1388">
        <v>23000</v>
      </c>
      <c r="H1388" t="s">
        <v>43</v>
      </c>
      <c r="I1388">
        <v>100</v>
      </c>
      <c r="J1388" t="s">
        <v>43</v>
      </c>
      <c r="K1388" t="s">
        <v>16</v>
      </c>
    </row>
    <row r="1389" spans="1:11" x14ac:dyDescent="0.3">
      <c r="A1389">
        <v>2023</v>
      </c>
      <c r="B1389" t="s">
        <v>17</v>
      </c>
      <c r="C1389" t="s">
        <v>12</v>
      </c>
      <c r="D1389" t="s">
        <v>35</v>
      </c>
      <c r="E1389">
        <v>110000</v>
      </c>
      <c r="F1389" t="s">
        <v>20</v>
      </c>
      <c r="G1389">
        <v>110000</v>
      </c>
      <c r="H1389" t="s">
        <v>21</v>
      </c>
      <c r="I1389">
        <v>100</v>
      </c>
      <c r="J1389" t="s">
        <v>21</v>
      </c>
      <c r="K1389" t="s">
        <v>16</v>
      </c>
    </row>
    <row r="1390" spans="1:11" x14ac:dyDescent="0.3">
      <c r="A1390">
        <v>2023</v>
      </c>
      <c r="B1390" t="s">
        <v>11</v>
      </c>
      <c r="C1390" t="s">
        <v>12</v>
      </c>
      <c r="D1390" t="s">
        <v>37</v>
      </c>
      <c r="E1390">
        <v>265000</v>
      </c>
      <c r="F1390" t="s">
        <v>20</v>
      </c>
      <c r="G1390">
        <v>265000</v>
      </c>
      <c r="H1390" t="s">
        <v>21</v>
      </c>
      <c r="I1390">
        <v>100</v>
      </c>
      <c r="J1390" t="s">
        <v>21</v>
      </c>
      <c r="K1390" t="s">
        <v>25</v>
      </c>
    </row>
    <row r="1391" spans="1:11" x14ac:dyDescent="0.3">
      <c r="A1391">
        <v>2023</v>
      </c>
      <c r="B1391" t="s">
        <v>11</v>
      </c>
      <c r="C1391" t="s">
        <v>12</v>
      </c>
      <c r="D1391" t="s">
        <v>37</v>
      </c>
      <c r="E1391">
        <v>182750</v>
      </c>
      <c r="F1391" t="s">
        <v>20</v>
      </c>
      <c r="G1391">
        <v>182750</v>
      </c>
      <c r="H1391" t="s">
        <v>21</v>
      </c>
      <c r="I1391">
        <v>100</v>
      </c>
      <c r="J1391" t="s">
        <v>21</v>
      </c>
      <c r="K1391" t="s">
        <v>25</v>
      </c>
    </row>
    <row r="1392" spans="1:11" x14ac:dyDescent="0.3">
      <c r="A1392">
        <v>2023</v>
      </c>
      <c r="B1392" t="s">
        <v>17</v>
      </c>
      <c r="C1392" t="s">
        <v>12</v>
      </c>
      <c r="D1392" t="s">
        <v>27</v>
      </c>
      <c r="E1392">
        <v>130000</v>
      </c>
      <c r="F1392" t="s">
        <v>20</v>
      </c>
      <c r="G1392">
        <v>130000</v>
      </c>
      <c r="H1392" t="s">
        <v>21</v>
      </c>
      <c r="I1392">
        <v>0</v>
      </c>
      <c r="J1392" t="s">
        <v>21</v>
      </c>
      <c r="K1392" t="s">
        <v>25</v>
      </c>
    </row>
    <row r="1393" spans="1:11" x14ac:dyDescent="0.3">
      <c r="A1393">
        <v>2023</v>
      </c>
      <c r="B1393" t="s">
        <v>17</v>
      </c>
      <c r="C1393" t="s">
        <v>12</v>
      </c>
      <c r="D1393" t="s">
        <v>27</v>
      </c>
      <c r="E1393">
        <v>100000</v>
      </c>
      <c r="F1393" t="s">
        <v>20</v>
      </c>
      <c r="G1393">
        <v>100000</v>
      </c>
      <c r="H1393" t="s">
        <v>21</v>
      </c>
      <c r="I1393">
        <v>0</v>
      </c>
      <c r="J1393" t="s">
        <v>21</v>
      </c>
      <c r="K1393" t="s">
        <v>25</v>
      </c>
    </row>
    <row r="1394" spans="1:11" x14ac:dyDescent="0.3">
      <c r="A1394">
        <v>2023</v>
      </c>
      <c r="B1394" t="s">
        <v>11</v>
      </c>
      <c r="C1394" t="s">
        <v>12</v>
      </c>
      <c r="D1394" t="s">
        <v>27</v>
      </c>
      <c r="E1394">
        <v>153600</v>
      </c>
      <c r="F1394" t="s">
        <v>20</v>
      </c>
      <c r="G1394">
        <v>153600</v>
      </c>
      <c r="H1394" t="s">
        <v>21</v>
      </c>
      <c r="I1394">
        <v>0</v>
      </c>
      <c r="J1394" t="s">
        <v>21</v>
      </c>
      <c r="K1394" t="s">
        <v>25</v>
      </c>
    </row>
    <row r="1395" spans="1:11" x14ac:dyDescent="0.3">
      <c r="A1395">
        <v>2023</v>
      </c>
      <c r="B1395" t="s">
        <v>11</v>
      </c>
      <c r="C1395" t="s">
        <v>12</v>
      </c>
      <c r="D1395" t="s">
        <v>27</v>
      </c>
      <c r="E1395">
        <v>106800</v>
      </c>
      <c r="F1395" t="s">
        <v>20</v>
      </c>
      <c r="G1395">
        <v>106800</v>
      </c>
      <c r="H1395" t="s">
        <v>21</v>
      </c>
      <c r="I1395">
        <v>0</v>
      </c>
      <c r="J1395" t="s">
        <v>21</v>
      </c>
      <c r="K1395" t="s">
        <v>25</v>
      </c>
    </row>
    <row r="1396" spans="1:11" x14ac:dyDescent="0.3">
      <c r="A1396">
        <v>2023</v>
      </c>
      <c r="B1396" t="s">
        <v>11</v>
      </c>
      <c r="C1396" t="s">
        <v>12</v>
      </c>
      <c r="D1396" t="s">
        <v>37</v>
      </c>
      <c r="E1396">
        <v>137500</v>
      </c>
      <c r="F1396" t="s">
        <v>20</v>
      </c>
      <c r="G1396">
        <v>137500</v>
      </c>
      <c r="H1396" t="s">
        <v>21</v>
      </c>
      <c r="I1396">
        <v>0</v>
      </c>
      <c r="J1396" t="s">
        <v>21</v>
      </c>
      <c r="K1396" t="s">
        <v>25</v>
      </c>
    </row>
    <row r="1397" spans="1:11" x14ac:dyDescent="0.3">
      <c r="A1397">
        <v>2023</v>
      </c>
      <c r="B1397" t="s">
        <v>11</v>
      </c>
      <c r="C1397" t="s">
        <v>12</v>
      </c>
      <c r="D1397" t="s">
        <v>37</v>
      </c>
      <c r="E1397">
        <v>81500</v>
      </c>
      <c r="F1397" t="s">
        <v>20</v>
      </c>
      <c r="G1397">
        <v>81500</v>
      </c>
      <c r="H1397" t="s">
        <v>21</v>
      </c>
      <c r="I1397">
        <v>0</v>
      </c>
      <c r="J1397" t="s">
        <v>21</v>
      </c>
      <c r="K1397" t="s">
        <v>25</v>
      </c>
    </row>
    <row r="1398" spans="1:11" x14ac:dyDescent="0.3">
      <c r="A1398">
        <v>2023</v>
      </c>
      <c r="B1398" t="s">
        <v>44</v>
      </c>
      <c r="C1398" t="s">
        <v>12</v>
      </c>
      <c r="D1398" t="s">
        <v>115</v>
      </c>
      <c r="E1398">
        <v>314100</v>
      </c>
      <c r="F1398" t="s">
        <v>20</v>
      </c>
      <c r="G1398">
        <v>314100</v>
      </c>
      <c r="H1398" t="s">
        <v>21</v>
      </c>
      <c r="I1398">
        <v>0</v>
      </c>
      <c r="J1398" t="s">
        <v>21</v>
      </c>
      <c r="K1398" t="s">
        <v>25</v>
      </c>
    </row>
    <row r="1399" spans="1:11" x14ac:dyDescent="0.3">
      <c r="A1399">
        <v>2023</v>
      </c>
      <c r="B1399" t="s">
        <v>44</v>
      </c>
      <c r="C1399" t="s">
        <v>12</v>
      </c>
      <c r="D1399" t="s">
        <v>115</v>
      </c>
      <c r="E1399">
        <v>195800</v>
      </c>
      <c r="F1399" t="s">
        <v>20</v>
      </c>
      <c r="G1399">
        <v>195800</v>
      </c>
      <c r="H1399" t="s">
        <v>21</v>
      </c>
      <c r="I1399">
        <v>0</v>
      </c>
      <c r="J1399" t="s">
        <v>21</v>
      </c>
      <c r="K1399" t="s">
        <v>25</v>
      </c>
    </row>
    <row r="1400" spans="1:11" x14ac:dyDescent="0.3">
      <c r="A1400">
        <v>2023</v>
      </c>
      <c r="B1400" t="s">
        <v>11</v>
      </c>
      <c r="C1400" t="s">
        <v>12</v>
      </c>
      <c r="D1400" t="s">
        <v>26</v>
      </c>
      <c r="E1400">
        <v>205000</v>
      </c>
      <c r="F1400" t="s">
        <v>20</v>
      </c>
      <c r="G1400">
        <v>205000</v>
      </c>
      <c r="H1400" t="s">
        <v>21</v>
      </c>
      <c r="I1400">
        <v>0</v>
      </c>
      <c r="J1400" t="s">
        <v>21</v>
      </c>
      <c r="K1400" t="s">
        <v>25</v>
      </c>
    </row>
    <row r="1401" spans="1:11" x14ac:dyDescent="0.3">
      <c r="A1401">
        <v>2023</v>
      </c>
      <c r="B1401" t="s">
        <v>11</v>
      </c>
      <c r="C1401" t="s">
        <v>12</v>
      </c>
      <c r="D1401" t="s">
        <v>26</v>
      </c>
      <c r="E1401">
        <v>180000</v>
      </c>
      <c r="F1401" t="s">
        <v>20</v>
      </c>
      <c r="G1401">
        <v>180000</v>
      </c>
      <c r="H1401" t="s">
        <v>21</v>
      </c>
      <c r="I1401">
        <v>0</v>
      </c>
      <c r="J1401" t="s">
        <v>21</v>
      </c>
      <c r="K1401" t="s">
        <v>25</v>
      </c>
    </row>
    <row r="1402" spans="1:11" x14ac:dyDescent="0.3">
      <c r="A1402">
        <v>2023</v>
      </c>
      <c r="B1402" t="s">
        <v>11</v>
      </c>
      <c r="C1402" t="s">
        <v>12</v>
      </c>
      <c r="D1402" t="s">
        <v>23</v>
      </c>
      <c r="E1402">
        <v>165000</v>
      </c>
      <c r="F1402" t="s">
        <v>20</v>
      </c>
      <c r="G1402">
        <v>165000</v>
      </c>
      <c r="H1402" t="s">
        <v>21</v>
      </c>
      <c r="I1402">
        <v>100</v>
      </c>
      <c r="J1402" t="s">
        <v>21</v>
      </c>
      <c r="K1402" t="s">
        <v>25</v>
      </c>
    </row>
    <row r="1403" spans="1:11" x14ac:dyDescent="0.3">
      <c r="A1403">
        <v>2023</v>
      </c>
      <c r="B1403" t="s">
        <v>11</v>
      </c>
      <c r="C1403" t="s">
        <v>12</v>
      </c>
      <c r="D1403" t="s">
        <v>23</v>
      </c>
      <c r="E1403">
        <v>144000</v>
      </c>
      <c r="F1403" t="s">
        <v>20</v>
      </c>
      <c r="G1403">
        <v>144000</v>
      </c>
      <c r="H1403" t="s">
        <v>21</v>
      </c>
      <c r="I1403">
        <v>100</v>
      </c>
      <c r="J1403" t="s">
        <v>21</v>
      </c>
      <c r="K1403" t="s">
        <v>25</v>
      </c>
    </row>
    <row r="1404" spans="1:11" x14ac:dyDescent="0.3">
      <c r="A1404">
        <v>2023</v>
      </c>
      <c r="B1404" t="s">
        <v>28</v>
      </c>
      <c r="C1404" t="s">
        <v>12</v>
      </c>
      <c r="D1404" t="s">
        <v>100</v>
      </c>
      <c r="E1404">
        <v>160000</v>
      </c>
      <c r="F1404" t="s">
        <v>20</v>
      </c>
      <c r="G1404">
        <v>160000</v>
      </c>
      <c r="H1404" t="s">
        <v>21</v>
      </c>
      <c r="I1404">
        <v>0</v>
      </c>
      <c r="J1404" t="s">
        <v>21</v>
      </c>
      <c r="K1404" t="s">
        <v>25</v>
      </c>
    </row>
    <row r="1405" spans="1:11" x14ac:dyDescent="0.3">
      <c r="A1405">
        <v>2023</v>
      </c>
      <c r="B1405" t="s">
        <v>28</v>
      </c>
      <c r="C1405" t="s">
        <v>12</v>
      </c>
      <c r="D1405" t="s">
        <v>100</v>
      </c>
      <c r="E1405">
        <v>100000</v>
      </c>
      <c r="F1405" t="s">
        <v>20</v>
      </c>
      <c r="G1405">
        <v>100000</v>
      </c>
      <c r="H1405" t="s">
        <v>21</v>
      </c>
      <c r="I1405">
        <v>0</v>
      </c>
      <c r="J1405" t="s">
        <v>21</v>
      </c>
      <c r="K1405" t="s">
        <v>25</v>
      </c>
    </row>
    <row r="1406" spans="1:11" x14ac:dyDescent="0.3">
      <c r="A1406">
        <v>2023</v>
      </c>
      <c r="B1406" t="s">
        <v>44</v>
      </c>
      <c r="C1406" t="s">
        <v>12</v>
      </c>
      <c r="D1406" t="s">
        <v>37</v>
      </c>
      <c r="E1406">
        <v>200000</v>
      </c>
      <c r="F1406" t="s">
        <v>20</v>
      </c>
      <c r="G1406">
        <v>200000</v>
      </c>
      <c r="H1406" t="s">
        <v>21</v>
      </c>
      <c r="I1406">
        <v>0</v>
      </c>
      <c r="J1406" t="s">
        <v>21</v>
      </c>
      <c r="K1406" t="s">
        <v>25</v>
      </c>
    </row>
    <row r="1407" spans="1:11" x14ac:dyDescent="0.3">
      <c r="A1407">
        <v>2023</v>
      </c>
      <c r="B1407" t="s">
        <v>44</v>
      </c>
      <c r="C1407" t="s">
        <v>12</v>
      </c>
      <c r="D1407" t="s">
        <v>37</v>
      </c>
      <c r="E1407">
        <v>145000</v>
      </c>
      <c r="F1407" t="s">
        <v>20</v>
      </c>
      <c r="G1407">
        <v>145000</v>
      </c>
      <c r="H1407" t="s">
        <v>21</v>
      </c>
      <c r="I1407">
        <v>0</v>
      </c>
      <c r="J1407" t="s">
        <v>21</v>
      </c>
      <c r="K1407" t="s">
        <v>25</v>
      </c>
    </row>
    <row r="1408" spans="1:11" x14ac:dyDescent="0.3">
      <c r="A1408">
        <v>2023</v>
      </c>
      <c r="B1408" t="s">
        <v>17</v>
      </c>
      <c r="C1408" t="s">
        <v>12</v>
      </c>
      <c r="D1408" t="s">
        <v>27</v>
      </c>
      <c r="E1408">
        <v>150000</v>
      </c>
      <c r="F1408" t="s">
        <v>20</v>
      </c>
      <c r="G1408">
        <v>150000</v>
      </c>
      <c r="H1408" t="s">
        <v>21</v>
      </c>
      <c r="I1408">
        <v>0</v>
      </c>
      <c r="J1408" t="s">
        <v>21</v>
      </c>
      <c r="K1408" t="s">
        <v>25</v>
      </c>
    </row>
    <row r="1409" spans="1:11" x14ac:dyDescent="0.3">
      <c r="A1409">
        <v>2023</v>
      </c>
      <c r="B1409" t="s">
        <v>17</v>
      </c>
      <c r="C1409" t="s">
        <v>12</v>
      </c>
      <c r="D1409" t="s">
        <v>27</v>
      </c>
      <c r="E1409">
        <v>100000</v>
      </c>
      <c r="F1409" t="s">
        <v>20</v>
      </c>
      <c r="G1409">
        <v>100000</v>
      </c>
      <c r="H1409" t="s">
        <v>21</v>
      </c>
      <c r="I1409">
        <v>0</v>
      </c>
      <c r="J1409" t="s">
        <v>21</v>
      </c>
      <c r="K1409" t="s">
        <v>25</v>
      </c>
    </row>
    <row r="1410" spans="1:11" x14ac:dyDescent="0.3">
      <c r="A1410">
        <v>2023</v>
      </c>
      <c r="B1410" t="s">
        <v>11</v>
      </c>
      <c r="C1410" t="s">
        <v>12</v>
      </c>
      <c r="D1410" t="s">
        <v>70</v>
      </c>
      <c r="E1410">
        <v>199000</v>
      </c>
      <c r="F1410" t="s">
        <v>20</v>
      </c>
      <c r="G1410">
        <v>199000</v>
      </c>
      <c r="H1410" t="s">
        <v>21</v>
      </c>
      <c r="I1410">
        <v>0</v>
      </c>
      <c r="J1410" t="s">
        <v>21</v>
      </c>
      <c r="K1410" t="s">
        <v>25</v>
      </c>
    </row>
    <row r="1411" spans="1:11" x14ac:dyDescent="0.3">
      <c r="A1411">
        <v>2023</v>
      </c>
      <c r="B1411" t="s">
        <v>11</v>
      </c>
      <c r="C1411" t="s">
        <v>12</v>
      </c>
      <c r="D1411" t="s">
        <v>70</v>
      </c>
      <c r="E1411">
        <v>112000</v>
      </c>
      <c r="F1411" t="s">
        <v>20</v>
      </c>
      <c r="G1411">
        <v>112000</v>
      </c>
      <c r="H1411" t="s">
        <v>21</v>
      </c>
      <c r="I1411">
        <v>0</v>
      </c>
      <c r="J1411" t="s">
        <v>21</v>
      </c>
      <c r="K1411" t="s">
        <v>25</v>
      </c>
    </row>
    <row r="1412" spans="1:11" x14ac:dyDescent="0.3">
      <c r="A1412">
        <v>2023</v>
      </c>
      <c r="B1412" t="s">
        <v>11</v>
      </c>
      <c r="C1412" t="s">
        <v>12</v>
      </c>
      <c r="D1412" t="s">
        <v>23</v>
      </c>
      <c r="E1412">
        <v>105000</v>
      </c>
      <c r="F1412" t="s">
        <v>20</v>
      </c>
      <c r="G1412">
        <v>105000</v>
      </c>
      <c r="H1412" t="s">
        <v>21</v>
      </c>
      <c r="I1412">
        <v>0</v>
      </c>
      <c r="J1412" t="s">
        <v>21</v>
      </c>
      <c r="K1412" t="s">
        <v>25</v>
      </c>
    </row>
    <row r="1413" spans="1:11" x14ac:dyDescent="0.3">
      <c r="A1413">
        <v>2023</v>
      </c>
      <c r="B1413" t="s">
        <v>11</v>
      </c>
      <c r="C1413" t="s">
        <v>12</v>
      </c>
      <c r="D1413" t="s">
        <v>23</v>
      </c>
      <c r="E1413">
        <v>70000</v>
      </c>
      <c r="F1413" t="s">
        <v>20</v>
      </c>
      <c r="G1413">
        <v>70000</v>
      </c>
      <c r="H1413" t="s">
        <v>21</v>
      </c>
      <c r="I1413">
        <v>0</v>
      </c>
      <c r="J1413" t="s">
        <v>21</v>
      </c>
      <c r="K1413" t="s">
        <v>25</v>
      </c>
    </row>
    <row r="1414" spans="1:11" x14ac:dyDescent="0.3">
      <c r="A1414">
        <v>2023</v>
      </c>
      <c r="B1414" t="s">
        <v>28</v>
      </c>
      <c r="C1414" t="s">
        <v>12</v>
      </c>
      <c r="D1414" t="s">
        <v>75</v>
      </c>
      <c r="E1414">
        <v>130000</v>
      </c>
      <c r="F1414" t="s">
        <v>20</v>
      </c>
      <c r="G1414">
        <v>130000</v>
      </c>
      <c r="H1414" t="s">
        <v>11</v>
      </c>
      <c r="I1414">
        <v>100</v>
      </c>
      <c r="J1414" t="s">
        <v>11</v>
      </c>
      <c r="K1414" t="s">
        <v>22</v>
      </c>
    </row>
    <row r="1415" spans="1:11" x14ac:dyDescent="0.3">
      <c r="A1415">
        <v>2023</v>
      </c>
      <c r="B1415" t="s">
        <v>11</v>
      </c>
      <c r="C1415" t="s">
        <v>12</v>
      </c>
      <c r="D1415" t="s">
        <v>27</v>
      </c>
      <c r="E1415">
        <v>180180</v>
      </c>
      <c r="F1415" t="s">
        <v>20</v>
      </c>
      <c r="G1415">
        <v>180180</v>
      </c>
      <c r="H1415" t="s">
        <v>21</v>
      </c>
      <c r="I1415">
        <v>0</v>
      </c>
      <c r="J1415" t="s">
        <v>21</v>
      </c>
      <c r="K1415" t="s">
        <v>25</v>
      </c>
    </row>
    <row r="1416" spans="1:11" x14ac:dyDescent="0.3">
      <c r="A1416">
        <v>2023</v>
      </c>
      <c r="B1416" t="s">
        <v>11</v>
      </c>
      <c r="C1416" t="s">
        <v>12</v>
      </c>
      <c r="D1416" t="s">
        <v>27</v>
      </c>
      <c r="E1416">
        <v>106020</v>
      </c>
      <c r="F1416" t="s">
        <v>20</v>
      </c>
      <c r="G1416">
        <v>106020</v>
      </c>
      <c r="H1416" t="s">
        <v>21</v>
      </c>
      <c r="I1416">
        <v>0</v>
      </c>
      <c r="J1416" t="s">
        <v>21</v>
      </c>
      <c r="K1416" t="s">
        <v>25</v>
      </c>
    </row>
    <row r="1417" spans="1:11" x14ac:dyDescent="0.3">
      <c r="A1417">
        <v>2023</v>
      </c>
      <c r="B1417" t="s">
        <v>28</v>
      </c>
      <c r="C1417" t="s">
        <v>12</v>
      </c>
      <c r="D1417" t="s">
        <v>37</v>
      </c>
      <c r="E1417">
        <v>160000</v>
      </c>
      <c r="F1417" t="s">
        <v>20</v>
      </c>
      <c r="G1417">
        <v>160000</v>
      </c>
      <c r="H1417" t="s">
        <v>21</v>
      </c>
      <c r="I1417">
        <v>0</v>
      </c>
      <c r="J1417" t="s">
        <v>21</v>
      </c>
      <c r="K1417" t="s">
        <v>25</v>
      </c>
    </row>
    <row r="1418" spans="1:11" x14ac:dyDescent="0.3">
      <c r="A1418">
        <v>2023</v>
      </c>
      <c r="B1418" t="s">
        <v>28</v>
      </c>
      <c r="C1418" t="s">
        <v>12</v>
      </c>
      <c r="D1418" t="s">
        <v>37</v>
      </c>
      <c r="E1418">
        <v>135000</v>
      </c>
      <c r="F1418" t="s">
        <v>20</v>
      </c>
      <c r="G1418">
        <v>135000</v>
      </c>
      <c r="H1418" t="s">
        <v>21</v>
      </c>
      <c r="I1418">
        <v>0</v>
      </c>
      <c r="J1418" t="s">
        <v>21</v>
      </c>
      <c r="K1418" t="s">
        <v>25</v>
      </c>
    </row>
    <row r="1419" spans="1:11" x14ac:dyDescent="0.3">
      <c r="A1419">
        <v>2023</v>
      </c>
      <c r="B1419" t="s">
        <v>11</v>
      </c>
      <c r="C1419" t="s">
        <v>12</v>
      </c>
      <c r="D1419" t="s">
        <v>23</v>
      </c>
      <c r="E1419">
        <v>183000</v>
      </c>
      <c r="F1419" t="s">
        <v>20</v>
      </c>
      <c r="G1419">
        <v>183000</v>
      </c>
      <c r="H1419" t="s">
        <v>21</v>
      </c>
      <c r="I1419">
        <v>0</v>
      </c>
      <c r="J1419" t="s">
        <v>21</v>
      </c>
      <c r="K1419" t="s">
        <v>25</v>
      </c>
    </row>
    <row r="1420" spans="1:11" x14ac:dyDescent="0.3">
      <c r="A1420">
        <v>2023</v>
      </c>
      <c r="B1420" t="s">
        <v>11</v>
      </c>
      <c r="C1420" t="s">
        <v>12</v>
      </c>
      <c r="D1420" t="s">
        <v>23</v>
      </c>
      <c r="E1420">
        <v>134000</v>
      </c>
      <c r="F1420" t="s">
        <v>20</v>
      </c>
      <c r="G1420">
        <v>134000</v>
      </c>
      <c r="H1420" t="s">
        <v>21</v>
      </c>
      <c r="I1420">
        <v>0</v>
      </c>
      <c r="J1420" t="s">
        <v>21</v>
      </c>
      <c r="K1420" t="s">
        <v>25</v>
      </c>
    </row>
    <row r="1421" spans="1:11" x14ac:dyDescent="0.3">
      <c r="A1421">
        <v>2023</v>
      </c>
      <c r="B1421" t="s">
        <v>11</v>
      </c>
      <c r="C1421" t="s">
        <v>12</v>
      </c>
      <c r="D1421" t="s">
        <v>35</v>
      </c>
      <c r="E1421">
        <v>220000</v>
      </c>
      <c r="F1421" t="s">
        <v>20</v>
      </c>
      <c r="G1421">
        <v>220000</v>
      </c>
      <c r="H1421" t="s">
        <v>21</v>
      </c>
      <c r="I1421">
        <v>0</v>
      </c>
      <c r="J1421" t="s">
        <v>21</v>
      </c>
      <c r="K1421" t="s">
        <v>25</v>
      </c>
    </row>
    <row r="1422" spans="1:11" x14ac:dyDescent="0.3">
      <c r="A1422">
        <v>2023</v>
      </c>
      <c r="B1422" t="s">
        <v>11</v>
      </c>
      <c r="C1422" t="s">
        <v>12</v>
      </c>
      <c r="D1422" t="s">
        <v>35</v>
      </c>
      <c r="E1422">
        <v>150000</v>
      </c>
      <c r="F1422" t="s">
        <v>20</v>
      </c>
      <c r="G1422">
        <v>150000</v>
      </c>
      <c r="H1422" t="s">
        <v>21</v>
      </c>
      <c r="I1422">
        <v>0</v>
      </c>
      <c r="J1422" t="s">
        <v>21</v>
      </c>
      <c r="K1422" t="s">
        <v>25</v>
      </c>
    </row>
    <row r="1423" spans="1:11" x14ac:dyDescent="0.3">
      <c r="A1423">
        <v>2023</v>
      </c>
      <c r="B1423" t="s">
        <v>11</v>
      </c>
      <c r="C1423" t="s">
        <v>12</v>
      </c>
      <c r="D1423" t="s">
        <v>26</v>
      </c>
      <c r="E1423">
        <v>350000</v>
      </c>
      <c r="F1423" t="s">
        <v>20</v>
      </c>
      <c r="G1423">
        <v>350000</v>
      </c>
      <c r="H1423" t="s">
        <v>21</v>
      </c>
      <c r="I1423">
        <v>0</v>
      </c>
      <c r="J1423" t="s">
        <v>21</v>
      </c>
      <c r="K1423" t="s">
        <v>16</v>
      </c>
    </row>
    <row r="1424" spans="1:11" x14ac:dyDescent="0.3">
      <c r="A1424">
        <v>2023</v>
      </c>
      <c r="B1424" t="s">
        <v>11</v>
      </c>
      <c r="C1424" t="s">
        <v>12</v>
      </c>
      <c r="D1424" t="s">
        <v>26</v>
      </c>
      <c r="E1424">
        <v>262500</v>
      </c>
      <c r="F1424" t="s">
        <v>20</v>
      </c>
      <c r="G1424">
        <v>262500</v>
      </c>
      <c r="H1424" t="s">
        <v>21</v>
      </c>
      <c r="I1424">
        <v>0</v>
      </c>
      <c r="J1424" t="s">
        <v>21</v>
      </c>
      <c r="K1424" t="s">
        <v>16</v>
      </c>
    </row>
    <row r="1425" spans="1:11" x14ac:dyDescent="0.3">
      <c r="A1425">
        <v>2023</v>
      </c>
      <c r="B1425" t="s">
        <v>11</v>
      </c>
      <c r="C1425" t="s">
        <v>12</v>
      </c>
      <c r="D1425" t="s">
        <v>27</v>
      </c>
      <c r="E1425">
        <v>122000</v>
      </c>
      <c r="F1425" t="s">
        <v>20</v>
      </c>
      <c r="G1425">
        <v>122000</v>
      </c>
      <c r="H1425" t="s">
        <v>21</v>
      </c>
      <c r="I1425">
        <v>0</v>
      </c>
      <c r="J1425" t="s">
        <v>21</v>
      </c>
      <c r="K1425" t="s">
        <v>25</v>
      </c>
    </row>
    <row r="1426" spans="1:11" x14ac:dyDescent="0.3">
      <c r="A1426">
        <v>2023</v>
      </c>
      <c r="B1426" t="s">
        <v>11</v>
      </c>
      <c r="C1426" t="s">
        <v>12</v>
      </c>
      <c r="D1426" t="s">
        <v>27</v>
      </c>
      <c r="E1426">
        <v>94000</v>
      </c>
      <c r="F1426" t="s">
        <v>20</v>
      </c>
      <c r="G1426">
        <v>94000</v>
      </c>
      <c r="H1426" t="s">
        <v>21</v>
      </c>
      <c r="I1426">
        <v>0</v>
      </c>
      <c r="J1426" t="s">
        <v>21</v>
      </c>
      <c r="K1426" t="s">
        <v>25</v>
      </c>
    </row>
    <row r="1427" spans="1:11" x14ac:dyDescent="0.3">
      <c r="A1427">
        <v>2023</v>
      </c>
      <c r="B1427" t="s">
        <v>11</v>
      </c>
      <c r="C1427" t="s">
        <v>12</v>
      </c>
      <c r="D1427" t="s">
        <v>35</v>
      </c>
      <c r="E1427">
        <v>276000</v>
      </c>
      <c r="F1427" t="s">
        <v>20</v>
      </c>
      <c r="G1427">
        <v>276000</v>
      </c>
      <c r="H1427" t="s">
        <v>21</v>
      </c>
      <c r="I1427">
        <v>0</v>
      </c>
      <c r="J1427" t="s">
        <v>21</v>
      </c>
      <c r="K1427" t="s">
        <v>25</v>
      </c>
    </row>
    <row r="1428" spans="1:11" x14ac:dyDescent="0.3">
      <c r="A1428">
        <v>2023</v>
      </c>
      <c r="B1428" t="s">
        <v>11</v>
      </c>
      <c r="C1428" t="s">
        <v>12</v>
      </c>
      <c r="D1428" t="s">
        <v>35</v>
      </c>
      <c r="E1428">
        <v>184000</v>
      </c>
      <c r="F1428" t="s">
        <v>20</v>
      </c>
      <c r="G1428">
        <v>184000</v>
      </c>
      <c r="H1428" t="s">
        <v>21</v>
      </c>
      <c r="I1428">
        <v>0</v>
      </c>
      <c r="J1428" t="s">
        <v>21</v>
      </c>
      <c r="K1428" t="s">
        <v>25</v>
      </c>
    </row>
    <row r="1429" spans="1:11" x14ac:dyDescent="0.3">
      <c r="A1429">
        <v>2023</v>
      </c>
      <c r="B1429" t="s">
        <v>44</v>
      </c>
      <c r="C1429" t="s">
        <v>12</v>
      </c>
      <c r="D1429" t="s">
        <v>37</v>
      </c>
      <c r="E1429">
        <v>310000</v>
      </c>
      <c r="F1429" t="s">
        <v>20</v>
      </c>
      <c r="G1429">
        <v>310000</v>
      </c>
      <c r="H1429" t="s">
        <v>21</v>
      </c>
      <c r="I1429">
        <v>100</v>
      </c>
      <c r="J1429" t="s">
        <v>21</v>
      </c>
      <c r="K1429" t="s">
        <v>25</v>
      </c>
    </row>
    <row r="1430" spans="1:11" x14ac:dyDescent="0.3">
      <c r="A1430">
        <v>2023</v>
      </c>
      <c r="B1430" t="s">
        <v>44</v>
      </c>
      <c r="C1430" t="s">
        <v>12</v>
      </c>
      <c r="D1430" t="s">
        <v>37</v>
      </c>
      <c r="E1430">
        <v>239000</v>
      </c>
      <c r="F1430" t="s">
        <v>20</v>
      </c>
      <c r="G1430">
        <v>239000</v>
      </c>
      <c r="H1430" t="s">
        <v>21</v>
      </c>
      <c r="I1430">
        <v>100</v>
      </c>
      <c r="J1430" t="s">
        <v>21</v>
      </c>
      <c r="K1430" t="s">
        <v>25</v>
      </c>
    </row>
    <row r="1431" spans="1:11" x14ac:dyDescent="0.3">
      <c r="A1431">
        <v>2023</v>
      </c>
      <c r="B1431" t="s">
        <v>11</v>
      </c>
      <c r="C1431" t="s">
        <v>12</v>
      </c>
      <c r="D1431" t="s">
        <v>23</v>
      </c>
      <c r="E1431">
        <v>225000</v>
      </c>
      <c r="F1431" t="s">
        <v>20</v>
      </c>
      <c r="G1431">
        <v>225000</v>
      </c>
      <c r="H1431" t="s">
        <v>21</v>
      </c>
      <c r="I1431">
        <v>100</v>
      </c>
      <c r="J1431" t="s">
        <v>21</v>
      </c>
      <c r="K1431" t="s">
        <v>25</v>
      </c>
    </row>
    <row r="1432" spans="1:11" x14ac:dyDescent="0.3">
      <c r="A1432">
        <v>2023</v>
      </c>
      <c r="B1432" t="s">
        <v>11</v>
      </c>
      <c r="C1432" t="s">
        <v>12</v>
      </c>
      <c r="D1432" t="s">
        <v>23</v>
      </c>
      <c r="E1432">
        <v>156400</v>
      </c>
      <c r="F1432" t="s">
        <v>20</v>
      </c>
      <c r="G1432">
        <v>156400</v>
      </c>
      <c r="H1432" t="s">
        <v>21</v>
      </c>
      <c r="I1432">
        <v>100</v>
      </c>
      <c r="J1432" t="s">
        <v>21</v>
      </c>
      <c r="K1432" t="s">
        <v>25</v>
      </c>
    </row>
    <row r="1433" spans="1:11" x14ac:dyDescent="0.3">
      <c r="A1433">
        <v>2023</v>
      </c>
      <c r="B1433" t="s">
        <v>17</v>
      </c>
      <c r="C1433" t="s">
        <v>12</v>
      </c>
      <c r="D1433" t="s">
        <v>35</v>
      </c>
      <c r="E1433">
        <v>180000</v>
      </c>
      <c r="F1433" t="s">
        <v>20</v>
      </c>
      <c r="G1433">
        <v>180000</v>
      </c>
      <c r="H1433" t="s">
        <v>21</v>
      </c>
      <c r="I1433">
        <v>100</v>
      </c>
      <c r="J1433" t="s">
        <v>21</v>
      </c>
      <c r="K1433" t="s">
        <v>25</v>
      </c>
    </row>
    <row r="1434" spans="1:11" x14ac:dyDescent="0.3">
      <c r="A1434">
        <v>2023</v>
      </c>
      <c r="B1434" t="s">
        <v>17</v>
      </c>
      <c r="C1434" t="s">
        <v>12</v>
      </c>
      <c r="D1434" t="s">
        <v>35</v>
      </c>
      <c r="E1434">
        <v>150000</v>
      </c>
      <c r="F1434" t="s">
        <v>20</v>
      </c>
      <c r="G1434">
        <v>150000</v>
      </c>
      <c r="H1434" t="s">
        <v>21</v>
      </c>
      <c r="I1434">
        <v>100</v>
      </c>
      <c r="J1434" t="s">
        <v>21</v>
      </c>
      <c r="K1434" t="s">
        <v>25</v>
      </c>
    </row>
    <row r="1435" spans="1:11" x14ac:dyDescent="0.3">
      <c r="A1435">
        <v>2023</v>
      </c>
      <c r="B1435" t="s">
        <v>11</v>
      </c>
      <c r="C1435" t="s">
        <v>12</v>
      </c>
      <c r="D1435" t="s">
        <v>23</v>
      </c>
      <c r="E1435">
        <v>228000</v>
      </c>
      <c r="F1435" t="s">
        <v>20</v>
      </c>
      <c r="G1435">
        <v>228000</v>
      </c>
      <c r="H1435" t="s">
        <v>21</v>
      </c>
      <c r="I1435">
        <v>0</v>
      </c>
      <c r="J1435" t="s">
        <v>21</v>
      </c>
      <c r="K1435" t="s">
        <v>25</v>
      </c>
    </row>
    <row r="1436" spans="1:11" x14ac:dyDescent="0.3">
      <c r="A1436">
        <v>2023</v>
      </c>
      <c r="B1436" t="s">
        <v>11</v>
      </c>
      <c r="C1436" t="s">
        <v>12</v>
      </c>
      <c r="D1436" t="s">
        <v>23</v>
      </c>
      <c r="E1436">
        <v>152000</v>
      </c>
      <c r="F1436" t="s">
        <v>20</v>
      </c>
      <c r="G1436">
        <v>152000</v>
      </c>
      <c r="H1436" t="s">
        <v>21</v>
      </c>
      <c r="I1436">
        <v>0</v>
      </c>
      <c r="J1436" t="s">
        <v>21</v>
      </c>
      <c r="K1436" t="s">
        <v>25</v>
      </c>
    </row>
    <row r="1437" spans="1:11" x14ac:dyDescent="0.3">
      <c r="A1437">
        <v>2023</v>
      </c>
      <c r="B1437" t="s">
        <v>11</v>
      </c>
      <c r="C1437" t="s">
        <v>12</v>
      </c>
      <c r="D1437" t="s">
        <v>23</v>
      </c>
      <c r="E1437">
        <v>209450</v>
      </c>
      <c r="F1437" t="s">
        <v>20</v>
      </c>
      <c r="G1437">
        <v>209450</v>
      </c>
      <c r="H1437" t="s">
        <v>21</v>
      </c>
      <c r="I1437">
        <v>100</v>
      </c>
      <c r="J1437" t="s">
        <v>21</v>
      </c>
      <c r="K1437" t="s">
        <v>25</v>
      </c>
    </row>
    <row r="1438" spans="1:11" x14ac:dyDescent="0.3">
      <c r="A1438">
        <v>2023</v>
      </c>
      <c r="B1438" t="s">
        <v>11</v>
      </c>
      <c r="C1438" t="s">
        <v>12</v>
      </c>
      <c r="D1438" t="s">
        <v>23</v>
      </c>
      <c r="E1438">
        <v>158677</v>
      </c>
      <c r="F1438" t="s">
        <v>20</v>
      </c>
      <c r="G1438">
        <v>158677</v>
      </c>
      <c r="H1438" t="s">
        <v>21</v>
      </c>
      <c r="I1438">
        <v>100</v>
      </c>
      <c r="J1438" t="s">
        <v>21</v>
      </c>
      <c r="K1438" t="s">
        <v>25</v>
      </c>
    </row>
    <row r="1439" spans="1:11" x14ac:dyDescent="0.3">
      <c r="A1439">
        <v>2023</v>
      </c>
      <c r="B1439" t="s">
        <v>11</v>
      </c>
      <c r="C1439" t="s">
        <v>12</v>
      </c>
      <c r="D1439" t="s">
        <v>27</v>
      </c>
      <c r="E1439">
        <v>175000</v>
      </c>
      <c r="F1439" t="s">
        <v>20</v>
      </c>
      <c r="G1439">
        <v>175000</v>
      </c>
      <c r="H1439" t="s">
        <v>21</v>
      </c>
      <c r="I1439">
        <v>0</v>
      </c>
      <c r="J1439" t="s">
        <v>21</v>
      </c>
      <c r="K1439" t="s">
        <v>25</v>
      </c>
    </row>
    <row r="1440" spans="1:11" x14ac:dyDescent="0.3">
      <c r="A1440">
        <v>2023</v>
      </c>
      <c r="B1440" t="s">
        <v>11</v>
      </c>
      <c r="C1440" t="s">
        <v>12</v>
      </c>
      <c r="D1440" t="s">
        <v>27</v>
      </c>
      <c r="E1440">
        <v>145000</v>
      </c>
      <c r="F1440" t="s">
        <v>20</v>
      </c>
      <c r="G1440">
        <v>145000</v>
      </c>
      <c r="H1440" t="s">
        <v>21</v>
      </c>
      <c r="I1440">
        <v>0</v>
      </c>
      <c r="J1440" t="s">
        <v>21</v>
      </c>
      <c r="K1440" t="s">
        <v>25</v>
      </c>
    </row>
    <row r="1441" spans="1:11" x14ac:dyDescent="0.3">
      <c r="A1441">
        <v>2023</v>
      </c>
      <c r="B1441" t="s">
        <v>11</v>
      </c>
      <c r="C1441" t="s">
        <v>12</v>
      </c>
      <c r="D1441" t="s">
        <v>37</v>
      </c>
      <c r="E1441">
        <v>240000</v>
      </c>
      <c r="F1441" t="s">
        <v>20</v>
      </c>
      <c r="G1441">
        <v>240000</v>
      </c>
      <c r="H1441" t="s">
        <v>21</v>
      </c>
      <c r="I1441">
        <v>0</v>
      </c>
      <c r="J1441" t="s">
        <v>21</v>
      </c>
      <c r="K1441" t="s">
        <v>25</v>
      </c>
    </row>
    <row r="1442" spans="1:11" x14ac:dyDescent="0.3">
      <c r="A1442">
        <v>2023</v>
      </c>
      <c r="B1442" t="s">
        <v>11</v>
      </c>
      <c r="C1442" t="s">
        <v>12</v>
      </c>
      <c r="D1442" t="s">
        <v>37</v>
      </c>
      <c r="E1442">
        <v>170000</v>
      </c>
      <c r="F1442" t="s">
        <v>20</v>
      </c>
      <c r="G1442">
        <v>170000</v>
      </c>
      <c r="H1442" t="s">
        <v>21</v>
      </c>
      <c r="I1442">
        <v>0</v>
      </c>
      <c r="J1442" t="s">
        <v>21</v>
      </c>
      <c r="K1442" t="s">
        <v>25</v>
      </c>
    </row>
    <row r="1443" spans="1:11" x14ac:dyDescent="0.3">
      <c r="A1443">
        <v>2023</v>
      </c>
      <c r="B1443" t="s">
        <v>17</v>
      </c>
      <c r="C1443" t="s">
        <v>12</v>
      </c>
      <c r="D1443" t="s">
        <v>27</v>
      </c>
      <c r="E1443">
        <v>103200</v>
      </c>
      <c r="F1443" t="s">
        <v>20</v>
      </c>
      <c r="G1443">
        <v>103200</v>
      </c>
      <c r="H1443" t="s">
        <v>21</v>
      </c>
      <c r="I1443">
        <v>0</v>
      </c>
      <c r="J1443" t="s">
        <v>21</v>
      </c>
      <c r="K1443" t="s">
        <v>25</v>
      </c>
    </row>
    <row r="1444" spans="1:11" x14ac:dyDescent="0.3">
      <c r="A1444">
        <v>2023</v>
      </c>
      <c r="B1444" t="s">
        <v>17</v>
      </c>
      <c r="C1444" t="s">
        <v>12</v>
      </c>
      <c r="D1444" t="s">
        <v>27</v>
      </c>
      <c r="E1444">
        <v>61200</v>
      </c>
      <c r="F1444" t="s">
        <v>20</v>
      </c>
      <c r="G1444">
        <v>61200</v>
      </c>
      <c r="H1444" t="s">
        <v>21</v>
      </c>
      <c r="I1444">
        <v>0</v>
      </c>
      <c r="J1444" t="s">
        <v>21</v>
      </c>
      <c r="K1444" t="s">
        <v>25</v>
      </c>
    </row>
    <row r="1445" spans="1:11" x14ac:dyDescent="0.3">
      <c r="A1445">
        <v>2022</v>
      </c>
      <c r="B1445" t="s">
        <v>17</v>
      </c>
      <c r="C1445" t="s">
        <v>12</v>
      </c>
      <c r="D1445" t="s">
        <v>23</v>
      </c>
      <c r="E1445">
        <v>155000</v>
      </c>
      <c r="F1445" t="s">
        <v>20</v>
      </c>
      <c r="G1445">
        <v>155000</v>
      </c>
      <c r="H1445" t="s">
        <v>21</v>
      </c>
      <c r="I1445">
        <v>100</v>
      </c>
      <c r="J1445" t="s">
        <v>21</v>
      </c>
      <c r="K1445" t="s">
        <v>16</v>
      </c>
    </row>
    <row r="1446" spans="1:11" x14ac:dyDescent="0.3">
      <c r="A1446">
        <v>2021</v>
      </c>
      <c r="B1446" t="s">
        <v>28</v>
      </c>
      <c r="C1446" t="s">
        <v>12</v>
      </c>
      <c r="D1446" t="s">
        <v>128</v>
      </c>
      <c r="E1446">
        <v>90000</v>
      </c>
      <c r="F1446" t="s">
        <v>67</v>
      </c>
      <c r="G1446">
        <v>66970</v>
      </c>
      <c r="H1446" t="s">
        <v>96</v>
      </c>
      <c r="I1446">
        <v>50</v>
      </c>
      <c r="J1446" t="s">
        <v>96</v>
      </c>
      <c r="K1446" t="s">
        <v>16</v>
      </c>
    </row>
    <row r="1447" spans="1:11" x14ac:dyDescent="0.3">
      <c r="A1447">
        <v>2023</v>
      </c>
      <c r="B1447" t="s">
        <v>11</v>
      </c>
      <c r="C1447" t="s">
        <v>12</v>
      </c>
      <c r="D1447" t="s">
        <v>23</v>
      </c>
      <c r="E1447">
        <v>59000</v>
      </c>
      <c r="F1447" t="s">
        <v>14</v>
      </c>
      <c r="G1447">
        <v>63312</v>
      </c>
      <c r="H1447" t="s">
        <v>129</v>
      </c>
      <c r="I1447">
        <v>50</v>
      </c>
      <c r="J1447" t="s">
        <v>130</v>
      </c>
      <c r="K1447" t="s">
        <v>16</v>
      </c>
    </row>
    <row r="1448" spans="1:11" x14ac:dyDescent="0.3">
      <c r="A1448">
        <v>2023</v>
      </c>
      <c r="B1448" t="s">
        <v>11</v>
      </c>
      <c r="C1448" t="s">
        <v>12</v>
      </c>
      <c r="D1448" t="s">
        <v>23</v>
      </c>
      <c r="E1448">
        <v>237000</v>
      </c>
      <c r="F1448" t="s">
        <v>20</v>
      </c>
      <c r="G1448">
        <v>237000</v>
      </c>
      <c r="H1448" t="s">
        <v>21</v>
      </c>
      <c r="I1448">
        <v>100</v>
      </c>
      <c r="J1448" t="s">
        <v>21</v>
      </c>
      <c r="K1448" t="s">
        <v>25</v>
      </c>
    </row>
    <row r="1449" spans="1:11" x14ac:dyDescent="0.3">
      <c r="A1449">
        <v>2023</v>
      </c>
      <c r="B1449" t="s">
        <v>11</v>
      </c>
      <c r="C1449" t="s">
        <v>12</v>
      </c>
      <c r="D1449" t="s">
        <v>23</v>
      </c>
      <c r="E1449">
        <v>145000</v>
      </c>
      <c r="F1449" t="s">
        <v>20</v>
      </c>
      <c r="G1449">
        <v>145000</v>
      </c>
      <c r="H1449" t="s">
        <v>21</v>
      </c>
      <c r="I1449">
        <v>100</v>
      </c>
      <c r="J1449" t="s">
        <v>21</v>
      </c>
      <c r="K1449" t="s">
        <v>25</v>
      </c>
    </row>
    <row r="1450" spans="1:11" x14ac:dyDescent="0.3">
      <c r="A1450">
        <v>2023</v>
      </c>
      <c r="B1450" t="s">
        <v>11</v>
      </c>
      <c r="C1450" t="s">
        <v>12</v>
      </c>
      <c r="D1450" t="s">
        <v>23</v>
      </c>
      <c r="E1450">
        <v>240000</v>
      </c>
      <c r="F1450" t="s">
        <v>20</v>
      </c>
      <c r="G1450">
        <v>240000</v>
      </c>
      <c r="H1450" t="s">
        <v>21</v>
      </c>
      <c r="I1450">
        <v>100</v>
      </c>
      <c r="J1450" t="s">
        <v>21</v>
      </c>
      <c r="K1450" t="s">
        <v>25</v>
      </c>
    </row>
    <row r="1451" spans="1:11" x14ac:dyDescent="0.3">
      <c r="A1451">
        <v>2023</v>
      </c>
      <c r="B1451" t="s">
        <v>11</v>
      </c>
      <c r="C1451" t="s">
        <v>12</v>
      </c>
      <c r="D1451" t="s">
        <v>23</v>
      </c>
      <c r="E1451">
        <v>139000</v>
      </c>
      <c r="F1451" t="s">
        <v>20</v>
      </c>
      <c r="G1451">
        <v>139000</v>
      </c>
      <c r="H1451" t="s">
        <v>21</v>
      </c>
      <c r="I1451">
        <v>100</v>
      </c>
      <c r="J1451" t="s">
        <v>21</v>
      </c>
      <c r="K1451" t="s">
        <v>25</v>
      </c>
    </row>
    <row r="1452" spans="1:11" x14ac:dyDescent="0.3">
      <c r="A1452">
        <v>2023</v>
      </c>
      <c r="B1452" t="s">
        <v>11</v>
      </c>
      <c r="C1452" t="s">
        <v>12</v>
      </c>
      <c r="D1452" t="s">
        <v>45</v>
      </c>
      <c r="E1452">
        <v>174500</v>
      </c>
      <c r="F1452" t="s">
        <v>20</v>
      </c>
      <c r="G1452">
        <v>174500</v>
      </c>
      <c r="H1452" t="s">
        <v>21</v>
      </c>
      <c r="I1452">
        <v>0</v>
      </c>
      <c r="J1452" t="s">
        <v>21</v>
      </c>
      <c r="K1452" t="s">
        <v>25</v>
      </c>
    </row>
    <row r="1453" spans="1:11" x14ac:dyDescent="0.3">
      <c r="A1453">
        <v>2023</v>
      </c>
      <c r="B1453" t="s">
        <v>11</v>
      </c>
      <c r="C1453" t="s">
        <v>12</v>
      </c>
      <c r="D1453" t="s">
        <v>45</v>
      </c>
      <c r="E1453">
        <v>113000</v>
      </c>
      <c r="F1453" t="s">
        <v>20</v>
      </c>
      <c r="G1453">
        <v>113000</v>
      </c>
      <c r="H1453" t="s">
        <v>21</v>
      </c>
      <c r="I1453">
        <v>0</v>
      </c>
      <c r="J1453" t="s">
        <v>21</v>
      </c>
      <c r="K1453" t="s">
        <v>25</v>
      </c>
    </row>
    <row r="1454" spans="1:11" x14ac:dyDescent="0.3">
      <c r="A1454">
        <v>2023</v>
      </c>
      <c r="B1454" t="s">
        <v>11</v>
      </c>
      <c r="C1454" t="s">
        <v>12</v>
      </c>
      <c r="D1454" t="s">
        <v>27</v>
      </c>
      <c r="E1454">
        <v>130000</v>
      </c>
      <c r="F1454" t="s">
        <v>20</v>
      </c>
      <c r="G1454">
        <v>130000</v>
      </c>
      <c r="H1454" t="s">
        <v>21</v>
      </c>
      <c r="I1454">
        <v>100</v>
      </c>
      <c r="J1454" t="s">
        <v>21</v>
      </c>
      <c r="K1454" t="s">
        <v>25</v>
      </c>
    </row>
    <row r="1455" spans="1:11" x14ac:dyDescent="0.3">
      <c r="A1455">
        <v>2023</v>
      </c>
      <c r="B1455" t="s">
        <v>11</v>
      </c>
      <c r="C1455" t="s">
        <v>12</v>
      </c>
      <c r="D1455" t="s">
        <v>27</v>
      </c>
      <c r="E1455">
        <v>87000</v>
      </c>
      <c r="F1455" t="s">
        <v>20</v>
      </c>
      <c r="G1455">
        <v>87000</v>
      </c>
      <c r="H1455" t="s">
        <v>21</v>
      </c>
      <c r="I1455">
        <v>100</v>
      </c>
      <c r="J1455" t="s">
        <v>21</v>
      </c>
      <c r="K1455" t="s">
        <v>25</v>
      </c>
    </row>
    <row r="1456" spans="1:11" x14ac:dyDescent="0.3">
      <c r="A1456">
        <v>2023</v>
      </c>
      <c r="B1456" t="s">
        <v>11</v>
      </c>
      <c r="C1456" t="s">
        <v>12</v>
      </c>
      <c r="D1456" t="s">
        <v>27</v>
      </c>
      <c r="E1456">
        <v>160000</v>
      </c>
      <c r="F1456" t="s">
        <v>20</v>
      </c>
      <c r="G1456">
        <v>160000</v>
      </c>
      <c r="H1456" t="s">
        <v>21</v>
      </c>
      <c r="I1456">
        <v>100</v>
      </c>
      <c r="J1456" t="s">
        <v>21</v>
      </c>
      <c r="K1456" t="s">
        <v>25</v>
      </c>
    </row>
    <row r="1457" spans="1:11" x14ac:dyDescent="0.3">
      <c r="A1457">
        <v>2023</v>
      </c>
      <c r="B1457" t="s">
        <v>11</v>
      </c>
      <c r="C1457" t="s">
        <v>12</v>
      </c>
      <c r="D1457" t="s">
        <v>27</v>
      </c>
      <c r="E1457">
        <v>108000</v>
      </c>
      <c r="F1457" t="s">
        <v>20</v>
      </c>
      <c r="G1457">
        <v>108000</v>
      </c>
      <c r="H1457" t="s">
        <v>21</v>
      </c>
      <c r="I1457">
        <v>100</v>
      </c>
      <c r="J1457" t="s">
        <v>21</v>
      </c>
      <c r="K1457" t="s">
        <v>25</v>
      </c>
    </row>
    <row r="1458" spans="1:11" x14ac:dyDescent="0.3">
      <c r="A1458">
        <v>2023</v>
      </c>
      <c r="B1458" t="s">
        <v>11</v>
      </c>
      <c r="C1458" t="s">
        <v>12</v>
      </c>
      <c r="D1458" t="s">
        <v>37</v>
      </c>
      <c r="E1458">
        <v>165000</v>
      </c>
      <c r="F1458" t="s">
        <v>20</v>
      </c>
      <c r="G1458">
        <v>165000</v>
      </c>
      <c r="H1458" t="s">
        <v>21</v>
      </c>
      <c r="I1458">
        <v>100</v>
      </c>
      <c r="J1458" t="s">
        <v>21</v>
      </c>
      <c r="K1458" t="s">
        <v>25</v>
      </c>
    </row>
    <row r="1459" spans="1:11" x14ac:dyDescent="0.3">
      <c r="A1459">
        <v>2023</v>
      </c>
      <c r="B1459" t="s">
        <v>11</v>
      </c>
      <c r="C1459" t="s">
        <v>12</v>
      </c>
      <c r="D1459" t="s">
        <v>37</v>
      </c>
      <c r="E1459">
        <v>107250</v>
      </c>
      <c r="F1459" t="s">
        <v>20</v>
      </c>
      <c r="G1459">
        <v>107250</v>
      </c>
      <c r="H1459" t="s">
        <v>21</v>
      </c>
      <c r="I1459">
        <v>100</v>
      </c>
      <c r="J1459" t="s">
        <v>21</v>
      </c>
      <c r="K1459" t="s">
        <v>25</v>
      </c>
    </row>
    <row r="1460" spans="1:11" x14ac:dyDescent="0.3">
      <c r="A1460">
        <v>2023</v>
      </c>
      <c r="B1460" t="s">
        <v>11</v>
      </c>
      <c r="C1460" t="s">
        <v>12</v>
      </c>
      <c r="D1460" t="s">
        <v>37</v>
      </c>
      <c r="E1460">
        <v>300000</v>
      </c>
      <c r="F1460" t="s">
        <v>20</v>
      </c>
      <c r="G1460">
        <v>300000</v>
      </c>
      <c r="H1460" t="s">
        <v>21</v>
      </c>
      <c r="I1460">
        <v>0</v>
      </c>
      <c r="J1460" t="s">
        <v>21</v>
      </c>
      <c r="K1460" t="s">
        <v>25</v>
      </c>
    </row>
    <row r="1461" spans="1:11" x14ac:dyDescent="0.3">
      <c r="A1461">
        <v>2023</v>
      </c>
      <c r="B1461" t="s">
        <v>11</v>
      </c>
      <c r="C1461" t="s">
        <v>12</v>
      </c>
      <c r="D1461" t="s">
        <v>37</v>
      </c>
      <c r="E1461">
        <v>119000</v>
      </c>
      <c r="F1461" t="s">
        <v>20</v>
      </c>
      <c r="G1461">
        <v>119000</v>
      </c>
      <c r="H1461" t="s">
        <v>21</v>
      </c>
      <c r="I1461">
        <v>0</v>
      </c>
      <c r="J1461" t="s">
        <v>21</v>
      </c>
      <c r="K1461" t="s">
        <v>25</v>
      </c>
    </row>
    <row r="1462" spans="1:11" x14ac:dyDescent="0.3">
      <c r="A1462">
        <v>2023</v>
      </c>
      <c r="B1462" t="s">
        <v>11</v>
      </c>
      <c r="C1462" t="s">
        <v>12</v>
      </c>
      <c r="D1462" t="s">
        <v>23</v>
      </c>
      <c r="E1462">
        <v>285800</v>
      </c>
      <c r="F1462" t="s">
        <v>20</v>
      </c>
      <c r="G1462">
        <v>285800</v>
      </c>
      <c r="H1462" t="s">
        <v>21</v>
      </c>
      <c r="I1462">
        <v>100</v>
      </c>
      <c r="J1462" t="s">
        <v>21</v>
      </c>
      <c r="K1462" t="s">
        <v>25</v>
      </c>
    </row>
    <row r="1463" spans="1:11" x14ac:dyDescent="0.3">
      <c r="A1463">
        <v>2023</v>
      </c>
      <c r="B1463" t="s">
        <v>11</v>
      </c>
      <c r="C1463" t="s">
        <v>12</v>
      </c>
      <c r="D1463" t="s">
        <v>23</v>
      </c>
      <c r="E1463">
        <v>154600</v>
      </c>
      <c r="F1463" t="s">
        <v>20</v>
      </c>
      <c r="G1463">
        <v>154600</v>
      </c>
      <c r="H1463" t="s">
        <v>21</v>
      </c>
      <c r="I1463">
        <v>100</v>
      </c>
      <c r="J1463" t="s">
        <v>21</v>
      </c>
      <c r="K1463" t="s">
        <v>25</v>
      </c>
    </row>
    <row r="1464" spans="1:11" x14ac:dyDescent="0.3">
      <c r="A1464">
        <v>2023</v>
      </c>
      <c r="B1464" t="s">
        <v>17</v>
      </c>
      <c r="C1464" t="s">
        <v>12</v>
      </c>
      <c r="D1464" t="s">
        <v>115</v>
      </c>
      <c r="E1464">
        <v>5000000</v>
      </c>
      <c r="F1464" t="s">
        <v>42</v>
      </c>
      <c r="G1464">
        <v>60795</v>
      </c>
      <c r="H1464" t="s">
        <v>43</v>
      </c>
      <c r="I1464">
        <v>50</v>
      </c>
      <c r="J1464" t="s">
        <v>43</v>
      </c>
      <c r="K1464" t="s">
        <v>16</v>
      </c>
    </row>
    <row r="1465" spans="1:11" x14ac:dyDescent="0.3">
      <c r="A1465">
        <v>2023</v>
      </c>
      <c r="B1465" t="s">
        <v>28</v>
      </c>
      <c r="C1465" t="s">
        <v>12</v>
      </c>
      <c r="D1465" t="s">
        <v>27</v>
      </c>
      <c r="E1465">
        <v>30000</v>
      </c>
      <c r="F1465" t="s">
        <v>20</v>
      </c>
      <c r="G1465">
        <v>30000</v>
      </c>
      <c r="H1465" t="s">
        <v>131</v>
      </c>
      <c r="I1465">
        <v>100</v>
      </c>
      <c r="J1465" t="s">
        <v>21</v>
      </c>
      <c r="K1465" t="s">
        <v>22</v>
      </c>
    </row>
    <row r="1466" spans="1:11" x14ac:dyDescent="0.3">
      <c r="A1466">
        <v>2023</v>
      </c>
      <c r="B1466" t="s">
        <v>17</v>
      </c>
      <c r="C1466" t="s">
        <v>12</v>
      </c>
      <c r="D1466" t="s">
        <v>69</v>
      </c>
      <c r="E1466">
        <v>220000</v>
      </c>
      <c r="F1466" t="s">
        <v>20</v>
      </c>
      <c r="G1466">
        <v>220000</v>
      </c>
      <c r="H1466" t="s">
        <v>21</v>
      </c>
      <c r="I1466">
        <v>0</v>
      </c>
      <c r="J1466" t="s">
        <v>21</v>
      </c>
      <c r="K1466" t="s">
        <v>25</v>
      </c>
    </row>
    <row r="1467" spans="1:11" x14ac:dyDescent="0.3">
      <c r="A1467">
        <v>2023</v>
      </c>
      <c r="B1467" t="s">
        <v>17</v>
      </c>
      <c r="C1467" t="s">
        <v>12</v>
      </c>
      <c r="D1467" t="s">
        <v>69</v>
      </c>
      <c r="E1467">
        <v>195000</v>
      </c>
      <c r="F1467" t="s">
        <v>20</v>
      </c>
      <c r="G1467">
        <v>195000</v>
      </c>
      <c r="H1467" t="s">
        <v>21</v>
      </c>
      <c r="I1467">
        <v>0</v>
      </c>
      <c r="J1467" t="s">
        <v>21</v>
      </c>
      <c r="K1467" t="s">
        <v>25</v>
      </c>
    </row>
    <row r="1468" spans="1:11" x14ac:dyDescent="0.3">
      <c r="A1468">
        <v>2023</v>
      </c>
      <c r="B1468" t="s">
        <v>11</v>
      </c>
      <c r="C1468" t="s">
        <v>12</v>
      </c>
      <c r="D1468" t="s">
        <v>70</v>
      </c>
      <c r="E1468">
        <v>168400</v>
      </c>
      <c r="F1468" t="s">
        <v>20</v>
      </c>
      <c r="G1468">
        <v>168400</v>
      </c>
      <c r="H1468" t="s">
        <v>21</v>
      </c>
      <c r="I1468">
        <v>0</v>
      </c>
      <c r="J1468" t="s">
        <v>21</v>
      </c>
      <c r="K1468" t="s">
        <v>25</v>
      </c>
    </row>
    <row r="1469" spans="1:11" x14ac:dyDescent="0.3">
      <c r="A1469">
        <v>2023</v>
      </c>
      <c r="B1469" t="s">
        <v>11</v>
      </c>
      <c r="C1469" t="s">
        <v>12</v>
      </c>
      <c r="D1469" t="s">
        <v>70</v>
      </c>
      <c r="E1469">
        <v>105200</v>
      </c>
      <c r="F1469" t="s">
        <v>20</v>
      </c>
      <c r="G1469">
        <v>105200</v>
      </c>
      <c r="H1469" t="s">
        <v>21</v>
      </c>
      <c r="I1469">
        <v>0</v>
      </c>
      <c r="J1469" t="s">
        <v>21</v>
      </c>
      <c r="K1469" t="s">
        <v>25</v>
      </c>
    </row>
    <row r="1470" spans="1:11" x14ac:dyDescent="0.3">
      <c r="A1470">
        <v>2023</v>
      </c>
      <c r="B1470" t="s">
        <v>17</v>
      </c>
      <c r="C1470" t="s">
        <v>12</v>
      </c>
      <c r="D1470" t="s">
        <v>27</v>
      </c>
      <c r="E1470">
        <v>206000</v>
      </c>
      <c r="F1470" t="s">
        <v>20</v>
      </c>
      <c r="G1470">
        <v>206000</v>
      </c>
      <c r="H1470" t="s">
        <v>21</v>
      </c>
      <c r="I1470">
        <v>0</v>
      </c>
      <c r="J1470" t="s">
        <v>21</v>
      </c>
      <c r="K1470" t="s">
        <v>25</v>
      </c>
    </row>
    <row r="1471" spans="1:11" x14ac:dyDescent="0.3">
      <c r="A1471">
        <v>2023</v>
      </c>
      <c r="B1471" t="s">
        <v>17</v>
      </c>
      <c r="C1471" t="s">
        <v>12</v>
      </c>
      <c r="D1471" t="s">
        <v>27</v>
      </c>
      <c r="E1471">
        <v>160000</v>
      </c>
      <c r="F1471" t="s">
        <v>20</v>
      </c>
      <c r="G1471">
        <v>160000</v>
      </c>
      <c r="H1471" t="s">
        <v>21</v>
      </c>
      <c r="I1471">
        <v>0</v>
      </c>
      <c r="J1471" t="s">
        <v>21</v>
      </c>
      <c r="K1471" t="s">
        <v>25</v>
      </c>
    </row>
    <row r="1472" spans="1:11" x14ac:dyDescent="0.3">
      <c r="A1472">
        <v>2023</v>
      </c>
      <c r="B1472" t="s">
        <v>11</v>
      </c>
      <c r="C1472" t="s">
        <v>12</v>
      </c>
      <c r="D1472" t="s">
        <v>32</v>
      </c>
      <c r="E1472">
        <v>200000</v>
      </c>
      <c r="F1472" t="s">
        <v>20</v>
      </c>
      <c r="G1472">
        <v>200000</v>
      </c>
      <c r="H1472" t="s">
        <v>21</v>
      </c>
      <c r="I1472">
        <v>100</v>
      </c>
      <c r="J1472" t="s">
        <v>21</v>
      </c>
      <c r="K1472" t="s">
        <v>25</v>
      </c>
    </row>
    <row r="1473" spans="1:11" x14ac:dyDescent="0.3">
      <c r="A1473">
        <v>2023</v>
      </c>
      <c r="B1473" t="s">
        <v>11</v>
      </c>
      <c r="C1473" t="s">
        <v>12</v>
      </c>
      <c r="D1473" t="s">
        <v>32</v>
      </c>
      <c r="E1473">
        <v>175000</v>
      </c>
      <c r="F1473" t="s">
        <v>20</v>
      </c>
      <c r="G1473">
        <v>175000</v>
      </c>
      <c r="H1473" t="s">
        <v>21</v>
      </c>
      <c r="I1473">
        <v>100</v>
      </c>
      <c r="J1473" t="s">
        <v>21</v>
      </c>
      <c r="K1473" t="s">
        <v>25</v>
      </c>
    </row>
    <row r="1474" spans="1:11" x14ac:dyDescent="0.3">
      <c r="A1474">
        <v>2023</v>
      </c>
      <c r="B1474" t="s">
        <v>11</v>
      </c>
      <c r="C1474" t="s">
        <v>12</v>
      </c>
      <c r="D1474" t="s">
        <v>32</v>
      </c>
      <c r="E1474">
        <v>231250</v>
      </c>
      <c r="F1474" t="s">
        <v>20</v>
      </c>
      <c r="G1474">
        <v>231250</v>
      </c>
      <c r="H1474" t="s">
        <v>21</v>
      </c>
      <c r="I1474">
        <v>100</v>
      </c>
      <c r="J1474" t="s">
        <v>21</v>
      </c>
      <c r="K1474" t="s">
        <v>25</v>
      </c>
    </row>
    <row r="1475" spans="1:11" x14ac:dyDescent="0.3">
      <c r="A1475">
        <v>2023</v>
      </c>
      <c r="B1475" t="s">
        <v>11</v>
      </c>
      <c r="C1475" t="s">
        <v>12</v>
      </c>
      <c r="D1475" t="s">
        <v>32</v>
      </c>
      <c r="E1475">
        <v>138750</v>
      </c>
      <c r="F1475" t="s">
        <v>20</v>
      </c>
      <c r="G1475">
        <v>138750</v>
      </c>
      <c r="H1475" t="s">
        <v>21</v>
      </c>
      <c r="I1475">
        <v>100</v>
      </c>
      <c r="J1475" t="s">
        <v>21</v>
      </c>
      <c r="K1475" t="s">
        <v>25</v>
      </c>
    </row>
    <row r="1476" spans="1:11" x14ac:dyDescent="0.3">
      <c r="A1476">
        <v>2023</v>
      </c>
      <c r="B1476" t="s">
        <v>11</v>
      </c>
      <c r="C1476" t="s">
        <v>12</v>
      </c>
      <c r="D1476" t="s">
        <v>37</v>
      </c>
      <c r="E1476">
        <v>153000</v>
      </c>
      <c r="F1476" t="s">
        <v>20</v>
      </c>
      <c r="G1476">
        <v>153000</v>
      </c>
      <c r="H1476" t="s">
        <v>24</v>
      </c>
      <c r="I1476">
        <v>100</v>
      </c>
      <c r="J1476" t="s">
        <v>24</v>
      </c>
      <c r="K1476" t="s">
        <v>25</v>
      </c>
    </row>
    <row r="1477" spans="1:11" x14ac:dyDescent="0.3">
      <c r="A1477">
        <v>2023</v>
      </c>
      <c r="B1477" t="s">
        <v>11</v>
      </c>
      <c r="C1477" t="s">
        <v>12</v>
      </c>
      <c r="D1477" t="s">
        <v>37</v>
      </c>
      <c r="E1477">
        <v>94000</v>
      </c>
      <c r="F1477" t="s">
        <v>20</v>
      </c>
      <c r="G1477">
        <v>94000</v>
      </c>
      <c r="H1477" t="s">
        <v>24</v>
      </c>
      <c r="I1477">
        <v>100</v>
      </c>
      <c r="J1477" t="s">
        <v>24</v>
      </c>
      <c r="K1477" t="s">
        <v>25</v>
      </c>
    </row>
    <row r="1478" spans="1:11" x14ac:dyDescent="0.3">
      <c r="A1478">
        <v>2023</v>
      </c>
      <c r="B1478" t="s">
        <v>11</v>
      </c>
      <c r="C1478" t="s">
        <v>12</v>
      </c>
      <c r="D1478" t="s">
        <v>37</v>
      </c>
      <c r="E1478">
        <v>240500</v>
      </c>
      <c r="F1478" t="s">
        <v>20</v>
      </c>
      <c r="G1478">
        <v>240500</v>
      </c>
      <c r="H1478" t="s">
        <v>21</v>
      </c>
      <c r="I1478">
        <v>0</v>
      </c>
      <c r="J1478" t="s">
        <v>21</v>
      </c>
      <c r="K1478" t="s">
        <v>16</v>
      </c>
    </row>
    <row r="1479" spans="1:11" x14ac:dyDescent="0.3">
      <c r="A1479">
        <v>2023</v>
      </c>
      <c r="B1479" t="s">
        <v>11</v>
      </c>
      <c r="C1479" t="s">
        <v>12</v>
      </c>
      <c r="D1479" t="s">
        <v>37</v>
      </c>
      <c r="E1479">
        <v>123700</v>
      </c>
      <c r="F1479" t="s">
        <v>20</v>
      </c>
      <c r="G1479">
        <v>123700</v>
      </c>
      <c r="H1479" t="s">
        <v>21</v>
      </c>
      <c r="I1479">
        <v>0</v>
      </c>
      <c r="J1479" t="s">
        <v>21</v>
      </c>
      <c r="K1479" t="s">
        <v>16</v>
      </c>
    </row>
    <row r="1480" spans="1:11" x14ac:dyDescent="0.3">
      <c r="A1480">
        <v>2023</v>
      </c>
      <c r="B1480" t="s">
        <v>11</v>
      </c>
      <c r="C1480" t="s">
        <v>12</v>
      </c>
      <c r="D1480" t="s">
        <v>37</v>
      </c>
      <c r="E1480">
        <v>160000</v>
      </c>
      <c r="F1480" t="s">
        <v>20</v>
      </c>
      <c r="G1480">
        <v>160000</v>
      </c>
      <c r="H1480" t="s">
        <v>21</v>
      </c>
      <c r="I1480">
        <v>100</v>
      </c>
      <c r="J1480" t="s">
        <v>21</v>
      </c>
      <c r="K1480" t="s">
        <v>25</v>
      </c>
    </row>
    <row r="1481" spans="1:11" x14ac:dyDescent="0.3">
      <c r="A1481">
        <v>2023</v>
      </c>
      <c r="B1481" t="s">
        <v>11</v>
      </c>
      <c r="C1481" t="s">
        <v>12</v>
      </c>
      <c r="D1481" t="s">
        <v>37</v>
      </c>
      <c r="E1481">
        <v>90000</v>
      </c>
      <c r="F1481" t="s">
        <v>20</v>
      </c>
      <c r="G1481">
        <v>90000</v>
      </c>
      <c r="H1481" t="s">
        <v>21</v>
      </c>
      <c r="I1481">
        <v>100</v>
      </c>
      <c r="J1481" t="s">
        <v>21</v>
      </c>
      <c r="K1481" t="s">
        <v>25</v>
      </c>
    </row>
    <row r="1482" spans="1:11" x14ac:dyDescent="0.3">
      <c r="A1482">
        <v>2023</v>
      </c>
      <c r="B1482" t="s">
        <v>28</v>
      </c>
      <c r="C1482" t="s">
        <v>12</v>
      </c>
      <c r="D1482" t="s">
        <v>23</v>
      </c>
      <c r="E1482">
        <v>124234</v>
      </c>
      <c r="F1482" t="s">
        <v>20</v>
      </c>
      <c r="G1482">
        <v>124234</v>
      </c>
      <c r="H1482" t="s">
        <v>21</v>
      </c>
      <c r="I1482">
        <v>0</v>
      </c>
      <c r="J1482" t="s">
        <v>21</v>
      </c>
      <c r="K1482" t="s">
        <v>25</v>
      </c>
    </row>
    <row r="1483" spans="1:11" x14ac:dyDescent="0.3">
      <c r="A1483">
        <v>2023</v>
      </c>
      <c r="B1483" t="s">
        <v>28</v>
      </c>
      <c r="C1483" t="s">
        <v>12</v>
      </c>
      <c r="D1483" t="s">
        <v>23</v>
      </c>
      <c r="E1483">
        <v>74540</v>
      </c>
      <c r="F1483" t="s">
        <v>20</v>
      </c>
      <c r="G1483">
        <v>74540</v>
      </c>
      <c r="H1483" t="s">
        <v>21</v>
      </c>
      <c r="I1483">
        <v>0</v>
      </c>
      <c r="J1483" t="s">
        <v>21</v>
      </c>
      <c r="K1483" t="s">
        <v>25</v>
      </c>
    </row>
    <row r="1484" spans="1:11" x14ac:dyDescent="0.3">
      <c r="A1484">
        <v>2023</v>
      </c>
      <c r="B1484" t="s">
        <v>17</v>
      </c>
      <c r="C1484" t="s">
        <v>12</v>
      </c>
      <c r="D1484" t="s">
        <v>27</v>
      </c>
      <c r="E1484">
        <v>109000</v>
      </c>
      <c r="F1484" t="s">
        <v>20</v>
      </c>
      <c r="G1484">
        <v>109000</v>
      </c>
      <c r="H1484" t="s">
        <v>21</v>
      </c>
      <c r="I1484">
        <v>0</v>
      </c>
      <c r="J1484" t="s">
        <v>21</v>
      </c>
      <c r="K1484" t="s">
        <v>25</v>
      </c>
    </row>
    <row r="1485" spans="1:11" x14ac:dyDescent="0.3">
      <c r="A1485">
        <v>2023</v>
      </c>
      <c r="B1485" t="s">
        <v>17</v>
      </c>
      <c r="C1485" t="s">
        <v>12</v>
      </c>
      <c r="D1485" t="s">
        <v>27</v>
      </c>
      <c r="E1485">
        <v>79000</v>
      </c>
      <c r="F1485" t="s">
        <v>20</v>
      </c>
      <c r="G1485">
        <v>79000</v>
      </c>
      <c r="H1485" t="s">
        <v>21</v>
      </c>
      <c r="I1485">
        <v>0</v>
      </c>
      <c r="J1485" t="s">
        <v>21</v>
      </c>
      <c r="K1485" t="s">
        <v>25</v>
      </c>
    </row>
    <row r="1486" spans="1:11" x14ac:dyDescent="0.3">
      <c r="A1486">
        <v>2022</v>
      </c>
      <c r="B1486" t="s">
        <v>11</v>
      </c>
      <c r="C1486" t="s">
        <v>12</v>
      </c>
      <c r="D1486" t="s">
        <v>35</v>
      </c>
      <c r="E1486">
        <v>80000</v>
      </c>
      <c r="F1486" t="s">
        <v>14</v>
      </c>
      <c r="G1486">
        <v>84053</v>
      </c>
      <c r="H1486" t="s">
        <v>63</v>
      </c>
      <c r="I1486">
        <v>50</v>
      </c>
      <c r="J1486" t="s">
        <v>63</v>
      </c>
      <c r="K1486" t="s">
        <v>16</v>
      </c>
    </row>
    <row r="1487" spans="1:11" x14ac:dyDescent="0.3">
      <c r="A1487">
        <v>2023</v>
      </c>
      <c r="B1487" t="s">
        <v>17</v>
      </c>
      <c r="C1487" t="s">
        <v>12</v>
      </c>
      <c r="D1487" t="s">
        <v>35</v>
      </c>
      <c r="E1487">
        <v>50000</v>
      </c>
      <c r="F1487" t="s">
        <v>20</v>
      </c>
      <c r="G1487">
        <v>50000</v>
      </c>
      <c r="H1487" t="s">
        <v>132</v>
      </c>
      <c r="I1487">
        <v>0</v>
      </c>
      <c r="J1487" t="s">
        <v>132</v>
      </c>
      <c r="K1487" t="s">
        <v>22</v>
      </c>
    </row>
    <row r="1488" spans="1:11" x14ac:dyDescent="0.3">
      <c r="A1488">
        <v>2023</v>
      </c>
      <c r="B1488" t="s">
        <v>11</v>
      </c>
      <c r="C1488" t="s">
        <v>12</v>
      </c>
      <c r="D1488" t="s">
        <v>23</v>
      </c>
      <c r="E1488">
        <v>275300</v>
      </c>
      <c r="F1488" t="s">
        <v>20</v>
      </c>
      <c r="G1488">
        <v>275300</v>
      </c>
      <c r="H1488" t="s">
        <v>21</v>
      </c>
      <c r="I1488">
        <v>100</v>
      </c>
      <c r="J1488" t="s">
        <v>21</v>
      </c>
      <c r="K1488" t="s">
        <v>25</v>
      </c>
    </row>
    <row r="1489" spans="1:11" x14ac:dyDescent="0.3">
      <c r="A1489">
        <v>2023</v>
      </c>
      <c r="B1489" t="s">
        <v>11</v>
      </c>
      <c r="C1489" t="s">
        <v>12</v>
      </c>
      <c r="D1489" t="s">
        <v>23</v>
      </c>
      <c r="E1489">
        <v>183500</v>
      </c>
      <c r="F1489" t="s">
        <v>20</v>
      </c>
      <c r="G1489">
        <v>183500</v>
      </c>
      <c r="H1489" t="s">
        <v>21</v>
      </c>
      <c r="I1489">
        <v>100</v>
      </c>
      <c r="J1489" t="s">
        <v>21</v>
      </c>
      <c r="K1489" t="s">
        <v>25</v>
      </c>
    </row>
    <row r="1490" spans="1:11" x14ac:dyDescent="0.3">
      <c r="A1490">
        <v>2023</v>
      </c>
      <c r="B1490" t="s">
        <v>11</v>
      </c>
      <c r="C1490" t="s">
        <v>12</v>
      </c>
      <c r="D1490" t="s">
        <v>23</v>
      </c>
      <c r="E1490">
        <v>275300</v>
      </c>
      <c r="F1490" t="s">
        <v>20</v>
      </c>
      <c r="G1490">
        <v>275300</v>
      </c>
      <c r="H1490" t="s">
        <v>21</v>
      </c>
      <c r="I1490">
        <v>100</v>
      </c>
      <c r="J1490" t="s">
        <v>21</v>
      </c>
      <c r="K1490" t="s">
        <v>25</v>
      </c>
    </row>
    <row r="1491" spans="1:11" x14ac:dyDescent="0.3">
      <c r="A1491">
        <v>2023</v>
      </c>
      <c r="B1491" t="s">
        <v>11</v>
      </c>
      <c r="C1491" t="s">
        <v>12</v>
      </c>
      <c r="D1491" t="s">
        <v>23</v>
      </c>
      <c r="E1491">
        <v>183500</v>
      </c>
      <c r="F1491" t="s">
        <v>20</v>
      </c>
      <c r="G1491">
        <v>183500</v>
      </c>
      <c r="H1491" t="s">
        <v>21</v>
      </c>
      <c r="I1491">
        <v>100</v>
      </c>
      <c r="J1491" t="s">
        <v>21</v>
      </c>
      <c r="K1491" t="s">
        <v>25</v>
      </c>
    </row>
    <row r="1492" spans="1:11" x14ac:dyDescent="0.3">
      <c r="A1492">
        <v>2023</v>
      </c>
      <c r="B1492" t="s">
        <v>11</v>
      </c>
      <c r="C1492" t="s">
        <v>12</v>
      </c>
      <c r="D1492" t="s">
        <v>27</v>
      </c>
      <c r="E1492">
        <v>160000</v>
      </c>
      <c r="F1492" t="s">
        <v>20</v>
      </c>
      <c r="G1492">
        <v>160000</v>
      </c>
      <c r="H1492" t="s">
        <v>21</v>
      </c>
      <c r="I1492">
        <v>100</v>
      </c>
      <c r="J1492" t="s">
        <v>21</v>
      </c>
      <c r="K1492" t="s">
        <v>25</v>
      </c>
    </row>
    <row r="1493" spans="1:11" x14ac:dyDescent="0.3">
      <c r="A1493">
        <v>2023</v>
      </c>
      <c r="B1493" t="s">
        <v>11</v>
      </c>
      <c r="C1493" t="s">
        <v>12</v>
      </c>
      <c r="D1493" t="s">
        <v>27</v>
      </c>
      <c r="E1493">
        <v>125600</v>
      </c>
      <c r="F1493" t="s">
        <v>20</v>
      </c>
      <c r="G1493">
        <v>125600</v>
      </c>
      <c r="H1493" t="s">
        <v>21</v>
      </c>
      <c r="I1493">
        <v>100</v>
      </c>
      <c r="J1493" t="s">
        <v>21</v>
      </c>
      <c r="K1493" t="s">
        <v>25</v>
      </c>
    </row>
    <row r="1494" spans="1:11" x14ac:dyDescent="0.3">
      <c r="A1494">
        <v>2023</v>
      </c>
      <c r="B1494" t="s">
        <v>11</v>
      </c>
      <c r="C1494" t="s">
        <v>12</v>
      </c>
      <c r="D1494" t="s">
        <v>37</v>
      </c>
      <c r="E1494">
        <v>170000</v>
      </c>
      <c r="F1494" t="s">
        <v>20</v>
      </c>
      <c r="G1494">
        <v>170000</v>
      </c>
      <c r="H1494" t="s">
        <v>21</v>
      </c>
      <c r="I1494">
        <v>0</v>
      </c>
      <c r="J1494" t="s">
        <v>21</v>
      </c>
      <c r="K1494" t="s">
        <v>25</v>
      </c>
    </row>
    <row r="1495" spans="1:11" x14ac:dyDescent="0.3">
      <c r="A1495">
        <v>2023</v>
      </c>
      <c r="B1495" t="s">
        <v>11</v>
      </c>
      <c r="C1495" t="s">
        <v>12</v>
      </c>
      <c r="D1495" t="s">
        <v>37</v>
      </c>
      <c r="E1495">
        <v>120000</v>
      </c>
      <c r="F1495" t="s">
        <v>20</v>
      </c>
      <c r="G1495">
        <v>120000</v>
      </c>
      <c r="H1495" t="s">
        <v>21</v>
      </c>
      <c r="I1495">
        <v>0</v>
      </c>
      <c r="J1495" t="s">
        <v>21</v>
      </c>
      <c r="K1495" t="s">
        <v>25</v>
      </c>
    </row>
    <row r="1496" spans="1:11" x14ac:dyDescent="0.3">
      <c r="A1496">
        <v>2023</v>
      </c>
      <c r="B1496" t="s">
        <v>11</v>
      </c>
      <c r="C1496" t="s">
        <v>12</v>
      </c>
      <c r="D1496" t="s">
        <v>37</v>
      </c>
      <c r="E1496">
        <v>225000</v>
      </c>
      <c r="F1496" t="s">
        <v>20</v>
      </c>
      <c r="G1496">
        <v>225000</v>
      </c>
      <c r="H1496" t="s">
        <v>21</v>
      </c>
      <c r="I1496">
        <v>0</v>
      </c>
      <c r="J1496" t="s">
        <v>21</v>
      </c>
      <c r="K1496" t="s">
        <v>25</v>
      </c>
    </row>
    <row r="1497" spans="1:11" x14ac:dyDescent="0.3">
      <c r="A1497">
        <v>2023</v>
      </c>
      <c r="B1497" t="s">
        <v>11</v>
      </c>
      <c r="C1497" t="s">
        <v>12</v>
      </c>
      <c r="D1497" t="s">
        <v>37</v>
      </c>
      <c r="E1497">
        <v>140000</v>
      </c>
      <c r="F1497" t="s">
        <v>20</v>
      </c>
      <c r="G1497">
        <v>140000</v>
      </c>
      <c r="H1497" t="s">
        <v>21</v>
      </c>
      <c r="I1497">
        <v>0</v>
      </c>
      <c r="J1497" t="s">
        <v>21</v>
      </c>
      <c r="K1497" t="s">
        <v>25</v>
      </c>
    </row>
    <row r="1498" spans="1:11" x14ac:dyDescent="0.3">
      <c r="A1498">
        <v>2023</v>
      </c>
      <c r="B1498" t="s">
        <v>11</v>
      </c>
      <c r="C1498" t="s">
        <v>12</v>
      </c>
      <c r="D1498" t="s">
        <v>27</v>
      </c>
      <c r="E1498">
        <v>141290</v>
      </c>
      <c r="F1498" t="s">
        <v>20</v>
      </c>
      <c r="G1498">
        <v>141290</v>
      </c>
      <c r="H1498" t="s">
        <v>21</v>
      </c>
      <c r="I1498">
        <v>0</v>
      </c>
      <c r="J1498" t="s">
        <v>21</v>
      </c>
      <c r="K1498" t="s">
        <v>25</v>
      </c>
    </row>
    <row r="1499" spans="1:11" x14ac:dyDescent="0.3">
      <c r="A1499">
        <v>2023</v>
      </c>
      <c r="B1499" t="s">
        <v>11</v>
      </c>
      <c r="C1499" t="s">
        <v>12</v>
      </c>
      <c r="D1499" t="s">
        <v>27</v>
      </c>
      <c r="E1499">
        <v>74178</v>
      </c>
      <c r="F1499" t="s">
        <v>20</v>
      </c>
      <c r="G1499">
        <v>74178</v>
      </c>
      <c r="H1499" t="s">
        <v>21</v>
      </c>
      <c r="I1499">
        <v>0</v>
      </c>
      <c r="J1499" t="s">
        <v>21</v>
      </c>
      <c r="K1499" t="s">
        <v>25</v>
      </c>
    </row>
    <row r="1500" spans="1:11" x14ac:dyDescent="0.3">
      <c r="A1500">
        <v>2023</v>
      </c>
      <c r="B1500" t="s">
        <v>11</v>
      </c>
      <c r="C1500" t="s">
        <v>12</v>
      </c>
      <c r="D1500" t="s">
        <v>23</v>
      </c>
      <c r="E1500">
        <v>150000</v>
      </c>
      <c r="F1500" t="s">
        <v>20</v>
      </c>
      <c r="G1500">
        <v>150000</v>
      </c>
      <c r="H1500" t="s">
        <v>21</v>
      </c>
      <c r="I1500">
        <v>0</v>
      </c>
      <c r="J1500" t="s">
        <v>21</v>
      </c>
      <c r="K1500" t="s">
        <v>25</v>
      </c>
    </row>
    <row r="1501" spans="1:11" x14ac:dyDescent="0.3">
      <c r="A1501">
        <v>2023</v>
      </c>
      <c r="B1501" t="s">
        <v>11</v>
      </c>
      <c r="C1501" t="s">
        <v>12</v>
      </c>
      <c r="D1501" t="s">
        <v>23</v>
      </c>
      <c r="E1501">
        <v>120000</v>
      </c>
      <c r="F1501" t="s">
        <v>20</v>
      </c>
      <c r="G1501">
        <v>120000</v>
      </c>
      <c r="H1501" t="s">
        <v>21</v>
      </c>
      <c r="I1501">
        <v>0</v>
      </c>
      <c r="J1501" t="s">
        <v>21</v>
      </c>
      <c r="K1501" t="s">
        <v>25</v>
      </c>
    </row>
    <row r="1502" spans="1:11" x14ac:dyDescent="0.3">
      <c r="A1502">
        <v>2023</v>
      </c>
      <c r="B1502" t="s">
        <v>11</v>
      </c>
      <c r="C1502" t="s">
        <v>12</v>
      </c>
      <c r="D1502" t="s">
        <v>37</v>
      </c>
      <c r="E1502">
        <v>85000</v>
      </c>
      <c r="F1502" t="s">
        <v>20</v>
      </c>
      <c r="G1502">
        <v>85000</v>
      </c>
      <c r="H1502" t="s">
        <v>21</v>
      </c>
      <c r="I1502">
        <v>100</v>
      </c>
      <c r="J1502" t="s">
        <v>21</v>
      </c>
      <c r="K1502" t="s">
        <v>25</v>
      </c>
    </row>
    <row r="1503" spans="1:11" x14ac:dyDescent="0.3">
      <c r="A1503">
        <v>2023</v>
      </c>
      <c r="B1503" t="s">
        <v>11</v>
      </c>
      <c r="C1503" t="s">
        <v>12</v>
      </c>
      <c r="D1503" t="s">
        <v>37</v>
      </c>
      <c r="E1503">
        <v>75000</v>
      </c>
      <c r="F1503" t="s">
        <v>20</v>
      </c>
      <c r="G1503">
        <v>75000</v>
      </c>
      <c r="H1503" t="s">
        <v>21</v>
      </c>
      <c r="I1503">
        <v>100</v>
      </c>
      <c r="J1503" t="s">
        <v>21</v>
      </c>
      <c r="K1503" t="s">
        <v>25</v>
      </c>
    </row>
    <row r="1504" spans="1:11" x14ac:dyDescent="0.3">
      <c r="A1504">
        <v>2023</v>
      </c>
      <c r="B1504" t="s">
        <v>11</v>
      </c>
      <c r="C1504" t="s">
        <v>12</v>
      </c>
      <c r="D1504" t="s">
        <v>37</v>
      </c>
      <c r="E1504">
        <v>220000</v>
      </c>
      <c r="F1504" t="s">
        <v>20</v>
      </c>
      <c r="G1504">
        <v>220000</v>
      </c>
      <c r="H1504" t="s">
        <v>21</v>
      </c>
      <c r="I1504">
        <v>0</v>
      </c>
      <c r="J1504" t="s">
        <v>21</v>
      </c>
      <c r="K1504" t="s">
        <v>25</v>
      </c>
    </row>
    <row r="1505" spans="1:11" x14ac:dyDescent="0.3">
      <c r="A1505">
        <v>2023</v>
      </c>
      <c r="B1505" t="s">
        <v>11</v>
      </c>
      <c r="C1505" t="s">
        <v>12</v>
      </c>
      <c r="D1505" t="s">
        <v>37</v>
      </c>
      <c r="E1505">
        <v>160000</v>
      </c>
      <c r="F1505" t="s">
        <v>20</v>
      </c>
      <c r="G1505">
        <v>160000</v>
      </c>
      <c r="H1505" t="s">
        <v>21</v>
      </c>
      <c r="I1505">
        <v>0</v>
      </c>
      <c r="J1505" t="s">
        <v>21</v>
      </c>
      <c r="K1505" t="s">
        <v>25</v>
      </c>
    </row>
    <row r="1506" spans="1:11" x14ac:dyDescent="0.3">
      <c r="A1506">
        <v>2023</v>
      </c>
      <c r="B1506" t="s">
        <v>11</v>
      </c>
      <c r="C1506" t="s">
        <v>12</v>
      </c>
      <c r="D1506" t="s">
        <v>37</v>
      </c>
      <c r="E1506">
        <v>205600</v>
      </c>
      <c r="F1506" t="s">
        <v>20</v>
      </c>
      <c r="G1506">
        <v>205600</v>
      </c>
      <c r="H1506" t="s">
        <v>21</v>
      </c>
      <c r="I1506">
        <v>100</v>
      </c>
      <c r="J1506" t="s">
        <v>21</v>
      </c>
      <c r="K1506" t="s">
        <v>25</v>
      </c>
    </row>
    <row r="1507" spans="1:11" x14ac:dyDescent="0.3">
      <c r="A1507">
        <v>2023</v>
      </c>
      <c r="B1507" t="s">
        <v>11</v>
      </c>
      <c r="C1507" t="s">
        <v>12</v>
      </c>
      <c r="D1507" t="s">
        <v>37</v>
      </c>
      <c r="E1507">
        <v>107500</v>
      </c>
      <c r="F1507" t="s">
        <v>20</v>
      </c>
      <c r="G1507">
        <v>107500</v>
      </c>
      <c r="H1507" t="s">
        <v>21</v>
      </c>
      <c r="I1507">
        <v>100</v>
      </c>
      <c r="J1507" t="s">
        <v>21</v>
      </c>
      <c r="K1507" t="s">
        <v>25</v>
      </c>
    </row>
    <row r="1508" spans="1:11" x14ac:dyDescent="0.3">
      <c r="A1508">
        <v>2023</v>
      </c>
      <c r="B1508" t="s">
        <v>17</v>
      </c>
      <c r="C1508" t="s">
        <v>12</v>
      </c>
      <c r="D1508" t="s">
        <v>37</v>
      </c>
      <c r="E1508">
        <v>120000</v>
      </c>
      <c r="F1508" t="s">
        <v>20</v>
      </c>
      <c r="G1508">
        <v>120000</v>
      </c>
      <c r="H1508" t="s">
        <v>21</v>
      </c>
      <c r="I1508">
        <v>0</v>
      </c>
      <c r="J1508" t="s">
        <v>21</v>
      </c>
      <c r="K1508" t="s">
        <v>25</v>
      </c>
    </row>
    <row r="1509" spans="1:11" x14ac:dyDescent="0.3">
      <c r="A1509">
        <v>2023</v>
      </c>
      <c r="B1509" t="s">
        <v>17</v>
      </c>
      <c r="C1509" t="s">
        <v>12</v>
      </c>
      <c r="D1509" t="s">
        <v>37</v>
      </c>
      <c r="E1509">
        <v>95000</v>
      </c>
      <c r="F1509" t="s">
        <v>20</v>
      </c>
      <c r="G1509">
        <v>95000</v>
      </c>
      <c r="H1509" t="s">
        <v>21</v>
      </c>
      <c r="I1509">
        <v>0</v>
      </c>
      <c r="J1509" t="s">
        <v>21</v>
      </c>
      <c r="K1509" t="s">
        <v>25</v>
      </c>
    </row>
    <row r="1510" spans="1:11" x14ac:dyDescent="0.3">
      <c r="A1510">
        <v>2023</v>
      </c>
      <c r="B1510" t="s">
        <v>11</v>
      </c>
      <c r="C1510" t="s">
        <v>12</v>
      </c>
      <c r="D1510" t="s">
        <v>37</v>
      </c>
      <c r="E1510">
        <v>185900</v>
      </c>
      <c r="F1510" t="s">
        <v>20</v>
      </c>
      <c r="G1510">
        <v>185900</v>
      </c>
      <c r="H1510" t="s">
        <v>21</v>
      </c>
      <c r="I1510">
        <v>0</v>
      </c>
      <c r="J1510" t="s">
        <v>21</v>
      </c>
      <c r="K1510" t="s">
        <v>25</v>
      </c>
    </row>
    <row r="1511" spans="1:11" x14ac:dyDescent="0.3">
      <c r="A1511">
        <v>2023</v>
      </c>
      <c r="B1511" t="s">
        <v>11</v>
      </c>
      <c r="C1511" t="s">
        <v>12</v>
      </c>
      <c r="D1511" t="s">
        <v>37</v>
      </c>
      <c r="E1511">
        <v>129300</v>
      </c>
      <c r="F1511" t="s">
        <v>20</v>
      </c>
      <c r="G1511">
        <v>129300</v>
      </c>
      <c r="H1511" t="s">
        <v>21</v>
      </c>
      <c r="I1511">
        <v>0</v>
      </c>
      <c r="J1511" t="s">
        <v>21</v>
      </c>
      <c r="K1511" t="s">
        <v>25</v>
      </c>
    </row>
    <row r="1512" spans="1:11" x14ac:dyDescent="0.3">
      <c r="A1512">
        <v>2023</v>
      </c>
      <c r="B1512" t="s">
        <v>11</v>
      </c>
      <c r="C1512" t="s">
        <v>12</v>
      </c>
      <c r="D1512" t="s">
        <v>37</v>
      </c>
      <c r="E1512">
        <v>160000</v>
      </c>
      <c r="F1512" t="s">
        <v>20</v>
      </c>
      <c r="G1512">
        <v>160000</v>
      </c>
      <c r="H1512" t="s">
        <v>21</v>
      </c>
      <c r="I1512">
        <v>100</v>
      </c>
      <c r="J1512" t="s">
        <v>21</v>
      </c>
      <c r="K1512" t="s">
        <v>25</v>
      </c>
    </row>
    <row r="1513" spans="1:11" x14ac:dyDescent="0.3">
      <c r="A1513">
        <v>2023</v>
      </c>
      <c r="B1513" t="s">
        <v>11</v>
      </c>
      <c r="C1513" t="s">
        <v>12</v>
      </c>
      <c r="D1513" t="s">
        <v>37</v>
      </c>
      <c r="E1513">
        <v>130000</v>
      </c>
      <c r="F1513" t="s">
        <v>20</v>
      </c>
      <c r="G1513">
        <v>130000</v>
      </c>
      <c r="H1513" t="s">
        <v>21</v>
      </c>
      <c r="I1513">
        <v>100</v>
      </c>
      <c r="J1513" t="s">
        <v>21</v>
      </c>
      <c r="K1513" t="s">
        <v>25</v>
      </c>
    </row>
    <row r="1514" spans="1:11" x14ac:dyDescent="0.3">
      <c r="A1514">
        <v>2023</v>
      </c>
      <c r="B1514" t="s">
        <v>28</v>
      </c>
      <c r="C1514" t="s">
        <v>12</v>
      </c>
      <c r="D1514" t="s">
        <v>23</v>
      </c>
      <c r="E1514">
        <v>1060000</v>
      </c>
      <c r="F1514" t="s">
        <v>42</v>
      </c>
      <c r="G1514">
        <v>12888</v>
      </c>
      <c r="H1514" t="s">
        <v>43</v>
      </c>
      <c r="I1514">
        <v>50</v>
      </c>
      <c r="J1514" t="s">
        <v>43</v>
      </c>
      <c r="K1514" t="s">
        <v>22</v>
      </c>
    </row>
    <row r="1515" spans="1:11" x14ac:dyDescent="0.3">
      <c r="A1515">
        <v>2023</v>
      </c>
      <c r="B1515" t="s">
        <v>17</v>
      </c>
      <c r="C1515" t="s">
        <v>12</v>
      </c>
      <c r="D1515" t="s">
        <v>37</v>
      </c>
      <c r="E1515">
        <v>250000</v>
      </c>
      <c r="F1515" t="s">
        <v>20</v>
      </c>
      <c r="G1515">
        <v>250000</v>
      </c>
      <c r="H1515" t="s">
        <v>21</v>
      </c>
      <c r="I1515">
        <v>0</v>
      </c>
      <c r="J1515" t="s">
        <v>21</v>
      </c>
      <c r="K1515" t="s">
        <v>25</v>
      </c>
    </row>
    <row r="1516" spans="1:11" x14ac:dyDescent="0.3">
      <c r="A1516">
        <v>2023</v>
      </c>
      <c r="B1516" t="s">
        <v>17</v>
      </c>
      <c r="C1516" t="s">
        <v>12</v>
      </c>
      <c r="D1516" t="s">
        <v>37</v>
      </c>
      <c r="E1516">
        <v>175000</v>
      </c>
      <c r="F1516" t="s">
        <v>20</v>
      </c>
      <c r="G1516">
        <v>175000</v>
      </c>
      <c r="H1516" t="s">
        <v>21</v>
      </c>
      <c r="I1516">
        <v>0</v>
      </c>
      <c r="J1516" t="s">
        <v>21</v>
      </c>
      <c r="K1516" t="s">
        <v>25</v>
      </c>
    </row>
    <row r="1517" spans="1:11" x14ac:dyDescent="0.3">
      <c r="A1517">
        <v>2023</v>
      </c>
      <c r="B1517" t="s">
        <v>11</v>
      </c>
      <c r="C1517" t="s">
        <v>12</v>
      </c>
      <c r="D1517" t="s">
        <v>23</v>
      </c>
      <c r="E1517">
        <v>136000</v>
      </c>
      <c r="F1517" t="s">
        <v>20</v>
      </c>
      <c r="G1517">
        <v>136000</v>
      </c>
      <c r="H1517" t="s">
        <v>21</v>
      </c>
      <c r="I1517">
        <v>100</v>
      </c>
      <c r="J1517" t="s">
        <v>21</v>
      </c>
      <c r="K1517" t="s">
        <v>25</v>
      </c>
    </row>
    <row r="1518" spans="1:11" x14ac:dyDescent="0.3">
      <c r="A1518">
        <v>2023</v>
      </c>
      <c r="B1518" t="s">
        <v>11</v>
      </c>
      <c r="C1518" t="s">
        <v>12</v>
      </c>
      <c r="D1518" t="s">
        <v>23</v>
      </c>
      <c r="E1518">
        <v>104000</v>
      </c>
      <c r="F1518" t="s">
        <v>20</v>
      </c>
      <c r="G1518">
        <v>104000</v>
      </c>
      <c r="H1518" t="s">
        <v>21</v>
      </c>
      <c r="I1518">
        <v>100</v>
      </c>
      <c r="J1518" t="s">
        <v>21</v>
      </c>
      <c r="K1518" t="s">
        <v>25</v>
      </c>
    </row>
    <row r="1519" spans="1:11" x14ac:dyDescent="0.3">
      <c r="A1519">
        <v>2023</v>
      </c>
      <c r="B1519" t="s">
        <v>17</v>
      </c>
      <c r="C1519" t="s">
        <v>12</v>
      </c>
      <c r="D1519" t="s">
        <v>27</v>
      </c>
      <c r="E1519">
        <v>80000</v>
      </c>
      <c r="F1519" t="s">
        <v>20</v>
      </c>
      <c r="G1519">
        <v>80000</v>
      </c>
      <c r="H1519" t="s">
        <v>21</v>
      </c>
      <c r="I1519">
        <v>0</v>
      </c>
      <c r="J1519" t="s">
        <v>21</v>
      </c>
      <c r="K1519" t="s">
        <v>25</v>
      </c>
    </row>
    <row r="1520" spans="1:11" x14ac:dyDescent="0.3">
      <c r="A1520">
        <v>2023</v>
      </c>
      <c r="B1520" t="s">
        <v>17</v>
      </c>
      <c r="C1520" t="s">
        <v>12</v>
      </c>
      <c r="D1520" t="s">
        <v>27</v>
      </c>
      <c r="E1520">
        <v>52500</v>
      </c>
      <c r="F1520" t="s">
        <v>20</v>
      </c>
      <c r="G1520">
        <v>52500</v>
      </c>
      <c r="H1520" t="s">
        <v>21</v>
      </c>
      <c r="I1520">
        <v>0</v>
      </c>
      <c r="J1520" t="s">
        <v>21</v>
      </c>
      <c r="K1520" t="s">
        <v>25</v>
      </c>
    </row>
    <row r="1521" spans="1:11" x14ac:dyDescent="0.3">
      <c r="A1521">
        <v>2023</v>
      </c>
      <c r="B1521" t="s">
        <v>11</v>
      </c>
      <c r="C1521" t="s">
        <v>12</v>
      </c>
      <c r="D1521" t="s">
        <v>23</v>
      </c>
      <c r="E1521">
        <v>110000</v>
      </c>
      <c r="F1521" t="s">
        <v>20</v>
      </c>
      <c r="G1521">
        <v>110000</v>
      </c>
      <c r="H1521" t="s">
        <v>21</v>
      </c>
      <c r="I1521">
        <v>100</v>
      </c>
      <c r="J1521" t="s">
        <v>21</v>
      </c>
      <c r="K1521" t="s">
        <v>25</v>
      </c>
    </row>
    <row r="1522" spans="1:11" x14ac:dyDescent="0.3">
      <c r="A1522">
        <v>2023</v>
      </c>
      <c r="B1522" t="s">
        <v>11</v>
      </c>
      <c r="C1522" t="s">
        <v>12</v>
      </c>
      <c r="D1522" t="s">
        <v>23</v>
      </c>
      <c r="E1522">
        <v>84000</v>
      </c>
      <c r="F1522" t="s">
        <v>20</v>
      </c>
      <c r="G1522">
        <v>84000</v>
      </c>
      <c r="H1522" t="s">
        <v>21</v>
      </c>
      <c r="I1522">
        <v>100</v>
      </c>
      <c r="J1522" t="s">
        <v>21</v>
      </c>
      <c r="K1522" t="s">
        <v>25</v>
      </c>
    </row>
    <row r="1523" spans="1:11" x14ac:dyDescent="0.3">
      <c r="A1523">
        <v>2023</v>
      </c>
      <c r="B1523" t="s">
        <v>11</v>
      </c>
      <c r="C1523" t="s">
        <v>12</v>
      </c>
      <c r="D1523" t="s">
        <v>103</v>
      </c>
      <c r="E1523">
        <v>125000</v>
      </c>
      <c r="F1523" t="s">
        <v>20</v>
      </c>
      <c r="G1523">
        <v>125000</v>
      </c>
      <c r="H1523" t="s">
        <v>21</v>
      </c>
      <c r="I1523">
        <v>0</v>
      </c>
      <c r="J1523" t="s">
        <v>21</v>
      </c>
      <c r="K1523" t="s">
        <v>25</v>
      </c>
    </row>
    <row r="1524" spans="1:11" x14ac:dyDescent="0.3">
      <c r="A1524">
        <v>2023</v>
      </c>
      <c r="B1524" t="s">
        <v>11</v>
      </c>
      <c r="C1524" t="s">
        <v>12</v>
      </c>
      <c r="D1524" t="s">
        <v>103</v>
      </c>
      <c r="E1524">
        <v>110000</v>
      </c>
      <c r="F1524" t="s">
        <v>20</v>
      </c>
      <c r="G1524">
        <v>110000</v>
      </c>
      <c r="H1524" t="s">
        <v>21</v>
      </c>
      <c r="I1524">
        <v>0</v>
      </c>
      <c r="J1524" t="s">
        <v>21</v>
      </c>
      <c r="K1524" t="s">
        <v>25</v>
      </c>
    </row>
    <row r="1525" spans="1:11" x14ac:dyDescent="0.3">
      <c r="A1525">
        <v>2023</v>
      </c>
      <c r="B1525" t="s">
        <v>17</v>
      </c>
      <c r="C1525" t="s">
        <v>12</v>
      </c>
      <c r="D1525" t="s">
        <v>27</v>
      </c>
      <c r="E1525">
        <v>90000</v>
      </c>
      <c r="F1525" t="s">
        <v>20</v>
      </c>
      <c r="G1525">
        <v>90000</v>
      </c>
      <c r="H1525" t="s">
        <v>21</v>
      </c>
      <c r="I1525">
        <v>0</v>
      </c>
      <c r="J1525" t="s">
        <v>21</v>
      </c>
      <c r="K1525" t="s">
        <v>25</v>
      </c>
    </row>
    <row r="1526" spans="1:11" x14ac:dyDescent="0.3">
      <c r="A1526">
        <v>2023</v>
      </c>
      <c r="B1526" t="s">
        <v>17</v>
      </c>
      <c r="C1526" t="s">
        <v>12</v>
      </c>
      <c r="D1526" t="s">
        <v>27</v>
      </c>
      <c r="E1526">
        <v>80000</v>
      </c>
      <c r="F1526" t="s">
        <v>20</v>
      </c>
      <c r="G1526">
        <v>80000</v>
      </c>
      <c r="H1526" t="s">
        <v>21</v>
      </c>
      <c r="I1526">
        <v>0</v>
      </c>
      <c r="J1526" t="s">
        <v>21</v>
      </c>
      <c r="K1526" t="s">
        <v>25</v>
      </c>
    </row>
    <row r="1527" spans="1:11" x14ac:dyDescent="0.3">
      <c r="A1527">
        <v>2023</v>
      </c>
      <c r="B1527" t="s">
        <v>11</v>
      </c>
      <c r="C1527" t="s">
        <v>12</v>
      </c>
      <c r="D1527" t="s">
        <v>19</v>
      </c>
      <c r="E1527">
        <v>200000</v>
      </c>
      <c r="F1527" t="s">
        <v>20</v>
      </c>
      <c r="G1527">
        <v>200000</v>
      </c>
      <c r="H1527" t="s">
        <v>21</v>
      </c>
      <c r="I1527">
        <v>0</v>
      </c>
      <c r="J1527" t="s">
        <v>21</v>
      </c>
      <c r="K1527" t="s">
        <v>25</v>
      </c>
    </row>
    <row r="1528" spans="1:11" x14ac:dyDescent="0.3">
      <c r="A1528">
        <v>2023</v>
      </c>
      <c r="B1528" t="s">
        <v>11</v>
      </c>
      <c r="C1528" t="s">
        <v>12</v>
      </c>
      <c r="D1528" t="s">
        <v>19</v>
      </c>
      <c r="E1528">
        <v>135000</v>
      </c>
      <c r="F1528" t="s">
        <v>20</v>
      </c>
      <c r="G1528">
        <v>135000</v>
      </c>
      <c r="H1528" t="s">
        <v>21</v>
      </c>
      <c r="I1528">
        <v>0</v>
      </c>
      <c r="J1528" t="s">
        <v>21</v>
      </c>
      <c r="K1528" t="s">
        <v>25</v>
      </c>
    </row>
    <row r="1529" spans="1:11" x14ac:dyDescent="0.3">
      <c r="A1529">
        <v>2022</v>
      </c>
      <c r="B1529" t="s">
        <v>28</v>
      </c>
      <c r="C1529" t="s">
        <v>12</v>
      </c>
      <c r="D1529" t="s">
        <v>56</v>
      </c>
      <c r="E1529">
        <v>48000</v>
      </c>
      <c r="F1529" t="s">
        <v>20</v>
      </c>
      <c r="G1529">
        <v>48000</v>
      </c>
      <c r="H1529" t="s">
        <v>21</v>
      </c>
      <c r="I1529">
        <v>50</v>
      </c>
      <c r="J1529" t="s">
        <v>21</v>
      </c>
      <c r="K1529" t="s">
        <v>16</v>
      </c>
    </row>
    <row r="1530" spans="1:11" x14ac:dyDescent="0.3">
      <c r="A1530">
        <v>2023</v>
      </c>
      <c r="B1530" t="s">
        <v>28</v>
      </c>
      <c r="C1530" t="s">
        <v>12</v>
      </c>
      <c r="D1530" t="s">
        <v>50</v>
      </c>
      <c r="E1530">
        <v>120000</v>
      </c>
      <c r="F1530" t="s">
        <v>20</v>
      </c>
      <c r="G1530">
        <v>120000</v>
      </c>
      <c r="H1530" t="s">
        <v>133</v>
      </c>
      <c r="I1530">
        <v>50</v>
      </c>
      <c r="J1530" t="s">
        <v>133</v>
      </c>
      <c r="K1530" t="s">
        <v>22</v>
      </c>
    </row>
    <row r="1531" spans="1:11" x14ac:dyDescent="0.3">
      <c r="A1531">
        <v>2023</v>
      </c>
      <c r="B1531" t="s">
        <v>11</v>
      </c>
      <c r="C1531" t="s">
        <v>12</v>
      </c>
      <c r="D1531" t="s">
        <v>37</v>
      </c>
      <c r="E1531">
        <v>130000</v>
      </c>
      <c r="F1531" t="s">
        <v>20</v>
      </c>
      <c r="G1531">
        <v>130000</v>
      </c>
      <c r="H1531" t="s">
        <v>21</v>
      </c>
      <c r="I1531">
        <v>0</v>
      </c>
      <c r="J1531" t="s">
        <v>21</v>
      </c>
      <c r="K1531" t="s">
        <v>25</v>
      </c>
    </row>
    <row r="1532" spans="1:11" x14ac:dyDescent="0.3">
      <c r="A1532">
        <v>2023</v>
      </c>
      <c r="B1532" t="s">
        <v>11</v>
      </c>
      <c r="C1532" t="s">
        <v>12</v>
      </c>
      <c r="D1532" t="s">
        <v>37</v>
      </c>
      <c r="E1532">
        <v>75000</v>
      </c>
      <c r="F1532" t="s">
        <v>20</v>
      </c>
      <c r="G1532">
        <v>75000</v>
      </c>
      <c r="H1532" t="s">
        <v>21</v>
      </c>
      <c r="I1532">
        <v>0</v>
      </c>
      <c r="J1532" t="s">
        <v>21</v>
      </c>
      <c r="K1532" t="s">
        <v>25</v>
      </c>
    </row>
    <row r="1533" spans="1:11" x14ac:dyDescent="0.3">
      <c r="A1533">
        <v>2023</v>
      </c>
      <c r="B1533" t="s">
        <v>11</v>
      </c>
      <c r="C1533" t="s">
        <v>12</v>
      </c>
      <c r="D1533" t="s">
        <v>37</v>
      </c>
      <c r="E1533">
        <v>252000</v>
      </c>
      <c r="F1533" t="s">
        <v>20</v>
      </c>
      <c r="G1533">
        <v>252000</v>
      </c>
      <c r="H1533" t="s">
        <v>21</v>
      </c>
      <c r="I1533">
        <v>0</v>
      </c>
      <c r="J1533" t="s">
        <v>21</v>
      </c>
      <c r="K1533" t="s">
        <v>25</v>
      </c>
    </row>
    <row r="1534" spans="1:11" x14ac:dyDescent="0.3">
      <c r="A1534">
        <v>2023</v>
      </c>
      <c r="B1534" t="s">
        <v>11</v>
      </c>
      <c r="C1534" t="s">
        <v>12</v>
      </c>
      <c r="D1534" t="s">
        <v>37</v>
      </c>
      <c r="E1534">
        <v>129000</v>
      </c>
      <c r="F1534" t="s">
        <v>20</v>
      </c>
      <c r="G1534">
        <v>129000</v>
      </c>
      <c r="H1534" t="s">
        <v>21</v>
      </c>
      <c r="I1534">
        <v>0</v>
      </c>
      <c r="J1534" t="s">
        <v>21</v>
      </c>
      <c r="K1534" t="s">
        <v>25</v>
      </c>
    </row>
    <row r="1535" spans="1:11" x14ac:dyDescent="0.3">
      <c r="A1535">
        <v>2023</v>
      </c>
      <c r="B1535" t="s">
        <v>17</v>
      </c>
      <c r="C1535" t="s">
        <v>12</v>
      </c>
      <c r="D1535" t="s">
        <v>27</v>
      </c>
      <c r="E1535">
        <v>150000</v>
      </c>
      <c r="F1535" t="s">
        <v>20</v>
      </c>
      <c r="G1535">
        <v>150000</v>
      </c>
      <c r="H1535" t="s">
        <v>21</v>
      </c>
      <c r="I1535">
        <v>0</v>
      </c>
      <c r="J1535" t="s">
        <v>21</v>
      </c>
      <c r="K1535" t="s">
        <v>25</v>
      </c>
    </row>
    <row r="1536" spans="1:11" x14ac:dyDescent="0.3">
      <c r="A1536">
        <v>2023</v>
      </c>
      <c r="B1536" t="s">
        <v>17</v>
      </c>
      <c r="C1536" t="s">
        <v>12</v>
      </c>
      <c r="D1536" t="s">
        <v>27</v>
      </c>
      <c r="E1536">
        <v>100000</v>
      </c>
      <c r="F1536" t="s">
        <v>20</v>
      </c>
      <c r="G1536">
        <v>100000</v>
      </c>
      <c r="H1536" t="s">
        <v>21</v>
      </c>
      <c r="I1536">
        <v>0</v>
      </c>
      <c r="J1536" t="s">
        <v>21</v>
      </c>
      <c r="K1536" t="s">
        <v>25</v>
      </c>
    </row>
    <row r="1537" spans="1:11" x14ac:dyDescent="0.3">
      <c r="A1537">
        <v>2023</v>
      </c>
      <c r="B1537" t="s">
        <v>11</v>
      </c>
      <c r="C1537" t="s">
        <v>12</v>
      </c>
      <c r="D1537" t="s">
        <v>37</v>
      </c>
      <c r="E1537">
        <v>226700</v>
      </c>
      <c r="F1537" t="s">
        <v>20</v>
      </c>
      <c r="G1537">
        <v>226700</v>
      </c>
      <c r="H1537" t="s">
        <v>21</v>
      </c>
      <c r="I1537">
        <v>0</v>
      </c>
      <c r="J1537" t="s">
        <v>21</v>
      </c>
      <c r="K1537" t="s">
        <v>25</v>
      </c>
    </row>
    <row r="1538" spans="1:11" x14ac:dyDescent="0.3">
      <c r="A1538">
        <v>2023</v>
      </c>
      <c r="B1538" t="s">
        <v>11</v>
      </c>
      <c r="C1538" t="s">
        <v>12</v>
      </c>
      <c r="D1538" t="s">
        <v>37</v>
      </c>
      <c r="E1538">
        <v>133300</v>
      </c>
      <c r="F1538" t="s">
        <v>20</v>
      </c>
      <c r="G1538">
        <v>133300</v>
      </c>
      <c r="H1538" t="s">
        <v>21</v>
      </c>
      <c r="I1538">
        <v>0</v>
      </c>
      <c r="J1538" t="s">
        <v>21</v>
      </c>
      <c r="K1538" t="s">
        <v>25</v>
      </c>
    </row>
    <row r="1539" spans="1:11" x14ac:dyDescent="0.3">
      <c r="A1539">
        <v>2023</v>
      </c>
      <c r="B1539" t="s">
        <v>11</v>
      </c>
      <c r="C1539" t="s">
        <v>12</v>
      </c>
      <c r="D1539" t="s">
        <v>23</v>
      </c>
      <c r="E1539">
        <v>190000</v>
      </c>
      <c r="F1539" t="s">
        <v>20</v>
      </c>
      <c r="G1539">
        <v>190000</v>
      </c>
      <c r="H1539" t="s">
        <v>21</v>
      </c>
      <c r="I1539">
        <v>0</v>
      </c>
      <c r="J1539" t="s">
        <v>21</v>
      </c>
      <c r="K1539" t="s">
        <v>25</v>
      </c>
    </row>
    <row r="1540" spans="1:11" x14ac:dyDescent="0.3">
      <c r="A1540">
        <v>2023</v>
      </c>
      <c r="B1540" t="s">
        <v>11</v>
      </c>
      <c r="C1540" t="s">
        <v>12</v>
      </c>
      <c r="D1540" t="s">
        <v>23</v>
      </c>
      <c r="E1540">
        <v>165000</v>
      </c>
      <c r="F1540" t="s">
        <v>20</v>
      </c>
      <c r="G1540">
        <v>165000</v>
      </c>
      <c r="H1540" t="s">
        <v>21</v>
      </c>
      <c r="I1540">
        <v>0</v>
      </c>
      <c r="J1540" t="s">
        <v>21</v>
      </c>
      <c r="K1540" t="s">
        <v>25</v>
      </c>
    </row>
    <row r="1541" spans="1:11" x14ac:dyDescent="0.3">
      <c r="A1541">
        <v>2023</v>
      </c>
      <c r="B1541" t="s">
        <v>11</v>
      </c>
      <c r="C1541" t="s">
        <v>12</v>
      </c>
      <c r="D1541" t="s">
        <v>37</v>
      </c>
      <c r="E1541">
        <v>170000</v>
      </c>
      <c r="F1541" t="s">
        <v>20</v>
      </c>
      <c r="G1541">
        <v>170000</v>
      </c>
      <c r="H1541" t="s">
        <v>21</v>
      </c>
      <c r="I1541">
        <v>100</v>
      </c>
      <c r="J1541" t="s">
        <v>21</v>
      </c>
      <c r="K1541" t="s">
        <v>25</v>
      </c>
    </row>
    <row r="1542" spans="1:11" x14ac:dyDescent="0.3">
      <c r="A1542">
        <v>2023</v>
      </c>
      <c r="B1542" t="s">
        <v>11</v>
      </c>
      <c r="C1542" t="s">
        <v>12</v>
      </c>
      <c r="D1542" t="s">
        <v>37</v>
      </c>
      <c r="E1542">
        <v>150000</v>
      </c>
      <c r="F1542" t="s">
        <v>20</v>
      </c>
      <c r="G1542">
        <v>150000</v>
      </c>
      <c r="H1542" t="s">
        <v>21</v>
      </c>
      <c r="I1542">
        <v>100</v>
      </c>
      <c r="J1542" t="s">
        <v>21</v>
      </c>
      <c r="K1542" t="s">
        <v>25</v>
      </c>
    </row>
    <row r="1543" spans="1:11" x14ac:dyDescent="0.3">
      <c r="A1543">
        <v>2023</v>
      </c>
      <c r="B1543" t="s">
        <v>17</v>
      </c>
      <c r="C1543" t="s">
        <v>12</v>
      </c>
      <c r="D1543" t="s">
        <v>37</v>
      </c>
      <c r="E1543">
        <v>150000</v>
      </c>
      <c r="F1543" t="s">
        <v>20</v>
      </c>
      <c r="G1543">
        <v>150000</v>
      </c>
      <c r="H1543" t="s">
        <v>21</v>
      </c>
      <c r="I1543">
        <v>0</v>
      </c>
      <c r="J1543" t="s">
        <v>21</v>
      </c>
      <c r="K1543" t="s">
        <v>25</v>
      </c>
    </row>
    <row r="1544" spans="1:11" x14ac:dyDescent="0.3">
      <c r="A1544">
        <v>2023</v>
      </c>
      <c r="B1544" t="s">
        <v>17</v>
      </c>
      <c r="C1544" t="s">
        <v>12</v>
      </c>
      <c r="D1544" t="s">
        <v>37</v>
      </c>
      <c r="E1544">
        <v>130000</v>
      </c>
      <c r="F1544" t="s">
        <v>20</v>
      </c>
      <c r="G1544">
        <v>130000</v>
      </c>
      <c r="H1544" t="s">
        <v>21</v>
      </c>
      <c r="I1544">
        <v>0</v>
      </c>
      <c r="J1544" t="s">
        <v>21</v>
      </c>
      <c r="K1544" t="s">
        <v>25</v>
      </c>
    </row>
    <row r="1545" spans="1:11" x14ac:dyDescent="0.3">
      <c r="A1545">
        <v>2023</v>
      </c>
      <c r="B1545" t="s">
        <v>11</v>
      </c>
      <c r="C1545" t="s">
        <v>12</v>
      </c>
      <c r="D1545" t="s">
        <v>23</v>
      </c>
      <c r="E1545">
        <v>225000</v>
      </c>
      <c r="F1545" t="s">
        <v>20</v>
      </c>
      <c r="G1545">
        <v>225000</v>
      </c>
      <c r="H1545" t="s">
        <v>21</v>
      </c>
      <c r="I1545">
        <v>0</v>
      </c>
      <c r="J1545" t="s">
        <v>21</v>
      </c>
      <c r="K1545" t="s">
        <v>25</v>
      </c>
    </row>
    <row r="1546" spans="1:11" x14ac:dyDescent="0.3">
      <c r="A1546">
        <v>2023</v>
      </c>
      <c r="B1546" t="s">
        <v>11</v>
      </c>
      <c r="C1546" t="s">
        <v>12</v>
      </c>
      <c r="D1546" t="s">
        <v>23</v>
      </c>
      <c r="E1546">
        <v>156400</v>
      </c>
      <c r="F1546" t="s">
        <v>20</v>
      </c>
      <c r="G1546">
        <v>156400</v>
      </c>
      <c r="H1546" t="s">
        <v>21</v>
      </c>
      <c r="I1546">
        <v>0</v>
      </c>
      <c r="J1546" t="s">
        <v>21</v>
      </c>
      <c r="K1546" t="s">
        <v>25</v>
      </c>
    </row>
    <row r="1547" spans="1:11" x14ac:dyDescent="0.3">
      <c r="A1547">
        <v>2023</v>
      </c>
      <c r="B1547" t="s">
        <v>11</v>
      </c>
      <c r="C1547" t="s">
        <v>12</v>
      </c>
      <c r="D1547" t="s">
        <v>38</v>
      </c>
      <c r="E1547">
        <v>200000</v>
      </c>
      <c r="F1547" t="s">
        <v>20</v>
      </c>
      <c r="G1547">
        <v>200000</v>
      </c>
      <c r="H1547" t="s">
        <v>21</v>
      </c>
      <c r="I1547">
        <v>100</v>
      </c>
      <c r="J1547" t="s">
        <v>21</v>
      </c>
      <c r="K1547" t="s">
        <v>22</v>
      </c>
    </row>
    <row r="1548" spans="1:11" x14ac:dyDescent="0.3">
      <c r="A1548">
        <v>2023</v>
      </c>
      <c r="B1548" t="s">
        <v>17</v>
      </c>
      <c r="C1548" t="s">
        <v>12</v>
      </c>
      <c r="D1548" t="s">
        <v>57</v>
      </c>
      <c r="E1548">
        <v>80000</v>
      </c>
      <c r="F1548" t="s">
        <v>20</v>
      </c>
      <c r="G1548">
        <v>80000</v>
      </c>
      <c r="H1548" t="s">
        <v>134</v>
      </c>
      <c r="I1548">
        <v>100</v>
      </c>
      <c r="J1548" t="s">
        <v>134</v>
      </c>
      <c r="K1548" t="s">
        <v>22</v>
      </c>
    </row>
    <row r="1549" spans="1:11" x14ac:dyDescent="0.3">
      <c r="A1549">
        <v>2023</v>
      </c>
      <c r="B1549" t="s">
        <v>28</v>
      </c>
      <c r="C1549" t="s">
        <v>12</v>
      </c>
      <c r="D1549" t="s">
        <v>56</v>
      </c>
      <c r="E1549">
        <v>12000</v>
      </c>
      <c r="F1549" t="s">
        <v>14</v>
      </c>
      <c r="G1549">
        <v>12877</v>
      </c>
      <c r="H1549" t="s">
        <v>135</v>
      </c>
      <c r="I1549">
        <v>50</v>
      </c>
      <c r="J1549" t="s">
        <v>135</v>
      </c>
      <c r="K1549" t="s">
        <v>16</v>
      </c>
    </row>
    <row r="1550" spans="1:11" x14ac:dyDescent="0.3">
      <c r="A1550">
        <v>2022</v>
      </c>
      <c r="B1550" t="s">
        <v>28</v>
      </c>
      <c r="C1550" t="s">
        <v>12</v>
      </c>
      <c r="D1550" t="s">
        <v>50</v>
      </c>
      <c r="E1550">
        <v>6000</v>
      </c>
      <c r="F1550" t="s">
        <v>14</v>
      </c>
      <c r="G1550">
        <v>6304</v>
      </c>
      <c r="H1550" t="s">
        <v>136</v>
      </c>
      <c r="I1550">
        <v>0</v>
      </c>
      <c r="J1550" t="s">
        <v>136</v>
      </c>
      <c r="K1550" t="s">
        <v>22</v>
      </c>
    </row>
    <row r="1551" spans="1:11" x14ac:dyDescent="0.3">
      <c r="A1551">
        <v>2023</v>
      </c>
      <c r="B1551" t="s">
        <v>17</v>
      </c>
      <c r="C1551" t="s">
        <v>12</v>
      </c>
      <c r="D1551" t="s">
        <v>137</v>
      </c>
      <c r="E1551">
        <v>1440000</v>
      </c>
      <c r="F1551" t="s">
        <v>42</v>
      </c>
      <c r="G1551">
        <v>17509</v>
      </c>
      <c r="H1551" t="s">
        <v>43</v>
      </c>
      <c r="I1551">
        <v>50</v>
      </c>
      <c r="J1551" t="s">
        <v>96</v>
      </c>
      <c r="K1551" t="s">
        <v>25</v>
      </c>
    </row>
    <row r="1552" spans="1:11" x14ac:dyDescent="0.3">
      <c r="A1552">
        <v>2023</v>
      </c>
      <c r="B1552" t="s">
        <v>11</v>
      </c>
      <c r="C1552" t="s">
        <v>12</v>
      </c>
      <c r="D1552" t="s">
        <v>23</v>
      </c>
      <c r="E1552">
        <v>257000</v>
      </c>
      <c r="F1552" t="s">
        <v>20</v>
      </c>
      <c r="G1552">
        <v>257000</v>
      </c>
      <c r="H1552" t="s">
        <v>21</v>
      </c>
      <c r="I1552">
        <v>0</v>
      </c>
      <c r="J1552" t="s">
        <v>21</v>
      </c>
      <c r="K1552" t="s">
        <v>25</v>
      </c>
    </row>
    <row r="1553" spans="1:11" x14ac:dyDescent="0.3">
      <c r="A1553">
        <v>2023</v>
      </c>
      <c r="B1553" t="s">
        <v>11</v>
      </c>
      <c r="C1553" t="s">
        <v>12</v>
      </c>
      <c r="D1553" t="s">
        <v>23</v>
      </c>
      <c r="E1553">
        <v>134000</v>
      </c>
      <c r="F1553" t="s">
        <v>20</v>
      </c>
      <c r="G1553">
        <v>134000</v>
      </c>
      <c r="H1553" t="s">
        <v>21</v>
      </c>
      <c r="I1553">
        <v>0</v>
      </c>
      <c r="J1553" t="s">
        <v>21</v>
      </c>
      <c r="K1553" t="s">
        <v>25</v>
      </c>
    </row>
    <row r="1554" spans="1:11" x14ac:dyDescent="0.3">
      <c r="A1554">
        <v>2023</v>
      </c>
      <c r="B1554" t="s">
        <v>11</v>
      </c>
      <c r="C1554" t="s">
        <v>12</v>
      </c>
      <c r="D1554" t="s">
        <v>23</v>
      </c>
      <c r="E1554">
        <v>72000</v>
      </c>
      <c r="F1554" t="s">
        <v>14</v>
      </c>
      <c r="G1554">
        <v>77262</v>
      </c>
      <c r="H1554" t="s">
        <v>138</v>
      </c>
      <c r="I1554">
        <v>0</v>
      </c>
      <c r="J1554" t="s">
        <v>138</v>
      </c>
      <c r="K1554" t="s">
        <v>25</v>
      </c>
    </row>
    <row r="1555" spans="1:11" x14ac:dyDescent="0.3">
      <c r="A1555">
        <v>2023</v>
      </c>
      <c r="B1555" t="s">
        <v>11</v>
      </c>
      <c r="C1555" t="s">
        <v>12</v>
      </c>
      <c r="D1555" t="s">
        <v>23</v>
      </c>
      <c r="E1555">
        <v>36000</v>
      </c>
      <c r="F1555" t="s">
        <v>14</v>
      </c>
      <c r="G1555">
        <v>38631</v>
      </c>
      <c r="H1555" t="s">
        <v>138</v>
      </c>
      <c r="I1555">
        <v>0</v>
      </c>
      <c r="J1555" t="s">
        <v>138</v>
      </c>
      <c r="K1555" t="s">
        <v>25</v>
      </c>
    </row>
    <row r="1556" spans="1:11" x14ac:dyDescent="0.3">
      <c r="A1556">
        <v>2023</v>
      </c>
      <c r="B1556" t="s">
        <v>11</v>
      </c>
      <c r="C1556" t="s">
        <v>12</v>
      </c>
      <c r="D1556" t="s">
        <v>37</v>
      </c>
      <c r="E1556">
        <v>205600</v>
      </c>
      <c r="F1556" t="s">
        <v>20</v>
      </c>
      <c r="G1556">
        <v>205600</v>
      </c>
      <c r="H1556" t="s">
        <v>21</v>
      </c>
      <c r="I1556">
        <v>0</v>
      </c>
      <c r="J1556" t="s">
        <v>21</v>
      </c>
      <c r="K1556" t="s">
        <v>16</v>
      </c>
    </row>
    <row r="1557" spans="1:11" x14ac:dyDescent="0.3">
      <c r="A1557">
        <v>2023</v>
      </c>
      <c r="B1557" t="s">
        <v>11</v>
      </c>
      <c r="C1557" t="s">
        <v>12</v>
      </c>
      <c r="D1557" t="s">
        <v>37</v>
      </c>
      <c r="E1557">
        <v>105700</v>
      </c>
      <c r="F1557" t="s">
        <v>20</v>
      </c>
      <c r="G1557">
        <v>105700</v>
      </c>
      <c r="H1557" t="s">
        <v>21</v>
      </c>
      <c r="I1557">
        <v>0</v>
      </c>
      <c r="J1557" t="s">
        <v>21</v>
      </c>
      <c r="K1557" t="s">
        <v>16</v>
      </c>
    </row>
    <row r="1558" spans="1:11" x14ac:dyDescent="0.3">
      <c r="A1558">
        <v>2023</v>
      </c>
      <c r="B1558" t="s">
        <v>11</v>
      </c>
      <c r="C1558" t="s">
        <v>12</v>
      </c>
      <c r="D1558" t="s">
        <v>100</v>
      </c>
      <c r="E1558">
        <v>140000</v>
      </c>
      <c r="F1558" t="s">
        <v>20</v>
      </c>
      <c r="G1558">
        <v>140000</v>
      </c>
      <c r="H1558" t="s">
        <v>21</v>
      </c>
      <c r="I1558">
        <v>100</v>
      </c>
      <c r="J1558" t="s">
        <v>21</v>
      </c>
      <c r="K1558" t="s">
        <v>25</v>
      </c>
    </row>
    <row r="1559" spans="1:11" x14ac:dyDescent="0.3">
      <c r="A1559">
        <v>2023</v>
      </c>
      <c r="B1559" t="s">
        <v>11</v>
      </c>
      <c r="C1559" t="s">
        <v>12</v>
      </c>
      <c r="D1559" t="s">
        <v>100</v>
      </c>
      <c r="E1559">
        <v>110000</v>
      </c>
      <c r="F1559" t="s">
        <v>20</v>
      </c>
      <c r="G1559">
        <v>110000</v>
      </c>
      <c r="H1559" t="s">
        <v>21</v>
      </c>
      <c r="I1559">
        <v>100</v>
      </c>
      <c r="J1559" t="s">
        <v>21</v>
      </c>
      <c r="K1559" t="s">
        <v>25</v>
      </c>
    </row>
    <row r="1560" spans="1:11" x14ac:dyDescent="0.3">
      <c r="A1560">
        <v>2023</v>
      </c>
      <c r="B1560" t="s">
        <v>11</v>
      </c>
      <c r="C1560" t="s">
        <v>12</v>
      </c>
      <c r="D1560" t="s">
        <v>69</v>
      </c>
      <c r="E1560">
        <v>299500</v>
      </c>
      <c r="F1560" t="s">
        <v>20</v>
      </c>
      <c r="G1560">
        <v>299500</v>
      </c>
      <c r="H1560" t="s">
        <v>21</v>
      </c>
      <c r="I1560">
        <v>0</v>
      </c>
      <c r="J1560" t="s">
        <v>21</v>
      </c>
      <c r="K1560" t="s">
        <v>25</v>
      </c>
    </row>
    <row r="1561" spans="1:11" x14ac:dyDescent="0.3">
      <c r="A1561">
        <v>2023</v>
      </c>
      <c r="B1561" t="s">
        <v>11</v>
      </c>
      <c r="C1561" t="s">
        <v>12</v>
      </c>
      <c r="D1561" t="s">
        <v>69</v>
      </c>
      <c r="E1561">
        <v>245100</v>
      </c>
      <c r="F1561" t="s">
        <v>20</v>
      </c>
      <c r="G1561">
        <v>245100</v>
      </c>
      <c r="H1561" t="s">
        <v>21</v>
      </c>
      <c r="I1561">
        <v>0</v>
      </c>
      <c r="J1561" t="s">
        <v>21</v>
      </c>
      <c r="K1561" t="s">
        <v>25</v>
      </c>
    </row>
    <row r="1562" spans="1:11" x14ac:dyDescent="0.3">
      <c r="A1562">
        <v>2023</v>
      </c>
      <c r="B1562" t="s">
        <v>11</v>
      </c>
      <c r="C1562" t="s">
        <v>12</v>
      </c>
      <c r="D1562" t="s">
        <v>52</v>
      </c>
      <c r="E1562">
        <v>210000</v>
      </c>
      <c r="F1562" t="s">
        <v>20</v>
      </c>
      <c r="G1562">
        <v>210000</v>
      </c>
      <c r="H1562" t="s">
        <v>21</v>
      </c>
      <c r="I1562">
        <v>0</v>
      </c>
      <c r="J1562" t="s">
        <v>21</v>
      </c>
      <c r="K1562" t="s">
        <v>25</v>
      </c>
    </row>
    <row r="1563" spans="1:11" x14ac:dyDescent="0.3">
      <c r="A1563">
        <v>2023</v>
      </c>
      <c r="B1563" t="s">
        <v>11</v>
      </c>
      <c r="C1563" t="s">
        <v>12</v>
      </c>
      <c r="D1563" t="s">
        <v>52</v>
      </c>
      <c r="E1563">
        <v>151800</v>
      </c>
      <c r="F1563" t="s">
        <v>20</v>
      </c>
      <c r="G1563">
        <v>151800</v>
      </c>
      <c r="H1563" t="s">
        <v>21</v>
      </c>
      <c r="I1563">
        <v>0</v>
      </c>
      <c r="J1563" t="s">
        <v>21</v>
      </c>
      <c r="K1563" t="s">
        <v>25</v>
      </c>
    </row>
    <row r="1564" spans="1:11" x14ac:dyDescent="0.3">
      <c r="A1564">
        <v>2023</v>
      </c>
      <c r="B1564" t="s">
        <v>17</v>
      </c>
      <c r="C1564" t="s">
        <v>12</v>
      </c>
      <c r="D1564" t="s">
        <v>23</v>
      </c>
      <c r="E1564">
        <v>50000</v>
      </c>
      <c r="F1564" t="s">
        <v>14</v>
      </c>
      <c r="G1564">
        <v>53654</v>
      </c>
      <c r="H1564" t="s">
        <v>139</v>
      </c>
      <c r="I1564">
        <v>50</v>
      </c>
      <c r="J1564" t="s">
        <v>139</v>
      </c>
      <c r="K1564" t="s">
        <v>16</v>
      </c>
    </row>
    <row r="1565" spans="1:11" x14ac:dyDescent="0.3">
      <c r="A1565">
        <v>2023</v>
      </c>
      <c r="B1565" t="s">
        <v>11</v>
      </c>
      <c r="C1565" t="s">
        <v>12</v>
      </c>
      <c r="D1565" t="s">
        <v>27</v>
      </c>
      <c r="E1565">
        <v>48000</v>
      </c>
      <c r="F1565" t="s">
        <v>14</v>
      </c>
      <c r="G1565">
        <v>51508</v>
      </c>
      <c r="H1565" t="s">
        <v>15</v>
      </c>
      <c r="I1565">
        <v>0</v>
      </c>
      <c r="J1565" t="s">
        <v>15</v>
      </c>
      <c r="K1565" t="s">
        <v>25</v>
      </c>
    </row>
    <row r="1566" spans="1:11" x14ac:dyDescent="0.3">
      <c r="A1566">
        <v>2023</v>
      </c>
      <c r="B1566" t="s">
        <v>11</v>
      </c>
      <c r="C1566" t="s">
        <v>12</v>
      </c>
      <c r="D1566" t="s">
        <v>27</v>
      </c>
      <c r="E1566">
        <v>38000</v>
      </c>
      <c r="F1566" t="s">
        <v>14</v>
      </c>
      <c r="G1566">
        <v>40777</v>
      </c>
      <c r="H1566" t="s">
        <v>15</v>
      </c>
      <c r="I1566">
        <v>0</v>
      </c>
      <c r="J1566" t="s">
        <v>15</v>
      </c>
      <c r="K1566" t="s">
        <v>25</v>
      </c>
    </row>
    <row r="1567" spans="1:11" x14ac:dyDescent="0.3">
      <c r="A1567">
        <v>2023</v>
      </c>
      <c r="B1567" t="s">
        <v>11</v>
      </c>
      <c r="C1567" t="s">
        <v>12</v>
      </c>
      <c r="D1567" t="s">
        <v>27</v>
      </c>
      <c r="E1567">
        <v>48000</v>
      </c>
      <c r="F1567" t="s">
        <v>14</v>
      </c>
      <c r="G1567">
        <v>51508</v>
      </c>
      <c r="H1567" t="s">
        <v>15</v>
      </c>
      <c r="I1567">
        <v>0</v>
      </c>
      <c r="J1567" t="s">
        <v>15</v>
      </c>
      <c r="K1567" t="s">
        <v>25</v>
      </c>
    </row>
    <row r="1568" spans="1:11" x14ac:dyDescent="0.3">
      <c r="A1568">
        <v>2023</v>
      </c>
      <c r="B1568" t="s">
        <v>11</v>
      </c>
      <c r="C1568" t="s">
        <v>12</v>
      </c>
      <c r="D1568" t="s">
        <v>27</v>
      </c>
      <c r="E1568">
        <v>38000</v>
      </c>
      <c r="F1568" t="s">
        <v>14</v>
      </c>
      <c r="G1568">
        <v>40777</v>
      </c>
      <c r="H1568" t="s">
        <v>15</v>
      </c>
      <c r="I1568">
        <v>0</v>
      </c>
      <c r="J1568" t="s">
        <v>15</v>
      </c>
      <c r="K1568" t="s">
        <v>25</v>
      </c>
    </row>
    <row r="1569" spans="1:11" x14ac:dyDescent="0.3">
      <c r="A1569">
        <v>2023</v>
      </c>
      <c r="B1569" t="s">
        <v>28</v>
      </c>
      <c r="C1569" t="s">
        <v>12</v>
      </c>
      <c r="D1569" t="s">
        <v>37</v>
      </c>
      <c r="E1569">
        <v>160000</v>
      </c>
      <c r="F1569" t="s">
        <v>20</v>
      </c>
      <c r="G1569">
        <v>160000</v>
      </c>
      <c r="H1569" t="s">
        <v>21</v>
      </c>
      <c r="I1569">
        <v>0</v>
      </c>
      <c r="J1569" t="s">
        <v>21</v>
      </c>
      <c r="K1569" t="s">
        <v>25</v>
      </c>
    </row>
    <row r="1570" spans="1:11" x14ac:dyDescent="0.3">
      <c r="A1570">
        <v>2023</v>
      </c>
      <c r="B1570" t="s">
        <v>28</v>
      </c>
      <c r="C1570" t="s">
        <v>12</v>
      </c>
      <c r="D1570" t="s">
        <v>37</v>
      </c>
      <c r="E1570">
        <v>135000</v>
      </c>
      <c r="F1570" t="s">
        <v>20</v>
      </c>
      <c r="G1570">
        <v>135000</v>
      </c>
      <c r="H1570" t="s">
        <v>21</v>
      </c>
      <c r="I1570">
        <v>0</v>
      </c>
      <c r="J1570" t="s">
        <v>21</v>
      </c>
      <c r="K1570" t="s">
        <v>25</v>
      </c>
    </row>
    <row r="1571" spans="1:11" x14ac:dyDescent="0.3">
      <c r="A1571">
        <v>2023</v>
      </c>
      <c r="B1571" t="s">
        <v>17</v>
      </c>
      <c r="C1571" t="s">
        <v>12</v>
      </c>
      <c r="D1571" t="s">
        <v>37</v>
      </c>
      <c r="E1571">
        <v>120000</v>
      </c>
      <c r="F1571" t="s">
        <v>20</v>
      </c>
      <c r="G1571">
        <v>120000</v>
      </c>
      <c r="H1571" t="s">
        <v>21</v>
      </c>
      <c r="I1571">
        <v>100</v>
      </c>
      <c r="J1571" t="s">
        <v>21</v>
      </c>
      <c r="K1571" t="s">
        <v>25</v>
      </c>
    </row>
    <row r="1572" spans="1:11" x14ac:dyDescent="0.3">
      <c r="A1572">
        <v>2023</v>
      </c>
      <c r="B1572" t="s">
        <v>17</v>
      </c>
      <c r="C1572" t="s">
        <v>12</v>
      </c>
      <c r="D1572" t="s">
        <v>37</v>
      </c>
      <c r="E1572">
        <v>95000</v>
      </c>
      <c r="F1572" t="s">
        <v>20</v>
      </c>
      <c r="G1572">
        <v>95000</v>
      </c>
      <c r="H1572" t="s">
        <v>21</v>
      </c>
      <c r="I1572">
        <v>100</v>
      </c>
      <c r="J1572" t="s">
        <v>21</v>
      </c>
      <c r="K1572" t="s">
        <v>25</v>
      </c>
    </row>
    <row r="1573" spans="1:11" x14ac:dyDescent="0.3">
      <c r="A1573">
        <v>2023</v>
      </c>
      <c r="B1573" t="s">
        <v>11</v>
      </c>
      <c r="C1573" t="s">
        <v>12</v>
      </c>
      <c r="D1573" t="s">
        <v>37</v>
      </c>
      <c r="E1573">
        <v>250000</v>
      </c>
      <c r="F1573" t="s">
        <v>20</v>
      </c>
      <c r="G1573">
        <v>250000</v>
      </c>
      <c r="H1573" t="s">
        <v>21</v>
      </c>
      <c r="I1573">
        <v>100</v>
      </c>
      <c r="J1573" t="s">
        <v>21</v>
      </c>
      <c r="K1573" t="s">
        <v>25</v>
      </c>
    </row>
    <row r="1574" spans="1:11" x14ac:dyDescent="0.3">
      <c r="A1574">
        <v>2023</v>
      </c>
      <c r="B1574" t="s">
        <v>11</v>
      </c>
      <c r="C1574" t="s">
        <v>12</v>
      </c>
      <c r="D1574" t="s">
        <v>37</v>
      </c>
      <c r="E1574">
        <v>63000</v>
      </c>
      <c r="F1574" t="s">
        <v>20</v>
      </c>
      <c r="G1574">
        <v>63000</v>
      </c>
      <c r="H1574" t="s">
        <v>21</v>
      </c>
      <c r="I1574">
        <v>100</v>
      </c>
      <c r="J1574" t="s">
        <v>21</v>
      </c>
      <c r="K1574" t="s">
        <v>25</v>
      </c>
    </row>
    <row r="1575" spans="1:11" x14ac:dyDescent="0.3">
      <c r="A1575">
        <v>2023</v>
      </c>
      <c r="B1575" t="s">
        <v>11</v>
      </c>
      <c r="C1575" t="s">
        <v>12</v>
      </c>
      <c r="D1575" t="s">
        <v>23</v>
      </c>
      <c r="E1575">
        <v>237000</v>
      </c>
      <c r="F1575" t="s">
        <v>20</v>
      </c>
      <c r="G1575">
        <v>237000</v>
      </c>
      <c r="H1575" t="s">
        <v>21</v>
      </c>
      <c r="I1575">
        <v>100</v>
      </c>
      <c r="J1575" t="s">
        <v>21</v>
      </c>
      <c r="K1575" t="s">
        <v>25</v>
      </c>
    </row>
    <row r="1576" spans="1:11" x14ac:dyDescent="0.3">
      <c r="A1576">
        <v>2023</v>
      </c>
      <c r="B1576" t="s">
        <v>11</v>
      </c>
      <c r="C1576" t="s">
        <v>12</v>
      </c>
      <c r="D1576" t="s">
        <v>23</v>
      </c>
      <c r="E1576">
        <v>145000</v>
      </c>
      <c r="F1576" t="s">
        <v>20</v>
      </c>
      <c r="G1576">
        <v>145000</v>
      </c>
      <c r="H1576" t="s">
        <v>21</v>
      </c>
      <c r="I1576">
        <v>100</v>
      </c>
      <c r="J1576" t="s">
        <v>21</v>
      </c>
      <c r="K1576" t="s">
        <v>25</v>
      </c>
    </row>
    <row r="1577" spans="1:11" x14ac:dyDescent="0.3">
      <c r="A1577">
        <v>2023</v>
      </c>
      <c r="B1577" t="s">
        <v>11</v>
      </c>
      <c r="C1577" t="s">
        <v>12</v>
      </c>
      <c r="D1577" t="s">
        <v>23</v>
      </c>
      <c r="E1577">
        <v>130000</v>
      </c>
      <c r="F1577" t="s">
        <v>20</v>
      </c>
      <c r="G1577">
        <v>130000</v>
      </c>
      <c r="H1577" t="s">
        <v>21</v>
      </c>
      <c r="I1577">
        <v>100</v>
      </c>
      <c r="J1577" t="s">
        <v>21</v>
      </c>
      <c r="K1577" t="s">
        <v>25</v>
      </c>
    </row>
    <row r="1578" spans="1:11" x14ac:dyDescent="0.3">
      <c r="A1578">
        <v>2023</v>
      </c>
      <c r="B1578" t="s">
        <v>11</v>
      </c>
      <c r="C1578" t="s">
        <v>12</v>
      </c>
      <c r="D1578" t="s">
        <v>23</v>
      </c>
      <c r="E1578">
        <v>90000</v>
      </c>
      <c r="F1578" t="s">
        <v>20</v>
      </c>
      <c r="G1578">
        <v>90000</v>
      </c>
      <c r="H1578" t="s">
        <v>21</v>
      </c>
      <c r="I1578">
        <v>100</v>
      </c>
      <c r="J1578" t="s">
        <v>21</v>
      </c>
      <c r="K1578" t="s">
        <v>25</v>
      </c>
    </row>
    <row r="1579" spans="1:11" x14ac:dyDescent="0.3">
      <c r="A1579">
        <v>2023</v>
      </c>
      <c r="B1579" t="s">
        <v>17</v>
      </c>
      <c r="C1579" t="s">
        <v>12</v>
      </c>
      <c r="D1579" t="s">
        <v>27</v>
      </c>
      <c r="E1579">
        <v>120000</v>
      </c>
      <c r="F1579" t="s">
        <v>20</v>
      </c>
      <c r="G1579">
        <v>120000</v>
      </c>
      <c r="H1579" t="s">
        <v>21</v>
      </c>
      <c r="I1579">
        <v>100</v>
      </c>
      <c r="J1579" t="s">
        <v>21</v>
      </c>
      <c r="K1579" t="s">
        <v>25</v>
      </c>
    </row>
    <row r="1580" spans="1:11" x14ac:dyDescent="0.3">
      <c r="A1580">
        <v>2023</v>
      </c>
      <c r="B1580" t="s">
        <v>17</v>
      </c>
      <c r="C1580" t="s">
        <v>12</v>
      </c>
      <c r="D1580" t="s">
        <v>27</v>
      </c>
      <c r="E1580">
        <v>100000</v>
      </c>
      <c r="F1580" t="s">
        <v>20</v>
      </c>
      <c r="G1580">
        <v>100000</v>
      </c>
      <c r="H1580" t="s">
        <v>21</v>
      </c>
      <c r="I1580">
        <v>100</v>
      </c>
      <c r="J1580" t="s">
        <v>21</v>
      </c>
      <c r="K1580" t="s">
        <v>25</v>
      </c>
    </row>
    <row r="1581" spans="1:11" x14ac:dyDescent="0.3">
      <c r="A1581">
        <v>2023</v>
      </c>
      <c r="B1581" t="s">
        <v>11</v>
      </c>
      <c r="C1581" t="s">
        <v>12</v>
      </c>
      <c r="D1581" t="s">
        <v>45</v>
      </c>
      <c r="E1581">
        <v>174500</v>
      </c>
      <c r="F1581" t="s">
        <v>20</v>
      </c>
      <c r="G1581">
        <v>174500</v>
      </c>
      <c r="H1581" t="s">
        <v>21</v>
      </c>
      <c r="I1581">
        <v>0</v>
      </c>
      <c r="J1581" t="s">
        <v>21</v>
      </c>
      <c r="K1581" t="s">
        <v>25</v>
      </c>
    </row>
    <row r="1582" spans="1:11" x14ac:dyDescent="0.3">
      <c r="A1582">
        <v>2023</v>
      </c>
      <c r="B1582" t="s">
        <v>11</v>
      </c>
      <c r="C1582" t="s">
        <v>12</v>
      </c>
      <c r="D1582" t="s">
        <v>45</v>
      </c>
      <c r="E1582">
        <v>113000</v>
      </c>
      <c r="F1582" t="s">
        <v>20</v>
      </c>
      <c r="G1582">
        <v>113000</v>
      </c>
      <c r="H1582" t="s">
        <v>21</v>
      </c>
      <c r="I1582">
        <v>0</v>
      </c>
      <c r="J1582" t="s">
        <v>21</v>
      </c>
      <c r="K1582" t="s">
        <v>25</v>
      </c>
    </row>
    <row r="1583" spans="1:11" x14ac:dyDescent="0.3">
      <c r="A1583">
        <v>2023</v>
      </c>
      <c r="B1583" t="s">
        <v>17</v>
      </c>
      <c r="C1583" t="s">
        <v>12</v>
      </c>
      <c r="D1583" t="s">
        <v>23</v>
      </c>
      <c r="E1583">
        <v>183310</v>
      </c>
      <c r="F1583" t="s">
        <v>20</v>
      </c>
      <c r="G1583">
        <v>183310</v>
      </c>
      <c r="H1583" t="s">
        <v>21</v>
      </c>
      <c r="I1583">
        <v>0</v>
      </c>
      <c r="J1583" t="s">
        <v>21</v>
      </c>
      <c r="K1583" t="s">
        <v>25</v>
      </c>
    </row>
    <row r="1584" spans="1:11" x14ac:dyDescent="0.3">
      <c r="A1584">
        <v>2023</v>
      </c>
      <c r="B1584" t="s">
        <v>17</v>
      </c>
      <c r="C1584" t="s">
        <v>12</v>
      </c>
      <c r="D1584" t="s">
        <v>23</v>
      </c>
      <c r="E1584">
        <v>183310</v>
      </c>
      <c r="F1584" t="s">
        <v>20</v>
      </c>
      <c r="G1584">
        <v>183310</v>
      </c>
      <c r="H1584" t="s">
        <v>21</v>
      </c>
      <c r="I1584">
        <v>0</v>
      </c>
      <c r="J1584" t="s">
        <v>21</v>
      </c>
      <c r="K1584" t="s">
        <v>25</v>
      </c>
    </row>
    <row r="1585" spans="1:11" x14ac:dyDescent="0.3">
      <c r="A1585">
        <v>2023</v>
      </c>
      <c r="B1585" t="s">
        <v>11</v>
      </c>
      <c r="C1585" t="s">
        <v>12</v>
      </c>
      <c r="D1585" t="s">
        <v>27</v>
      </c>
      <c r="E1585">
        <v>145000</v>
      </c>
      <c r="F1585" t="s">
        <v>20</v>
      </c>
      <c r="G1585">
        <v>145000</v>
      </c>
      <c r="H1585" t="s">
        <v>21</v>
      </c>
      <c r="I1585">
        <v>100</v>
      </c>
      <c r="J1585" t="s">
        <v>21</v>
      </c>
      <c r="K1585" t="s">
        <v>25</v>
      </c>
    </row>
    <row r="1586" spans="1:11" x14ac:dyDescent="0.3">
      <c r="A1586">
        <v>2023</v>
      </c>
      <c r="B1586" t="s">
        <v>11</v>
      </c>
      <c r="C1586" t="s">
        <v>12</v>
      </c>
      <c r="D1586" t="s">
        <v>27</v>
      </c>
      <c r="E1586">
        <v>102500</v>
      </c>
      <c r="F1586" t="s">
        <v>20</v>
      </c>
      <c r="G1586">
        <v>102500</v>
      </c>
      <c r="H1586" t="s">
        <v>21</v>
      </c>
      <c r="I1586">
        <v>100</v>
      </c>
      <c r="J1586" t="s">
        <v>21</v>
      </c>
      <c r="K1586" t="s">
        <v>25</v>
      </c>
    </row>
    <row r="1587" spans="1:11" x14ac:dyDescent="0.3">
      <c r="A1587">
        <v>2023</v>
      </c>
      <c r="B1587" t="s">
        <v>11</v>
      </c>
      <c r="C1587" t="s">
        <v>12</v>
      </c>
      <c r="D1587" t="s">
        <v>23</v>
      </c>
      <c r="E1587">
        <v>210000</v>
      </c>
      <c r="F1587" t="s">
        <v>20</v>
      </c>
      <c r="G1587">
        <v>210000</v>
      </c>
      <c r="H1587" t="s">
        <v>21</v>
      </c>
      <c r="I1587">
        <v>0</v>
      </c>
      <c r="J1587" t="s">
        <v>21</v>
      </c>
      <c r="K1587" t="s">
        <v>25</v>
      </c>
    </row>
    <row r="1588" spans="1:11" x14ac:dyDescent="0.3">
      <c r="A1588">
        <v>2023</v>
      </c>
      <c r="B1588" t="s">
        <v>11</v>
      </c>
      <c r="C1588" t="s">
        <v>12</v>
      </c>
      <c r="D1588" t="s">
        <v>23</v>
      </c>
      <c r="E1588">
        <v>185000</v>
      </c>
      <c r="F1588" t="s">
        <v>20</v>
      </c>
      <c r="G1588">
        <v>185000</v>
      </c>
      <c r="H1588" t="s">
        <v>21</v>
      </c>
      <c r="I1588">
        <v>0</v>
      </c>
      <c r="J1588" t="s">
        <v>21</v>
      </c>
      <c r="K1588" t="s">
        <v>25</v>
      </c>
    </row>
    <row r="1589" spans="1:11" x14ac:dyDescent="0.3">
      <c r="A1589">
        <v>2023</v>
      </c>
      <c r="B1589" t="s">
        <v>11</v>
      </c>
      <c r="C1589" t="s">
        <v>12</v>
      </c>
      <c r="D1589" t="s">
        <v>45</v>
      </c>
      <c r="E1589">
        <v>174500</v>
      </c>
      <c r="F1589" t="s">
        <v>20</v>
      </c>
      <c r="G1589">
        <v>174500</v>
      </c>
      <c r="H1589" t="s">
        <v>21</v>
      </c>
      <c r="I1589">
        <v>0</v>
      </c>
      <c r="J1589" t="s">
        <v>21</v>
      </c>
      <c r="K1589" t="s">
        <v>25</v>
      </c>
    </row>
    <row r="1590" spans="1:11" x14ac:dyDescent="0.3">
      <c r="A1590">
        <v>2023</v>
      </c>
      <c r="B1590" t="s">
        <v>11</v>
      </c>
      <c r="C1590" t="s">
        <v>12</v>
      </c>
      <c r="D1590" t="s">
        <v>45</v>
      </c>
      <c r="E1590">
        <v>113000</v>
      </c>
      <c r="F1590" t="s">
        <v>20</v>
      </c>
      <c r="G1590">
        <v>113000</v>
      </c>
      <c r="H1590" t="s">
        <v>21</v>
      </c>
      <c r="I1590">
        <v>0</v>
      </c>
      <c r="J1590" t="s">
        <v>21</v>
      </c>
      <c r="K1590" t="s">
        <v>25</v>
      </c>
    </row>
    <row r="1591" spans="1:11" x14ac:dyDescent="0.3">
      <c r="A1591">
        <v>2023</v>
      </c>
      <c r="B1591" t="s">
        <v>11</v>
      </c>
      <c r="C1591" t="s">
        <v>12</v>
      </c>
      <c r="D1591" t="s">
        <v>104</v>
      </c>
      <c r="E1591">
        <v>122000</v>
      </c>
      <c r="F1591" t="s">
        <v>20</v>
      </c>
      <c r="G1591">
        <v>122000</v>
      </c>
      <c r="H1591" t="s">
        <v>21</v>
      </c>
      <c r="I1591">
        <v>0</v>
      </c>
      <c r="J1591" t="s">
        <v>21</v>
      </c>
      <c r="K1591" t="s">
        <v>25</v>
      </c>
    </row>
    <row r="1592" spans="1:11" x14ac:dyDescent="0.3">
      <c r="A1592">
        <v>2023</v>
      </c>
      <c r="B1592" t="s">
        <v>11</v>
      </c>
      <c r="C1592" t="s">
        <v>12</v>
      </c>
      <c r="D1592" t="s">
        <v>104</v>
      </c>
      <c r="E1592">
        <v>94000</v>
      </c>
      <c r="F1592" t="s">
        <v>20</v>
      </c>
      <c r="G1592">
        <v>94000</v>
      </c>
      <c r="H1592" t="s">
        <v>21</v>
      </c>
      <c r="I1592">
        <v>0</v>
      </c>
      <c r="J1592" t="s">
        <v>21</v>
      </c>
      <c r="K1592" t="s">
        <v>25</v>
      </c>
    </row>
    <row r="1593" spans="1:11" x14ac:dyDescent="0.3">
      <c r="A1593">
        <v>2023</v>
      </c>
      <c r="B1593" t="s">
        <v>11</v>
      </c>
      <c r="C1593" t="s">
        <v>12</v>
      </c>
      <c r="D1593" t="s">
        <v>23</v>
      </c>
      <c r="E1593">
        <v>220000</v>
      </c>
      <c r="F1593" t="s">
        <v>20</v>
      </c>
      <c r="G1593">
        <v>220000</v>
      </c>
      <c r="H1593" t="s">
        <v>21</v>
      </c>
      <c r="I1593">
        <v>0</v>
      </c>
      <c r="J1593" t="s">
        <v>21</v>
      </c>
      <c r="K1593" t="s">
        <v>25</v>
      </c>
    </row>
    <row r="1594" spans="1:11" x14ac:dyDescent="0.3">
      <c r="A1594">
        <v>2023</v>
      </c>
      <c r="B1594" t="s">
        <v>11</v>
      </c>
      <c r="C1594" t="s">
        <v>12</v>
      </c>
      <c r="D1594" t="s">
        <v>23</v>
      </c>
      <c r="E1594">
        <v>146000</v>
      </c>
      <c r="F1594" t="s">
        <v>20</v>
      </c>
      <c r="G1594">
        <v>146000</v>
      </c>
      <c r="H1594" t="s">
        <v>21</v>
      </c>
      <c r="I1594">
        <v>0</v>
      </c>
      <c r="J1594" t="s">
        <v>21</v>
      </c>
      <c r="K1594" t="s">
        <v>25</v>
      </c>
    </row>
    <row r="1595" spans="1:11" x14ac:dyDescent="0.3">
      <c r="A1595">
        <v>2023</v>
      </c>
      <c r="B1595" t="s">
        <v>11</v>
      </c>
      <c r="C1595" t="s">
        <v>12</v>
      </c>
      <c r="D1595" t="s">
        <v>37</v>
      </c>
      <c r="E1595">
        <v>300000</v>
      </c>
      <c r="F1595" t="s">
        <v>20</v>
      </c>
      <c r="G1595">
        <v>300000</v>
      </c>
      <c r="H1595" t="s">
        <v>21</v>
      </c>
      <c r="I1595">
        <v>0</v>
      </c>
      <c r="J1595" t="s">
        <v>21</v>
      </c>
      <c r="K1595" t="s">
        <v>25</v>
      </c>
    </row>
    <row r="1596" spans="1:11" x14ac:dyDescent="0.3">
      <c r="A1596">
        <v>2023</v>
      </c>
      <c r="B1596" t="s">
        <v>11</v>
      </c>
      <c r="C1596" t="s">
        <v>12</v>
      </c>
      <c r="D1596" t="s">
        <v>37</v>
      </c>
      <c r="E1596">
        <v>130000</v>
      </c>
      <c r="F1596" t="s">
        <v>20</v>
      </c>
      <c r="G1596">
        <v>130000</v>
      </c>
      <c r="H1596" t="s">
        <v>21</v>
      </c>
      <c r="I1596">
        <v>0</v>
      </c>
      <c r="J1596" t="s">
        <v>21</v>
      </c>
      <c r="K1596" t="s">
        <v>25</v>
      </c>
    </row>
    <row r="1597" spans="1:11" x14ac:dyDescent="0.3">
      <c r="A1597">
        <v>2023</v>
      </c>
      <c r="B1597" t="s">
        <v>17</v>
      </c>
      <c r="C1597" t="s">
        <v>12</v>
      </c>
      <c r="D1597" t="s">
        <v>23</v>
      </c>
      <c r="E1597">
        <v>840000</v>
      </c>
      <c r="F1597" t="s">
        <v>113</v>
      </c>
      <c r="G1597">
        <v>24740</v>
      </c>
      <c r="H1597" t="s">
        <v>114</v>
      </c>
      <c r="I1597">
        <v>50</v>
      </c>
      <c r="J1597" t="s">
        <v>114</v>
      </c>
      <c r="K1597" t="s">
        <v>16</v>
      </c>
    </row>
    <row r="1598" spans="1:11" x14ac:dyDescent="0.3">
      <c r="A1598">
        <v>2022</v>
      </c>
      <c r="B1598" t="s">
        <v>17</v>
      </c>
      <c r="C1598" t="s">
        <v>12</v>
      </c>
      <c r="D1598" t="s">
        <v>38</v>
      </c>
      <c r="E1598">
        <v>1250000</v>
      </c>
      <c r="F1598" t="s">
        <v>42</v>
      </c>
      <c r="G1598">
        <v>15897</v>
      </c>
      <c r="H1598" t="s">
        <v>43</v>
      </c>
      <c r="I1598">
        <v>100</v>
      </c>
      <c r="J1598" t="s">
        <v>43</v>
      </c>
      <c r="K1598" t="s">
        <v>25</v>
      </c>
    </row>
    <row r="1599" spans="1:11" x14ac:dyDescent="0.3">
      <c r="A1599">
        <v>2023</v>
      </c>
      <c r="B1599" t="s">
        <v>11</v>
      </c>
      <c r="C1599" t="s">
        <v>12</v>
      </c>
      <c r="D1599" t="s">
        <v>104</v>
      </c>
      <c r="E1599">
        <v>145000</v>
      </c>
      <c r="F1599" t="s">
        <v>20</v>
      </c>
      <c r="G1599">
        <v>145000</v>
      </c>
      <c r="H1599" t="s">
        <v>21</v>
      </c>
      <c r="I1599">
        <v>0</v>
      </c>
      <c r="J1599" t="s">
        <v>21</v>
      </c>
      <c r="K1599" t="s">
        <v>25</v>
      </c>
    </row>
    <row r="1600" spans="1:11" x14ac:dyDescent="0.3">
      <c r="A1600">
        <v>2023</v>
      </c>
      <c r="B1600" t="s">
        <v>11</v>
      </c>
      <c r="C1600" t="s">
        <v>12</v>
      </c>
      <c r="D1600" t="s">
        <v>104</v>
      </c>
      <c r="E1600">
        <v>128000</v>
      </c>
      <c r="F1600" t="s">
        <v>20</v>
      </c>
      <c r="G1600">
        <v>128000</v>
      </c>
      <c r="H1600" t="s">
        <v>21</v>
      </c>
      <c r="I1600">
        <v>0</v>
      </c>
      <c r="J1600" t="s">
        <v>21</v>
      </c>
      <c r="K1600" t="s">
        <v>25</v>
      </c>
    </row>
    <row r="1601" spans="1:11" x14ac:dyDescent="0.3">
      <c r="A1601">
        <v>2023</v>
      </c>
      <c r="B1601" t="s">
        <v>11</v>
      </c>
      <c r="C1601" t="s">
        <v>12</v>
      </c>
      <c r="D1601" t="s">
        <v>23</v>
      </c>
      <c r="E1601">
        <v>182000</v>
      </c>
      <c r="F1601" t="s">
        <v>20</v>
      </c>
      <c r="G1601">
        <v>182000</v>
      </c>
      <c r="H1601" t="s">
        <v>21</v>
      </c>
      <c r="I1601">
        <v>0</v>
      </c>
      <c r="J1601" t="s">
        <v>21</v>
      </c>
      <c r="K1601" t="s">
        <v>25</v>
      </c>
    </row>
    <row r="1602" spans="1:11" x14ac:dyDescent="0.3">
      <c r="A1602">
        <v>2023</v>
      </c>
      <c r="B1602" t="s">
        <v>11</v>
      </c>
      <c r="C1602" t="s">
        <v>12</v>
      </c>
      <c r="D1602" t="s">
        <v>23</v>
      </c>
      <c r="E1602">
        <v>140000</v>
      </c>
      <c r="F1602" t="s">
        <v>20</v>
      </c>
      <c r="G1602">
        <v>140000</v>
      </c>
      <c r="H1602" t="s">
        <v>21</v>
      </c>
      <c r="I1602">
        <v>0</v>
      </c>
      <c r="J1602" t="s">
        <v>21</v>
      </c>
      <c r="K1602" t="s">
        <v>25</v>
      </c>
    </row>
    <row r="1603" spans="1:11" x14ac:dyDescent="0.3">
      <c r="A1603">
        <v>2023</v>
      </c>
      <c r="B1603" t="s">
        <v>11</v>
      </c>
      <c r="C1603" t="s">
        <v>12</v>
      </c>
      <c r="D1603" t="s">
        <v>37</v>
      </c>
      <c r="E1603">
        <v>122000</v>
      </c>
      <c r="F1603" t="s">
        <v>20</v>
      </c>
      <c r="G1603">
        <v>122000</v>
      </c>
      <c r="H1603" t="s">
        <v>21</v>
      </c>
      <c r="I1603">
        <v>0</v>
      </c>
      <c r="J1603" t="s">
        <v>21</v>
      </c>
      <c r="K1603" t="s">
        <v>25</v>
      </c>
    </row>
    <row r="1604" spans="1:11" x14ac:dyDescent="0.3">
      <c r="A1604">
        <v>2023</v>
      </c>
      <c r="B1604" t="s">
        <v>11</v>
      </c>
      <c r="C1604" t="s">
        <v>12</v>
      </c>
      <c r="D1604" t="s">
        <v>37</v>
      </c>
      <c r="E1604">
        <v>94000</v>
      </c>
      <c r="F1604" t="s">
        <v>20</v>
      </c>
      <c r="G1604">
        <v>94000</v>
      </c>
      <c r="H1604" t="s">
        <v>21</v>
      </c>
      <c r="I1604">
        <v>0</v>
      </c>
      <c r="J1604" t="s">
        <v>21</v>
      </c>
      <c r="K1604" t="s">
        <v>25</v>
      </c>
    </row>
    <row r="1605" spans="1:11" x14ac:dyDescent="0.3">
      <c r="A1605">
        <v>2023</v>
      </c>
      <c r="B1605" t="s">
        <v>11</v>
      </c>
      <c r="C1605" t="s">
        <v>12</v>
      </c>
      <c r="D1605" t="s">
        <v>35</v>
      </c>
      <c r="E1605">
        <v>72000</v>
      </c>
      <c r="F1605" t="s">
        <v>14</v>
      </c>
      <c r="G1605">
        <v>77262</v>
      </c>
      <c r="H1605" t="s">
        <v>138</v>
      </c>
      <c r="I1605">
        <v>0</v>
      </c>
      <c r="J1605" t="s">
        <v>138</v>
      </c>
      <c r="K1605" t="s">
        <v>25</v>
      </c>
    </row>
    <row r="1606" spans="1:11" x14ac:dyDescent="0.3">
      <c r="A1606">
        <v>2023</v>
      </c>
      <c r="B1606" t="s">
        <v>11</v>
      </c>
      <c r="C1606" t="s">
        <v>12</v>
      </c>
      <c r="D1606" t="s">
        <v>35</v>
      </c>
      <c r="E1606">
        <v>36000</v>
      </c>
      <c r="F1606" t="s">
        <v>14</v>
      </c>
      <c r="G1606">
        <v>38631</v>
      </c>
      <c r="H1606" t="s">
        <v>138</v>
      </c>
      <c r="I1606">
        <v>0</v>
      </c>
      <c r="J1606" t="s">
        <v>138</v>
      </c>
      <c r="K1606" t="s">
        <v>25</v>
      </c>
    </row>
    <row r="1607" spans="1:11" x14ac:dyDescent="0.3">
      <c r="A1607">
        <v>2023</v>
      </c>
      <c r="B1607" t="s">
        <v>44</v>
      </c>
      <c r="C1607" t="s">
        <v>12</v>
      </c>
      <c r="D1607" t="s">
        <v>23</v>
      </c>
      <c r="E1607">
        <v>300000</v>
      </c>
      <c r="F1607" t="s">
        <v>20</v>
      </c>
      <c r="G1607">
        <v>300000</v>
      </c>
      <c r="H1607" t="s">
        <v>21</v>
      </c>
      <c r="I1607">
        <v>0</v>
      </c>
      <c r="J1607" t="s">
        <v>21</v>
      </c>
      <c r="K1607" t="s">
        <v>25</v>
      </c>
    </row>
    <row r="1608" spans="1:11" x14ac:dyDescent="0.3">
      <c r="A1608">
        <v>2023</v>
      </c>
      <c r="B1608" t="s">
        <v>44</v>
      </c>
      <c r="C1608" t="s">
        <v>12</v>
      </c>
      <c r="D1608" t="s">
        <v>23</v>
      </c>
      <c r="E1608">
        <v>200000</v>
      </c>
      <c r="F1608" t="s">
        <v>20</v>
      </c>
      <c r="G1608">
        <v>200000</v>
      </c>
      <c r="H1608" t="s">
        <v>21</v>
      </c>
      <c r="I1608">
        <v>0</v>
      </c>
      <c r="J1608" t="s">
        <v>21</v>
      </c>
      <c r="K1608" t="s">
        <v>25</v>
      </c>
    </row>
    <row r="1609" spans="1:11" x14ac:dyDescent="0.3">
      <c r="A1609">
        <v>2023</v>
      </c>
      <c r="B1609" t="s">
        <v>17</v>
      </c>
      <c r="C1609" t="s">
        <v>12</v>
      </c>
      <c r="D1609" t="s">
        <v>27</v>
      </c>
      <c r="E1609">
        <v>135000</v>
      </c>
      <c r="F1609" t="s">
        <v>20</v>
      </c>
      <c r="G1609">
        <v>135000</v>
      </c>
      <c r="H1609" t="s">
        <v>21</v>
      </c>
      <c r="I1609">
        <v>0</v>
      </c>
      <c r="J1609" t="s">
        <v>21</v>
      </c>
      <c r="K1609" t="s">
        <v>25</v>
      </c>
    </row>
    <row r="1610" spans="1:11" x14ac:dyDescent="0.3">
      <c r="A1610">
        <v>2023</v>
      </c>
      <c r="B1610" t="s">
        <v>17</v>
      </c>
      <c r="C1610" t="s">
        <v>12</v>
      </c>
      <c r="D1610" t="s">
        <v>27</v>
      </c>
      <c r="E1610">
        <v>105500</v>
      </c>
      <c r="F1610" t="s">
        <v>20</v>
      </c>
      <c r="G1610">
        <v>105500</v>
      </c>
      <c r="H1610" t="s">
        <v>21</v>
      </c>
      <c r="I1610">
        <v>0</v>
      </c>
      <c r="J1610" t="s">
        <v>21</v>
      </c>
      <c r="K1610" t="s">
        <v>25</v>
      </c>
    </row>
    <row r="1611" spans="1:11" x14ac:dyDescent="0.3">
      <c r="A1611">
        <v>2023</v>
      </c>
      <c r="B1611" t="s">
        <v>11</v>
      </c>
      <c r="C1611" t="s">
        <v>12</v>
      </c>
      <c r="D1611" t="s">
        <v>37</v>
      </c>
      <c r="E1611">
        <v>252000</v>
      </c>
      <c r="F1611" t="s">
        <v>20</v>
      </c>
      <c r="G1611">
        <v>252000</v>
      </c>
      <c r="H1611" t="s">
        <v>21</v>
      </c>
      <c r="I1611">
        <v>0</v>
      </c>
      <c r="J1611" t="s">
        <v>21</v>
      </c>
      <c r="K1611" t="s">
        <v>25</v>
      </c>
    </row>
    <row r="1612" spans="1:11" x14ac:dyDescent="0.3">
      <c r="A1612">
        <v>2023</v>
      </c>
      <c r="B1612" t="s">
        <v>11</v>
      </c>
      <c r="C1612" t="s">
        <v>12</v>
      </c>
      <c r="D1612" t="s">
        <v>37</v>
      </c>
      <c r="E1612">
        <v>129000</v>
      </c>
      <c r="F1612" t="s">
        <v>20</v>
      </c>
      <c r="G1612">
        <v>129000</v>
      </c>
      <c r="H1612" t="s">
        <v>21</v>
      </c>
      <c r="I1612">
        <v>0</v>
      </c>
      <c r="J1612" t="s">
        <v>21</v>
      </c>
      <c r="K1612" t="s">
        <v>25</v>
      </c>
    </row>
    <row r="1613" spans="1:11" x14ac:dyDescent="0.3">
      <c r="A1613">
        <v>2022</v>
      </c>
      <c r="B1613" t="s">
        <v>17</v>
      </c>
      <c r="C1613" t="s">
        <v>12</v>
      </c>
      <c r="D1613" t="s">
        <v>23</v>
      </c>
      <c r="E1613">
        <v>110000</v>
      </c>
      <c r="F1613" t="s">
        <v>20</v>
      </c>
      <c r="G1613">
        <v>110000</v>
      </c>
      <c r="H1613" t="s">
        <v>21</v>
      </c>
      <c r="I1613">
        <v>100</v>
      </c>
      <c r="J1613" t="s">
        <v>21</v>
      </c>
      <c r="K1613" t="s">
        <v>16</v>
      </c>
    </row>
    <row r="1614" spans="1:11" x14ac:dyDescent="0.3">
      <c r="A1614">
        <v>2023</v>
      </c>
      <c r="B1614" t="s">
        <v>11</v>
      </c>
      <c r="C1614" t="s">
        <v>12</v>
      </c>
      <c r="D1614" t="s">
        <v>23</v>
      </c>
      <c r="E1614">
        <v>136000</v>
      </c>
      <c r="F1614" t="s">
        <v>20</v>
      </c>
      <c r="G1614">
        <v>136000</v>
      </c>
      <c r="H1614" t="s">
        <v>21</v>
      </c>
      <c r="I1614">
        <v>100</v>
      </c>
      <c r="J1614" t="s">
        <v>21</v>
      </c>
      <c r="K1614" t="s">
        <v>25</v>
      </c>
    </row>
    <row r="1615" spans="1:11" x14ac:dyDescent="0.3">
      <c r="A1615">
        <v>2023</v>
      </c>
      <c r="B1615" t="s">
        <v>11</v>
      </c>
      <c r="C1615" t="s">
        <v>12</v>
      </c>
      <c r="D1615" t="s">
        <v>23</v>
      </c>
      <c r="E1615">
        <v>104000</v>
      </c>
      <c r="F1615" t="s">
        <v>20</v>
      </c>
      <c r="G1615">
        <v>104000</v>
      </c>
      <c r="H1615" t="s">
        <v>21</v>
      </c>
      <c r="I1615">
        <v>100</v>
      </c>
      <c r="J1615" t="s">
        <v>21</v>
      </c>
      <c r="K1615" t="s">
        <v>25</v>
      </c>
    </row>
    <row r="1616" spans="1:11" x14ac:dyDescent="0.3">
      <c r="A1616">
        <v>2023</v>
      </c>
      <c r="B1616" t="s">
        <v>11</v>
      </c>
      <c r="C1616" t="s">
        <v>12</v>
      </c>
      <c r="D1616" t="s">
        <v>23</v>
      </c>
      <c r="E1616">
        <v>168000</v>
      </c>
      <c r="F1616" t="s">
        <v>20</v>
      </c>
      <c r="G1616">
        <v>168000</v>
      </c>
      <c r="H1616" t="s">
        <v>21</v>
      </c>
      <c r="I1616">
        <v>100</v>
      </c>
      <c r="J1616" t="s">
        <v>21</v>
      </c>
      <c r="K1616" t="s">
        <v>25</v>
      </c>
    </row>
    <row r="1617" spans="1:11" x14ac:dyDescent="0.3">
      <c r="A1617">
        <v>2023</v>
      </c>
      <c r="B1617" t="s">
        <v>11</v>
      </c>
      <c r="C1617" t="s">
        <v>12</v>
      </c>
      <c r="D1617" t="s">
        <v>23</v>
      </c>
      <c r="E1617">
        <v>130000</v>
      </c>
      <c r="F1617" t="s">
        <v>20</v>
      </c>
      <c r="G1617">
        <v>130000</v>
      </c>
      <c r="H1617" t="s">
        <v>21</v>
      </c>
      <c r="I1617">
        <v>100</v>
      </c>
      <c r="J1617" t="s">
        <v>21</v>
      </c>
      <c r="K1617" t="s">
        <v>25</v>
      </c>
    </row>
    <row r="1618" spans="1:11" x14ac:dyDescent="0.3">
      <c r="A1618">
        <v>2023</v>
      </c>
      <c r="B1618" t="s">
        <v>17</v>
      </c>
      <c r="C1618" t="s">
        <v>12</v>
      </c>
      <c r="D1618" t="s">
        <v>27</v>
      </c>
      <c r="E1618">
        <v>65000</v>
      </c>
      <c r="F1618" t="s">
        <v>58</v>
      </c>
      <c r="G1618">
        <v>78990</v>
      </c>
      <c r="H1618" t="s">
        <v>33</v>
      </c>
      <c r="I1618">
        <v>0</v>
      </c>
      <c r="J1618" t="s">
        <v>33</v>
      </c>
      <c r="K1618" t="s">
        <v>25</v>
      </c>
    </row>
    <row r="1619" spans="1:11" x14ac:dyDescent="0.3">
      <c r="A1619">
        <v>2023</v>
      </c>
      <c r="B1619" t="s">
        <v>17</v>
      </c>
      <c r="C1619" t="s">
        <v>12</v>
      </c>
      <c r="D1619" t="s">
        <v>27</v>
      </c>
      <c r="E1619">
        <v>36050</v>
      </c>
      <c r="F1619" t="s">
        <v>58</v>
      </c>
      <c r="G1619">
        <v>43809</v>
      </c>
      <c r="H1619" t="s">
        <v>33</v>
      </c>
      <c r="I1619">
        <v>0</v>
      </c>
      <c r="J1619" t="s">
        <v>33</v>
      </c>
      <c r="K1619" t="s">
        <v>25</v>
      </c>
    </row>
    <row r="1620" spans="1:11" x14ac:dyDescent="0.3">
      <c r="A1620">
        <v>2023</v>
      </c>
      <c r="B1620" t="s">
        <v>17</v>
      </c>
      <c r="C1620" t="s">
        <v>12</v>
      </c>
      <c r="D1620" t="s">
        <v>37</v>
      </c>
      <c r="E1620">
        <v>120000</v>
      </c>
      <c r="F1620" t="s">
        <v>20</v>
      </c>
      <c r="G1620">
        <v>120000</v>
      </c>
      <c r="H1620" t="s">
        <v>21</v>
      </c>
      <c r="I1620">
        <v>0</v>
      </c>
      <c r="J1620" t="s">
        <v>21</v>
      </c>
      <c r="K1620" t="s">
        <v>25</v>
      </c>
    </row>
    <row r="1621" spans="1:11" x14ac:dyDescent="0.3">
      <c r="A1621">
        <v>2023</v>
      </c>
      <c r="B1621" t="s">
        <v>17</v>
      </c>
      <c r="C1621" t="s">
        <v>12</v>
      </c>
      <c r="D1621" t="s">
        <v>37</v>
      </c>
      <c r="E1621">
        <v>95000</v>
      </c>
      <c r="F1621" t="s">
        <v>20</v>
      </c>
      <c r="G1621">
        <v>95000</v>
      </c>
      <c r="H1621" t="s">
        <v>21</v>
      </c>
      <c r="I1621">
        <v>0</v>
      </c>
      <c r="J1621" t="s">
        <v>21</v>
      </c>
      <c r="K1621" t="s">
        <v>25</v>
      </c>
    </row>
    <row r="1622" spans="1:11" x14ac:dyDescent="0.3">
      <c r="A1622">
        <v>2023</v>
      </c>
      <c r="B1622" t="s">
        <v>11</v>
      </c>
      <c r="C1622" t="s">
        <v>12</v>
      </c>
      <c r="D1622" t="s">
        <v>23</v>
      </c>
      <c r="E1622">
        <v>153400</v>
      </c>
      <c r="F1622" t="s">
        <v>20</v>
      </c>
      <c r="G1622">
        <v>153400</v>
      </c>
      <c r="H1622" t="s">
        <v>21</v>
      </c>
      <c r="I1622">
        <v>0</v>
      </c>
      <c r="J1622" t="s">
        <v>21</v>
      </c>
      <c r="K1622" t="s">
        <v>25</v>
      </c>
    </row>
    <row r="1623" spans="1:11" x14ac:dyDescent="0.3">
      <c r="A1623">
        <v>2023</v>
      </c>
      <c r="B1623" t="s">
        <v>11</v>
      </c>
      <c r="C1623" t="s">
        <v>12</v>
      </c>
      <c r="D1623" t="s">
        <v>23</v>
      </c>
      <c r="E1623">
        <v>122700</v>
      </c>
      <c r="F1623" t="s">
        <v>20</v>
      </c>
      <c r="G1623">
        <v>122700</v>
      </c>
      <c r="H1623" t="s">
        <v>21</v>
      </c>
      <c r="I1623">
        <v>0</v>
      </c>
      <c r="J1623" t="s">
        <v>21</v>
      </c>
      <c r="K1623" t="s">
        <v>25</v>
      </c>
    </row>
    <row r="1624" spans="1:11" x14ac:dyDescent="0.3">
      <c r="A1624">
        <v>2023</v>
      </c>
      <c r="B1624" t="s">
        <v>11</v>
      </c>
      <c r="C1624" t="s">
        <v>12</v>
      </c>
      <c r="D1624" t="s">
        <v>23</v>
      </c>
      <c r="E1624">
        <v>185000</v>
      </c>
      <c r="F1624" t="s">
        <v>20</v>
      </c>
      <c r="G1624">
        <v>185000</v>
      </c>
      <c r="H1624" t="s">
        <v>21</v>
      </c>
      <c r="I1624">
        <v>0</v>
      </c>
      <c r="J1624" t="s">
        <v>21</v>
      </c>
      <c r="K1624" t="s">
        <v>25</v>
      </c>
    </row>
    <row r="1625" spans="1:11" x14ac:dyDescent="0.3">
      <c r="A1625">
        <v>2023</v>
      </c>
      <c r="B1625" t="s">
        <v>11</v>
      </c>
      <c r="C1625" t="s">
        <v>12</v>
      </c>
      <c r="D1625" t="s">
        <v>23</v>
      </c>
      <c r="E1625">
        <v>160000</v>
      </c>
      <c r="F1625" t="s">
        <v>20</v>
      </c>
      <c r="G1625">
        <v>160000</v>
      </c>
      <c r="H1625" t="s">
        <v>21</v>
      </c>
      <c r="I1625">
        <v>0</v>
      </c>
      <c r="J1625" t="s">
        <v>21</v>
      </c>
      <c r="K1625" t="s">
        <v>25</v>
      </c>
    </row>
    <row r="1626" spans="1:11" x14ac:dyDescent="0.3">
      <c r="A1626">
        <v>2023</v>
      </c>
      <c r="B1626" t="s">
        <v>11</v>
      </c>
      <c r="C1626" t="s">
        <v>12</v>
      </c>
      <c r="D1626" t="s">
        <v>23</v>
      </c>
      <c r="E1626">
        <v>205000</v>
      </c>
      <c r="F1626" t="s">
        <v>20</v>
      </c>
      <c r="G1626">
        <v>205000</v>
      </c>
      <c r="H1626" t="s">
        <v>21</v>
      </c>
      <c r="I1626">
        <v>100</v>
      </c>
      <c r="J1626" t="s">
        <v>21</v>
      </c>
      <c r="K1626" t="s">
        <v>25</v>
      </c>
    </row>
    <row r="1627" spans="1:11" x14ac:dyDescent="0.3">
      <c r="A1627">
        <v>2023</v>
      </c>
      <c r="B1627" t="s">
        <v>11</v>
      </c>
      <c r="C1627" t="s">
        <v>12</v>
      </c>
      <c r="D1627" t="s">
        <v>23</v>
      </c>
      <c r="E1627">
        <v>185000</v>
      </c>
      <c r="F1627" t="s">
        <v>20</v>
      </c>
      <c r="G1627">
        <v>185000</v>
      </c>
      <c r="H1627" t="s">
        <v>21</v>
      </c>
      <c r="I1627">
        <v>100</v>
      </c>
      <c r="J1627" t="s">
        <v>21</v>
      </c>
      <c r="K1627" t="s">
        <v>25</v>
      </c>
    </row>
    <row r="1628" spans="1:11" x14ac:dyDescent="0.3">
      <c r="A1628">
        <v>2023</v>
      </c>
      <c r="B1628" t="s">
        <v>11</v>
      </c>
      <c r="C1628" t="s">
        <v>12</v>
      </c>
      <c r="D1628" t="s">
        <v>35</v>
      </c>
      <c r="E1628">
        <v>204500</v>
      </c>
      <c r="F1628" t="s">
        <v>20</v>
      </c>
      <c r="G1628">
        <v>204500</v>
      </c>
      <c r="H1628" t="s">
        <v>21</v>
      </c>
      <c r="I1628">
        <v>0</v>
      </c>
      <c r="J1628" t="s">
        <v>21</v>
      </c>
      <c r="K1628" t="s">
        <v>25</v>
      </c>
    </row>
    <row r="1629" spans="1:11" x14ac:dyDescent="0.3">
      <c r="A1629">
        <v>2023</v>
      </c>
      <c r="B1629" t="s">
        <v>11</v>
      </c>
      <c r="C1629" t="s">
        <v>12</v>
      </c>
      <c r="D1629" t="s">
        <v>35</v>
      </c>
      <c r="E1629">
        <v>142200</v>
      </c>
      <c r="F1629" t="s">
        <v>20</v>
      </c>
      <c r="G1629">
        <v>142200</v>
      </c>
      <c r="H1629" t="s">
        <v>21</v>
      </c>
      <c r="I1629">
        <v>0</v>
      </c>
      <c r="J1629" t="s">
        <v>21</v>
      </c>
      <c r="K1629" t="s">
        <v>25</v>
      </c>
    </row>
    <row r="1630" spans="1:11" x14ac:dyDescent="0.3">
      <c r="A1630">
        <v>2023</v>
      </c>
      <c r="B1630" t="s">
        <v>17</v>
      </c>
      <c r="C1630" t="s">
        <v>12</v>
      </c>
      <c r="D1630" t="s">
        <v>35</v>
      </c>
      <c r="E1630">
        <v>145000</v>
      </c>
      <c r="F1630" t="s">
        <v>20</v>
      </c>
      <c r="G1630">
        <v>145000</v>
      </c>
      <c r="H1630" t="s">
        <v>21</v>
      </c>
      <c r="I1630">
        <v>0</v>
      </c>
      <c r="J1630" t="s">
        <v>21</v>
      </c>
      <c r="K1630" t="s">
        <v>25</v>
      </c>
    </row>
    <row r="1631" spans="1:11" x14ac:dyDescent="0.3">
      <c r="A1631">
        <v>2023</v>
      </c>
      <c r="B1631" t="s">
        <v>17</v>
      </c>
      <c r="C1631" t="s">
        <v>12</v>
      </c>
      <c r="D1631" t="s">
        <v>35</v>
      </c>
      <c r="E1631">
        <v>87000</v>
      </c>
      <c r="F1631" t="s">
        <v>20</v>
      </c>
      <c r="G1631">
        <v>87000</v>
      </c>
      <c r="H1631" t="s">
        <v>21</v>
      </c>
      <c r="I1631">
        <v>0</v>
      </c>
      <c r="J1631" t="s">
        <v>21</v>
      </c>
      <c r="K1631" t="s">
        <v>25</v>
      </c>
    </row>
    <row r="1632" spans="1:11" x14ac:dyDescent="0.3">
      <c r="A1632">
        <v>2023</v>
      </c>
      <c r="B1632" t="s">
        <v>28</v>
      </c>
      <c r="C1632" t="s">
        <v>12</v>
      </c>
      <c r="D1632" t="s">
        <v>23</v>
      </c>
      <c r="E1632">
        <v>50000</v>
      </c>
      <c r="F1632" t="s">
        <v>20</v>
      </c>
      <c r="G1632">
        <v>50000</v>
      </c>
      <c r="H1632" t="s">
        <v>43</v>
      </c>
      <c r="I1632">
        <v>100</v>
      </c>
      <c r="J1632" t="s">
        <v>21</v>
      </c>
      <c r="K1632" t="s">
        <v>25</v>
      </c>
    </row>
    <row r="1633" spans="1:11" x14ac:dyDescent="0.3">
      <c r="A1633">
        <v>2023</v>
      </c>
      <c r="B1633" t="s">
        <v>11</v>
      </c>
      <c r="C1633" t="s">
        <v>12</v>
      </c>
      <c r="D1633" t="s">
        <v>19</v>
      </c>
      <c r="E1633">
        <v>234100</v>
      </c>
      <c r="F1633" t="s">
        <v>20</v>
      </c>
      <c r="G1633">
        <v>234100</v>
      </c>
      <c r="H1633" t="s">
        <v>21</v>
      </c>
      <c r="I1633">
        <v>100</v>
      </c>
      <c r="J1633" t="s">
        <v>21</v>
      </c>
      <c r="K1633" t="s">
        <v>25</v>
      </c>
    </row>
    <row r="1634" spans="1:11" x14ac:dyDescent="0.3">
      <c r="A1634">
        <v>2023</v>
      </c>
      <c r="B1634" t="s">
        <v>11</v>
      </c>
      <c r="C1634" t="s">
        <v>12</v>
      </c>
      <c r="D1634" t="s">
        <v>19</v>
      </c>
      <c r="E1634">
        <v>203500</v>
      </c>
      <c r="F1634" t="s">
        <v>20</v>
      </c>
      <c r="G1634">
        <v>203500</v>
      </c>
      <c r="H1634" t="s">
        <v>21</v>
      </c>
      <c r="I1634">
        <v>100</v>
      </c>
      <c r="J1634" t="s">
        <v>21</v>
      </c>
      <c r="K1634" t="s">
        <v>25</v>
      </c>
    </row>
    <row r="1635" spans="1:11" x14ac:dyDescent="0.3">
      <c r="A1635">
        <v>2023</v>
      </c>
      <c r="B1635" t="s">
        <v>11</v>
      </c>
      <c r="C1635" t="s">
        <v>12</v>
      </c>
      <c r="D1635" t="s">
        <v>23</v>
      </c>
      <c r="E1635">
        <v>223800</v>
      </c>
      <c r="F1635" t="s">
        <v>20</v>
      </c>
      <c r="G1635">
        <v>223800</v>
      </c>
      <c r="H1635" t="s">
        <v>21</v>
      </c>
      <c r="I1635">
        <v>0</v>
      </c>
      <c r="J1635" t="s">
        <v>21</v>
      </c>
      <c r="K1635" t="s">
        <v>25</v>
      </c>
    </row>
    <row r="1636" spans="1:11" x14ac:dyDescent="0.3">
      <c r="A1636">
        <v>2023</v>
      </c>
      <c r="B1636" t="s">
        <v>11</v>
      </c>
      <c r="C1636" t="s">
        <v>12</v>
      </c>
      <c r="D1636" t="s">
        <v>23</v>
      </c>
      <c r="E1636">
        <v>172100</v>
      </c>
      <c r="F1636" t="s">
        <v>20</v>
      </c>
      <c r="G1636">
        <v>172100</v>
      </c>
      <c r="H1636" t="s">
        <v>21</v>
      </c>
      <c r="I1636">
        <v>0</v>
      </c>
      <c r="J1636" t="s">
        <v>21</v>
      </c>
      <c r="K1636" t="s">
        <v>25</v>
      </c>
    </row>
    <row r="1637" spans="1:11" x14ac:dyDescent="0.3">
      <c r="A1637">
        <v>2023</v>
      </c>
      <c r="B1637" t="s">
        <v>11</v>
      </c>
      <c r="C1637" t="s">
        <v>12</v>
      </c>
      <c r="D1637" t="s">
        <v>23</v>
      </c>
      <c r="E1637">
        <v>180000</v>
      </c>
      <c r="F1637" t="s">
        <v>20</v>
      </c>
      <c r="G1637">
        <v>180000</v>
      </c>
      <c r="H1637" t="s">
        <v>21</v>
      </c>
      <c r="I1637">
        <v>0</v>
      </c>
      <c r="J1637" t="s">
        <v>21</v>
      </c>
      <c r="K1637" t="s">
        <v>25</v>
      </c>
    </row>
    <row r="1638" spans="1:11" x14ac:dyDescent="0.3">
      <c r="A1638">
        <v>2023</v>
      </c>
      <c r="B1638" t="s">
        <v>11</v>
      </c>
      <c r="C1638" t="s">
        <v>12</v>
      </c>
      <c r="D1638" t="s">
        <v>23</v>
      </c>
      <c r="E1638">
        <v>150000</v>
      </c>
      <c r="F1638" t="s">
        <v>20</v>
      </c>
      <c r="G1638">
        <v>150000</v>
      </c>
      <c r="H1638" t="s">
        <v>21</v>
      </c>
      <c r="I1638">
        <v>0</v>
      </c>
      <c r="J1638" t="s">
        <v>21</v>
      </c>
      <c r="K1638" t="s">
        <v>25</v>
      </c>
    </row>
    <row r="1639" spans="1:11" x14ac:dyDescent="0.3">
      <c r="A1639">
        <v>2023</v>
      </c>
      <c r="B1639" t="s">
        <v>11</v>
      </c>
      <c r="C1639" t="s">
        <v>12</v>
      </c>
      <c r="D1639" t="s">
        <v>37</v>
      </c>
      <c r="E1639">
        <v>232200</v>
      </c>
      <c r="F1639" t="s">
        <v>20</v>
      </c>
      <c r="G1639">
        <v>232200</v>
      </c>
      <c r="H1639" t="s">
        <v>21</v>
      </c>
      <c r="I1639">
        <v>100</v>
      </c>
      <c r="J1639" t="s">
        <v>21</v>
      </c>
      <c r="K1639" t="s">
        <v>25</v>
      </c>
    </row>
    <row r="1640" spans="1:11" x14ac:dyDescent="0.3">
      <c r="A1640">
        <v>2023</v>
      </c>
      <c r="B1640" t="s">
        <v>11</v>
      </c>
      <c r="C1640" t="s">
        <v>12</v>
      </c>
      <c r="D1640" t="s">
        <v>37</v>
      </c>
      <c r="E1640">
        <v>167200</v>
      </c>
      <c r="F1640" t="s">
        <v>20</v>
      </c>
      <c r="G1640">
        <v>167200</v>
      </c>
      <c r="H1640" t="s">
        <v>21</v>
      </c>
      <c r="I1640">
        <v>100</v>
      </c>
      <c r="J1640" t="s">
        <v>21</v>
      </c>
      <c r="K1640" t="s">
        <v>25</v>
      </c>
    </row>
    <row r="1641" spans="1:11" x14ac:dyDescent="0.3">
      <c r="A1641">
        <v>2023</v>
      </c>
      <c r="B1641" t="s">
        <v>11</v>
      </c>
      <c r="C1641" t="s">
        <v>12</v>
      </c>
      <c r="D1641" t="s">
        <v>100</v>
      </c>
      <c r="E1641">
        <v>197000</v>
      </c>
      <c r="F1641" t="s">
        <v>20</v>
      </c>
      <c r="G1641">
        <v>197000</v>
      </c>
      <c r="H1641" t="s">
        <v>21</v>
      </c>
      <c r="I1641">
        <v>0</v>
      </c>
      <c r="J1641" t="s">
        <v>21</v>
      </c>
      <c r="K1641" t="s">
        <v>25</v>
      </c>
    </row>
    <row r="1642" spans="1:11" x14ac:dyDescent="0.3">
      <c r="A1642">
        <v>2023</v>
      </c>
      <c r="B1642" t="s">
        <v>11</v>
      </c>
      <c r="C1642" t="s">
        <v>12</v>
      </c>
      <c r="D1642" t="s">
        <v>100</v>
      </c>
      <c r="E1642">
        <v>106000</v>
      </c>
      <c r="F1642" t="s">
        <v>20</v>
      </c>
      <c r="G1642">
        <v>106000</v>
      </c>
      <c r="H1642" t="s">
        <v>21</v>
      </c>
      <c r="I1642">
        <v>0</v>
      </c>
      <c r="J1642" t="s">
        <v>21</v>
      </c>
      <c r="K1642" t="s">
        <v>25</v>
      </c>
    </row>
    <row r="1643" spans="1:11" x14ac:dyDescent="0.3">
      <c r="A1643">
        <v>2023</v>
      </c>
      <c r="B1643" t="s">
        <v>11</v>
      </c>
      <c r="C1643" t="s">
        <v>12</v>
      </c>
      <c r="D1643" t="s">
        <v>52</v>
      </c>
      <c r="E1643">
        <v>180000</v>
      </c>
      <c r="F1643" t="s">
        <v>20</v>
      </c>
      <c r="G1643">
        <v>180000</v>
      </c>
      <c r="H1643" t="s">
        <v>21</v>
      </c>
      <c r="I1643">
        <v>0</v>
      </c>
      <c r="J1643" t="s">
        <v>21</v>
      </c>
      <c r="K1643" t="s">
        <v>25</v>
      </c>
    </row>
    <row r="1644" spans="1:11" x14ac:dyDescent="0.3">
      <c r="A1644">
        <v>2023</v>
      </c>
      <c r="B1644" t="s">
        <v>11</v>
      </c>
      <c r="C1644" t="s">
        <v>12</v>
      </c>
      <c r="D1644" t="s">
        <v>52</v>
      </c>
      <c r="E1644">
        <v>145000</v>
      </c>
      <c r="F1644" t="s">
        <v>20</v>
      </c>
      <c r="G1644">
        <v>145000</v>
      </c>
      <c r="H1644" t="s">
        <v>21</v>
      </c>
      <c r="I1644">
        <v>0</v>
      </c>
      <c r="J1644" t="s">
        <v>21</v>
      </c>
      <c r="K1644" t="s">
        <v>25</v>
      </c>
    </row>
    <row r="1645" spans="1:11" x14ac:dyDescent="0.3">
      <c r="A1645">
        <v>2023</v>
      </c>
      <c r="B1645" t="s">
        <v>11</v>
      </c>
      <c r="C1645" t="s">
        <v>12</v>
      </c>
      <c r="D1645" t="s">
        <v>140</v>
      </c>
      <c r="E1645">
        <v>225000</v>
      </c>
      <c r="F1645" t="s">
        <v>20</v>
      </c>
      <c r="G1645">
        <v>225000</v>
      </c>
      <c r="H1645" t="s">
        <v>21</v>
      </c>
      <c r="I1645">
        <v>0</v>
      </c>
      <c r="J1645" t="s">
        <v>21</v>
      </c>
      <c r="K1645" t="s">
        <v>25</v>
      </c>
    </row>
    <row r="1646" spans="1:11" x14ac:dyDescent="0.3">
      <c r="A1646">
        <v>2023</v>
      </c>
      <c r="B1646" t="s">
        <v>11</v>
      </c>
      <c r="C1646" t="s">
        <v>12</v>
      </c>
      <c r="D1646" t="s">
        <v>140</v>
      </c>
      <c r="E1646">
        <v>200000</v>
      </c>
      <c r="F1646" t="s">
        <v>20</v>
      </c>
      <c r="G1646">
        <v>200000</v>
      </c>
      <c r="H1646" t="s">
        <v>21</v>
      </c>
      <c r="I1646">
        <v>0</v>
      </c>
      <c r="J1646" t="s">
        <v>21</v>
      </c>
      <c r="K1646" t="s">
        <v>25</v>
      </c>
    </row>
    <row r="1647" spans="1:11" x14ac:dyDescent="0.3">
      <c r="A1647">
        <v>2023</v>
      </c>
      <c r="B1647" t="s">
        <v>11</v>
      </c>
      <c r="C1647" t="s">
        <v>12</v>
      </c>
      <c r="D1647" t="s">
        <v>37</v>
      </c>
      <c r="E1647">
        <v>170000</v>
      </c>
      <c r="F1647" t="s">
        <v>20</v>
      </c>
      <c r="G1647">
        <v>170000</v>
      </c>
      <c r="H1647" t="s">
        <v>21</v>
      </c>
      <c r="I1647">
        <v>100</v>
      </c>
      <c r="J1647" t="s">
        <v>21</v>
      </c>
      <c r="K1647" t="s">
        <v>25</v>
      </c>
    </row>
    <row r="1648" spans="1:11" x14ac:dyDescent="0.3">
      <c r="A1648">
        <v>2023</v>
      </c>
      <c r="B1648" t="s">
        <v>11</v>
      </c>
      <c r="C1648" t="s">
        <v>12</v>
      </c>
      <c r="D1648" t="s">
        <v>37</v>
      </c>
      <c r="E1648">
        <v>114000</v>
      </c>
      <c r="F1648" t="s">
        <v>20</v>
      </c>
      <c r="G1648">
        <v>114000</v>
      </c>
      <c r="H1648" t="s">
        <v>21</v>
      </c>
      <c r="I1648">
        <v>100</v>
      </c>
      <c r="J1648" t="s">
        <v>21</v>
      </c>
      <c r="K1648" t="s">
        <v>25</v>
      </c>
    </row>
    <row r="1649" spans="1:11" x14ac:dyDescent="0.3">
      <c r="A1649">
        <v>2023</v>
      </c>
      <c r="B1649" t="s">
        <v>11</v>
      </c>
      <c r="C1649" t="s">
        <v>12</v>
      </c>
      <c r="D1649" t="s">
        <v>37</v>
      </c>
      <c r="E1649">
        <v>291500</v>
      </c>
      <c r="F1649" t="s">
        <v>20</v>
      </c>
      <c r="G1649">
        <v>291500</v>
      </c>
      <c r="H1649" t="s">
        <v>21</v>
      </c>
      <c r="I1649">
        <v>0</v>
      </c>
      <c r="J1649" t="s">
        <v>21</v>
      </c>
      <c r="K1649" t="s">
        <v>25</v>
      </c>
    </row>
    <row r="1650" spans="1:11" x14ac:dyDescent="0.3">
      <c r="A1650">
        <v>2023</v>
      </c>
      <c r="B1650" t="s">
        <v>11</v>
      </c>
      <c r="C1650" t="s">
        <v>12</v>
      </c>
      <c r="D1650" t="s">
        <v>37</v>
      </c>
      <c r="E1650">
        <v>180000</v>
      </c>
      <c r="F1650" t="s">
        <v>20</v>
      </c>
      <c r="G1650">
        <v>180000</v>
      </c>
      <c r="H1650" t="s">
        <v>21</v>
      </c>
      <c r="I1650">
        <v>0</v>
      </c>
      <c r="J1650" t="s">
        <v>21</v>
      </c>
      <c r="K1650" t="s">
        <v>25</v>
      </c>
    </row>
    <row r="1651" spans="1:11" x14ac:dyDescent="0.3">
      <c r="A1651">
        <v>2023</v>
      </c>
      <c r="B1651" t="s">
        <v>44</v>
      </c>
      <c r="C1651" t="s">
        <v>12</v>
      </c>
      <c r="D1651" t="s">
        <v>37</v>
      </c>
      <c r="E1651">
        <v>196200</v>
      </c>
      <c r="F1651" t="s">
        <v>20</v>
      </c>
      <c r="G1651">
        <v>196200</v>
      </c>
      <c r="H1651" t="s">
        <v>21</v>
      </c>
      <c r="I1651">
        <v>0</v>
      </c>
      <c r="J1651" t="s">
        <v>21</v>
      </c>
      <c r="K1651" t="s">
        <v>25</v>
      </c>
    </row>
    <row r="1652" spans="1:11" x14ac:dyDescent="0.3">
      <c r="A1652">
        <v>2023</v>
      </c>
      <c r="B1652" t="s">
        <v>44</v>
      </c>
      <c r="C1652" t="s">
        <v>12</v>
      </c>
      <c r="D1652" t="s">
        <v>37</v>
      </c>
      <c r="E1652">
        <v>150900</v>
      </c>
      <c r="F1652" t="s">
        <v>20</v>
      </c>
      <c r="G1652">
        <v>150900</v>
      </c>
      <c r="H1652" t="s">
        <v>21</v>
      </c>
      <c r="I1652">
        <v>0</v>
      </c>
      <c r="J1652" t="s">
        <v>21</v>
      </c>
      <c r="K1652" t="s">
        <v>25</v>
      </c>
    </row>
    <row r="1653" spans="1:11" x14ac:dyDescent="0.3">
      <c r="A1653">
        <v>2023</v>
      </c>
      <c r="B1653" t="s">
        <v>11</v>
      </c>
      <c r="C1653" t="s">
        <v>12</v>
      </c>
      <c r="D1653" t="s">
        <v>23</v>
      </c>
      <c r="E1653">
        <v>168400</v>
      </c>
      <c r="F1653" t="s">
        <v>20</v>
      </c>
      <c r="G1653">
        <v>168400</v>
      </c>
      <c r="H1653" t="s">
        <v>21</v>
      </c>
      <c r="I1653">
        <v>0</v>
      </c>
      <c r="J1653" t="s">
        <v>21</v>
      </c>
      <c r="K1653" t="s">
        <v>25</v>
      </c>
    </row>
    <row r="1654" spans="1:11" x14ac:dyDescent="0.3">
      <c r="A1654">
        <v>2023</v>
      </c>
      <c r="B1654" t="s">
        <v>11</v>
      </c>
      <c r="C1654" t="s">
        <v>12</v>
      </c>
      <c r="D1654" t="s">
        <v>23</v>
      </c>
      <c r="E1654">
        <v>105200</v>
      </c>
      <c r="F1654" t="s">
        <v>20</v>
      </c>
      <c r="G1654">
        <v>105200</v>
      </c>
      <c r="H1654" t="s">
        <v>21</v>
      </c>
      <c r="I1654">
        <v>0</v>
      </c>
      <c r="J1654" t="s">
        <v>21</v>
      </c>
      <c r="K1654" t="s">
        <v>25</v>
      </c>
    </row>
    <row r="1655" spans="1:11" x14ac:dyDescent="0.3">
      <c r="A1655">
        <v>2023</v>
      </c>
      <c r="B1655" t="s">
        <v>17</v>
      </c>
      <c r="C1655" t="s">
        <v>12</v>
      </c>
      <c r="D1655" t="s">
        <v>37</v>
      </c>
      <c r="E1655">
        <v>95000</v>
      </c>
      <c r="F1655" t="s">
        <v>20</v>
      </c>
      <c r="G1655">
        <v>95000</v>
      </c>
      <c r="H1655" t="s">
        <v>15</v>
      </c>
      <c r="I1655">
        <v>100</v>
      </c>
      <c r="J1655" t="s">
        <v>15</v>
      </c>
      <c r="K1655" t="s">
        <v>25</v>
      </c>
    </row>
    <row r="1656" spans="1:11" x14ac:dyDescent="0.3">
      <c r="A1656">
        <v>2023</v>
      </c>
      <c r="B1656" t="s">
        <v>17</v>
      </c>
      <c r="C1656" t="s">
        <v>12</v>
      </c>
      <c r="D1656" t="s">
        <v>37</v>
      </c>
      <c r="E1656">
        <v>80000</v>
      </c>
      <c r="F1656" t="s">
        <v>20</v>
      </c>
      <c r="G1656">
        <v>80000</v>
      </c>
      <c r="H1656" t="s">
        <v>15</v>
      </c>
      <c r="I1656">
        <v>100</v>
      </c>
      <c r="J1656" t="s">
        <v>15</v>
      </c>
      <c r="K1656" t="s">
        <v>25</v>
      </c>
    </row>
    <row r="1657" spans="1:11" x14ac:dyDescent="0.3">
      <c r="A1657">
        <v>2023</v>
      </c>
      <c r="B1657" t="s">
        <v>17</v>
      </c>
      <c r="C1657" t="s">
        <v>12</v>
      </c>
      <c r="D1657" t="s">
        <v>27</v>
      </c>
      <c r="E1657">
        <v>116000</v>
      </c>
      <c r="F1657" t="s">
        <v>20</v>
      </c>
      <c r="G1657">
        <v>116000</v>
      </c>
      <c r="H1657" t="s">
        <v>21</v>
      </c>
      <c r="I1657">
        <v>0</v>
      </c>
      <c r="J1657" t="s">
        <v>21</v>
      </c>
      <c r="K1657" t="s">
        <v>25</v>
      </c>
    </row>
    <row r="1658" spans="1:11" x14ac:dyDescent="0.3">
      <c r="A1658">
        <v>2023</v>
      </c>
      <c r="B1658" t="s">
        <v>17</v>
      </c>
      <c r="C1658" t="s">
        <v>12</v>
      </c>
      <c r="D1658" t="s">
        <v>27</v>
      </c>
      <c r="E1658">
        <v>72000</v>
      </c>
      <c r="F1658" t="s">
        <v>20</v>
      </c>
      <c r="G1658">
        <v>72000</v>
      </c>
      <c r="H1658" t="s">
        <v>21</v>
      </c>
      <c r="I1658">
        <v>0</v>
      </c>
      <c r="J1658" t="s">
        <v>21</v>
      </c>
      <c r="K1658" t="s">
        <v>25</v>
      </c>
    </row>
    <row r="1659" spans="1:11" x14ac:dyDescent="0.3">
      <c r="A1659">
        <v>2023</v>
      </c>
      <c r="B1659" t="s">
        <v>11</v>
      </c>
      <c r="C1659" t="s">
        <v>12</v>
      </c>
      <c r="D1659" t="s">
        <v>32</v>
      </c>
      <c r="E1659">
        <v>207000</v>
      </c>
      <c r="F1659" t="s">
        <v>20</v>
      </c>
      <c r="G1659">
        <v>207000</v>
      </c>
      <c r="H1659" t="s">
        <v>21</v>
      </c>
      <c r="I1659">
        <v>0</v>
      </c>
      <c r="J1659" t="s">
        <v>21</v>
      </c>
      <c r="K1659" t="s">
        <v>25</v>
      </c>
    </row>
    <row r="1660" spans="1:11" x14ac:dyDescent="0.3">
      <c r="A1660">
        <v>2023</v>
      </c>
      <c r="B1660" t="s">
        <v>11</v>
      </c>
      <c r="C1660" t="s">
        <v>12</v>
      </c>
      <c r="D1660" t="s">
        <v>32</v>
      </c>
      <c r="E1660">
        <v>167000</v>
      </c>
      <c r="F1660" t="s">
        <v>20</v>
      </c>
      <c r="G1660">
        <v>167000</v>
      </c>
      <c r="H1660" t="s">
        <v>21</v>
      </c>
      <c r="I1660">
        <v>0</v>
      </c>
      <c r="J1660" t="s">
        <v>21</v>
      </c>
      <c r="K1660" t="s">
        <v>25</v>
      </c>
    </row>
    <row r="1661" spans="1:11" x14ac:dyDescent="0.3">
      <c r="A1661">
        <v>2023</v>
      </c>
      <c r="B1661" t="s">
        <v>11</v>
      </c>
      <c r="C1661" t="s">
        <v>12</v>
      </c>
      <c r="D1661" t="s">
        <v>35</v>
      </c>
      <c r="E1661">
        <v>145000</v>
      </c>
      <c r="F1661" t="s">
        <v>20</v>
      </c>
      <c r="G1661">
        <v>145000</v>
      </c>
      <c r="H1661" t="s">
        <v>21</v>
      </c>
      <c r="I1661">
        <v>0</v>
      </c>
      <c r="J1661" t="s">
        <v>21</v>
      </c>
      <c r="K1661" t="s">
        <v>25</v>
      </c>
    </row>
    <row r="1662" spans="1:11" x14ac:dyDescent="0.3">
      <c r="A1662">
        <v>2023</v>
      </c>
      <c r="B1662" t="s">
        <v>11</v>
      </c>
      <c r="C1662" t="s">
        <v>12</v>
      </c>
      <c r="D1662" t="s">
        <v>35</v>
      </c>
      <c r="E1662">
        <v>135000</v>
      </c>
      <c r="F1662" t="s">
        <v>20</v>
      </c>
      <c r="G1662">
        <v>135000</v>
      </c>
      <c r="H1662" t="s">
        <v>21</v>
      </c>
      <c r="I1662">
        <v>0</v>
      </c>
      <c r="J1662" t="s">
        <v>21</v>
      </c>
      <c r="K1662" t="s">
        <v>25</v>
      </c>
    </row>
    <row r="1663" spans="1:11" x14ac:dyDescent="0.3">
      <c r="A1663">
        <v>2023</v>
      </c>
      <c r="B1663" t="s">
        <v>17</v>
      </c>
      <c r="C1663" t="s">
        <v>12</v>
      </c>
      <c r="D1663" t="s">
        <v>37</v>
      </c>
      <c r="E1663">
        <v>105000</v>
      </c>
      <c r="F1663" t="s">
        <v>20</v>
      </c>
      <c r="G1663">
        <v>105000</v>
      </c>
      <c r="H1663" t="s">
        <v>21</v>
      </c>
      <c r="I1663">
        <v>0</v>
      </c>
      <c r="J1663" t="s">
        <v>21</v>
      </c>
      <c r="K1663" t="s">
        <v>25</v>
      </c>
    </row>
    <row r="1664" spans="1:11" x14ac:dyDescent="0.3">
      <c r="A1664">
        <v>2023</v>
      </c>
      <c r="B1664" t="s">
        <v>17</v>
      </c>
      <c r="C1664" t="s">
        <v>12</v>
      </c>
      <c r="D1664" t="s">
        <v>37</v>
      </c>
      <c r="E1664">
        <v>70000</v>
      </c>
      <c r="F1664" t="s">
        <v>20</v>
      </c>
      <c r="G1664">
        <v>70000</v>
      </c>
      <c r="H1664" t="s">
        <v>21</v>
      </c>
      <c r="I1664">
        <v>0</v>
      </c>
      <c r="J1664" t="s">
        <v>21</v>
      </c>
      <c r="K1664" t="s">
        <v>25</v>
      </c>
    </row>
    <row r="1665" spans="1:11" x14ac:dyDescent="0.3">
      <c r="A1665">
        <v>2023</v>
      </c>
      <c r="B1665" t="s">
        <v>11</v>
      </c>
      <c r="C1665" t="s">
        <v>12</v>
      </c>
      <c r="D1665" t="s">
        <v>45</v>
      </c>
      <c r="E1665">
        <v>180000</v>
      </c>
      <c r="F1665" t="s">
        <v>20</v>
      </c>
      <c r="G1665">
        <v>180000</v>
      </c>
      <c r="H1665" t="s">
        <v>21</v>
      </c>
      <c r="I1665">
        <v>100</v>
      </c>
      <c r="J1665" t="s">
        <v>21</v>
      </c>
      <c r="K1665" t="s">
        <v>25</v>
      </c>
    </row>
    <row r="1666" spans="1:11" x14ac:dyDescent="0.3">
      <c r="A1666">
        <v>2023</v>
      </c>
      <c r="B1666" t="s">
        <v>11</v>
      </c>
      <c r="C1666" t="s">
        <v>12</v>
      </c>
      <c r="D1666" t="s">
        <v>45</v>
      </c>
      <c r="E1666">
        <v>115000</v>
      </c>
      <c r="F1666" t="s">
        <v>20</v>
      </c>
      <c r="G1666">
        <v>115000</v>
      </c>
      <c r="H1666" t="s">
        <v>21</v>
      </c>
      <c r="I1666">
        <v>100</v>
      </c>
      <c r="J1666" t="s">
        <v>21</v>
      </c>
      <c r="K1666" t="s">
        <v>25</v>
      </c>
    </row>
    <row r="1667" spans="1:11" x14ac:dyDescent="0.3">
      <c r="A1667">
        <v>2023</v>
      </c>
      <c r="B1667" t="s">
        <v>11</v>
      </c>
      <c r="C1667" t="s">
        <v>12</v>
      </c>
      <c r="D1667" t="s">
        <v>37</v>
      </c>
      <c r="E1667">
        <v>133800</v>
      </c>
      <c r="F1667" t="s">
        <v>20</v>
      </c>
      <c r="G1667">
        <v>133800</v>
      </c>
      <c r="H1667" t="s">
        <v>21</v>
      </c>
      <c r="I1667">
        <v>100</v>
      </c>
      <c r="J1667" t="s">
        <v>21</v>
      </c>
      <c r="K1667" t="s">
        <v>25</v>
      </c>
    </row>
    <row r="1668" spans="1:11" x14ac:dyDescent="0.3">
      <c r="A1668">
        <v>2023</v>
      </c>
      <c r="B1668" t="s">
        <v>11</v>
      </c>
      <c r="C1668" t="s">
        <v>12</v>
      </c>
      <c r="D1668" t="s">
        <v>37</v>
      </c>
      <c r="E1668">
        <v>96100</v>
      </c>
      <c r="F1668" t="s">
        <v>20</v>
      </c>
      <c r="G1668">
        <v>96100</v>
      </c>
      <c r="H1668" t="s">
        <v>21</v>
      </c>
      <c r="I1668">
        <v>100</v>
      </c>
      <c r="J1668" t="s">
        <v>21</v>
      </c>
      <c r="K1668" t="s">
        <v>25</v>
      </c>
    </row>
    <row r="1669" spans="1:11" x14ac:dyDescent="0.3">
      <c r="A1669">
        <v>2023</v>
      </c>
      <c r="B1669" t="s">
        <v>17</v>
      </c>
      <c r="C1669" t="s">
        <v>12</v>
      </c>
      <c r="D1669" t="s">
        <v>27</v>
      </c>
      <c r="E1669">
        <v>120000</v>
      </c>
      <c r="F1669" t="s">
        <v>20</v>
      </c>
      <c r="G1669">
        <v>120000</v>
      </c>
      <c r="H1669" t="s">
        <v>21</v>
      </c>
      <c r="I1669">
        <v>0</v>
      </c>
      <c r="J1669" t="s">
        <v>21</v>
      </c>
      <c r="K1669" t="s">
        <v>25</v>
      </c>
    </row>
    <row r="1670" spans="1:11" x14ac:dyDescent="0.3">
      <c r="A1670">
        <v>2023</v>
      </c>
      <c r="B1670" t="s">
        <v>17</v>
      </c>
      <c r="C1670" t="s">
        <v>12</v>
      </c>
      <c r="D1670" t="s">
        <v>27</v>
      </c>
      <c r="E1670">
        <v>80000</v>
      </c>
      <c r="F1670" t="s">
        <v>20</v>
      </c>
      <c r="G1670">
        <v>80000</v>
      </c>
      <c r="H1670" t="s">
        <v>21</v>
      </c>
      <c r="I1670">
        <v>0</v>
      </c>
      <c r="J1670" t="s">
        <v>21</v>
      </c>
      <c r="K1670" t="s">
        <v>25</v>
      </c>
    </row>
    <row r="1671" spans="1:11" x14ac:dyDescent="0.3">
      <c r="A1671">
        <v>2023</v>
      </c>
      <c r="B1671" t="s">
        <v>11</v>
      </c>
      <c r="C1671" t="s">
        <v>12</v>
      </c>
      <c r="D1671" t="s">
        <v>141</v>
      </c>
      <c r="E1671">
        <v>140000</v>
      </c>
      <c r="F1671" t="s">
        <v>20</v>
      </c>
      <c r="G1671">
        <v>140000</v>
      </c>
      <c r="H1671" t="s">
        <v>21</v>
      </c>
      <c r="I1671">
        <v>0</v>
      </c>
      <c r="J1671" t="s">
        <v>21</v>
      </c>
      <c r="K1671" t="s">
        <v>25</v>
      </c>
    </row>
    <row r="1672" spans="1:11" x14ac:dyDescent="0.3">
      <c r="A1672">
        <v>2023</v>
      </c>
      <c r="B1672" t="s">
        <v>11</v>
      </c>
      <c r="C1672" t="s">
        <v>12</v>
      </c>
      <c r="D1672" t="s">
        <v>141</v>
      </c>
      <c r="E1672">
        <v>100000</v>
      </c>
      <c r="F1672" t="s">
        <v>20</v>
      </c>
      <c r="G1672">
        <v>100000</v>
      </c>
      <c r="H1672" t="s">
        <v>21</v>
      </c>
      <c r="I1672">
        <v>0</v>
      </c>
      <c r="J1672" t="s">
        <v>21</v>
      </c>
      <c r="K1672" t="s">
        <v>25</v>
      </c>
    </row>
    <row r="1673" spans="1:11" x14ac:dyDescent="0.3">
      <c r="A1673">
        <v>2023</v>
      </c>
      <c r="B1673" t="s">
        <v>11</v>
      </c>
      <c r="C1673" t="s">
        <v>12</v>
      </c>
      <c r="D1673" t="s">
        <v>52</v>
      </c>
      <c r="E1673">
        <v>150000</v>
      </c>
      <c r="F1673" t="s">
        <v>20</v>
      </c>
      <c r="G1673">
        <v>150000</v>
      </c>
      <c r="H1673" t="s">
        <v>21</v>
      </c>
      <c r="I1673">
        <v>0</v>
      </c>
      <c r="J1673" t="s">
        <v>21</v>
      </c>
      <c r="K1673" t="s">
        <v>25</v>
      </c>
    </row>
    <row r="1674" spans="1:11" x14ac:dyDescent="0.3">
      <c r="A1674">
        <v>2023</v>
      </c>
      <c r="B1674" t="s">
        <v>11</v>
      </c>
      <c r="C1674" t="s">
        <v>12</v>
      </c>
      <c r="D1674" t="s">
        <v>52</v>
      </c>
      <c r="E1674">
        <v>120000</v>
      </c>
      <c r="F1674" t="s">
        <v>20</v>
      </c>
      <c r="G1674">
        <v>120000</v>
      </c>
      <c r="H1674" t="s">
        <v>21</v>
      </c>
      <c r="I1674">
        <v>0</v>
      </c>
      <c r="J1674" t="s">
        <v>21</v>
      </c>
      <c r="K1674" t="s">
        <v>25</v>
      </c>
    </row>
    <row r="1675" spans="1:11" x14ac:dyDescent="0.3">
      <c r="A1675">
        <v>2023</v>
      </c>
      <c r="B1675" t="s">
        <v>11</v>
      </c>
      <c r="C1675" t="s">
        <v>12</v>
      </c>
      <c r="D1675" t="s">
        <v>91</v>
      </c>
      <c r="E1675">
        <v>140000</v>
      </c>
      <c r="F1675" t="s">
        <v>20</v>
      </c>
      <c r="G1675">
        <v>140000</v>
      </c>
      <c r="H1675" t="s">
        <v>21</v>
      </c>
      <c r="I1675">
        <v>100</v>
      </c>
      <c r="J1675" t="s">
        <v>21</v>
      </c>
      <c r="K1675" t="s">
        <v>25</v>
      </c>
    </row>
    <row r="1676" spans="1:11" x14ac:dyDescent="0.3">
      <c r="A1676">
        <v>2023</v>
      </c>
      <c r="B1676" t="s">
        <v>11</v>
      </c>
      <c r="C1676" t="s">
        <v>12</v>
      </c>
      <c r="D1676" t="s">
        <v>91</v>
      </c>
      <c r="E1676">
        <v>115000</v>
      </c>
      <c r="F1676" t="s">
        <v>20</v>
      </c>
      <c r="G1676">
        <v>115000</v>
      </c>
      <c r="H1676" t="s">
        <v>21</v>
      </c>
      <c r="I1676">
        <v>100</v>
      </c>
      <c r="J1676" t="s">
        <v>21</v>
      </c>
      <c r="K1676" t="s">
        <v>25</v>
      </c>
    </row>
    <row r="1677" spans="1:11" x14ac:dyDescent="0.3">
      <c r="A1677">
        <v>2023</v>
      </c>
      <c r="B1677" t="s">
        <v>11</v>
      </c>
      <c r="C1677" t="s">
        <v>12</v>
      </c>
      <c r="D1677" t="s">
        <v>69</v>
      </c>
      <c r="E1677">
        <v>297300</v>
      </c>
      <c r="F1677" t="s">
        <v>20</v>
      </c>
      <c r="G1677">
        <v>297300</v>
      </c>
      <c r="H1677" t="s">
        <v>21</v>
      </c>
      <c r="I1677">
        <v>100</v>
      </c>
      <c r="J1677" t="s">
        <v>21</v>
      </c>
      <c r="K1677" t="s">
        <v>25</v>
      </c>
    </row>
    <row r="1678" spans="1:11" x14ac:dyDescent="0.3">
      <c r="A1678">
        <v>2023</v>
      </c>
      <c r="B1678" t="s">
        <v>11</v>
      </c>
      <c r="C1678" t="s">
        <v>12</v>
      </c>
      <c r="D1678" t="s">
        <v>69</v>
      </c>
      <c r="E1678">
        <v>198200</v>
      </c>
      <c r="F1678" t="s">
        <v>20</v>
      </c>
      <c r="G1678">
        <v>198200</v>
      </c>
      <c r="H1678" t="s">
        <v>21</v>
      </c>
      <c r="I1678">
        <v>100</v>
      </c>
      <c r="J1678" t="s">
        <v>21</v>
      </c>
      <c r="K1678" t="s">
        <v>25</v>
      </c>
    </row>
    <row r="1679" spans="1:11" x14ac:dyDescent="0.3">
      <c r="A1679">
        <v>2023</v>
      </c>
      <c r="B1679" t="s">
        <v>11</v>
      </c>
      <c r="C1679" t="s">
        <v>12</v>
      </c>
      <c r="D1679" t="s">
        <v>23</v>
      </c>
      <c r="E1679">
        <v>297300</v>
      </c>
      <c r="F1679" t="s">
        <v>20</v>
      </c>
      <c r="G1679">
        <v>297300</v>
      </c>
      <c r="H1679" t="s">
        <v>21</v>
      </c>
      <c r="I1679">
        <v>100</v>
      </c>
      <c r="J1679" t="s">
        <v>21</v>
      </c>
      <c r="K1679" t="s">
        <v>25</v>
      </c>
    </row>
    <row r="1680" spans="1:11" x14ac:dyDescent="0.3">
      <c r="A1680">
        <v>2023</v>
      </c>
      <c r="B1680" t="s">
        <v>11</v>
      </c>
      <c r="C1680" t="s">
        <v>12</v>
      </c>
      <c r="D1680" t="s">
        <v>23</v>
      </c>
      <c r="E1680">
        <v>198200</v>
      </c>
      <c r="F1680" t="s">
        <v>20</v>
      </c>
      <c r="G1680">
        <v>198200</v>
      </c>
      <c r="H1680" t="s">
        <v>21</v>
      </c>
      <c r="I1680">
        <v>100</v>
      </c>
      <c r="J1680" t="s">
        <v>21</v>
      </c>
      <c r="K1680" t="s">
        <v>25</v>
      </c>
    </row>
    <row r="1681" spans="1:11" x14ac:dyDescent="0.3">
      <c r="A1681">
        <v>2023</v>
      </c>
      <c r="B1681" t="s">
        <v>11</v>
      </c>
      <c r="C1681" t="s">
        <v>12</v>
      </c>
      <c r="D1681" t="s">
        <v>37</v>
      </c>
      <c r="E1681">
        <v>202000</v>
      </c>
      <c r="F1681" t="s">
        <v>20</v>
      </c>
      <c r="G1681">
        <v>202000</v>
      </c>
      <c r="H1681" t="s">
        <v>21</v>
      </c>
      <c r="I1681">
        <v>100</v>
      </c>
      <c r="J1681" t="s">
        <v>21</v>
      </c>
      <c r="K1681" t="s">
        <v>25</v>
      </c>
    </row>
    <row r="1682" spans="1:11" x14ac:dyDescent="0.3">
      <c r="A1682">
        <v>2023</v>
      </c>
      <c r="B1682" t="s">
        <v>11</v>
      </c>
      <c r="C1682" t="s">
        <v>12</v>
      </c>
      <c r="D1682" t="s">
        <v>37</v>
      </c>
      <c r="E1682">
        <v>135000</v>
      </c>
      <c r="F1682" t="s">
        <v>20</v>
      </c>
      <c r="G1682">
        <v>135000</v>
      </c>
      <c r="H1682" t="s">
        <v>21</v>
      </c>
      <c r="I1682">
        <v>100</v>
      </c>
      <c r="J1682" t="s">
        <v>21</v>
      </c>
      <c r="K1682" t="s">
        <v>25</v>
      </c>
    </row>
    <row r="1683" spans="1:11" x14ac:dyDescent="0.3">
      <c r="A1683">
        <v>2023</v>
      </c>
      <c r="B1683" t="s">
        <v>11</v>
      </c>
      <c r="C1683" t="s">
        <v>12</v>
      </c>
      <c r="D1683" t="s">
        <v>23</v>
      </c>
      <c r="E1683">
        <v>110000</v>
      </c>
      <c r="F1683" t="s">
        <v>20</v>
      </c>
      <c r="G1683">
        <v>110000</v>
      </c>
      <c r="H1683" t="s">
        <v>21</v>
      </c>
      <c r="I1683">
        <v>100</v>
      </c>
      <c r="J1683" t="s">
        <v>21</v>
      </c>
      <c r="K1683" t="s">
        <v>25</v>
      </c>
    </row>
    <row r="1684" spans="1:11" x14ac:dyDescent="0.3">
      <c r="A1684">
        <v>2023</v>
      </c>
      <c r="B1684" t="s">
        <v>11</v>
      </c>
      <c r="C1684" t="s">
        <v>12</v>
      </c>
      <c r="D1684" t="s">
        <v>23</v>
      </c>
      <c r="E1684">
        <v>84000</v>
      </c>
      <c r="F1684" t="s">
        <v>20</v>
      </c>
      <c r="G1684">
        <v>84000</v>
      </c>
      <c r="H1684" t="s">
        <v>21</v>
      </c>
      <c r="I1684">
        <v>100</v>
      </c>
      <c r="J1684" t="s">
        <v>21</v>
      </c>
      <c r="K1684" t="s">
        <v>25</v>
      </c>
    </row>
    <row r="1685" spans="1:11" x14ac:dyDescent="0.3">
      <c r="A1685">
        <v>2023</v>
      </c>
      <c r="B1685" t="s">
        <v>17</v>
      </c>
      <c r="C1685" t="s">
        <v>12</v>
      </c>
      <c r="D1685" t="s">
        <v>35</v>
      </c>
      <c r="E1685">
        <v>219000</v>
      </c>
      <c r="F1685" t="s">
        <v>20</v>
      </c>
      <c r="G1685">
        <v>219000</v>
      </c>
      <c r="H1685" t="s">
        <v>21</v>
      </c>
      <c r="I1685">
        <v>50</v>
      </c>
      <c r="J1685" t="s">
        <v>21</v>
      </c>
      <c r="K1685" t="s">
        <v>16</v>
      </c>
    </row>
    <row r="1686" spans="1:11" x14ac:dyDescent="0.3">
      <c r="A1686">
        <v>2023</v>
      </c>
      <c r="B1686" t="s">
        <v>11</v>
      </c>
      <c r="C1686" t="s">
        <v>12</v>
      </c>
      <c r="D1686" t="s">
        <v>26</v>
      </c>
      <c r="E1686">
        <v>230000</v>
      </c>
      <c r="F1686" t="s">
        <v>20</v>
      </c>
      <c r="G1686">
        <v>230000</v>
      </c>
      <c r="H1686" t="s">
        <v>21</v>
      </c>
      <c r="I1686">
        <v>100</v>
      </c>
      <c r="J1686" t="s">
        <v>21</v>
      </c>
      <c r="K1686" t="s">
        <v>25</v>
      </c>
    </row>
    <row r="1687" spans="1:11" x14ac:dyDescent="0.3">
      <c r="A1687">
        <v>2023</v>
      </c>
      <c r="B1687" t="s">
        <v>11</v>
      </c>
      <c r="C1687" t="s">
        <v>12</v>
      </c>
      <c r="D1687" t="s">
        <v>26</v>
      </c>
      <c r="E1687">
        <v>196000</v>
      </c>
      <c r="F1687" t="s">
        <v>20</v>
      </c>
      <c r="G1687">
        <v>196000</v>
      </c>
      <c r="H1687" t="s">
        <v>21</v>
      </c>
      <c r="I1687">
        <v>100</v>
      </c>
      <c r="J1687" t="s">
        <v>21</v>
      </c>
      <c r="K1687" t="s">
        <v>25</v>
      </c>
    </row>
    <row r="1688" spans="1:11" x14ac:dyDescent="0.3">
      <c r="A1688">
        <v>2023</v>
      </c>
      <c r="B1688" t="s">
        <v>11</v>
      </c>
      <c r="C1688" t="s">
        <v>12</v>
      </c>
      <c r="D1688" t="s">
        <v>100</v>
      </c>
      <c r="E1688">
        <v>140000</v>
      </c>
      <c r="F1688" t="s">
        <v>20</v>
      </c>
      <c r="G1688">
        <v>140000</v>
      </c>
      <c r="H1688" t="s">
        <v>21</v>
      </c>
      <c r="I1688">
        <v>100</v>
      </c>
      <c r="J1688" t="s">
        <v>21</v>
      </c>
      <c r="K1688" t="s">
        <v>25</v>
      </c>
    </row>
    <row r="1689" spans="1:11" x14ac:dyDescent="0.3">
      <c r="A1689">
        <v>2023</v>
      </c>
      <c r="B1689" t="s">
        <v>11</v>
      </c>
      <c r="C1689" t="s">
        <v>12</v>
      </c>
      <c r="D1689" t="s">
        <v>100</v>
      </c>
      <c r="E1689">
        <v>110000</v>
      </c>
      <c r="F1689" t="s">
        <v>20</v>
      </c>
      <c r="G1689">
        <v>110000</v>
      </c>
      <c r="H1689" t="s">
        <v>21</v>
      </c>
      <c r="I1689">
        <v>100</v>
      </c>
      <c r="J1689" t="s">
        <v>21</v>
      </c>
      <c r="K1689" t="s">
        <v>25</v>
      </c>
    </row>
    <row r="1690" spans="1:11" x14ac:dyDescent="0.3">
      <c r="A1690">
        <v>2023</v>
      </c>
      <c r="B1690" t="s">
        <v>17</v>
      </c>
      <c r="C1690" t="s">
        <v>12</v>
      </c>
      <c r="D1690" t="s">
        <v>27</v>
      </c>
      <c r="E1690">
        <v>150000</v>
      </c>
      <c r="F1690" t="s">
        <v>20</v>
      </c>
      <c r="G1690">
        <v>150000</v>
      </c>
      <c r="H1690" t="s">
        <v>21</v>
      </c>
      <c r="I1690">
        <v>0</v>
      </c>
      <c r="J1690" t="s">
        <v>21</v>
      </c>
      <c r="K1690" t="s">
        <v>25</v>
      </c>
    </row>
    <row r="1691" spans="1:11" x14ac:dyDescent="0.3">
      <c r="A1691">
        <v>2023</v>
      </c>
      <c r="B1691" t="s">
        <v>17</v>
      </c>
      <c r="C1691" t="s">
        <v>12</v>
      </c>
      <c r="D1691" t="s">
        <v>27</v>
      </c>
      <c r="E1691">
        <v>100000</v>
      </c>
      <c r="F1691" t="s">
        <v>20</v>
      </c>
      <c r="G1691">
        <v>100000</v>
      </c>
      <c r="H1691" t="s">
        <v>21</v>
      </c>
      <c r="I1691">
        <v>0</v>
      </c>
      <c r="J1691" t="s">
        <v>21</v>
      </c>
      <c r="K1691" t="s">
        <v>25</v>
      </c>
    </row>
    <row r="1692" spans="1:11" x14ac:dyDescent="0.3">
      <c r="A1692">
        <v>2023</v>
      </c>
      <c r="B1692" t="s">
        <v>11</v>
      </c>
      <c r="C1692" t="s">
        <v>12</v>
      </c>
      <c r="D1692" t="s">
        <v>37</v>
      </c>
      <c r="E1692">
        <v>160000</v>
      </c>
      <c r="F1692" t="s">
        <v>20</v>
      </c>
      <c r="G1692">
        <v>160000</v>
      </c>
      <c r="H1692" t="s">
        <v>21</v>
      </c>
      <c r="I1692">
        <v>0</v>
      </c>
      <c r="J1692" t="s">
        <v>21</v>
      </c>
      <c r="K1692" t="s">
        <v>25</v>
      </c>
    </row>
    <row r="1693" spans="1:11" x14ac:dyDescent="0.3">
      <c r="A1693">
        <v>2023</v>
      </c>
      <c r="B1693" t="s">
        <v>11</v>
      </c>
      <c r="C1693" t="s">
        <v>12</v>
      </c>
      <c r="D1693" t="s">
        <v>37</v>
      </c>
      <c r="E1693">
        <v>110000</v>
      </c>
      <c r="F1693" t="s">
        <v>20</v>
      </c>
      <c r="G1693">
        <v>110000</v>
      </c>
      <c r="H1693" t="s">
        <v>21</v>
      </c>
      <c r="I1693">
        <v>0</v>
      </c>
      <c r="J1693" t="s">
        <v>21</v>
      </c>
      <c r="K1693" t="s">
        <v>25</v>
      </c>
    </row>
    <row r="1694" spans="1:11" x14ac:dyDescent="0.3">
      <c r="A1694">
        <v>2023</v>
      </c>
      <c r="B1694" t="s">
        <v>11</v>
      </c>
      <c r="C1694" t="s">
        <v>12</v>
      </c>
      <c r="D1694" t="s">
        <v>23</v>
      </c>
      <c r="E1694">
        <v>185900</v>
      </c>
      <c r="F1694" t="s">
        <v>20</v>
      </c>
      <c r="G1694">
        <v>185900</v>
      </c>
      <c r="H1694" t="s">
        <v>21</v>
      </c>
      <c r="I1694">
        <v>0</v>
      </c>
      <c r="J1694" t="s">
        <v>21</v>
      </c>
      <c r="K1694" t="s">
        <v>25</v>
      </c>
    </row>
    <row r="1695" spans="1:11" x14ac:dyDescent="0.3">
      <c r="A1695">
        <v>2023</v>
      </c>
      <c r="B1695" t="s">
        <v>11</v>
      </c>
      <c r="C1695" t="s">
        <v>12</v>
      </c>
      <c r="D1695" t="s">
        <v>23</v>
      </c>
      <c r="E1695">
        <v>129300</v>
      </c>
      <c r="F1695" t="s">
        <v>20</v>
      </c>
      <c r="G1695">
        <v>129300</v>
      </c>
      <c r="H1695" t="s">
        <v>21</v>
      </c>
      <c r="I1695">
        <v>0</v>
      </c>
      <c r="J1695" t="s">
        <v>21</v>
      </c>
      <c r="K1695" t="s">
        <v>25</v>
      </c>
    </row>
    <row r="1696" spans="1:11" x14ac:dyDescent="0.3">
      <c r="A1696">
        <v>2023</v>
      </c>
      <c r="B1696" t="s">
        <v>11</v>
      </c>
      <c r="C1696" t="s">
        <v>12</v>
      </c>
      <c r="D1696" t="s">
        <v>26</v>
      </c>
      <c r="E1696">
        <v>126100</v>
      </c>
      <c r="F1696" t="s">
        <v>20</v>
      </c>
      <c r="G1696">
        <v>126100</v>
      </c>
      <c r="H1696" t="s">
        <v>21</v>
      </c>
      <c r="I1696">
        <v>0</v>
      </c>
      <c r="J1696" t="s">
        <v>21</v>
      </c>
      <c r="K1696" t="s">
        <v>16</v>
      </c>
    </row>
    <row r="1697" spans="1:11" x14ac:dyDescent="0.3">
      <c r="A1697">
        <v>2023</v>
      </c>
      <c r="B1697" t="s">
        <v>11</v>
      </c>
      <c r="C1697" t="s">
        <v>12</v>
      </c>
      <c r="D1697" t="s">
        <v>26</v>
      </c>
      <c r="E1697">
        <v>72000</v>
      </c>
      <c r="F1697" t="s">
        <v>20</v>
      </c>
      <c r="G1697">
        <v>72000</v>
      </c>
      <c r="H1697" t="s">
        <v>21</v>
      </c>
      <c r="I1697">
        <v>0</v>
      </c>
      <c r="J1697" t="s">
        <v>21</v>
      </c>
      <c r="K1697" t="s">
        <v>16</v>
      </c>
    </row>
    <row r="1698" spans="1:11" x14ac:dyDescent="0.3">
      <c r="A1698">
        <v>2023</v>
      </c>
      <c r="B1698" t="s">
        <v>11</v>
      </c>
      <c r="C1698" t="s">
        <v>12</v>
      </c>
      <c r="D1698" t="s">
        <v>37</v>
      </c>
      <c r="E1698">
        <v>170000</v>
      </c>
      <c r="F1698" t="s">
        <v>20</v>
      </c>
      <c r="G1698">
        <v>170000</v>
      </c>
      <c r="H1698" t="s">
        <v>21</v>
      </c>
      <c r="I1698">
        <v>100</v>
      </c>
      <c r="J1698" t="s">
        <v>21</v>
      </c>
      <c r="K1698" t="s">
        <v>25</v>
      </c>
    </row>
    <row r="1699" spans="1:11" x14ac:dyDescent="0.3">
      <c r="A1699">
        <v>2023</v>
      </c>
      <c r="B1699" t="s">
        <v>11</v>
      </c>
      <c r="C1699" t="s">
        <v>12</v>
      </c>
      <c r="D1699" t="s">
        <v>37</v>
      </c>
      <c r="E1699">
        <v>150000</v>
      </c>
      <c r="F1699" t="s">
        <v>20</v>
      </c>
      <c r="G1699">
        <v>150000</v>
      </c>
      <c r="H1699" t="s">
        <v>21</v>
      </c>
      <c r="I1699">
        <v>100</v>
      </c>
      <c r="J1699" t="s">
        <v>21</v>
      </c>
      <c r="K1699" t="s">
        <v>25</v>
      </c>
    </row>
    <row r="1700" spans="1:11" x14ac:dyDescent="0.3">
      <c r="A1700">
        <v>2023</v>
      </c>
      <c r="B1700" t="s">
        <v>17</v>
      </c>
      <c r="C1700" t="s">
        <v>12</v>
      </c>
      <c r="D1700" t="s">
        <v>35</v>
      </c>
      <c r="E1700">
        <v>175000</v>
      </c>
      <c r="F1700" t="s">
        <v>20</v>
      </c>
      <c r="G1700">
        <v>175000</v>
      </c>
      <c r="H1700" t="s">
        <v>21</v>
      </c>
      <c r="I1700">
        <v>100</v>
      </c>
      <c r="J1700" t="s">
        <v>21</v>
      </c>
      <c r="K1700" t="s">
        <v>25</v>
      </c>
    </row>
    <row r="1701" spans="1:11" x14ac:dyDescent="0.3">
      <c r="A1701">
        <v>2023</v>
      </c>
      <c r="B1701" t="s">
        <v>17</v>
      </c>
      <c r="C1701" t="s">
        <v>12</v>
      </c>
      <c r="D1701" t="s">
        <v>35</v>
      </c>
      <c r="E1701">
        <v>140000</v>
      </c>
      <c r="F1701" t="s">
        <v>20</v>
      </c>
      <c r="G1701">
        <v>140000</v>
      </c>
      <c r="H1701" t="s">
        <v>21</v>
      </c>
      <c r="I1701">
        <v>100</v>
      </c>
      <c r="J1701" t="s">
        <v>21</v>
      </c>
      <c r="K1701" t="s">
        <v>25</v>
      </c>
    </row>
    <row r="1702" spans="1:11" x14ac:dyDescent="0.3">
      <c r="A1702">
        <v>2023</v>
      </c>
      <c r="B1702" t="s">
        <v>11</v>
      </c>
      <c r="C1702" t="s">
        <v>12</v>
      </c>
      <c r="D1702" t="s">
        <v>27</v>
      </c>
      <c r="E1702">
        <v>240500</v>
      </c>
      <c r="F1702" t="s">
        <v>20</v>
      </c>
      <c r="G1702">
        <v>240500</v>
      </c>
      <c r="H1702" t="s">
        <v>21</v>
      </c>
      <c r="I1702">
        <v>0</v>
      </c>
      <c r="J1702" t="s">
        <v>21</v>
      </c>
      <c r="K1702" t="s">
        <v>25</v>
      </c>
    </row>
    <row r="1703" spans="1:11" x14ac:dyDescent="0.3">
      <c r="A1703">
        <v>2023</v>
      </c>
      <c r="B1703" t="s">
        <v>11</v>
      </c>
      <c r="C1703" t="s">
        <v>12</v>
      </c>
      <c r="D1703" t="s">
        <v>27</v>
      </c>
      <c r="E1703">
        <v>137500</v>
      </c>
      <c r="F1703" t="s">
        <v>20</v>
      </c>
      <c r="G1703">
        <v>137500</v>
      </c>
      <c r="H1703" t="s">
        <v>21</v>
      </c>
      <c r="I1703">
        <v>0</v>
      </c>
      <c r="J1703" t="s">
        <v>21</v>
      </c>
      <c r="K1703" t="s">
        <v>25</v>
      </c>
    </row>
    <row r="1704" spans="1:11" x14ac:dyDescent="0.3">
      <c r="A1704">
        <v>2023</v>
      </c>
      <c r="B1704" t="s">
        <v>17</v>
      </c>
      <c r="C1704" t="s">
        <v>12</v>
      </c>
      <c r="D1704" t="s">
        <v>23</v>
      </c>
      <c r="E1704">
        <v>187500</v>
      </c>
      <c r="F1704" t="s">
        <v>20</v>
      </c>
      <c r="G1704">
        <v>187500</v>
      </c>
      <c r="H1704" t="s">
        <v>21</v>
      </c>
      <c r="I1704">
        <v>0</v>
      </c>
      <c r="J1704" t="s">
        <v>21</v>
      </c>
      <c r="K1704" t="s">
        <v>25</v>
      </c>
    </row>
    <row r="1705" spans="1:11" x14ac:dyDescent="0.3">
      <c r="A1705">
        <v>2023</v>
      </c>
      <c r="B1705" t="s">
        <v>17</v>
      </c>
      <c r="C1705" t="s">
        <v>12</v>
      </c>
      <c r="D1705" t="s">
        <v>23</v>
      </c>
      <c r="E1705">
        <v>165000</v>
      </c>
      <c r="F1705" t="s">
        <v>20</v>
      </c>
      <c r="G1705">
        <v>165000</v>
      </c>
      <c r="H1705" t="s">
        <v>21</v>
      </c>
      <c r="I1705">
        <v>0</v>
      </c>
      <c r="J1705" t="s">
        <v>21</v>
      </c>
      <c r="K1705" t="s">
        <v>25</v>
      </c>
    </row>
    <row r="1706" spans="1:11" x14ac:dyDescent="0.3">
      <c r="A1706">
        <v>2023</v>
      </c>
      <c r="B1706" t="s">
        <v>17</v>
      </c>
      <c r="C1706" t="s">
        <v>12</v>
      </c>
      <c r="D1706" t="s">
        <v>142</v>
      </c>
      <c r="E1706">
        <v>60000</v>
      </c>
      <c r="F1706" t="s">
        <v>58</v>
      </c>
      <c r="G1706">
        <v>72914</v>
      </c>
      <c r="H1706" t="s">
        <v>33</v>
      </c>
      <c r="I1706">
        <v>0</v>
      </c>
      <c r="J1706" t="s">
        <v>33</v>
      </c>
      <c r="K1706" t="s">
        <v>16</v>
      </c>
    </row>
    <row r="1707" spans="1:11" x14ac:dyDescent="0.3">
      <c r="A1707">
        <v>2022</v>
      </c>
      <c r="B1707" t="s">
        <v>28</v>
      </c>
      <c r="C1707" t="s">
        <v>48</v>
      </c>
      <c r="D1707" t="s">
        <v>27</v>
      </c>
      <c r="E1707">
        <v>24000</v>
      </c>
      <c r="F1707" t="s">
        <v>14</v>
      </c>
      <c r="G1707">
        <v>25216</v>
      </c>
      <c r="H1707" t="s">
        <v>15</v>
      </c>
      <c r="I1707">
        <v>100</v>
      </c>
      <c r="J1707" t="s">
        <v>21</v>
      </c>
      <c r="K1707" t="s">
        <v>16</v>
      </c>
    </row>
    <row r="1708" spans="1:11" x14ac:dyDescent="0.3">
      <c r="A1708">
        <v>2023</v>
      </c>
      <c r="B1708" t="s">
        <v>11</v>
      </c>
      <c r="C1708" t="s">
        <v>12</v>
      </c>
      <c r="D1708" t="s">
        <v>52</v>
      </c>
      <c r="E1708">
        <v>210000</v>
      </c>
      <c r="F1708" t="s">
        <v>20</v>
      </c>
      <c r="G1708">
        <v>210000</v>
      </c>
      <c r="H1708" t="s">
        <v>21</v>
      </c>
      <c r="I1708">
        <v>0</v>
      </c>
      <c r="J1708" t="s">
        <v>21</v>
      </c>
      <c r="K1708" t="s">
        <v>25</v>
      </c>
    </row>
    <row r="1709" spans="1:11" x14ac:dyDescent="0.3">
      <c r="A1709">
        <v>2023</v>
      </c>
      <c r="B1709" t="s">
        <v>11</v>
      </c>
      <c r="C1709" t="s">
        <v>12</v>
      </c>
      <c r="D1709" t="s">
        <v>52</v>
      </c>
      <c r="E1709">
        <v>165750</v>
      </c>
      <c r="F1709" t="s">
        <v>20</v>
      </c>
      <c r="G1709">
        <v>165750</v>
      </c>
      <c r="H1709" t="s">
        <v>21</v>
      </c>
      <c r="I1709">
        <v>0</v>
      </c>
      <c r="J1709" t="s">
        <v>21</v>
      </c>
      <c r="K1709" t="s">
        <v>25</v>
      </c>
    </row>
    <row r="1710" spans="1:11" x14ac:dyDescent="0.3">
      <c r="A1710">
        <v>2023</v>
      </c>
      <c r="B1710" t="s">
        <v>11</v>
      </c>
      <c r="C1710" t="s">
        <v>12</v>
      </c>
      <c r="D1710" t="s">
        <v>81</v>
      </c>
      <c r="E1710">
        <v>225000</v>
      </c>
      <c r="F1710" t="s">
        <v>20</v>
      </c>
      <c r="G1710">
        <v>225000</v>
      </c>
      <c r="H1710" t="s">
        <v>21</v>
      </c>
      <c r="I1710">
        <v>100</v>
      </c>
      <c r="J1710" t="s">
        <v>21</v>
      </c>
      <c r="K1710" t="s">
        <v>25</v>
      </c>
    </row>
    <row r="1711" spans="1:11" x14ac:dyDescent="0.3">
      <c r="A1711">
        <v>2023</v>
      </c>
      <c r="B1711" t="s">
        <v>11</v>
      </c>
      <c r="C1711" t="s">
        <v>12</v>
      </c>
      <c r="D1711" t="s">
        <v>81</v>
      </c>
      <c r="E1711">
        <v>165750</v>
      </c>
      <c r="F1711" t="s">
        <v>20</v>
      </c>
      <c r="G1711">
        <v>165750</v>
      </c>
      <c r="H1711" t="s">
        <v>21</v>
      </c>
      <c r="I1711">
        <v>100</v>
      </c>
      <c r="J1711" t="s">
        <v>21</v>
      </c>
      <c r="K1711" t="s">
        <v>25</v>
      </c>
    </row>
    <row r="1712" spans="1:11" x14ac:dyDescent="0.3">
      <c r="A1712">
        <v>2023</v>
      </c>
      <c r="B1712" t="s">
        <v>17</v>
      </c>
      <c r="C1712" t="s">
        <v>12</v>
      </c>
      <c r="D1712" t="s">
        <v>35</v>
      </c>
      <c r="E1712">
        <v>89700</v>
      </c>
      <c r="F1712" t="s">
        <v>58</v>
      </c>
      <c r="G1712">
        <v>109006</v>
      </c>
      <c r="H1712" t="s">
        <v>33</v>
      </c>
      <c r="I1712">
        <v>0</v>
      </c>
      <c r="J1712" t="s">
        <v>33</v>
      </c>
      <c r="K1712" t="s">
        <v>25</v>
      </c>
    </row>
    <row r="1713" spans="1:11" x14ac:dyDescent="0.3">
      <c r="A1713">
        <v>2023</v>
      </c>
      <c r="B1713" t="s">
        <v>17</v>
      </c>
      <c r="C1713" t="s">
        <v>12</v>
      </c>
      <c r="D1713" t="s">
        <v>35</v>
      </c>
      <c r="E1713">
        <v>55250</v>
      </c>
      <c r="F1713" t="s">
        <v>58</v>
      </c>
      <c r="G1713">
        <v>67141</v>
      </c>
      <c r="H1713" t="s">
        <v>33</v>
      </c>
      <c r="I1713">
        <v>0</v>
      </c>
      <c r="J1713" t="s">
        <v>33</v>
      </c>
      <c r="K1713" t="s">
        <v>25</v>
      </c>
    </row>
    <row r="1714" spans="1:11" x14ac:dyDescent="0.3">
      <c r="A1714">
        <v>2023</v>
      </c>
      <c r="B1714" t="s">
        <v>11</v>
      </c>
      <c r="C1714" t="s">
        <v>12</v>
      </c>
      <c r="D1714" t="s">
        <v>23</v>
      </c>
      <c r="E1714">
        <v>135000</v>
      </c>
      <c r="F1714" t="s">
        <v>20</v>
      </c>
      <c r="G1714">
        <v>135000</v>
      </c>
      <c r="H1714" t="s">
        <v>21</v>
      </c>
      <c r="I1714">
        <v>100</v>
      </c>
      <c r="J1714" t="s">
        <v>21</v>
      </c>
      <c r="K1714" t="s">
        <v>25</v>
      </c>
    </row>
    <row r="1715" spans="1:11" x14ac:dyDescent="0.3">
      <c r="A1715">
        <v>2023</v>
      </c>
      <c r="B1715" t="s">
        <v>11</v>
      </c>
      <c r="C1715" t="s">
        <v>12</v>
      </c>
      <c r="D1715" t="s">
        <v>23</v>
      </c>
      <c r="E1715">
        <v>115000</v>
      </c>
      <c r="F1715" t="s">
        <v>20</v>
      </c>
      <c r="G1715">
        <v>115000</v>
      </c>
      <c r="H1715" t="s">
        <v>21</v>
      </c>
      <c r="I1715">
        <v>100</v>
      </c>
      <c r="J1715" t="s">
        <v>21</v>
      </c>
      <c r="K1715" t="s">
        <v>25</v>
      </c>
    </row>
    <row r="1716" spans="1:11" x14ac:dyDescent="0.3">
      <c r="A1716">
        <v>2023</v>
      </c>
      <c r="B1716" t="s">
        <v>11</v>
      </c>
      <c r="C1716" t="s">
        <v>12</v>
      </c>
      <c r="D1716" t="s">
        <v>143</v>
      </c>
      <c r="E1716">
        <v>275000</v>
      </c>
      <c r="F1716" t="s">
        <v>20</v>
      </c>
      <c r="G1716">
        <v>275000</v>
      </c>
      <c r="H1716" t="s">
        <v>21</v>
      </c>
      <c r="I1716">
        <v>0</v>
      </c>
      <c r="J1716" t="s">
        <v>21</v>
      </c>
      <c r="K1716" t="s">
        <v>25</v>
      </c>
    </row>
    <row r="1717" spans="1:11" x14ac:dyDescent="0.3">
      <c r="A1717">
        <v>2023</v>
      </c>
      <c r="B1717" t="s">
        <v>11</v>
      </c>
      <c r="C1717" t="s">
        <v>12</v>
      </c>
      <c r="D1717" t="s">
        <v>143</v>
      </c>
      <c r="E1717">
        <v>175000</v>
      </c>
      <c r="F1717" t="s">
        <v>20</v>
      </c>
      <c r="G1717">
        <v>175000</v>
      </c>
      <c r="H1717" t="s">
        <v>21</v>
      </c>
      <c r="I1717">
        <v>0</v>
      </c>
      <c r="J1717" t="s">
        <v>21</v>
      </c>
      <c r="K1717" t="s">
        <v>25</v>
      </c>
    </row>
    <row r="1718" spans="1:11" x14ac:dyDescent="0.3">
      <c r="A1718">
        <v>2023</v>
      </c>
      <c r="B1718" t="s">
        <v>11</v>
      </c>
      <c r="C1718" t="s">
        <v>12</v>
      </c>
      <c r="D1718" t="s">
        <v>23</v>
      </c>
      <c r="E1718">
        <v>170000</v>
      </c>
      <c r="F1718" t="s">
        <v>20</v>
      </c>
      <c r="G1718">
        <v>170000</v>
      </c>
      <c r="H1718" t="s">
        <v>21</v>
      </c>
      <c r="I1718">
        <v>100</v>
      </c>
      <c r="J1718" t="s">
        <v>21</v>
      </c>
      <c r="K1718" t="s">
        <v>25</v>
      </c>
    </row>
    <row r="1719" spans="1:11" x14ac:dyDescent="0.3">
      <c r="A1719">
        <v>2023</v>
      </c>
      <c r="B1719" t="s">
        <v>11</v>
      </c>
      <c r="C1719" t="s">
        <v>12</v>
      </c>
      <c r="D1719" t="s">
        <v>23</v>
      </c>
      <c r="E1719">
        <v>140000</v>
      </c>
      <c r="F1719" t="s">
        <v>20</v>
      </c>
      <c r="G1719">
        <v>140000</v>
      </c>
      <c r="H1719" t="s">
        <v>21</v>
      </c>
      <c r="I1719">
        <v>100</v>
      </c>
      <c r="J1719" t="s">
        <v>21</v>
      </c>
      <c r="K1719" t="s">
        <v>25</v>
      </c>
    </row>
    <row r="1720" spans="1:11" x14ac:dyDescent="0.3">
      <c r="A1720">
        <v>2023</v>
      </c>
      <c r="B1720" t="s">
        <v>11</v>
      </c>
      <c r="C1720" t="s">
        <v>12</v>
      </c>
      <c r="D1720" t="s">
        <v>37</v>
      </c>
      <c r="E1720">
        <v>175308</v>
      </c>
      <c r="F1720" t="s">
        <v>20</v>
      </c>
      <c r="G1720">
        <v>175308</v>
      </c>
      <c r="H1720" t="s">
        <v>21</v>
      </c>
      <c r="I1720">
        <v>0</v>
      </c>
      <c r="J1720" t="s">
        <v>21</v>
      </c>
      <c r="K1720" t="s">
        <v>25</v>
      </c>
    </row>
    <row r="1721" spans="1:11" x14ac:dyDescent="0.3">
      <c r="A1721">
        <v>2023</v>
      </c>
      <c r="B1721" t="s">
        <v>11</v>
      </c>
      <c r="C1721" t="s">
        <v>12</v>
      </c>
      <c r="D1721" t="s">
        <v>37</v>
      </c>
      <c r="E1721">
        <v>100706</v>
      </c>
      <c r="F1721" t="s">
        <v>20</v>
      </c>
      <c r="G1721">
        <v>100706</v>
      </c>
      <c r="H1721" t="s">
        <v>21</v>
      </c>
      <c r="I1721">
        <v>0</v>
      </c>
      <c r="J1721" t="s">
        <v>21</v>
      </c>
      <c r="K1721" t="s">
        <v>25</v>
      </c>
    </row>
    <row r="1722" spans="1:11" x14ac:dyDescent="0.3">
      <c r="A1722">
        <v>2023</v>
      </c>
      <c r="B1722" t="s">
        <v>11</v>
      </c>
      <c r="C1722" t="s">
        <v>12</v>
      </c>
      <c r="D1722" t="s">
        <v>143</v>
      </c>
      <c r="E1722">
        <v>235000</v>
      </c>
      <c r="F1722" t="s">
        <v>20</v>
      </c>
      <c r="G1722">
        <v>235000</v>
      </c>
      <c r="H1722" t="s">
        <v>21</v>
      </c>
      <c r="I1722">
        <v>0</v>
      </c>
      <c r="J1722" t="s">
        <v>21</v>
      </c>
      <c r="K1722" t="s">
        <v>25</v>
      </c>
    </row>
    <row r="1723" spans="1:11" x14ac:dyDescent="0.3">
      <c r="A1723">
        <v>2023</v>
      </c>
      <c r="B1723" t="s">
        <v>11</v>
      </c>
      <c r="C1723" t="s">
        <v>12</v>
      </c>
      <c r="D1723" t="s">
        <v>143</v>
      </c>
      <c r="E1723">
        <v>135000</v>
      </c>
      <c r="F1723" t="s">
        <v>20</v>
      </c>
      <c r="G1723">
        <v>135000</v>
      </c>
      <c r="H1723" t="s">
        <v>21</v>
      </c>
      <c r="I1723">
        <v>0</v>
      </c>
      <c r="J1723" t="s">
        <v>21</v>
      </c>
      <c r="K1723" t="s">
        <v>25</v>
      </c>
    </row>
    <row r="1724" spans="1:11" x14ac:dyDescent="0.3">
      <c r="A1724">
        <v>2023</v>
      </c>
      <c r="B1724" t="s">
        <v>11</v>
      </c>
      <c r="C1724" t="s">
        <v>12</v>
      </c>
      <c r="D1724" t="s">
        <v>37</v>
      </c>
      <c r="E1724">
        <v>310000</v>
      </c>
      <c r="F1724" t="s">
        <v>20</v>
      </c>
      <c r="G1724">
        <v>310000</v>
      </c>
      <c r="H1724" t="s">
        <v>21</v>
      </c>
      <c r="I1724">
        <v>0</v>
      </c>
      <c r="J1724" t="s">
        <v>21</v>
      </c>
      <c r="K1724" t="s">
        <v>25</v>
      </c>
    </row>
    <row r="1725" spans="1:11" x14ac:dyDescent="0.3">
      <c r="A1725">
        <v>2023</v>
      </c>
      <c r="B1725" t="s">
        <v>11</v>
      </c>
      <c r="C1725" t="s">
        <v>12</v>
      </c>
      <c r="D1725" t="s">
        <v>37</v>
      </c>
      <c r="E1725">
        <v>229000</v>
      </c>
      <c r="F1725" t="s">
        <v>20</v>
      </c>
      <c r="G1725">
        <v>229000</v>
      </c>
      <c r="H1725" t="s">
        <v>21</v>
      </c>
      <c r="I1725">
        <v>0</v>
      </c>
      <c r="J1725" t="s">
        <v>21</v>
      </c>
      <c r="K1725" t="s">
        <v>25</v>
      </c>
    </row>
    <row r="1726" spans="1:11" x14ac:dyDescent="0.3">
      <c r="A1726">
        <v>2023</v>
      </c>
      <c r="B1726" t="s">
        <v>11</v>
      </c>
      <c r="C1726" t="s">
        <v>12</v>
      </c>
      <c r="D1726" t="s">
        <v>19</v>
      </c>
      <c r="E1726">
        <v>289076</v>
      </c>
      <c r="F1726" t="s">
        <v>20</v>
      </c>
      <c r="G1726">
        <v>289076</v>
      </c>
      <c r="H1726" t="s">
        <v>21</v>
      </c>
      <c r="I1726">
        <v>0</v>
      </c>
      <c r="J1726" t="s">
        <v>21</v>
      </c>
      <c r="K1726" t="s">
        <v>25</v>
      </c>
    </row>
    <row r="1727" spans="1:11" x14ac:dyDescent="0.3">
      <c r="A1727">
        <v>2023</v>
      </c>
      <c r="B1727" t="s">
        <v>11</v>
      </c>
      <c r="C1727" t="s">
        <v>12</v>
      </c>
      <c r="D1727" t="s">
        <v>19</v>
      </c>
      <c r="E1727">
        <v>202353</v>
      </c>
      <c r="F1727" t="s">
        <v>20</v>
      </c>
      <c r="G1727">
        <v>202353</v>
      </c>
      <c r="H1727" t="s">
        <v>21</v>
      </c>
      <c r="I1727">
        <v>0</v>
      </c>
      <c r="J1727" t="s">
        <v>21</v>
      </c>
      <c r="K1727" t="s">
        <v>25</v>
      </c>
    </row>
    <row r="1728" spans="1:11" x14ac:dyDescent="0.3">
      <c r="A1728">
        <v>2023</v>
      </c>
      <c r="B1728" t="s">
        <v>11</v>
      </c>
      <c r="C1728" t="s">
        <v>12</v>
      </c>
      <c r="D1728" t="s">
        <v>37</v>
      </c>
      <c r="E1728">
        <v>65000</v>
      </c>
      <c r="F1728" t="s">
        <v>14</v>
      </c>
      <c r="G1728">
        <v>69751</v>
      </c>
      <c r="H1728" t="s">
        <v>48</v>
      </c>
      <c r="I1728">
        <v>0</v>
      </c>
      <c r="J1728" t="s">
        <v>48</v>
      </c>
      <c r="K1728" t="s">
        <v>25</v>
      </c>
    </row>
    <row r="1729" spans="1:11" x14ac:dyDescent="0.3">
      <c r="A1729">
        <v>2023</v>
      </c>
      <c r="B1729" t="s">
        <v>11</v>
      </c>
      <c r="C1729" t="s">
        <v>12</v>
      </c>
      <c r="D1729" t="s">
        <v>37</v>
      </c>
      <c r="E1729">
        <v>35000</v>
      </c>
      <c r="F1729" t="s">
        <v>14</v>
      </c>
      <c r="G1729">
        <v>37558</v>
      </c>
      <c r="H1729" t="s">
        <v>48</v>
      </c>
      <c r="I1729">
        <v>0</v>
      </c>
      <c r="J1729" t="s">
        <v>48</v>
      </c>
      <c r="K1729" t="s">
        <v>25</v>
      </c>
    </row>
    <row r="1730" spans="1:11" x14ac:dyDescent="0.3">
      <c r="A1730">
        <v>2023</v>
      </c>
      <c r="B1730" t="s">
        <v>17</v>
      </c>
      <c r="C1730" t="s">
        <v>12</v>
      </c>
      <c r="D1730" t="s">
        <v>30</v>
      </c>
      <c r="E1730">
        <v>120000</v>
      </c>
      <c r="F1730" t="s">
        <v>20</v>
      </c>
      <c r="G1730">
        <v>120000</v>
      </c>
      <c r="H1730" t="s">
        <v>21</v>
      </c>
      <c r="I1730">
        <v>100</v>
      </c>
      <c r="J1730" t="s">
        <v>21</v>
      </c>
      <c r="K1730" t="s">
        <v>25</v>
      </c>
    </row>
    <row r="1731" spans="1:11" x14ac:dyDescent="0.3">
      <c r="A1731">
        <v>2023</v>
      </c>
      <c r="B1731" t="s">
        <v>17</v>
      </c>
      <c r="C1731" t="s">
        <v>12</v>
      </c>
      <c r="D1731" t="s">
        <v>30</v>
      </c>
      <c r="E1731">
        <v>100000</v>
      </c>
      <c r="F1731" t="s">
        <v>20</v>
      </c>
      <c r="G1731">
        <v>100000</v>
      </c>
      <c r="H1731" t="s">
        <v>21</v>
      </c>
      <c r="I1731">
        <v>100</v>
      </c>
      <c r="J1731" t="s">
        <v>21</v>
      </c>
      <c r="K1731" t="s">
        <v>25</v>
      </c>
    </row>
    <row r="1732" spans="1:11" x14ac:dyDescent="0.3">
      <c r="A1732">
        <v>2023</v>
      </c>
      <c r="B1732" t="s">
        <v>11</v>
      </c>
      <c r="C1732" t="s">
        <v>12</v>
      </c>
      <c r="D1732" t="s">
        <v>37</v>
      </c>
      <c r="E1732">
        <v>226700</v>
      </c>
      <c r="F1732" t="s">
        <v>20</v>
      </c>
      <c r="G1732">
        <v>226700</v>
      </c>
      <c r="H1732" t="s">
        <v>21</v>
      </c>
      <c r="I1732">
        <v>0</v>
      </c>
      <c r="J1732" t="s">
        <v>21</v>
      </c>
      <c r="K1732" t="s">
        <v>25</v>
      </c>
    </row>
    <row r="1733" spans="1:11" x14ac:dyDescent="0.3">
      <c r="A1733">
        <v>2023</v>
      </c>
      <c r="B1733" t="s">
        <v>11</v>
      </c>
      <c r="C1733" t="s">
        <v>12</v>
      </c>
      <c r="D1733" t="s">
        <v>37</v>
      </c>
      <c r="E1733">
        <v>133300</v>
      </c>
      <c r="F1733" t="s">
        <v>20</v>
      </c>
      <c r="G1733">
        <v>133300</v>
      </c>
      <c r="H1733" t="s">
        <v>21</v>
      </c>
      <c r="I1733">
        <v>0</v>
      </c>
      <c r="J1733" t="s">
        <v>21</v>
      </c>
      <c r="K1733" t="s">
        <v>25</v>
      </c>
    </row>
    <row r="1734" spans="1:11" x14ac:dyDescent="0.3">
      <c r="A1734">
        <v>2023</v>
      </c>
      <c r="B1734" t="s">
        <v>11</v>
      </c>
      <c r="C1734" t="s">
        <v>12</v>
      </c>
      <c r="D1734" t="s">
        <v>27</v>
      </c>
      <c r="E1734">
        <v>125000</v>
      </c>
      <c r="F1734" t="s">
        <v>20</v>
      </c>
      <c r="G1734">
        <v>125000</v>
      </c>
      <c r="H1734" t="s">
        <v>21</v>
      </c>
      <c r="I1734">
        <v>0</v>
      </c>
      <c r="J1734" t="s">
        <v>21</v>
      </c>
      <c r="K1734" t="s">
        <v>25</v>
      </c>
    </row>
    <row r="1735" spans="1:11" x14ac:dyDescent="0.3">
      <c r="A1735">
        <v>2023</v>
      </c>
      <c r="B1735" t="s">
        <v>11</v>
      </c>
      <c r="C1735" t="s">
        <v>12</v>
      </c>
      <c r="D1735" t="s">
        <v>27</v>
      </c>
      <c r="E1735">
        <v>85000</v>
      </c>
      <c r="F1735" t="s">
        <v>20</v>
      </c>
      <c r="G1735">
        <v>85000</v>
      </c>
      <c r="H1735" t="s">
        <v>21</v>
      </c>
      <c r="I1735">
        <v>0</v>
      </c>
      <c r="J1735" t="s">
        <v>21</v>
      </c>
      <c r="K1735" t="s">
        <v>25</v>
      </c>
    </row>
    <row r="1736" spans="1:11" x14ac:dyDescent="0.3">
      <c r="A1736">
        <v>2023</v>
      </c>
      <c r="B1736" t="s">
        <v>11</v>
      </c>
      <c r="C1736" t="s">
        <v>12</v>
      </c>
      <c r="D1736" t="s">
        <v>27</v>
      </c>
      <c r="E1736">
        <v>130000</v>
      </c>
      <c r="F1736" t="s">
        <v>20</v>
      </c>
      <c r="G1736">
        <v>130000</v>
      </c>
      <c r="H1736" t="s">
        <v>21</v>
      </c>
      <c r="I1736">
        <v>100</v>
      </c>
      <c r="J1736" t="s">
        <v>21</v>
      </c>
      <c r="K1736" t="s">
        <v>25</v>
      </c>
    </row>
    <row r="1737" spans="1:11" x14ac:dyDescent="0.3">
      <c r="A1737">
        <v>2023</v>
      </c>
      <c r="B1737" t="s">
        <v>11</v>
      </c>
      <c r="C1737" t="s">
        <v>12</v>
      </c>
      <c r="D1737" t="s">
        <v>27</v>
      </c>
      <c r="E1737">
        <v>80000</v>
      </c>
      <c r="F1737" t="s">
        <v>20</v>
      </c>
      <c r="G1737">
        <v>80000</v>
      </c>
      <c r="H1737" t="s">
        <v>21</v>
      </c>
      <c r="I1737">
        <v>100</v>
      </c>
      <c r="J1737" t="s">
        <v>21</v>
      </c>
      <c r="K1737" t="s">
        <v>25</v>
      </c>
    </row>
    <row r="1738" spans="1:11" x14ac:dyDescent="0.3">
      <c r="A1738">
        <v>2023</v>
      </c>
      <c r="B1738" t="s">
        <v>17</v>
      </c>
      <c r="C1738" t="s">
        <v>12</v>
      </c>
      <c r="D1738" t="s">
        <v>37</v>
      </c>
      <c r="E1738">
        <v>120000</v>
      </c>
      <c r="F1738" t="s">
        <v>20</v>
      </c>
      <c r="G1738">
        <v>120000</v>
      </c>
      <c r="H1738" t="s">
        <v>21</v>
      </c>
      <c r="I1738">
        <v>0</v>
      </c>
      <c r="J1738" t="s">
        <v>21</v>
      </c>
      <c r="K1738" t="s">
        <v>25</v>
      </c>
    </row>
    <row r="1739" spans="1:11" x14ac:dyDescent="0.3">
      <c r="A1739">
        <v>2023</v>
      </c>
      <c r="B1739" t="s">
        <v>17</v>
      </c>
      <c r="C1739" t="s">
        <v>12</v>
      </c>
      <c r="D1739" t="s">
        <v>37</v>
      </c>
      <c r="E1739">
        <v>100000</v>
      </c>
      <c r="F1739" t="s">
        <v>20</v>
      </c>
      <c r="G1739">
        <v>100000</v>
      </c>
      <c r="H1739" t="s">
        <v>21</v>
      </c>
      <c r="I1739">
        <v>0</v>
      </c>
      <c r="J1739" t="s">
        <v>21</v>
      </c>
      <c r="K1739" t="s">
        <v>25</v>
      </c>
    </row>
    <row r="1740" spans="1:11" x14ac:dyDescent="0.3">
      <c r="A1740">
        <v>2021</v>
      </c>
      <c r="B1740" t="s">
        <v>11</v>
      </c>
      <c r="C1740" t="s">
        <v>12</v>
      </c>
      <c r="D1740" t="s">
        <v>23</v>
      </c>
      <c r="E1740">
        <v>4000000</v>
      </c>
      <c r="F1740" t="s">
        <v>42</v>
      </c>
      <c r="G1740">
        <v>54094</v>
      </c>
      <c r="H1740" t="s">
        <v>43</v>
      </c>
      <c r="I1740">
        <v>100</v>
      </c>
      <c r="J1740" t="s">
        <v>43</v>
      </c>
      <c r="K1740" t="s">
        <v>16</v>
      </c>
    </row>
    <row r="1741" spans="1:11" x14ac:dyDescent="0.3">
      <c r="A1741">
        <v>2022</v>
      </c>
      <c r="B1741" t="s">
        <v>17</v>
      </c>
      <c r="C1741" t="s">
        <v>12</v>
      </c>
      <c r="D1741" t="s">
        <v>56</v>
      </c>
      <c r="E1741">
        <v>1440000</v>
      </c>
      <c r="F1741" t="s">
        <v>42</v>
      </c>
      <c r="G1741">
        <v>18314</v>
      </c>
      <c r="H1741" t="s">
        <v>43</v>
      </c>
      <c r="I1741">
        <v>50</v>
      </c>
      <c r="J1741" t="s">
        <v>43</v>
      </c>
      <c r="K1741" t="s">
        <v>16</v>
      </c>
    </row>
    <row r="1742" spans="1:11" x14ac:dyDescent="0.3">
      <c r="A1742">
        <v>2023</v>
      </c>
      <c r="B1742" t="s">
        <v>11</v>
      </c>
      <c r="C1742" t="s">
        <v>12</v>
      </c>
      <c r="D1742" t="s">
        <v>37</v>
      </c>
      <c r="E1742">
        <v>231250</v>
      </c>
      <c r="F1742" t="s">
        <v>20</v>
      </c>
      <c r="G1742">
        <v>231250</v>
      </c>
      <c r="H1742" t="s">
        <v>21</v>
      </c>
      <c r="I1742">
        <v>100</v>
      </c>
      <c r="J1742" t="s">
        <v>21</v>
      </c>
      <c r="K1742" t="s">
        <v>25</v>
      </c>
    </row>
    <row r="1743" spans="1:11" x14ac:dyDescent="0.3">
      <c r="A1743">
        <v>2023</v>
      </c>
      <c r="B1743" t="s">
        <v>11</v>
      </c>
      <c r="C1743" t="s">
        <v>12</v>
      </c>
      <c r="D1743" t="s">
        <v>37</v>
      </c>
      <c r="E1743">
        <v>138750</v>
      </c>
      <c r="F1743" t="s">
        <v>20</v>
      </c>
      <c r="G1743">
        <v>138750</v>
      </c>
      <c r="H1743" t="s">
        <v>21</v>
      </c>
      <c r="I1743">
        <v>100</v>
      </c>
      <c r="J1743" t="s">
        <v>21</v>
      </c>
      <c r="K1743" t="s">
        <v>25</v>
      </c>
    </row>
    <row r="1744" spans="1:11" x14ac:dyDescent="0.3">
      <c r="A1744">
        <v>2023</v>
      </c>
      <c r="B1744" t="s">
        <v>11</v>
      </c>
      <c r="C1744" t="s">
        <v>12</v>
      </c>
      <c r="D1744" t="s">
        <v>37</v>
      </c>
      <c r="E1744">
        <v>199000</v>
      </c>
      <c r="F1744" t="s">
        <v>20</v>
      </c>
      <c r="G1744">
        <v>199000</v>
      </c>
      <c r="H1744" t="s">
        <v>21</v>
      </c>
      <c r="I1744">
        <v>0</v>
      </c>
      <c r="J1744" t="s">
        <v>21</v>
      </c>
      <c r="K1744" t="s">
        <v>25</v>
      </c>
    </row>
    <row r="1745" spans="1:11" x14ac:dyDescent="0.3">
      <c r="A1745">
        <v>2023</v>
      </c>
      <c r="B1745" t="s">
        <v>11</v>
      </c>
      <c r="C1745" t="s">
        <v>12</v>
      </c>
      <c r="D1745" t="s">
        <v>37</v>
      </c>
      <c r="E1745">
        <v>162000</v>
      </c>
      <c r="F1745" t="s">
        <v>20</v>
      </c>
      <c r="G1745">
        <v>162000</v>
      </c>
      <c r="H1745" t="s">
        <v>21</v>
      </c>
      <c r="I1745">
        <v>0</v>
      </c>
      <c r="J1745" t="s">
        <v>21</v>
      </c>
      <c r="K1745" t="s">
        <v>25</v>
      </c>
    </row>
    <row r="1746" spans="1:11" x14ac:dyDescent="0.3">
      <c r="A1746">
        <v>2023</v>
      </c>
      <c r="B1746" t="s">
        <v>28</v>
      </c>
      <c r="C1746" t="s">
        <v>12</v>
      </c>
      <c r="D1746" t="s">
        <v>37</v>
      </c>
      <c r="E1746">
        <v>160000</v>
      </c>
      <c r="F1746" t="s">
        <v>20</v>
      </c>
      <c r="G1746">
        <v>160000</v>
      </c>
      <c r="H1746" t="s">
        <v>21</v>
      </c>
      <c r="I1746">
        <v>0</v>
      </c>
      <c r="J1746" t="s">
        <v>21</v>
      </c>
      <c r="K1746" t="s">
        <v>25</v>
      </c>
    </row>
    <row r="1747" spans="1:11" x14ac:dyDescent="0.3">
      <c r="A1747">
        <v>2023</v>
      </c>
      <c r="B1747" t="s">
        <v>28</v>
      </c>
      <c r="C1747" t="s">
        <v>12</v>
      </c>
      <c r="D1747" t="s">
        <v>37</v>
      </c>
      <c r="E1747">
        <v>135000</v>
      </c>
      <c r="F1747" t="s">
        <v>20</v>
      </c>
      <c r="G1747">
        <v>135000</v>
      </c>
      <c r="H1747" t="s">
        <v>21</v>
      </c>
      <c r="I1747">
        <v>0</v>
      </c>
      <c r="J1747" t="s">
        <v>21</v>
      </c>
      <c r="K1747" t="s">
        <v>25</v>
      </c>
    </row>
    <row r="1748" spans="1:11" x14ac:dyDescent="0.3">
      <c r="A1748">
        <v>2022</v>
      </c>
      <c r="B1748" t="s">
        <v>28</v>
      </c>
      <c r="C1748" t="s">
        <v>12</v>
      </c>
      <c r="D1748" t="s">
        <v>23</v>
      </c>
      <c r="E1748">
        <v>100000</v>
      </c>
      <c r="F1748" t="s">
        <v>20</v>
      </c>
      <c r="G1748">
        <v>100000</v>
      </c>
      <c r="H1748" t="s">
        <v>21</v>
      </c>
      <c r="I1748">
        <v>100</v>
      </c>
      <c r="J1748" t="s">
        <v>21</v>
      </c>
      <c r="K1748" t="s">
        <v>25</v>
      </c>
    </row>
    <row r="1749" spans="1:11" x14ac:dyDescent="0.3">
      <c r="A1749">
        <v>2023</v>
      </c>
      <c r="B1749" t="s">
        <v>11</v>
      </c>
      <c r="C1749" t="s">
        <v>12</v>
      </c>
      <c r="D1749" t="s">
        <v>52</v>
      </c>
      <c r="E1749">
        <v>200000</v>
      </c>
      <c r="F1749" t="s">
        <v>20</v>
      </c>
      <c r="G1749">
        <v>200000</v>
      </c>
      <c r="H1749" t="s">
        <v>21</v>
      </c>
      <c r="I1749">
        <v>0</v>
      </c>
      <c r="J1749" t="s">
        <v>21</v>
      </c>
      <c r="K1749" t="s">
        <v>25</v>
      </c>
    </row>
    <row r="1750" spans="1:11" x14ac:dyDescent="0.3">
      <c r="A1750">
        <v>2023</v>
      </c>
      <c r="B1750" t="s">
        <v>11</v>
      </c>
      <c r="C1750" t="s">
        <v>12</v>
      </c>
      <c r="D1750" t="s">
        <v>52</v>
      </c>
      <c r="E1750">
        <v>150000</v>
      </c>
      <c r="F1750" t="s">
        <v>20</v>
      </c>
      <c r="G1750">
        <v>150000</v>
      </c>
      <c r="H1750" t="s">
        <v>21</v>
      </c>
      <c r="I1750">
        <v>0</v>
      </c>
      <c r="J1750" t="s">
        <v>21</v>
      </c>
      <c r="K1750" t="s">
        <v>25</v>
      </c>
    </row>
    <row r="1751" spans="1:11" x14ac:dyDescent="0.3">
      <c r="A1751">
        <v>2023</v>
      </c>
      <c r="B1751" t="s">
        <v>28</v>
      </c>
      <c r="C1751" t="s">
        <v>12</v>
      </c>
      <c r="D1751" t="s">
        <v>30</v>
      </c>
      <c r="E1751">
        <v>160000</v>
      </c>
      <c r="F1751" t="s">
        <v>20</v>
      </c>
      <c r="G1751">
        <v>160000</v>
      </c>
      <c r="H1751" t="s">
        <v>21</v>
      </c>
      <c r="I1751">
        <v>0</v>
      </c>
      <c r="J1751" t="s">
        <v>21</v>
      </c>
      <c r="K1751" t="s">
        <v>25</v>
      </c>
    </row>
    <row r="1752" spans="1:11" x14ac:dyDescent="0.3">
      <c r="A1752">
        <v>2023</v>
      </c>
      <c r="B1752" t="s">
        <v>28</v>
      </c>
      <c r="C1752" t="s">
        <v>12</v>
      </c>
      <c r="D1752" t="s">
        <v>30</v>
      </c>
      <c r="E1752">
        <v>120000</v>
      </c>
      <c r="F1752" t="s">
        <v>20</v>
      </c>
      <c r="G1752">
        <v>120000</v>
      </c>
      <c r="H1752" t="s">
        <v>21</v>
      </c>
      <c r="I1752">
        <v>0</v>
      </c>
      <c r="J1752" t="s">
        <v>21</v>
      </c>
      <c r="K1752" t="s">
        <v>25</v>
      </c>
    </row>
    <row r="1753" spans="1:11" x14ac:dyDescent="0.3">
      <c r="A1753">
        <v>2023</v>
      </c>
      <c r="B1753" t="s">
        <v>11</v>
      </c>
      <c r="C1753" t="s">
        <v>12</v>
      </c>
      <c r="D1753" t="s">
        <v>52</v>
      </c>
      <c r="E1753">
        <v>250000</v>
      </c>
      <c r="F1753" t="s">
        <v>20</v>
      </c>
      <c r="G1753">
        <v>250000</v>
      </c>
      <c r="H1753" t="s">
        <v>21</v>
      </c>
      <c r="I1753">
        <v>0</v>
      </c>
      <c r="J1753" t="s">
        <v>21</v>
      </c>
      <c r="K1753" t="s">
        <v>25</v>
      </c>
    </row>
    <row r="1754" spans="1:11" x14ac:dyDescent="0.3">
      <c r="A1754">
        <v>2023</v>
      </c>
      <c r="B1754" t="s">
        <v>11</v>
      </c>
      <c r="C1754" t="s">
        <v>12</v>
      </c>
      <c r="D1754" t="s">
        <v>52</v>
      </c>
      <c r="E1754">
        <v>200000</v>
      </c>
      <c r="F1754" t="s">
        <v>20</v>
      </c>
      <c r="G1754">
        <v>200000</v>
      </c>
      <c r="H1754" t="s">
        <v>21</v>
      </c>
      <c r="I1754">
        <v>0</v>
      </c>
      <c r="J1754" t="s">
        <v>21</v>
      </c>
      <c r="K1754" t="s">
        <v>25</v>
      </c>
    </row>
    <row r="1755" spans="1:11" x14ac:dyDescent="0.3">
      <c r="A1755">
        <v>2023</v>
      </c>
      <c r="B1755" t="s">
        <v>28</v>
      </c>
      <c r="C1755" t="s">
        <v>12</v>
      </c>
      <c r="D1755" t="s">
        <v>117</v>
      </c>
      <c r="E1755">
        <v>150000</v>
      </c>
      <c r="F1755" t="s">
        <v>20</v>
      </c>
      <c r="G1755">
        <v>150000</v>
      </c>
      <c r="H1755" t="s">
        <v>21</v>
      </c>
      <c r="I1755">
        <v>0</v>
      </c>
      <c r="J1755" t="s">
        <v>21</v>
      </c>
      <c r="K1755" t="s">
        <v>25</v>
      </c>
    </row>
    <row r="1756" spans="1:11" x14ac:dyDescent="0.3">
      <c r="A1756">
        <v>2023</v>
      </c>
      <c r="B1756" t="s">
        <v>28</v>
      </c>
      <c r="C1756" t="s">
        <v>12</v>
      </c>
      <c r="D1756" t="s">
        <v>117</v>
      </c>
      <c r="E1756">
        <v>120000</v>
      </c>
      <c r="F1756" t="s">
        <v>20</v>
      </c>
      <c r="G1756">
        <v>120000</v>
      </c>
      <c r="H1756" t="s">
        <v>21</v>
      </c>
      <c r="I1756">
        <v>0</v>
      </c>
      <c r="J1756" t="s">
        <v>21</v>
      </c>
      <c r="K1756" t="s">
        <v>25</v>
      </c>
    </row>
    <row r="1757" spans="1:11" x14ac:dyDescent="0.3">
      <c r="A1757">
        <v>2023</v>
      </c>
      <c r="B1757" t="s">
        <v>11</v>
      </c>
      <c r="C1757" t="s">
        <v>12</v>
      </c>
      <c r="D1757" t="s">
        <v>30</v>
      </c>
      <c r="E1757">
        <v>150000</v>
      </c>
      <c r="F1757" t="s">
        <v>20</v>
      </c>
      <c r="G1757">
        <v>150000</v>
      </c>
      <c r="H1757" t="s">
        <v>21</v>
      </c>
      <c r="I1757">
        <v>0</v>
      </c>
      <c r="J1757" t="s">
        <v>21</v>
      </c>
      <c r="K1757" t="s">
        <v>25</v>
      </c>
    </row>
    <row r="1758" spans="1:11" x14ac:dyDescent="0.3">
      <c r="A1758">
        <v>2023</v>
      </c>
      <c r="B1758" t="s">
        <v>11</v>
      </c>
      <c r="C1758" t="s">
        <v>12</v>
      </c>
      <c r="D1758" t="s">
        <v>30</v>
      </c>
      <c r="E1758">
        <v>100000</v>
      </c>
      <c r="F1758" t="s">
        <v>20</v>
      </c>
      <c r="G1758">
        <v>100000</v>
      </c>
      <c r="H1758" t="s">
        <v>21</v>
      </c>
      <c r="I1758">
        <v>0</v>
      </c>
      <c r="J1758" t="s">
        <v>21</v>
      </c>
      <c r="K1758" t="s">
        <v>25</v>
      </c>
    </row>
    <row r="1759" spans="1:11" x14ac:dyDescent="0.3">
      <c r="A1759">
        <v>2022</v>
      </c>
      <c r="B1759" t="s">
        <v>11</v>
      </c>
      <c r="C1759" t="s">
        <v>12</v>
      </c>
      <c r="D1759" t="s">
        <v>55</v>
      </c>
      <c r="E1759">
        <v>133000</v>
      </c>
      <c r="F1759" t="s">
        <v>20</v>
      </c>
      <c r="G1759">
        <v>133000</v>
      </c>
      <c r="H1759" t="s">
        <v>51</v>
      </c>
      <c r="I1759">
        <v>0</v>
      </c>
      <c r="J1759" t="s">
        <v>51</v>
      </c>
      <c r="K1759" t="s">
        <v>16</v>
      </c>
    </row>
    <row r="1760" spans="1:11" x14ac:dyDescent="0.3">
      <c r="A1760">
        <v>2023</v>
      </c>
      <c r="B1760" t="s">
        <v>11</v>
      </c>
      <c r="C1760" t="s">
        <v>12</v>
      </c>
      <c r="D1760" t="s">
        <v>23</v>
      </c>
      <c r="E1760">
        <v>272550</v>
      </c>
      <c r="F1760" t="s">
        <v>20</v>
      </c>
      <c r="G1760">
        <v>272550</v>
      </c>
      <c r="H1760" t="s">
        <v>21</v>
      </c>
      <c r="I1760">
        <v>0</v>
      </c>
      <c r="J1760" t="s">
        <v>21</v>
      </c>
      <c r="K1760" t="s">
        <v>25</v>
      </c>
    </row>
    <row r="1761" spans="1:11" x14ac:dyDescent="0.3">
      <c r="A1761">
        <v>2023</v>
      </c>
      <c r="B1761" t="s">
        <v>11</v>
      </c>
      <c r="C1761" t="s">
        <v>12</v>
      </c>
      <c r="D1761" t="s">
        <v>23</v>
      </c>
      <c r="E1761">
        <v>198200</v>
      </c>
      <c r="F1761" t="s">
        <v>20</v>
      </c>
      <c r="G1761">
        <v>198200</v>
      </c>
      <c r="H1761" t="s">
        <v>21</v>
      </c>
      <c r="I1761">
        <v>0</v>
      </c>
      <c r="J1761" t="s">
        <v>21</v>
      </c>
      <c r="K1761" t="s">
        <v>25</v>
      </c>
    </row>
    <row r="1762" spans="1:11" x14ac:dyDescent="0.3">
      <c r="A1762">
        <v>2023</v>
      </c>
      <c r="B1762" t="s">
        <v>11</v>
      </c>
      <c r="C1762" t="s">
        <v>12</v>
      </c>
      <c r="D1762" t="s">
        <v>23</v>
      </c>
      <c r="E1762">
        <v>182000</v>
      </c>
      <c r="F1762" t="s">
        <v>20</v>
      </c>
      <c r="G1762">
        <v>182000</v>
      </c>
      <c r="H1762" t="s">
        <v>21</v>
      </c>
      <c r="I1762">
        <v>0</v>
      </c>
      <c r="J1762" t="s">
        <v>21</v>
      </c>
      <c r="K1762" t="s">
        <v>25</v>
      </c>
    </row>
    <row r="1763" spans="1:11" x14ac:dyDescent="0.3">
      <c r="A1763">
        <v>2023</v>
      </c>
      <c r="B1763" t="s">
        <v>11</v>
      </c>
      <c r="C1763" t="s">
        <v>12</v>
      </c>
      <c r="D1763" t="s">
        <v>23</v>
      </c>
      <c r="E1763">
        <v>140000</v>
      </c>
      <c r="F1763" t="s">
        <v>20</v>
      </c>
      <c r="G1763">
        <v>140000</v>
      </c>
      <c r="H1763" t="s">
        <v>21</v>
      </c>
      <c r="I1763">
        <v>0</v>
      </c>
      <c r="J1763" t="s">
        <v>21</v>
      </c>
      <c r="K1763" t="s">
        <v>25</v>
      </c>
    </row>
    <row r="1764" spans="1:11" x14ac:dyDescent="0.3">
      <c r="A1764">
        <v>2023</v>
      </c>
      <c r="B1764" t="s">
        <v>11</v>
      </c>
      <c r="C1764" t="s">
        <v>12</v>
      </c>
      <c r="D1764" t="s">
        <v>37</v>
      </c>
      <c r="E1764">
        <v>200000</v>
      </c>
      <c r="F1764" t="s">
        <v>20</v>
      </c>
      <c r="G1764">
        <v>200000</v>
      </c>
      <c r="H1764" t="s">
        <v>21</v>
      </c>
      <c r="I1764">
        <v>0</v>
      </c>
      <c r="J1764" t="s">
        <v>21</v>
      </c>
      <c r="K1764" t="s">
        <v>25</v>
      </c>
    </row>
    <row r="1765" spans="1:11" x14ac:dyDescent="0.3">
      <c r="A1765">
        <v>2023</v>
      </c>
      <c r="B1765" t="s">
        <v>11</v>
      </c>
      <c r="C1765" t="s">
        <v>12</v>
      </c>
      <c r="D1765" t="s">
        <v>37</v>
      </c>
      <c r="E1765">
        <v>160000</v>
      </c>
      <c r="F1765" t="s">
        <v>20</v>
      </c>
      <c r="G1765">
        <v>160000</v>
      </c>
      <c r="H1765" t="s">
        <v>21</v>
      </c>
      <c r="I1765">
        <v>0</v>
      </c>
      <c r="J1765" t="s">
        <v>21</v>
      </c>
      <c r="K1765" t="s">
        <v>25</v>
      </c>
    </row>
    <row r="1766" spans="1:11" x14ac:dyDescent="0.3">
      <c r="A1766">
        <v>2023</v>
      </c>
      <c r="B1766" t="s">
        <v>11</v>
      </c>
      <c r="C1766" t="s">
        <v>12</v>
      </c>
      <c r="D1766" t="s">
        <v>35</v>
      </c>
      <c r="E1766">
        <v>204500</v>
      </c>
      <c r="F1766" t="s">
        <v>20</v>
      </c>
      <c r="G1766">
        <v>204500</v>
      </c>
      <c r="H1766" t="s">
        <v>21</v>
      </c>
      <c r="I1766">
        <v>0</v>
      </c>
      <c r="J1766" t="s">
        <v>21</v>
      </c>
      <c r="K1766" t="s">
        <v>25</v>
      </c>
    </row>
    <row r="1767" spans="1:11" x14ac:dyDescent="0.3">
      <c r="A1767">
        <v>2023</v>
      </c>
      <c r="B1767" t="s">
        <v>11</v>
      </c>
      <c r="C1767" t="s">
        <v>12</v>
      </c>
      <c r="D1767" t="s">
        <v>35</v>
      </c>
      <c r="E1767">
        <v>142200</v>
      </c>
      <c r="F1767" t="s">
        <v>20</v>
      </c>
      <c r="G1767">
        <v>142200</v>
      </c>
      <c r="H1767" t="s">
        <v>21</v>
      </c>
      <c r="I1767">
        <v>0</v>
      </c>
      <c r="J1767" t="s">
        <v>21</v>
      </c>
      <c r="K1767" t="s">
        <v>25</v>
      </c>
    </row>
    <row r="1768" spans="1:11" x14ac:dyDescent="0.3">
      <c r="A1768">
        <v>2023</v>
      </c>
      <c r="B1768" t="s">
        <v>17</v>
      </c>
      <c r="C1768" t="s">
        <v>12</v>
      </c>
      <c r="D1768" t="s">
        <v>23</v>
      </c>
      <c r="E1768">
        <v>120000</v>
      </c>
      <c r="F1768" t="s">
        <v>20</v>
      </c>
      <c r="G1768">
        <v>120000</v>
      </c>
      <c r="H1768" t="s">
        <v>21</v>
      </c>
      <c r="I1768">
        <v>0</v>
      </c>
      <c r="J1768" t="s">
        <v>21</v>
      </c>
      <c r="K1768" t="s">
        <v>25</v>
      </c>
    </row>
    <row r="1769" spans="1:11" x14ac:dyDescent="0.3">
      <c r="A1769">
        <v>2023</v>
      </c>
      <c r="B1769" t="s">
        <v>17</v>
      </c>
      <c r="C1769" t="s">
        <v>12</v>
      </c>
      <c r="D1769" t="s">
        <v>23</v>
      </c>
      <c r="E1769">
        <v>105000</v>
      </c>
      <c r="F1769" t="s">
        <v>20</v>
      </c>
      <c r="G1769">
        <v>105000</v>
      </c>
      <c r="H1769" t="s">
        <v>21</v>
      </c>
      <c r="I1769">
        <v>0</v>
      </c>
      <c r="J1769" t="s">
        <v>21</v>
      </c>
      <c r="K1769" t="s">
        <v>25</v>
      </c>
    </row>
    <row r="1770" spans="1:11" x14ac:dyDescent="0.3">
      <c r="A1770">
        <v>2023</v>
      </c>
      <c r="B1770" t="s">
        <v>11</v>
      </c>
      <c r="C1770" t="s">
        <v>12</v>
      </c>
      <c r="D1770" t="s">
        <v>37</v>
      </c>
      <c r="E1770">
        <v>187500</v>
      </c>
      <c r="F1770" t="s">
        <v>20</v>
      </c>
      <c r="G1770">
        <v>187500</v>
      </c>
      <c r="H1770" t="s">
        <v>21</v>
      </c>
      <c r="I1770">
        <v>100</v>
      </c>
      <c r="J1770" t="s">
        <v>21</v>
      </c>
      <c r="K1770" t="s">
        <v>25</v>
      </c>
    </row>
    <row r="1771" spans="1:11" x14ac:dyDescent="0.3">
      <c r="A1771">
        <v>2023</v>
      </c>
      <c r="B1771" t="s">
        <v>11</v>
      </c>
      <c r="C1771" t="s">
        <v>12</v>
      </c>
      <c r="D1771" t="s">
        <v>37</v>
      </c>
      <c r="E1771">
        <v>175000</v>
      </c>
      <c r="F1771" t="s">
        <v>20</v>
      </c>
      <c r="G1771">
        <v>175000</v>
      </c>
      <c r="H1771" t="s">
        <v>21</v>
      </c>
      <c r="I1771">
        <v>100</v>
      </c>
      <c r="J1771" t="s">
        <v>21</v>
      </c>
      <c r="K1771" t="s">
        <v>25</v>
      </c>
    </row>
    <row r="1772" spans="1:11" x14ac:dyDescent="0.3">
      <c r="A1772">
        <v>2023</v>
      </c>
      <c r="B1772" t="s">
        <v>11</v>
      </c>
      <c r="C1772" t="s">
        <v>12</v>
      </c>
      <c r="D1772" t="s">
        <v>35</v>
      </c>
      <c r="E1772">
        <v>204500</v>
      </c>
      <c r="F1772" t="s">
        <v>20</v>
      </c>
      <c r="G1772">
        <v>204500</v>
      </c>
      <c r="H1772" t="s">
        <v>21</v>
      </c>
      <c r="I1772">
        <v>0</v>
      </c>
      <c r="J1772" t="s">
        <v>21</v>
      </c>
      <c r="K1772" t="s">
        <v>25</v>
      </c>
    </row>
    <row r="1773" spans="1:11" x14ac:dyDescent="0.3">
      <c r="A1773">
        <v>2023</v>
      </c>
      <c r="B1773" t="s">
        <v>11</v>
      </c>
      <c r="C1773" t="s">
        <v>12</v>
      </c>
      <c r="D1773" t="s">
        <v>35</v>
      </c>
      <c r="E1773">
        <v>142200</v>
      </c>
      <c r="F1773" t="s">
        <v>20</v>
      </c>
      <c r="G1773">
        <v>142200</v>
      </c>
      <c r="H1773" t="s">
        <v>21</v>
      </c>
      <c r="I1773">
        <v>0</v>
      </c>
      <c r="J1773" t="s">
        <v>21</v>
      </c>
      <c r="K1773" t="s">
        <v>25</v>
      </c>
    </row>
    <row r="1774" spans="1:11" x14ac:dyDescent="0.3">
      <c r="A1774">
        <v>2023</v>
      </c>
      <c r="B1774" t="s">
        <v>11</v>
      </c>
      <c r="C1774" t="s">
        <v>12</v>
      </c>
      <c r="D1774" t="s">
        <v>27</v>
      </c>
      <c r="E1774">
        <v>155000</v>
      </c>
      <c r="F1774" t="s">
        <v>20</v>
      </c>
      <c r="G1774">
        <v>155000</v>
      </c>
      <c r="H1774" t="s">
        <v>21</v>
      </c>
      <c r="I1774">
        <v>100</v>
      </c>
      <c r="J1774" t="s">
        <v>21</v>
      </c>
      <c r="K1774" t="s">
        <v>25</v>
      </c>
    </row>
    <row r="1775" spans="1:11" x14ac:dyDescent="0.3">
      <c r="A1775">
        <v>2023</v>
      </c>
      <c r="B1775" t="s">
        <v>11</v>
      </c>
      <c r="C1775" t="s">
        <v>12</v>
      </c>
      <c r="D1775" t="s">
        <v>27</v>
      </c>
      <c r="E1775">
        <v>64000</v>
      </c>
      <c r="F1775" t="s">
        <v>20</v>
      </c>
      <c r="G1775">
        <v>64000</v>
      </c>
      <c r="H1775" t="s">
        <v>21</v>
      </c>
      <c r="I1775">
        <v>100</v>
      </c>
      <c r="J1775" t="s">
        <v>21</v>
      </c>
      <c r="K1775" t="s">
        <v>25</v>
      </c>
    </row>
    <row r="1776" spans="1:11" x14ac:dyDescent="0.3">
      <c r="A1776">
        <v>2023</v>
      </c>
      <c r="B1776" t="s">
        <v>11</v>
      </c>
      <c r="C1776" t="s">
        <v>12</v>
      </c>
      <c r="D1776" t="s">
        <v>38</v>
      </c>
      <c r="E1776">
        <v>235000</v>
      </c>
      <c r="F1776" t="s">
        <v>20</v>
      </c>
      <c r="G1776">
        <v>235000</v>
      </c>
      <c r="H1776" t="s">
        <v>21</v>
      </c>
      <c r="I1776">
        <v>0</v>
      </c>
      <c r="J1776" t="s">
        <v>21</v>
      </c>
      <c r="K1776" t="s">
        <v>25</v>
      </c>
    </row>
    <row r="1777" spans="1:11" x14ac:dyDescent="0.3">
      <c r="A1777">
        <v>2023</v>
      </c>
      <c r="B1777" t="s">
        <v>11</v>
      </c>
      <c r="C1777" t="s">
        <v>12</v>
      </c>
      <c r="D1777" t="s">
        <v>38</v>
      </c>
      <c r="E1777">
        <v>185000</v>
      </c>
      <c r="F1777" t="s">
        <v>20</v>
      </c>
      <c r="G1777">
        <v>185000</v>
      </c>
      <c r="H1777" t="s">
        <v>21</v>
      </c>
      <c r="I1777">
        <v>0</v>
      </c>
      <c r="J1777" t="s">
        <v>21</v>
      </c>
      <c r="K1777" t="s">
        <v>25</v>
      </c>
    </row>
    <row r="1778" spans="1:11" x14ac:dyDescent="0.3">
      <c r="A1778">
        <v>2023</v>
      </c>
      <c r="B1778" t="s">
        <v>11</v>
      </c>
      <c r="C1778" t="s">
        <v>12</v>
      </c>
      <c r="D1778" t="s">
        <v>45</v>
      </c>
      <c r="E1778">
        <v>174500</v>
      </c>
      <c r="F1778" t="s">
        <v>20</v>
      </c>
      <c r="G1778">
        <v>174500</v>
      </c>
      <c r="H1778" t="s">
        <v>21</v>
      </c>
      <c r="I1778">
        <v>0</v>
      </c>
      <c r="J1778" t="s">
        <v>21</v>
      </c>
      <c r="K1778" t="s">
        <v>25</v>
      </c>
    </row>
    <row r="1779" spans="1:11" x14ac:dyDescent="0.3">
      <c r="A1779">
        <v>2023</v>
      </c>
      <c r="B1779" t="s">
        <v>11</v>
      </c>
      <c r="C1779" t="s">
        <v>12</v>
      </c>
      <c r="D1779" t="s">
        <v>45</v>
      </c>
      <c r="E1779">
        <v>113000</v>
      </c>
      <c r="F1779" t="s">
        <v>20</v>
      </c>
      <c r="G1779">
        <v>113000</v>
      </c>
      <c r="H1779" t="s">
        <v>21</v>
      </c>
      <c r="I1779">
        <v>0</v>
      </c>
      <c r="J1779" t="s">
        <v>21</v>
      </c>
      <c r="K1779" t="s">
        <v>25</v>
      </c>
    </row>
    <row r="1780" spans="1:11" x14ac:dyDescent="0.3">
      <c r="A1780">
        <v>2023</v>
      </c>
      <c r="B1780" t="s">
        <v>11</v>
      </c>
      <c r="C1780" t="s">
        <v>12</v>
      </c>
      <c r="D1780" t="s">
        <v>23</v>
      </c>
      <c r="E1780">
        <v>143100</v>
      </c>
      <c r="F1780" t="s">
        <v>20</v>
      </c>
      <c r="G1780">
        <v>143100</v>
      </c>
      <c r="H1780" t="s">
        <v>24</v>
      </c>
      <c r="I1780">
        <v>0</v>
      </c>
      <c r="J1780" t="s">
        <v>24</v>
      </c>
      <c r="K1780" t="s">
        <v>25</v>
      </c>
    </row>
    <row r="1781" spans="1:11" x14ac:dyDescent="0.3">
      <c r="A1781">
        <v>2023</v>
      </c>
      <c r="B1781" t="s">
        <v>11</v>
      </c>
      <c r="C1781" t="s">
        <v>12</v>
      </c>
      <c r="D1781" t="s">
        <v>23</v>
      </c>
      <c r="E1781">
        <v>113000</v>
      </c>
      <c r="F1781" t="s">
        <v>20</v>
      </c>
      <c r="G1781">
        <v>113000</v>
      </c>
      <c r="H1781" t="s">
        <v>24</v>
      </c>
      <c r="I1781">
        <v>0</v>
      </c>
      <c r="J1781" t="s">
        <v>24</v>
      </c>
      <c r="K1781" t="s">
        <v>25</v>
      </c>
    </row>
    <row r="1782" spans="1:11" x14ac:dyDescent="0.3">
      <c r="A1782">
        <v>2023</v>
      </c>
      <c r="B1782" t="s">
        <v>11</v>
      </c>
      <c r="C1782" t="s">
        <v>12</v>
      </c>
      <c r="D1782" t="s">
        <v>26</v>
      </c>
      <c r="E1782">
        <v>184000</v>
      </c>
      <c r="F1782" t="s">
        <v>20</v>
      </c>
      <c r="G1782">
        <v>184000</v>
      </c>
      <c r="H1782" t="s">
        <v>21</v>
      </c>
      <c r="I1782">
        <v>100</v>
      </c>
      <c r="J1782" t="s">
        <v>21</v>
      </c>
      <c r="K1782" t="s">
        <v>25</v>
      </c>
    </row>
    <row r="1783" spans="1:11" x14ac:dyDescent="0.3">
      <c r="A1783">
        <v>2023</v>
      </c>
      <c r="B1783" t="s">
        <v>11</v>
      </c>
      <c r="C1783" t="s">
        <v>12</v>
      </c>
      <c r="D1783" t="s">
        <v>26</v>
      </c>
      <c r="E1783">
        <v>142000</v>
      </c>
      <c r="F1783" t="s">
        <v>20</v>
      </c>
      <c r="G1783">
        <v>142000</v>
      </c>
      <c r="H1783" t="s">
        <v>21</v>
      </c>
      <c r="I1783">
        <v>100</v>
      </c>
      <c r="J1783" t="s">
        <v>21</v>
      </c>
      <c r="K1783" t="s">
        <v>25</v>
      </c>
    </row>
    <row r="1784" spans="1:11" x14ac:dyDescent="0.3">
      <c r="A1784">
        <v>2023</v>
      </c>
      <c r="B1784" t="s">
        <v>11</v>
      </c>
      <c r="C1784" t="s">
        <v>12</v>
      </c>
      <c r="D1784" t="s">
        <v>23</v>
      </c>
      <c r="E1784">
        <v>140000</v>
      </c>
      <c r="F1784" t="s">
        <v>20</v>
      </c>
      <c r="G1784">
        <v>140000</v>
      </c>
      <c r="H1784" t="s">
        <v>21</v>
      </c>
      <c r="I1784">
        <v>0</v>
      </c>
      <c r="J1784" t="s">
        <v>21</v>
      </c>
      <c r="K1784" t="s">
        <v>25</v>
      </c>
    </row>
    <row r="1785" spans="1:11" x14ac:dyDescent="0.3">
      <c r="A1785">
        <v>2023</v>
      </c>
      <c r="B1785" t="s">
        <v>11</v>
      </c>
      <c r="C1785" t="s">
        <v>12</v>
      </c>
      <c r="D1785" t="s">
        <v>23</v>
      </c>
      <c r="E1785">
        <v>120000</v>
      </c>
      <c r="F1785" t="s">
        <v>20</v>
      </c>
      <c r="G1785">
        <v>120000</v>
      </c>
      <c r="H1785" t="s">
        <v>21</v>
      </c>
      <c r="I1785">
        <v>0</v>
      </c>
      <c r="J1785" t="s">
        <v>21</v>
      </c>
      <c r="K1785" t="s">
        <v>25</v>
      </c>
    </row>
    <row r="1786" spans="1:11" x14ac:dyDescent="0.3">
      <c r="A1786">
        <v>2023</v>
      </c>
      <c r="B1786" t="s">
        <v>11</v>
      </c>
      <c r="C1786" t="s">
        <v>12</v>
      </c>
      <c r="D1786" t="s">
        <v>45</v>
      </c>
      <c r="E1786">
        <v>174500</v>
      </c>
      <c r="F1786" t="s">
        <v>20</v>
      </c>
      <c r="G1786">
        <v>174500</v>
      </c>
      <c r="H1786" t="s">
        <v>21</v>
      </c>
      <c r="I1786">
        <v>0</v>
      </c>
      <c r="J1786" t="s">
        <v>21</v>
      </c>
      <c r="K1786" t="s">
        <v>25</v>
      </c>
    </row>
    <row r="1787" spans="1:11" x14ac:dyDescent="0.3">
      <c r="A1787">
        <v>2023</v>
      </c>
      <c r="B1787" t="s">
        <v>11</v>
      </c>
      <c r="C1787" t="s">
        <v>12</v>
      </c>
      <c r="D1787" t="s">
        <v>45</v>
      </c>
      <c r="E1787">
        <v>113000</v>
      </c>
      <c r="F1787" t="s">
        <v>20</v>
      </c>
      <c r="G1787">
        <v>113000</v>
      </c>
      <c r="H1787" t="s">
        <v>21</v>
      </c>
      <c r="I1787">
        <v>0</v>
      </c>
      <c r="J1787" t="s">
        <v>21</v>
      </c>
      <c r="K1787" t="s">
        <v>25</v>
      </c>
    </row>
    <row r="1788" spans="1:11" x14ac:dyDescent="0.3">
      <c r="A1788">
        <v>2023</v>
      </c>
      <c r="B1788" t="s">
        <v>11</v>
      </c>
      <c r="C1788" t="s">
        <v>12</v>
      </c>
      <c r="D1788" t="s">
        <v>23</v>
      </c>
      <c r="E1788">
        <v>180560</v>
      </c>
      <c r="F1788" t="s">
        <v>20</v>
      </c>
      <c r="G1788">
        <v>180560</v>
      </c>
      <c r="H1788" t="s">
        <v>21</v>
      </c>
      <c r="I1788">
        <v>0</v>
      </c>
      <c r="J1788" t="s">
        <v>21</v>
      </c>
      <c r="K1788" t="s">
        <v>25</v>
      </c>
    </row>
    <row r="1789" spans="1:11" x14ac:dyDescent="0.3">
      <c r="A1789">
        <v>2023</v>
      </c>
      <c r="B1789" t="s">
        <v>11</v>
      </c>
      <c r="C1789" t="s">
        <v>12</v>
      </c>
      <c r="D1789" t="s">
        <v>23</v>
      </c>
      <c r="E1789">
        <v>115440</v>
      </c>
      <c r="F1789" t="s">
        <v>20</v>
      </c>
      <c r="G1789">
        <v>115440</v>
      </c>
      <c r="H1789" t="s">
        <v>21</v>
      </c>
      <c r="I1789">
        <v>0</v>
      </c>
      <c r="J1789" t="s">
        <v>21</v>
      </c>
      <c r="K1789" t="s">
        <v>25</v>
      </c>
    </row>
    <row r="1790" spans="1:11" x14ac:dyDescent="0.3">
      <c r="A1790">
        <v>2023</v>
      </c>
      <c r="B1790" t="s">
        <v>11</v>
      </c>
      <c r="C1790" t="s">
        <v>12</v>
      </c>
      <c r="D1790" t="s">
        <v>23</v>
      </c>
      <c r="E1790">
        <v>140000</v>
      </c>
      <c r="F1790" t="s">
        <v>20</v>
      </c>
      <c r="G1790">
        <v>140000</v>
      </c>
      <c r="H1790" t="s">
        <v>21</v>
      </c>
      <c r="I1790">
        <v>0</v>
      </c>
      <c r="J1790" t="s">
        <v>21</v>
      </c>
      <c r="K1790" t="s">
        <v>25</v>
      </c>
    </row>
    <row r="1791" spans="1:11" x14ac:dyDescent="0.3">
      <c r="A1791">
        <v>2023</v>
      </c>
      <c r="B1791" t="s">
        <v>11</v>
      </c>
      <c r="C1791" t="s">
        <v>12</v>
      </c>
      <c r="D1791" t="s">
        <v>23</v>
      </c>
      <c r="E1791">
        <v>120000</v>
      </c>
      <c r="F1791" t="s">
        <v>20</v>
      </c>
      <c r="G1791">
        <v>120000</v>
      </c>
      <c r="H1791" t="s">
        <v>21</v>
      </c>
      <c r="I1791">
        <v>0</v>
      </c>
      <c r="J1791" t="s">
        <v>21</v>
      </c>
      <c r="K1791" t="s">
        <v>25</v>
      </c>
    </row>
    <row r="1792" spans="1:11" x14ac:dyDescent="0.3">
      <c r="A1792">
        <v>2023</v>
      </c>
      <c r="B1792" t="s">
        <v>11</v>
      </c>
      <c r="C1792" t="s">
        <v>12</v>
      </c>
      <c r="D1792" t="s">
        <v>52</v>
      </c>
      <c r="E1792">
        <v>248100</v>
      </c>
      <c r="F1792" t="s">
        <v>20</v>
      </c>
      <c r="G1792">
        <v>248100</v>
      </c>
      <c r="H1792" t="s">
        <v>21</v>
      </c>
      <c r="I1792">
        <v>0</v>
      </c>
      <c r="J1792" t="s">
        <v>21</v>
      </c>
      <c r="K1792" t="s">
        <v>25</v>
      </c>
    </row>
    <row r="1793" spans="1:11" x14ac:dyDescent="0.3">
      <c r="A1793">
        <v>2023</v>
      </c>
      <c r="B1793" t="s">
        <v>11</v>
      </c>
      <c r="C1793" t="s">
        <v>12</v>
      </c>
      <c r="D1793" t="s">
        <v>52</v>
      </c>
      <c r="E1793">
        <v>145900</v>
      </c>
      <c r="F1793" t="s">
        <v>20</v>
      </c>
      <c r="G1793">
        <v>145900</v>
      </c>
      <c r="H1793" t="s">
        <v>21</v>
      </c>
      <c r="I1793">
        <v>0</v>
      </c>
      <c r="J1793" t="s">
        <v>21</v>
      </c>
      <c r="K1793" t="s">
        <v>25</v>
      </c>
    </row>
    <row r="1794" spans="1:11" x14ac:dyDescent="0.3">
      <c r="A1794">
        <v>2023</v>
      </c>
      <c r="B1794" t="s">
        <v>11</v>
      </c>
      <c r="C1794" t="s">
        <v>12</v>
      </c>
      <c r="D1794" t="s">
        <v>23</v>
      </c>
      <c r="E1794">
        <v>120000</v>
      </c>
      <c r="F1794" t="s">
        <v>20</v>
      </c>
      <c r="G1794">
        <v>120000</v>
      </c>
      <c r="H1794" t="s">
        <v>24</v>
      </c>
      <c r="I1794">
        <v>0</v>
      </c>
      <c r="J1794" t="s">
        <v>24</v>
      </c>
      <c r="K1794" t="s">
        <v>25</v>
      </c>
    </row>
    <row r="1795" spans="1:11" x14ac:dyDescent="0.3">
      <c r="A1795">
        <v>2023</v>
      </c>
      <c r="B1795" t="s">
        <v>11</v>
      </c>
      <c r="C1795" t="s">
        <v>12</v>
      </c>
      <c r="D1795" t="s">
        <v>23</v>
      </c>
      <c r="E1795">
        <v>110000</v>
      </c>
      <c r="F1795" t="s">
        <v>20</v>
      </c>
      <c r="G1795">
        <v>110000</v>
      </c>
      <c r="H1795" t="s">
        <v>24</v>
      </c>
      <c r="I1795">
        <v>0</v>
      </c>
      <c r="J1795" t="s">
        <v>24</v>
      </c>
      <c r="K1795" t="s">
        <v>25</v>
      </c>
    </row>
    <row r="1796" spans="1:11" x14ac:dyDescent="0.3">
      <c r="A1796">
        <v>2023</v>
      </c>
      <c r="B1796" t="s">
        <v>11</v>
      </c>
      <c r="C1796" t="s">
        <v>12</v>
      </c>
      <c r="D1796" t="s">
        <v>37</v>
      </c>
      <c r="E1796">
        <v>291500</v>
      </c>
      <c r="F1796" t="s">
        <v>20</v>
      </c>
      <c r="G1796">
        <v>291500</v>
      </c>
      <c r="H1796" t="s">
        <v>21</v>
      </c>
      <c r="I1796">
        <v>0</v>
      </c>
      <c r="J1796" t="s">
        <v>21</v>
      </c>
      <c r="K1796" t="s">
        <v>25</v>
      </c>
    </row>
    <row r="1797" spans="1:11" x14ac:dyDescent="0.3">
      <c r="A1797">
        <v>2023</v>
      </c>
      <c r="B1797" t="s">
        <v>11</v>
      </c>
      <c r="C1797" t="s">
        <v>12</v>
      </c>
      <c r="D1797" t="s">
        <v>37</v>
      </c>
      <c r="E1797">
        <v>180000</v>
      </c>
      <c r="F1797" t="s">
        <v>20</v>
      </c>
      <c r="G1797">
        <v>180000</v>
      </c>
      <c r="H1797" t="s">
        <v>21</v>
      </c>
      <c r="I1797">
        <v>0</v>
      </c>
      <c r="J1797" t="s">
        <v>21</v>
      </c>
      <c r="K1797" t="s">
        <v>25</v>
      </c>
    </row>
    <row r="1798" spans="1:11" x14ac:dyDescent="0.3">
      <c r="A1798">
        <v>2023</v>
      </c>
      <c r="B1798" t="s">
        <v>17</v>
      </c>
      <c r="C1798" t="s">
        <v>12</v>
      </c>
      <c r="D1798" t="s">
        <v>35</v>
      </c>
      <c r="E1798">
        <v>62000</v>
      </c>
      <c r="F1798" t="s">
        <v>58</v>
      </c>
      <c r="G1798">
        <v>75344</v>
      </c>
      <c r="H1798" t="s">
        <v>33</v>
      </c>
      <c r="I1798">
        <v>100</v>
      </c>
      <c r="J1798" t="s">
        <v>33</v>
      </c>
      <c r="K1798" t="s">
        <v>25</v>
      </c>
    </row>
    <row r="1799" spans="1:11" x14ac:dyDescent="0.3">
      <c r="A1799">
        <v>2023</v>
      </c>
      <c r="B1799" t="s">
        <v>17</v>
      </c>
      <c r="C1799" t="s">
        <v>12</v>
      </c>
      <c r="D1799" t="s">
        <v>35</v>
      </c>
      <c r="E1799">
        <v>52000</v>
      </c>
      <c r="F1799" t="s">
        <v>58</v>
      </c>
      <c r="G1799">
        <v>63192</v>
      </c>
      <c r="H1799" t="s">
        <v>33</v>
      </c>
      <c r="I1799">
        <v>100</v>
      </c>
      <c r="J1799" t="s">
        <v>33</v>
      </c>
      <c r="K1799" t="s">
        <v>25</v>
      </c>
    </row>
    <row r="1800" spans="1:11" x14ac:dyDescent="0.3">
      <c r="A1800">
        <v>2023</v>
      </c>
      <c r="B1800" t="s">
        <v>11</v>
      </c>
      <c r="C1800" t="s">
        <v>12</v>
      </c>
      <c r="D1800" t="s">
        <v>37</v>
      </c>
      <c r="E1800">
        <v>161800</v>
      </c>
      <c r="F1800" t="s">
        <v>20</v>
      </c>
      <c r="G1800">
        <v>161800</v>
      </c>
      <c r="H1800" t="s">
        <v>21</v>
      </c>
      <c r="I1800">
        <v>0</v>
      </c>
      <c r="J1800" t="s">
        <v>21</v>
      </c>
      <c r="K1800" t="s">
        <v>25</v>
      </c>
    </row>
    <row r="1801" spans="1:11" x14ac:dyDescent="0.3">
      <c r="A1801">
        <v>2023</v>
      </c>
      <c r="B1801" t="s">
        <v>11</v>
      </c>
      <c r="C1801" t="s">
        <v>12</v>
      </c>
      <c r="D1801" t="s">
        <v>37</v>
      </c>
      <c r="E1801">
        <v>141600</v>
      </c>
      <c r="F1801" t="s">
        <v>20</v>
      </c>
      <c r="G1801">
        <v>141600</v>
      </c>
      <c r="H1801" t="s">
        <v>21</v>
      </c>
      <c r="I1801">
        <v>0</v>
      </c>
      <c r="J1801" t="s">
        <v>21</v>
      </c>
      <c r="K1801" t="s">
        <v>25</v>
      </c>
    </row>
    <row r="1802" spans="1:11" x14ac:dyDescent="0.3">
      <c r="A1802">
        <v>2023</v>
      </c>
      <c r="B1802" t="s">
        <v>17</v>
      </c>
      <c r="C1802" t="s">
        <v>12</v>
      </c>
      <c r="D1802" t="s">
        <v>35</v>
      </c>
      <c r="E1802">
        <v>48000</v>
      </c>
      <c r="F1802" t="s">
        <v>58</v>
      </c>
      <c r="G1802">
        <v>58331</v>
      </c>
      <c r="H1802" t="s">
        <v>33</v>
      </c>
      <c r="I1802">
        <v>100</v>
      </c>
      <c r="J1802" t="s">
        <v>33</v>
      </c>
      <c r="K1802" t="s">
        <v>25</v>
      </c>
    </row>
    <row r="1803" spans="1:11" x14ac:dyDescent="0.3">
      <c r="A1803">
        <v>2023</v>
      </c>
      <c r="B1803" t="s">
        <v>17</v>
      </c>
      <c r="C1803" t="s">
        <v>12</v>
      </c>
      <c r="D1803" t="s">
        <v>35</v>
      </c>
      <c r="E1803">
        <v>38000</v>
      </c>
      <c r="F1803" t="s">
        <v>58</v>
      </c>
      <c r="G1803">
        <v>46178</v>
      </c>
      <c r="H1803" t="s">
        <v>33</v>
      </c>
      <c r="I1803">
        <v>100</v>
      </c>
      <c r="J1803" t="s">
        <v>33</v>
      </c>
      <c r="K1803" t="s">
        <v>25</v>
      </c>
    </row>
    <row r="1804" spans="1:11" x14ac:dyDescent="0.3">
      <c r="A1804">
        <v>2023</v>
      </c>
      <c r="B1804" t="s">
        <v>11</v>
      </c>
      <c r="C1804" t="s">
        <v>12</v>
      </c>
      <c r="D1804" t="s">
        <v>37</v>
      </c>
      <c r="E1804">
        <v>166000</v>
      </c>
      <c r="F1804" t="s">
        <v>20</v>
      </c>
      <c r="G1804">
        <v>166000</v>
      </c>
      <c r="H1804" t="s">
        <v>21</v>
      </c>
      <c r="I1804">
        <v>100</v>
      </c>
      <c r="J1804" t="s">
        <v>21</v>
      </c>
      <c r="K1804" t="s">
        <v>25</v>
      </c>
    </row>
    <row r="1805" spans="1:11" x14ac:dyDescent="0.3">
      <c r="A1805">
        <v>2023</v>
      </c>
      <c r="B1805" t="s">
        <v>11</v>
      </c>
      <c r="C1805" t="s">
        <v>12</v>
      </c>
      <c r="D1805" t="s">
        <v>37</v>
      </c>
      <c r="E1805">
        <v>128000</v>
      </c>
      <c r="F1805" t="s">
        <v>20</v>
      </c>
      <c r="G1805">
        <v>128000</v>
      </c>
      <c r="H1805" t="s">
        <v>21</v>
      </c>
      <c r="I1805">
        <v>100</v>
      </c>
      <c r="J1805" t="s">
        <v>21</v>
      </c>
      <c r="K1805" t="s">
        <v>25</v>
      </c>
    </row>
    <row r="1806" spans="1:11" x14ac:dyDescent="0.3">
      <c r="A1806">
        <v>2023</v>
      </c>
      <c r="B1806" t="s">
        <v>11</v>
      </c>
      <c r="C1806" t="s">
        <v>12</v>
      </c>
      <c r="D1806" t="s">
        <v>45</v>
      </c>
      <c r="E1806">
        <v>170000</v>
      </c>
      <c r="F1806" t="s">
        <v>20</v>
      </c>
      <c r="G1806">
        <v>170000</v>
      </c>
      <c r="H1806" t="s">
        <v>21</v>
      </c>
      <c r="I1806">
        <v>100</v>
      </c>
      <c r="J1806" t="s">
        <v>21</v>
      </c>
      <c r="K1806" t="s">
        <v>25</v>
      </c>
    </row>
    <row r="1807" spans="1:11" x14ac:dyDescent="0.3">
      <c r="A1807">
        <v>2023</v>
      </c>
      <c r="B1807" t="s">
        <v>11</v>
      </c>
      <c r="C1807" t="s">
        <v>12</v>
      </c>
      <c r="D1807" t="s">
        <v>45</v>
      </c>
      <c r="E1807">
        <v>110000</v>
      </c>
      <c r="F1807" t="s">
        <v>20</v>
      </c>
      <c r="G1807">
        <v>110000</v>
      </c>
      <c r="H1807" t="s">
        <v>21</v>
      </c>
      <c r="I1807">
        <v>100</v>
      </c>
      <c r="J1807" t="s">
        <v>21</v>
      </c>
      <c r="K1807" t="s">
        <v>25</v>
      </c>
    </row>
    <row r="1808" spans="1:11" x14ac:dyDescent="0.3">
      <c r="A1808">
        <v>2023</v>
      </c>
      <c r="B1808" t="s">
        <v>11</v>
      </c>
      <c r="C1808" t="s">
        <v>12</v>
      </c>
      <c r="D1808" t="s">
        <v>37</v>
      </c>
      <c r="E1808">
        <v>160000</v>
      </c>
      <c r="F1808" t="s">
        <v>20</v>
      </c>
      <c r="G1808">
        <v>160000</v>
      </c>
      <c r="H1808" t="s">
        <v>21</v>
      </c>
      <c r="I1808">
        <v>100</v>
      </c>
      <c r="J1808" t="s">
        <v>21</v>
      </c>
      <c r="K1808" t="s">
        <v>25</v>
      </c>
    </row>
    <row r="1809" spans="1:11" x14ac:dyDescent="0.3">
      <c r="A1809">
        <v>2023</v>
      </c>
      <c r="B1809" t="s">
        <v>11</v>
      </c>
      <c r="C1809" t="s">
        <v>12</v>
      </c>
      <c r="D1809" t="s">
        <v>37</v>
      </c>
      <c r="E1809">
        <v>75000</v>
      </c>
      <c r="F1809" t="s">
        <v>20</v>
      </c>
      <c r="G1809">
        <v>75000</v>
      </c>
      <c r="H1809" t="s">
        <v>21</v>
      </c>
      <c r="I1809">
        <v>100</v>
      </c>
      <c r="J1809" t="s">
        <v>21</v>
      </c>
      <c r="K1809" t="s">
        <v>25</v>
      </c>
    </row>
    <row r="1810" spans="1:11" x14ac:dyDescent="0.3">
      <c r="A1810">
        <v>2023</v>
      </c>
      <c r="B1810" t="s">
        <v>11</v>
      </c>
      <c r="C1810" t="s">
        <v>12</v>
      </c>
      <c r="D1810" t="s">
        <v>37</v>
      </c>
      <c r="E1810">
        <v>236000</v>
      </c>
      <c r="F1810" t="s">
        <v>20</v>
      </c>
      <c r="G1810">
        <v>236000</v>
      </c>
      <c r="H1810" t="s">
        <v>21</v>
      </c>
      <c r="I1810">
        <v>100</v>
      </c>
      <c r="J1810" t="s">
        <v>21</v>
      </c>
      <c r="K1810" t="s">
        <v>25</v>
      </c>
    </row>
    <row r="1811" spans="1:11" x14ac:dyDescent="0.3">
      <c r="A1811">
        <v>2023</v>
      </c>
      <c r="B1811" t="s">
        <v>11</v>
      </c>
      <c r="C1811" t="s">
        <v>12</v>
      </c>
      <c r="D1811" t="s">
        <v>37</v>
      </c>
      <c r="E1811">
        <v>182000</v>
      </c>
      <c r="F1811" t="s">
        <v>20</v>
      </c>
      <c r="G1811">
        <v>182000</v>
      </c>
      <c r="H1811" t="s">
        <v>21</v>
      </c>
      <c r="I1811">
        <v>100</v>
      </c>
      <c r="J1811" t="s">
        <v>21</v>
      </c>
      <c r="K1811" t="s">
        <v>25</v>
      </c>
    </row>
    <row r="1812" spans="1:11" x14ac:dyDescent="0.3">
      <c r="A1812">
        <v>2022</v>
      </c>
      <c r="B1812" t="s">
        <v>17</v>
      </c>
      <c r="C1812" t="s">
        <v>12</v>
      </c>
      <c r="D1812" t="s">
        <v>27</v>
      </c>
      <c r="E1812">
        <v>1125000</v>
      </c>
      <c r="F1812" t="s">
        <v>42</v>
      </c>
      <c r="G1812">
        <v>14307</v>
      </c>
      <c r="H1812" t="s">
        <v>43</v>
      </c>
      <c r="I1812">
        <v>100</v>
      </c>
      <c r="J1812" t="s">
        <v>43</v>
      </c>
      <c r="K1812" t="s">
        <v>16</v>
      </c>
    </row>
    <row r="1813" spans="1:11" x14ac:dyDescent="0.3">
      <c r="A1813">
        <v>2022</v>
      </c>
      <c r="B1813" t="s">
        <v>28</v>
      </c>
      <c r="C1813" t="s">
        <v>12</v>
      </c>
      <c r="D1813" t="s">
        <v>23</v>
      </c>
      <c r="E1813">
        <v>130000</v>
      </c>
      <c r="F1813" t="s">
        <v>20</v>
      </c>
      <c r="G1813">
        <v>130000</v>
      </c>
      <c r="H1813" t="s">
        <v>21</v>
      </c>
      <c r="I1813">
        <v>0</v>
      </c>
      <c r="J1813" t="s">
        <v>21</v>
      </c>
      <c r="K1813" t="s">
        <v>25</v>
      </c>
    </row>
    <row r="1814" spans="1:11" x14ac:dyDescent="0.3">
      <c r="A1814">
        <v>2023</v>
      </c>
      <c r="B1814" t="s">
        <v>17</v>
      </c>
      <c r="C1814" t="s">
        <v>12</v>
      </c>
      <c r="D1814" t="s">
        <v>27</v>
      </c>
      <c r="E1814">
        <v>150000</v>
      </c>
      <c r="F1814" t="s">
        <v>20</v>
      </c>
      <c r="G1814">
        <v>150000</v>
      </c>
      <c r="H1814" t="s">
        <v>21</v>
      </c>
      <c r="I1814">
        <v>0</v>
      </c>
      <c r="J1814" t="s">
        <v>21</v>
      </c>
      <c r="K1814" t="s">
        <v>25</v>
      </c>
    </row>
    <row r="1815" spans="1:11" x14ac:dyDescent="0.3">
      <c r="A1815">
        <v>2023</v>
      </c>
      <c r="B1815" t="s">
        <v>17</v>
      </c>
      <c r="C1815" t="s">
        <v>12</v>
      </c>
      <c r="D1815" t="s">
        <v>27</v>
      </c>
      <c r="E1815">
        <v>100000</v>
      </c>
      <c r="F1815" t="s">
        <v>20</v>
      </c>
      <c r="G1815">
        <v>100000</v>
      </c>
      <c r="H1815" t="s">
        <v>21</v>
      </c>
      <c r="I1815">
        <v>0</v>
      </c>
      <c r="J1815" t="s">
        <v>21</v>
      </c>
      <c r="K1815" t="s">
        <v>25</v>
      </c>
    </row>
    <row r="1816" spans="1:11" x14ac:dyDescent="0.3">
      <c r="A1816">
        <v>2023</v>
      </c>
      <c r="B1816" t="s">
        <v>11</v>
      </c>
      <c r="C1816" t="s">
        <v>12</v>
      </c>
      <c r="D1816" t="s">
        <v>35</v>
      </c>
      <c r="E1816">
        <v>261500</v>
      </c>
      <c r="F1816" t="s">
        <v>20</v>
      </c>
      <c r="G1816">
        <v>261500</v>
      </c>
      <c r="H1816" t="s">
        <v>21</v>
      </c>
      <c r="I1816">
        <v>0</v>
      </c>
      <c r="J1816" t="s">
        <v>21</v>
      </c>
      <c r="K1816" t="s">
        <v>16</v>
      </c>
    </row>
    <row r="1817" spans="1:11" x14ac:dyDescent="0.3">
      <c r="A1817">
        <v>2023</v>
      </c>
      <c r="B1817" t="s">
        <v>11</v>
      </c>
      <c r="C1817" t="s">
        <v>12</v>
      </c>
      <c r="D1817" t="s">
        <v>35</v>
      </c>
      <c r="E1817">
        <v>134500</v>
      </c>
      <c r="F1817" t="s">
        <v>20</v>
      </c>
      <c r="G1817">
        <v>134500</v>
      </c>
      <c r="H1817" t="s">
        <v>21</v>
      </c>
      <c r="I1817">
        <v>0</v>
      </c>
      <c r="J1817" t="s">
        <v>21</v>
      </c>
      <c r="K1817" t="s">
        <v>16</v>
      </c>
    </row>
    <row r="1818" spans="1:11" x14ac:dyDescent="0.3">
      <c r="A1818">
        <v>2022</v>
      </c>
      <c r="B1818" t="s">
        <v>17</v>
      </c>
      <c r="C1818" t="s">
        <v>12</v>
      </c>
      <c r="D1818" t="s">
        <v>23</v>
      </c>
      <c r="E1818">
        <v>1100000</v>
      </c>
      <c r="F1818" t="s">
        <v>42</v>
      </c>
      <c r="G1818">
        <v>13989</v>
      </c>
      <c r="H1818" t="s">
        <v>43</v>
      </c>
      <c r="I1818">
        <v>100</v>
      </c>
      <c r="J1818" t="s">
        <v>43</v>
      </c>
      <c r="K1818" t="s">
        <v>16</v>
      </c>
    </row>
    <row r="1819" spans="1:11" x14ac:dyDescent="0.3">
      <c r="A1819">
        <v>2023</v>
      </c>
      <c r="B1819" t="s">
        <v>17</v>
      </c>
      <c r="C1819" t="s">
        <v>12</v>
      </c>
      <c r="D1819" t="s">
        <v>23</v>
      </c>
      <c r="E1819">
        <v>130000</v>
      </c>
      <c r="F1819" t="s">
        <v>20</v>
      </c>
      <c r="G1819">
        <v>130000</v>
      </c>
      <c r="H1819" t="s">
        <v>21</v>
      </c>
      <c r="I1819">
        <v>0</v>
      </c>
      <c r="J1819" t="s">
        <v>21</v>
      </c>
      <c r="K1819" t="s">
        <v>25</v>
      </c>
    </row>
    <row r="1820" spans="1:11" x14ac:dyDescent="0.3">
      <c r="A1820">
        <v>2023</v>
      </c>
      <c r="B1820" t="s">
        <v>17</v>
      </c>
      <c r="C1820" t="s">
        <v>12</v>
      </c>
      <c r="D1820" t="s">
        <v>23</v>
      </c>
      <c r="E1820">
        <v>90000</v>
      </c>
      <c r="F1820" t="s">
        <v>20</v>
      </c>
      <c r="G1820">
        <v>90000</v>
      </c>
      <c r="H1820" t="s">
        <v>21</v>
      </c>
      <c r="I1820">
        <v>0</v>
      </c>
      <c r="J1820" t="s">
        <v>21</v>
      </c>
      <c r="K1820" t="s">
        <v>25</v>
      </c>
    </row>
    <row r="1821" spans="1:11" x14ac:dyDescent="0.3">
      <c r="A1821">
        <v>2023</v>
      </c>
      <c r="B1821" t="s">
        <v>28</v>
      </c>
      <c r="C1821" t="s">
        <v>12</v>
      </c>
      <c r="D1821" t="s">
        <v>37</v>
      </c>
      <c r="E1821">
        <v>160000</v>
      </c>
      <c r="F1821" t="s">
        <v>20</v>
      </c>
      <c r="G1821">
        <v>160000</v>
      </c>
      <c r="H1821" t="s">
        <v>21</v>
      </c>
      <c r="I1821">
        <v>0</v>
      </c>
      <c r="J1821" t="s">
        <v>21</v>
      </c>
      <c r="K1821" t="s">
        <v>25</v>
      </c>
    </row>
    <row r="1822" spans="1:11" x14ac:dyDescent="0.3">
      <c r="A1822">
        <v>2023</v>
      </c>
      <c r="B1822" t="s">
        <v>28</v>
      </c>
      <c r="C1822" t="s">
        <v>12</v>
      </c>
      <c r="D1822" t="s">
        <v>37</v>
      </c>
      <c r="E1822">
        <v>135000</v>
      </c>
      <c r="F1822" t="s">
        <v>20</v>
      </c>
      <c r="G1822">
        <v>135000</v>
      </c>
      <c r="H1822" t="s">
        <v>21</v>
      </c>
      <c r="I1822">
        <v>0</v>
      </c>
      <c r="J1822" t="s">
        <v>21</v>
      </c>
      <c r="K1822" t="s">
        <v>25</v>
      </c>
    </row>
    <row r="1823" spans="1:11" x14ac:dyDescent="0.3">
      <c r="A1823">
        <v>2022</v>
      </c>
      <c r="B1823" t="s">
        <v>11</v>
      </c>
      <c r="C1823" t="s">
        <v>12</v>
      </c>
      <c r="D1823" t="s">
        <v>144</v>
      </c>
      <c r="E1823">
        <v>125000</v>
      </c>
      <c r="F1823" t="s">
        <v>20</v>
      </c>
      <c r="G1823">
        <v>125000</v>
      </c>
      <c r="H1823" t="s">
        <v>21</v>
      </c>
      <c r="I1823">
        <v>100</v>
      </c>
      <c r="J1823" t="s">
        <v>21</v>
      </c>
      <c r="K1823" t="s">
        <v>16</v>
      </c>
    </row>
    <row r="1824" spans="1:11" x14ac:dyDescent="0.3">
      <c r="A1824">
        <v>2022</v>
      </c>
      <c r="B1824" t="s">
        <v>11</v>
      </c>
      <c r="C1824" t="s">
        <v>12</v>
      </c>
      <c r="D1824" t="s">
        <v>37</v>
      </c>
      <c r="E1824">
        <v>175000</v>
      </c>
      <c r="F1824" t="s">
        <v>20</v>
      </c>
      <c r="G1824">
        <v>175000</v>
      </c>
      <c r="H1824" t="s">
        <v>21</v>
      </c>
      <c r="I1824">
        <v>0</v>
      </c>
      <c r="J1824" t="s">
        <v>21</v>
      </c>
      <c r="K1824" t="s">
        <v>25</v>
      </c>
    </row>
    <row r="1825" spans="1:11" x14ac:dyDescent="0.3">
      <c r="A1825">
        <v>2022</v>
      </c>
      <c r="B1825" t="s">
        <v>11</v>
      </c>
      <c r="C1825" t="s">
        <v>12</v>
      </c>
      <c r="D1825" t="s">
        <v>37</v>
      </c>
      <c r="E1825">
        <v>155000</v>
      </c>
      <c r="F1825" t="s">
        <v>20</v>
      </c>
      <c r="G1825">
        <v>155000</v>
      </c>
      <c r="H1825" t="s">
        <v>21</v>
      </c>
      <c r="I1825">
        <v>0</v>
      </c>
      <c r="J1825" t="s">
        <v>21</v>
      </c>
      <c r="K1825" t="s">
        <v>25</v>
      </c>
    </row>
    <row r="1826" spans="1:11" x14ac:dyDescent="0.3">
      <c r="A1826">
        <v>2022</v>
      </c>
      <c r="B1826" t="s">
        <v>11</v>
      </c>
      <c r="C1826" t="s">
        <v>12</v>
      </c>
      <c r="D1826" t="s">
        <v>37</v>
      </c>
      <c r="E1826">
        <v>153600</v>
      </c>
      <c r="F1826" t="s">
        <v>20</v>
      </c>
      <c r="G1826">
        <v>153600</v>
      </c>
      <c r="H1826" t="s">
        <v>21</v>
      </c>
      <c r="I1826">
        <v>0</v>
      </c>
      <c r="J1826" t="s">
        <v>21</v>
      </c>
      <c r="K1826" t="s">
        <v>25</v>
      </c>
    </row>
    <row r="1827" spans="1:11" x14ac:dyDescent="0.3">
      <c r="A1827">
        <v>2022</v>
      </c>
      <c r="B1827" t="s">
        <v>11</v>
      </c>
      <c r="C1827" t="s">
        <v>12</v>
      </c>
      <c r="D1827" t="s">
        <v>37</v>
      </c>
      <c r="E1827">
        <v>106800</v>
      </c>
      <c r="F1827" t="s">
        <v>20</v>
      </c>
      <c r="G1827">
        <v>106800</v>
      </c>
      <c r="H1827" t="s">
        <v>21</v>
      </c>
      <c r="I1827">
        <v>0</v>
      </c>
      <c r="J1827" t="s">
        <v>21</v>
      </c>
      <c r="K1827" t="s">
        <v>25</v>
      </c>
    </row>
    <row r="1828" spans="1:11" x14ac:dyDescent="0.3">
      <c r="A1828">
        <v>2022</v>
      </c>
      <c r="B1828" t="s">
        <v>11</v>
      </c>
      <c r="C1828" t="s">
        <v>12</v>
      </c>
      <c r="D1828" t="s">
        <v>23</v>
      </c>
      <c r="E1828">
        <v>150000</v>
      </c>
      <c r="F1828" t="s">
        <v>20</v>
      </c>
      <c r="G1828">
        <v>150000</v>
      </c>
      <c r="H1828" t="s">
        <v>21</v>
      </c>
      <c r="I1828">
        <v>0</v>
      </c>
      <c r="J1828" t="s">
        <v>21</v>
      </c>
      <c r="K1828" t="s">
        <v>25</v>
      </c>
    </row>
    <row r="1829" spans="1:11" x14ac:dyDescent="0.3">
      <c r="A1829">
        <v>2022</v>
      </c>
      <c r="B1829" t="s">
        <v>11</v>
      </c>
      <c r="C1829" t="s">
        <v>12</v>
      </c>
      <c r="D1829" t="s">
        <v>23</v>
      </c>
      <c r="E1829">
        <v>140000</v>
      </c>
      <c r="F1829" t="s">
        <v>20</v>
      </c>
      <c r="G1829">
        <v>140000</v>
      </c>
      <c r="H1829" t="s">
        <v>21</v>
      </c>
      <c r="I1829">
        <v>0</v>
      </c>
      <c r="J1829" t="s">
        <v>21</v>
      </c>
      <c r="K1829" t="s">
        <v>25</v>
      </c>
    </row>
    <row r="1830" spans="1:11" x14ac:dyDescent="0.3">
      <c r="A1830">
        <v>2022</v>
      </c>
      <c r="B1830" t="s">
        <v>11</v>
      </c>
      <c r="C1830" t="s">
        <v>12</v>
      </c>
      <c r="D1830" t="s">
        <v>104</v>
      </c>
      <c r="E1830">
        <v>122000</v>
      </c>
      <c r="F1830" t="s">
        <v>20</v>
      </c>
      <c r="G1830">
        <v>122000</v>
      </c>
      <c r="H1830" t="s">
        <v>21</v>
      </c>
      <c r="I1830">
        <v>0</v>
      </c>
      <c r="J1830" t="s">
        <v>21</v>
      </c>
      <c r="K1830" t="s">
        <v>25</v>
      </c>
    </row>
    <row r="1831" spans="1:11" x14ac:dyDescent="0.3">
      <c r="A1831">
        <v>2022</v>
      </c>
      <c r="B1831" t="s">
        <v>11</v>
      </c>
      <c r="C1831" t="s">
        <v>12</v>
      </c>
      <c r="D1831" t="s">
        <v>104</v>
      </c>
      <c r="E1831">
        <v>94500</v>
      </c>
      <c r="F1831" t="s">
        <v>20</v>
      </c>
      <c r="G1831">
        <v>94500</v>
      </c>
      <c r="H1831" t="s">
        <v>21</v>
      </c>
      <c r="I1831">
        <v>0</v>
      </c>
      <c r="J1831" t="s">
        <v>21</v>
      </c>
      <c r="K1831" t="s">
        <v>25</v>
      </c>
    </row>
    <row r="1832" spans="1:11" x14ac:dyDescent="0.3">
      <c r="A1832">
        <v>2022</v>
      </c>
      <c r="B1832" t="s">
        <v>11</v>
      </c>
      <c r="C1832" t="s">
        <v>12</v>
      </c>
      <c r="D1832" t="s">
        <v>37</v>
      </c>
      <c r="E1832">
        <v>170000</v>
      </c>
      <c r="F1832" t="s">
        <v>20</v>
      </c>
      <c r="G1832">
        <v>170000</v>
      </c>
      <c r="H1832" t="s">
        <v>21</v>
      </c>
      <c r="I1832">
        <v>0</v>
      </c>
      <c r="J1832" t="s">
        <v>21</v>
      </c>
      <c r="K1832" t="s">
        <v>25</v>
      </c>
    </row>
    <row r="1833" spans="1:11" x14ac:dyDescent="0.3">
      <c r="A1833">
        <v>2022</v>
      </c>
      <c r="B1833" t="s">
        <v>11</v>
      </c>
      <c r="C1833" t="s">
        <v>12</v>
      </c>
      <c r="D1833" t="s">
        <v>37</v>
      </c>
      <c r="E1833">
        <v>130000</v>
      </c>
      <c r="F1833" t="s">
        <v>20</v>
      </c>
      <c r="G1833">
        <v>130000</v>
      </c>
      <c r="H1833" t="s">
        <v>21</v>
      </c>
      <c r="I1833">
        <v>0</v>
      </c>
      <c r="J1833" t="s">
        <v>21</v>
      </c>
      <c r="K1833" t="s">
        <v>25</v>
      </c>
    </row>
    <row r="1834" spans="1:11" x14ac:dyDescent="0.3">
      <c r="A1834">
        <v>2022</v>
      </c>
      <c r="B1834" t="s">
        <v>11</v>
      </c>
      <c r="C1834" t="s">
        <v>12</v>
      </c>
      <c r="D1834" t="s">
        <v>104</v>
      </c>
      <c r="E1834">
        <v>145000</v>
      </c>
      <c r="F1834" t="s">
        <v>20</v>
      </c>
      <c r="G1834">
        <v>145000</v>
      </c>
      <c r="H1834" t="s">
        <v>21</v>
      </c>
      <c r="I1834">
        <v>0</v>
      </c>
      <c r="J1834" t="s">
        <v>21</v>
      </c>
      <c r="K1834" t="s">
        <v>25</v>
      </c>
    </row>
    <row r="1835" spans="1:11" x14ac:dyDescent="0.3">
      <c r="A1835">
        <v>2022</v>
      </c>
      <c r="B1835" t="s">
        <v>11</v>
      </c>
      <c r="C1835" t="s">
        <v>12</v>
      </c>
      <c r="D1835" t="s">
        <v>104</v>
      </c>
      <c r="E1835">
        <v>128000</v>
      </c>
      <c r="F1835" t="s">
        <v>20</v>
      </c>
      <c r="G1835">
        <v>128000</v>
      </c>
      <c r="H1835" t="s">
        <v>21</v>
      </c>
      <c r="I1835">
        <v>0</v>
      </c>
      <c r="J1835" t="s">
        <v>21</v>
      </c>
      <c r="K1835" t="s">
        <v>25</v>
      </c>
    </row>
    <row r="1836" spans="1:11" x14ac:dyDescent="0.3">
      <c r="A1836">
        <v>2022</v>
      </c>
      <c r="B1836" t="s">
        <v>11</v>
      </c>
      <c r="C1836" t="s">
        <v>12</v>
      </c>
      <c r="D1836" t="s">
        <v>37</v>
      </c>
      <c r="E1836">
        <v>145000</v>
      </c>
      <c r="F1836" t="s">
        <v>20</v>
      </c>
      <c r="G1836">
        <v>145000</v>
      </c>
      <c r="H1836" t="s">
        <v>21</v>
      </c>
      <c r="I1836">
        <v>0</v>
      </c>
      <c r="J1836" t="s">
        <v>21</v>
      </c>
      <c r="K1836" t="s">
        <v>25</v>
      </c>
    </row>
    <row r="1837" spans="1:11" x14ac:dyDescent="0.3">
      <c r="A1837">
        <v>2022</v>
      </c>
      <c r="B1837" t="s">
        <v>11</v>
      </c>
      <c r="C1837" t="s">
        <v>12</v>
      </c>
      <c r="D1837" t="s">
        <v>37</v>
      </c>
      <c r="E1837">
        <v>100000</v>
      </c>
      <c r="F1837" t="s">
        <v>20</v>
      </c>
      <c r="G1837">
        <v>100000</v>
      </c>
      <c r="H1837" t="s">
        <v>21</v>
      </c>
      <c r="I1837">
        <v>0</v>
      </c>
      <c r="J1837" t="s">
        <v>21</v>
      </c>
      <c r="K1837" t="s">
        <v>25</v>
      </c>
    </row>
    <row r="1838" spans="1:11" x14ac:dyDescent="0.3">
      <c r="A1838">
        <v>2022</v>
      </c>
      <c r="B1838" t="s">
        <v>11</v>
      </c>
      <c r="C1838" t="s">
        <v>12</v>
      </c>
      <c r="D1838" t="s">
        <v>37</v>
      </c>
      <c r="E1838">
        <v>175000</v>
      </c>
      <c r="F1838" t="s">
        <v>20</v>
      </c>
      <c r="G1838">
        <v>175000</v>
      </c>
      <c r="H1838" t="s">
        <v>21</v>
      </c>
      <c r="I1838">
        <v>0</v>
      </c>
      <c r="J1838" t="s">
        <v>21</v>
      </c>
      <c r="K1838" t="s">
        <v>25</v>
      </c>
    </row>
    <row r="1839" spans="1:11" x14ac:dyDescent="0.3">
      <c r="A1839">
        <v>2022</v>
      </c>
      <c r="B1839" t="s">
        <v>11</v>
      </c>
      <c r="C1839" t="s">
        <v>12</v>
      </c>
      <c r="D1839" t="s">
        <v>37</v>
      </c>
      <c r="E1839">
        <v>120000</v>
      </c>
      <c r="F1839" t="s">
        <v>20</v>
      </c>
      <c r="G1839">
        <v>120000</v>
      </c>
      <c r="H1839" t="s">
        <v>21</v>
      </c>
      <c r="I1839">
        <v>0</v>
      </c>
      <c r="J1839" t="s">
        <v>21</v>
      </c>
      <c r="K1839" t="s">
        <v>25</v>
      </c>
    </row>
    <row r="1840" spans="1:11" x14ac:dyDescent="0.3">
      <c r="A1840">
        <v>2022</v>
      </c>
      <c r="B1840" t="s">
        <v>11</v>
      </c>
      <c r="C1840" t="s">
        <v>12</v>
      </c>
      <c r="D1840" t="s">
        <v>37</v>
      </c>
      <c r="E1840">
        <v>145000</v>
      </c>
      <c r="F1840" t="s">
        <v>20</v>
      </c>
      <c r="G1840">
        <v>145000</v>
      </c>
      <c r="H1840" t="s">
        <v>21</v>
      </c>
      <c r="I1840">
        <v>0</v>
      </c>
      <c r="J1840" t="s">
        <v>21</v>
      </c>
      <c r="K1840" t="s">
        <v>25</v>
      </c>
    </row>
    <row r="1841" spans="1:11" x14ac:dyDescent="0.3">
      <c r="A1841">
        <v>2022</v>
      </c>
      <c r="B1841" t="s">
        <v>11</v>
      </c>
      <c r="C1841" t="s">
        <v>12</v>
      </c>
      <c r="D1841" t="s">
        <v>37</v>
      </c>
      <c r="E1841">
        <v>115000</v>
      </c>
      <c r="F1841" t="s">
        <v>20</v>
      </c>
      <c r="G1841">
        <v>115000</v>
      </c>
      <c r="H1841" t="s">
        <v>21</v>
      </c>
      <c r="I1841">
        <v>0</v>
      </c>
      <c r="J1841" t="s">
        <v>21</v>
      </c>
      <c r="K1841" t="s">
        <v>25</v>
      </c>
    </row>
    <row r="1842" spans="1:11" x14ac:dyDescent="0.3">
      <c r="A1842">
        <v>2022</v>
      </c>
      <c r="B1842" t="s">
        <v>11</v>
      </c>
      <c r="C1842" t="s">
        <v>12</v>
      </c>
      <c r="D1842" t="s">
        <v>88</v>
      </c>
      <c r="E1842">
        <v>150000</v>
      </c>
      <c r="F1842" t="s">
        <v>20</v>
      </c>
      <c r="G1842">
        <v>150000</v>
      </c>
      <c r="H1842" t="s">
        <v>21</v>
      </c>
      <c r="I1842">
        <v>100</v>
      </c>
      <c r="J1842" t="s">
        <v>21</v>
      </c>
      <c r="K1842" t="s">
        <v>25</v>
      </c>
    </row>
    <row r="1843" spans="1:11" x14ac:dyDescent="0.3">
      <c r="A1843">
        <v>2022</v>
      </c>
      <c r="B1843" t="s">
        <v>17</v>
      </c>
      <c r="C1843" t="s">
        <v>12</v>
      </c>
      <c r="D1843" t="s">
        <v>27</v>
      </c>
      <c r="E1843">
        <v>150000</v>
      </c>
      <c r="F1843" t="s">
        <v>20</v>
      </c>
      <c r="G1843">
        <v>150000</v>
      </c>
      <c r="H1843" t="s">
        <v>21</v>
      </c>
      <c r="I1843">
        <v>0</v>
      </c>
      <c r="J1843" t="s">
        <v>21</v>
      </c>
      <c r="K1843" t="s">
        <v>25</v>
      </c>
    </row>
    <row r="1844" spans="1:11" x14ac:dyDescent="0.3">
      <c r="A1844">
        <v>2022</v>
      </c>
      <c r="B1844" t="s">
        <v>17</v>
      </c>
      <c r="C1844" t="s">
        <v>12</v>
      </c>
      <c r="D1844" t="s">
        <v>27</v>
      </c>
      <c r="E1844">
        <v>100000</v>
      </c>
      <c r="F1844" t="s">
        <v>20</v>
      </c>
      <c r="G1844">
        <v>100000</v>
      </c>
      <c r="H1844" t="s">
        <v>21</v>
      </c>
      <c r="I1844">
        <v>0</v>
      </c>
      <c r="J1844" t="s">
        <v>21</v>
      </c>
      <c r="K1844" t="s">
        <v>25</v>
      </c>
    </row>
    <row r="1845" spans="1:11" x14ac:dyDescent="0.3">
      <c r="A1845">
        <v>2022</v>
      </c>
      <c r="B1845" t="s">
        <v>17</v>
      </c>
      <c r="C1845" t="s">
        <v>12</v>
      </c>
      <c r="D1845" t="s">
        <v>23</v>
      </c>
      <c r="E1845">
        <v>150000</v>
      </c>
      <c r="F1845" t="s">
        <v>20</v>
      </c>
      <c r="G1845">
        <v>150000</v>
      </c>
      <c r="H1845" t="s">
        <v>21</v>
      </c>
      <c r="I1845">
        <v>100</v>
      </c>
      <c r="J1845" t="s">
        <v>21</v>
      </c>
      <c r="K1845" t="s">
        <v>25</v>
      </c>
    </row>
    <row r="1846" spans="1:11" x14ac:dyDescent="0.3">
      <c r="A1846">
        <v>2022</v>
      </c>
      <c r="B1846" t="s">
        <v>17</v>
      </c>
      <c r="C1846" t="s">
        <v>12</v>
      </c>
      <c r="D1846" t="s">
        <v>23</v>
      </c>
      <c r="E1846">
        <v>127500</v>
      </c>
      <c r="F1846" t="s">
        <v>20</v>
      </c>
      <c r="G1846">
        <v>127500</v>
      </c>
      <c r="H1846" t="s">
        <v>21</v>
      </c>
      <c r="I1846">
        <v>100</v>
      </c>
      <c r="J1846" t="s">
        <v>21</v>
      </c>
      <c r="K1846" t="s">
        <v>25</v>
      </c>
    </row>
    <row r="1847" spans="1:11" x14ac:dyDescent="0.3">
      <c r="A1847">
        <v>2022</v>
      </c>
      <c r="B1847" t="s">
        <v>11</v>
      </c>
      <c r="C1847" t="s">
        <v>12</v>
      </c>
      <c r="D1847" t="s">
        <v>23</v>
      </c>
      <c r="E1847">
        <v>126500</v>
      </c>
      <c r="F1847" t="s">
        <v>20</v>
      </c>
      <c r="G1847">
        <v>126500</v>
      </c>
      <c r="H1847" t="s">
        <v>21</v>
      </c>
      <c r="I1847">
        <v>100</v>
      </c>
      <c r="J1847" t="s">
        <v>21</v>
      </c>
      <c r="K1847" t="s">
        <v>25</v>
      </c>
    </row>
    <row r="1848" spans="1:11" x14ac:dyDescent="0.3">
      <c r="A1848">
        <v>2022</v>
      </c>
      <c r="B1848" t="s">
        <v>11</v>
      </c>
      <c r="C1848" t="s">
        <v>12</v>
      </c>
      <c r="D1848" t="s">
        <v>23</v>
      </c>
      <c r="E1848">
        <v>51000</v>
      </c>
      <c r="F1848" t="s">
        <v>20</v>
      </c>
      <c r="G1848">
        <v>51000</v>
      </c>
      <c r="H1848" t="s">
        <v>21</v>
      </c>
      <c r="I1848">
        <v>100</v>
      </c>
      <c r="J1848" t="s">
        <v>21</v>
      </c>
      <c r="K1848" t="s">
        <v>25</v>
      </c>
    </row>
    <row r="1849" spans="1:11" x14ac:dyDescent="0.3">
      <c r="A1849">
        <v>2022</v>
      </c>
      <c r="B1849" t="s">
        <v>17</v>
      </c>
      <c r="C1849" t="s">
        <v>12</v>
      </c>
      <c r="D1849" t="s">
        <v>37</v>
      </c>
      <c r="E1849">
        <v>260000</v>
      </c>
      <c r="F1849" t="s">
        <v>20</v>
      </c>
      <c r="G1849">
        <v>260000</v>
      </c>
      <c r="H1849" t="s">
        <v>21</v>
      </c>
      <c r="I1849">
        <v>0</v>
      </c>
      <c r="J1849" t="s">
        <v>21</v>
      </c>
      <c r="K1849" t="s">
        <v>25</v>
      </c>
    </row>
    <row r="1850" spans="1:11" x14ac:dyDescent="0.3">
      <c r="A1850">
        <v>2022</v>
      </c>
      <c r="B1850" t="s">
        <v>17</v>
      </c>
      <c r="C1850" t="s">
        <v>12</v>
      </c>
      <c r="D1850" t="s">
        <v>37</v>
      </c>
      <c r="E1850">
        <v>175000</v>
      </c>
      <c r="F1850" t="s">
        <v>20</v>
      </c>
      <c r="G1850">
        <v>175000</v>
      </c>
      <c r="H1850" t="s">
        <v>21</v>
      </c>
      <c r="I1850">
        <v>0</v>
      </c>
      <c r="J1850" t="s">
        <v>21</v>
      </c>
      <c r="K1850" t="s">
        <v>25</v>
      </c>
    </row>
    <row r="1851" spans="1:11" x14ac:dyDescent="0.3">
      <c r="A1851">
        <v>2022</v>
      </c>
      <c r="B1851" t="s">
        <v>28</v>
      </c>
      <c r="C1851" t="s">
        <v>12</v>
      </c>
      <c r="D1851" t="s">
        <v>57</v>
      </c>
      <c r="E1851">
        <v>40000</v>
      </c>
      <c r="F1851" t="s">
        <v>20</v>
      </c>
      <c r="G1851">
        <v>40000</v>
      </c>
      <c r="H1851" t="s">
        <v>65</v>
      </c>
      <c r="I1851">
        <v>100</v>
      </c>
      <c r="J1851" t="s">
        <v>145</v>
      </c>
      <c r="K1851" t="s">
        <v>25</v>
      </c>
    </row>
    <row r="1852" spans="1:11" x14ac:dyDescent="0.3">
      <c r="A1852">
        <v>2022</v>
      </c>
      <c r="B1852" t="s">
        <v>28</v>
      </c>
      <c r="C1852" t="s">
        <v>12</v>
      </c>
      <c r="D1852" t="s">
        <v>97</v>
      </c>
      <c r="E1852">
        <v>40000</v>
      </c>
      <c r="F1852" t="s">
        <v>20</v>
      </c>
      <c r="G1852">
        <v>40000</v>
      </c>
      <c r="H1852" t="s">
        <v>145</v>
      </c>
      <c r="I1852">
        <v>100</v>
      </c>
      <c r="J1852" t="s">
        <v>65</v>
      </c>
      <c r="K1852" t="s">
        <v>25</v>
      </c>
    </row>
    <row r="1853" spans="1:11" x14ac:dyDescent="0.3">
      <c r="A1853">
        <v>2022</v>
      </c>
      <c r="B1853" t="s">
        <v>11</v>
      </c>
      <c r="C1853" t="s">
        <v>12</v>
      </c>
      <c r="D1853" t="s">
        <v>37</v>
      </c>
      <c r="E1853">
        <v>250000</v>
      </c>
      <c r="F1853" t="s">
        <v>20</v>
      </c>
      <c r="G1853">
        <v>250000</v>
      </c>
      <c r="H1853" t="s">
        <v>21</v>
      </c>
      <c r="I1853">
        <v>100</v>
      </c>
      <c r="J1853" t="s">
        <v>21</v>
      </c>
      <c r="K1853" t="s">
        <v>25</v>
      </c>
    </row>
    <row r="1854" spans="1:11" x14ac:dyDescent="0.3">
      <c r="A1854">
        <v>2022</v>
      </c>
      <c r="B1854" t="s">
        <v>11</v>
      </c>
      <c r="C1854" t="s">
        <v>12</v>
      </c>
      <c r="D1854" t="s">
        <v>37</v>
      </c>
      <c r="E1854">
        <v>63000</v>
      </c>
      <c r="F1854" t="s">
        <v>20</v>
      </c>
      <c r="G1854">
        <v>63000</v>
      </c>
      <c r="H1854" t="s">
        <v>21</v>
      </c>
      <c r="I1854">
        <v>100</v>
      </c>
      <c r="J1854" t="s">
        <v>21</v>
      </c>
      <c r="K1854" t="s">
        <v>25</v>
      </c>
    </row>
    <row r="1855" spans="1:11" x14ac:dyDescent="0.3">
      <c r="A1855">
        <v>2022</v>
      </c>
      <c r="B1855" t="s">
        <v>11</v>
      </c>
      <c r="C1855" t="s">
        <v>12</v>
      </c>
      <c r="D1855" t="s">
        <v>35</v>
      </c>
      <c r="E1855">
        <v>210000</v>
      </c>
      <c r="F1855" t="s">
        <v>20</v>
      </c>
      <c r="G1855">
        <v>210000</v>
      </c>
      <c r="H1855" t="s">
        <v>21</v>
      </c>
      <c r="I1855">
        <v>100</v>
      </c>
      <c r="J1855" t="s">
        <v>21</v>
      </c>
      <c r="K1855" t="s">
        <v>25</v>
      </c>
    </row>
    <row r="1856" spans="1:11" x14ac:dyDescent="0.3">
      <c r="A1856">
        <v>2022</v>
      </c>
      <c r="B1856" t="s">
        <v>11</v>
      </c>
      <c r="C1856" t="s">
        <v>12</v>
      </c>
      <c r="D1856" t="s">
        <v>35</v>
      </c>
      <c r="E1856">
        <v>160000</v>
      </c>
      <c r="F1856" t="s">
        <v>20</v>
      </c>
      <c r="G1856">
        <v>160000</v>
      </c>
      <c r="H1856" t="s">
        <v>21</v>
      </c>
      <c r="I1856">
        <v>100</v>
      </c>
      <c r="J1856" t="s">
        <v>21</v>
      </c>
      <c r="K1856" t="s">
        <v>25</v>
      </c>
    </row>
    <row r="1857" spans="1:11" x14ac:dyDescent="0.3">
      <c r="A1857">
        <v>2022</v>
      </c>
      <c r="B1857" t="s">
        <v>11</v>
      </c>
      <c r="C1857" t="s">
        <v>12</v>
      </c>
      <c r="D1857" t="s">
        <v>23</v>
      </c>
      <c r="E1857">
        <v>272550</v>
      </c>
      <c r="F1857" t="s">
        <v>20</v>
      </c>
      <c r="G1857">
        <v>272550</v>
      </c>
      <c r="H1857" t="s">
        <v>21</v>
      </c>
      <c r="I1857">
        <v>100</v>
      </c>
      <c r="J1857" t="s">
        <v>21</v>
      </c>
      <c r="K1857" t="s">
        <v>25</v>
      </c>
    </row>
    <row r="1858" spans="1:11" x14ac:dyDescent="0.3">
      <c r="A1858">
        <v>2022</v>
      </c>
      <c r="B1858" t="s">
        <v>11</v>
      </c>
      <c r="C1858" t="s">
        <v>12</v>
      </c>
      <c r="D1858" t="s">
        <v>23</v>
      </c>
      <c r="E1858">
        <v>198200</v>
      </c>
      <c r="F1858" t="s">
        <v>20</v>
      </c>
      <c r="G1858">
        <v>198200</v>
      </c>
      <c r="H1858" t="s">
        <v>21</v>
      </c>
      <c r="I1858">
        <v>100</v>
      </c>
      <c r="J1858" t="s">
        <v>21</v>
      </c>
      <c r="K1858" t="s">
        <v>25</v>
      </c>
    </row>
    <row r="1859" spans="1:11" x14ac:dyDescent="0.3">
      <c r="A1859">
        <v>2022</v>
      </c>
      <c r="B1859" t="s">
        <v>17</v>
      </c>
      <c r="C1859" t="s">
        <v>12</v>
      </c>
      <c r="D1859" t="s">
        <v>23</v>
      </c>
      <c r="E1859">
        <v>90000</v>
      </c>
      <c r="F1859" t="s">
        <v>14</v>
      </c>
      <c r="G1859">
        <v>94560</v>
      </c>
      <c r="H1859" t="s">
        <v>63</v>
      </c>
      <c r="I1859">
        <v>100</v>
      </c>
      <c r="J1859" t="s">
        <v>63</v>
      </c>
      <c r="K1859" t="s">
        <v>25</v>
      </c>
    </row>
    <row r="1860" spans="1:11" x14ac:dyDescent="0.3">
      <c r="A1860">
        <v>2022</v>
      </c>
      <c r="B1860" t="s">
        <v>17</v>
      </c>
      <c r="C1860" t="s">
        <v>12</v>
      </c>
      <c r="D1860" t="s">
        <v>23</v>
      </c>
      <c r="E1860">
        <v>50000</v>
      </c>
      <c r="F1860" t="s">
        <v>14</v>
      </c>
      <c r="G1860">
        <v>52533</v>
      </c>
      <c r="H1860" t="s">
        <v>63</v>
      </c>
      <c r="I1860">
        <v>100</v>
      </c>
      <c r="J1860" t="s">
        <v>63</v>
      </c>
      <c r="K1860" t="s">
        <v>25</v>
      </c>
    </row>
    <row r="1861" spans="1:11" x14ac:dyDescent="0.3">
      <c r="A1861">
        <v>2022</v>
      </c>
      <c r="B1861" t="s">
        <v>11</v>
      </c>
      <c r="C1861" t="s">
        <v>12</v>
      </c>
      <c r="D1861" t="s">
        <v>23</v>
      </c>
      <c r="E1861">
        <v>220000</v>
      </c>
      <c r="F1861" t="s">
        <v>20</v>
      </c>
      <c r="G1861">
        <v>220000</v>
      </c>
      <c r="H1861" t="s">
        <v>21</v>
      </c>
      <c r="I1861">
        <v>0</v>
      </c>
      <c r="J1861" t="s">
        <v>21</v>
      </c>
      <c r="K1861" t="s">
        <v>25</v>
      </c>
    </row>
    <row r="1862" spans="1:11" x14ac:dyDescent="0.3">
      <c r="A1862">
        <v>2022</v>
      </c>
      <c r="B1862" t="s">
        <v>11</v>
      </c>
      <c r="C1862" t="s">
        <v>12</v>
      </c>
      <c r="D1862" t="s">
        <v>23</v>
      </c>
      <c r="E1862">
        <v>146000</v>
      </c>
      <c r="F1862" t="s">
        <v>20</v>
      </c>
      <c r="G1862">
        <v>146000</v>
      </c>
      <c r="H1862" t="s">
        <v>21</v>
      </c>
      <c r="I1862">
        <v>0</v>
      </c>
      <c r="J1862" t="s">
        <v>21</v>
      </c>
      <c r="K1862" t="s">
        <v>25</v>
      </c>
    </row>
    <row r="1863" spans="1:11" x14ac:dyDescent="0.3">
      <c r="A1863">
        <v>2022</v>
      </c>
      <c r="B1863" t="s">
        <v>17</v>
      </c>
      <c r="C1863" t="s">
        <v>12</v>
      </c>
      <c r="D1863" t="s">
        <v>27</v>
      </c>
      <c r="E1863">
        <v>150000</v>
      </c>
      <c r="F1863" t="s">
        <v>20</v>
      </c>
      <c r="G1863">
        <v>150000</v>
      </c>
      <c r="H1863" t="s">
        <v>21</v>
      </c>
      <c r="I1863">
        <v>0</v>
      </c>
      <c r="J1863" t="s">
        <v>21</v>
      </c>
      <c r="K1863" t="s">
        <v>25</v>
      </c>
    </row>
    <row r="1864" spans="1:11" x14ac:dyDescent="0.3">
      <c r="A1864">
        <v>2022</v>
      </c>
      <c r="B1864" t="s">
        <v>17</v>
      </c>
      <c r="C1864" t="s">
        <v>12</v>
      </c>
      <c r="D1864" t="s">
        <v>27</v>
      </c>
      <c r="E1864">
        <v>100000</v>
      </c>
      <c r="F1864" t="s">
        <v>20</v>
      </c>
      <c r="G1864">
        <v>100000</v>
      </c>
      <c r="H1864" t="s">
        <v>21</v>
      </c>
      <c r="I1864">
        <v>0</v>
      </c>
      <c r="J1864" t="s">
        <v>21</v>
      </c>
      <c r="K1864" t="s">
        <v>25</v>
      </c>
    </row>
    <row r="1865" spans="1:11" x14ac:dyDescent="0.3">
      <c r="A1865">
        <v>2022</v>
      </c>
      <c r="B1865" t="s">
        <v>11</v>
      </c>
      <c r="C1865" t="s">
        <v>12</v>
      </c>
      <c r="D1865" t="s">
        <v>118</v>
      </c>
      <c r="E1865">
        <v>248400</v>
      </c>
      <c r="F1865" t="s">
        <v>20</v>
      </c>
      <c r="G1865">
        <v>248400</v>
      </c>
      <c r="H1865" t="s">
        <v>24</v>
      </c>
      <c r="I1865">
        <v>100</v>
      </c>
      <c r="J1865" t="s">
        <v>24</v>
      </c>
      <c r="K1865" t="s">
        <v>25</v>
      </c>
    </row>
    <row r="1866" spans="1:11" x14ac:dyDescent="0.3">
      <c r="A1866">
        <v>2022</v>
      </c>
      <c r="B1866" t="s">
        <v>11</v>
      </c>
      <c r="C1866" t="s">
        <v>12</v>
      </c>
      <c r="D1866" t="s">
        <v>118</v>
      </c>
      <c r="E1866">
        <v>183600</v>
      </c>
      <c r="F1866" t="s">
        <v>20</v>
      </c>
      <c r="G1866">
        <v>183600</v>
      </c>
      <c r="H1866" t="s">
        <v>24</v>
      </c>
      <c r="I1866">
        <v>100</v>
      </c>
      <c r="J1866" t="s">
        <v>24</v>
      </c>
      <c r="K1866" t="s">
        <v>25</v>
      </c>
    </row>
    <row r="1867" spans="1:11" x14ac:dyDescent="0.3">
      <c r="A1867">
        <v>2022</v>
      </c>
      <c r="B1867" t="s">
        <v>17</v>
      </c>
      <c r="C1867" t="s">
        <v>12</v>
      </c>
      <c r="D1867" t="s">
        <v>37</v>
      </c>
      <c r="E1867">
        <v>150000</v>
      </c>
      <c r="F1867" t="s">
        <v>20</v>
      </c>
      <c r="G1867">
        <v>150000</v>
      </c>
      <c r="H1867" t="s">
        <v>21</v>
      </c>
      <c r="I1867">
        <v>100</v>
      </c>
      <c r="J1867" t="s">
        <v>21</v>
      </c>
      <c r="K1867" t="s">
        <v>25</v>
      </c>
    </row>
    <row r="1868" spans="1:11" x14ac:dyDescent="0.3">
      <c r="A1868">
        <v>2022</v>
      </c>
      <c r="B1868" t="s">
        <v>17</v>
      </c>
      <c r="C1868" t="s">
        <v>12</v>
      </c>
      <c r="D1868" t="s">
        <v>37</v>
      </c>
      <c r="E1868">
        <v>150000</v>
      </c>
      <c r="F1868" t="s">
        <v>20</v>
      </c>
      <c r="G1868">
        <v>150000</v>
      </c>
      <c r="H1868" t="s">
        <v>21</v>
      </c>
      <c r="I1868">
        <v>100</v>
      </c>
      <c r="J1868" t="s">
        <v>21</v>
      </c>
      <c r="K1868" t="s">
        <v>25</v>
      </c>
    </row>
    <row r="1869" spans="1:11" x14ac:dyDescent="0.3">
      <c r="A1869">
        <v>2022</v>
      </c>
      <c r="B1869" t="s">
        <v>28</v>
      </c>
      <c r="C1869" t="s">
        <v>12</v>
      </c>
      <c r="D1869" t="s">
        <v>146</v>
      </c>
      <c r="E1869">
        <v>40000</v>
      </c>
      <c r="F1869" t="s">
        <v>20</v>
      </c>
      <c r="G1869">
        <v>40000</v>
      </c>
      <c r="H1869" t="s">
        <v>145</v>
      </c>
      <c r="I1869">
        <v>100</v>
      </c>
      <c r="J1869" t="s">
        <v>65</v>
      </c>
      <c r="K1869" t="s">
        <v>25</v>
      </c>
    </row>
    <row r="1870" spans="1:11" x14ac:dyDescent="0.3">
      <c r="A1870">
        <v>2022</v>
      </c>
      <c r="B1870" t="s">
        <v>11</v>
      </c>
      <c r="C1870" t="s">
        <v>12</v>
      </c>
      <c r="D1870" t="s">
        <v>89</v>
      </c>
      <c r="E1870">
        <v>4460000</v>
      </c>
      <c r="F1870" t="s">
        <v>42</v>
      </c>
      <c r="G1870">
        <v>56723</v>
      </c>
      <c r="H1870" t="s">
        <v>43</v>
      </c>
      <c r="I1870">
        <v>0</v>
      </c>
      <c r="J1870" t="s">
        <v>43</v>
      </c>
      <c r="K1870" t="s">
        <v>16</v>
      </c>
    </row>
    <row r="1871" spans="1:11" x14ac:dyDescent="0.3">
      <c r="A1871">
        <v>2022</v>
      </c>
      <c r="B1871" t="s">
        <v>17</v>
      </c>
      <c r="C1871" t="s">
        <v>12</v>
      </c>
      <c r="D1871" t="s">
        <v>37</v>
      </c>
      <c r="E1871">
        <v>120000</v>
      </c>
      <c r="F1871" t="s">
        <v>20</v>
      </c>
      <c r="G1871">
        <v>120000</v>
      </c>
      <c r="H1871" t="s">
        <v>21</v>
      </c>
      <c r="I1871">
        <v>0</v>
      </c>
      <c r="J1871" t="s">
        <v>21</v>
      </c>
      <c r="K1871" t="s">
        <v>25</v>
      </c>
    </row>
    <row r="1872" spans="1:11" x14ac:dyDescent="0.3">
      <c r="A1872">
        <v>2022</v>
      </c>
      <c r="B1872" t="s">
        <v>17</v>
      </c>
      <c r="C1872" t="s">
        <v>12</v>
      </c>
      <c r="D1872" t="s">
        <v>37</v>
      </c>
      <c r="E1872">
        <v>95000</v>
      </c>
      <c r="F1872" t="s">
        <v>20</v>
      </c>
      <c r="G1872">
        <v>95000</v>
      </c>
      <c r="H1872" t="s">
        <v>21</v>
      </c>
      <c r="I1872">
        <v>0</v>
      </c>
      <c r="J1872" t="s">
        <v>21</v>
      </c>
      <c r="K1872" t="s">
        <v>25</v>
      </c>
    </row>
    <row r="1873" spans="1:11" x14ac:dyDescent="0.3">
      <c r="A1873">
        <v>2022</v>
      </c>
      <c r="B1873" t="s">
        <v>28</v>
      </c>
      <c r="C1873" t="s">
        <v>12</v>
      </c>
      <c r="D1873" t="s">
        <v>37</v>
      </c>
      <c r="E1873">
        <v>160000</v>
      </c>
      <c r="F1873" t="s">
        <v>20</v>
      </c>
      <c r="G1873">
        <v>160000</v>
      </c>
      <c r="H1873" t="s">
        <v>21</v>
      </c>
      <c r="I1873">
        <v>0</v>
      </c>
      <c r="J1873" t="s">
        <v>21</v>
      </c>
      <c r="K1873" t="s">
        <v>25</v>
      </c>
    </row>
    <row r="1874" spans="1:11" x14ac:dyDescent="0.3">
      <c r="A1874">
        <v>2022</v>
      </c>
      <c r="B1874" t="s">
        <v>28</v>
      </c>
      <c r="C1874" t="s">
        <v>12</v>
      </c>
      <c r="D1874" t="s">
        <v>37</v>
      </c>
      <c r="E1874">
        <v>135000</v>
      </c>
      <c r="F1874" t="s">
        <v>20</v>
      </c>
      <c r="G1874">
        <v>135000</v>
      </c>
      <c r="H1874" t="s">
        <v>21</v>
      </c>
      <c r="I1874">
        <v>0</v>
      </c>
      <c r="J1874" t="s">
        <v>21</v>
      </c>
      <c r="K1874" t="s">
        <v>25</v>
      </c>
    </row>
    <row r="1875" spans="1:11" x14ac:dyDescent="0.3">
      <c r="A1875">
        <v>2022</v>
      </c>
      <c r="B1875" t="s">
        <v>28</v>
      </c>
      <c r="C1875" t="s">
        <v>12</v>
      </c>
      <c r="D1875" t="s">
        <v>104</v>
      </c>
      <c r="E1875">
        <v>23000</v>
      </c>
      <c r="F1875" t="s">
        <v>14</v>
      </c>
      <c r="G1875">
        <v>24165</v>
      </c>
      <c r="H1875" t="s">
        <v>147</v>
      </c>
      <c r="I1875">
        <v>50</v>
      </c>
      <c r="J1875" t="s">
        <v>147</v>
      </c>
      <c r="K1875" t="s">
        <v>25</v>
      </c>
    </row>
    <row r="1876" spans="1:11" x14ac:dyDescent="0.3">
      <c r="A1876">
        <v>2022</v>
      </c>
      <c r="B1876" t="s">
        <v>11</v>
      </c>
      <c r="C1876" t="s">
        <v>12</v>
      </c>
      <c r="D1876" t="s">
        <v>37</v>
      </c>
      <c r="E1876">
        <v>216000</v>
      </c>
      <c r="F1876" t="s">
        <v>20</v>
      </c>
      <c r="G1876">
        <v>216000</v>
      </c>
      <c r="H1876" t="s">
        <v>21</v>
      </c>
      <c r="I1876">
        <v>100</v>
      </c>
      <c r="J1876" t="s">
        <v>21</v>
      </c>
      <c r="K1876" t="s">
        <v>25</v>
      </c>
    </row>
    <row r="1877" spans="1:11" x14ac:dyDescent="0.3">
      <c r="A1877">
        <v>2022</v>
      </c>
      <c r="B1877" t="s">
        <v>11</v>
      </c>
      <c r="C1877" t="s">
        <v>12</v>
      </c>
      <c r="D1877" t="s">
        <v>37</v>
      </c>
      <c r="E1877">
        <v>144000</v>
      </c>
      <c r="F1877" t="s">
        <v>20</v>
      </c>
      <c r="G1877">
        <v>144000</v>
      </c>
      <c r="H1877" t="s">
        <v>21</v>
      </c>
      <c r="I1877">
        <v>100</v>
      </c>
      <c r="J1877" t="s">
        <v>21</v>
      </c>
      <c r="K1877" t="s">
        <v>25</v>
      </c>
    </row>
    <row r="1878" spans="1:11" x14ac:dyDescent="0.3">
      <c r="A1878">
        <v>2022</v>
      </c>
      <c r="B1878" t="s">
        <v>28</v>
      </c>
      <c r="C1878" t="s">
        <v>12</v>
      </c>
      <c r="D1878" t="s">
        <v>37</v>
      </c>
      <c r="E1878">
        <v>85000</v>
      </c>
      <c r="F1878" t="s">
        <v>20</v>
      </c>
      <c r="G1878">
        <v>85000</v>
      </c>
      <c r="H1878" t="s">
        <v>21</v>
      </c>
      <c r="I1878">
        <v>0</v>
      </c>
      <c r="J1878" t="s">
        <v>21</v>
      </c>
      <c r="K1878" t="s">
        <v>25</v>
      </c>
    </row>
    <row r="1879" spans="1:11" x14ac:dyDescent="0.3">
      <c r="A1879">
        <v>2022</v>
      </c>
      <c r="B1879" t="s">
        <v>28</v>
      </c>
      <c r="C1879" t="s">
        <v>12</v>
      </c>
      <c r="D1879" t="s">
        <v>37</v>
      </c>
      <c r="E1879">
        <v>65000</v>
      </c>
      <c r="F1879" t="s">
        <v>20</v>
      </c>
      <c r="G1879">
        <v>65000</v>
      </c>
      <c r="H1879" t="s">
        <v>21</v>
      </c>
      <c r="I1879">
        <v>0</v>
      </c>
      <c r="J1879" t="s">
        <v>21</v>
      </c>
      <c r="K1879" t="s">
        <v>25</v>
      </c>
    </row>
    <row r="1880" spans="1:11" x14ac:dyDescent="0.3">
      <c r="A1880">
        <v>2022</v>
      </c>
      <c r="B1880" t="s">
        <v>11</v>
      </c>
      <c r="C1880" t="s">
        <v>12</v>
      </c>
      <c r="D1880" t="s">
        <v>27</v>
      </c>
      <c r="E1880">
        <v>149000</v>
      </c>
      <c r="F1880" t="s">
        <v>20</v>
      </c>
      <c r="G1880">
        <v>149000</v>
      </c>
      <c r="H1880" t="s">
        <v>21</v>
      </c>
      <c r="I1880">
        <v>100</v>
      </c>
      <c r="J1880" t="s">
        <v>21</v>
      </c>
      <c r="K1880" t="s">
        <v>25</v>
      </c>
    </row>
    <row r="1881" spans="1:11" x14ac:dyDescent="0.3">
      <c r="A1881">
        <v>2022</v>
      </c>
      <c r="B1881" t="s">
        <v>11</v>
      </c>
      <c r="C1881" t="s">
        <v>12</v>
      </c>
      <c r="D1881" t="s">
        <v>27</v>
      </c>
      <c r="E1881">
        <v>119000</v>
      </c>
      <c r="F1881" t="s">
        <v>20</v>
      </c>
      <c r="G1881">
        <v>119000</v>
      </c>
      <c r="H1881" t="s">
        <v>21</v>
      </c>
      <c r="I1881">
        <v>100</v>
      </c>
      <c r="J1881" t="s">
        <v>21</v>
      </c>
      <c r="K1881" t="s">
        <v>25</v>
      </c>
    </row>
    <row r="1882" spans="1:11" x14ac:dyDescent="0.3">
      <c r="A1882">
        <v>2022</v>
      </c>
      <c r="B1882" t="s">
        <v>11</v>
      </c>
      <c r="C1882" t="s">
        <v>12</v>
      </c>
      <c r="D1882" t="s">
        <v>23</v>
      </c>
      <c r="E1882">
        <v>140000</v>
      </c>
      <c r="F1882" t="s">
        <v>20</v>
      </c>
      <c r="G1882">
        <v>140000</v>
      </c>
      <c r="H1882" t="s">
        <v>21</v>
      </c>
      <c r="I1882">
        <v>0</v>
      </c>
      <c r="J1882" t="s">
        <v>21</v>
      </c>
      <c r="K1882" t="s">
        <v>25</v>
      </c>
    </row>
    <row r="1883" spans="1:11" x14ac:dyDescent="0.3">
      <c r="A1883">
        <v>2022</v>
      </c>
      <c r="B1883" t="s">
        <v>11</v>
      </c>
      <c r="C1883" t="s">
        <v>12</v>
      </c>
      <c r="D1883" t="s">
        <v>23</v>
      </c>
      <c r="E1883">
        <v>120000</v>
      </c>
      <c r="F1883" t="s">
        <v>20</v>
      </c>
      <c r="G1883">
        <v>120000</v>
      </c>
      <c r="H1883" t="s">
        <v>21</v>
      </c>
      <c r="I1883">
        <v>0</v>
      </c>
      <c r="J1883" t="s">
        <v>21</v>
      </c>
      <c r="K1883" t="s">
        <v>25</v>
      </c>
    </row>
    <row r="1884" spans="1:11" x14ac:dyDescent="0.3">
      <c r="A1884">
        <v>2022</v>
      </c>
      <c r="B1884" t="s">
        <v>17</v>
      </c>
      <c r="C1884" t="s">
        <v>12</v>
      </c>
      <c r="D1884" t="s">
        <v>23</v>
      </c>
      <c r="E1884">
        <v>150000</v>
      </c>
      <c r="F1884" t="s">
        <v>20</v>
      </c>
      <c r="G1884">
        <v>150000</v>
      </c>
      <c r="H1884" t="s">
        <v>21</v>
      </c>
      <c r="I1884">
        <v>0</v>
      </c>
      <c r="J1884" t="s">
        <v>21</v>
      </c>
      <c r="K1884" t="s">
        <v>25</v>
      </c>
    </row>
    <row r="1885" spans="1:11" x14ac:dyDescent="0.3">
      <c r="A1885">
        <v>2022</v>
      </c>
      <c r="B1885" t="s">
        <v>17</v>
      </c>
      <c r="C1885" t="s">
        <v>12</v>
      </c>
      <c r="D1885" t="s">
        <v>23</v>
      </c>
      <c r="E1885">
        <v>110000</v>
      </c>
      <c r="F1885" t="s">
        <v>20</v>
      </c>
      <c r="G1885">
        <v>110000</v>
      </c>
      <c r="H1885" t="s">
        <v>21</v>
      </c>
      <c r="I1885">
        <v>0</v>
      </c>
      <c r="J1885" t="s">
        <v>21</v>
      </c>
      <c r="K1885" t="s">
        <v>25</v>
      </c>
    </row>
    <row r="1886" spans="1:11" x14ac:dyDescent="0.3">
      <c r="A1886">
        <v>2022</v>
      </c>
      <c r="B1886" t="s">
        <v>11</v>
      </c>
      <c r="C1886" t="s">
        <v>12</v>
      </c>
      <c r="D1886" t="s">
        <v>35</v>
      </c>
      <c r="E1886">
        <v>246000</v>
      </c>
      <c r="F1886" t="s">
        <v>20</v>
      </c>
      <c r="G1886">
        <v>246000</v>
      </c>
      <c r="H1886" t="s">
        <v>21</v>
      </c>
      <c r="I1886">
        <v>100</v>
      </c>
      <c r="J1886" t="s">
        <v>21</v>
      </c>
      <c r="K1886" t="s">
        <v>25</v>
      </c>
    </row>
    <row r="1887" spans="1:11" x14ac:dyDescent="0.3">
      <c r="A1887">
        <v>2022</v>
      </c>
      <c r="B1887" t="s">
        <v>11</v>
      </c>
      <c r="C1887" t="s">
        <v>12</v>
      </c>
      <c r="D1887" t="s">
        <v>35</v>
      </c>
      <c r="E1887">
        <v>201000</v>
      </c>
      <c r="F1887" t="s">
        <v>20</v>
      </c>
      <c r="G1887">
        <v>201000</v>
      </c>
      <c r="H1887" t="s">
        <v>21</v>
      </c>
      <c r="I1887">
        <v>100</v>
      </c>
      <c r="J1887" t="s">
        <v>21</v>
      </c>
      <c r="K1887" t="s">
        <v>25</v>
      </c>
    </row>
    <row r="1888" spans="1:11" x14ac:dyDescent="0.3">
      <c r="A1888">
        <v>2022</v>
      </c>
      <c r="B1888" t="s">
        <v>11</v>
      </c>
      <c r="C1888" t="s">
        <v>12</v>
      </c>
      <c r="D1888" t="s">
        <v>23</v>
      </c>
      <c r="E1888">
        <v>190000</v>
      </c>
      <c r="F1888" t="s">
        <v>20</v>
      </c>
      <c r="G1888">
        <v>190000</v>
      </c>
      <c r="H1888" t="s">
        <v>21</v>
      </c>
      <c r="I1888">
        <v>0</v>
      </c>
      <c r="J1888" t="s">
        <v>21</v>
      </c>
      <c r="K1888" t="s">
        <v>25</v>
      </c>
    </row>
    <row r="1889" spans="1:11" x14ac:dyDescent="0.3">
      <c r="A1889">
        <v>2022</v>
      </c>
      <c r="B1889" t="s">
        <v>11</v>
      </c>
      <c r="C1889" t="s">
        <v>12</v>
      </c>
      <c r="D1889" t="s">
        <v>23</v>
      </c>
      <c r="E1889">
        <v>155000</v>
      </c>
      <c r="F1889" t="s">
        <v>20</v>
      </c>
      <c r="G1889">
        <v>155000</v>
      </c>
      <c r="H1889" t="s">
        <v>21</v>
      </c>
      <c r="I1889">
        <v>0</v>
      </c>
      <c r="J1889" t="s">
        <v>21</v>
      </c>
      <c r="K1889" t="s">
        <v>25</v>
      </c>
    </row>
    <row r="1890" spans="1:11" x14ac:dyDescent="0.3">
      <c r="A1890">
        <v>2022</v>
      </c>
      <c r="B1890" t="s">
        <v>11</v>
      </c>
      <c r="C1890" t="s">
        <v>12</v>
      </c>
      <c r="D1890" t="s">
        <v>19</v>
      </c>
      <c r="E1890">
        <v>235000</v>
      </c>
      <c r="F1890" t="s">
        <v>20</v>
      </c>
      <c r="G1890">
        <v>235000</v>
      </c>
      <c r="H1890" t="s">
        <v>21</v>
      </c>
      <c r="I1890">
        <v>100</v>
      </c>
      <c r="J1890" t="s">
        <v>21</v>
      </c>
      <c r="K1890" t="s">
        <v>25</v>
      </c>
    </row>
    <row r="1891" spans="1:11" x14ac:dyDescent="0.3">
      <c r="A1891">
        <v>2022</v>
      </c>
      <c r="B1891" t="s">
        <v>11</v>
      </c>
      <c r="C1891" t="s">
        <v>12</v>
      </c>
      <c r="D1891" t="s">
        <v>19</v>
      </c>
      <c r="E1891">
        <v>185000</v>
      </c>
      <c r="F1891" t="s">
        <v>20</v>
      </c>
      <c r="G1891">
        <v>185000</v>
      </c>
      <c r="H1891" t="s">
        <v>21</v>
      </c>
      <c r="I1891">
        <v>100</v>
      </c>
      <c r="J1891" t="s">
        <v>21</v>
      </c>
      <c r="K1891" t="s">
        <v>25</v>
      </c>
    </row>
    <row r="1892" spans="1:11" x14ac:dyDescent="0.3">
      <c r="A1892">
        <v>2022</v>
      </c>
      <c r="B1892" t="s">
        <v>11</v>
      </c>
      <c r="C1892" t="s">
        <v>12</v>
      </c>
      <c r="D1892" t="s">
        <v>91</v>
      </c>
      <c r="E1892">
        <v>190000</v>
      </c>
      <c r="F1892" t="s">
        <v>20</v>
      </c>
      <c r="G1892">
        <v>190000</v>
      </c>
      <c r="H1892" t="s">
        <v>21</v>
      </c>
      <c r="I1892">
        <v>100</v>
      </c>
      <c r="J1892" t="s">
        <v>21</v>
      </c>
      <c r="K1892" t="s">
        <v>25</v>
      </c>
    </row>
    <row r="1893" spans="1:11" x14ac:dyDescent="0.3">
      <c r="A1893">
        <v>2022</v>
      </c>
      <c r="B1893" t="s">
        <v>11</v>
      </c>
      <c r="C1893" t="s">
        <v>12</v>
      </c>
      <c r="D1893" t="s">
        <v>91</v>
      </c>
      <c r="E1893">
        <v>160000</v>
      </c>
      <c r="F1893" t="s">
        <v>20</v>
      </c>
      <c r="G1893">
        <v>160000</v>
      </c>
      <c r="H1893" t="s">
        <v>21</v>
      </c>
      <c r="I1893">
        <v>100</v>
      </c>
      <c r="J1893" t="s">
        <v>21</v>
      </c>
      <c r="K1893" t="s">
        <v>25</v>
      </c>
    </row>
    <row r="1894" spans="1:11" x14ac:dyDescent="0.3">
      <c r="A1894">
        <v>2022</v>
      </c>
      <c r="B1894" t="s">
        <v>28</v>
      </c>
      <c r="C1894" t="s">
        <v>12</v>
      </c>
      <c r="D1894" t="s">
        <v>125</v>
      </c>
      <c r="E1894">
        <v>100000</v>
      </c>
      <c r="F1894" t="s">
        <v>20</v>
      </c>
      <c r="G1894">
        <v>100000</v>
      </c>
      <c r="H1894" t="s">
        <v>21</v>
      </c>
      <c r="I1894">
        <v>100</v>
      </c>
      <c r="J1894" t="s">
        <v>21</v>
      </c>
      <c r="K1894" t="s">
        <v>25</v>
      </c>
    </row>
    <row r="1895" spans="1:11" x14ac:dyDescent="0.3">
      <c r="A1895">
        <v>2022</v>
      </c>
      <c r="B1895" t="s">
        <v>17</v>
      </c>
      <c r="C1895" t="s">
        <v>12</v>
      </c>
      <c r="D1895" t="s">
        <v>37</v>
      </c>
      <c r="E1895">
        <v>130000</v>
      </c>
      <c r="F1895" t="s">
        <v>20</v>
      </c>
      <c r="G1895">
        <v>130000</v>
      </c>
      <c r="H1895" t="s">
        <v>21</v>
      </c>
      <c r="I1895">
        <v>0</v>
      </c>
      <c r="J1895" t="s">
        <v>21</v>
      </c>
      <c r="K1895" t="s">
        <v>25</v>
      </c>
    </row>
    <row r="1896" spans="1:11" x14ac:dyDescent="0.3">
      <c r="A1896">
        <v>2022</v>
      </c>
      <c r="B1896" t="s">
        <v>17</v>
      </c>
      <c r="C1896" t="s">
        <v>12</v>
      </c>
      <c r="D1896" t="s">
        <v>37</v>
      </c>
      <c r="E1896">
        <v>115000</v>
      </c>
      <c r="F1896" t="s">
        <v>20</v>
      </c>
      <c r="G1896">
        <v>115000</v>
      </c>
      <c r="H1896" t="s">
        <v>21</v>
      </c>
      <c r="I1896">
        <v>0</v>
      </c>
      <c r="J1896" t="s">
        <v>21</v>
      </c>
      <c r="K1896" t="s">
        <v>25</v>
      </c>
    </row>
    <row r="1897" spans="1:11" x14ac:dyDescent="0.3">
      <c r="A1897">
        <v>2022</v>
      </c>
      <c r="B1897" t="s">
        <v>17</v>
      </c>
      <c r="C1897" t="s">
        <v>12</v>
      </c>
      <c r="D1897" t="s">
        <v>23</v>
      </c>
      <c r="E1897">
        <v>75000</v>
      </c>
      <c r="F1897" t="s">
        <v>58</v>
      </c>
      <c r="G1897">
        <v>92350</v>
      </c>
      <c r="H1897" t="s">
        <v>33</v>
      </c>
      <c r="I1897">
        <v>0</v>
      </c>
      <c r="J1897" t="s">
        <v>33</v>
      </c>
      <c r="K1897" t="s">
        <v>25</v>
      </c>
    </row>
    <row r="1898" spans="1:11" x14ac:dyDescent="0.3">
      <c r="A1898">
        <v>2022</v>
      </c>
      <c r="B1898" t="s">
        <v>17</v>
      </c>
      <c r="C1898" t="s">
        <v>12</v>
      </c>
      <c r="D1898" t="s">
        <v>23</v>
      </c>
      <c r="E1898">
        <v>55000</v>
      </c>
      <c r="F1898" t="s">
        <v>58</v>
      </c>
      <c r="G1898">
        <v>67723</v>
      </c>
      <c r="H1898" t="s">
        <v>33</v>
      </c>
      <c r="I1898">
        <v>0</v>
      </c>
      <c r="J1898" t="s">
        <v>33</v>
      </c>
      <c r="K1898" t="s">
        <v>25</v>
      </c>
    </row>
    <row r="1899" spans="1:11" x14ac:dyDescent="0.3">
      <c r="A1899">
        <v>2022</v>
      </c>
      <c r="B1899" t="s">
        <v>17</v>
      </c>
      <c r="C1899" t="s">
        <v>12</v>
      </c>
      <c r="D1899" t="s">
        <v>37</v>
      </c>
      <c r="E1899">
        <v>105000</v>
      </c>
      <c r="F1899" t="s">
        <v>20</v>
      </c>
      <c r="G1899">
        <v>105000</v>
      </c>
      <c r="H1899" t="s">
        <v>21</v>
      </c>
      <c r="I1899">
        <v>0</v>
      </c>
      <c r="J1899" t="s">
        <v>21</v>
      </c>
      <c r="K1899" t="s">
        <v>25</v>
      </c>
    </row>
    <row r="1900" spans="1:11" x14ac:dyDescent="0.3">
      <c r="A1900">
        <v>2022</v>
      </c>
      <c r="B1900" t="s">
        <v>17</v>
      </c>
      <c r="C1900" t="s">
        <v>12</v>
      </c>
      <c r="D1900" t="s">
        <v>37</v>
      </c>
      <c r="E1900">
        <v>70000</v>
      </c>
      <c r="F1900" t="s">
        <v>20</v>
      </c>
      <c r="G1900">
        <v>70000</v>
      </c>
      <c r="H1900" t="s">
        <v>21</v>
      </c>
      <c r="I1900">
        <v>0</v>
      </c>
      <c r="J1900" t="s">
        <v>21</v>
      </c>
      <c r="K1900" t="s">
        <v>25</v>
      </c>
    </row>
    <row r="1901" spans="1:11" x14ac:dyDescent="0.3">
      <c r="A1901">
        <v>2022</v>
      </c>
      <c r="B1901" t="s">
        <v>11</v>
      </c>
      <c r="C1901" t="s">
        <v>12</v>
      </c>
      <c r="D1901" t="s">
        <v>35</v>
      </c>
      <c r="E1901">
        <v>204500</v>
      </c>
      <c r="F1901" t="s">
        <v>20</v>
      </c>
      <c r="G1901">
        <v>204500</v>
      </c>
      <c r="H1901" t="s">
        <v>21</v>
      </c>
      <c r="I1901">
        <v>0</v>
      </c>
      <c r="J1901" t="s">
        <v>21</v>
      </c>
      <c r="K1901" t="s">
        <v>25</v>
      </c>
    </row>
    <row r="1902" spans="1:11" x14ac:dyDescent="0.3">
      <c r="A1902">
        <v>2022</v>
      </c>
      <c r="B1902" t="s">
        <v>11</v>
      </c>
      <c r="C1902" t="s">
        <v>12</v>
      </c>
      <c r="D1902" t="s">
        <v>35</v>
      </c>
      <c r="E1902">
        <v>142200</v>
      </c>
      <c r="F1902" t="s">
        <v>20</v>
      </c>
      <c r="G1902">
        <v>142200</v>
      </c>
      <c r="H1902" t="s">
        <v>21</v>
      </c>
      <c r="I1902">
        <v>0</v>
      </c>
      <c r="J1902" t="s">
        <v>21</v>
      </c>
      <c r="K1902" t="s">
        <v>25</v>
      </c>
    </row>
    <row r="1903" spans="1:11" x14ac:dyDescent="0.3">
      <c r="A1903">
        <v>2022</v>
      </c>
      <c r="B1903" t="s">
        <v>11</v>
      </c>
      <c r="C1903" t="s">
        <v>12</v>
      </c>
      <c r="D1903" t="s">
        <v>35</v>
      </c>
      <c r="E1903">
        <v>192000</v>
      </c>
      <c r="F1903" t="s">
        <v>20</v>
      </c>
      <c r="G1903">
        <v>192000</v>
      </c>
      <c r="H1903" t="s">
        <v>21</v>
      </c>
      <c r="I1903">
        <v>100</v>
      </c>
      <c r="J1903" t="s">
        <v>21</v>
      </c>
      <c r="K1903" t="s">
        <v>25</v>
      </c>
    </row>
    <row r="1904" spans="1:11" x14ac:dyDescent="0.3">
      <c r="A1904">
        <v>2022</v>
      </c>
      <c r="B1904" t="s">
        <v>11</v>
      </c>
      <c r="C1904" t="s">
        <v>12</v>
      </c>
      <c r="D1904" t="s">
        <v>35</v>
      </c>
      <c r="E1904">
        <v>164000</v>
      </c>
      <c r="F1904" t="s">
        <v>20</v>
      </c>
      <c r="G1904">
        <v>164000</v>
      </c>
      <c r="H1904" t="s">
        <v>21</v>
      </c>
      <c r="I1904">
        <v>100</v>
      </c>
      <c r="J1904" t="s">
        <v>21</v>
      </c>
      <c r="K1904" t="s">
        <v>25</v>
      </c>
    </row>
    <row r="1905" spans="1:11" x14ac:dyDescent="0.3">
      <c r="A1905">
        <v>2022</v>
      </c>
      <c r="B1905" t="s">
        <v>11</v>
      </c>
      <c r="C1905" t="s">
        <v>12</v>
      </c>
      <c r="D1905" t="s">
        <v>37</v>
      </c>
      <c r="E1905">
        <v>185900</v>
      </c>
      <c r="F1905" t="s">
        <v>20</v>
      </c>
      <c r="G1905">
        <v>185900</v>
      </c>
      <c r="H1905" t="s">
        <v>21</v>
      </c>
      <c r="I1905">
        <v>0</v>
      </c>
      <c r="J1905" t="s">
        <v>21</v>
      </c>
      <c r="K1905" t="s">
        <v>25</v>
      </c>
    </row>
    <row r="1906" spans="1:11" x14ac:dyDescent="0.3">
      <c r="A1906">
        <v>2022</v>
      </c>
      <c r="B1906" t="s">
        <v>11</v>
      </c>
      <c r="C1906" t="s">
        <v>12</v>
      </c>
      <c r="D1906" t="s">
        <v>37</v>
      </c>
      <c r="E1906">
        <v>129300</v>
      </c>
      <c r="F1906" t="s">
        <v>20</v>
      </c>
      <c r="G1906">
        <v>129300</v>
      </c>
      <c r="H1906" t="s">
        <v>21</v>
      </c>
      <c r="I1906">
        <v>0</v>
      </c>
      <c r="J1906" t="s">
        <v>21</v>
      </c>
      <c r="K1906" t="s">
        <v>25</v>
      </c>
    </row>
    <row r="1907" spans="1:11" x14ac:dyDescent="0.3">
      <c r="A1907">
        <v>2022</v>
      </c>
      <c r="B1907" t="s">
        <v>11</v>
      </c>
      <c r="C1907" t="s">
        <v>12</v>
      </c>
      <c r="D1907" t="s">
        <v>37</v>
      </c>
      <c r="E1907">
        <v>130000</v>
      </c>
      <c r="F1907" t="s">
        <v>20</v>
      </c>
      <c r="G1907">
        <v>130000</v>
      </c>
      <c r="H1907" t="s">
        <v>21</v>
      </c>
      <c r="I1907">
        <v>0</v>
      </c>
      <c r="J1907" t="s">
        <v>21</v>
      </c>
      <c r="K1907" t="s">
        <v>25</v>
      </c>
    </row>
    <row r="1908" spans="1:11" x14ac:dyDescent="0.3">
      <c r="A1908">
        <v>2022</v>
      </c>
      <c r="B1908" t="s">
        <v>11</v>
      </c>
      <c r="C1908" t="s">
        <v>12</v>
      </c>
      <c r="D1908" t="s">
        <v>37</v>
      </c>
      <c r="E1908">
        <v>75000</v>
      </c>
      <c r="F1908" t="s">
        <v>20</v>
      </c>
      <c r="G1908">
        <v>75000</v>
      </c>
      <c r="H1908" t="s">
        <v>21</v>
      </c>
      <c r="I1908">
        <v>0</v>
      </c>
      <c r="J1908" t="s">
        <v>21</v>
      </c>
      <c r="K1908" t="s">
        <v>25</v>
      </c>
    </row>
    <row r="1909" spans="1:11" x14ac:dyDescent="0.3">
      <c r="A1909">
        <v>2022</v>
      </c>
      <c r="B1909" t="s">
        <v>11</v>
      </c>
      <c r="C1909" t="s">
        <v>12</v>
      </c>
      <c r="D1909" t="s">
        <v>69</v>
      </c>
      <c r="E1909">
        <v>175000</v>
      </c>
      <c r="F1909" t="s">
        <v>20</v>
      </c>
      <c r="G1909">
        <v>175000</v>
      </c>
      <c r="H1909" t="s">
        <v>21</v>
      </c>
      <c r="I1909">
        <v>0</v>
      </c>
      <c r="J1909" t="s">
        <v>21</v>
      </c>
      <c r="K1909" t="s">
        <v>25</v>
      </c>
    </row>
    <row r="1910" spans="1:11" x14ac:dyDescent="0.3">
      <c r="A1910">
        <v>2022</v>
      </c>
      <c r="B1910" t="s">
        <v>11</v>
      </c>
      <c r="C1910" t="s">
        <v>12</v>
      </c>
      <c r="D1910" t="s">
        <v>69</v>
      </c>
      <c r="E1910">
        <v>120000</v>
      </c>
      <c r="F1910" t="s">
        <v>20</v>
      </c>
      <c r="G1910">
        <v>120000</v>
      </c>
      <c r="H1910" t="s">
        <v>21</v>
      </c>
      <c r="I1910">
        <v>0</v>
      </c>
      <c r="J1910" t="s">
        <v>21</v>
      </c>
      <c r="K1910" t="s">
        <v>25</v>
      </c>
    </row>
    <row r="1911" spans="1:11" x14ac:dyDescent="0.3">
      <c r="A1911">
        <v>2022</v>
      </c>
      <c r="B1911" t="s">
        <v>11</v>
      </c>
      <c r="C1911" t="s">
        <v>12</v>
      </c>
      <c r="D1911" t="s">
        <v>37</v>
      </c>
      <c r="E1911">
        <v>167500</v>
      </c>
      <c r="F1911" t="s">
        <v>20</v>
      </c>
      <c r="G1911">
        <v>167500</v>
      </c>
      <c r="H1911" t="s">
        <v>21</v>
      </c>
      <c r="I1911">
        <v>0</v>
      </c>
      <c r="J1911" t="s">
        <v>21</v>
      </c>
      <c r="K1911" t="s">
        <v>25</v>
      </c>
    </row>
    <row r="1912" spans="1:11" x14ac:dyDescent="0.3">
      <c r="A1912">
        <v>2022</v>
      </c>
      <c r="B1912" t="s">
        <v>11</v>
      </c>
      <c r="C1912" t="s">
        <v>12</v>
      </c>
      <c r="D1912" t="s">
        <v>37</v>
      </c>
      <c r="E1912">
        <v>106500</v>
      </c>
      <c r="F1912" t="s">
        <v>20</v>
      </c>
      <c r="G1912">
        <v>106500</v>
      </c>
      <c r="H1912" t="s">
        <v>21</v>
      </c>
      <c r="I1912">
        <v>0</v>
      </c>
      <c r="J1912" t="s">
        <v>21</v>
      </c>
      <c r="K1912" t="s">
        <v>25</v>
      </c>
    </row>
    <row r="1913" spans="1:11" x14ac:dyDescent="0.3">
      <c r="A1913">
        <v>2022</v>
      </c>
      <c r="B1913" t="s">
        <v>17</v>
      </c>
      <c r="C1913" t="s">
        <v>12</v>
      </c>
      <c r="D1913" t="s">
        <v>27</v>
      </c>
      <c r="E1913">
        <v>75000</v>
      </c>
      <c r="F1913" t="s">
        <v>20</v>
      </c>
      <c r="G1913">
        <v>75000</v>
      </c>
      <c r="H1913" t="s">
        <v>21</v>
      </c>
      <c r="I1913">
        <v>100</v>
      </c>
      <c r="J1913" t="s">
        <v>21</v>
      </c>
      <c r="K1913" t="s">
        <v>25</v>
      </c>
    </row>
    <row r="1914" spans="1:11" x14ac:dyDescent="0.3">
      <c r="A1914">
        <v>2022</v>
      </c>
      <c r="B1914" t="s">
        <v>17</v>
      </c>
      <c r="C1914" t="s">
        <v>12</v>
      </c>
      <c r="D1914" t="s">
        <v>27</v>
      </c>
      <c r="E1914">
        <v>60000</v>
      </c>
      <c r="F1914" t="s">
        <v>20</v>
      </c>
      <c r="G1914">
        <v>60000</v>
      </c>
      <c r="H1914" t="s">
        <v>21</v>
      </c>
      <c r="I1914">
        <v>100</v>
      </c>
      <c r="J1914" t="s">
        <v>21</v>
      </c>
      <c r="K1914" t="s">
        <v>25</v>
      </c>
    </row>
    <row r="1915" spans="1:11" x14ac:dyDescent="0.3">
      <c r="A1915">
        <v>2022</v>
      </c>
      <c r="B1915" t="s">
        <v>11</v>
      </c>
      <c r="C1915" t="s">
        <v>12</v>
      </c>
      <c r="D1915" t="s">
        <v>26</v>
      </c>
      <c r="E1915">
        <v>184000</v>
      </c>
      <c r="F1915" t="s">
        <v>20</v>
      </c>
      <c r="G1915">
        <v>184000</v>
      </c>
      <c r="H1915" t="s">
        <v>21</v>
      </c>
      <c r="I1915">
        <v>100</v>
      </c>
      <c r="J1915" t="s">
        <v>21</v>
      </c>
      <c r="K1915" t="s">
        <v>25</v>
      </c>
    </row>
    <row r="1916" spans="1:11" x14ac:dyDescent="0.3">
      <c r="A1916">
        <v>2022</v>
      </c>
      <c r="B1916" t="s">
        <v>11</v>
      </c>
      <c r="C1916" t="s">
        <v>12</v>
      </c>
      <c r="D1916" t="s">
        <v>26</v>
      </c>
      <c r="E1916">
        <v>142000</v>
      </c>
      <c r="F1916" t="s">
        <v>20</v>
      </c>
      <c r="G1916">
        <v>142000</v>
      </c>
      <c r="H1916" t="s">
        <v>21</v>
      </c>
      <c r="I1916">
        <v>100</v>
      </c>
      <c r="J1916" t="s">
        <v>21</v>
      </c>
      <c r="K1916" t="s">
        <v>25</v>
      </c>
    </row>
    <row r="1917" spans="1:11" x14ac:dyDescent="0.3">
      <c r="A1917">
        <v>2022</v>
      </c>
      <c r="B1917" t="s">
        <v>17</v>
      </c>
      <c r="C1917" t="s">
        <v>12</v>
      </c>
      <c r="D1917" t="s">
        <v>23</v>
      </c>
      <c r="E1917">
        <v>145000</v>
      </c>
      <c r="F1917" t="s">
        <v>20</v>
      </c>
      <c r="G1917">
        <v>145000</v>
      </c>
      <c r="H1917" t="s">
        <v>21</v>
      </c>
      <c r="I1917">
        <v>0</v>
      </c>
      <c r="J1917" t="s">
        <v>21</v>
      </c>
      <c r="K1917" t="s">
        <v>25</v>
      </c>
    </row>
    <row r="1918" spans="1:11" x14ac:dyDescent="0.3">
      <c r="A1918">
        <v>2022</v>
      </c>
      <c r="B1918" t="s">
        <v>17</v>
      </c>
      <c r="C1918" t="s">
        <v>12</v>
      </c>
      <c r="D1918" t="s">
        <v>23</v>
      </c>
      <c r="E1918">
        <v>100000</v>
      </c>
      <c r="F1918" t="s">
        <v>20</v>
      </c>
      <c r="G1918">
        <v>100000</v>
      </c>
      <c r="H1918" t="s">
        <v>21</v>
      </c>
      <c r="I1918">
        <v>0</v>
      </c>
      <c r="J1918" t="s">
        <v>21</v>
      </c>
      <c r="K1918" t="s">
        <v>25</v>
      </c>
    </row>
    <row r="1919" spans="1:11" x14ac:dyDescent="0.3">
      <c r="A1919">
        <v>2022</v>
      </c>
      <c r="B1919" t="s">
        <v>28</v>
      </c>
      <c r="C1919" t="s">
        <v>12</v>
      </c>
      <c r="D1919" t="s">
        <v>118</v>
      </c>
      <c r="E1919">
        <v>10000</v>
      </c>
      <c r="F1919" t="s">
        <v>20</v>
      </c>
      <c r="G1919">
        <v>10000</v>
      </c>
      <c r="H1919" t="s">
        <v>148</v>
      </c>
      <c r="I1919">
        <v>50</v>
      </c>
      <c r="J1919" t="s">
        <v>148</v>
      </c>
      <c r="K1919" t="s">
        <v>22</v>
      </c>
    </row>
    <row r="1920" spans="1:11" x14ac:dyDescent="0.3">
      <c r="A1920">
        <v>2022</v>
      </c>
      <c r="B1920" t="s">
        <v>17</v>
      </c>
      <c r="C1920" t="s">
        <v>12</v>
      </c>
      <c r="D1920" t="s">
        <v>23</v>
      </c>
      <c r="E1920">
        <v>2500000</v>
      </c>
      <c r="F1920" t="s">
        <v>42</v>
      </c>
      <c r="G1920">
        <v>31795</v>
      </c>
      <c r="H1920" t="s">
        <v>43</v>
      </c>
      <c r="I1920">
        <v>100</v>
      </c>
      <c r="J1920" t="s">
        <v>21</v>
      </c>
      <c r="K1920" t="s">
        <v>25</v>
      </c>
    </row>
    <row r="1921" spans="1:11" x14ac:dyDescent="0.3">
      <c r="A1921">
        <v>2022</v>
      </c>
      <c r="B1921" t="s">
        <v>17</v>
      </c>
      <c r="C1921" t="s">
        <v>12</v>
      </c>
      <c r="D1921" t="s">
        <v>143</v>
      </c>
      <c r="E1921">
        <v>198000</v>
      </c>
      <c r="F1921" t="s">
        <v>120</v>
      </c>
      <c r="G1921">
        <v>44365</v>
      </c>
      <c r="H1921" t="s">
        <v>121</v>
      </c>
      <c r="I1921">
        <v>100</v>
      </c>
      <c r="J1921" t="s">
        <v>121</v>
      </c>
      <c r="K1921" t="s">
        <v>22</v>
      </c>
    </row>
    <row r="1922" spans="1:11" x14ac:dyDescent="0.3">
      <c r="A1922">
        <v>2022</v>
      </c>
      <c r="B1922" t="s">
        <v>11</v>
      </c>
      <c r="C1922" t="s">
        <v>12</v>
      </c>
      <c r="D1922" t="s">
        <v>37</v>
      </c>
      <c r="E1922">
        <v>175000</v>
      </c>
      <c r="F1922" t="s">
        <v>20</v>
      </c>
      <c r="G1922">
        <v>175000</v>
      </c>
      <c r="H1922" t="s">
        <v>21</v>
      </c>
      <c r="I1922">
        <v>0</v>
      </c>
      <c r="J1922" t="s">
        <v>21</v>
      </c>
      <c r="K1922" t="s">
        <v>25</v>
      </c>
    </row>
    <row r="1923" spans="1:11" x14ac:dyDescent="0.3">
      <c r="A1923">
        <v>2022</v>
      </c>
      <c r="B1923" t="s">
        <v>11</v>
      </c>
      <c r="C1923" t="s">
        <v>12</v>
      </c>
      <c r="D1923" t="s">
        <v>37</v>
      </c>
      <c r="E1923">
        <v>120000</v>
      </c>
      <c r="F1923" t="s">
        <v>20</v>
      </c>
      <c r="G1923">
        <v>120000</v>
      </c>
      <c r="H1923" t="s">
        <v>21</v>
      </c>
      <c r="I1923">
        <v>0</v>
      </c>
      <c r="J1923" t="s">
        <v>21</v>
      </c>
      <c r="K1923" t="s">
        <v>25</v>
      </c>
    </row>
    <row r="1924" spans="1:11" x14ac:dyDescent="0.3">
      <c r="A1924">
        <v>2022</v>
      </c>
      <c r="B1924" t="s">
        <v>11</v>
      </c>
      <c r="C1924" t="s">
        <v>12</v>
      </c>
      <c r="D1924" t="s">
        <v>37</v>
      </c>
      <c r="E1924">
        <v>175000</v>
      </c>
      <c r="F1924" t="s">
        <v>20</v>
      </c>
      <c r="G1924">
        <v>175000</v>
      </c>
      <c r="H1924" t="s">
        <v>21</v>
      </c>
      <c r="I1924">
        <v>0</v>
      </c>
      <c r="J1924" t="s">
        <v>21</v>
      </c>
      <c r="K1924" t="s">
        <v>25</v>
      </c>
    </row>
    <row r="1925" spans="1:11" x14ac:dyDescent="0.3">
      <c r="A1925">
        <v>2022</v>
      </c>
      <c r="B1925" t="s">
        <v>11</v>
      </c>
      <c r="C1925" t="s">
        <v>12</v>
      </c>
      <c r="D1925" t="s">
        <v>37</v>
      </c>
      <c r="E1925">
        <v>120000</v>
      </c>
      <c r="F1925" t="s">
        <v>20</v>
      </c>
      <c r="G1925">
        <v>120000</v>
      </c>
      <c r="H1925" t="s">
        <v>21</v>
      </c>
      <c r="I1925">
        <v>0</v>
      </c>
      <c r="J1925" t="s">
        <v>21</v>
      </c>
      <c r="K1925" t="s">
        <v>25</v>
      </c>
    </row>
    <row r="1926" spans="1:11" x14ac:dyDescent="0.3">
      <c r="A1926">
        <v>2022</v>
      </c>
      <c r="B1926" t="s">
        <v>44</v>
      </c>
      <c r="C1926" t="s">
        <v>12</v>
      </c>
      <c r="D1926" t="s">
        <v>37</v>
      </c>
      <c r="E1926">
        <v>200000</v>
      </c>
      <c r="F1926" t="s">
        <v>20</v>
      </c>
      <c r="G1926">
        <v>200000</v>
      </c>
      <c r="H1926" t="s">
        <v>21</v>
      </c>
      <c r="I1926">
        <v>0</v>
      </c>
      <c r="J1926" t="s">
        <v>21</v>
      </c>
      <c r="K1926" t="s">
        <v>25</v>
      </c>
    </row>
    <row r="1927" spans="1:11" x14ac:dyDescent="0.3">
      <c r="A1927">
        <v>2022</v>
      </c>
      <c r="B1927" t="s">
        <v>44</v>
      </c>
      <c r="C1927" t="s">
        <v>12</v>
      </c>
      <c r="D1927" t="s">
        <v>37</v>
      </c>
      <c r="E1927">
        <v>145000</v>
      </c>
      <c r="F1927" t="s">
        <v>20</v>
      </c>
      <c r="G1927">
        <v>145000</v>
      </c>
      <c r="H1927" t="s">
        <v>21</v>
      </c>
      <c r="I1927">
        <v>0</v>
      </c>
      <c r="J1927" t="s">
        <v>21</v>
      </c>
      <c r="K1927" t="s">
        <v>25</v>
      </c>
    </row>
    <row r="1928" spans="1:11" x14ac:dyDescent="0.3">
      <c r="A1928">
        <v>2022</v>
      </c>
      <c r="B1928" t="s">
        <v>17</v>
      </c>
      <c r="C1928" t="s">
        <v>12</v>
      </c>
      <c r="D1928" t="s">
        <v>37</v>
      </c>
      <c r="E1928">
        <v>75000</v>
      </c>
      <c r="F1928" t="s">
        <v>58</v>
      </c>
      <c r="G1928">
        <v>92350</v>
      </c>
      <c r="H1928" t="s">
        <v>33</v>
      </c>
      <c r="I1928">
        <v>100</v>
      </c>
      <c r="J1928" t="s">
        <v>33</v>
      </c>
      <c r="K1928" t="s">
        <v>25</v>
      </c>
    </row>
    <row r="1929" spans="1:11" x14ac:dyDescent="0.3">
      <c r="A1929">
        <v>2022</v>
      </c>
      <c r="B1929" t="s">
        <v>17</v>
      </c>
      <c r="C1929" t="s">
        <v>12</v>
      </c>
      <c r="D1929" t="s">
        <v>37</v>
      </c>
      <c r="E1929">
        <v>60000</v>
      </c>
      <c r="F1929" t="s">
        <v>58</v>
      </c>
      <c r="G1929">
        <v>73880</v>
      </c>
      <c r="H1929" t="s">
        <v>33</v>
      </c>
      <c r="I1929">
        <v>100</v>
      </c>
      <c r="J1929" t="s">
        <v>33</v>
      </c>
      <c r="K1929" t="s">
        <v>25</v>
      </c>
    </row>
    <row r="1930" spans="1:11" x14ac:dyDescent="0.3">
      <c r="A1930">
        <v>2022</v>
      </c>
      <c r="B1930" t="s">
        <v>11</v>
      </c>
      <c r="C1930" t="s">
        <v>12</v>
      </c>
      <c r="D1930" t="s">
        <v>37</v>
      </c>
      <c r="E1930">
        <v>145000</v>
      </c>
      <c r="F1930" t="s">
        <v>20</v>
      </c>
      <c r="G1930">
        <v>145000</v>
      </c>
      <c r="H1930" t="s">
        <v>21</v>
      </c>
      <c r="I1930">
        <v>0</v>
      </c>
      <c r="J1930" t="s">
        <v>21</v>
      </c>
      <c r="K1930" t="s">
        <v>25</v>
      </c>
    </row>
    <row r="1931" spans="1:11" x14ac:dyDescent="0.3">
      <c r="A1931">
        <v>2022</v>
      </c>
      <c r="B1931" t="s">
        <v>11</v>
      </c>
      <c r="C1931" t="s">
        <v>12</v>
      </c>
      <c r="D1931" t="s">
        <v>37</v>
      </c>
      <c r="E1931">
        <v>100000</v>
      </c>
      <c r="F1931" t="s">
        <v>20</v>
      </c>
      <c r="G1931">
        <v>100000</v>
      </c>
      <c r="H1931" t="s">
        <v>21</v>
      </c>
      <c r="I1931">
        <v>0</v>
      </c>
      <c r="J1931" t="s">
        <v>21</v>
      </c>
      <c r="K1931" t="s">
        <v>25</v>
      </c>
    </row>
    <row r="1932" spans="1:11" x14ac:dyDescent="0.3">
      <c r="A1932">
        <v>2022</v>
      </c>
      <c r="B1932" t="s">
        <v>11</v>
      </c>
      <c r="C1932" t="s">
        <v>12</v>
      </c>
      <c r="D1932" t="s">
        <v>26</v>
      </c>
      <c r="E1932">
        <v>192000</v>
      </c>
      <c r="F1932" t="s">
        <v>20</v>
      </c>
      <c r="G1932">
        <v>192000</v>
      </c>
      <c r="H1932" t="s">
        <v>21</v>
      </c>
      <c r="I1932">
        <v>100</v>
      </c>
      <c r="J1932" t="s">
        <v>21</v>
      </c>
      <c r="K1932" t="s">
        <v>25</v>
      </c>
    </row>
    <row r="1933" spans="1:11" x14ac:dyDescent="0.3">
      <c r="A1933">
        <v>2022</v>
      </c>
      <c r="B1933" t="s">
        <v>11</v>
      </c>
      <c r="C1933" t="s">
        <v>12</v>
      </c>
      <c r="D1933" t="s">
        <v>26</v>
      </c>
      <c r="E1933">
        <v>164000</v>
      </c>
      <c r="F1933" t="s">
        <v>20</v>
      </c>
      <c r="G1933">
        <v>164000</v>
      </c>
      <c r="H1933" t="s">
        <v>21</v>
      </c>
      <c r="I1933">
        <v>100</v>
      </c>
      <c r="J1933" t="s">
        <v>21</v>
      </c>
      <c r="K1933" t="s">
        <v>25</v>
      </c>
    </row>
    <row r="1934" spans="1:11" x14ac:dyDescent="0.3">
      <c r="A1934">
        <v>2022</v>
      </c>
      <c r="B1934" t="s">
        <v>44</v>
      </c>
      <c r="C1934" t="s">
        <v>12</v>
      </c>
      <c r="D1934" t="s">
        <v>37</v>
      </c>
      <c r="E1934">
        <v>310000</v>
      </c>
      <c r="F1934" t="s">
        <v>20</v>
      </c>
      <c r="G1934">
        <v>310000</v>
      </c>
      <c r="H1934" t="s">
        <v>21</v>
      </c>
      <c r="I1934">
        <v>100</v>
      </c>
      <c r="J1934" t="s">
        <v>21</v>
      </c>
      <c r="K1934" t="s">
        <v>25</v>
      </c>
    </row>
    <row r="1935" spans="1:11" x14ac:dyDescent="0.3">
      <c r="A1935">
        <v>2022</v>
      </c>
      <c r="B1935" t="s">
        <v>44</v>
      </c>
      <c r="C1935" t="s">
        <v>12</v>
      </c>
      <c r="D1935" t="s">
        <v>37</v>
      </c>
      <c r="E1935">
        <v>239000</v>
      </c>
      <c r="F1935" t="s">
        <v>20</v>
      </c>
      <c r="G1935">
        <v>239000</v>
      </c>
      <c r="H1935" t="s">
        <v>21</v>
      </c>
      <c r="I1935">
        <v>100</v>
      </c>
      <c r="J1935" t="s">
        <v>21</v>
      </c>
      <c r="K1935" t="s">
        <v>25</v>
      </c>
    </row>
    <row r="1936" spans="1:11" x14ac:dyDescent="0.3">
      <c r="A1936">
        <v>2022</v>
      </c>
      <c r="B1936" t="s">
        <v>11</v>
      </c>
      <c r="C1936" t="s">
        <v>12</v>
      </c>
      <c r="D1936" t="s">
        <v>27</v>
      </c>
      <c r="E1936">
        <v>120000</v>
      </c>
      <c r="F1936" t="s">
        <v>20</v>
      </c>
      <c r="G1936">
        <v>120000</v>
      </c>
      <c r="H1936" t="s">
        <v>21</v>
      </c>
      <c r="I1936">
        <v>0</v>
      </c>
      <c r="J1936" t="s">
        <v>21</v>
      </c>
      <c r="K1936" t="s">
        <v>25</v>
      </c>
    </row>
    <row r="1937" spans="1:11" x14ac:dyDescent="0.3">
      <c r="A1937">
        <v>2022</v>
      </c>
      <c r="B1937" t="s">
        <v>11</v>
      </c>
      <c r="C1937" t="s">
        <v>12</v>
      </c>
      <c r="D1937" t="s">
        <v>27</v>
      </c>
      <c r="E1937">
        <v>95000</v>
      </c>
      <c r="F1937" t="s">
        <v>20</v>
      </c>
      <c r="G1937">
        <v>95000</v>
      </c>
      <c r="H1937" t="s">
        <v>21</v>
      </c>
      <c r="I1937">
        <v>0</v>
      </c>
      <c r="J1937" t="s">
        <v>21</v>
      </c>
      <c r="K1937" t="s">
        <v>25</v>
      </c>
    </row>
    <row r="1938" spans="1:11" x14ac:dyDescent="0.3">
      <c r="A1938">
        <v>2022</v>
      </c>
      <c r="B1938" t="s">
        <v>11</v>
      </c>
      <c r="C1938" t="s">
        <v>12</v>
      </c>
      <c r="D1938" t="s">
        <v>35</v>
      </c>
      <c r="E1938">
        <v>145000</v>
      </c>
      <c r="F1938" t="s">
        <v>20</v>
      </c>
      <c r="G1938">
        <v>145000</v>
      </c>
      <c r="H1938" t="s">
        <v>21</v>
      </c>
      <c r="I1938">
        <v>0</v>
      </c>
      <c r="J1938" t="s">
        <v>21</v>
      </c>
      <c r="K1938" t="s">
        <v>25</v>
      </c>
    </row>
    <row r="1939" spans="1:11" x14ac:dyDescent="0.3">
      <c r="A1939">
        <v>2022</v>
      </c>
      <c r="B1939" t="s">
        <v>11</v>
      </c>
      <c r="C1939" t="s">
        <v>12</v>
      </c>
      <c r="D1939" t="s">
        <v>35</v>
      </c>
      <c r="E1939">
        <v>135000</v>
      </c>
      <c r="F1939" t="s">
        <v>20</v>
      </c>
      <c r="G1939">
        <v>135000</v>
      </c>
      <c r="H1939" t="s">
        <v>21</v>
      </c>
      <c r="I1939">
        <v>0</v>
      </c>
      <c r="J1939" t="s">
        <v>21</v>
      </c>
      <c r="K1939" t="s">
        <v>25</v>
      </c>
    </row>
    <row r="1940" spans="1:11" x14ac:dyDescent="0.3">
      <c r="A1940">
        <v>2022</v>
      </c>
      <c r="B1940" t="s">
        <v>11</v>
      </c>
      <c r="C1940" t="s">
        <v>12</v>
      </c>
      <c r="D1940" t="s">
        <v>37</v>
      </c>
      <c r="E1940">
        <v>100000</v>
      </c>
      <c r="F1940" t="s">
        <v>20</v>
      </c>
      <c r="G1940">
        <v>100000</v>
      </c>
      <c r="H1940" t="s">
        <v>21</v>
      </c>
      <c r="I1940">
        <v>0</v>
      </c>
      <c r="J1940" t="s">
        <v>21</v>
      </c>
      <c r="K1940" t="s">
        <v>25</v>
      </c>
    </row>
    <row r="1941" spans="1:11" x14ac:dyDescent="0.3">
      <c r="A1941">
        <v>2022</v>
      </c>
      <c r="B1941" t="s">
        <v>11</v>
      </c>
      <c r="C1941" t="s">
        <v>12</v>
      </c>
      <c r="D1941" t="s">
        <v>37</v>
      </c>
      <c r="E1941">
        <v>78000</v>
      </c>
      <c r="F1941" t="s">
        <v>20</v>
      </c>
      <c r="G1941">
        <v>78000</v>
      </c>
      <c r="H1941" t="s">
        <v>21</v>
      </c>
      <c r="I1941">
        <v>0</v>
      </c>
      <c r="J1941" t="s">
        <v>21</v>
      </c>
      <c r="K1941" t="s">
        <v>25</v>
      </c>
    </row>
    <row r="1942" spans="1:11" x14ac:dyDescent="0.3">
      <c r="A1942">
        <v>2022</v>
      </c>
      <c r="B1942" t="s">
        <v>11</v>
      </c>
      <c r="C1942" t="s">
        <v>12</v>
      </c>
      <c r="D1942" t="s">
        <v>37</v>
      </c>
      <c r="E1942">
        <v>70000</v>
      </c>
      <c r="F1942" t="s">
        <v>14</v>
      </c>
      <c r="G1942">
        <v>73546</v>
      </c>
      <c r="H1942" t="s">
        <v>15</v>
      </c>
      <c r="I1942">
        <v>0</v>
      </c>
      <c r="J1942" t="s">
        <v>15</v>
      </c>
      <c r="K1942" t="s">
        <v>25</v>
      </c>
    </row>
    <row r="1943" spans="1:11" x14ac:dyDescent="0.3">
      <c r="A1943">
        <v>2022</v>
      </c>
      <c r="B1943" t="s">
        <v>11</v>
      </c>
      <c r="C1943" t="s">
        <v>12</v>
      </c>
      <c r="D1943" t="s">
        <v>37</v>
      </c>
      <c r="E1943">
        <v>35000</v>
      </c>
      <c r="F1943" t="s">
        <v>14</v>
      </c>
      <c r="G1943">
        <v>36773</v>
      </c>
      <c r="H1943" t="s">
        <v>15</v>
      </c>
      <c r="I1943">
        <v>0</v>
      </c>
      <c r="J1943" t="s">
        <v>15</v>
      </c>
      <c r="K1943" t="s">
        <v>25</v>
      </c>
    </row>
    <row r="1944" spans="1:11" x14ac:dyDescent="0.3">
      <c r="A1944">
        <v>2022</v>
      </c>
      <c r="B1944" t="s">
        <v>17</v>
      </c>
      <c r="C1944" t="s">
        <v>12</v>
      </c>
      <c r="D1944" t="s">
        <v>37</v>
      </c>
      <c r="E1944">
        <v>160000</v>
      </c>
      <c r="F1944" t="s">
        <v>20</v>
      </c>
      <c r="G1944">
        <v>160000</v>
      </c>
      <c r="H1944" t="s">
        <v>21</v>
      </c>
      <c r="I1944">
        <v>100</v>
      </c>
      <c r="J1944" t="s">
        <v>21</v>
      </c>
      <c r="K1944" t="s">
        <v>25</v>
      </c>
    </row>
    <row r="1945" spans="1:11" x14ac:dyDescent="0.3">
      <c r="A1945">
        <v>2022</v>
      </c>
      <c r="B1945" t="s">
        <v>17</v>
      </c>
      <c r="C1945" t="s">
        <v>12</v>
      </c>
      <c r="D1945" t="s">
        <v>37</v>
      </c>
      <c r="E1945">
        <v>120000</v>
      </c>
      <c r="F1945" t="s">
        <v>20</v>
      </c>
      <c r="G1945">
        <v>120000</v>
      </c>
      <c r="H1945" t="s">
        <v>21</v>
      </c>
      <c r="I1945">
        <v>100</v>
      </c>
      <c r="J1945" t="s">
        <v>21</v>
      </c>
      <c r="K1945" t="s">
        <v>25</v>
      </c>
    </row>
    <row r="1946" spans="1:11" x14ac:dyDescent="0.3">
      <c r="A1946">
        <v>2022</v>
      </c>
      <c r="B1946" t="s">
        <v>11</v>
      </c>
      <c r="C1946" t="s">
        <v>12</v>
      </c>
      <c r="D1946" t="s">
        <v>23</v>
      </c>
      <c r="E1946">
        <v>190000</v>
      </c>
      <c r="F1946" t="s">
        <v>20</v>
      </c>
      <c r="G1946">
        <v>190000</v>
      </c>
      <c r="H1946" t="s">
        <v>21</v>
      </c>
      <c r="I1946">
        <v>0</v>
      </c>
      <c r="J1946" t="s">
        <v>21</v>
      </c>
      <c r="K1946" t="s">
        <v>25</v>
      </c>
    </row>
    <row r="1947" spans="1:11" x14ac:dyDescent="0.3">
      <c r="A1947">
        <v>2022</v>
      </c>
      <c r="B1947" t="s">
        <v>11</v>
      </c>
      <c r="C1947" t="s">
        <v>12</v>
      </c>
      <c r="D1947" t="s">
        <v>23</v>
      </c>
      <c r="E1947">
        <v>150000</v>
      </c>
      <c r="F1947" t="s">
        <v>20</v>
      </c>
      <c r="G1947">
        <v>150000</v>
      </c>
      <c r="H1947" t="s">
        <v>21</v>
      </c>
      <c r="I1947">
        <v>0</v>
      </c>
      <c r="J1947" t="s">
        <v>21</v>
      </c>
      <c r="K1947" t="s">
        <v>25</v>
      </c>
    </row>
    <row r="1948" spans="1:11" x14ac:dyDescent="0.3">
      <c r="A1948">
        <v>2022</v>
      </c>
      <c r="B1948" t="s">
        <v>17</v>
      </c>
      <c r="C1948" t="s">
        <v>12</v>
      </c>
      <c r="D1948" t="s">
        <v>37</v>
      </c>
      <c r="E1948">
        <v>2800000</v>
      </c>
      <c r="F1948" t="s">
        <v>42</v>
      </c>
      <c r="G1948">
        <v>35610</v>
      </c>
      <c r="H1948" t="s">
        <v>43</v>
      </c>
      <c r="I1948">
        <v>50</v>
      </c>
      <c r="J1948" t="s">
        <v>43</v>
      </c>
      <c r="K1948" t="s">
        <v>16</v>
      </c>
    </row>
    <row r="1949" spans="1:11" x14ac:dyDescent="0.3">
      <c r="A1949">
        <v>2022</v>
      </c>
      <c r="B1949" t="s">
        <v>11</v>
      </c>
      <c r="C1949" t="s">
        <v>12</v>
      </c>
      <c r="D1949" t="s">
        <v>83</v>
      </c>
      <c r="E1949">
        <v>125000</v>
      </c>
      <c r="F1949" t="s">
        <v>20</v>
      </c>
      <c r="G1949">
        <v>125000</v>
      </c>
      <c r="H1949" t="s">
        <v>92</v>
      </c>
      <c r="I1949">
        <v>100</v>
      </c>
      <c r="J1949" t="s">
        <v>92</v>
      </c>
      <c r="K1949" t="s">
        <v>16</v>
      </c>
    </row>
    <row r="1950" spans="1:11" x14ac:dyDescent="0.3">
      <c r="A1950">
        <v>2022</v>
      </c>
      <c r="B1950" t="s">
        <v>11</v>
      </c>
      <c r="C1950" t="s">
        <v>12</v>
      </c>
      <c r="D1950" t="s">
        <v>37</v>
      </c>
      <c r="E1950">
        <v>120000</v>
      </c>
      <c r="F1950" t="s">
        <v>20</v>
      </c>
      <c r="G1950">
        <v>120000</v>
      </c>
      <c r="H1950" t="s">
        <v>21</v>
      </c>
      <c r="I1950">
        <v>0</v>
      </c>
      <c r="J1950" t="s">
        <v>21</v>
      </c>
      <c r="K1950" t="s">
        <v>25</v>
      </c>
    </row>
    <row r="1951" spans="1:11" x14ac:dyDescent="0.3">
      <c r="A1951">
        <v>2022</v>
      </c>
      <c r="B1951" t="s">
        <v>11</v>
      </c>
      <c r="C1951" t="s">
        <v>12</v>
      </c>
      <c r="D1951" t="s">
        <v>37</v>
      </c>
      <c r="E1951">
        <v>95000</v>
      </c>
      <c r="F1951" t="s">
        <v>20</v>
      </c>
      <c r="G1951">
        <v>95000</v>
      </c>
      <c r="H1951" t="s">
        <v>21</v>
      </c>
      <c r="I1951">
        <v>0</v>
      </c>
      <c r="J1951" t="s">
        <v>21</v>
      </c>
      <c r="K1951" t="s">
        <v>25</v>
      </c>
    </row>
    <row r="1952" spans="1:11" x14ac:dyDescent="0.3">
      <c r="A1952">
        <v>2022</v>
      </c>
      <c r="B1952" t="s">
        <v>17</v>
      </c>
      <c r="C1952" t="s">
        <v>12</v>
      </c>
      <c r="D1952" t="s">
        <v>27</v>
      </c>
      <c r="E1952">
        <v>150000</v>
      </c>
      <c r="F1952" t="s">
        <v>20</v>
      </c>
      <c r="G1952">
        <v>150000</v>
      </c>
      <c r="H1952" t="s">
        <v>21</v>
      </c>
      <c r="I1952">
        <v>0</v>
      </c>
      <c r="J1952" t="s">
        <v>21</v>
      </c>
      <c r="K1952" t="s">
        <v>25</v>
      </c>
    </row>
    <row r="1953" spans="1:11" x14ac:dyDescent="0.3">
      <c r="A1953">
        <v>2022</v>
      </c>
      <c r="B1953" t="s">
        <v>17</v>
      </c>
      <c r="C1953" t="s">
        <v>12</v>
      </c>
      <c r="D1953" t="s">
        <v>27</v>
      </c>
      <c r="E1953">
        <v>100000</v>
      </c>
      <c r="F1953" t="s">
        <v>20</v>
      </c>
      <c r="G1953">
        <v>100000</v>
      </c>
      <c r="H1953" t="s">
        <v>21</v>
      </c>
      <c r="I1953">
        <v>0</v>
      </c>
      <c r="J1953" t="s">
        <v>21</v>
      </c>
      <c r="K1953" t="s">
        <v>25</v>
      </c>
    </row>
    <row r="1954" spans="1:11" x14ac:dyDescent="0.3">
      <c r="A1954">
        <v>2022</v>
      </c>
      <c r="B1954" t="s">
        <v>11</v>
      </c>
      <c r="C1954" t="s">
        <v>12</v>
      </c>
      <c r="D1954" t="s">
        <v>23</v>
      </c>
      <c r="E1954">
        <v>45000</v>
      </c>
      <c r="F1954" t="s">
        <v>14</v>
      </c>
      <c r="G1954">
        <v>47280</v>
      </c>
      <c r="H1954" t="s">
        <v>15</v>
      </c>
      <c r="I1954">
        <v>0</v>
      </c>
      <c r="J1954" t="s">
        <v>15</v>
      </c>
      <c r="K1954" t="s">
        <v>25</v>
      </c>
    </row>
    <row r="1955" spans="1:11" x14ac:dyDescent="0.3">
      <c r="A1955">
        <v>2022</v>
      </c>
      <c r="B1955" t="s">
        <v>11</v>
      </c>
      <c r="C1955" t="s">
        <v>12</v>
      </c>
      <c r="D1955" t="s">
        <v>23</v>
      </c>
      <c r="E1955">
        <v>36000</v>
      </c>
      <c r="F1955" t="s">
        <v>14</v>
      </c>
      <c r="G1955">
        <v>37824</v>
      </c>
      <c r="H1955" t="s">
        <v>15</v>
      </c>
      <c r="I1955">
        <v>0</v>
      </c>
      <c r="J1955" t="s">
        <v>15</v>
      </c>
      <c r="K1955" t="s">
        <v>25</v>
      </c>
    </row>
    <row r="1956" spans="1:11" x14ac:dyDescent="0.3">
      <c r="A1956">
        <v>2022</v>
      </c>
      <c r="B1956" t="s">
        <v>11</v>
      </c>
      <c r="C1956" t="s">
        <v>12</v>
      </c>
      <c r="D1956" t="s">
        <v>27</v>
      </c>
      <c r="E1956">
        <v>115934</v>
      </c>
      <c r="F1956" t="s">
        <v>20</v>
      </c>
      <c r="G1956">
        <v>115934</v>
      </c>
      <c r="H1956" t="s">
        <v>21</v>
      </c>
      <c r="I1956">
        <v>100</v>
      </c>
      <c r="J1956" t="s">
        <v>21</v>
      </c>
      <c r="K1956" t="s">
        <v>25</v>
      </c>
    </row>
    <row r="1957" spans="1:11" x14ac:dyDescent="0.3">
      <c r="A1957">
        <v>2022</v>
      </c>
      <c r="B1957" t="s">
        <v>11</v>
      </c>
      <c r="C1957" t="s">
        <v>12</v>
      </c>
      <c r="D1957" t="s">
        <v>27</v>
      </c>
      <c r="E1957">
        <v>81666</v>
      </c>
      <c r="F1957" t="s">
        <v>20</v>
      </c>
      <c r="G1957">
        <v>81666</v>
      </c>
      <c r="H1957" t="s">
        <v>21</v>
      </c>
      <c r="I1957">
        <v>100</v>
      </c>
      <c r="J1957" t="s">
        <v>21</v>
      </c>
      <c r="K1957" t="s">
        <v>25</v>
      </c>
    </row>
    <row r="1958" spans="1:11" x14ac:dyDescent="0.3">
      <c r="A1958">
        <v>2022</v>
      </c>
      <c r="B1958" t="s">
        <v>11</v>
      </c>
      <c r="C1958" t="s">
        <v>12</v>
      </c>
      <c r="D1958" t="s">
        <v>23</v>
      </c>
      <c r="E1958">
        <v>175000</v>
      </c>
      <c r="F1958" t="s">
        <v>20</v>
      </c>
      <c r="G1958">
        <v>175000</v>
      </c>
      <c r="H1958" t="s">
        <v>21</v>
      </c>
      <c r="I1958">
        <v>100</v>
      </c>
      <c r="J1958" t="s">
        <v>21</v>
      </c>
      <c r="K1958" t="s">
        <v>25</v>
      </c>
    </row>
    <row r="1959" spans="1:11" x14ac:dyDescent="0.3">
      <c r="A1959">
        <v>2022</v>
      </c>
      <c r="B1959" t="s">
        <v>11</v>
      </c>
      <c r="C1959" t="s">
        <v>12</v>
      </c>
      <c r="D1959" t="s">
        <v>23</v>
      </c>
      <c r="E1959">
        <v>140000</v>
      </c>
      <c r="F1959" t="s">
        <v>20</v>
      </c>
      <c r="G1959">
        <v>140000</v>
      </c>
      <c r="H1959" t="s">
        <v>21</v>
      </c>
      <c r="I1959">
        <v>100</v>
      </c>
      <c r="J1959" t="s">
        <v>21</v>
      </c>
      <c r="K1959" t="s">
        <v>25</v>
      </c>
    </row>
    <row r="1960" spans="1:11" x14ac:dyDescent="0.3">
      <c r="A1960">
        <v>2022</v>
      </c>
      <c r="B1960" t="s">
        <v>11</v>
      </c>
      <c r="C1960" t="s">
        <v>12</v>
      </c>
      <c r="D1960" t="s">
        <v>37</v>
      </c>
      <c r="E1960">
        <v>120000</v>
      </c>
      <c r="F1960" t="s">
        <v>20</v>
      </c>
      <c r="G1960">
        <v>120000</v>
      </c>
      <c r="H1960" t="s">
        <v>21</v>
      </c>
      <c r="I1960">
        <v>0</v>
      </c>
      <c r="J1960" t="s">
        <v>21</v>
      </c>
      <c r="K1960" t="s">
        <v>25</v>
      </c>
    </row>
    <row r="1961" spans="1:11" x14ac:dyDescent="0.3">
      <c r="A1961">
        <v>2022</v>
      </c>
      <c r="B1961" t="s">
        <v>11</v>
      </c>
      <c r="C1961" t="s">
        <v>12</v>
      </c>
      <c r="D1961" t="s">
        <v>37</v>
      </c>
      <c r="E1961">
        <v>95000</v>
      </c>
      <c r="F1961" t="s">
        <v>20</v>
      </c>
      <c r="G1961">
        <v>95000</v>
      </c>
      <c r="H1961" t="s">
        <v>21</v>
      </c>
      <c r="I1961">
        <v>0</v>
      </c>
      <c r="J1961" t="s">
        <v>21</v>
      </c>
      <c r="K1961" t="s">
        <v>25</v>
      </c>
    </row>
    <row r="1962" spans="1:11" x14ac:dyDescent="0.3">
      <c r="A1962">
        <v>2022</v>
      </c>
      <c r="B1962" t="s">
        <v>11</v>
      </c>
      <c r="C1962" t="s">
        <v>12</v>
      </c>
      <c r="D1962" t="s">
        <v>30</v>
      </c>
      <c r="E1962">
        <v>249500</v>
      </c>
      <c r="F1962" t="s">
        <v>20</v>
      </c>
      <c r="G1962">
        <v>249500</v>
      </c>
      <c r="H1962" t="s">
        <v>21</v>
      </c>
      <c r="I1962">
        <v>0</v>
      </c>
      <c r="J1962" t="s">
        <v>21</v>
      </c>
      <c r="K1962" t="s">
        <v>25</v>
      </c>
    </row>
    <row r="1963" spans="1:11" x14ac:dyDescent="0.3">
      <c r="A1963">
        <v>2022</v>
      </c>
      <c r="B1963" t="s">
        <v>11</v>
      </c>
      <c r="C1963" t="s">
        <v>12</v>
      </c>
      <c r="D1963" t="s">
        <v>30</v>
      </c>
      <c r="E1963">
        <v>149850</v>
      </c>
      <c r="F1963" t="s">
        <v>20</v>
      </c>
      <c r="G1963">
        <v>149850</v>
      </c>
      <c r="H1963" t="s">
        <v>21</v>
      </c>
      <c r="I1963">
        <v>0</v>
      </c>
      <c r="J1963" t="s">
        <v>21</v>
      </c>
      <c r="K1963" t="s">
        <v>25</v>
      </c>
    </row>
    <row r="1964" spans="1:11" x14ac:dyDescent="0.3">
      <c r="A1964">
        <v>2022</v>
      </c>
      <c r="B1964" t="s">
        <v>17</v>
      </c>
      <c r="C1964" t="s">
        <v>12</v>
      </c>
      <c r="D1964" t="s">
        <v>32</v>
      </c>
      <c r="E1964">
        <v>122500</v>
      </c>
      <c r="F1964" t="s">
        <v>20</v>
      </c>
      <c r="G1964">
        <v>122500</v>
      </c>
      <c r="H1964" t="s">
        <v>21</v>
      </c>
      <c r="I1964">
        <v>100</v>
      </c>
      <c r="J1964" t="s">
        <v>21</v>
      </c>
      <c r="K1964" t="s">
        <v>25</v>
      </c>
    </row>
    <row r="1965" spans="1:11" x14ac:dyDescent="0.3">
      <c r="A1965">
        <v>2022</v>
      </c>
      <c r="B1965" t="s">
        <v>17</v>
      </c>
      <c r="C1965" t="s">
        <v>12</v>
      </c>
      <c r="D1965" t="s">
        <v>32</v>
      </c>
      <c r="E1965">
        <v>100000</v>
      </c>
      <c r="F1965" t="s">
        <v>20</v>
      </c>
      <c r="G1965">
        <v>100000</v>
      </c>
      <c r="H1965" t="s">
        <v>21</v>
      </c>
      <c r="I1965">
        <v>100</v>
      </c>
      <c r="J1965" t="s">
        <v>21</v>
      </c>
      <c r="K1965" t="s">
        <v>25</v>
      </c>
    </row>
    <row r="1966" spans="1:11" x14ac:dyDescent="0.3">
      <c r="A1966">
        <v>2022</v>
      </c>
      <c r="B1966" t="s">
        <v>11</v>
      </c>
      <c r="C1966" t="s">
        <v>12</v>
      </c>
      <c r="D1966" t="s">
        <v>23</v>
      </c>
      <c r="E1966">
        <v>249500</v>
      </c>
      <c r="F1966" t="s">
        <v>20</v>
      </c>
      <c r="G1966">
        <v>249500</v>
      </c>
      <c r="H1966" t="s">
        <v>21</v>
      </c>
      <c r="I1966">
        <v>0</v>
      </c>
      <c r="J1966" t="s">
        <v>21</v>
      </c>
      <c r="K1966" t="s">
        <v>25</v>
      </c>
    </row>
    <row r="1967" spans="1:11" x14ac:dyDescent="0.3">
      <c r="A1967">
        <v>2022</v>
      </c>
      <c r="B1967" t="s">
        <v>11</v>
      </c>
      <c r="C1967" t="s">
        <v>12</v>
      </c>
      <c r="D1967" t="s">
        <v>23</v>
      </c>
      <c r="E1967">
        <v>149850</v>
      </c>
      <c r="F1967" t="s">
        <v>20</v>
      </c>
      <c r="G1967">
        <v>149850</v>
      </c>
      <c r="H1967" t="s">
        <v>21</v>
      </c>
      <c r="I1967">
        <v>0</v>
      </c>
      <c r="J1967" t="s">
        <v>21</v>
      </c>
      <c r="K1967" t="s">
        <v>25</v>
      </c>
    </row>
    <row r="1968" spans="1:11" x14ac:dyDescent="0.3">
      <c r="A1968">
        <v>2022</v>
      </c>
      <c r="B1968" t="s">
        <v>28</v>
      </c>
      <c r="C1968" t="s">
        <v>12</v>
      </c>
      <c r="D1968" t="s">
        <v>27</v>
      </c>
      <c r="E1968">
        <v>55000</v>
      </c>
      <c r="F1968" t="s">
        <v>20</v>
      </c>
      <c r="G1968">
        <v>55000</v>
      </c>
      <c r="H1968" t="s">
        <v>21</v>
      </c>
      <c r="I1968">
        <v>0</v>
      </c>
      <c r="J1968" t="s">
        <v>21</v>
      </c>
      <c r="K1968" t="s">
        <v>25</v>
      </c>
    </row>
    <row r="1969" spans="1:11" x14ac:dyDescent="0.3">
      <c r="A1969">
        <v>2022</v>
      </c>
      <c r="B1969" t="s">
        <v>28</v>
      </c>
      <c r="C1969" t="s">
        <v>12</v>
      </c>
      <c r="D1969" t="s">
        <v>27</v>
      </c>
      <c r="E1969">
        <v>48000</v>
      </c>
      <c r="F1969" t="s">
        <v>20</v>
      </c>
      <c r="G1969">
        <v>48000</v>
      </c>
      <c r="H1969" t="s">
        <v>21</v>
      </c>
      <c r="I1969">
        <v>0</v>
      </c>
      <c r="J1969" t="s">
        <v>21</v>
      </c>
      <c r="K1969" t="s">
        <v>25</v>
      </c>
    </row>
    <row r="1970" spans="1:11" x14ac:dyDescent="0.3">
      <c r="A1970">
        <v>2022</v>
      </c>
      <c r="B1970" t="s">
        <v>11</v>
      </c>
      <c r="C1970" t="s">
        <v>12</v>
      </c>
      <c r="D1970" t="s">
        <v>52</v>
      </c>
      <c r="E1970">
        <v>249500</v>
      </c>
      <c r="F1970" t="s">
        <v>20</v>
      </c>
      <c r="G1970">
        <v>249500</v>
      </c>
      <c r="H1970" t="s">
        <v>21</v>
      </c>
      <c r="I1970">
        <v>0</v>
      </c>
      <c r="J1970" t="s">
        <v>21</v>
      </c>
      <c r="K1970" t="s">
        <v>25</v>
      </c>
    </row>
    <row r="1971" spans="1:11" x14ac:dyDescent="0.3">
      <c r="A1971">
        <v>2022</v>
      </c>
      <c r="B1971" t="s">
        <v>11</v>
      </c>
      <c r="C1971" t="s">
        <v>12</v>
      </c>
      <c r="D1971" t="s">
        <v>52</v>
      </c>
      <c r="E1971">
        <v>149850</v>
      </c>
      <c r="F1971" t="s">
        <v>20</v>
      </c>
      <c r="G1971">
        <v>149850</v>
      </c>
      <c r="H1971" t="s">
        <v>21</v>
      </c>
      <c r="I1971">
        <v>0</v>
      </c>
      <c r="J1971" t="s">
        <v>21</v>
      </c>
      <c r="K1971" t="s">
        <v>25</v>
      </c>
    </row>
    <row r="1972" spans="1:11" x14ac:dyDescent="0.3">
      <c r="A1972">
        <v>2022</v>
      </c>
      <c r="B1972" t="s">
        <v>17</v>
      </c>
      <c r="C1972" t="s">
        <v>12</v>
      </c>
      <c r="D1972" t="s">
        <v>38</v>
      </c>
      <c r="E1972">
        <v>56000</v>
      </c>
      <c r="F1972" t="s">
        <v>14</v>
      </c>
      <c r="G1972">
        <v>58837</v>
      </c>
      <c r="H1972" t="s">
        <v>63</v>
      </c>
      <c r="I1972">
        <v>100</v>
      </c>
      <c r="J1972" t="s">
        <v>63</v>
      </c>
      <c r="K1972" t="s">
        <v>22</v>
      </c>
    </row>
    <row r="1973" spans="1:11" x14ac:dyDescent="0.3">
      <c r="A1973">
        <v>2022</v>
      </c>
      <c r="B1973" t="s">
        <v>11</v>
      </c>
      <c r="C1973" t="s">
        <v>12</v>
      </c>
      <c r="D1973" t="s">
        <v>37</v>
      </c>
      <c r="E1973">
        <v>190000</v>
      </c>
      <c r="F1973" t="s">
        <v>20</v>
      </c>
      <c r="G1973">
        <v>190000</v>
      </c>
      <c r="H1973" t="s">
        <v>21</v>
      </c>
      <c r="I1973">
        <v>100</v>
      </c>
      <c r="J1973" t="s">
        <v>21</v>
      </c>
      <c r="K1973" t="s">
        <v>25</v>
      </c>
    </row>
    <row r="1974" spans="1:11" x14ac:dyDescent="0.3">
      <c r="A1974">
        <v>2022</v>
      </c>
      <c r="B1974" t="s">
        <v>11</v>
      </c>
      <c r="C1974" t="s">
        <v>12</v>
      </c>
      <c r="D1974" t="s">
        <v>37</v>
      </c>
      <c r="E1974">
        <v>120000</v>
      </c>
      <c r="F1974" t="s">
        <v>20</v>
      </c>
      <c r="G1974">
        <v>120000</v>
      </c>
      <c r="H1974" t="s">
        <v>21</v>
      </c>
      <c r="I1974">
        <v>100</v>
      </c>
      <c r="J1974" t="s">
        <v>21</v>
      </c>
      <c r="K1974" t="s">
        <v>25</v>
      </c>
    </row>
    <row r="1975" spans="1:11" x14ac:dyDescent="0.3">
      <c r="A1975">
        <v>2022</v>
      </c>
      <c r="B1975" t="s">
        <v>11</v>
      </c>
      <c r="C1975" t="s">
        <v>12</v>
      </c>
      <c r="D1975" t="s">
        <v>27</v>
      </c>
      <c r="E1975">
        <v>127000</v>
      </c>
      <c r="F1975" t="s">
        <v>20</v>
      </c>
      <c r="G1975">
        <v>127000</v>
      </c>
      <c r="H1975" t="s">
        <v>21</v>
      </c>
      <c r="I1975">
        <v>100</v>
      </c>
      <c r="J1975" t="s">
        <v>21</v>
      </c>
      <c r="K1975" t="s">
        <v>25</v>
      </c>
    </row>
    <row r="1976" spans="1:11" x14ac:dyDescent="0.3">
      <c r="A1976">
        <v>2022</v>
      </c>
      <c r="B1976" t="s">
        <v>11</v>
      </c>
      <c r="C1976" t="s">
        <v>12</v>
      </c>
      <c r="D1976" t="s">
        <v>27</v>
      </c>
      <c r="E1976">
        <v>104000</v>
      </c>
      <c r="F1976" t="s">
        <v>20</v>
      </c>
      <c r="G1976">
        <v>104000</v>
      </c>
      <c r="H1976" t="s">
        <v>21</v>
      </c>
      <c r="I1976">
        <v>100</v>
      </c>
      <c r="J1976" t="s">
        <v>21</v>
      </c>
      <c r="K1976" t="s">
        <v>25</v>
      </c>
    </row>
    <row r="1977" spans="1:11" x14ac:dyDescent="0.3">
      <c r="A1977">
        <v>2022</v>
      </c>
      <c r="B1977" t="s">
        <v>11</v>
      </c>
      <c r="C1977" t="s">
        <v>12</v>
      </c>
      <c r="D1977" t="s">
        <v>23</v>
      </c>
      <c r="E1977">
        <v>210000</v>
      </c>
      <c r="F1977" t="s">
        <v>20</v>
      </c>
      <c r="G1977">
        <v>210000</v>
      </c>
      <c r="H1977" t="s">
        <v>21</v>
      </c>
      <c r="I1977">
        <v>100</v>
      </c>
      <c r="J1977" t="s">
        <v>21</v>
      </c>
      <c r="K1977" t="s">
        <v>25</v>
      </c>
    </row>
    <row r="1978" spans="1:11" x14ac:dyDescent="0.3">
      <c r="A1978">
        <v>2022</v>
      </c>
      <c r="B1978" t="s">
        <v>11</v>
      </c>
      <c r="C1978" t="s">
        <v>12</v>
      </c>
      <c r="D1978" t="s">
        <v>23</v>
      </c>
      <c r="E1978">
        <v>150000</v>
      </c>
      <c r="F1978" t="s">
        <v>20</v>
      </c>
      <c r="G1978">
        <v>150000</v>
      </c>
      <c r="H1978" t="s">
        <v>21</v>
      </c>
      <c r="I1978">
        <v>100</v>
      </c>
      <c r="J1978" t="s">
        <v>21</v>
      </c>
      <c r="K1978" t="s">
        <v>25</v>
      </c>
    </row>
    <row r="1979" spans="1:11" x14ac:dyDescent="0.3">
      <c r="A1979">
        <v>2022</v>
      </c>
      <c r="B1979" t="s">
        <v>11</v>
      </c>
      <c r="C1979" t="s">
        <v>12</v>
      </c>
      <c r="D1979" t="s">
        <v>35</v>
      </c>
      <c r="E1979">
        <v>210000</v>
      </c>
      <c r="F1979" t="s">
        <v>20</v>
      </c>
      <c r="G1979">
        <v>210000</v>
      </c>
      <c r="H1979" t="s">
        <v>21</v>
      </c>
      <c r="I1979">
        <v>100</v>
      </c>
      <c r="J1979" t="s">
        <v>21</v>
      </c>
      <c r="K1979" t="s">
        <v>25</v>
      </c>
    </row>
    <row r="1980" spans="1:11" x14ac:dyDescent="0.3">
      <c r="A1980">
        <v>2022</v>
      </c>
      <c r="B1980" t="s">
        <v>11</v>
      </c>
      <c r="C1980" t="s">
        <v>12</v>
      </c>
      <c r="D1980" t="s">
        <v>35</v>
      </c>
      <c r="E1980">
        <v>150000</v>
      </c>
      <c r="F1980" t="s">
        <v>20</v>
      </c>
      <c r="G1980">
        <v>150000</v>
      </c>
      <c r="H1980" t="s">
        <v>21</v>
      </c>
      <c r="I1980">
        <v>100</v>
      </c>
      <c r="J1980" t="s">
        <v>21</v>
      </c>
      <c r="K1980" t="s">
        <v>25</v>
      </c>
    </row>
    <row r="1981" spans="1:11" x14ac:dyDescent="0.3">
      <c r="A1981">
        <v>2022</v>
      </c>
      <c r="B1981" t="s">
        <v>11</v>
      </c>
      <c r="C1981" t="s">
        <v>12</v>
      </c>
      <c r="D1981" t="s">
        <v>37</v>
      </c>
      <c r="E1981">
        <v>210000</v>
      </c>
      <c r="F1981" t="s">
        <v>20</v>
      </c>
      <c r="G1981">
        <v>210000</v>
      </c>
      <c r="H1981" t="s">
        <v>21</v>
      </c>
      <c r="I1981">
        <v>100</v>
      </c>
      <c r="J1981" t="s">
        <v>21</v>
      </c>
      <c r="K1981" t="s">
        <v>25</v>
      </c>
    </row>
    <row r="1982" spans="1:11" x14ac:dyDescent="0.3">
      <c r="A1982">
        <v>2022</v>
      </c>
      <c r="B1982" t="s">
        <v>11</v>
      </c>
      <c r="C1982" t="s">
        <v>12</v>
      </c>
      <c r="D1982" t="s">
        <v>37</v>
      </c>
      <c r="E1982">
        <v>130000</v>
      </c>
      <c r="F1982" t="s">
        <v>20</v>
      </c>
      <c r="G1982">
        <v>130000</v>
      </c>
      <c r="H1982" t="s">
        <v>21</v>
      </c>
      <c r="I1982">
        <v>100</v>
      </c>
      <c r="J1982" t="s">
        <v>21</v>
      </c>
      <c r="K1982" t="s">
        <v>25</v>
      </c>
    </row>
    <row r="1983" spans="1:11" x14ac:dyDescent="0.3">
      <c r="A1983">
        <v>2022</v>
      </c>
      <c r="B1983" t="s">
        <v>11</v>
      </c>
      <c r="C1983" t="s">
        <v>12</v>
      </c>
      <c r="D1983" t="s">
        <v>23</v>
      </c>
      <c r="E1983">
        <v>182750</v>
      </c>
      <c r="F1983" t="s">
        <v>20</v>
      </c>
      <c r="G1983">
        <v>182750</v>
      </c>
      <c r="H1983" t="s">
        <v>21</v>
      </c>
      <c r="I1983">
        <v>100</v>
      </c>
      <c r="J1983" t="s">
        <v>21</v>
      </c>
      <c r="K1983" t="s">
        <v>25</v>
      </c>
    </row>
    <row r="1984" spans="1:11" x14ac:dyDescent="0.3">
      <c r="A1984">
        <v>2022</v>
      </c>
      <c r="B1984" t="s">
        <v>11</v>
      </c>
      <c r="C1984" t="s">
        <v>12</v>
      </c>
      <c r="D1984" t="s">
        <v>23</v>
      </c>
      <c r="E1984">
        <v>161500</v>
      </c>
      <c r="F1984" t="s">
        <v>20</v>
      </c>
      <c r="G1984">
        <v>161500</v>
      </c>
      <c r="H1984" t="s">
        <v>21</v>
      </c>
      <c r="I1984">
        <v>100</v>
      </c>
      <c r="J1984" t="s">
        <v>21</v>
      </c>
      <c r="K1984" t="s">
        <v>25</v>
      </c>
    </row>
    <row r="1985" spans="1:11" x14ac:dyDescent="0.3">
      <c r="A1985">
        <v>2022</v>
      </c>
      <c r="B1985" t="s">
        <v>17</v>
      </c>
      <c r="C1985" t="s">
        <v>12</v>
      </c>
      <c r="D1985" t="s">
        <v>27</v>
      </c>
      <c r="E1985">
        <v>102640</v>
      </c>
      <c r="F1985" t="s">
        <v>20</v>
      </c>
      <c r="G1985">
        <v>102640</v>
      </c>
      <c r="H1985" t="s">
        <v>21</v>
      </c>
      <c r="I1985">
        <v>100</v>
      </c>
      <c r="J1985" t="s">
        <v>21</v>
      </c>
      <c r="K1985" t="s">
        <v>25</v>
      </c>
    </row>
    <row r="1986" spans="1:11" x14ac:dyDescent="0.3">
      <c r="A1986">
        <v>2022</v>
      </c>
      <c r="B1986" t="s">
        <v>17</v>
      </c>
      <c r="C1986" t="s">
        <v>12</v>
      </c>
      <c r="D1986" t="s">
        <v>27</v>
      </c>
      <c r="E1986">
        <v>66100</v>
      </c>
      <c r="F1986" t="s">
        <v>20</v>
      </c>
      <c r="G1986">
        <v>66100</v>
      </c>
      <c r="H1986" t="s">
        <v>21</v>
      </c>
      <c r="I1986">
        <v>100</v>
      </c>
      <c r="J1986" t="s">
        <v>21</v>
      </c>
      <c r="K1986" t="s">
        <v>25</v>
      </c>
    </row>
    <row r="1987" spans="1:11" x14ac:dyDescent="0.3">
      <c r="A1987">
        <v>2022</v>
      </c>
      <c r="B1987" t="s">
        <v>11</v>
      </c>
      <c r="C1987" t="s">
        <v>12</v>
      </c>
      <c r="D1987" t="s">
        <v>52</v>
      </c>
      <c r="E1987">
        <v>210000</v>
      </c>
      <c r="F1987" t="s">
        <v>20</v>
      </c>
      <c r="G1987">
        <v>210000</v>
      </c>
      <c r="H1987" t="s">
        <v>21</v>
      </c>
      <c r="I1987">
        <v>100</v>
      </c>
      <c r="J1987" t="s">
        <v>21</v>
      </c>
      <c r="K1987" t="s">
        <v>25</v>
      </c>
    </row>
    <row r="1988" spans="1:11" x14ac:dyDescent="0.3">
      <c r="A1988">
        <v>2022</v>
      </c>
      <c r="B1988" t="s">
        <v>11</v>
      </c>
      <c r="C1988" t="s">
        <v>12</v>
      </c>
      <c r="D1988" t="s">
        <v>52</v>
      </c>
      <c r="E1988">
        <v>150000</v>
      </c>
      <c r="F1988" t="s">
        <v>20</v>
      </c>
      <c r="G1988">
        <v>150000</v>
      </c>
      <c r="H1988" t="s">
        <v>21</v>
      </c>
      <c r="I1988">
        <v>100</v>
      </c>
      <c r="J1988" t="s">
        <v>21</v>
      </c>
      <c r="K1988" t="s">
        <v>25</v>
      </c>
    </row>
    <row r="1989" spans="1:11" x14ac:dyDescent="0.3">
      <c r="A1989">
        <v>2022</v>
      </c>
      <c r="B1989" t="s">
        <v>11</v>
      </c>
      <c r="C1989" t="s">
        <v>12</v>
      </c>
      <c r="D1989" t="s">
        <v>37</v>
      </c>
      <c r="E1989">
        <v>198800</v>
      </c>
      <c r="F1989" t="s">
        <v>20</v>
      </c>
      <c r="G1989">
        <v>198800</v>
      </c>
      <c r="H1989" t="s">
        <v>21</v>
      </c>
      <c r="I1989">
        <v>0</v>
      </c>
      <c r="J1989" t="s">
        <v>21</v>
      </c>
      <c r="K1989" t="s">
        <v>25</v>
      </c>
    </row>
    <row r="1990" spans="1:11" x14ac:dyDescent="0.3">
      <c r="A1990">
        <v>2022</v>
      </c>
      <c r="B1990" t="s">
        <v>11</v>
      </c>
      <c r="C1990" t="s">
        <v>12</v>
      </c>
      <c r="D1990" t="s">
        <v>37</v>
      </c>
      <c r="E1990">
        <v>122600</v>
      </c>
      <c r="F1990" t="s">
        <v>20</v>
      </c>
      <c r="G1990">
        <v>122600</v>
      </c>
      <c r="H1990" t="s">
        <v>21</v>
      </c>
      <c r="I1990">
        <v>0</v>
      </c>
      <c r="J1990" t="s">
        <v>21</v>
      </c>
      <c r="K1990" t="s">
        <v>25</v>
      </c>
    </row>
    <row r="1991" spans="1:11" x14ac:dyDescent="0.3">
      <c r="A1991">
        <v>2022</v>
      </c>
      <c r="B1991" t="s">
        <v>17</v>
      </c>
      <c r="C1991" t="s">
        <v>12</v>
      </c>
      <c r="D1991" t="s">
        <v>37</v>
      </c>
      <c r="E1991">
        <v>130000</v>
      </c>
      <c r="F1991" t="s">
        <v>20</v>
      </c>
      <c r="G1991">
        <v>130000</v>
      </c>
      <c r="H1991" t="s">
        <v>21</v>
      </c>
      <c r="I1991">
        <v>100</v>
      </c>
      <c r="J1991" t="s">
        <v>21</v>
      </c>
      <c r="K1991" t="s">
        <v>25</v>
      </c>
    </row>
    <row r="1992" spans="1:11" x14ac:dyDescent="0.3">
      <c r="A1992">
        <v>2022</v>
      </c>
      <c r="B1992" t="s">
        <v>17</v>
      </c>
      <c r="C1992" t="s">
        <v>12</v>
      </c>
      <c r="D1992" t="s">
        <v>37</v>
      </c>
      <c r="E1992">
        <v>80000</v>
      </c>
      <c r="F1992" t="s">
        <v>20</v>
      </c>
      <c r="G1992">
        <v>80000</v>
      </c>
      <c r="H1992" t="s">
        <v>21</v>
      </c>
      <c r="I1992">
        <v>100</v>
      </c>
      <c r="J1992" t="s">
        <v>21</v>
      </c>
      <c r="K1992" t="s">
        <v>25</v>
      </c>
    </row>
    <row r="1993" spans="1:11" x14ac:dyDescent="0.3">
      <c r="A1993">
        <v>2022</v>
      </c>
      <c r="B1993" t="s">
        <v>11</v>
      </c>
      <c r="C1993" t="s">
        <v>12</v>
      </c>
      <c r="D1993" t="s">
        <v>23</v>
      </c>
      <c r="E1993">
        <v>136000</v>
      </c>
      <c r="F1993" t="s">
        <v>20</v>
      </c>
      <c r="G1993">
        <v>136000</v>
      </c>
      <c r="H1993" t="s">
        <v>21</v>
      </c>
      <c r="I1993">
        <v>100</v>
      </c>
      <c r="J1993" t="s">
        <v>21</v>
      </c>
      <c r="K1993" t="s">
        <v>25</v>
      </c>
    </row>
    <row r="1994" spans="1:11" x14ac:dyDescent="0.3">
      <c r="A1994">
        <v>2022</v>
      </c>
      <c r="B1994" t="s">
        <v>11</v>
      </c>
      <c r="C1994" t="s">
        <v>12</v>
      </c>
      <c r="D1994" t="s">
        <v>23</v>
      </c>
      <c r="E1994">
        <v>104000</v>
      </c>
      <c r="F1994" t="s">
        <v>20</v>
      </c>
      <c r="G1994">
        <v>104000</v>
      </c>
      <c r="H1994" t="s">
        <v>21</v>
      </c>
      <c r="I1994">
        <v>100</v>
      </c>
      <c r="J1994" t="s">
        <v>21</v>
      </c>
      <c r="K1994" t="s">
        <v>25</v>
      </c>
    </row>
    <row r="1995" spans="1:11" x14ac:dyDescent="0.3">
      <c r="A1995">
        <v>2022</v>
      </c>
      <c r="B1995" t="s">
        <v>11</v>
      </c>
      <c r="C1995" t="s">
        <v>12</v>
      </c>
      <c r="D1995" t="s">
        <v>27</v>
      </c>
      <c r="E1995">
        <v>150000</v>
      </c>
      <c r="F1995" t="s">
        <v>20</v>
      </c>
      <c r="G1995">
        <v>150000</v>
      </c>
      <c r="H1995" t="s">
        <v>21</v>
      </c>
      <c r="I1995">
        <v>100</v>
      </c>
      <c r="J1995" t="s">
        <v>21</v>
      </c>
      <c r="K1995" t="s">
        <v>25</v>
      </c>
    </row>
    <row r="1996" spans="1:11" x14ac:dyDescent="0.3">
      <c r="A1996">
        <v>2022</v>
      </c>
      <c r="B1996" t="s">
        <v>11</v>
      </c>
      <c r="C1996" t="s">
        <v>12</v>
      </c>
      <c r="D1996" t="s">
        <v>27</v>
      </c>
      <c r="E1996">
        <v>100000</v>
      </c>
      <c r="F1996" t="s">
        <v>20</v>
      </c>
      <c r="G1996">
        <v>100000</v>
      </c>
      <c r="H1996" t="s">
        <v>21</v>
      </c>
      <c r="I1996">
        <v>100</v>
      </c>
      <c r="J1996" t="s">
        <v>21</v>
      </c>
      <c r="K1996" t="s">
        <v>25</v>
      </c>
    </row>
    <row r="1997" spans="1:11" x14ac:dyDescent="0.3">
      <c r="A1997">
        <v>2022</v>
      </c>
      <c r="B1997" t="s">
        <v>28</v>
      </c>
      <c r="C1997" t="s">
        <v>12</v>
      </c>
      <c r="D1997" t="s">
        <v>37</v>
      </c>
      <c r="E1997">
        <v>160000</v>
      </c>
      <c r="F1997" t="s">
        <v>20</v>
      </c>
      <c r="G1997">
        <v>160000</v>
      </c>
      <c r="H1997" t="s">
        <v>21</v>
      </c>
      <c r="I1997">
        <v>0</v>
      </c>
      <c r="J1997" t="s">
        <v>21</v>
      </c>
      <c r="K1997" t="s">
        <v>25</v>
      </c>
    </row>
    <row r="1998" spans="1:11" x14ac:dyDescent="0.3">
      <c r="A1998">
        <v>2022</v>
      </c>
      <c r="B1998" t="s">
        <v>28</v>
      </c>
      <c r="C1998" t="s">
        <v>12</v>
      </c>
      <c r="D1998" t="s">
        <v>37</v>
      </c>
      <c r="E1998">
        <v>135000</v>
      </c>
      <c r="F1998" t="s">
        <v>20</v>
      </c>
      <c r="G1998">
        <v>135000</v>
      </c>
      <c r="H1998" t="s">
        <v>21</v>
      </c>
      <c r="I1998">
        <v>0</v>
      </c>
      <c r="J1998" t="s">
        <v>21</v>
      </c>
      <c r="K1998" t="s">
        <v>25</v>
      </c>
    </row>
    <row r="1999" spans="1:11" x14ac:dyDescent="0.3">
      <c r="A1999">
        <v>2022</v>
      </c>
      <c r="B1999" t="s">
        <v>11</v>
      </c>
      <c r="C1999" t="s">
        <v>12</v>
      </c>
      <c r="D1999" t="s">
        <v>37</v>
      </c>
      <c r="E1999">
        <v>216000</v>
      </c>
      <c r="F1999" t="s">
        <v>20</v>
      </c>
      <c r="G1999">
        <v>216000</v>
      </c>
      <c r="H1999" t="s">
        <v>21</v>
      </c>
      <c r="I1999">
        <v>100</v>
      </c>
      <c r="J1999" t="s">
        <v>21</v>
      </c>
      <c r="K1999" t="s">
        <v>25</v>
      </c>
    </row>
    <row r="2000" spans="1:11" x14ac:dyDescent="0.3">
      <c r="A2000">
        <v>2022</v>
      </c>
      <c r="B2000" t="s">
        <v>11</v>
      </c>
      <c r="C2000" t="s">
        <v>12</v>
      </c>
      <c r="D2000" t="s">
        <v>37</v>
      </c>
      <c r="E2000">
        <v>144000</v>
      </c>
      <c r="F2000" t="s">
        <v>20</v>
      </c>
      <c r="G2000">
        <v>144000</v>
      </c>
      <c r="H2000" t="s">
        <v>21</v>
      </c>
      <c r="I2000">
        <v>100</v>
      </c>
      <c r="J2000" t="s">
        <v>21</v>
      </c>
      <c r="K2000" t="s">
        <v>25</v>
      </c>
    </row>
    <row r="2001" spans="1:11" x14ac:dyDescent="0.3">
      <c r="A2001">
        <v>2022</v>
      </c>
      <c r="B2001" t="s">
        <v>44</v>
      </c>
      <c r="C2001" t="s">
        <v>12</v>
      </c>
      <c r="D2001" t="s">
        <v>23</v>
      </c>
      <c r="E2001">
        <v>159000</v>
      </c>
      <c r="F2001" t="s">
        <v>20</v>
      </c>
      <c r="G2001">
        <v>159000</v>
      </c>
      <c r="H2001" t="s">
        <v>21</v>
      </c>
      <c r="I2001">
        <v>100</v>
      </c>
      <c r="J2001" t="s">
        <v>21</v>
      </c>
      <c r="K2001" t="s">
        <v>25</v>
      </c>
    </row>
    <row r="2002" spans="1:11" x14ac:dyDescent="0.3">
      <c r="A2002">
        <v>2022</v>
      </c>
      <c r="B2002" t="s">
        <v>44</v>
      </c>
      <c r="C2002" t="s">
        <v>12</v>
      </c>
      <c r="D2002" t="s">
        <v>23</v>
      </c>
      <c r="E2002">
        <v>130000</v>
      </c>
      <c r="F2002" t="s">
        <v>20</v>
      </c>
      <c r="G2002">
        <v>130000</v>
      </c>
      <c r="H2002" t="s">
        <v>21</v>
      </c>
      <c r="I2002">
        <v>100</v>
      </c>
      <c r="J2002" t="s">
        <v>21</v>
      </c>
      <c r="K2002" t="s">
        <v>25</v>
      </c>
    </row>
    <row r="2003" spans="1:11" x14ac:dyDescent="0.3">
      <c r="A2003">
        <v>2022</v>
      </c>
      <c r="B2003" t="s">
        <v>11</v>
      </c>
      <c r="C2003" t="s">
        <v>12</v>
      </c>
      <c r="D2003" t="s">
        <v>27</v>
      </c>
      <c r="E2003">
        <v>115934</v>
      </c>
      <c r="F2003" t="s">
        <v>20</v>
      </c>
      <c r="G2003">
        <v>115934</v>
      </c>
      <c r="H2003" t="s">
        <v>21</v>
      </c>
      <c r="I2003">
        <v>100</v>
      </c>
      <c r="J2003" t="s">
        <v>21</v>
      </c>
      <c r="K2003" t="s">
        <v>25</v>
      </c>
    </row>
    <row r="2004" spans="1:11" x14ac:dyDescent="0.3">
      <c r="A2004">
        <v>2022</v>
      </c>
      <c r="B2004" t="s">
        <v>11</v>
      </c>
      <c r="C2004" t="s">
        <v>12</v>
      </c>
      <c r="D2004" t="s">
        <v>27</v>
      </c>
      <c r="E2004">
        <v>81666</v>
      </c>
      <c r="F2004" t="s">
        <v>20</v>
      </c>
      <c r="G2004">
        <v>81666</v>
      </c>
      <c r="H2004" t="s">
        <v>21</v>
      </c>
      <c r="I2004">
        <v>100</v>
      </c>
      <c r="J2004" t="s">
        <v>21</v>
      </c>
      <c r="K2004" t="s">
        <v>25</v>
      </c>
    </row>
    <row r="2005" spans="1:11" x14ac:dyDescent="0.3">
      <c r="A2005">
        <v>2022</v>
      </c>
      <c r="B2005" t="s">
        <v>11</v>
      </c>
      <c r="C2005" t="s">
        <v>12</v>
      </c>
      <c r="D2005" t="s">
        <v>37</v>
      </c>
      <c r="E2005">
        <v>215000</v>
      </c>
      <c r="F2005" t="s">
        <v>20</v>
      </c>
      <c r="G2005">
        <v>215000</v>
      </c>
      <c r="H2005" t="s">
        <v>21</v>
      </c>
      <c r="I2005">
        <v>100</v>
      </c>
      <c r="J2005" t="s">
        <v>21</v>
      </c>
      <c r="K2005" t="s">
        <v>25</v>
      </c>
    </row>
    <row r="2006" spans="1:11" x14ac:dyDescent="0.3">
      <c r="A2006">
        <v>2022</v>
      </c>
      <c r="B2006" t="s">
        <v>11</v>
      </c>
      <c r="C2006" t="s">
        <v>12</v>
      </c>
      <c r="D2006" t="s">
        <v>37</v>
      </c>
      <c r="E2006">
        <v>150000</v>
      </c>
      <c r="F2006" t="s">
        <v>20</v>
      </c>
      <c r="G2006">
        <v>150000</v>
      </c>
      <c r="H2006" t="s">
        <v>21</v>
      </c>
      <c r="I2006">
        <v>100</v>
      </c>
      <c r="J2006" t="s">
        <v>21</v>
      </c>
      <c r="K2006" t="s">
        <v>25</v>
      </c>
    </row>
    <row r="2007" spans="1:11" x14ac:dyDescent="0.3">
      <c r="A2007">
        <v>2022</v>
      </c>
      <c r="B2007" t="s">
        <v>11</v>
      </c>
      <c r="C2007" t="s">
        <v>12</v>
      </c>
      <c r="D2007" t="s">
        <v>35</v>
      </c>
      <c r="E2007">
        <v>246000</v>
      </c>
      <c r="F2007" t="s">
        <v>20</v>
      </c>
      <c r="G2007">
        <v>246000</v>
      </c>
      <c r="H2007" t="s">
        <v>21</v>
      </c>
      <c r="I2007">
        <v>100</v>
      </c>
      <c r="J2007" t="s">
        <v>21</v>
      </c>
      <c r="K2007" t="s">
        <v>25</v>
      </c>
    </row>
    <row r="2008" spans="1:11" x14ac:dyDescent="0.3">
      <c r="A2008">
        <v>2022</v>
      </c>
      <c r="B2008" t="s">
        <v>11</v>
      </c>
      <c r="C2008" t="s">
        <v>12</v>
      </c>
      <c r="D2008" t="s">
        <v>35</v>
      </c>
      <c r="E2008">
        <v>201000</v>
      </c>
      <c r="F2008" t="s">
        <v>20</v>
      </c>
      <c r="G2008">
        <v>201000</v>
      </c>
      <c r="H2008" t="s">
        <v>21</v>
      </c>
      <c r="I2008">
        <v>100</v>
      </c>
      <c r="J2008" t="s">
        <v>21</v>
      </c>
      <c r="K2008" t="s">
        <v>25</v>
      </c>
    </row>
    <row r="2009" spans="1:11" x14ac:dyDescent="0.3">
      <c r="A2009">
        <v>2022</v>
      </c>
      <c r="B2009" t="s">
        <v>17</v>
      </c>
      <c r="C2009" t="s">
        <v>12</v>
      </c>
      <c r="D2009" t="s">
        <v>37</v>
      </c>
      <c r="E2009">
        <v>187000</v>
      </c>
      <c r="F2009" t="s">
        <v>20</v>
      </c>
      <c r="G2009">
        <v>187000</v>
      </c>
      <c r="H2009" t="s">
        <v>21</v>
      </c>
      <c r="I2009">
        <v>100</v>
      </c>
      <c r="J2009" t="s">
        <v>21</v>
      </c>
      <c r="K2009" t="s">
        <v>25</v>
      </c>
    </row>
    <row r="2010" spans="1:11" x14ac:dyDescent="0.3">
      <c r="A2010">
        <v>2022</v>
      </c>
      <c r="B2010" t="s">
        <v>17</v>
      </c>
      <c r="C2010" t="s">
        <v>12</v>
      </c>
      <c r="D2010" t="s">
        <v>37</v>
      </c>
      <c r="E2010">
        <v>153000</v>
      </c>
      <c r="F2010" t="s">
        <v>20</v>
      </c>
      <c r="G2010">
        <v>153000</v>
      </c>
      <c r="H2010" t="s">
        <v>21</v>
      </c>
      <c r="I2010">
        <v>100</v>
      </c>
      <c r="J2010" t="s">
        <v>21</v>
      </c>
      <c r="K2010" t="s">
        <v>25</v>
      </c>
    </row>
    <row r="2011" spans="1:11" x14ac:dyDescent="0.3">
      <c r="A2011">
        <v>2022</v>
      </c>
      <c r="B2011" t="s">
        <v>11</v>
      </c>
      <c r="C2011" t="s">
        <v>12</v>
      </c>
      <c r="D2011" t="s">
        <v>35</v>
      </c>
      <c r="E2011">
        <v>255000</v>
      </c>
      <c r="F2011" t="s">
        <v>20</v>
      </c>
      <c r="G2011">
        <v>255000</v>
      </c>
      <c r="H2011" t="s">
        <v>106</v>
      </c>
      <c r="I2011">
        <v>100</v>
      </c>
      <c r="J2011" t="s">
        <v>106</v>
      </c>
      <c r="K2011" t="s">
        <v>25</v>
      </c>
    </row>
    <row r="2012" spans="1:11" x14ac:dyDescent="0.3">
      <c r="A2012">
        <v>2022</v>
      </c>
      <c r="B2012" t="s">
        <v>11</v>
      </c>
      <c r="C2012" t="s">
        <v>12</v>
      </c>
      <c r="D2012" t="s">
        <v>35</v>
      </c>
      <c r="E2012">
        <v>185000</v>
      </c>
      <c r="F2012" t="s">
        <v>20</v>
      </c>
      <c r="G2012">
        <v>185000</v>
      </c>
      <c r="H2012" t="s">
        <v>106</v>
      </c>
      <c r="I2012">
        <v>100</v>
      </c>
      <c r="J2012" t="s">
        <v>106</v>
      </c>
      <c r="K2012" t="s">
        <v>25</v>
      </c>
    </row>
    <row r="2013" spans="1:11" x14ac:dyDescent="0.3">
      <c r="A2013">
        <v>2022</v>
      </c>
      <c r="B2013" t="s">
        <v>17</v>
      </c>
      <c r="C2013" t="s">
        <v>12</v>
      </c>
      <c r="D2013" t="s">
        <v>27</v>
      </c>
      <c r="E2013">
        <v>350000</v>
      </c>
      <c r="F2013" t="s">
        <v>58</v>
      </c>
      <c r="G2013">
        <v>430967</v>
      </c>
      <c r="H2013" t="s">
        <v>33</v>
      </c>
      <c r="I2013">
        <v>0</v>
      </c>
      <c r="J2013" t="s">
        <v>33</v>
      </c>
      <c r="K2013" t="s">
        <v>25</v>
      </c>
    </row>
    <row r="2014" spans="1:11" x14ac:dyDescent="0.3">
      <c r="A2014">
        <v>2022</v>
      </c>
      <c r="B2014" t="s">
        <v>17</v>
      </c>
      <c r="C2014" t="s">
        <v>12</v>
      </c>
      <c r="D2014" t="s">
        <v>27</v>
      </c>
      <c r="E2014">
        <v>45000</v>
      </c>
      <c r="F2014" t="s">
        <v>58</v>
      </c>
      <c r="G2014">
        <v>55410</v>
      </c>
      <c r="H2014" t="s">
        <v>33</v>
      </c>
      <c r="I2014">
        <v>0</v>
      </c>
      <c r="J2014" t="s">
        <v>33</v>
      </c>
      <c r="K2014" t="s">
        <v>25</v>
      </c>
    </row>
    <row r="2015" spans="1:11" x14ac:dyDescent="0.3">
      <c r="A2015">
        <v>2022</v>
      </c>
      <c r="B2015" t="s">
        <v>11</v>
      </c>
      <c r="C2015" t="s">
        <v>12</v>
      </c>
      <c r="D2015" t="s">
        <v>27</v>
      </c>
      <c r="E2015">
        <v>48000</v>
      </c>
      <c r="F2015" t="s">
        <v>14</v>
      </c>
      <c r="G2015">
        <v>50432</v>
      </c>
      <c r="H2015" t="s">
        <v>15</v>
      </c>
      <c r="I2015">
        <v>0</v>
      </c>
      <c r="J2015" t="s">
        <v>15</v>
      </c>
      <c r="K2015" t="s">
        <v>25</v>
      </c>
    </row>
    <row r="2016" spans="1:11" x14ac:dyDescent="0.3">
      <c r="A2016">
        <v>2022</v>
      </c>
      <c r="B2016" t="s">
        <v>11</v>
      </c>
      <c r="C2016" t="s">
        <v>12</v>
      </c>
      <c r="D2016" t="s">
        <v>27</v>
      </c>
      <c r="E2016">
        <v>38000</v>
      </c>
      <c r="F2016" t="s">
        <v>14</v>
      </c>
      <c r="G2016">
        <v>39925</v>
      </c>
      <c r="H2016" t="s">
        <v>15</v>
      </c>
      <c r="I2016">
        <v>0</v>
      </c>
      <c r="J2016" t="s">
        <v>15</v>
      </c>
      <c r="K2016" t="s">
        <v>25</v>
      </c>
    </row>
    <row r="2017" spans="1:11" x14ac:dyDescent="0.3">
      <c r="A2017">
        <v>2022</v>
      </c>
      <c r="B2017" t="s">
        <v>11</v>
      </c>
      <c r="C2017" t="s">
        <v>12</v>
      </c>
      <c r="D2017" t="s">
        <v>27</v>
      </c>
      <c r="E2017">
        <v>169000</v>
      </c>
      <c r="F2017" t="s">
        <v>20</v>
      </c>
      <c r="G2017">
        <v>169000</v>
      </c>
      <c r="H2017" t="s">
        <v>21</v>
      </c>
      <c r="I2017">
        <v>0</v>
      </c>
      <c r="J2017" t="s">
        <v>21</v>
      </c>
      <c r="K2017" t="s">
        <v>25</v>
      </c>
    </row>
    <row r="2018" spans="1:11" x14ac:dyDescent="0.3">
      <c r="A2018">
        <v>2022</v>
      </c>
      <c r="B2018" t="s">
        <v>11</v>
      </c>
      <c r="C2018" t="s">
        <v>12</v>
      </c>
      <c r="D2018" t="s">
        <v>27</v>
      </c>
      <c r="E2018">
        <v>110600</v>
      </c>
      <c r="F2018" t="s">
        <v>20</v>
      </c>
      <c r="G2018">
        <v>110600</v>
      </c>
      <c r="H2018" t="s">
        <v>21</v>
      </c>
      <c r="I2018">
        <v>0</v>
      </c>
      <c r="J2018" t="s">
        <v>21</v>
      </c>
      <c r="K2018" t="s">
        <v>25</v>
      </c>
    </row>
    <row r="2019" spans="1:11" x14ac:dyDescent="0.3">
      <c r="A2019">
        <v>2022</v>
      </c>
      <c r="B2019" t="s">
        <v>28</v>
      </c>
      <c r="C2019" t="s">
        <v>12</v>
      </c>
      <c r="D2019" t="s">
        <v>112</v>
      </c>
      <c r="E2019">
        <v>58000</v>
      </c>
      <c r="F2019" t="s">
        <v>14</v>
      </c>
      <c r="G2019">
        <v>60938</v>
      </c>
      <c r="H2019" t="s">
        <v>31</v>
      </c>
      <c r="I2019">
        <v>0</v>
      </c>
      <c r="J2019" t="s">
        <v>31</v>
      </c>
      <c r="K2019" t="s">
        <v>16</v>
      </c>
    </row>
    <row r="2020" spans="1:11" x14ac:dyDescent="0.3">
      <c r="A2020">
        <v>2022</v>
      </c>
      <c r="B2020" t="s">
        <v>11</v>
      </c>
      <c r="C2020" t="s">
        <v>12</v>
      </c>
      <c r="D2020" t="s">
        <v>100</v>
      </c>
      <c r="E2020">
        <v>140000</v>
      </c>
      <c r="F2020" t="s">
        <v>20</v>
      </c>
      <c r="G2020">
        <v>140000</v>
      </c>
      <c r="H2020" t="s">
        <v>21</v>
      </c>
      <c r="I2020">
        <v>100</v>
      </c>
      <c r="J2020" t="s">
        <v>21</v>
      </c>
      <c r="K2020" t="s">
        <v>25</v>
      </c>
    </row>
    <row r="2021" spans="1:11" x14ac:dyDescent="0.3">
      <c r="A2021">
        <v>2022</v>
      </c>
      <c r="B2021" t="s">
        <v>11</v>
      </c>
      <c r="C2021" t="s">
        <v>12</v>
      </c>
      <c r="D2021" t="s">
        <v>100</v>
      </c>
      <c r="E2021">
        <v>120000</v>
      </c>
      <c r="F2021" t="s">
        <v>20</v>
      </c>
      <c r="G2021">
        <v>120000</v>
      </c>
      <c r="H2021" t="s">
        <v>21</v>
      </c>
      <c r="I2021">
        <v>100</v>
      </c>
      <c r="J2021" t="s">
        <v>21</v>
      </c>
      <c r="K2021" t="s">
        <v>25</v>
      </c>
    </row>
    <row r="2022" spans="1:11" x14ac:dyDescent="0.3">
      <c r="A2022">
        <v>2022</v>
      </c>
      <c r="B2022" t="s">
        <v>17</v>
      </c>
      <c r="C2022" t="s">
        <v>12</v>
      </c>
      <c r="D2022" t="s">
        <v>27</v>
      </c>
      <c r="E2022">
        <v>75000</v>
      </c>
      <c r="F2022" t="s">
        <v>20</v>
      </c>
      <c r="G2022">
        <v>75000</v>
      </c>
      <c r="H2022" t="s">
        <v>21</v>
      </c>
      <c r="I2022">
        <v>100</v>
      </c>
      <c r="J2022" t="s">
        <v>21</v>
      </c>
      <c r="K2022" t="s">
        <v>25</v>
      </c>
    </row>
    <row r="2023" spans="1:11" x14ac:dyDescent="0.3">
      <c r="A2023">
        <v>2022</v>
      </c>
      <c r="B2023" t="s">
        <v>17</v>
      </c>
      <c r="C2023" t="s">
        <v>12</v>
      </c>
      <c r="D2023" t="s">
        <v>27</v>
      </c>
      <c r="E2023">
        <v>60000</v>
      </c>
      <c r="F2023" t="s">
        <v>20</v>
      </c>
      <c r="G2023">
        <v>60000</v>
      </c>
      <c r="H2023" t="s">
        <v>21</v>
      </c>
      <c r="I2023">
        <v>100</v>
      </c>
      <c r="J2023" t="s">
        <v>21</v>
      </c>
      <c r="K2023" t="s">
        <v>25</v>
      </c>
    </row>
    <row r="2024" spans="1:11" x14ac:dyDescent="0.3">
      <c r="A2024">
        <v>2022</v>
      </c>
      <c r="B2024" t="s">
        <v>11</v>
      </c>
      <c r="C2024" t="s">
        <v>12</v>
      </c>
      <c r="D2024" t="s">
        <v>149</v>
      </c>
      <c r="E2024">
        <v>10000</v>
      </c>
      <c r="F2024" t="s">
        <v>20</v>
      </c>
      <c r="G2024">
        <v>10000</v>
      </c>
      <c r="H2024" t="s">
        <v>24</v>
      </c>
      <c r="I2024">
        <v>50</v>
      </c>
      <c r="J2024" t="s">
        <v>150</v>
      </c>
      <c r="K2024" t="s">
        <v>22</v>
      </c>
    </row>
    <row r="2025" spans="1:11" x14ac:dyDescent="0.3">
      <c r="A2025">
        <v>2022</v>
      </c>
      <c r="B2025" t="s">
        <v>28</v>
      </c>
      <c r="C2025" t="s">
        <v>12</v>
      </c>
      <c r="D2025" t="s">
        <v>27</v>
      </c>
      <c r="E2025">
        <v>50000</v>
      </c>
      <c r="F2025" t="s">
        <v>20</v>
      </c>
      <c r="G2025">
        <v>50000</v>
      </c>
      <c r="H2025" t="s">
        <v>21</v>
      </c>
      <c r="I2025">
        <v>50</v>
      </c>
      <c r="J2025" t="s">
        <v>21</v>
      </c>
      <c r="K2025" t="s">
        <v>16</v>
      </c>
    </row>
    <row r="2026" spans="1:11" x14ac:dyDescent="0.3">
      <c r="A2026">
        <v>2022</v>
      </c>
      <c r="B2026" t="s">
        <v>17</v>
      </c>
      <c r="C2026" t="s">
        <v>12</v>
      </c>
      <c r="D2026" t="s">
        <v>82</v>
      </c>
      <c r="E2026">
        <v>134000</v>
      </c>
      <c r="F2026" t="s">
        <v>20</v>
      </c>
      <c r="G2026">
        <v>134000</v>
      </c>
      <c r="H2026" t="s">
        <v>21</v>
      </c>
      <c r="I2026">
        <v>100</v>
      </c>
      <c r="J2026" t="s">
        <v>21</v>
      </c>
      <c r="K2026" t="s">
        <v>25</v>
      </c>
    </row>
    <row r="2027" spans="1:11" x14ac:dyDescent="0.3">
      <c r="A2027">
        <v>2022</v>
      </c>
      <c r="B2027" t="s">
        <v>17</v>
      </c>
      <c r="C2027" t="s">
        <v>12</v>
      </c>
      <c r="D2027" t="s">
        <v>82</v>
      </c>
      <c r="E2027">
        <v>124000</v>
      </c>
      <c r="F2027" t="s">
        <v>20</v>
      </c>
      <c r="G2027">
        <v>124000</v>
      </c>
      <c r="H2027" t="s">
        <v>21</v>
      </c>
      <c r="I2027">
        <v>100</v>
      </c>
      <c r="J2027" t="s">
        <v>21</v>
      </c>
      <c r="K2027" t="s">
        <v>25</v>
      </c>
    </row>
    <row r="2028" spans="1:11" x14ac:dyDescent="0.3">
      <c r="A2028">
        <v>2022</v>
      </c>
      <c r="B2028" t="s">
        <v>11</v>
      </c>
      <c r="C2028" t="s">
        <v>12</v>
      </c>
      <c r="D2028" t="s">
        <v>27</v>
      </c>
      <c r="E2028">
        <v>166700</v>
      </c>
      <c r="F2028" t="s">
        <v>20</v>
      </c>
      <c r="G2028">
        <v>166700</v>
      </c>
      <c r="H2028" t="s">
        <v>21</v>
      </c>
      <c r="I2028">
        <v>0</v>
      </c>
      <c r="J2028" t="s">
        <v>21</v>
      </c>
      <c r="K2028" t="s">
        <v>25</v>
      </c>
    </row>
    <row r="2029" spans="1:11" x14ac:dyDescent="0.3">
      <c r="A2029">
        <v>2022</v>
      </c>
      <c r="B2029" t="s">
        <v>11</v>
      </c>
      <c r="C2029" t="s">
        <v>12</v>
      </c>
      <c r="D2029" t="s">
        <v>27</v>
      </c>
      <c r="E2029">
        <v>119000</v>
      </c>
      <c r="F2029" t="s">
        <v>20</v>
      </c>
      <c r="G2029">
        <v>119000</v>
      </c>
      <c r="H2029" t="s">
        <v>21</v>
      </c>
      <c r="I2029">
        <v>0</v>
      </c>
      <c r="J2029" t="s">
        <v>21</v>
      </c>
      <c r="K2029" t="s">
        <v>25</v>
      </c>
    </row>
    <row r="2030" spans="1:11" x14ac:dyDescent="0.3">
      <c r="A2030">
        <v>2022</v>
      </c>
      <c r="B2030" t="s">
        <v>28</v>
      </c>
      <c r="C2030" t="s">
        <v>12</v>
      </c>
      <c r="D2030" t="s">
        <v>23</v>
      </c>
      <c r="E2030">
        <v>124234</v>
      </c>
      <c r="F2030" t="s">
        <v>20</v>
      </c>
      <c r="G2030">
        <v>124234</v>
      </c>
      <c r="H2030" t="s">
        <v>21</v>
      </c>
      <c r="I2030">
        <v>0</v>
      </c>
      <c r="J2030" t="s">
        <v>21</v>
      </c>
      <c r="K2030" t="s">
        <v>25</v>
      </c>
    </row>
    <row r="2031" spans="1:11" x14ac:dyDescent="0.3">
      <c r="A2031">
        <v>2022</v>
      </c>
      <c r="B2031" t="s">
        <v>28</v>
      </c>
      <c r="C2031" t="s">
        <v>12</v>
      </c>
      <c r="D2031" t="s">
        <v>23</v>
      </c>
      <c r="E2031">
        <v>74540</v>
      </c>
      <c r="F2031" t="s">
        <v>20</v>
      </c>
      <c r="G2031">
        <v>74540</v>
      </c>
      <c r="H2031" t="s">
        <v>21</v>
      </c>
      <c r="I2031">
        <v>0</v>
      </c>
      <c r="J2031" t="s">
        <v>21</v>
      </c>
      <c r="K2031" t="s">
        <v>25</v>
      </c>
    </row>
    <row r="2032" spans="1:11" x14ac:dyDescent="0.3">
      <c r="A2032">
        <v>2022</v>
      </c>
      <c r="B2032" t="s">
        <v>17</v>
      </c>
      <c r="C2032" t="s">
        <v>12</v>
      </c>
      <c r="D2032" t="s">
        <v>27</v>
      </c>
      <c r="E2032">
        <v>100000</v>
      </c>
      <c r="F2032" t="s">
        <v>20</v>
      </c>
      <c r="G2032">
        <v>100000</v>
      </c>
      <c r="H2032" t="s">
        <v>21</v>
      </c>
      <c r="I2032">
        <v>100</v>
      </c>
      <c r="J2032" t="s">
        <v>21</v>
      </c>
      <c r="K2032" t="s">
        <v>25</v>
      </c>
    </row>
    <row r="2033" spans="1:11" x14ac:dyDescent="0.3">
      <c r="A2033">
        <v>2022</v>
      </c>
      <c r="B2033" t="s">
        <v>17</v>
      </c>
      <c r="C2033" t="s">
        <v>12</v>
      </c>
      <c r="D2033" t="s">
        <v>27</v>
      </c>
      <c r="E2033">
        <v>65000</v>
      </c>
      <c r="F2033" t="s">
        <v>20</v>
      </c>
      <c r="G2033">
        <v>65000</v>
      </c>
      <c r="H2033" t="s">
        <v>21</v>
      </c>
      <c r="I2033">
        <v>100</v>
      </c>
      <c r="J2033" t="s">
        <v>21</v>
      </c>
      <c r="K2033" t="s">
        <v>25</v>
      </c>
    </row>
    <row r="2034" spans="1:11" x14ac:dyDescent="0.3">
      <c r="A2034">
        <v>2021</v>
      </c>
      <c r="B2034" t="s">
        <v>17</v>
      </c>
      <c r="C2034" t="s">
        <v>12</v>
      </c>
      <c r="D2034" t="s">
        <v>27</v>
      </c>
      <c r="E2034">
        <v>1250000</v>
      </c>
      <c r="F2034" t="s">
        <v>42</v>
      </c>
      <c r="G2034">
        <v>16904</v>
      </c>
      <c r="H2034" t="s">
        <v>43</v>
      </c>
      <c r="I2034">
        <v>50</v>
      </c>
      <c r="J2034" t="s">
        <v>43</v>
      </c>
      <c r="K2034" t="s">
        <v>16</v>
      </c>
    </row>
    <row r="2035" spans="1:11" x14ac:dyDescent="0.3">
      <c r="A2035">
        <v>2022</v>
      </c>
      <c r="B2035" t="s">
        <v>28</v>
      </c>
      <c r="C2035" t="s">
        <v>12</v>
      </c>
      <c r="D2035" t="s">
        <v>83</v>
      </c>
      <c r="E2035">
        <v>200000</v>
      </c>
      <c r="F2035" t="s">
        <v>20</v>
      </c>
      <c r="G2035">
        <v>200000</v>
      </c>
      <c r="H2035" t="s">
        <v>24</v>
      </c>
      <c r="I2035">
        <v>50</v>
      </c>
      <c r="J2035" t="s">
        <v>24</v>
      </c>
      <c r="K2035" t="s">
        <v>16</v>
      </c>
    </row>
    <row r="2036" spans="1:11" x14ac:dyDescent="0.3">
      <c r="A2036">
        <v>2022</v>
      </c>
      <c r="B2036" t="s">
        <v>28</v>
      </c>
      <c r="C2036" t="s">
        <v>12</v>
      </c>
      <c r="D2036" t="s">
        <v>35</v>
      </c>
      <c r="E2036">
        <v>12000</v>
      </c>
      <c r="F2036" t="s">
        <v>20</v>
      </c>
      <c r="G2036">
        <v>12000</v>
      </c>
      <c r="H2036" t="s">
        <v>131</v>
      </c>
      <c r="I2036">
        <v>100</v>
      </c>
      <c r="J2036" t="s">
        <v>131</v>
      </c>
      <c r="K2036" t="s">
        <v>16</v>
      </c>
    </row>
    <row r="2037" spans="1:11" x14ac:dyDescent="0.3">
      <c r="A2037">
        <v>2022</v>
      </c>
      <c r="B2037" t="s">
        <v>11</v>
      </c>
      <c r="C2037" t="s">
        <v>12</v>
      </c>
      <c r="D2037" t="s">
        <v>37</v>
      </c>
      <c r="E2037">
        <v>220000</v>
      </c>
      <c r="F2037" t="s">
        <v>20</v>
      </c>
      <c r="G2037">
        <v>220000</v>
      </c>
      <c r="H2037" t="s">
        <v>21</v>
      </c>
      <c r="I2037">
        <v>100</v>
      </c>
      <c r="J2037" t="s">
        <v>21</v>
      </c>
      <c r="K2037" t="s">
        <v>25</v>
      </c>
    </row>
    <row r="2038" spans="1:11" x14ac:dyDescent="0.3">
      <c r="A2038">
        <v>2022</v>
      </c>
      <c r="B2038" t="s">
        <v>11</v>
      </c>
      <c r="C2038" t="s">
        <v>12</v>
      </c>
      <c r="D2038" t="s">
        <v>37</v>
      </c>
      <c r="E2038">
        <v>146000</v>
      </c>
      <c r="F2038" t="s">
        <v>20</v>
      </c>
      <c r="G2038">
        <v>146000</v>
      </c>
      <c r="H2038" t="s">
        <v>21</v>
      </c>
      <c r="I2038">
        <v>100</v>
      </c>
      <c r="J2038" t="s">
        <v>21</v>
      </c>
      <c r="K2038" t="s">
        <v>25</v>
      </c>
    </row>
    <row r="2039" spans="1:11" x14ac:dyDescent="0.3">
      <c r="A2039">
        <v>2022</v>
      </c>
      <c r="B2039" t="s">
        <v>11</v>
      </c>
      <c r="C2039" t="s">
        <v>12</v>
      </c>
      <c r="D2039" t="s">
        <v>37</v>
      </c>
      <c r="E2039">
        <v>65000</v>
      </c>
      <c r="F2039" t="s">
        <v>14</v>
      </c>
      <c r="G2039">
        <v>68293</v>
      </c>
      <c r="H2039" t="s">
        <v>15</v>
      </c>
      <c r="I2039">
        <v>0</v>
      </c>
      <c r="J2039" t="s">
        <v>15</v>
      </c>
      <c r="K2039" t="s">
        <v>25</v>
      </c>
    </row>
    <row r="2040" spans="1:11" x14ac:dyDescent="0.3">
      <c r="A2040">
        <v>2022</v>
      </c>
      <c r="B2040" t="s">
        <v>11</v>
      </c>
      <c r="C2040" t="s">
        <v>12</v>
      </c>
      <c r="D2040" t="s">
        <v>37</v>
      </c>
      <c r="E2040">
        <v>35000</v>
      </c>
      <c r="F2040" t="s">
        <v>14</v>
      </c>
      <c r="G2040">
        <v>36773</v>
      </c>
      <c r="H2040" t="s">
        <v>15</v>
      </c>
      <c r="I2040">
        <v>0</v>
      </c>
      <c r="J2040" t="s">
        <v>15</v>
      </c>
      <c r="K2040" t="s">
        <v>25</v>
      </c>
    </row>
    <row r="2041" spans="1:11" x14ac:dyDescent="0.3">
      <c r="A2041">
        <v>2022</v>
      </c>
      <c r="B2041" t="s">
        <v>11</v>
      </c>
      <c r="C2041" t="s">
        <v>12</v>
      </c>
      <c r="D2041" t="s">
        <v>76</v>
      </c>
      <c r="E2041">
        <v>110000</v>
      </c>
      <c r="F2041" t="s">
        <v>20</v>
      </c>
      <c r="G2041">
        <v>110000</v>
      </c>
      <c r="H2041" t="s">
        <v>21</v>
      </c>
      <c r="I2041">
        <v>0</v>
      </c>
      <c r="J2041" t="s">
        <v>21</v>
      </c>
      <c r="K2041" t="s">
        <v>25</v>
      </c>
    </row>
    <row r="2042" spans="1:11" x14ac:dyDescent="0.3">
      <c r="A2042">
        <v>2022</v>
      </c>
      <c r="B2042" t="s">
        <v>11</v>
      </c>
      <c r="C2042" t="s">
        <v>12</v>
      </c>
      <c r="D2042" t="s">
        <v>76</v>
      </c>
      <c r="E2042">
        <v>70000</v>
      </c>
      <c r="F2042" t="s">
        <v>20</v>
      </c>
      <c r="G2042">
        <v>70000</v>
      </c>
      <c r="H2042" t="s">
        <v>21</v>
      </c>
      <c r="I2042">
        <v>0</v>
      </c>
      <c r="J2042" t="s">
        <v>21</v>
      </c>
      <c r="K2042" t="s">
        <v>25</v>
      </c>
    </row>
    <row r="2043" spans="1:11" x14ac:dyDescent="0.3">
      <c r="A2043">
        <v>2022</v>
      </c>
      <c r="B2043" t="s">
        <v>28</v>
      </c>
      <c r="C2043" t="s">
        <v>12</v>
      </c>
      <c r="D2043" t="s">
        <v>27</v>
      </c>
      <c r="E2043">
        <v>50000</v>
      </c>
      <c r="F2043" t="s">
        <v>20</v>
      </c>
      <c r="G2043">
        <v>50000</v>
      </c>
      <c r="H2043" t="s">
        <v>21</v>
      </c>
      <c r="I2043">
        <v>50</v>
      </c>
      <c r="J2043" t="s">
        <v>21</v>
      </c>
      <c r="K2043" t="s">
        <v>16</v>
      </c>
    </row>
    <row r="2044" spans="1:11" x14ac:dyDescent="0.3">
      <c r="A2044">
        <v>2022</v>
      </c>
      <c r="B2044" t="s">
        <v>11</v>
      </c>
      <c r="C2044" t="s">
        <v>12</v>
      </c>
      <c r="D2044" t="s">
        <v>37</v>
      </c>
      <c r="E2044">
        <v>120000</v>
      </c>
      <c r="F2044" t="s">
        <v>20</v>
      </c>
      <c r="G2044">
        <v>120000</v>
      </c>
      <c r="H2044" t="s">
        <v>21</v>
      </c>
      <c r="I2044">
        <v>0</v>
      </c>
      <c r="J2044" t="s">
        <v>21</v>
      </c>
      <c r="K2044" t="s">
        <v>25</v>
      </c>
    </row>
    <row r="2045" spans="1:11" x14ac:dyDescent="0.3">
      <c r="A2045">
        <v>2022</v>
      </c>
      <c r="B2045" t="s">
        <v>11</v>
      </c>
      <c r="C2045" t="s">
        <v>12</v>
      </c>
      <c r="D2045" t="s">
        <v>37</v>
      </c>
      <c r="E2045">
        <v>95000</v>
      </c>
      <c r="F2045" t="s">
        <v>20</v>
      </c>
      <c r="G2045">
        <v>95000</v>
      </c>
      <c r="H2045" t="s">
        <v>21</v>
      </c>
      <c r="I2045">
        <v>0</v>
      </c>
      <c r="J2045" t="s">
        <v>21</v>
      </c>
      <c r="K2045" t="s">
        <v>25</v>
      </c>
    </row>
    <row r="2046" spans="1:11" x14ac:dyDescent="0.3">
      <c r="A2046">
        <v>2022</v>
      </c>
      <c r="B2046" t="s">
        <v>17</v>
      </c>
      <c r="C2046" t="s">
        <v>12</v>
      </c>
      <c r="D2046" t="s">
        <v>27</v>
      </c>
      <c r="E2046">
        <v>150000</v>
      </c>
      <c r="F2046" t="s">
        <v>20</v>
      </c>
      <c r="G2046">
        <v>150000</v>
      </c>
      <c r="H2046" t="s">
        <v>21</v>
      </c>
      <c r="I2046">
        <v>0</v>
      </c>
      <c r="J2046" t="s">
        <v>21</v>
      </c>
      <c r="K2046" t="s">
        <v>25</v>
      </c>
    </row>
    <row r="2047" spans="1:11" x14ac:dyDescent="0.3">
      <c r="A2047">
        <v>2022</v>
      </c>
      <c r="B2047" t="s">
        <v>17</v>
      </c>
      <c r="C2047" t="s">
        <v>12</v>
      </c>
      <c r="D2047" t="s">
        <v>27</v>
      </c>
      <c r="E2047">
        <v>100000</v>
      </c>
      <c r="F2047" t="s">
        <v>20</v>
      </c>
      <c r="G2047">
        <v>100000</v>
      </c>
      <c r="H2047" t="s">
        <v>21</v>
      </c>
      <c r="I2047">
        <v>0</v>
      </c>
      <c r="J2047" t="s">
        <v>21</v>
      </c>
      <c r="K2047" t="s">
        <v>25</v>
      </c>
    </row>
    <row r="2048" spans="1:11" x14ac:dyDescent="0.3">
      <c r="A2048">
        <v>2022</v>
      </c>
      <c r="B2048" t="s">
        <v>11</v>
      </c>
      <c r="C2048" t="s">
        <v>12</v>
      </c>
      <c r="D2048" t="s">
        <v>23</v>
      </c>
      <c r="E2048">
        <v>45000</v>
      </c>
      <c r="F2048" t="s">
        <v>14</v>
      </c>
      <c r="G2048">
        <v>47280</v>
      </c>
      <c r="H2048" t="s">
        <v>15</v>
      </c>
      <c r="I2048">
        <v>0</v>
      </c>
      <c r="J2048" t="s">
        <v>15</v>
      </c>
      <c r="K2048" t="s">
        <v>25</v>
      </c>
    </row>
    <row r="2049" spans="1:11" x14ac:dyDescent="0.3">
      <c r="A2049">
        <v>2022</v>
      </c>
      <c r="B2049" t="s">
        <v>11</v>
      </c>
      <c r="C2049" t="s">
        <v>12</v>
      </c>
      <c r="D2049" t="s">
        <v>23</v>
      </c>
      <c r="E2049">
        <v>36000</v>
      </c>
      <c r="F2049" t="s">
        <v>14</v>
      </c>
      <c r="G2049">
        <v>37824</v>
      </c>
      <c r="H2049" t="s">
        <v>15</v>
      </c>
      <c r="I2049">
        <v>0</v>
      </c>
      <c r="J2049" t="s">
        <v>15</v>
      </c>
      <c r="K2049" t="s">
        <v>25</v>
      </c>
    </row>
    <row r="2050" spans="1:11" x14ac:dyDescent="0.3">
      <c r="A2050">
        <v>2022</v>
      </c>
      <c r="B2050" t="s">
        <v>11</v>
      </c>
      <c r="C2050" t="s">
        <v>12</v>
      </c>
      <c r="D2050" t="s">
        <v>45</v>
      </c>
      <c r="E2050">
        <v>190000</v>
      </c>
      <c r="F2050" t="s">
        <v>20</v>
      </c>
      <c r="G2050">
        <v>190000</v>
      </c>
      <c r="H2050" t="s">
        <v>21</v>
      </c>
      <c r="I2050">
        <v>100</v>
      </c>
      <c r="J2050" t="s">
        <v>21</v>
      </c>
      <c r="K2050" t="s">
        <v>25</v>
      </c>
    </row>
    <row r="2051" spans="1:11" x14ac:dyDescent="0.3">
      <c r="A2051">
        <v>2022</v>
      </c>
      <c r="B2051" t="s">
        <v>11</v>
      </c>
      <c r="C2051" t="s">
        <v>12</v>
      </c>
      <c r="D2051" t="s">
        <v>45</v>
      </c>
      <c r="E2051">
        <v>135000</v>
      </c>
      <c r="F2051" t="s">
        <v>20</v>
      </c>
      <c r="G2051">
        <v>135000</v>
      </c>
      <c r="H2051" t="s">
        <v>21</v>
      </c>
      <c r="I2051">
        <v>100</v>
      </c>
      <c r="J2051" t="s">
        <v>21</v>
      </c>
      <c r="K2051" t="s">
        <v>25</v>
      </c>
    </row>
    <row r="2052" spans="1:11" x14ac:dyDescent="0.3">
      <c r="A2052">
        <v>2022</v>
      </c>
      <c r="B2052" t="s">
        <v>11</v>
      </c>
      <c r="C2052" t="s">
        <v>12</v>
      </c>
      <c r="D2052" t="s">
        <v>23</v>
      </c>
      <c r="E2052">
        <v>128000</v>
      </c>
      <c r="F2052" t="s">
        <v>20</v>
      </c>
      <c r="G2052">
        <v>128000</v>
      </c>
      <c r="H2052" t="s">
        <v>21</v>
      </c>
      <c r="I2052">
        <v>0</v>
      </c>
      <c r="J2052" t="s">
        <v>21</v>
      </c>
      <c r="K2052" t="s">
        <v>25</v>
      </c>
    </row>
    <row r="2053" spans="1:11" x14ac:dyDescent="0.3">
      <c r="A2053">
        <v>2022</v>
      </c>
      <c r="B2053" t="s">
        <v>11</v>
      </c>
      <c r="C2053" t="s">
        <v>12</v>
      </c>
      <c r="D2053" t="s">
        <v>23</v>
      </c>
      <c r="E2053">
        <v>81500</v>
      </c>
      <c r="F2053" t="s">
        <v>20</v>
      </c>
      <c r="G2053">
        <v>81500</v>
      </c>
      <c r="H2053" t="s">
        <v>21</v>
      </c>
      <c r="I2053">
        <v>0</v>
      </c>
      <c r="J2053" t="s">
        <v>21</v>
      </c>
      <c r="K2053" t="s">
        <v>25</v>
      </c>
    </row>
    <row r="2054" spans="1:11" x14ac:dyDescent="0.3">
      <c r="A2054">
        <v>2022</v>
      </c>
      <c r="B2054" t="s">
        <v>11</v>
      </c>
      <c r="C2054" t="s">
        <v>12</v>
      </c>
      <c r="D2054" t="s">
        <v>23</v>
      </c>
      <c r="E2054">
        <v>173000</v>
      </c>
      <c r="F2054" t="s">
        <v>20</v>
      </c>
      <c r="G2054">
        <v>173000</v>
      </c>
      <c r="H2054" t="s">
        <v>21</v>
      </c>
      <c r="I2054">
        <v>100</v>
      </c>
      <c r="J2054" t="s">
        <v>21</v>
      </c>
      <c r="K2054" t="s">
        <v>25</v>
      </c>
    </row>
    <row r="2055" spans="1:11" x14ac:dyDescent="0.3">
      <c r="A2055">
        <v>2022</v>
      </c>
      <c r="B2055" t="s">
        <v>11</v>
      </c>
      <c r="C2055" t="s">
        <v>12</v>
      </c>
      <c r="D2055" t="s">
        <v>23</v>
      </c>
      <c r="E2055">
        <v>110000</v>
      </c>
      <c r="F2055" t="s">
        <v>20</v>
      </c>
      <c r="G2055">
        <v>110000</v>
      </c>
      <c r="H2055" t="s">
        <v>21</v>
      </c>
      <c r="I2055">
        <v>100</v>
      </c>
      <c r="J2055" t="s">
        <v>21</v>
      </c>
      <c r="K2055" t="s">
        <v>25</v>
      </c>
    </row>
    <row r="2056" spans="1:11" x14ac:dyDescent="0.3">
      <c r="A2056">
        <v>2022</v>
      </c>
      <c r="B2056" t="s">
        <v>11</v>
      </c>
      <c r="C2056" t="s">
        <v>12</v>
      </c>
      <c r="D2056" t="s">
        <v>35</v>
      </c>
      <c r="E2056">
        <v>192000</v>
      </c>
      <c r="F2056" t="s">
        <v>20</v>
      </c>
      <c r="G2056">
        <v>192000</v>
      </c>
      <c r="H2056" t="s">
        <v>21</v>
      </c>
      <c r="I2056">
        <v>0</v>
      </c>
      <c r="J2056" t="s">
        <v>21</v>
      </c>
      <c r="K2056" t="s">
        <v>25</v>
      </c>
    </row>
    <row r="2057" spans="1:11" x14ac:dyDescent="0.3">
      <c r="A2057">
        <v>2022</v>
      </c>
      <c r="B2057" t="s">
        <v>11</v>
      </c>
      <c r="C2057" t="s">
        <v>12</v>
      </c>
      <c r="D2057" t="s">
        <v>35</v>
      </c>
      <c r="E2057">
        <v>120000</v>
      </c>
      <c r="F2057" t="s">
        <v>20</v>
      </c>
      <c r="G2057">
        <v>120000</v>
      </c>
      <c r="H2057" t="s">
        <v>21</v>
      </c>
      <c r="I2057">
        <v>0</v>
      </c>
      <c r="J2057" t="s">
        <v>21</v>
      </c>
      <c r="K2057" t="s">
        <v>25</v>
      </c>
    </row>
    <row r="2058" spans="1:11" x14ac:dyDescent="0.3">
      <c r="A2058">
        <v>2022</v>
      </c>
      <c r="B2058" t="s">
        <v>11</v>
      </c>
      <c r="C2058" t="s">
        <v>12</v>
      </c>
      <c r="D2058" t="s">
        <v>27</v>
      </c>
      <c r="E2058">
        <v>115934</v>
      </c>
      <c r="F2058" t="s">
        <v>20</v>
      </c>
      <c r="G2058">
        <v>115934</v>
      </c>
      <c r="H2058" t="s">
        <v>21</v>
      </c>
      <c r="I2058">
        <v>100</v>
      </c>
      <c r="J2058" t="s">
        <v>21</v>
      </c>
      <c r="K2058" t="s">
        <v>25</v>
      </c>
    </row>
    <row r="2059" spans="1:11" x14ac:dyDescent="0.3">
      <c r="A2059">
        <v>2022</v>
      </c>
      <c r="B2059" t="s">
        <v>11</v>
      </c>
      <c r="C2059" t="s">
        <v>12</v>
      </c>
      <c r="D2059" t="s">
        <v>27</v>
      </c>
      <c r="E2059">
        <v>81666</v>
      </c>
      <c r="F2059" t="s">
        <v>20</v>
      </c>
      <c r="G2059">
        <v>81666</v>
      </c>
      <c r="H2059" t="s">
        <v>21</v>
      </c>
      <c r="I2059">
        <v>100</v>
      </c>
      <c r="J2059" t="s">
        <v>21</v>
      </c>
      <c r="K2059" t="s">
        <v>25</v>
      </c>
    </row>
    <row r="2060" spans="1:11" x14ac:dyDescent="0.3">
      <c r="A2060">
        <v>2022</v>
      </c>
      <c r="B2060" t="s">
        <v>11</v>
      </c>
      <c r="C2060" t="s">
        <v>12</v>
      </c>
      <c r="D2060" t="s">
        <v>27</v>
      </c>
      <c r="E2060">
        <v>120000</v>
      </c>
      <c r="F2060" t="s">
        <v>20</v>
      </c>
      <c r="G2060">
        <v>120000</v>
      </c>
      <c r="H2060" t="s">
        <v>21</v>
      </c>
      <c r="I2060">
        <v>0</v>
      </c>
      <c r="J2060" t="s">
        <v>21</v>
      </c>
      <c r="K2060" t="s">
        <v>25</v>
      </c>
    </row>
    <row r="2061" spans="1:11" x14ac:dyDescent="0.3">
      <c r="A2061">
        <v>2022</v>
      </c>
      <c r="B2061" t="s">
        <v>11</v>
      </c>
      <c r="C2061" t="s">
        <v>12</v>
      </c>
      <c r="D2061" t="s">
        <v>27</v>
      </c>
      <c r="E2061">
        <v>95000</v>
      </c>
      <c r="F2061" t="s">
        <v>20</v>
      </c>
      <c r="G2061">
        <v>95000</v>
      </c>
      <c r="H2061" t="s">
        <v>21</v>
      </c>
      <c r="I2061">
        <v>0</v>
      </c>
      <c r="J2061" t="s">
        <v>21</v>
      </c>
      <c r="K2061" t="s">
        <v>25</v>
      </c>
    </row>
    <row r="2062" spans="1:11" x14ac:dyDescent="0.3">
      <c r="A2062">
        <v>2022</v>
      </c>
      <c r="B2062" t="s">
        <v>11</v>
      </c>
      <c r="C2062" t="s">
        <v>12</v>
      </c>
      <c r="D2062" t="s">
        <v>151</v>
      </c>
      <c r="E2062">
        <v>190000</v>
      </c>
      <c r="F2062" t="s">
        <v>20</v>
      </c>
      <c r="G2062">
        <v>190000</v>
      </c>
      <c r="H2062" t="s">
        <v>21</v>
      </c>
      <c r="I2062">
        <v>100</v>
      </c>
      <c r="J2062" t="s">
        <v>21</v>
      </c>
      <c r="K2062" t="s">
        <v>16</v>
      </c>
    </row>
    <row r="2063" spans="1:11" x14ac:dyDescent="0.3">
      <c r="A2063">
        <v>2022</v>
      </c>
      <c r="B2063" t="s">
        <v>11</v>
      </c>
      <c r="C2063" t="s">
        <v>12</v>
      </c>
      <c r="D2063" t="s">
        <v>37</v>
      </c>
      <c r="E2063">
        <v>194000</v>
      </c>
      <c r="F2063" t="s">
        <v>20</v>
      </c>
      <c r="G2063">
        <v>194000</v>
      </c>
      <c r="H2063" t="s">
        <v>21</v>
      </c>
      <c r="I2063">
        <v>100</v>
      </c>
      <c r="J2063" t="s">
        <v>21</v>
      </c>
      <c r="K2063" t="s">
        <v>25</v>
      </c>
    </row>
    <row r="2064" spans="1:11" x14ac:dyDescent="0.3">
      <c r="A2064">
        <v>2022</v>
      </c>
      <c r="B2064" t="s">
        <v>11</v>
      </c>
      <c r="C2064" t="s">
        <v>12</v>
      </c>
      <c r="D2064" t="s">
        <v>37</v>
      </c>
      <c r="E2064">
        <v>129400</v>
      </c>
      <c r="F2064" t="s">
        <v>20</v>
      </c>
      <c r="G2064">
        <v>129400</v>
      </c>
      <c r="H2064" t="s">
        <v>21</v>
      </c>
      <c r="I2064">
        <v>100</v>
      </c>
      <c r="J2064" t="s">
        <v>21</v>
      </c>
      <c r="K2064" t="s">
        <v>25</v>
      </c>
    </row>
    <row r="2065" spans="1:11" x14ac:dyDescent="0.3">
      <c r="A2065">
        <v>2022</v>
      </c>
      <c r="B2065" t="s">
        <v>11</v>
      </c>
      <c r="C2065" t="s">
        <v>12</v>
      </c>
      <c r="D2065" t="s">
        <v>27</v>
      </c>
      <c r="E2065">
        <v>201000</v>
      </c>
      <c r="F2065" t="s">
        <v>20</v>
      </c>
      <c r="G2065">
        <v>201000</v>
      </c>
      <c r="H2065" t="s">
        <v>21</v>
      </c>
      <c r="I2065">
        <v>100</v>
      </c>
      <c r="J2065" t="s">
        <v>21</v>
      </c>
      <c r="K2065" t="s">
        <v>25</v>
      </c>
    </row>
    <row r="2066" spans="1:11" x14ac:dyDescent="0.3">
      <c r="A2066">
        <v>2022</v>
      </c>
      <c r="B2066" t="s">
        <v>11</v>
      </c>
      <c r="C2066" t="s">
        <v>12</v>
      </c>
      <c r="D2066" t="s">
        <v>27</v>
      </c>
      <c r="E2066">
        <v>89200</v>
      </c>
      <c r="F2066" t="s">
        <v>20</v>
      </c>
      <c r="G2066">
        <v>89200</v>
      </c>
      <c r="H2066" t="s">
        <v>21</v>
      </c>
      <c r="I2066">
        <v>100</v>
      </c>
      <c r="J2066" t="s">
        <v>21</v>
      </c>
      <c r="K2066" t="s">
        <v>25</v>
      </c>
    </row>
    <row r="2067" spans="1:11" x14ac:dyDescent="0.3">
      <c r="A2067">
        <v>2022</v>
      </c>
      <c r="B2067" t="s">
        <v>11</v>
      </c>
      <c r="C2067" t="s">
        <v>12</v>
      </c>
      <c r="D2067" t="s">
        <v>23</v>
      </c>
      <c r="E2067">
        <v>165000</v>
      </c>
      <c r="F2067" t="s">
        <v>20</v>
      </c>
      <c r="G2067">
        <v>165000</v>
      </c>
      <c r="H2067" t="s">
        <v>21</v>
      </c>
      <c r="I2067">
        <v>0</v>
      </c>
      <c r="J2067" t="s">
        <v>21</v>
      </c>
      <c r="K2067" t="s">
        <v>25</v>
      </c>
    </row>
    <row r="2068" spans="1:11" x14ac:dyDescent="0.3">
      <c r="A2068">
        <v>2022</v>
      </c>
      <c r="B2068" t="s">
        <v>11</v>
      </c>
      <c r="C2068" t="s">
        <v>12</v>
      </c>
      <c r="D2068" t="s">
        <v>23</v>
      </c>
      <c r="E2068">
        <v>125000</v>
      </c>
      <c r="F2068" t="s">
        <v>20</v>
      </c>
      <c r="G2068">
        <v>125000</v>
      </c>
      <c r="H2068" t="s">
        <v>21</v>
      </c>
      <c r="I2068">
        <v>0</v>
      </c>
      <c r="J2068" t="s">
        <v>21</v>
      </c>
      <c r="K2068" t="s">
        <v>25</v>
      </c>
    </row>
    <row r="2069" spans="1:11" x14ac:dyDescent="0.3">
      <c r="A2069">
        <v>2022</v>
      </c>
      <c r="B2069" t="s">
        <v>11</v>
      </c>
      <c r="C2069" t="s">
        <v>12</v>
      </c>
      <c r="D2069" t="s">
        <v>26</v>
      </c>
      <c r="E2069">
        <v>230000</v>
      </c>
      <c r="F2069" t="s">
        <v>20</v>
      </c>
      <c r="G2069">
        <v>230000</v>
      </c>
      <c r="H2069" t="s">
        <v>21</v>
      </c>
      <c r="I2069">
        <v>100</v>
      </c>
      <c r="J2069" t="s">
        <v>21</v>
      </c>
      <c r="K2069" t="s">
        <v>25</v>
      </c>
    </row>
    <row r="2070" spans="1:11" x14ac:dyDescent="0.3">
      <c r="A2070">
        <v>2022</v>
      </c>
      <c r="B2070" t="s">
        <v>11</v>
      </c>
      <c r="C2070" t="s">
        <v>12</v>
      </c>
      <c r="D2070" t="s">
        <v>26</v>
      </c>
      <c r="E2070">
        <v>196000</v>
      </c>
      <c r="F2070" t="s">
        <v>20</v>
      </c>
      <c r="G2070">
        <v>196000</v>
      </c>
      <c r="H2070" t="s">
        <v>21</v>
      </c>
      <c r="I2070">
        <v>100</v>
      </c>
      <c r="J2070" t="s">
        <v>21</v>
      </c>
      <c r="K2070" t="s">
        <v>25</v>
      </c>
    </row>
    <row r="2071" spans="1:11" x14ac:dyDescent="0.3">
      <c r="A2071">
        <v>2022</v>
      </c>
      <c r="B2071" t="s">
        <v>17</v>
      </c>
      <c r="C2071" t="s">
        <v>12</v>
      </c>
      <c r="D2071" t="s">
        <v>35</v>
      </c>
      <c r="E2071">
        <v>130000</v>
      </c>
      <c r="F2071" t="s">
        <v>20</v>
      </c>
      <c r="G2071">
        <v>130000</v>
      </c>
      <c r="H2071" t="s">
        <v>21</v>
      </c>
      <c r="I2071">
        <v>0</v>
      </c>
      <c r="J2071" t="s">
        <v>21</v>
      </c>
      <c r="K2071" t="s">
        <v>25</v>
      </c>
    </row>
    <row r="2072" spans="1:11" x14ac:dyDescent="0.3">
      <c r="A2072">
        <v>2022</v>
      </c>
      <c r="B2072" t="s">
        <v>17</v>
      </c>
      <c r="C2072" t="s">
        <v>12</v>
      </c>
      <c r="D2072" t="s">
        <v>35</v>
      </c>
      <c r="E2072">
        <v>90000</v>
      </c>
      <c r="F2072" t="s">
        <v>20</v>
      </c>
      <c r="G2072">
        <v>90000</v>
      </c>
      <c r="H2072" t="s">
        <v>21</v>
      </c>
      <c r="I2072">
        <v>0</v>
      </c>
      <c r="J2072" t="s">
        <v>21</v>
      </c>
      <c r="K2072" t="s">
        <v>25</v>
      </c>
    </row>
    <row r="2073" spans="1:11" x14ac:dyDescent="0.3">
      <c r="A2073">
        <v>2022</v>
      </c>
      <c r="B2073" t="s">
        <v>17</v>
      </c>
      <c r="C2073" t="s">
        <v>12</v>
      </c>
      <c r="D2073" t="s">
        <v>73</v>
      </c>
      <c r="E2073">
        <v>150000</v>
      </c>
      <c r="F2073" t="s">
        <v>20</v>
      </c>
      <c r="G2073">
        <v>150000</v>
      </c>
      <c r="H2073" t="s">
        <v>21</v>
      </c>
      <c r="I2073">
        <v>100</v>
      </c>
      <c r="J2073" t="s">
        <v>21</v>
      </c>
      <c r="K2073" t="s">
        <v>25</v>
      </c>
    </row>
    <row r="2074" spans="1:11" x14ac:dyDescent="0.3">
      <c r="A2074">
        <v>2022</v>
      </c>
      <c r="B2074" t="s">
        <v>17</v>
      </c>
      <c r="C2074" t="s">
        <v>12</v>
      </c>
      <c r="D2074" t="s">
        <v>73</v>
      </c>
      <c r="E2074">
        <v>100000</v>
      </c>
      <c r="F2074" t="s">
        <v>20</v>
      </c>
      <c r="G2074">
        <v>100000</v>
      </c>
      <c r="H2074" t="s">
        <v>21</v>
      </c>
      <c r="I2074">
        <v>100</v>
      </c>
      <c r="J2074" t="s">
        <v>21</v>
      </c>
      <c r="K2074" t="s">
        <v>25</v>
      </c>
    </row>
    <row r="2075" spans="1:11" x14ac:dyDescent="0.3">
      <c r="A2075">
        <v>2022</v>
      </c>
      <c r="B2075" t="s">
        <v>17</v>
      </c>
      <c r="C2075" t="s">
        <v>12</v>
      </c>
      <c r="D2075" t="s">
        <v>35</v>
      </c>
      <c r="E2075">
        <v>230000</v>
      </c>
      <c r="F2075" t="s">
        <v>20</v>
      </c>
      <c r="G2075">
        <v>230000</v>
      </c>
      <c r="H2075" t="s">
        <v>21</v>
      </c>
      <c r="I2075">
        <v>0</v>
      </c>
      <c r="J2075" t="s">
        <v>21</v>
      </c>
      <c r="K2075" t="s">
        <v>25</v>
      </c>
    </row>
    <row r="2076" spans="1:11" x14ac:dyDescent="0.3">
      <c r="A2076">
        <v>2022</v>
      </c>
      <c r="B2076" t="s">
        <v>17</v>
      </c>
      <c r="C2076" t="s">
        <v>12</v>
      </c>
      <c r="D2076" t="s">
        <v>35</v>
      </c>
      <c r="E2076">
        <v>150000</v>
      </c>
      <c r="F2076" t="s">
        <v>20</v>
      </c>
      <c r="G2076">
        <v>150000</v>
      </c>
      <c r="H2076" t="s">
        <v>21</v>
      </c>
      <c r="I2076">
        <v>0</v>
      </c>
      <c r="J2076" t="s">
        <v>21</v>
      </c>
      <c r="K2076" t="s">
        <v>25</v>
      </c>
    </row>
    <row r="2077" spans="1:11" x14ac:dyDescent="0.3">
      <c r="A2077">
        <v>2022</v>
      </c>
      <c r="B2077" t="s">
        <v>11</v>
      </c>
      <c r="C2077" t="s">
        <v>12</v>
      </c>
      <c r="D2077" t="s">
        <v>37</v>
      </c>
      <c r="E2077">
        <v>153600</v>
      </c>
      <c r="F2077" t="s">
        <v>20</v>
      </c>
      <c r="G2077">
        <v>153600</v>
      </c>
      <c r="H2077" t="s">
        <v>21</v>
      </c>
      <c r="I2077">
        <v>0</v>
      </c>
      <c r="J2077" t="s">
        <v>21</v>
      </c>
      <c r="K2077" t="s">
        <v>25</v>
      </c>
    </row>
    <row r="2078" spans="1:11" x14ac:dyDescent="0.3">
      <c r="A2078">
        <v>2022</v>
      </c>
      <c r="B2078" t="s">
        <v>11</v>
      </c>
      <c r="C2078" t="s">
        <v>12</v>
      </c>
      <c r="D2078" t="s">
        <v>37</v>
      </c>
      <c r="E2078">
        <v>106800</v>
      </c>
      <c r="F2078" t="s">
        <v>20</v>
      </c>
      <c r="G2078">
        <v>106800</v>
      </c>
      <c r="H2078" t="s">
        <v>21</v>
      </c>
      <c r="I2078">
        <v>0</v>
      </c>
      <c r="J2078" t="s">
        <v>21</v>
      </c>
      <c r="K2078" t="s">
        <v>25</v>
      </c>
    </row>
    <row r="2079" spans="1:11" x14ac:dyDescent="0.3">
      <c r="A2079">
        <v>2022</v>
      </c>
      <c r="B2079" t="s">
        <v>17</v>
      </c>
      <c r="C2079" t="s">
        <v>12</v>
      </c>
      <c r="D2079" t="s">
        <v>73</v>
      </c>
      <c r="E2079">
        <v>130000</v>
      </c>
      <c r="F2079" t="s">
        <v>20</v>
      </c>
      <c r="G2079">
        <v>130000</v>
      </c>
      <c r="H2079" t="s">
        <v>21</v>
      </c>
      <c r="I2079">
        <v>100</v>
      </c>
      <c r="J2079" t="s">
        <v>21</v>
      </c>
      <c r="K2079" t="s">
        <v>25</v>
      </c>
    </row>
    <row r="2080" spans="1:11" x14ac:dyDescent="0.3">
      <c r="A2080">
        <v>2022</v>
      </c>
      <c r="B2080" t="s">
        <v>17</v>
      </c>
      <c r="C2080" t="s">
        <v>12</v>
      </c>
      <c r="D2080" t="s">
        <v>73</v>
      </c>
      <c r="E2080">
        <v>100000</v>
      </c>
      <c r="F2080" t="s">
        <v>20</v>
      </c>
      <c r="G2080">
        <v>100000</v>
      </c>
      <c r="H2080" t="s">
        <v>21</v>
      </c>
      <c r="I2080">
        <v>100</v>
      </c>
      <c r="J2080" t="s">
        <v>21</v>
      </c>
      <c r="K2080" t="s">
        <v>25</v>
      </c>
    </row>
    <row r="2081" spans="1:11" x14ac:dyDescent="0.3">
      <c r="A2081">
        <v>2022</v>
      </c>
      <c r="B2081" t="s">
        <v>11</v>
      </c>
      <c r="C2081" t="s">
        <v>12</v>
      </c>
      <c r="D2081" t="s">
        <v>37</v>
      </c>
      <c r="E2081">
        <v>216000</v>
      </c>
      <c r="F2081" t="s">
        <v>20</v>
      </c>
      <c r="G2081">
        <v>216000</v>
      </c>
      <c r="H2081" t="s">
        <v>21</v>
      </c>
      <c r="I2081">
        <v>100</v>
      </c>
      <c r="J2081" t="s">
        <v>21</v>
      </c>
      <c r="K2081" t="s">
        <v>25</v>
      </c>
    </row>
    <row r="2082" spans="1:11" x14ac:dyDescent="0.3">
      <c r="A2082">
        <v>2022</v>
      </c>
      <c r="B2082" t="s">
        <v>11</v>
      </c>
      <c r="C2082" t="s">
        <v>12</v>
      </c>
      <c r="D2082" t="s">
        <v>37</v>
      </c>
      <c r="E2082">
        <v>144000</v>
      </c>
      <c r="F2082" t="s">
        <v>20</v>
      </c>
      <c r="G2082">
        <v>144000</v>
      </c>
      <c r="H2082" t="s">
        <v>21</v>
      </c>
      <c r="I2082">
        <v>100</v>
      </c>
      <c r="J2082" t="s">
        <v>21</v>
      </c>
      <c r="K2082" t="s">
        <v>25</v>
      </c>
    </row>
    <row r="2083" spans="1:11" x14ac:dyDescent="0.3">
      <c r="A2083">
        <v>2022</v>
      </c>
      <c r="B2083" t="s">
        <v>17</v>
      </c>
      <c r="C2083" t="s">
        <v>12</v>
      </c>
      <c r="D2083" t="s">
        <v>23</v>
      </c>
      <c r="E2083">
        <v>180000</v>
      </c>
      <c r="F2083" t="s">
        <v>20</v>
      </c>
      <c r="G2083">
        <v>180000</v>
      </c>
      <c r="H2083" t="s">
        <v>21</v>
      </c>
      <c r="I2083">
        <v>0</v>
      </c>
      <c r="J2083" t="s">
        <v>21</v>
      </c>
      <c r="K2083" t="s">
        <v>25</v>
      </c>
    </row>
    <row r="2084" spans="1:11" x14ac:dyDescent="0.3">
      <c r="A2084">
        <v>2022</v>
      </c>
      <c r="B2084" t="s">
        <v>17</v>
      </c>
      <c r="C2084" t="s">
        <v>12</v>
      </c>
      <c r="D2084" t="s">
        <v>23</v>
      </c>
      <c r="E2084">
        <v>120000</v>
      </c>
      <c r="F2084" t="s">
        <v>20</v>
      </c>
      <c r="G2084">
        <v>120000</v>
      </c>
      <c r="H2084" t="s">
        <v>21</v>
      </c>
      <c r="I2084">
        <v>0</v>
      </c>
      <c r="J2084" t="s">
        <v>21</v>
      </c>
      <c r="K2084" t="s">
        <v>25</v>
      </c>
    </row>
    <row r="2085" spans="1:11" x14ac:dyDescent="0.3">
      <c r="A2085">
        <v>2022</v>
      </c>
      <c r="B2085" t="s">
        <v>28</v>
      </c>
      <c r="C2085" t="s">
        <v>12</v>
      </c>
      <c r="D2085" t="s">
        <v>37</v>
      </c>
      <c r="E2085">
        <v>160000</v>
      </c>
      <c r="F2085" t="s">
        <v>20</v>
      </c>
      <c r="G2085">
        <v>160000</v>
      </c>
      <c r="H2085" t="s">
        <v>21</v>
      </c>
      <c r="I2085">
        <v>0</v>
      </c>
      <c r="J2085" t="s">
        <v>21</v>
      </c>
      <c r="K2085" t="s">
        <v>25</v>
      </c>
    </row>
    <row r="2086" spans="1:11" x14ac:dyDescent="0.3">
      <c r="A2086">
        <v>2022</v>
      </c>
      <c r="B2086" t="s">
        <v>28</v>
      </c>
      <c r="C2086" t="s">
        <v>12</v>
      </c>
      <c r="D2086" t="s">
        <v>37</v>
      </c>
      <c r="E2086">
        <v>135000</v>
      </c>
      <c r="F2086" t="s">
        <v>20</v>
      </c>
      <c r="G2086">
        <v>135000</v>
      </c>
      <c r="H2086" t="s">
        <v>21</v>
      </c>
      <c r="I2086">
        <v>0</v>
      </c>
      <c r="J2086" t="s">
        <v>21</v>
      </c>
      <c r="K2086" t="s">
        <v>25</v>
      </c>
    </row>
    <row r="2087" spans="1:11" x14ac:dyDescent="0.3">
      <c r="A2087">
        <v>2022</v>
      </c>
      <c r="B2087" t="s">
        <v>11</v>
      </c>
      <c r="C2087" t="s">
        <v>12</v>
      </c>
      <c r="D2087" t="s">
        <v>27</v>
      </c>
      <c r="E2087">
        <v>192500</v>
      </c>
      <c r="F2087" t="s">
        <v>20</v>
      </c>
      <c r="G2087">
        <v>192500</v>
      </c>
      <c r="H2087" t="s">
        <v>21</v>
      </c>
      <c r="I2087">
        <v>100</v>
      </c>
      <c r="J2087" t="s">
        <v>21</v>
      </c>
      <c r="K2087" t="s">
        <v>25</v>
      </c>
    </row>
    <row r="2088" spans="1:11" x14ac:dyDescent="0.3">
      <c r="A2088">
        <v>2022</v>
      </c>
      <c r="B2088" t="s">
        <v>11</v>
      </c>
      <c r="C2088" t="s">
        <v>12</v>
      </c>
      <c r="D2088" t="s">
        <v>27</v>
      </c>
      <c r="E2088">
        <v>140000</v>
      </c>
      <c r="F2088" t="s">
        <v>20</v>
      </c>
      <c r="G2088">
        <v>140000</v>
      </c>
      <c r="H2088" t="s">
        <v>21</v>
      </c>
      <c r="I2088">
        <v>100</v>
      </c>
      <c r="J2088" t="s">
        <v>21</v>
      </c>
      <c r="K2088" t="s">
        <v>25</v>
      </c>
    </row>
    <row r="2089" spans="1:11" x14ac:dyDescent="0.3">
      <c r="A2089">
        <v>2022</v>
      </c>
      <c r="B2089" t="s">
        <v>11</v>
      </c>
      <c r="C2089" t="s">
        <v>12</v>
      </c>
      <c r="D2089" t="s">
        <v>37</v>
      </c>
      <c r="E2089">
        <v>152500</v>
      </c>
      <c r="F2089" t="s">
        <v>20</v>
      </c>
      <c r="G2089">
        <v>152500</v>
      </c>
      <c r="H2089" t="s">
        <v>21</v>
      </c>
      <c r="I2089">
        <v>0</v>
      </c>
      <c r="J2089" t="s">
        <v>21</v>
      </c>
      <c r="K2089" t="s">
        <v>25</v>
      </c>
    </row>
    <row r="2090" spans="1:11" x14ac:dyDescent="0.3">
      <c r="A2090">
        <v>2022</v>
      </c>
      <c r="B2090" t="s">
        <v>11</v>
      </c>
      <c r="C2090" t="s">
        <v>12</v>
      </c>
      <c r="D2090" t="s">
        <v>37</v>
      </c>
      <c r="E2090">
        <v>130000</v>
      </c>
      <c r="F2090" t="s">
        <v>20</v>
      </c>
      <c r="G2090">
        <v>130000</v>
      </c>
      <c r="H2090" t="s">
        <v>21</v>
      </c>
      <c r="I2090">
        <v>0</v>
      </c>
      <c r="J2090" t="s">
        <v>21</v>
      </c>
      <c r="K2090" t="s">
        <v>25</v>
      </c>
    </row>
    <row r="2091" spans="1:11" x14ac:dyDescent="0.3">
      <c r="A2091">
        <v>2022</v>
      </c>
      <c r="B2091" t="s">
        <v>11</v>
      </c>
      <c r="C2091" t="s">
        <v>12</v>
      </c>
      <c r="D2091" t="s">
        <v>27</v>
      </c>
      <c r="E2091">
        <v>65000</v>
      </c>
      <c r="F2091" t="s">
        <v>20</v>
      </c>
      <c r="G2091">
        <v>65000</v>
      </c>
      <c r="H2091" t="s">
        <v>21</v>
      </c>
      <c r="I2091">
        <v>100</v>
      </c>
      <c r="J2091" t="s">
        <v>21</v>
      </c>
      <c r="K2091" t="s">
        <v>25</v>
      </c>
    </row>
    <row r="2092" spans="1:11" x14ac:dyDescent="0.3">
      <c r="A2092">
        <v>2022</v>
      </c>
      <c r="B2092" t="s">
        <v>11</v>
      </c>
      <c r="C2092" t="s">
        <v>12</v>
      </c>
      <c r="D2092" t="s">
        <v>27</v>
      </c>
      <c r="E2092">
        <v>55000</v>
      </c>
      <c r="F2092" t="s">
        <v>20</v>
      </c>
      <c r="G2092">
        <v>55000</v>
      </c>
      <c r="H2092" t="s">
        <v>21</v>
      </c>
      <c r="I2092">
        <v>100</v>
      </c>
      <c r="J2092" t="s">
        <v>21</v>
      </c>
      <c r="K2092" t="s">
        <v>25</v>
      </c>
    </row>
    <row r="2093" spans="1:11" x14ac:dyDescent="0.3">
      <c r="A2093">
        <v>2022</v>
      </c>
      <c r="B2093" t="s">
        <v>11</v>
      </c>
      <c r="C2093" t="s">
        <v>12</v>
      </c>
      <c r="D2093" t="s">
        <v>37</v>
      </c>
      <c r="E2093">
        <v>178750</v>
      </c>
      <c r="F2093" t="s">
        <v>20</v>
      </c>
      <c r="G2093">
        <v>178750</v>
      </c>
      <c r="H2093" t="s">
        <v>21</v>
      </c>
      <c r="I2093">
        <v>0</v>
      </c>
      <c r="J2093" t="s">
        <v>21</v>
      </c>
      <c r="K2093" t="s">
        <v>25</v>
      </c>
    </row>
    <row r="2094" spans="1:11" x14ac:dyDescent="0.3">
      <c r="A2094">
        <v>2022</v>
      </c>
      <c r="B2094" t="s">
        <v>11</v>
      </c>
      <c r="C2094" t="s">
        <v>12</v>
      </c>
      <c r="D2094" t="s">
        <v>37</v>
      </c>
      <c r="E2094">
        <v>160000</v>
      </c>
      <c r="F2094" t="s">
        <v>20</v>
      </c>
      <c r="G2094">
        <v>160000</v>
      </c>
      <c r="H2094" t="s">
        <v>21</v>
      </c>
      <c r="I2094">
        <v>0</v>
      </c>
      <c r="J2094" t="s">
        <v>21</v>
      </c>
      <c r="K2094" t="s">
        <v>25</v>
      </c>
    </row>
    <row r="2095" spans="1:11" x14ac:dyDescent="0.3">
      <c r="A2095">
        <v>2022</v>
      </c>
      <c r="B2095" t="s">
        <v>17</v>
      </c>
      <c r="C2095" t="s">
        <v>12</v>
      </c>
      <c r="D2095" t="s">
        <v>23</v>
      </c>
      <c r="E2095">
        <v>60000</v>
      </c>
      <c r="F2095" t="s">
        <v>14</v>
      </c>
      <c r="G2095">
        <v>63040</v>
      </c>
      <c r="H2095" t="s">
        <v>63</v>
      </c>
      <c r="I2095">
        <v>100</v>
      </c>
      <c r="J2095" t="s">
        <v>63</v>
      </c>
      <c r="K2095" t="s">
        <v>25</v>
      </c>
    </row>
    <row r="2096" spans="1:11" x14ac:dyDescent="0.3">
      <c r="A2096">
        <v>2022</v>
      </c>
      <c r="B2096" t="s">
        <v>17</v>
      </c>
      <c r="C2096" t="s">
        <v>12</v>
      </c>
      <c r="D2096" t="s">
        <v>23</v>
      </c>
      <c r="E2096">
        <v>50000</v>
      </c>
      <c r="F2096" t="s">
        <v>14</v>
      </c>
      <c r="G2096">
        <v>52533</v>
      </c>
      <c r="H2096" t="s">
        <v>63</v>
      </c>
      <c r="I2096">
        <v>100</v>
      </c>
      <c r="J2096" t="s">
        <v>63</v>
      </c>
      <c r="K2096" t="s">
        <v>25</v>
      </c>
    </row>
    <row r="2097" spans="1:11" x14ac:dyDescent="0.3">
      <c r="A2097">
        <v>2022</v>
      </c>
      <c r="B2097" t="s">
        <v>17</v>
      </c>
      <c r="C2097" t="s">
        <v>12</v>
      </c>
      <c r="D2097" t="s">
        <v>81</v>
      </c>
      <c r="E2097">
        <v>165000</v>
      </c>
      <c r="F2097" t="s">
        <v>20</v>
      </c>
      <c r="G2097">
        <v>165000</v>
      </c>
      <c r="H2097" t="s">
        <v>21</v>
      </c>
      <c r="I2097">
        <v>0</v>
      </c>
      <c r="J2097" t="s">
        <v>21</v>
      </c>
      <c r="K2097" t="s">
        <v>25</v>
      </c>
    </row>
    <row r="2098" spans="1:11" x14ac:dyDescent="0.3">
      <c r="A2098">
        <v>2022</v>
      </c>
      <c r="B2098" t="s">
        <v>17</v>
      </c>
      <c r="C2098" t="s">
        <v>12</v>
      </c>
      <c r="D2098" t="s">
        <v>81</v>
      </c>
      <c r="E2098">
        <v>135000</v>
      </c>
      <c r="F2098" t="s">
        <v>20</v>
      </c>
      <c r="G2098">
        <v>135000</v>
      </c>
      <c r="H2098" t="s">
        <v>21</v>
      </c>
      <c r="I2098">
        <v>0</v>
      </c>
      <c r="J2098" t="s">
        <v>21</v>
      </c>
      <c r="K2098" t="s">
        <v>25</v>
      </c>
    </row>
    <row r="2099" spans="1:11" x14ac:dyDescent="0.3">
      <c r="A2099">
        <v>2022</v>
      </c>
      <c r="B2099" t="s">
        <v>11</v>
      </c>
      <c r="C2099" t="s">
        <v>12</v>
      </c>
      <c r="D2099" t="s">
        <v>32</v>
      </c>
      <c r="E2099">
        <v>170000</v>
      </c>
      <c r="F2099" t="s">
        <v>20</v>
      </c>
      <c r="G2099">
        <v>170000</v>
      </c>
      <c r="H2099" t="s">
        <v>21</v>
      </c>
      <c r="I2099">
        <v>100</v>
      </c>
      <c r="J2099" t="s">
        <v>21</v>
      </c>
      <c r="K2099" t="s">
        <v>25</v>
      </c>
    </row>
    <row r="2100" spans="1:11" x14ac:dyDescent="0.3">
      <c r="A2100">
        <v>2022</v>
      </c>
      <c r="B2100" t="s">
        <v>11</v>
      </c>
      <c r="C2100" t="s">
        <v>12</v>
      </c>
      <c r="D2100" t="s">
        <v>32</v>
      </c>
      <c r="E2100">
        <v>125000</v>
      </c>
      <c r="F2100" t="s">
        <v>20</v>
      </c>
      <c r="G2100">
        <v>125000</v>
      </c>
      <c r="H2100" t="s">
        <v>21</v>
      </c>
      <c r="I2100">
        <v>100</v>
      </c>
      <c r="J2100" t="s">
        <v>21</v>
      </c>
      <c r="K2100" t="s">
        <v>25</v>
      </c>
    </row>
    <row r="2101" spans="1:11" x14ac:dyDescent="0.3">
      <c r="A2101">
        <v>2022</v>
      </c>
      <c r="B2101" t="s">
        <v>11</v>
      </c>
      <c r="C2101" t="s">
        <v>12</v>
      </c>
      <c r="D2101" t="s">
        <v>37</v>
      </c>
      <c r="E2101">
        <v>105000</v>
      </c>
      <c r="F2101" t="s">
        <v>20</v>
      </c>
      <c r="G2101">
        <v>105000</v>
      </c>
      <c r="H2101" t="s">
        <v>21</v>
      </c>
      <c r="I2101">
        <v>0</v>
      </c>
      <c r="J2101" t="s">
        <v>21</v>
      </c>
      <c r="K2101" t="s">
        <v>25</v>
      </c>
    </row>
    <row r="2102" spans="1:11" x14ac:dyDescent="0.3">
      <c r="A2102">
        <v>2022</v>
      </c>
      <c r="B2102" t="s">
        <v>11</v>
      </c>
      <c r="C2102" t="s">
        <v>12</v>
      </c>
      <c r="D2102" t="s">
        <v>37</v>
      </c>
      <c r="E2102">
        <v>70000</v>
      </c>
      <c r="F2102" t="s">
        <v>20</v>
      </c>
      <c r="G2102">
        <v>70000</v>
      </c>
      <c r="H2102" t="s">
        <v>21</v>
      </c>
      <c r="I2102">
        <v>0</v>
      </c>
      <c r="J2102" t="s">
        <v>21</v>
      </c>
      <c r="K2102" t="s">
        <v>25</v>
      </c>
    </row>
    <row r="2103" spans="1:11" x14ac:dyDescent="0.3">
      <c r="A2103">
        <v>2022</v>
      </c>
      <c r="B2103" t="s">
        <v>11</v>
      </c>
      <c r="C2103" t="s">
        <v>12</v>
      </c>
      <c r="D2103" t="s">
        <v>23</v>
      </c>
      <c r="E2103">
        <v>130000</v>
      </c>
      <c r="F2103" t="s">
        <v>20</v>
      </c>
      <c r="G2103">
        <v>130000</v>
      </c>
      <c r="H2103" t="s">
        <v>21</v>
      </c>
      <c r="I2103">
        <v>0</v>
      </c>
      <c r="J2103" t="s">
        <v>21</v>
      </c>
      <c r="K2103" t="s">
        <v>25</v>
      </c>
    </row>
    <row r="2104" spans="1:11" x14ac:dyDescent="0.3">
      <c r="A2104">
        <v>2022</v>
      </c>
      <c r="B2104" t="s">
        <v>11</v>
      </c>
      <c r="C2104" t="s">
        <v>12</v>
      </c>
      <c r="D2104" t="s">
        <v>23</v>
      </c>
      <c r="E2104">
        <v>95000</v>
      </c>
      <c r="F2104" t="s">
        <v>20</v>
      </c>
      <c r="G2104">
        <v>95000</v>
      </c>
      <c r="H2104" t="s">
        <v>21</v>
      </c>
      <c r="I2104">
        <v>0</v>
      </c>
      <c r="J2104" t="s">
        <v>21</v>
      </c>
      <c r="K2104" t="s">
        <v>25</v>
      </c>
    </row>
    <row r="2105" spans="1:11" x14ac:dyDescent="0.3">
      <c r="A2105">
        <v>2022</v>
      </c>
      <c r="B2105" t="s">
        <v>11</v>
      </c>
      <c r="C2105" t="s">
        <v>12</v>
      </c>
      <c r="D2105" t="s">
        <v>23</v>
      </c>
      <c r="E2105">
        <v>203500</v>
      </c>
      <c r="F2105" t="s">
        <v>20</v>
      </c>
      <c r="G2105">
        <v>203500</v>
      </c>
      <c r="H2105" t="s">
        <v>21</v>
      </c>
      <c r="I2105">
        <v>0</v>
      </c>
      <c r="J2105" t="s">
        <v>21</v>
      </c>
      <c r="K2105" t="s">
        <v>25</v>
      </c>
    </row>
    <row r="2106" spans="1:11" x14ac:dyDescent="0.3">
      <c r="A2106">
        <v>2022</v>
      </c>
      <c r="B2106" t="s">
        <v>11</v>
      </c>
      <c r="C2106" t="s">
        <v>12</v>
      </c>
      <c r="D2106" t="s">
        <v>23</v>
      </c>
      <c r="E2106">
        <v>152000</v>
      </c>
      <c r="F2106" t="s">
        <v>20</v>
      </c>
      <c r="G2106">
        <v>152000</v>
      </c>
      <c r="H2106" t="s">
        <v>21</v>
      </c>
      <c r="I2106">
        <v>0</v>
      </c>
      <c r="J2106" t="s">
        <v>21</v>
      </c>
      <c r="K2106" t="s">
        <v>25</v>
      </c>
    </row>
    <row r="2107" spans="1:11" x14ac:dyDescent="0.3">
      <c r="A2107">
        <v>2022</v>
      </c>
      <c r="B2107" t="s">
        <v>11</v>
      </c>
      <c r="C2107" t="s">
        <v>12</v>
      </c>
      <c r="D2107" t="s">
        <v>37</v>
      </c>
      <c r="E2107">
        <v>197430</v>
      </c>
      <c r="F2107" t="s">
        <v>20</v>
      </c>
      <c r="G2107">
        <v>197430</v>
      </c>
      <c r="H2107" t="s">
        <v>21</v>
      </c>
      <c r="I2107">
        <v>100</v>
      </c>
      <c r="J2107" t="s">
        <v>21</v>
      </c>
      <c r="K2107" t="s">
        <v>25</v>
      </c>
    </row>
    <row r="2108" spans="1:11" x14ac:dyDescent="0.3">
      <c r="A2108">
        <v>2022</v>
      </c>
      <c r="B2108" t="s">
        <v>11</v>
      </c>
      <c r="C2108" t="s">
        <v>12</v>
      </c>
      <c r="D2108" t="s">
        <v>37</v>
      </c>
      <c r="E2108">
        <v>134760</v>
      </c>
      <c r="F2108" t="s">
        <v>20</v>
      </c>
      <c r="G2108">
        <v>134760</v>
      </c>
      <c r="H2108" t="s">
        <v>21</v>
      </c>
      <c r="I2108">
        <v>100</v>
      </c>
      <c r="J2108" t="s">
        <v>21</v>
      </c>
      <c r="K2108" t="s">
        <v>25</v>
      </c>
    </row>
    <row r="2109" spans="1:11" x14ac:dyDescent="0.3">
      <c r="A2109">
        <v>2022</v>
      </c>
      <c r="B2109" t="s">
        <v>17</v>
      </c>
      <c r="C2109" t="s">
        <v>12</v>
      </c>
      <c r="D2109" t="s">
        <v>23</v>
      </c>
      <c r="E2109">
        <v>120000</v>
      </c>
      <c r="F2109" t="s">
        <v>20</v>
      </c>
      <c r="G2109">
        <v>120000</v>
      </c>
      <c r="H2109" t="s">
        <v>21</v>
      </c>
      <c r="I2109">
        <v>100</v>
      </c>
      <c r="J2109" t="s">
        <v>21</v>
      </c>
      <c r="K2109" t="s">
        <v>25</v>
      </c>
    </row>
    <row r="2110" spans="1:11" x14ac:dyDescent="0.3">
      <c r="A2110">
        <v>2022</v>
      </c>
      <c r="B2110" t="s">
        <v>11</v>
      </c>
      <c r="C2110" t="s">
        <v>12</v>
      </c>
      <c r="D2110" t="s">
        <v>37</v>
      </c>
      <c r="E2110">
        <v>197000</v>
      </c>
      <c r="F2110" t="s">
        <v>20</v>
      </c>
      <c r="G2110">
        <v>197000</v>
      </c>
      <c r="H2110" t="s">
        <v>21</v>
      </c>
      <c r="I2110">
        <v>0</v>
      </c>
      <c r="J2110" t="s">
        <v>21</v>
      </c>
      <c r="K2110" t="s">
        <v>25</v>
      </c>
    </row>
    <row r="2111" spans="1:11" x14ac:dyDescent="0.3">
      <c r="A2111">
        <v>2022</v>
      </c>
      <c r="B2111" t="s">
        <v>11</v>
      </c>
      <c r="C2111" t="s">
        <v>12</v>
      </c>
      <c r="D2111" t="s">
        <v>37</v>
      </c>
      <c r="E2111">
        <v>99000</v>
      </c>
      <c r="F2111" t="s">
        <v>20</v>
      </c>
      <c r="G2111">
        <v>99000</v>
      </c>
      <c r="H2111" t="s">
        <v>21</v>
      </c>
      <c r="I2111">
        <v>0</v>
      </c>
      <c r="J2111" t="s">
        <v>21</v>
      </c>
      <c r="K2111" t="s">
        <v>25</v>
      </c>
    </row>
    <row r="2112" spans="1:11" x14ac:dyDescent="0.3">
      <c r="A2112">
        <v>2022</v>
      </c>
      <c r="B2112" t="s">
        <v>11</v>
      </c>
      <c r="C2112" t="s">
        <v>12</v>
      </c>
      <c r="D2112" t="s">
        <v>37</v>
      </c>
      <c r="E2112">
        <v>220000</v>
      </c>
      <c r="F2112" t="s">
        <v>20</v>
      </c>
      <c r="G2112">
        <v>220000</v>
      </c>
      <c r="H2112" t="s">
        <v>21</v>
      </c>
      <c r="I2112">
        <v>100</v>
      </c>
      <c r="J2112" t="s">
        <v>21</v>
      </c>
      <c r="K2112" t="s">
        <v>25</v>
      </c>
    </row>
    <row r="2113" spans="1:11" x14ac:dyDescent="0.3">
      <c r="A2113">
        <v>2022</v>
      </c>
      <c r="B2113" t="s">
        <v>11</v>
      </c>
      <c r="C2113" t="s">
        <v>12</v>
      </c>
      <c r="D2113" t="s">
        <v>37</v>
      </c>
      <c r="E2113">
        <v>162000</v>
      </c>
      <c r="F2113" t="s">
        <v>20</v>
      </c>
      <c r="G2113">
        <v>162000</v>
      </c>
      <c r="H2113" t="s">
        <v>21</v>
      </c>
      <c r="I2113">
        <v>100</v>
      </c>
      <c r="J2113" t="s">
        <v>21</v>
      </c>
      <c r="K2113" t="s">
        <v>25</v>
      </c>
    </row>
    <row r="2114" spans="1:11" x14ac:dyDescent="0.3">
      <c r="A2114">
        <v>2022</v>
      </c>
      <c r="B2114" t="s">
        <v>17</v>
      </c>
      <c r="C2114" t="s">
        <v>12</v>
      </c>
      <c r="D2114" t="s">
        <v>37</v>
      </c>
      <c r="E2114">
        <v>105120</v>
      </c>
      <c r="F2114" t="s">
        <v>14</v>
      </c>
      <c r="G2114">
        <v>110446</v>
      </c>
      <c r="H2114" t="s">
        <v>152</v>
      </c>
      <c r="I2114">
        <v>0</v>
      </c>
      <c r="J2114" t="s">
        <v>152</v>
      </c>
      <c r="K2114" t="s">
        <v>25</v>
      </c>
    </row>
    <row r="2115" spans="1:11" x14ac:dyDescent="0.3">
      <c r="A2115">
        <v>2022</v>
      </c>
      <c r="B2115" t="s">
        <v>17</v>
      </c>
      <c r="C2115" t="s">
        <v>12</v>
      </c>
      <c r="D2115" t="s">
        <v>37</v>
      </c>
      <c r="E2115">
        <v>75360</v>
      </c>
      <c r="F2115" t="s">
        <v>14</v>
      </c>
      <c r="G2115">
        <v>79178</v>
      </c>
      <c r="H2115" t="s">
        <v>152</v>
      </c>
      <c r="I2115">
        <v>0</v>
      </c>
      <c r="J2115" t="s">
        <v>152</v>
      </c>
      <c r="K2115" t="s">
        <v>25</v>
      </c>
    </row>
    <row r="2116" spans="1:11" x14ac:dyDescent="0.3">
      <c r="A2116">
        <v>2022</v>
      </c>
      <c r="B2116" t="s">
        <v>17</v>
      </c>
      <c r="C2116" t="s">
        <v>12</v>
      </c>
      <c r="D2116" t="s">
        <v>104</v>
      </c>
      <c r="E2116">
        <v>57000</v>
      </c>
      <c r="F2116" t="s">
        <v>58</v>
      </c>
      <c r="G2116">
        <v>70186</v>
      </c>
      <c r="H2116" t="s">
        <v>33</v>
      </c>
      <c r="I2116">
        <v>0</v>
      </c>
      <c r="J2116" t="s">
        <v>33</v>
      </c>
      <c r="K2116" t="s">
        <v>25</v>
      </c>
    </row>
    <row r="2117" spans="1:11" x14ac:dyDescent="0.3">
      <c r="A2117">
        <v>2022</v>
      </c>
      <c r="B2117" t="s">
        <v>17</v>
      </c>
      <c r="C2117" t="s">
        <v>12</v>
      </c>
      <c r="D2117" t="s">
        <v>104</v>
      </c>
      <c r="E2117">
        <v>42000</v>
      </c>
      <c r="F2117" t="s">
        <v>58</v>
      </c>
      <c r="G2117">
        <v>51716</v>
      </c>
      <c r="H2117" t="s">
        <v>33</v>
      </c>
      <c r="I2117">
        <v>0</v>
      </c>
      <c r="J2117" t="s">
        <v>33</v>
      </c>
      <c r="K2117" t="s">
        <v>25</v>
      </c>
    </row>
    <row r="2118" spans="1:11" x14ac:dyDescent="0.3">
      <c r="A2118">
        <v>2022</v>
      </c>
      <c r="B2118" t="s">
        <v>11</v>
      </c>
      <c r="C2118" t="s">
        <v>12</v>
      </c>
      <c r="D2118" t="s">
        <v>45</v>
      </c>
      <c r="E2118">
        <v>149040</v>
      </c>
      <c r="F2118" t="s">
        <v>20</v>
      </c>
      <c r="G2118">
        <v>149040</v>
      </c>
      <c r="H2118" t="s">
        <v>21</v>
      </c>
      <c r="I2118">
        <v>100</v>
      </c>
      <c r="J2118" t="s">
        <v>21</v>
      </c>
      <c r="K2118" t="s">
        <v>25</v>
      </c>
    </row>
    <row r="2119" spans="1:11" x14ac:dyDescent="0.3">
      <c r="A2119">
        <v>2022</v>
      </c>
      <c r="B2119" t="s">
        <v>11</v>
      </c>
      <c r="C2119" t="s">
        <v>12</v>
      </c>
      <c r="D2119" t="s">
        <v>45</v>
      </c>
      <c r="E2119">
        <v>113900</v>
      </c>
      <c r="F2119" t="s">
        <v>20</v>
      </c>
      <c r="G2119">
        <v>113900</v>
      </c>
      <c r="H2119" t="s">
        <v>21</v>
      </c>
      <c r="I2119">
        <v>100</v>
      </c>
      <c r="J2119" t="s">
        <v>21</v>
      </c>
      <c r="K2119" t="s">
        <v>25</v>
      </c>
    </row>
    <row r="2120" spans="1:11" x14ac:dyDescent="0.3">
      <c r="A2120">
        <v>2020</v>
      </c>
      <c r="B2120" t="s">
        <v>17</v>
      </c>
      <c r="C2120" t="s">
        <v>12</v>
      </c>
      <c r="D2120" t="s">
        <v>56</v>
      </c>
      <c r="E2120">
        <v>95000</v>
      </c>
      <c r="F2120" t="s">
        <v>20</v>
      </c>
      <c r="G2120">
        <v>95000</v>
      </c>
      <c r="H2120" t="s">
        <v>21</v>
      </c>
      <c r="I2120">
        <v>0</v>
      </c>
      <c r="J2120" t="s">
        <v>21</v>
      </c>
      <c r="K2120" t="s">
        <v>25</v>
      </c>
    </row>
    <row r="2121" spans="1:11" x14ac:dyDescent="0.3">
      <c r="A2121">
        <v>2021</v>
      </c>
      <c r="B2121" t="s">
        <v>11</v>
      </c>
      <c r="C2121" t="s">
        <v>12</v>
      </c>
      <c r="D2121" t="s">
        <v>27</v>
      </c>
      <c r="E2121">
        <v>115000</v>
      </c>
      <c r="F2121" t="s">
        <v>20</v>
      </c>
      <c r="G2121">
        <v>115000</v>
      </c>
      <c r="H2121" t="s">
        <v>21</v>
      </c>
      <c r="I2121">
        <v>100</v>
      </c>
      <c r="J2121" t="s">
        <v>21</v>
      </c>
      <c r="K2121" t="s">
        <v>22</v>
      </c>
    </row>
    <row r="2122" spans="1:11" x14ac:dyDescent="0.3">
      <c r="A2122">
        <v>2022</v>
      </c>
      <c r="B2122" t="s">
        <v>11</v>
      </c>
      <c r="C2122" t="s">
        <v>12</v>
      </c>
      <c r="D2122" t="s">
        <v>27</v>
      </c>
      <c r="E2122">
        <v>171000</v>
      </c>
      <c r="F2122" t="s">
        <v>20</v>
      </c>
      <c r="G2122">
        <v>171000</v>
      </c>
      <c r="H2122" t="s">
        <v>21</v>
      </c>
      <c r="I2122">
        <v>100</v>
      </c>
      <c r="J2122" t="s">
        <v>65</v>
      </c>
      <c r="K2122" t="s">
        <v>16</v>
      </c>
    </row>
    <row r="2123" spans="1:11" x14ac:dyDescent="0.3">
      <c r="A2123">
        <v>2022</v>
      </c>
      <c r="B2123" t="s">
        <v>28</v>
      </c>
      <c r="C2123" t="s">
        <v>12</v>
      </c>
      <c r="D2123" t="s">
        <v>153</v>
      </c>
      <c r="E2123">
        <v>13000</v>
      </c>
      <c r="F2123" t="s">
        <v>20</v>
      </c>
      <c r="G2123">
        <v>13000</v>
      </c>
      <c r="H2123" t="s">
        <v>131</v>
      </c>
      <c r="I2123">
        <v>100</v>
      </c>
      <c r="J2123" t="s">
        <v>131</v>
      </c>
      <c r="K2123" t="s">
        <v>22</v>
      </c>
    </row>
    <row r="2124" spans="1:11" x14ac:dyDescent="0.3">
      <c r="A2124">
        <v>2022</v>
      </c>
      <c r="B2124" t="s">
        <v>11</v>
      </c>
      <c r="C2124" t="s">
        <v>12</v>
      </c>
      <c r="D2124" t="s">
        <v>37</v>
      </c>
      <c r="E2124">
        <v>100000</v>
      </c>
      <c r="F2124" t="s">
        <v>20</v>
      </c>
      <c r="G2124">
        <v>100000</v>
      </c>
      <c r="H2124" t="s">
        <v>21</v>
      </c>
      <c r="I2124">
        <v>0</v>
      </c>
      <c r="J2124" t="s">
        <v>21</v>
      </c>
      <c r="K2124" t="s">
        <v>25</v>
      </c>
    </row>
    <row r="2125" spans="1:11" x14ac:dyDescent="0.3">
      <c r="A2125">
        <v>2022</v>
      </c>
      <c r="B2125" t="s">
        <v>11</v>
      </c>
      <c r="C2125" t="s">
        <v>12</v>
      </c>
      <c r="D2125" t="s">
        <v>37</v>
      </c>
      <c r="E2125">
        <v>78000</v>
      </c>
      <c r="F2125" t="s">
        <v>20</v>
      </c>
      <c r="G2125">
        <v>78000</v>
      </c>
      <c r="H2125" t="s">
        <v>21</v>
      </c>
      <c r="I2125">
        <v>0</v>
      </c>
      <c r="J2125" t="s">
        <v>21</v>
      </c>
      <c r="K2125" t="s">
        <v>25</v>
      </c>
    </row>
    <row r="2126" spans="1:11" x14ac:dyDescent="0.3">
      <c r="A2126">
        <v>2022</v>
      </c>
      <c r="B2126" t="s">
        <v>11</v>
      </c>
      <c r="C2126" t="s">
        <v>12</v>
      </c>
      <c r="D2126" t="s">
        <v>37</v>
      </c>
      <c r="E2126">
        <v>120000</v>
      </c>
      <c r="F2126" t="s">
        <v>20</v>
      </c>
      <c r="G2126">
        <v>120000</v>
      </c>
      <c r="H2126" t="s">
        <v>21</v>
      </c>
      <c r="I2126">
        <v>0</v>
      </c>
      <c r="J2126" t="s">
        <v>21</v>
      </c>
      <c r="K2126" t="s">
        <v>25</v>
      </c>
    </row>
    <row r="2127" spans="1:11" x14ac:dyDescent="0.3">
      <c r="A2127">
        <v>2022</v>
      </c>
      <c r="B2127" t="s">
        <v>11</v>
      </c>
      <c r="C2127" t="s">
        <v>12</v>
      </c>
      <c r="D2127" t="s">
        <v>37</v>
      </c>
      <c r="E2127">
        <v>95000</v>
      </c>
      <c r="F2127" t="s">
        <v>20</v>
      </c>
      <c r="G2127">
        <v>95000</v>
      </c>
      <c r="H2127" t="s">
        <v>21</v>
      </c>
      <c r="I2127">
        <v>0</v>
      </c>
      <c r="J2127" t="s">
        <v>21</v>
      </c>
      <c r="K2127" t="s">
        <v>25</v>
      </c>
    </row>
    <row r="2128" spans="1:11" x14ac:dyDescent="0.3">
      <c r="A2128">
        <v>2022</v>
      </c>
      <c r="B2128" t="s">
        <v>11</v>
      </c>
      <c r="C2128" t="s">
        <v>12</v>
      </c>
      <c r="D2128" t="s">
        <v>76</v>
      </c>
      <c r="E2128">
        <v>110000</v>
      </c>
      <c r="F2128" t="s">
        <v>20</v>
      </c>
      <c r="G2128">
        <v>110000</v>
      </c>
      <c r="H2128" t="s">
        <v>21</v>
      </c>
      <c r="I2128">
        <v>0</v>
      </c>
      <c r="J2128" t="s">
        <v>21</v>
      </c>
      <c r="K2128" t="s">
        <v>25</v>
      </c>
    </row>
    <row r="2129" spans="1:11" x14ac:dyDescent="0.3">
      <c r="A2129">
        <v>2022</v>
      </c>
      <c r="B2129" t="s">
        <v>11</v>
      </c>
      <c r="C2129" t="s">
        <v>12</v>
      </c>
      <c r="D2129" t="s">
        <v>76</v>
      </c>
      <c r="E2129">
        <v>70000</v>
      </c>
      <c r="F2129" t="s">
        <v>20</v>
      </c>
      <c r="G2129">
        <v>70000</v>
      </c>
      <c r="H2129" t="s">
        <v>21</v>
      </c>
      <c r="I2129">
        <v>0</v>
      </c>
      <c r="J2129" t="s">
        <v>21</v>
      </c>
      <c r="K2129" t="s">
        <v>25</v>
      </c>
    </row>
    <row r="2130" spans="1:11" x14ac:dyDescent="0.3">
      <c r="A2130">
        <v>2022</v>
      </c>
      <c r="B2130" t="s">
        <v>28</v>
      </c>
      <c r="C2130" t="s">
        <v>72</v>
      </c>
      <c r="D2130" t="s">
        <v>154</v>
      </c>
      <c r="E2130">
        <v>50000</v>
      </c>
      <c r="F2130" t="s">
        <v>20</v>
      </c>
      <c r="G2130">
        <v>50000</v>
      </c>
      <c r="H2130" t="s">
        <v>155</v>
      </c>
      <c r="I2130">
        <v>100</v>
      </c>
      <c r="J2130" t="s">
        <v>21</v>
      </c>
      <c r="K2130" t="s">
        <v>22</v>
      </c>
    </row>
    <row r="2131" spans="1:11" x14ac:dyDescent="0.3">
      <c r="A2131">
        <v>2022</v>
      </c>
      <c r="B2131" t="s">
        <v>11</v>
      </c>
      <c r="C2131" t="s">
        <v>12</v>
      </c>
      <c r="D2131" t="s">
        <v>23</v>
      </c>
      <c r="E2131">
        <v>185900</v>
      </c>
      <c r="F2131" t="s">
        <v>20</v>
      </c>
      <c r="G2131">
        <v>185900</v>
      </c>
      <c r="H2131" t="s">
        <v>21</v>
      </c>
      <c r="I2131">
        <v>0</v>
      </c>
      <c r="J2131" t="s">
        <v>21</v>
      </c>
      <c r="K2131" t="s">
        <v>25</v>
      </c>
    </row>
    <row r="2132" spans="1:11" x14ac:dyDescent="0.3">
      <c r="A2132">
        <v>2022</v>
      </c>
      <c r="B2132" t="s">
        <v>11</v>
      </c>
      <c r="C2132" t="s">
        <v>12</v>
      </c>
      <c r="D2132" t="s">
        <v>23</v>
      </c>
      <c r="E2132">
        <v>129300</v>
      </c>
      <c r="F2132" t="s">
        <v>20</v>
      </c>
      <c r="G2132">
        <v>129300</v>
      </c>
      <c r="H2132" t="s">
        <v>21</v>
      </c>
      <c r="I2132">
        <v>0</v>
      </c>
      <c r="J2132" t="s">
        <v>21</v>
      </c>
      <c r="K2132" t="s">
        <v>25</v>
      </c>
    </row>
    <row r="2133" spans="1:11" x14ac:dyDescent="0.3">
      <c r="A2133">
        <v>2022</v>
      </c>
      <c r="B2133" t="s">
        <v>17</v>
      </c>
      <c r="C2133" t="s">
        <v>12</v>
      </c>
      <c r="D2133" t="s">
        <v>27</v>
      </c>
      <c r="E2133">
        <v>150000</v>
      </c>
      <c r="F2133" t="s">
        <v>20</v>
      </c>
      <c r="G2133">
        <v>150000</v>
      </c>
      <c r="H2133" t="s">
        <v>21</v>
      </c>
      <c r="I2133">
        <v>0</v>
      </c>
      <c r="J2133" t="s">
        <v>21</v>
      </c>
      <c r="K2133" t="s">
        <v>25</v>
      </c>
    </row>
    <row r="2134" spans="1:11" x14ac:dyDescent="0.3">
      <c r="A2134">
        <v>2022</v>
      </c>
      <c r="B2134" t="s">
        <v>17</v>
      </c>
      <c r="C2134" t="s">
        <v>12</v>
      </c>
      <c r="D2134" t="s">
        <v>27</v>
      </c>
      <c r="E2134">
        <v>100000</v>
      </c>
      <c r="F2134" t="s">
        <v>20</v>
      </c>
      <c r="G2134">
        <v>100000</v>
      </c>
      <c r="H2134" t="s">
        <v>21</v>
      </c>
      <c r="I2134">
        <v>0</v>
      </c>
      <c r="J2134" t="s">
        <v>21</v>
      </c>
      <c r="K2134" t="s">
        <v>25</v>
      </c>
    </row>
    <row r="2135" spans="1:11" x14ac:dyDescent="0.3">
      <c r="A2135">
        <v>2022</v>
      </c>
      <c r="B2135" t="s">
        <v>11</v>
      </c>
      <c r="C2135" t="s">
        <v>12</v>
      </c>
      <c r="D2135" t="s">
        <v>37</v>
      </c>
      <c r="E2135">
        <v>230000</v>
      </c>
      <c r="F2135" t="s">
        <v>20</v>
      </c>
      <c r="G2135">
        <v>230000</v>
      </c>
      <c r="H2135" t="s">
        <v>21</v>
      </c>
      <c r="I2135">
        <v>100</v>
      </c>
      <c r="J2135" t="s">
        <v>21</v>
      </c>
      <c r="K2135" t="s">
        <v>25</v>
      </c>
    </row>
    <row r="2136" spans="1:11" x14ac:dyDescent="0.3">
      <c r="A2136">
        <v>2022</v>
      </c>
      <c r="B2136" t="s">
        <v>11</v>
      </c>
      <c r="C2136" t="s">
        <v>12</v>
      </c>
      <c r="D2136" t="s">
        <v>37</v>
      </c>
      <c r="E2136">
        <v>154600</v>
      </c>
      <c r="F2136" t="s">
        <v>20</v>
      </c>
      <c r="G2136">
        <v>154600</v>
      </c>
      <c r="H2136" t="s">
        <v>21</v>
      </c>
      <c r="I2136">
        <v>100</v>
      </c>
      <c r="J2136" t="s">
        <v>21</v>
      </c>
      <c r="K2136" t="s">
        <v>25</v>
      </c>
    </row>
    <row r="2137" spans="1:11" x14ac:dyDescent="0.3">
      <c r="A2137">
        <v>2022</v>
      </c>
      <c r="B2137" t="s">
        <v>11</v>
      </c>
      <c r="C2137" t="s">
        <v>12</v>
      </c>
      <c r="D2137" t="s">
        <v>35</v>
      </c>
      <c r="E2137">
        <v>204500</v>
      </c>
      <c r="F2137" t="s">
        <v>20</v>
      </c>
      <c r="G2137">
        <v>204500</v>
      </c>
      <c r="H2137" t="s">
        <v>21</v>
      </c>
      <c r="I2137">
        <v>0</v>
      </c>
      <c r="J2137" t="s">
        <v>21</v>
      </c>
      <c r="K2137" t="s">
        <v>25</v>
      </c>
    </row>
    <row r="2138" spans="1:11" x14ac:dyDescent="0.3">
      <c r="A2138">
        <v>2022</v>
      </c>
      <c r="B2138" t="s">
        <v>11</v>
      </c>
      <c r="C2138" t="s">
        <v>12</v>
      </c>
      <c r="D2138" t="s">
        <v>35</v>
      </c>
      <c r="E2138">
        <v>142200</v>
      </c>
      <c r="F2138" t="s">
        <v>20</v>
      </c>
      <c r="G2138">
        <v>142200</v>
      </c>
      <c r="H2138" t="s">
        <v>21</v>
      </c>
      <c r="I2138">
        <v>0</v>
      </c>
      <c r="J2138" t="s">
        <v>21</v>
      </c>
      <c r="K2138" t="s">
        <v>25</v>
      </c>
    </row>
    <row r="2139" spans="1:11" x14ac:dyDescent="0.3">
      <c r="A2139">
        <v>2022</v>
      </c>
      <c r="B2139" t="s">
        <v>17</v>
      </c>
      <c r="C2139" t="s">
        <v>12</v>
      </c>
      <c r="D2139" t="s">
        <v>37</v>
      </c>
      <c r="E2139">
        <v>160000</v>
      </c>
      <c r="F2139" t="s">
        <v>20</v>
      </c>
      <c r="G2139">
        <v>160000</v>
      </c>
      <c r="H2139" t="s">
        <v>21</v>
      </c>
      <c r="I2139">
        <v>100</v>
      </c>
      <c r="J2139" t="s">
        <v>21</v>
      </c>
      <c r="K2139" t="s">
        <v>25</v>
      </c>
    </row>
    <row r="2140" spans="1:11" x14ac:dyDescent="0.3">
      <c r="A2140">
        <v>2022</v>
      </c>
      <c r="B2140" t="s">
        <v>17</v>
      </c>
      <c r="C2140" t="s">
        <v>12</v>
      </c>
      <c r="D2140" t="s">
        <v>37</v>
      </c>
      <c r="E2140">
        <v>75000</v>
      </c>
      <c r="F2140" t="s">
        <v>20</v>
      </c>
      <c r="G2140">
        <v>75000</v>
      </c>
      <c r="H2140" t="s">
        <v>21</v>
      </c>
      <c r="I2140">
        <v>100</v>
      </c>
      <c r="J2140" t="s">
        <v>21</v>
      </c>
      <c r="K2140" t="s">
        <v>25</v>
      </c>
    </row>
    <row r="2141" spans="1:11" x14ac:dyDescent="0.3">
      <c r="A2141">
        <v>2022</v>
      </c>
      <c r="B2141" t="s">
        <v>11</v>
      </c>
      <c r="C2141" t="s">
        <v>12</v>
      </c>
      <c r="D2141" t="s">
        <v>23</v>
      </c>
      <c r="E2141">
        <v>45000</v>
      </c>
      <c r="F2141" t="s">
        <v>14</v>
      </c>
      <c r="G2141">
        <v>47280</v>
      </c>
      <c r="H2141" t="s">
        <v>15</v>
      </c>
      <c r="I2141">
        <v>0</v>
      </c>
      <c r="J2141" t="s">
        <v>15</v>
      </c>
      <c r="K2141" t="s">
        <v>25</v>
      </c>
    </row>
    <row r="2142" spans="1:11" x14ac:dyDescent="0.3">
      <c r="A2142">
        <v>2022</v>
      </c>
      <c r="B2142" t="s">
        <v>11</v>
      </c>
      <c r="C2142" t="s">
        <v>12</v>
      </c>
      <c r="D2142" t="s">
        <v>23</v>
      </c>
      <c r="E2142">
        <v>36000</v>
      </c>
      <c r="F2142" t="s">
        <v>14</v>
      </c>
      <c r="G2142">
        <v>37824</v>
      </c>
      <c r="H2142" t="s">
        <v>15</v>
      </c>
      <c r="I2142">
        <v>0</v>
      </c>
      <c r="J2142" t="s">
        <v>15</v>
      </c>
      <c r="K2142" t="s">
        <v>25</v>
      </c>
    </row>
    <row r="2143" spans="1:11" x14ac:dyDescent="0.3">
      <c r="A2143">
        <v>2022</v>
      </c>
      <c r="B2143" t="s">
        <v>11</v>
      </c>
      <c r="C2143" t="s">
        <v>12</v>
      </c>
      <c r="D2143" t="s">
        <v>37</v>
      </c>
      <c r="E2143">
        <v>213000</v>
      </c>
      <c r="F2143" t="s">
        <v>20</v>
      </c>
      <c r="G2143">
        <v>213000</v>
      </c>
      <c r="H2143" t="s">
        <v>21</v>
      </c>
      <c r="I2143">
        <v>0</v>
      </c>
      <c r="J2143" t="s">
        <v>21</v>
      </c>
      <c r="K2143" t="s">
        <v>25</v>
      </c>
    </row>
    <row r="2144" spans="1:11" x14ac:dyDescent="0.3">
      <c r="A2144">
        <v>2022</v>
      </c>
      <c r="B2144" t="s">
        <v>11</v>
      </c>
      <c r="C2144" t="s">
        <v>12</v>
      </c>
      <c r="D2144" t="s">
        <v>37</v>
      </c>
      <c r="E2144">
        <v>152000</v>
      </c>
      <c r="F2144" t="s">
        <v>20</v>
      </c>
      <c r="G2144">
        <v>152000</v>
      </c>
      <c r="H2144" t="s">
        <v>21</v>
      </c>
      <c r="I2144">
        <v>0</v>
      </c>
      <c r="J2144" t="s">
        <v>21</v>
      </c>
      <c r="K2144" t="s">
        <v>25</v>
      </c>
    </row>
    <row r="2145" spans="1:11" x14ac:dyDescent="0.3">
      <c r="A2145">
        <v>2022</v>
      </c>
      <c r="B2145" t="s">
        <v>11</v>
      </c>
      <c r="C2145" t="s">
        <v>12</v>
      </c>
      <c r="D2145" t="s">
        <v>23</v>
      </c>
      <c r="E2145">
        <v>140000</v>
      </c>
      <c r="F2145" t="s">
        <v>20</v>
      </c>
      <c r="G2145">
        <v>140000</v>
      </c>
      <c r="H2145" t="s">
        <v>21</v>
      </c>
      <c r="I2145">
        <v>100</v>
      </c>
      <c r="J2145" t="s">
        <v>21</v>
      </c>
      <c r="K2145" t="s">
        <v>25</v>
      </c>
    </row>
    <row r="2146" spans="1:11" x14ac:dyDescent="0.3">
      <c r="A2146">
        <v>2022</v>
      </c>
      <c r="B2146" t="s">
        <v>11</v>
      </c>
      <c r="C2146" t="s">
        <v>12</v>
      </c>
      <c r="D2146" t="s">
        <v>23</v>
      </c>
      <c r="E2146">
        <v>120000</v>
      </c>
      <c r="F2146" t="s">
        <v>20</v>
      </c>
      <c r="G2146">
        <v>120000</v>
      </c>
      <c r="H2146" t="s">
        <v>21</v>
      </c>
      <c r="I2146">
        <v>100</v>
      </c>
      <c r="J2146" t="s">
        <v>21</v>
      </c>
      <c r="K2146" t="s">
        <v>25</v>
      </c>
    </row>
    <row r="2147" spans="1:11" x14ac:dyDescent="0.3">
      <c r="A2147">
        <v>2022</v>
      </c>
      <c r="B2147" t="s">
        <v>11</v>
      </c>
      <c r="C2147" t="s">
        <v>12</v>
      </c>
      <c r="D2147" t="s">
        <v>23</v>
      </c>
      <c r="E2147">
        <v>110000</v>
      </c>
      <c r="F2147" t="s">
        <v>20</v>
      </c>
      <c r="G2147">
        <v>110000</v>
      </c>
      <c r="H2147" t="s">
        <v>21</v>
      </c>
      <c r="I2147">
        <v>0</v>
      </c>
      <c r="J2147" t="s">
        <v>21</v>
      </c>
      <c r="K2147" t="s">
        <v>25</v>
      </c>
    </row>
    <row r="2148" spans="1:11" x14ac:dyDescent="0.3">
      <c r="A2148">
        <v>2022</v>
      </c>
      <c r="B2148" t="s">
        <v>11</v>
      </c>
      <c r="C2148" t="s">
        <v>12</v>
      </c>
      <c r="D2148" t="s">
        <v>23</v>
      </c>
      <c r="E2148">
        <v>70000</v>
      </c>
      <c r="F2148" t="s">
        <v>20</v>
      </c>
      <c r="G2148">
        <v>70000</v>
      </c>
      <c r="H2148" t="s">
        <v>21</v>
      </c>
      <c r="I2148">
        <v>0</v>
      </c>
      <c r="J2148" t="s">
        <v>21</v>
      </c>
      <c r="K2148" t="s">
        <v>25</v>
      </c>
    </row>
    <row r="2149" spans="1:11" x14ac:dyDescent="0.3">
      <c r="A2149">
        <v>2022</v>
      </c>
      <c r="B2149" t="s">
        <v>11</v>
      </c>
      <c r="C2149" t="s">
        <v>12</v>
      </c>
      <c r="D2149" t="s">
        <v>118</v>
      </c>
      <c r="E2149">
        <v>227200</v>
      </c>
      <c r="F2149" t="s">
        <v>20</v>
      </c>
      <c r="G2149">
        <v>227200</v>
      </c>
      <c r="H2149" t="s">
        <v>24</v>
      </c>
      <c r="I2149">
        <v>100</v>
      </c>
      <c r="J2149" t="s">
        <v>24</v>
      </c>
      <c r="K2149" t="s">
        <v>25</v>
      </c>
    </row>
    <row r="2150" spans="1:11" x14ac:dyDescent="0.3">
      <c r="A2150">
        <v>2022</v>
      </c>
      <c r="B2150" t="s">
        <v>11</v>
      </c>
      <c r="C2150" t="s">
        <v>12</v>
      </c>
      <c r="D2150" t="s">
        <v>118</v>
      </c>
      <c r="E2150">
        <v>168000</v>
      </c>
      <c r="F2150" t="s">
        <v>20</v>
      </c>
      <c r="G2150">
        <v>168000</v>
      </c>
      <c r="H2150" t="s">
        <v>24</v>
      </c>
      <c r="I2150">
        <v>100</v>
      </c>
      <c r="J2150" t="s">
        <v>24</v>
      </c>
      <c r="K2150" t="s">
        <v>25</v>
      </c>
    </row>
    <row r="2151" spans="1:11" x14ac:dyDescent="0.3">
      <c r="A2151">
        <v>2021</v>
      </c>
      <c r="B2151" t="s">
        <v>28</v>
      </c>
      <c r="C2151" t="s">
        <v>12</v>
      </c>
      <c r="D2151" t="s">
        <v>149</v>
      </c>
      <c r="E2151">
        <v>20000</v>
      </c>
      <c r="F2151" t="s">
        <v>20</v>
      </c>
      <c r="G2151">
        <v>20000</v>
      </c>
      <c r="H2151" t="s">
        <v>156</v>
      </c>
      <c r="I2151">
        <v>0</v>
      </c>
      <c r="J2151" t="s">
        <v>156</v>
      </c>
      <c r="K2151" t="s">
        <v>25</v>
      </c>
    </row>
    <row r="2152" spans="1:11" x14ac:dyDescent="0.3">
      <c r="A2152">
        <v>2022</v>
      </c>
      <c r="B2152" t="s">
        <v>17</v>
      </c>
      <c r="C2152" t="s">
        <v>12</v>
      </c>
      <c r="D2152" t="s">
        <v>23</v>
      </c>
      <c r="E2152">
        <v>61000</v>
      </c>
      <c r="F2152" t="s">
        <v>14</v>
      </c>
      <c r="G2152">
        <v>64090</v>
      </c>
      <c r="H2152" t="s">
        <v>31</v>
      </c>
      <c r="I2152">
        <v>0</v>
      </c>
      <c r="J2152" t="s">
        <v>31</v>
      </c>
      <c r="K2152" t="s">
        <v>25</v>
      </c>
    </row>
    <row r="2153" spans="1:11" x14ac:dyDescent="0.3">
      <c r="A2153">
        <v>2022</v>
      </c>
      <c r="B2153" t="s">
        <v>17</v>
      </c>
      <c r="C2153" t="s">
        <v>12</v>
      </c>
      <c r="D2153" t="s">
        <v>23</v>
      </c>
      <c r="E2153">
        <v>58000</v>
      </c>
      <c r="F2153" t="s">
        <v>14</v>
      </c>
      <c r="G2153">
        <v>60938</v>
      </c>
      <c r="H2153" t="s">
        <v>31</v>
      </c>
      <c r="I2153">
        <v>0</v>
      </c>
      <c r="J2153" t="s">
        <v>31</v>
      </c>
      <c r="K2153" t="s">
        <v>25</v>
      </c>
    </row>
    <row r="2154" spans="1:11" x14ac:dyDescent="0.3">
      <c r="A2154">
        <v>2022</v>
      </c>
      <c r="B2154" t="s">
        <v>11</v>
      </c>
      <c r="C2154" t="s">
        <v>12</v>
      </c>
      <c r="D2154" t="s">
        <v>19</v>
      </c>
      <c r="E2154">
        <v>243000</v>
      </c>
      <c r="F2154" t="s">
        <v>20</v>
      </c>
      <c r="G2154">
        <v>243000</v>
      </c>
      <c r="H2154" t="s">
        <v>21</v>
      </c>
      <c r="I2154">
        <v>100</v>
      </c>
      <c r="J2154" t="s">
        <v>21</v>
      </c>
      <c r="K2154" t="s">
        <v>25</v>
      </c>
    </row>
    <row r="2155" spans="1:11" x14ac:dyDescent="0.3">
      <c r="A2155">
        <v>2022</v>
      </c>
      <c r="B2155" t="s">
        <v>11</v>
      </c>
      <c r="C2155" t="s">
        <v>12</v>
      </c>
      <c r="D2155" t="s">
        <v>19</v>
      </c>
      <c r="E2155">
        <v>183000</v>
      </c>
      <c r="F2155" t="s">
        <v>20</v>
      </c>
      <c r="G2155">
        <v>183000</v>
      </c>
      <c r="H2155" t="s">
        <v>21</v>
      </c>
      <c r="I2155">
        <v>100</v>
      </c>
      <c r="J2155" t="s">
        <v>21</v>
      </c>
      <c r="K2155" t="s">
        <v>25</v>
      </c>
    </row>
    <row r="2156" spans="1:11" x14ac:dyDescent="0.3">
      <c r="A2156">
        <v>2022</v>
      </c>
      <c r="B2156" t="s">
        <v>11</v>
      </c>
      <c r="C2156" t="s">
        <v>12</v>
      </c>
      <c r="D2156" t="s">
        <v>37</v>
      </c>
      <c r="E2156">
        <v>175000</v>
      </c>
      <c r="F2156" t="s">
        <v>20</v>
      </c>
      <c r="G2156">
        <v>175000</v>
      </c>
      <c r="H2156" t="s">
        <v>21</v>
      </c>
      <c r="I2156">
        <v>0</v>
      </c>
      <c r="J2156" t="s">
        <v>21</v>
      </c>
      <c r="K2156" t="s">
        <v>25</v>
      </c>
    </row>
    <row r="2157" spans="1:11" x14ac:dyDescent="0.3">
      <c r="A2157">
        <v>2022</v>
      </c>
      <c r="B2157" t="s">
        <v>11</v>
      </c>
      <c r="C2157" t="s">
        <v>12</v>
      </c>
      <c r="D2157" t="s">
        <v>37</v>
      </c>
      <c r="E2157">
        <v>150000</v>
      </c>
      <c r="F2157" t="s">
        <v>20</v>
      </c>
      <c r="G2157">
        <v>150000</v>
      </c>
      <c r="H2157" t="s">
        <v>21</v>
      </c>
      <c r="I2157">
        <v>0</v>
      </c>
      <c r="J2157" t="s">
        <v>21</v>
      </c>
      <c r="K2157" t="s">
        <v>25</v>
      </c>
    </row>
    <row r="2158" spans="1:11" x14ac:dyDescent="0.3">
      <c r="A2158">
        <v>2022</v>
      </c>
      <c r="B2158" t="s">
        <v>17</v>
      </c>
      <c r="C2158" t="s">
        <v>12</v>
      </c>
      <c r="D2158" t="s">
        <v>23</v>
      </c>
      <c r="E2158">
        <v>130000</v>
      </c>
      <c r="F2158" t="s">
        <v>20</v>
      </c>
      <c r="G2158">
        <v>130000</v>
      </c>
      <c r="H2158" t="s">
        <v>21</v>
      </c>
      <c r="I2158">
        <v>100</v>
      </c>
      <c r="J2158" t="s">
        <v>21</v>
      </c>
      <c r="K2158" t="s">
        <v>25</v>
      </c>
    </row>
    <row r="2159" spans="1:11" x14ac:dyDescent="0.3">
      <c r="A2159">
        <v>2022</v>
      </c>
      <c r="B2159" t="s">
        <v>17</v>
      </c>
      <c r="C2159" t="s">
        <v>12</v>
      </c>
      <c r="D2159" t="s">
        <v>23</v>
      </c>
      <c r="E2159">
        <v>90000</v>
      </c>
      <c r="F2159" t="s">
        <v>20</v>
      </c>
      <c r="G2159">
        <v>90000</v>
      </c>
      <c r="H2159" t="s">
        <v>21</v>
      </c>
      <c r="I2159">
        <v>100</v>
      </c>
      <c r="J2159" t="s">
        <v>21</v>
      </c>
      <c r="K2159" t="s">
        <v>25</v>
      </c>
    </row>
    <row r="2160" spans="1:11" x14ac:dyDescent="0.3">
      <c r="A2160">
        <v>2022</v>
      </c>
      <c r="B2160" t="s">
        <v>17</v>
      </c>
      <c r="C2160" t="s">
        <v>12</v>
      </c>
      <c r="D2160" t="s">
        <v>27</v>
      </c>
      <c r="E2160">
        <v>165000</v>
      </c>
      <c r="F2160" t="s">
        <v>20</v>
      </c>
      <c r="G2160">
        <v>165000</v>
      </c>
      <c r="H2160" t="s">
        <v>21</v>
      </c>
      <c r="I2160">
        <v>0</v>
      </c>
      <c r="J2160" t="s">
        <v>21</v>
      </c>
      <c r="K2160" t="s">
        <v>25</v>
      </c>
    </row>
    <row r="2161" spans="1:11" x14ac:dyDescent="0.3">
      <c r="A2161">
        <v>2022</v>
      </c>
      <c r="B2161" t="s">
        <v>17</v>
      </c>
      <c r="C2161" t="s">
        <v>12</v>
      </c>
      <c r="D2161" t="s">
        <v>27</v>
      </c>
      <c r="E2161">
        <v>124000</v>
      </c>
      <c r="F2161" t="s">
        <v>20</v>
      </c>
      <c r="G2161">
        <v>124000</v>
      </c>
      <c r="H2161" t="s">
        <v>21</v>
      </c>
      <c r="I2161">
        <v>0</v>
      </c>
      <c r="J2161" t="s">
        <v>21</v>
      </c>
      <c r="K2161" t="s">
        <v>25</v>
      </c>
    </row>
    <row r="2162" spans="1:11" x14ac:dyDescent="0.3">
      <c r="A2162">
        <v>2022</v>
      </c>
      <c r="B2162" t="s">
        <v>11</v>
      </c>
      <c r="C2162" t="s">
        <v>12</v>
      </c>
      <c r="D2162" t="s">
        <v>37</v>
      </c>
      <c r="E2162">
        <v>178000</v>
      </c>
      <c r="F2162" t="s">
        <v>20</v>
      </c>
      <c r="G2162">
        <v>178000</v>
      </c>
      <c r="H2162" t="s">
        <v>24</v>
      </c>
      <c r="I2162">
        <v>0</v>
      </c>
      <c r="J2162" t="s">
        <v>24</v>
      </c>
      <c r="K2162" t="s">
        <v>25</v>
      </c>
    </row>
    <row r="2163" spans="1:11" x14ac:dyDescent="0.3">
      <c r="A2163">
        <v>2022</v>
      </c>
      <c r="B2163" t="s">
        <v>11</v>
      </c>
      <c r="C2163" t="s">
        <v>12</v>
      </c>
      <c r="D2163" t="s">
        <v>37</v>
      </c>
      <c r="E2163">
        <v>132000</v>
      </c>
      <c r="F2163" t="s">
        <v>20</v>
      </c>
      <c r="G2163">
        <v>132000</v>
      </c>
      <c r="H2163" t="s">
        <v>24</v>
      </c>
      <c r="I2163">
        <v>0</v>
      </c>
      <c r="J2163" t="s">
        <v>24</v>
      </c>
      <c r="K2163" t="s">
        <v>25</v>
      </c>
    </row>
    <row r="2164" spans="1:11" x14ac:dyDescent="0.3">
      <c r="A2164">
        <v>2022</v>
      </c>
      <c r="B2164" t="s">
        <v>11</v>
      </c>
      <c r="C2164" t="s">
        <v>12</v>
      </c>
      <c r="D2164" t="s">
        <v>37</v>
      </c>
      <c r="E2164">
        <v>300000</v>
      </c>
      <c r="F2164" t="s">
        <v>20</v>
      </c>
      <c r="G2164">
        <v>300000</v>
      </c>
      <c r="H2164" t="s">
        <v>21</v>
      </c>
      <c r="I2164">
        <v>0</v>
      </c>
      <c r="J2164" t="s">
        <v>21</v>
      </c>
      <c r="K2164" t="s">
        <v>25</v>
      </c>
    </row>
    <row r="2165" spans="1:11" x14ac:dyDescent="0.3">
      <c r="A2165">
        <v>2022</v>
      </c>
      <c r="B2165" t="s">
        <v>11</v>
      </c>
      <c r="C2165" t="s">
        <v>12</v>
      </c>
      <c r="D2165" t="s">
        <v>37</v>
      </c>
      <c r="E2165">
        <v>130000</v>
      </c>
      <c r="F2165" t="s">
        <v>20</v>
      </c>
      <c r="G2165">
        <v>130000</v>
      </c>
      <c r="H2165" t="s">
        <v>21</v>
      </c>
      <c r="I2165">
        <v>0</v>
      </c>
      <c r="J2165" t="s">
        <v>21</v>
      </c>
      <c r="K2165" t="s">
        <v>25</v>
      </c>
    </row>
    <row r="2166" spans="1:11" x14ac:dyDescent="0.3">
      <c r="A2166">
        <v>2022</v>
      </c>
      <c r="B2166" t="s">
        <v>11</v>
      </c>
      <c r="C2166" t="s">
        <v>12</v>
      </c>
      <c r="D2166" t="s">
        <v>27</v>
      </c>
      <c r="E2166">
        <v>169000</v>
      </c>
      <c r="F2166" t="s">
        <v>20</v>
      </c>
      <c r="G2166">
        <v>169000</v>
      </c>
      <c r="H2166" t="s">
        <v>21</v>
      </c>
      <c r="I2166">
        <v>0</v>
      </c>
      <c r="J2166" t="s">
        <v>21</v>
      </c>
      <c r="K2166" t="s">
        <v>25</v>
      </c>
    </row>
    <row r="2167" spans="1:11" x14ac:dyDescent="0.3">
      <c r="A2167">
        <v>2022</v>
      </c>
      <c r="B2167" t="s">
        <v>11</v>
      </c>
      <c r="C2167" t="s">
        <v>12</v>
      </c>
      <c r="D2167" t="s">
        <v>27</v>
      </c>
      <c r="E2167">
        <v>110600</v>
      </c>
      <c r="F2167" t="s">
        <v>20</v>
      </c>
      <c r="G2167">
        <v>110600</v>
      </c>
      <c r="H2167" t="s">
        <v>21</v>
      </c>
      <c r="I2167">
        <v>0</v>
      </c>
      <c r="J2167" t="s">
        <v>21</v>
      </c>
      <c r="K2167" t="s">
        <v>25</v>
      </c>
    </row>
    <row r="2168" spans="1:11" x14ac:dyDescent="0.3">
      <c r="A2168">
        <v>2022</v>
      </c>
      <c r="B2168" t="s">
        <v>11</v>
      </c>
      <c r="C2168" t="s">
        <v>12</v>
      </c>
      <c r="D2168" t="s">
        <v>27</v>
      </c>
      <c r="E2168">
        <v>116000</v>
      </c>
      <c r="F2168" t="s">
        <v>20</v>
      </c>
      <c r="G2168">
        <v>116000</v>
      </c>
      <c r="H2168" t="s">
        <v>21</v>
      </c>
      <c r="I2168">
        <v>100</v>
      </c>
      <c r="J2168" t="s">
        <v>21</v>
      </c>
      <c r="K2168" t="s">
        <v>25</v>
      </c>
    </row>
    <row r="2169" spans="1:11" x14ac:dyDescent="0.3">
      <c r="A2169">
        <v>2022</v>
      </c>
      <c r="B2169" t="s">
        <v>11</v>
      </c>
      <c r="C2169" t="s">
        <v>12</v>
      </c>
      <c r="D2169" t="s">
        <v>27</v>
      </c>
      <c r="E2169">
        <v>96000</v>
      </c>
      <c r="F2169" t="s">
        <v>20</v>
      </c>
      <c r="G2169">
        <v>96000</v>
      </c>
      <c r="H2169" t="s">
        <v>21</v>
      </c>
      <c r="I2169">
        <v>100</v>
      </c>
      <c r="J2169" t="s">
        <v>21</v>
      </c>
      <c r="K2169" t="s">
        <v>25</v>
      </c>
    </row>
    <row r="2170" spans="1:11" x14ac:dyDescent="0.3">
      <c r="A2170">
        <v>2022</v>
      </c>
      <c r="B2170" t="s">
        <v>11</v>
      </c>
      <c r="C2170" t="s">
        <v>12</v>
      </c>
      <c r="D2170" t="s">
        <v>27</v>
      </c>
      <c r="E2170">
        <v>75000</v>
      </c>
      <c r="F2170" t="s">
        <v>58</v>
      </c>
      <c r="G2170">
        <v>92350</v>
      </c>
      <c r="H2170" t="s">
        <v>33</v>
      </c>
      <c r="I2170">
        <v>0</v>
      </c>
      <c r="J2170" t="s">
        <v>33</v>
      </c>
      <c r="K2170" t="s">
        <v>25</v>
      </c>
    </row>
    <row r="2171" spans="1:11" x14ac:dyDescent="0.3">
      <c r="A2171">
        <v>2022</v>
      </c>
      <c r="B2171" t="s">
        <v>11</v>
      </c>
      <c r="C2171" t="s">
        <v>12</v>
      </c>
      <c r="D2171" t="s">
        <v>27</v>
      </c>
      <c r="E2171">
        <v>57000</v>
      </c>
      <c r="F2171" t="s">
        <v>58</v>
      </c>
      <c r="G2171">
        <v>70186</v>
      </c>
      <c r="H2171" t="s">
        <v>33</v>
      </c>
      <c r="I2171">
        <v>0</v>
      </c>
      <c r="J2171" t="s">
        <v>33</v>
      </c>
      <c r="K2171" t="s">
        <v>25</v>
      </c>
    </row>
    <row r="2172" spans="1:11" x14ac:dyDescent="0.3">
      <c r="A2172">
        <v>2022</v>
      </c>
      <c r="B2172" t="s">
        <v>11</v>
      </c>
      <c r="C2172" t="s">
        <v>12</v>
      </c>
      <c r="D2172" t="s">
        <v>27</v>
      </c>
      <c r="E2172">
        <v>105000</v>
      </c>
      <c r="F2172" t="s">
        <v>20</v>
      </c>
      <c r="G2172">
        <v>105000</v>
      </c>
      <c r="H2172" t="s">
        <v>21</v>
      </c>
      <c r="I2172">
        <v>0</v>
      </c>
      <c r="J2172" t="s">
        <v>21</v>
      </c>
      <c r="K2172" t="s">
        <v>25</v>
      </c>
    </row>
    <row r="2173" spans="1:11" x14ac:dyDescent="0.3">
      <c r="A2173">
        <v>2022</v>
      </c>
      <c r="B2173" t="s">
        <v>11</v>
      </c>
      <c r="C2173" t="s">
        <v>12</v>
      </c>
      <c r="D2173" t="s">
        <v>27</v>
      </c>
      <c r="E2173">
        <v>70000</v>
      </c>
      <c r="F2173" t="s">
        <v>20</v>
      </c>
      <c r="G2173">
        <v>70000</v>
      </c>
      <c r="H2173" t="s">
        <v>21</v>
      </c>
      <c r="I2173">
        <v>0</v>
      </c>
      <c r="J2173" t="s">
        <v>21</v>
      </c>
      <c r="K2173" t="s">
        <v>25</v>
      </c>
    </row>
    <row r="2174" spans="1:11" x14ac:dyDescent="0.3">
      <c r="A2174">
        <v>2022</v>
      </c>
      <c r="B2174" t="s">
        <v>17</v>
      </c>
      <c r="C2174" t="s">
        <v>12</v>
      </c>
      <c r="D2174" t="s">
        <v>73</v>
      </c>
      <c r="E2174">
        <v>137000</v>
      </c>
      <c r="F2174" t="s">
        <v>71</v>
      </c>
      <c r="G2174">
        <v>105236</v>
      </c>
      <c r="H2174" t="s">
        <v>24</v>
      </c>
      <c r="I2174">
        <v>50</v>
      </c>
      <c r="J2174" t="s">
        <v>24</v>
      </c>
      <c r="K2174" t="s">
        <v>16</v>
      </c>
    </row>
    <row r="2175" spans="1:11" x14ac:dyDescent="0.3">
      <c r="A2175">
        <v>2022</v>
      </c>
      <c r="B2175" t="s">
        <v>11</v>
      </c>
      <c r="C2175" t="s">
        <v>12</v>
      </c>
      <c r="D2175" t="s">
        <v>37</v>
      </c>
      <c r="E2175">
        <v>194000</v>
      </c>
      <c r="F2175" t="s">
        <v>20</v>
      </c>
      <c r="G2175">
        <v>194000</v>
      </c>
      <c r="H2175" t="s">
        <v>21</v>
      </c>
      <c r="I2175">
        <v>100</v>
      </c>
      <c r="J2175" t="s">
        <v>21</v>
      </c>
      <c r="K2175" t="s">
        <v>25</v>
      </c>
    </row>
    <row r="2176" spans="1:11" x14ac:dyDescent="0.3">
      <c r="A2176">
        <v>2022</v>
      </c>
      <c r="B2176" t="s">
        <v>11</v>
      </c>
      <c r="C2176" t="s">
        <v>12</v>
      </c>
      <c r="D2176" t="s">
        <v>37</v>
      </c>
      <c r="E2176">
        <v>129400</v>
      </c>
      <c r="F2176" t="s">
        <v>20</v>
      </c>
      <c r="G2176">
        <v>129400</v>
      </c>
      <c r="H2176" t="s">
        <v>21</v>
      </c>
      <c r="I2176">
        <v>100</v>
      </c>
      <c r="J2176" t="s">
        <v>21</v>
      </c>
      <c r="K2176" t="s">
        <v>25</v>
      </c>
    </row>
    <row r="2177" spans="1:11" x14ac:dyDescent="0.3">
      <c r="A2177">
        <v>2022</v>
      </c>
      <c r="B2177" t="s">
        <v>11</v>
      </c>
      <c r="C2177" t="s">
        <v>12</v>
      </c>
      <c r="D2177" t="s">
        <v>45</v>
      </c>
      <c r="E2177">
        <v>190000</v>
      </c>
      <c r="F2177" t="s">
        <v>20</v>
      </c>
      <c r="G2177">
        <v>190000</v>
      </c>
      <c r="H2177" t="s">
        <v>21</v>
      </c>
      <c r="I2177">
        <v>100</v>
      </c>
      <c r="J2177" t="s">
        <v>21</v>
      </c>
      <c r="K2177" t="s">
        <v>25</v>
      </c>
    </row>
    <row r="2178" spans="1:11" x14ac:dyDescent="0.3">
      <c r="A2178">
        <v>2022</v>
      </c>
      <c r="B2178" t="s">
        <v>11</v>
      </c>
      <c r="C2178" t="s">
        <v>12</v>
      </c>
      <c r="D2178" t="s">
        <v>45</v>
      </c>
      <c r="E2178">
        <v>135000</v>
      </c>
      <c r="F2178" t="s">
        <v>20</v>
      </c>
      <c r="G2178">
        <v>135000</v>
      </c>
      <c r="H2178" t="s">
        <v>21</v>
      </c>
      <c r="I2178">
        <v>100</v>
      </c>
      <c r="J2178" t="s">
        <v>21</v>
      </c>
      <c r="K2178" t="s">
        <v>25</v>
      </c>
    </row>
    <row r="2179" spans="1:11" x14ac:dyDescent="0.3">
      <c r="A2179">
        <v>2022</v>
      </c>
      <c r="B2179" t="s">
        <v>11</v>
      </c>
      <c r="C2179" t="s">
        <v>12</v>
      </c>
      <c r="D2179" t="s">
        <v>27</v>
      </c>
      <c r="E2179">
        <v>100000</v>
      </c>
      <c r="F2179" t="s">
        <v>20</v>
      </c>
      <c r="G2179">
        <v>100000</v>
      </c>
      <c r="H2179" t="s">
        <v>21</v>
      </c>
      <c r="I2179">
        <v>0</v>
      </c>
      <c r="J2179" t="s">
        <v>21</v>
      </c>
      <c r="K2179" t="s">
        <v>25</v>
      </c>
    </row>
    <row r="2180" spans="1:11" x14ac:dyDescent="0.3">
      <c r="A2180">
        <v>2022</v>
      </c>
      <c r="B2180" t="s">
        <v>11</v>
      </c>
      <c r="C2180" t="s">
        <v>12</v>
      </c>
      <c r="D2180" t="s">
        <v>27</v>
      </c>
      <c r="E2180">
        <v>70000</v>
      </c>
      <c r="F2180" t="s">
        <v>20</v>
      </c>
      <c r="G2180">
        <v>70000</v>
      </c>
      <c r="H2180" t="s">
        <v>21</v>
      </c>
      <c r="I2180">
        <v>0</v>
      </c>
      <c r="J2180" t="s">
        <v>21</v>
      </c>
      <c r="K2180" t="s">
        <v>25</v>
      </c>
    </row>
    <row r="2181" spans="1:11" x14ac:dyDescent="0.3">
      <c r="A2181">
        <v>2022</v>
      </c>
      <c r="B2181" t="s">
        <v>28</v>
      </c>
      <c r="C2181" t="s">
        <v>12</v>
      </c>
      <c r="D2181" t="s">
        <v>35</v>
      </c>
      <c r="E2181">
        <v>189750</v>
      </c>
      <c r="F2181" t="s">
        <v>20</v>
      </c>
      <c r="G2181">
        <v>189750</v>
      </c>
      <c r="H2181" t="s">
        <v>21</v>
      </c>
      <c r="I2181">
        <v>0</v>
      </c>
      <c r="J2181" t="s">
        <v>21</v>
      </c>
      <c r="K2181" t="s">
        <v>25</v>
      </c>
    </row>
    <row r="2182" spans="1:11" x14ac:dyDescent="0.3">
      <c r="A2182">
        <v>2022</v>
      </c>
      <c r="B2182" t="s">
        <v>28</v>
      </c>
      <c r="C2182" t="s">
        <v>12</v>
      </c>
      <c r="D2182" t="s">
        <v>35</v>
      </c>
      <c r="E2182">
        <v>140250</v>
      </c>
      <c r="F2182" t="s">
        <v>20</v>
      </c>
      <c r="G2182">
        <v>140250</v>
      </c>
      <c r="H2182" t="s">
        <v>21</v>
      </c>
      <c r="I2182">
        <v>0</v>
      </c>
      <c r="J2182" t="s">
        <v>21</v>
      </c>
      <c r="K2182" t="s">
        <v>25</v>
      </c>
    </row>
    <row r="2183" spans="1:11" x14ac:dyDescent="0.3">
      <c r="A2183">
        <v>2022</v>
      </c>
      <c r="B2183" t="s">
        <v>11</v>
      </c>
      <c r="C2183" t="s">
        <v>12</v>
      </c>
      <c r="D2183" t="s">
        <v>27</v>
      </c>
      <c r="E2183">
        <v>130000</v>
      </c>
      <c r="F2183" t="s">
        <v>20</v>
      </c>
      <c r="G2183">
        <v>130000</v>
      </c>
      <c r="H2183" t="s">
        <v>21</v>
      </c>
      <c r="I2183">
        <v>0</v>
      </c>
      <c r="J2183" t="s">
        <v>21</v>
      </c>
      <c r="K2183" t="s">
        <v>25</v>
      </c>
    </row>
    <row r="2184" spans="1:11" x14ac:dyDescent="0.3">
      <c r="A2184">
        <v>2022</v>
      </c>
      <c r="B2184" t="s">
        <v>11</v>
      </c>
      <c r="C2184" t="s">
        <v>12</v>
      </c>
      <c r="D2184" t="s">
        <v>27</v>
      </c>
      <c r="E2184">
        <v>100000</v>
      </c>
      <c r="F2184" t="s">
        <v>20</v>
      </c>
      <c r="G2184">
        <v>100000</v>
      </c>
      <c r="H2184" t="s">
        <v>21</v>
      </c>
      <c r="I2184">
        <v>0</v>
      </c>
      <c r="J2184" t="s">
        <v>21</v>
      </c>
      <c r="K2184" t="s">
        <v>25</v>
      </c>
    </row>
    <row r="2185" spans="1:11" x14ac:dyDescent="0.3">
      <c r="A2185">
        <v>2022</v>
      </c>
      <c r="B2185" t="s">
        <v>17</v>
      </c>
      <c r="C2185" t="s">
        <v>12</v>
      </c>
      <c r="D2185" t="s">
        <v>27</v>
      </c>
      <c r="E2185">
        <v>160000</v>
      </c>
      <c r="F2185" t="s">
        <v>20</v>
      </c>
      <c r="G2185">
        <v>160000</v>
      </c>
      <c r="H2185" t="s">
        <v>21</v>
      </c>
      <c r="I2185">
        <v>0</v>
      </c>
      <c r="J2185" t="s">
        <v>21</v>
      </c>
      <c r="K2185" t="s">
        <v>25</v>
      </c>
    </row>
    <row r="2186" spans="1:11" x14ac:dyDescent="0.3">
      <c r="A2186">
        <v>2022</v>
      </c>
      <c r="B2186" t="s">
        <v>17</v>
      </c>
      <c r="C2186" t="s">
        <v>12</v>
      </c>
      <c r="D2186" t="s">
        <v>27</v>
      </c>
      <c r="E2186">
        <v>109000</v>
      </c>
      <c r="F2186" t="s">
        <v>20</v>
      </c>
      <c r="G2186">
        <v>109000</v>
      </c>
      <c r="H2186" t="s">
        <v>21</v>
      </c>
      <c r="I2186">
        <v>0</v>
      </c>
      <c r="J2186" t="s">
        <v>21</v>
      </c>
      <c r="K2186" t="s">
        <v>25</v>
      </c>
    </row>
    <row r="2187" spans="1:11" x14ac:dyDescent="0.3">
      <c r="A2187">
        <v>2022</v>
      </c>
      <c r="B2187" t="s">
        <v>11</v>
      </c>
      <c r="C2187" t="s">
        <v>12</v>
      </c>
      <c r="D2187" t="s">
        <v>30</v>
      </c>
      <c r="E2187">
        <v>250000</v>
      </c>
      <c r="F2187" t="s">
        <v>20</v>
      </c>
      <c r="G2187">
        <v>250000</v>
      </c>
      <c r="H2187" t="s">
        <v>21</v>
      </c>
      <c r="I2187">
        <v>0</v>
      </c>
      <c r="J2187" t="s">
        <v>21</v>
      </c>
      <c r="K2187" t="s">
        <v>25</v>
      </c>
    </row>
    <row r="2188" spans="1:11" x14ac:dyDescent="0.3">
      <c r="A2188">
        <v>2022</v>
      </c>
      <c r="B2188" t="s">
        <v>11</v>
      </c>
      <c r="C2188" t="s">
        <v>12</v>
      </c>
      <c r="D2188" t="s">
        <v>30</v>
      </c>
      <c r="E2188">
        <v>150000</v>
      </c>
      <c r="F2188" t="s">
        <v>20</v>
      </c>
      <c r="G2188">
        <v>150000</v>
      </c>
      <c r="H2188" t="s">
        <v>21</v>
      </c>
      <c r="I2188">
        <v>0</v>
      </c>
      <c r="J2188" t="s">
        <v>21</v>
      </c>
      <c r="K2188" t="s">
        <v>25</v>
      </c>
    </row>
    <row r="2189" spans="1:11" x14ac:dyDescent="0.3">
      <c r="A2189">
        <v>2022</v>
      </c>
      <c r="B2189" t="s">
        <v>17</v>
      </c>
      <c r="C2189" t="s">
        <v>12</v>
      </c>
      <c r="D2189" t="s">
        <v>27</v>
      </c>
      <c r="E2189">
        <v>206000</v>
      </c>
      <c r="F2189" t="s">
        <v>20</v>
      </c>
      <c r="G2189">
        <v>206000</v>
      </c>
      <c r="H2189" t="s">
        <v>21</v>
      </c>
      <c r="I2189">
        <v>0</v>
      </c>
      <c r="J2189" t="s">
        <v>21</v>
      </c>
      <c r="K2189" t="s">
        <v>25</v>
      </c>
    </row>
    <row r="2190" spans="1:11" x14ac:dyDescent="0.3">
      <c r="A2190">
        <v>2022</v>
      </c>
      <c r="B2190" t="s">
        <v>17</v>
      </c>
      <c r="C2190" t="s">
        <v>12</v>
      </c>
      <c r="D2190" t="s">
        <v>27</v>
      </c>
      <c r="E2190">
        <v>160000</v>
      </c>
      <c r="F2190" t="s">
        <v>20</v>
      </c>
      <c r="G2190">
        <v>160000</v>
      </c>
      <c r="H2190" t="s">
        <v>21</v>
      </c>
      <c r="I2190">
        <v>0</v>
      </c>
      <c r="J2190" t="s">
        <v>21</v>
      </c>
      <c r="K2190" t="s">
        <v>25</v>
      </c>
    </row>
    <row r="2191" spans="1:11" x14ac:dyDescent="0.3">
      <c r="A2191">
        <v>2022</v>
      </c>
      <c r="B2191" t="s">
        <v>11</v>
      </c>
      <c r="C2191" t="s">
        <v>12</v>
      </c>
      <c r="D2191" t="s">
        <v>37</v>
      </c>
      <c r="E2191">
        <v>135000</v>
      </c>
      <c r="F2191" t="s">
        <v>20</v>
      </c>
      <c r="G2191">
        <v>135000</v>
      </c>
      <c r="H2191" t="s">
        <v>21</v>
      </c>
      <c r="I2191">
        <v>0</v>
      </c>
      <c r="J2191" t="s">
        <v>21</v>
      </c>
      <c r="K2191" t="s">
        <v>25</v>
      </c>
    </row>
    <row r="2192" spans="1:11" x14ac:dyDescent="0.3">
      <c r="A2192">
        <v>2022</v>
      </c>
      <c r="B2192" t="s">
        <v>11</v>
      </c>
      <c r="C2192" t="s">
        <v>12</v>
      </c>
      <c r="D2192" t="s">
        <v>37</v>
      </c>
      <c r="E2192">
        <v>120000</v>
      </c>
      <c r="F2192" t="s">
        <v>20</v>
      </c>
      <c r="G2192">
        <v>120000</v>
      </c>
      <c r="H2192" t="s">
        <v>21</v>
      </c>
      <c r="I2192">
        <v>0</v>
      </c>
      <c r="J2192" t="s">
        <v>21</v>
      </c>
      <c r="K2192" t="s">
        <v>25</v>
      </c>
    </row>
    <row r="2193" spans="1:11" x14ac:dyDescent="0.3">
      <c r="A2193">
        <v>2022</v>
      </c>
      <c r="B2193" t="s">
        <v>11</v>
      </c>
      <c r="C2193" t="s">
        <v>12</v>
      </c>
      <c r="D2193" t="s">
        <v>35</v>
      </c>
      <c r="E2193">
        <v>110000</v>
      </c>
      <c r="F2193" t="s">
        <v>14</v>
      </c>
      <c r="G2193">
        <v>115573</v>
      </c>
      <c r="H2193" t="s">
        <v>63</v>
      </c>
      <c r="I2193">
        <v>100</v>
      </c>
      <c r="J2193" t="s">
        <v>63</v>
      </c>
      <c r="K2193" t="s">
        <v>25</v>
      </c>
    </row>
    <row r="2194" spans="1:11" x14ac:dyDescent="0.3">
      <c r="A2194">
        <v>2022</v>
      </c>
      <c r="B2194" t="s">
        <v>11</v>
      </c>
      <c r="C2194" t="s">
        <v>12</v>
      </c>
      <c r="D2194" t="s">
        <v>35</v>
      </c>
      <c r="E2194">
        <v>70000</v>
      </c>
      <c r="F2194" t="s">
        <v>14</v>
      </c>
      <c r="G2194">
        <v>73546</v>
      </c>
      <c r="H2194" t="s">
        <v>63</v>
      </c>
      <c r="I2194">
        <v>100</v>
      </c>
      <c r="J2194" t="s">
        <v>63</v>
      </c>
      <c r="K2194" t="s">
        <v>25</v>
      </c>
    </row>
    <row r="2195" spans="1:11" x14ac:dyDescent="0.3">
      <c r="A2195">
        <v>2022</v>
      </c>
      <c r="B2195" t="s">
        <v>28</v>
      </c>
      <c r="C2195" t="s">
        <v>12</v>
      </c>
      <c r="D2195" t="s">
        <v>37</v>
      </c>
      <c r="E2195">
        <v>160000</v>
      </c>
      <c r="F2195" t="s">
        <v>20</v>
      </c>
      <c r="G2195">
        <v>160000</v>
      </c>
      <c r="H2195" t="s">
        <v>21</v>
      </c>
      <c r="I2195">
        <v>0</v>
      </c>
      <c r="J2195" t="s">
        <v>21</v>
      </c>
      <c r="K2195" t="s">
        <v>25</v>
      </c>
    </row>
    <row r="2196" spans="1:11" x14ac:dyDescent="0.3">
      <c r="A2196">
        <v>2022</v>
      </c>
      <c r="B2196" t="s">
        <v>28</v>
      </c>
      <c r="C2196" t="s">
        <v>12</v>
      </c>
      <c r="D2196" t="s">
        <v>37</v>
      </c>
      <c r="E2196">
        <v>135000</v>
      </c>
      <c r="F2196" t="s">
        <v>20</v>
      </c>
      <c r="G2196">
        <v>135000</v>
      </c>
      <c r="H2196" t="s">
        <v>21</v>
      </c>
      <c r="I2196">
        <v>0</v>
      </c>
      <c r="J2196" t="s">
        <v>21</v>
      </c>
      <c r="K2196" t="s">
        <v>25</v>
      </c>
    </row>
    <row r="2197" spans="1:11" x14ac:dyDescent="0.3">
      <c r="A2197">
        <v>2022</v>
      </c>
      <c r="B2197" t="s">
        <v>17</v>
      </c>
      <c r="C2197" t="s">
        <v>12</v>
      </c>
      <c r="D2197" t="s">
        <v>27</v>
      </c>
      <c r="E2197">
        <v>150000</v>
      </c>
      <c r="F2197" t="s">
        <v>20</v>
      </c>
      <c r="G2197">
        <v>150000</v>
      </c>
      <c r="H2197" t="s">
        <v>21</v>
      </c>
      <c r="I2197">
        <v>0</v>
      </c>
      <c r="J2197" t="s">
        <v>21</v>
      </c>
      <c r="K2197" t="s">
        <v>25</v>
      </c>
    </row>
    <row r="2198" spans="1:11" x14ac:dyDescent="0.3">
      <c r="A2198">
        <v>2022</v>
      </c>
      <c r="B2198" t="s">
        <v>17</v>
      </c>
      <c r="C2198" t="s">
        <v>12</v>
      </c>
      <c r="D2198" t="s">
        <v>27</v>
      </c>
      <c r="E2198">
        <v>100000</v>
      </c>
      <c r="F2198" t="s">
        <v>20</v>
      </c>
      <c r="G2198">
        <v>100000</v>
      </c>
      <c r="H2198" t="s">
        <v>21</v>
      </c>
      <c r="I2198">
        <v>0</v>
      </c>
      <c r="J2198" t="s">
        <v>21</v>
      </c>
      <c r="K2198" t="s">
        <v>25</v>
      </c>
    </row>
    <row r="2199" spans="1:11" x14ac:dyDescent="0.3">
      <c r="A2199">
        <v>2022</v>
      </c>
      <c r="B2199" t="s">
        <v>17</v>
      </c>
      <c r="C2199" t="s">
        <v>12</v>
      </c>
      <c r="D2199" t="s">
        <v>37</v>
      </c>
      <c r="E2199">
        <v>120000</v>
      </c>
      <c r="F2199" t="s">
        <v>20</v>
      </c>
      <c r="G2199">
        <v>120000</v>
      </c>
      <c r="H2199" t="s">
        <v>21</v>
      </c>
      <c r="I2199">
        <v>0</v>
      </c>
      <c r="J2199" t="s">
        <v>21</v>
      </c>
      <c r="K2199" t="s">
        <v>25</v>
      </c>
    </row>
    <row r="2200" spans="1:11" x14ac:dyDescent="0.3">
      <c r="A2200">
        <v>2022</v>
      </c>
      <c r="B2200" t="s">
        <v>17</v>
      </c>
      <c r="C2200" t="s">
        <v>12</v>
      </c>
      <c r="D2200" t="s">
        <v>37</v>
      </c>
      <c r="E2200">
        <v>95000</v>
      </c>
      <c r="F2200" t="s">
        <v>20</v>
      </c>
      <c r="G2200">
        <v>95000</v>
      </c>
      <c r="H2200" t="s">
        <v>21</v>
      </c>
      <c r="I2200">
        <v>0</v>
      </c>
      <c r="J2200" t="s">
        <v>21</v>
      </c>
      <c r="K2200" t="s">
        <v>25</v>
      </c>
    </row>
    <row r="2201" spans="1:11" x14ac:dyDescent="0.3">
      <c r="A2201">
        <v>2022</v>
      </c>
      <c r="B2201" t="s">
        <v>11</v>
      </c>
      <c r="C2201" t="s">
        <v>12</v>
      </c>
      <c r="D2201" t="s">
        <v>37</v>
      </c>
      <c r="E2201">
        <v>65000</v>
      </c>
      <c r="F2201" t="s">
        <v>14</v>
      </c>
      <c r="G2201">
        <v>68293</v>
      </c>
      <c r="H2201" t="s">
        <v>15</v>
      </c>
      <c r="I2201">
        <v>0</v>
      </c>
      <c r="J2201" t="s">
        <v>15</v>
      </c>
      <c r="K2201" t="s">
        <v>25</v>
      </c>
    </row>
    <row r="2202" spans="1:11" x14ac:dyDescent="0.3">
      <c r="A2202">
        <v>2022</v>
      </c>
      <c r="B2202" t="s">
        <v>11</v>
      </c>
      <c r="C2202" t="s">
        <v>12</v>
      </c>
      <c r="D2202" t="s">
        <v>37</v>
      </c>
      <c r="E2202">
        <v>40000</v>
      </c>
      <c r="F2202" t="s">
        <v>14</v>
      </c>
      <c r="G2202">
        <v>42026</v>
      </c>
      <c r="H2202" t="s">
        <v>15</v>
      </c>
      <c r="I2202">
        <v>0</v>
      </c>
      <c r="J2202" t="s">
        <v>15</v>
      </c>
      <c r="K2202" t="s">
        <v>25</v>
      </c>
    </row>
    <row r="2203" spans="1:11" x14ac:dyDescent="0.3">
      <c r="A2203">
        <v>2022</v>
      </c>
      <c r="B2203" t="s">
        <v>11</v>
      </c>
      <c r="C2203" t="s">
        <v>12</v>
      </c>
      <c r="D2203" t="s">
        <v>37</v>
      </c>
      <c r="E2203">
        <v>191200</v>
      </c>
      <c r="F2203" t="s">
        <v>20</v>
      </c>
      <c r="G2203">
        <v>191200</v>
      </c>
      <c r="H2203" t="s">
        <v>21</v>
      </c>
      <c r="I2203">
        <v>0</v>
      </c>
      <c r="J2203" t="s">
        <v>21</v>
      </c>
      <c r="K2203" t="s">
        <v>25</v>
      </c>
    </row>
    <row r="2204" spans="1:11" x14ac:dyDescent="0.3">
      <c r="A2204">
        <v>2022</v>
      </c>
      <c r="B2204" t="s">
        <v>11</v>
      </c>
      <c r="C2204" t="s">
        <v>12</v>
      </c>
      <c r="D2204" t="s">
        <v>37</v>
      </c>
      <c r="E2204">
        <v>130000</v>
      </c>
      <c r="F2204" t="s">
        <v>20</v>
      </c>
      <c r="G2204">
        <v>130000</v>
      </c>
      <c r="H2204" t="s">
        <v>21</v>
      </c>
      <c r="I2204">
        <v>0</v>
      </c>
      <c r="J2204" t="s">
        <v>21</v>
      </c>
      <c r="K2204" t="s">
        <v>25</v>
      </c>
    </row>
    <row r="2205" spans="1:11" x14ac:dyDescent="0.3">
      <c r="A2205">
        <v>2022</v>
      </c>
      <c r="B2205" t="s">
        <v>11</v>
      </c>
      <c r="C2205" t="s">
        <v>12</v>
      </c>
      <c r="D2205" t="s">
        <v>37</v>
      </c>
      <c r="E2205">
        <v>191200</v>
      </c>
      <c r="F2205" t="s">
        <v>20</v>
      </c>
      <c r="G2205">
        <v>191200</v>
      </c>
      <c r="H2205" t="s">
        <v>21</v>
      </c>
      <c r="I2205">
        <v>0</v>
      </c>
      <c r="J2205" t="s">
        <v>21</v>
      </c>
      <c r="K2205" t="s">
        <v>25</v>
      </c>
    </row>
    <row r="2206" spans="1:11" x14ac:dyDescent="0.3">
      <c r="A2206">
        <v>2022</v>
      </c>
      <c r="B2206" t="s">
        <v>11</v>
      </c>
      <c r="C2206" t="s">
        <v>12</v>
      </c>
      <c r="D2206" t="s">
        <v>37</v>
      </c>
      <c r="E2206">
        <v>130000</v>
      </c>
      <c r="F2206" t="s">
        <v>20</v>
      </c>
      <c r="G2206">
        <v>130000</v>
      </c>
      <c r="H2206" t="s">
        <v>21</v>
      </c>
      <c r="I2206">
        <v>0</v>
      </c>
      <c r="J2206" t="s">
        <v>21</v>
      </c>
      <c r="K2206" t="s">
        <v>25</v>
      </c>
    </row>
    <row r="2207" spans="1:11" x14ac:dyDescent="0.3">
      <c r="A2207">
        <v>2022</v>
      </c>
      <c r="B2207" t="s">
        <v>28</v>
      </c>
      <c r="C2207" t="s">
        <v>12</v>
      </c>
      <c r="D2207" t="s">
        <v>142</v>
      </c>
      <c r="E2207">
        <v>63000</v>
      </c>
      <c r="F2207" t="s">
        <v>14</v>
      </c>
      <c r="G2207">
        <v>66192</v>
      </c>
      <c r="H2207" t="s">
        <v>31</v>
      </c>
      <c r="I2207">
        <v>50</v>
      </c>
      <c r="J2207" t="s">
        <v>31</v>
      </c>
      <c r="K2207" t="s">
        <v>16</v>
      </c>
    </row>
    <row r="2208" spans="1:11" x14ac:dyDescent="0.3">
      <c r="A2208">
        <v>2022</v>
      </c>
      <c r="B2208" t="s">
        <v>28</v>
      </c>
      <c r="C2208" t="s">
        <v>12</v>
      </c>
      <c r="D2208" t="s">
        <v>149</v>
      </c>
      <c r="E2208">
        <v>50000</v>
      </c>
      <c r="F2208" t="s">
        <v>20</v>
      </c>
      <c r="G2208">
        <v>50000</v>
      </c>
      <c r="H2208" t="s">
        <v>21</v>
      </c>
      <c r="I2208">
        <v>100</v>
      </c>
      <c r="J2208" t="s">
        <v>157</v>
      </c>
      <c r="K2208" t="s">
        <v>22</v>
      </c>
    </row>
    <row r="2209" spans="1:11" x14ac:dyDescent="0.3">
      <c r="A2209">
        <v>2022</v>
      </c>
      <c r="B2209" t="s">
        <v>11</v>
      </c>
      <c r="C2209" t="s">
        <v>12</v>
      </c>
      <c r="D2209" t="s">
        <v>37</v>
      </c>
      <c r="E2209">
        <v>230000</v>
      </c>
      <c r="F2209" t="s">
        <v>20</v>
      </c>
      <c r="G2209">
        <v>230000</v>
      </c>
      <c r="H2209" t="s">
        <v>21</v>
      </c>
      <c r="I2209">
        <v>0</v>
      </c>
      <c r="J2209" t="s">
        <v>21</v>
      </c>
      <c r="K2209" t="s">
        <v>16</v>
      </c>
    </row>
    <row r="2210" spans="1:11" x14ac:dyDescent="0.3">
      <c r="A2210">
        <v>2022</v>
      </c>
      <c r="B2210" t="s">
        <v>11</v>
      </c>
      <c r="C2210" t="s">
        <v>12</v>
      </c>
      <c r="D2210" t="s">
        <v>37</v>
      </c>
      <c r="E2210">
        <v>154600</v>
      </c>
      <c r="F2210" t="s">
        <v>20</v>
      </c>
      <c r="G2210">
        <v>154600</v>
      </c>
      <c r="H2210" t="s">
        <v>21</v>
      </c>
      <c r="I2210">
        <v>0</v>
      </c>
      <c r="J2210" t="s">
        <v>21</v>
      </c>
      <c r="K2210" t="s">
        <v>16</v>
      </c>
    </row>
    <row r="2211" spans="1:11" x14ac:dyDescent="0.3">
      <c r="A2211">
        <v>2022</v>
      </c>
      <c r="B2211" t="s">
        <v>11</v>
      </c>
      <c r="C2211" t="s">
        <v>12</v>
      </c>
      <c r="D2211" t="s">
        <v>37</v>
      </c>
      <c r="E2211">
        <v>120000</v>
      </c>
      <c r="F2211" t="s">
        <v>20</v>
      </c>
      <c r="G2211">
        <v>120000</v>
      </c>
      <c r="H2211" t="s">
        <v>21</v>
      </c>
      <c r="I2211">
        <v>0</v>
      </c>
      <c r="J2211" t="s">
        <v>21</v>
      </c>
      <c r="K2211" t="s">
        <v>25</v>
      </c>
    </row>
    <row r="2212" spans="1:11" x14ac:dyDescent="0.3">
      <c r="A2212">
        <v>2022</v>
      </c>
      <c r="B2212" t="s">
        <v>11</v>
      </c>
      <c r="C2212" t="s">
        <v>12</v>
      </c>
      <c r="D2212" t="s">
        <v>37</v>
      </c>
      <c r="E2212">
        <v>95000</v>
      </c>
      <c r="F2212" t="s">
        <v>20</v>
      </c>
      <c r="G2212">
        <v>95000</v>
      </c>
      <c r="H2212" t="s">
        <v>21</v>
      </c>
      <c r="I2212">
        <v>0</v>
      </c>
      <c r="J2212" t="s">
        <v>21</v>
      </c>
      <c r="K2212" t="s">
        <v>25</v>
      </c>
    </row>
    <row r="2213" spans="1:11" x14ac:dyDescent="0.3">
      <c r="A2213">
        <v>2022</v>
      </c>
      <c r="B2213" t="s">
        <v>11</v>
      </c>
      <c r="C2213" t="s">
        <v>12</v>
      </c>
      <c r="D2213" t="s">
        <v>23</v>
      </c>
      <c r="E2213">
        <v>140000</v>
      </c>
      <c r="F2213" t="s">
        <v>20</v>
      </c>
      <c r="G2213">
        <v>140000</v>
      </c>
      <c r="H2213" t="s">
        <v>21</v>
      </c>
      <c r="I2213">
        <v>0</v>
      </c>
      <c r="J2213" t="s">
        <v>21</v>
      </c>
      <c r="K2213" t="s">
        <v>25</v>
      </c>
    </row>
    <row r="2214" spans="1:11" x14ac:dyDescent="0.3">
      <c r="A2214">
        <v>2022</v>
      </c>
      <c r="B2214" t="s">
        <v>11</v>
      </c>
      <c r="C2214" t="s">
        <v>12</v>
      </c>
      <c r="D2214" t="s">
        <v>23</v>
      </c>
      <c r="E2214">
        <v>120000</v>
      </c>
      <c r="F2214" t="s">
        <v>20</v>
      </c>
      <c r="G2214">
        <v>120000</v>
      </c>
      <c r="H2214" t="s">
        <v>21</v>
      </c>
      <c r="I2214">
        <v>0</v>
      </c>
      <c r="J2214" t="s">
        <v>21</v>
      </c>
      <c r="K2214" t="s">
        <v>25</v>
      </c>
    </row>
    <row r="2215" spans="1:11" x14ac:dyDescent="0.3">
      <c r="A2215">
        <v>2022</v>
      </c>
      <c r="B2215" t="s">
        <v>11</v>
      </c>
      <c r="C2215" t="s">
        <v>12</v>
      </c>
      <c r="D2215" t="s">
        <v>27</v>
      </c>
      <c r="E2215">
        <v>169000</v>
      </c>
      <c r="F2215" t="s">
        <v>20</v>
      </c>
      <c r="G2215">
        <v>169000</v>
      </c>
      <c r="H2215" t="s">
        <v>21</v>
      </c>
      <c r="I2215">
        <v>0</v>
      </c>
      <c r="J2215" t="s">
        <v>21</v>
      </c>
      <c r="K2215" t="s">
        <v>25</v>
      </c>
    </row>
    <row r="2216" spans="1:11" x14ac:dyDescent="0.3">
      <c r="A2216">
        <v>2022</v>
      </c>
      <c r="B2216" t="s">
        <v>11</v>
      </c>
      <c r="C2216" t="s">
        <v>12</v>
      </c>
      <c r="D2216" t="s">
        <v>27</v>
      </c>
      <c r="E2216">
        <v>110600</v>
      </c>
      <c r="F2216" t="s">
        <v>20</v>
      </c>
      <c r="G2216">
        <v>110600</v>
      </c>
      <c r="H2216" t="s">
        <v>21</v>
      </c>
      <c r="I2216">
        <v>0</v>
      </c>
      <c r="J2216" t="s">
        <v>21</v>
      </c>
      <c r="K2216" t="s">
        <v>25</v>
      </c>
    </row>
    <row r="2217" spans="1:11" x14ac:dyDescent="0.3">
      <c r="A2217">
        <v>2022</v>
      </c>
      <c r="B2217" t="s">
        <v>17</v>
      </c>
      <c r="C2217" t="s">
        <v>12</v>
      </c>
      <c r="D2217" t="s">
        <v>27</v>
      </c>
      <c r="E2217">
        <v>80000</v>
      </c>
      <c r="F2217" t="s">
        <v>20</v>
      </c>
      <c r="G2217">
        <v>80000</v>
      </c>
      <c r="H2217" t="s">
        <v>21</v>
      </c>
      <c r="I2217">
        <v>100</v>
      </c>
      <c r="J2217" t="s">
        <v>21</v>
      </c>
      <c r="K2217" t="s">
        <v>16</v>
      </c>
    </row>
    <row r="2218" spans="1:11" x14ac:dyDescent="0.3">
      <c r="A2218">
        <v>2022</v>
      </c>
      <c r="B2218" t="s">
        <v>11</v>
      </c>
      <c r="C2218" t="s">
        <v>12</v>
      </c>
      <c r="D2218" t="s">
        <v>37</v>
      </c>
      <c r="E2218">
        <v>185900</v>
      </c>
      <c r="F2218" t="s">
        <v>20</v>
      </c>
      <c r="G2218">
        <v>185900</v>
      </c>
      <c r="H2218" t="s">
        <v>21</v>
      </c>
      <c r="I2218">
        <v>0</v>
      </c>
      <c r="J2218" t="s">
        <v>21</v>
      </c>
      <c r="K2218" t="s">
        <v>25</v>
      </c>
    </row>
    <row r="2219" spans="1:11" x14ac:dyDescent="0.3">
      <c r="A2219">
        <v>2022</v>
      </c>
      <c r="B2219" t="s">
        <v>11</v>
      </c>
      <c r="C2219" t="s">
        <v>12</v>
      </c>
      <c r="D2219" t="s">
        <v>37</v>
      </c>
      <c r="E2219">
        <v>129300</v>
      </c>
      <c r="F2219" t="s">
        <v>20</v>
      </c>
      <c r="G2219">
        <v>129300</v>
      </c>
      <c r="H2219" t="s">
        <v>21</v>
      </c>
      <c r="I2219">
        <v>0</v>
      </c>
      <c r="J2219" t="s">
        <v>21</v>
      </c>
      <c r="K2219" t="s">
        <v>25</v>
      </c>
    </row>
    <row r="2220" spans="1:11" x14ac:dyDescent="0.3">
      <c r="A2220">
        <v>2022</v>
      </c>
      <c r="B2220" t="s">
        <v>11</v>
      </c>
      <c r="C2220" t="s">
        <v>12</v>
      </c>
      <c r="D2220" t="s">
        <v>32</v>
      </c>
      <c r="E2220">
        <v>135000</v>
      </c>
      <c r="F2220" t="s">
        <v>20</v>
      </c>
      <c r="G2220">
        <v>135000</v>
      </c>
      <c r="H2220" t="s">
        <v>21</v>
      </c>
      <c r="I2220">
        <v>0</v>
      </c>
      <c r="J2220" t="s">
        <v>21</v>
      </c>
      <c r="K2220" t="s">
        <v>25</v>
      </c>
    </row>
    <row r="2221" spans="1:11" x14ac:dyDescent="0.3">
      <c r="A2221">
        <v>2022</v>
      </c>
      <c r="B2221" t="s">
        <v>11</v>
      </c>
      <c r="C2221" t="s">
        <v>12</v>
      </c>
      <c r="D2221" t="s">
        <v>32</v>
      </c>
      <c r="E2221">
        <v>110000</v>
      </c>
      <c r="F2221" t="s">
        <v>20</v>
      </c>
      <c r="G2221">
        <v>110000</v>
      </c>
      <c r="H2221" t="s">
        <v>21</v>
      </c>
      <c r="I2221">
        <v>0</v>
      </c>
      <c r="J2221" t="s">
        <v>21</v>
      </c>
      <c r="K2221" t="s">
        <v>25</v>
      </c>
    </row>
    <row r="2222" spans="1:11" x14ac:dyDescent="0.3">
      <c r="A2222">
        <v>2022</v>
      </c>
      <c r="B2222" t="s">
        <v>17</v>
      </c>
      <c r="C2222" t="s">
        <v>12</v>
      </c>
      <c r="D2222" t="s">
        <v>55</v>
      </c>
      <c r="E2222">
        <v>155000</v>
      </c>
      <c r="F2222" t="s">
        <v>20</v>
      </c>
      <c r="G2222">
        <v>155000</v>
      </c>
      <c r="H2222" t="s">
        <v>21</v>
      </c>
      <c r="I2222">
        <v>0</v>
      </c>
      <c r="J2222" t="s">
        <v>21</v>
      </c>
      <c r="K2222" t="s">
        <v>25</v>
      </c>
    </row>
    <row r="2223" spans="1:11" x14ac:dyDescent="0.3">
      <c r="A2223">
        <v>2022</v>
      </c>
      <c r="B2223" t="s">
        <v>17</v>
      </c>
      <c r="C2223" t="s">
        <v>12</v>
      </c>
      <c r="D2223" t="s">
        <v>55</v>
      </c>
      <c r="E2223">
        <v>140000</v>
      </c>
      <c r="F2223" t="s">
        <v>20</v>
      </c>
      <c r="G2223">
        <v>140000</v>
      </c>
      <c r="H2223" t="s">
        <v>21</v>
      </c>
      <c r="I2223">
        <v>0</v>
      </c>
      <c r="J2223" t="s">
        <v>21</v>
      </c>
      <c r="K2223" t="s">
        <v>25</v>
      </c>
    </row>
    <row r="2224" spans="1:11" x14ac:dyDescent="0.3">
      <c r="A2224">
        <v>2022</v>
      </c>
      <c r="B2224" t="s">
        <v>11</v>
      </c>
      <c r="C2224" t="s">
        <v>12</v>
      </c>
      <c r="D2224" t="s">
        <v>37</v>
      </c>
      <c r="E2224">
        <v>205000</v>
      </c>
      <c r="F2224" t="s">
        <v>20</v>
      </c>
      <c r="G2224">
        <v>205000</v>
      </c>
      <c r="H2224" t="s">
        <v>21</v>
      </c>
      <c r="I2224">
        <v>100</v>
      </c>
      <c r="J2224" t="s">
        <v>21</v>
      </c>
      <c r="K2224" t="s">
        <v>25</v>
      </c>
    </row>
    <row r="2225" spans="1:11" x14ac:dyDescent="0.3">
      <c r="A2225">
        <v>2022</v>
      </c>
      <c r="B2225" t="s">
        <v>11</v>
      </c>
      <c r="C2225" t="s">
        <v>12</v>
      </c>
      <c r="D2225" t="s">
        <v>37</v>
      </c>
      <c r="E2225">
        <v>150000</v>
      </c>
      <c r="F2225" t="s">
        <v>20</v>
      </c>
      <c r="G2225">
        <v>150000</v>
      </c>
      <c r="H2225" t="s">
        <v>21</v>
      </c>
      <c r="I2225">
        <v>100</v>
      </c>
      <c r="J2225" t="s">
        <v>21</v>
      </c>
      <c r="K2225" t="s">
        <v>25</v>
      </c>
    </row>
    <row r="2226" spans="1:11" x14ac:dyDescent="0.3">
      <c r="A2226">
        <v>2022</v>
      </c>
      <c r="B2226" t="s">
        <v>11</v>
      </c>
      <c r="C2226" t="s">
        <v>12</v>
      </c>
      <c r="D2226" t="s">
        <v>37</v>
      </c>
      <c r="E2226">
        <v>179500</v>
      </c>
      <c r="F2226" t="s">
        <v>20</v>
      </c>
      <c r="G2226">
        <v>179500</v>
      </c>
      <c r="H2226" t="s">
        <v>21</v>
      </c>
      <c r="I2226">
        <v>0</v>
      </c>
      <c r="J2226" t="s">
        <v>21</v>
      </c>
      <c r="K2226" t="s">
        <v>25</v>
      </c>
    </row>
    <row r="2227" spans="1:11" x14ac:dyDescent="0.3">
      <c r="A2227">
        <v>2022</v>
      </c>
      <c r="B2227" t="s">
        <v>11</v>
      </c>
      <c r="C2227" t="s">
        <v>12</v>
      </c>
      <c r="D2227" t="s">
        <v>37</v>
      </c>
      <c r="E2227">
        <v>134000</v>
      </c>
      <c r="F2227" t="s">
        <v>20</v>
      </c>
      <c r="G2227">
        <v>134000</v>
      </c>
      <c r="H2227" t="s">
        <v>21</v>
      </c>
      <c r="I2227">
        <v>0</v>
      </c>
      <c r="J2227" t="s">
        <v>21</v>
      </c>
      <c r="K2227" t="s">
        <v>25</v>
      </c>
    </row>
    <row r="2228" spans="1:11" x14ac:dyDescent="0.3">
      <c r="A2228">
        <v>2022</v>
      </c>
      <c r="B2228" t="s">
        <v>17</v>
      </c>
      <c r="C2228" t="s">
        <v>12</v>
      </c>
      <c r="D2228" t="s">
        <v>23</v>
      </c>
      <c r="E2228">
        <v>180000</v>
      </c>
      <c r="F2228" t="s">
        <v>20</v>
      </c>
      <c r="G2228">
        <v>180000</v>
      </c>
      <c r="H2228" t="s">
        <v>21</v>
      </c>
      <c r="I2228">
        <v>0</v>
      </c>
      <c r="J2228" t="s">
        <v>21</v>
      </c>
      <c r="K2228" t="s">
        <v>25</v>
      </c>
    </row>
    <row r="2229" spans="1:11" x14ac:dyDescent="0.3">
      <c r="A2229">
        <v>2022</v>
      </c>
      <c r="B2229" t="s">
        <v>17</v>
      </c>
      <c r="C2229" t="s">
        <v>12</v>
      </c>
      <c r="D2229" t="s">
        <v>23</v>
      </c>
      <c r="E2229">
        <v>120000</v>
      </c>
      <c r="F2229" t="s">
        <v>20</v>
      </c>
      <c r="G2229">
        <v>120000</v>
      </c>
      <c r="H2229" t="s">
        <v>21</v>
      </c>
      <c r="I2229">
        <v>0</v>
      </c>
      <c r="J2229" t="s">
        <v>21</v>
      </c>
      <c r="K2229" t="s">
        <v>25</v>
      </c>
    </row>
    <row r="2230" spans="1:11" x14ac:dyDescent="0.3">
      <c r="A2230">
        <v>2022</v>
      </c>
      <c r="B2230" t="s">
        <v>11</v>
      </c>
      <c r="C2230" t="s">
        <v>12</v>
      </c>
      <c r="D2230" t="s">
        <v>23</v>
      </c>
      <c r="E2230">
        <v>185900</v>
      </c>
      <c r="F2230" t="s">
        <v>20</v>
      </c>
      <c r="G2230">
        <v>185900</v>
      </c>
      <c r="H2230" t="s">
        <v>21</v>
      </c>
      <c r="I2230">
        <v>0</v>
      </c>
      <c r="J2230" t="s">
        <v>21</v>
      </c>
      <c r="K2230" t="s">
        <v>25</v>
      </c>
    </row>
    <row r="2231" spans="1:11" x14ac:dyDescent="0.3">
      <c r="A2231">
        <v>2022</v>
      </c>
      <c r="B2231" t="s">
        <v>11</v>
      </c>
      <c r="C2231" t="s">
        <v>12</v>
      </c>
      <c r="D2231" t="s">
        <v>23</v>
      </c>
      <c r="E2231">
        <v>129300</v>
      </c>
      <c r="F2231" t="s">
        <v>20</v>
      </c>
      <c r="G2231">
        <v>129300</v>
      </c>
      <c r="H2231" t="s">
        <v>21</v>
      </c>
      <c r="I2231">
        <v>0</v>
      </c>
      <c r="J2231" t="s">
        <v>21</v>
      </c>
      <c r="K2231" t="s">
        <v>25</v>
      </c>
    </row>
    <row r="2232" spans="1:11" x14ac:dyDescent="0.3">
      <c r="A2232">
        <v>2022</v>
      </c>
      <c r="B2232" t="s">
        <v>11</v>
      </c>
      <c r="C2232" t="s">
        <v>12</v>
      </c>
      <c r="D2232" t="s">
        <v>23</v>
      </c>
      <c r="E2232">
        <v>175000</v>
      </c>
      <c r="F2232" t="s">
        <v>20</v>
      </c>
      <c r="G2232">
        <v>175000</v>
      </c>
      <c r="H2232" t="s">
        <v>21</v>
      </c>
      <c r="I2232">
        <v>100</v>
      </c>
      <c r="J2232" t="s">
        <v>21</v>
      </c>
      <c r="K2232" t="s">
        <v>25</v>
      </c>
    </row>
    <row r="2233" spans="1:11" x14ac:dyDescent="0.3">
      <c r="A2233">
        <v>2022</v>
      </c>
      <c r="B2233" t="s">
        <v>11</v>
      </c>
      <c r="C2233" t="s">
        <v>12</v>
      </c>
      <c r="D2233" t="s">
        <v>23</v>
      </c>
      <c r="E2233">
        <v>145000</v>
      </c>
      <c r="F2233" t="s">
        <v>20</v>
      </c>
      <c r="G2233">
        <v>145000</v>
      </c>
      <c r="H2233" t="s">
        <v>21</v>
      </c>
      <c r="I2233">
        <v>100</v>
      </c>
      <c r="J2233" t="s">
        <v>21</v>
      </c>
      <c r="K2233" t="s">
        <v>25</v>
      </c>
    </row>
    <row r="2234" spans="1:11" x14ac:dyDescent="0.3">
      <c r="A2234">
        <v>2022</v>
      </c>
      <c r="B2234" t="s">
        <v>11</v>
      </c>
      <c r="C2234" t="s">
        <v>12</v>
      </c>
      <c r="D2234" t="s">
        <v>45</v>
      </c>
      <c r="E2234">
        <v>235000</v>
      </c>
      <c r="F2234" t="s">
        <v>20</v>
      </c>
      <c r="G2234">
        <v>235000</v>
      </c>
      <c r="H2234" t="s">
        <v>21</v>
      </c>
      <c r="I2234">
        <v>100</v>
      </c>
      <c r="J2234" t="s">
        <v>21</v>
      </c>
      <c r="K2234" t="s">
        <v>25</v>
      </c>
    </row>
    <row r="2235" spans="1:11" x14ac:dyDescent="0.3">
      <c r="A2235">
        <v>2022</v>
      </c>
      <c r="B2235" t="s">
        <v>11</v>
      </c>
      <c r="C2235" t="s">
        <v>12</v>
      </c>
      <c r="D2235" t="s">
        <v>45</v>
      </c>
      <c r="E2235">
        <v>175000</v>
      </c>
      <c r="F2235" t="s">
        <v>20</v>
      </c>
      <c r="G2235">
        <v>175000</v>
      </c>
      <c r="H2235" t="s">
        <v>21</v>
      </c>
      <c r="I2235">
        <v>100</v>
      </c>
      <c r="J2235" t="s">
        <v>21</v>
      </c>
      <c r="K2235" t="s">
        <v>25</v>
      </c>
    </row>
    <row r="2236" spans="1:11" x14ac:dyDescent="0.3">
      <c r="A2236">
        <v>2022</v>
      </c>
      <c r="B2236" t="s">
        <v>28</v>
      </c>
      <c r="C2236" t="s">
        <v>12</v>
      </c>
      <c r="D2236" t="s">
        <v>104</v>
      </c>
      <c r="E2236">
        <v>26000</v>
      </c>
      <c r="F2236" t="s">
        <v>14</v>
      </c>
      <c r="G2236">
        <v>27317</v>
      </c>
      <c r="H2236" t="s">
        <v>15</v>
      </c>
      <c r="I2236">
        <v>50</v>
      </c>
      <c r="J2236" t="s">
        <v>15</v>
      </c>
      <c r="K2236" t="s">
        <v>16</v>
      </c>
    </row>
    <row r="2237" spans="1:11" x14ac:dyDescent="0.3">
      <c r="A2237">
        <v>2022</v>
      </c>
      <c r="B2237" t="s">
        <v>17</v>
      </c>
      <c r="C2237" t="s">
        <v>12</v>
      </c>
      <c r="D2237" t="s">
        <v>37</v>
      </c>
      <c r="E2237">
        <v>160000</v>
      </c>
      <c r="F2237" t="s">
        <v>20</v>
      </c>
      <c r="G2237">
        <v>160000</v>
      </c>
      <c r="H2237" t="s">
        <v>21</v>
      </c>
      <c r="I2237">
        <v>100</v>
      </c>
      <c r="J2237" t="s">
        <v>21</v>
      </c>
      <c r="K2237" t="s">
        <v>25</v>
      </c>
    </row>
    <row r="2238" spans="1:11" x14ac:dyDescent="0.3">
      <c r="A2238">
        <v>2022</v>
      </c>
      <c r="B2238" t="s">
        <v>17</v>
      </c>
      <c r="C2238" t="s">
        <v>12</v>
      </c>
      <c r="D2238" t="s">
        <v>37</v>
      </c>
      <c r="E2238">
        <v>90000</v>
      </c>
      <c r="F2238" t="s">
        <v>20</v>
      </c>
      <c r="G2238">
        <v>90000</v>
      </c>
      <c r="H2238" t="s">
        <v>21</v>
      </c>
      <c r="I2238">
        <v>100</v>
      </c>
      <c r="J2238" t="s">
        <v>21</v>
      </c>
      <c r="K2238" t="s">
        <v>25</v>
      </c>
    </row>
    <row r="2239" spans="1:11" x14ac:dyDescent="0.3">
      <c r="A2239">
        <v>2022</v>
      </c>
      <c r="B2239" t="s">
        <v>11</v>
      </c>
      <c r="C2239" t="s">
        <v>12</v>
      </c>
      <c r="D2239" t="s">
        <v>37</v>
      </c>
      <c r="E2239">
        <v>65000</v>
      </c>
      <c r="F2239" t="s">
        <v>14</v>
      </c>
      <c r="G2239">
        <v>68293</v>
      </c>
      <c r="H2239" t="s">
        <v>15</v>
      </c>
      <c r="I2239">
        <v>0</v>
      </c>
      <c r="J2239" t="s">
        <v>15</v>
      </c>
      <c r="K2239" t="s">
        <v>25</v>
      </c>
    </row>
    <row r="2240" spans="1:11" x14ac:dyDescent="0.3">
      <c r="A2240">
        <v>2022</v>
      </c>
      <c r="B2240" t="s">
        <v>11</v>
      </c>
      <c r="C2240" t="s">
        <v>12</v>
      </c>
      <c r="D2240" t="s">
        <v>37</v>
      </c>
      <c r="E2240">
        <v>35000</v>
      </c>
      <c r="F2240" t="s">
        <v>14</v>
      </c>
      <c r="G2240">
        <v>36773</v>
      </c>
      <c r="H2240" t="s">
        <v>15</v>
      </c>
      <c r="I2240">
        <v>0</v>
      </c>
      <c r="J2240" t="s">
        <v>15</v>
      </c>
      <c r="K2240" t="s">
        <v>25</v>
      </c>
    </row>
    <row r="2241" spans="1:11" x14ac:dyDescent="0.3">
      <c r="A2241">
        <v>2022</v>
      </c>
      <c r="B2241" t="s">
        <v>11</v>
      </c>
      <c r="C2241" t="s">
        <v>12</v>
      </c>
      <c r="D2241" t="s">
        <v>37</v>
      </c>
      <c r="E2241">
        <v>145000</v>
      </c>
      <c r="F2241" t="s">
        <v>20</v>
      </c>
      <c r="G2241">
        <v>145000</v>
      </c>
      <c r="H2241" t="s">
        <v>21</v>
      </c>
      <c r="I2241">
        <v>0</v>
      </c>
      <c r="J2241" t="s">
        <v>21</v>
      </c>
      <c r="K2241" t="s">
        <v>25</v>
      </c>
    </row>
    <row r="2242" spans="1:11" x14ac:dyDescent="0.3">
      <c r="A2242">
        <v>2022</v>
      </c>
      <c r="B2242" t="s">
        <v>11</v>
      </c>
      <c r="C2242" t="s">
        <v>12</v>
      </c>
      <c r="D2242" t="s">
        <v>37</v>
      </c>
      <c r="E2242">
        <v>115000</v>
      </c>
      <c r="F2242" t="s">
        <v>20</v>
      </c>
      <c r="G2242">
        <v>115000</v>
      </c>
      <c r="H2242" t="s">
        <v>21</v>
      </c>
      <c r="I2242">
        <v>0</v>
      </c>
      <c r="J2242" t="s">
        <v>21</v>
      </c>
      <c r="K2242" t="s">
        <v>25</v>
      </c>
    </row>
    <row r="2243" spans="1:11" x14ac:dyDescent="0.3">
      <c r="A2243">
        <v>2022</v>
      </c>
      <c r="B2243" t="s">
        <v>17</v>
      </c>
      <c r="C2243" t="s">
        <v>12</v>
      </c>
      <c r="D2243" t="s">
        <v>76</v>
      </c>
      <c r="E2243">
        <v>165000</v>
      </c>
      <c r="F2243" t="s">
        <v>20</v>
      </c>
      <c r="G2243">
        <v>165000</v>
      </c>
      <c r="H2243" t="s">
        <v>21</v>
      </c>
      <c r="I2243">
        <v>0</v>
      </c>
      <c r="J2243" t="s">
        <v>21</v>
      </c>
      <c r="K2243" t="s">
        <v>25</v>
      </c>
    </row>
    <row r="2244" spans="1:11" x14ac:dyDescent="0.3">
      <c r="A2244">
        <v>2022</v>
      </c>
      <c r="B2244" t="s">
        <v>17</v>
      </c>
      <c r="C2244" t="s">
        <v>12</v>
      </c>
      <c r="D2244" t="s">
        <v>76</v>
      </c>
      <c r="E2244">
        <v>135000</v>
      </c>
      <c r="F2244" t="s">
        <v>20</v>
      </c>
      <c r="G2244">
        <v>135000</v>
      </c>
      <c r="H2244" t="s">
        <v>21</v>
      </c>
      <c r="I2244">
        <v>0</v>
      </c>
      <c r="J2244" t="s">
        <v>21</v>
      </c>
      <c r="K2244" t="s">
        <v>25</v>
      </c>
    </row>
    <row r="2245" spans="1:11" x14ac:dyDescent="0.3">
      <c r="A2245">
        <v>2022</v>
      </c>
      <c r="B2245" t="s">
        <v>11</v>
      </c>
      <c r="C2245" t="s">
        <v>12</v>
      </c>
      <c r="D2245" t="s">
        <v>37</v>
      </c>
      <c r="E2245">
        <v>168400</v>
      </c>
      <c r="F2245" t="s">
        <v>20</v>
      </c>
      <c r="G2245">
        <v>168400</v>
      </c>
      <c r="H2245" t="s">
        <v>21</v>
      </c>
      <c r="I2245">
        <v>0</v>
      </c>
      <c r="J2245" t="s">
        <v>21</v>
      </c>
      <c r="K2245" t="s">
        <v>25</v>
      </c>
    </row>
    <row r="2246" spans="1:11" x14ac:dyDescent="0.3">
      <c r="A2246">
        <v>2022</v>
      </c>
      <c r="B2246" t="s">
        <v>11</v>
      </c>
      <c r="C2246" t="s">
        <v>12</v>
      </c>
      <c r="D2246" t="s">
        <v>37</v>
      </c>
      <c r="E2246">
        <v>105200</v>
      </c>
      <c r="F2246" t="s">
        <v>20</v>
      </c>
      <c r="G2246">
        <v>105200</v>
      </c>
      <c r="H2246" t="s">
        <v>21</v>
      </c>
      <c r="I2246">
        <v>0</v>
      </c>
      <c r="J2246" t="s">
        <v>21</v>
      </c>
      <c r="K2246" t="s">
        <v>25</v>
      </c>
    </row>
    <row r="2247" spans="1:11" x14ac:dyDescent="0.3">
      <c r="A2247">
        <v>2022</v>
      </c>
      <c r="B2247" t="s">
        <v>17</v>
      </c>
      <c r="C2247" t="s">
        <v>12</v>
      </c>
      <c r="D2247" t="s">
        <v>117</v>
      </c>
      <c r="E2247">
        <v>70000</v>
      </c>
      <c r="F2247" t="s">
        <v>58</v>
      </c>
      <c r="G2247">
        <v>86193</v>
      </c>
      <c r="H2247" t="s">
        <v>33</v>
      </c>
      <c r="I2247">
        <v>100</v>
      </c>
      <c r="J2247" t="s">
        <v>33</v>
      </c>
      <c r="K2247" t="s">
        <v>25</v>
      </c>
    </row>
    <row r="2248" spans="1:11" x14ac:dyDescent="0.3">
      <c r="A2248">
        <v>2022</v>
      </c>
      <c r="B2248" t="s">
        <v>17</v>
      </c>
      <c r="C2248" t="s">
        <v>12</v>
      </c>
      <c r="D2248" t="s">
        <v>117</v>
      </c>
      <c r="E2248">
        <v>40000</v>
      </c>
      <c r="F2248" t="s">
        <v>58</v>
      </c>
      <c r="G2248">
        <v>49253</v>
      </c>
      <c r="H2248" t="s">
        <v>33</v>
      </c>
      <c r="I2248">
        <v>100</v>
      </c>
      <c r="J2248" t="s">
        <v>33</v>
      </c>
      <c r="K2248" t="s">
        <v>25</v>
      </c>
    </row>
    <row r="2249" spans="1:11" x14ac:dyDescent="0.3">
      <c r="A2249">
        <v>2022</v>
      </c>
      <c r="B2249" t="s">
        <v>11</v>
      </c>
      <c r="C2249" t="s">
        <v>12</v>
      </c>
      <c r="D2249" t="s">
        <v>37</v>
      </c>
      <c r="E2249">
        <v>200000</v>
      </c>
      <c r="F2249" t="s">
        <v>20</v>
      </c>
      <c r="G2249">
        <v>200000</v>
      </c>
      <c r="H2249" t="s">
        <v>21</v>
      </c>
      <c r="I2249">
        <v>0</v>
      </c>
      <c r="J2249" t="s">
        <v>21</v>
      </c>
      <c r="K2249" t="s">
        <v>25</v>
      </c>
    </row>
    <row r="2250" spans="1:11" x14ac:dyDescent="0.3">
      <c r="A2250">
        <v>2022</v>
      </c>
      <c r="B2250" t="s">
        <v>11</v>
      </c>
      <c r="C2250" t="s">
        <v>12</v>
      </c>
      <c r="D2250" t="s">
        <v>37</v>
      </c>
      <c r="E2250">
        <v>160000</v>
      </c>
      <c r="F2250" t="s">
        <v>20</v>
      </c>
      <c r="G2250">
        <v>160000</v>
      </c>
      <c r="H2250" t="s">
        <v>21</v>
      </c>
      <c r="I2250">
        <v>0</v>
      </c>
      <c r="J2250" t="s">
        <v>21</v>
      </c>
      <c r="K2250" t="s">
        <v>25</v>
      </c>
    </row>
    <row r="2251" spans="1:11" x14ac:dyDescent="0.3">
      <c r="A2251">
        <v>2022</v>
      </c>
      <c r="B2251" t="s">
        <v>11</v>
      </c>
      <c r="C2251" t="s">
        <v>12</v>
      </c>
      <c r="D2251" t="s">
        <v>23</v>
      </c>
      <c r="E2251">
        <v>45000</v>
      </c>
      <c r="F2251" t="s">
        <v>14</v>
      </c>
      <c r="G2251">
        <v>47280</v>
      </c>
      <c r="H2251" t="s">
        <v>15</v>
      </c>
      <c r="I2251">
        <v>0</v>
      </c>
      <c r="J2251" t="s">
        <v>15</v>
      </c>
      <c r="K2251" t="s">
        <v>25</v>
      </c>
    </row>
    <row r="2252" spans="1:11" x14ac:dyDescent="0.3">
      <c r="A2252">
        <v>2022</v>
      </c>
      <c r="B2252" t="s">
        <v>11</v>
      </c>
      <c r="C2252" t="s">
        <v>12</v>
      </c>
      <c r="D2252" t="s">
        <v>23</v>
      </c>
      <c r="E2252">
        <v>36000</v>
      </c>
      <c r="F2252" t="s">
        <v>14</v>
      </c>
      <c r="G2252">
        <v>37824</v>
      </c>
      <c r="H2252" t="s">
        <v>15</v>
      </c>
      <c r="I2252">
        <v>0</v>
      </c>
      <c r="J2252" t="s">
        <v>15</v>
      </c>
      <c r="K2252" t="s">
        <v>25</v>
      </c>
    </row>
    <row r="2253" spans="1:11" x14ac:dyDescent="0.3">
      <c r="A2253">
        <v>2022</v>
      </c>
      <c r="B2253" t="s">
        <v>11</v>
      </c>
      <c r="C2253" t="s">
        <v>12</v>
      </c>
      <c r="D2253" t="s">
        <v>23</v>
      </c>
      <c r="E2253">
        <v>198800</v>
      </c>
      <c r="F2253" t="s">
        <v>20</v>
      </c>
      <c r="G2253">
        <v>198800</v>
      </c>
      <c r="H2253" t="s">
        <v>21</v>
      </c>
      <c r="I2253">
        <v>0</v>
      </c>
      <c r="J2253" t="s">
        <v>21</v>
      </c>
      <c r="K2253" t="s">
        <v>25</v>
      </c>
    </row>
    <row r="2254" spans="1:11" x14ac:dyDescent="0.3">
      <c r="A2254">
        <v>2022</v>
      </c>
      <c r="B2254" t="s">
        <v>11</v>
      </c>
      <c r="C2254" t="s">
        <v>12</v>
      </c>
      <c r="D2254" t="s">
        <v>23</v>
      </c>
      <c r="E2254">
        <v>122600</v>
      </c>
      <c r="F2254" t="s">
        <v>20</v>
      </c>
      <c r="G2254">
        <v>122600</v>
      </c>
      <c r="H2254" t="s">
        <v>21</v>
      </c>
      <c r="I2254">
        <v>0</v>
      </c>
      <c r="J2254" t="s">
        <v>21</v>
      </c>
      <c r="K2254" t="s">
        <v>25</v>
      </c>
    </row>
    <row r="2255" spans="1:11" x14ac:dyDescent="0.3">
      <c r="A2255">
        <v>2022</v>
      </c>
      <c r="B2255" t="s">
        <v>28</v>
      </c>
      <c r="C2255" t="s">
        <v>72</v>
      </c>
      <c r="D2255" t="s">
        <v>35</v>
      </c>
      <c r="E2255">
        <v>100000</v>
      </c>
      <c r="F2255" t="s">
        <v>20</v>
      </c>
      <c r="G2255">
        <v>100000</v>
      </c>
      <c r="H2255" t="s">
        <v>158</v>
      </c>
      <c r="I2255">
        <v>100</v>
      </c>
      <c r="J2255" t="s">
        <v>158</v>
      </c>
      <c r="K2255" t="s">
        <v>25</v>
      </c>
    </row>
    <row r="2256" spans="1:11" x14ac:dyDescent="0.3">
      <c r="A2256">
        <v>2022</v>
      </c>
      <c r="B2256" t="s">
        <v>17</v>
      </c>
      <c r="C2256" t="s">
        <v>12</v>
      </c>
      <c r="D2256" t="s">
        <v>112</v>
      </c>
      <c r="E2256">
        <v>100000</v>
      </c>
      <c r="F2256" t="s">
        <v>14</v>
      </c>
      <c r="G2256">
        <v>105066</v>
      </c>
      <c r="H2256" t="s">
        <v>63</v>
      </c>
      <c r="I2256">
        <v>50</v>
      </c>
      <c r="J2256" t="s">
        <v>63</v>
      </c>
      <c r="K2256" t="s">
        <v>25</v>
      </c>
    </row>
    <row r="2257" spans="1:11" x14ac:dyDescent="0.3">
      <c r="A2257">
        <v>2022</v>
      </c>
      <c r="B2257" t="s">
        <v>11</v>
      </c>
      <c r="C2257" t="s">
        <v>12</v>
      </c>
      <c r="D2257" t="s">
        <v>27</v>
      </c>
      <c r="E2257">
        <v>130000</v>
      </c>
      <c r="F2257" t="s">
        <v>20</v>
      </c>
      <c r="G2257">
        <v>130000</v>
      </c>
      <c r="H2257" t="s">
        <v>21</v>
      </c>
      <c r="I2257">
        <v>0</v>
      </c>
      <c r="J2257" t="s">
        <v>21</v>
      </c>
      <c r="K2257" t="s">
        <v>25</v>
      </c>
    </row>
    <row r="2258" spans="1:11" x14ac:dyDescent="0.3">
      <c r="A2258">
        <v>2022</v>
      </c>
      <c r="B2258" t="s">
        <v>11</v>
      </c>
      <c r="C2258" t="s">
        <v>12</v>
      </c>
      <c r="D2258" t="s">
        <v>27</v>
      </c>
      <c r="E2258">
        <v>100000</v>
      </c>
      <c r="F2258" t="s">
        <v>20</v>
      </c>
      <c r="G2258">
        <v>100000</v>
      </c>
      <c r="H2258" t="s">
        <v>21</v>
      </c>
      <c r="I2258">
        <v>0</v>
      </c>
      <c r="J2258" t="s">
        <v>21</v>
      </c>
      <c r="K2258" t="s">
        <v>25</v>
      </c>
    </row>
    <row r="2259" spans="1:11" x14ac:dyDescent="0.3">
      <c r="A2259">
        <v>2022</v>
      </c>
      <c r="B2259" t="s">
        <v>17</v>
      </c>
      <c r="C2259" t="s">
        <v>12</v>
      </c>
      <c r="D2259" t="s">
        <v>32</v>
      </c>
      <c r="E2259">
        <v>85000</v>
      </c>
      <c r="F2259" t="s">
        <v>58</v>
      </c>
      <c r="G2259">
        <v>104663</v>
      </c>
      <c r="H2259" t="s">
        <v>33</v>
      </c>
      <c r="I2259">
        <v>0</v>
      </c>
      <c r="J2259" t="s">
        <v>33</v>
      </c>
      <c r="K2259" t="s">
        <v>25</v>
      </c>
    </row>
    <row r="2260" spans="1:11" x14ac:dyDescent="0.3">
      <c r="A2260">
        <v>2022</v>
      </c>
      <c r="B2260" t="s">
        <v>17</v>
      </c>
      <c r="C2260" t="s">
        <v>12</v>
      </c>
      <c r="D2260" t="s">
        <v>32</v>
      </c>
      <c r="E2260">
        <v>60000</v>
      </c>
      <c r="F2260" t="s">
        <v>58</v>
      </c>
      <c r="G2260">
        <v>73880</v>
      </c>
      <c r="H2260" t="s">
        <v>33</v>
      </c>
      <c r="I2260">
        <v>0</v>
      </c>
      <c r="J2260" t="s">
        <v>33</v>
      </c>
      <c r="K2260" t="s">
        <v>25</v>
      </c>
    </row>
    <row r="2261" spans="1:11" x14ac:dyDescent="0.3">
      <c r="A2261">
        <v>2022</v>
      </c>
      <c r="B2261" t="s">
        <v>11</v>
      </c>
      <c r="C2261" t="s">
        <v>12</v>
      </c>
      <c r="D2261" t="s">
        <v>37</v>
      </c>
      <c r="E2261">
        <v>125000</v>
      </c>
      <c r="F2261" t="s">
        <v>20</v>
      </c>
      <c r="G2261">
        <v>125000</v>
      </c>
      <c r="H2261" t="s">
        <v>21</v>
      </c>
      <c r="I2261">
        <v>100</v>
      </c>
      <c r="J2261" t="s">
        <v>21</v>
      </c>
      <c r="K2261" t="s">
        <v>25</v>
      </c>
    </row>
    <row r="2262" spans="1:11" x14ac:dyDescent="0.3">
      <c r="A2262">
        <v>2022</v>
      </c>
      <c r="B2262" t="s">
        <v>11</v>
      </c>
      <c r="C2262" t="s">
        <v>12</v>
      </c>
      <c r="D2262" t="s">
        <v>37</v>
      </c>
      <c r="E2262">
        <v>110000</v>
      </c>
      <c r="F2262" t="s">
        <v>20</v>
      </c>
      <c r="G2262">
        <v>110000</v>
      </c>
      <c r="H2262" t="s">
        <v>21</v>
      </c>
      <c r="I2262">
        <v>100</v>
      </c>
      <c r="J2262" t="s">
        <v>21</v>
      </c>
      <c r="K2262" t="s">
        <v>25</v>
      </c>
    </row>
    <row r="2263" spans="1:11" x14ac:dyDescent="0.3">
      <c r="A2263">
        <v>2022</v>
      </c>
      <c r="B2263" t="s">
        <v>17</v>
      </c>
      <c r="C2263" t="s">
        <v>12</v>
      </c>
      <c r="D2263" t="s">
        <v>27</v>
      </c>
      <c r="E2263">
        <v>165000</v>
      </c>
      <c r="F2263" t="s">
        <v>20</v>
      </c>
      <c r="G2263">
        <v>165000</v>
      </c>
      <c r="H2263" t="s">
        <v>21</v>
      </c>
      <c r="I2263">
        <v>0</v>
      </c>
      <c r="J2263" t="s">
        <v>21</v>
      </c>
      <c r="K2263" t="s">
        <v>25</v>
      </c>
    </row>
    <row r="2264" spans="1:11" x14ac:dyDescent="0.3">
      <c r="A2264">
        <v>2022</v>
      </c>
      <c r="B2264" t="s">
        <v>17</v>
      </c>
      <c r="C2264" t="s">
        <v>12</v>
      </c>
      <c r="D2264" t="s">
        <v>27</v>
      </c>
      <c r="E2264">
        <v>124000</v>
      </c>
      <c r="F2264" t="s">
        <v>20</v>
      </c>
      <c r="G2264">
        <v>124000</v>
      </c>
      <c r="H2264" t="s">
        <v>21</v>
      </c>
      <c r="I2264">
        <v>0</v>
      </c>
      <c r="J2264" t="s">
        <v>21</v>
      </c>
      <c r="K2264" t="s">
        <v>25</v>
      </c>
    </row>
    <row r="2265" spans="1:11" x14ac:dyDescent="0.3">
      <c r="A2265">
        <v>2022</v>
      </c>
      <c r="B2265" t="s">
        <v>11</v>
      </c>
      <c r="C2265" t="s">
        <v>12</v>
      </c>
      <c r="D2265" t="s">
        <v>23</v>
      </c>
      <c r="E2265">
        <v>148000</v>
      </c>
      <c r="F2265" t="s">
        <v>20</v>
      </c>
      <c r="G2265">
        <v>148000</v>
      </c>
      <c r="H2265" t="s">
        <v>21</v>
      </c>
      <c r="I2265">
        <v>100</v>
      </c>
      <c r="J2265" t="s">
        <v>21</v>
      </c>
      <c r="K2265" t="s">
        <v>25</v>
      </c>
    </row>
    <row r="2266" spans="1:11" x14ac:dyDescent="0.3">
      <c r="A2266">
        <v>2022</v>
      </c>
      <c r="B2266" t="s">
        <v>11</v>
      </c>
      <c r="C2266" t="s">
        <v>12</v>
      </c>
      <c r="D2266" t="s">
        <v>23</v>
      </c>
      <c r="E2266">
        <v>107000</v>
      </c>
      <c r="F2266" t="s">
        <v>20</v>
      </c>
      <c r="G2266">
        <v>107000</v>
      </c>
      <c r="H2266" t="s">
        <v>21</v>
      </c>
      <c r="I2266">
        <v>100</v>
      </c>
      <c r="J2266" t="s">
        <v>21</v>
      </c>
      <c r="K2266" t="s">
        <v>25</v>
      </c>
    </row>
    <row r="2267" spans="1:11" x14ac:dyDescent="0.3">
      <c r="A2267">
        <v>2022</v>
      </c>
      <c r="B2267" t="s">
        <v>17</v>
      </c>
      <c r="C2267" t="s">
        <v>12</v>
      </c>
      <c r="D2267" t="s">
        <v>27</v>
      </c>
      <c r="E2267">
        <v>150000</v>
      </c>
      <c r="F2267" t="s">
        <v>20</v>
      </c>
      <c r="G2267">
        <v>150000</v>
      </c>
      <c r="H2267" t="s">
        <v>21</v>
      </c>
      <c r="I2267">
        <v>0</v>
      </c>
      <c r="J2267" t="s">
        <v>21</v>
      </c>
      <c r="K2267" t="s">
        <v>25</v>
      </c>
    </row>
    <row r="2268" spans="1:11" x14ac:dyDescent="0.3">
      <c r="A2268">
        <v>2022</v>
      </c>
      <c r="B2268" t="s">
        <v>17</v>
      </c>
      <c r="C2268" t="s">
        <v>12</v>
      </c>
      <c r="D2268" t="s">
        <v>27</v>
      </c>
      <c r="E2268">
        <v>100000</v>
      </c>
      <c r="F2268" t="s">
        <v>20</v>
      </c>
      <c r="G2268">
        <v>100000</v>
      </c>
      <c r="H2268" t="s">
        <v>21</v>
      </c>
      <c r="I2268">
        <v>0</v>
      </c>
      <c r="J2268" t="s">
        <v>21</v>
      </c>
      <c r="K2268" t="s">
        <v>25</v>
      </c>
    </row>
    <row r="2269" spans="1:11" x14ac:dyDescent="0.3">
      <c r="A2269">
        <v>2022</v>
      </c>
      <c r="B2269" t="s">
        <v>28</v>
      </c>
      <c r="C2269" t="s">
        <v>12</v>
      </c>
      <c r="D2269" t="s">
        <v>37</v>
      </c>
      <c r="E2269">
        <v>160000</v>
      </c>
      <c r="F2269" t="s">
        <v>20</v>
      </c>
      <c r="G2269">
        <v>160000</v>
      </c>
      <c r="H2269" t="s">
        <v>21</v>
      </c>
      <c r="I2269">
        <v>0</v>
      </c>
      <c r="J2269" t="s">
        <v>21</v>
      </c>
      <c r="K2269" t="s">
        <v>25</v>
      </c>
    </row>
    <row r="2270" spans="1:11" x14ac:dyDescent="0.3">
      <c r="A2270">
        <v>2022</v>
      </c>
      <c r="B2270" t="s">
        <v>28</v>
      </c>
      <c r="C2270" t="s">
        <v>12</v>
      </c>
      <c r="D2270" t="s">
        <v>37</v>
      </c>
      <c r="E2270">
        <v>135000</v>
      </c>
      <c r="F2270" t="s">
        <v>20</v>
      </c>
      <c r="G2270">
        <v>135000</v>
      </c>
      <c r="H2270" t="s">
        <v>21</v>
      </c>
      <c r="I2270">
        <v>0</v>
      </c>
      <c r="J2270" t="s">
        <v>21</v>
      </c>
      <c r="K2270" t="s">
        <v>25</v>
      </c>
    </row>
    <row r="2271" spans="1:11" x14ac:dyDescent="0.3">
      <c r="A2271">
        <v>2022</v>
      </c>
      <c r="B2271" t="s">
        <v>17</v>
      </c>
      <c r="C2271" t="s">
        <v>12</v>
      </c>
      <c r="D2271" t="s">
        <v>37</v>
      </c>
      <c r="E2271">
        <v>120000</v>
      </c>
      <c r="F2271" t="s">
        <v>20</v>
      </c>
      <c r="G2271">
        <v>120000</v>
      </c>
      <c r="H2271" t="s">
        <v>21</v>
      </c>
      <c r="I2271">
        <v>0</v>
      </c>
      <c r="J2271" t="s">
        <v>21</v>
      </c>
      <c r="K2271" t="s">
        <v>25</v>
      </c>
    </row>
    <row r="2272" spans="1:11" x14ac:dyDescent="0.3">
      <c r="A2272">
        <v>2022</v>
      </c>
      <c r="B2272" t="s">
        <v>17</v>
      </c>
      <c r="C2272" t="s">
        <v>12</v>
      </c>
      <c r="D2272" t="s">
        <v>37</v>
      </c>
      <c r="E2272">
        <v>95000</v>
      </c>
      <c r="F2272" t="s">
        <v>20</v>
      </c>
      <c r="G2272">
        <v>95000</v>
      </c>
      <c r="H2272" t="s">
        <v>21</v>
      </c>
      <c r="I2272">
        <v>0</v>
      </c>
      <c r="J2272" t="s">
        <v>21</v>
      </c>
      <c r="K2272" t="s">
        <v>25</v>
      </c>
    </row>
    <row r="2273" spans="1:11" x14ac:dyDescent="0.3">
      <c r="A2273">
        <v>2022</v>
      </c>
      <c r="B2273" t="s">
        <v>11</v>
      </c>
      <c r="C2273" t="s">
        <v>12</v>
      </c>
      <c r="D2273" t="s">
        <v>37</v>
      </c>
      <c r="E2273">
        <v>153600</v>
      </c>
      <c r="F2273" t="s">
        <v>20</v>
      </c>
      <c r="G2273">
        <v>153600</v>
      </c>
      <c r="H2273" t="s">
        <v>21</v>
      </c>
      <c r="I2273">
        <v>0</v>
      </c>
      <c r="J2273" t="s">
        <v>21</v>
      </c>
      <c r="K2273" t="s">
        <v>25</v>
      </c>
    </row>
    <row r="2274" spans="1:11" x14ac:dyDescent="0.3">
      <c r="A2274">
        <v>2022</v>
      </c>
      <c r="B2274" t="s">
        <v>11</v>
      </c>
      <c r="C2274" t="s">
        <v>12</v>
      </c>
      <c r="D2274" t="s">
        <v>37</v>
      </c>
      <c r="E2274">
        <v>106800</v>
      </c>
      <c r="F2274" t="s">
        <v>20</v>
      </c>
      <c r="G2274">
        <v>106800</v>
      </c>
      <c r="H2274" t="s">
        <v>21</v>
      </c>
      <c r="I2274">
        <v>0</v>
      </c>
      <c r="J2274" t="s">
        <v>21</v>
      </c>
      <c r="K2274" t="s">
        <v>25</v>
      </c>
    </row>
    <row r="2275" spans="1:11" x14ac:dyDescent="0.3">
      <c r="A2275">
        <v>2022</v>
      </c>
      <c r="B2275" t="s">
        <v>17</v>
      </c>
      <c r="C2275" t="s">
        <v>12</v>
      </c>
      <c r="D2275" t="s">
        <v>27</v>
      </c>
      <c r="E2275">
        <v>100000</v>
      </c>
      <c r="F2275" t="s">
        <v>20</v>
      </c>
      <c r="G2275">
        <v>100000</v>
      </c>
      <c r="H2275" t="s">
        <v>24</v>
      </c>
      <c r="I2275">
        <v>0</v>
      </c>
      <c r="J2275" t="s">
        <v>24</v>
      </c>
      <c r="K2275" t="s">
        <v>25</v>
      </c>
    </row>
    <row r="2276" spans="1:11" x14ac:dyDescent="0.3">
      <c r="A2276">
        <v>2022</v>
      </c>
      <c r="B2276" t="s">
        <v>17</v>
      </c>
      <c r="C2276" t="s">
        <v>12</v>
      </c>
      <c r="D2276" t="s">
        <v>27</v>
      </c>
      <c r="E2276">
        <v>65000</v>
      </c>
      <c r="F2276" t="s">
        <v>20</v>
      </c>
      <c r="G2276">
        <v>65000</v>
      </c>
      <c r="H2276" t="s">
        <v>24</v>
      </c>
      <c r="I2276">
        <v>0</v>
      </c>
      <c r="J2276" t="s">
        <v>24</v>
      </c>
      <c r="K2276" t="s">
        <v>25</v>
      </c>
    </row>
    <row r="2277" spans="1:11" x14ac:dyDescent="0.3">
      <c r="A2277">
        <v>2022</v>
      </c>
      <c r="B2277" t="s">
        <v>17</v>
      </c>
      <c r="C2277" t="s">
        <v>12</v>
      </c>
      <c r="D2277" t="s">
        <v>37</v>
      </c>
      <c r="E2277">
        <v>120000</v>
      </c>
      <c r="F2277" t="s">
        <v>20</v>
      </c>
      <c r="G2277">
        <v>120000</v>
      </c>
      <c r="H2277" t="s">
        <v>21</v>
      </c>
      <c r="I2277">
        <v>0</v>
      </c>
      <c r="J2277" t="s">
        <v>21</v>
      </c>
      <c r="K2277" t="s">
        <v>25</v>
      </c>
    </row>
    <row r="2278" spans="1:11" x14ac:dyDescent="0.3">
      <c r="A2278">
        <v>2022</v>
      </c>
      <c r="B2278" t="s">
        <v>17</v>
      </c>
      <c r="C2278" t="s">
        <v>12</v>
      </c>
      <c r="D2278" t="s">
        <v>37</v>
      </c>
      <c r="E2278">
        <v>95000</v>
      </c>
      <c r="F2278" t="s">
        <v>20</v>
      </c>
      <c r="G2278">
        <v>95000</v>
      </c>
      <c r="H2278" t="s">
        <v>21</v>
      </c>
      <c r="I2278">
        <v>0</v>
      </c>
      <c r="J2278" t="s">
        <v>21</v>
      </c>
      <c r="K2278" t="s">
        <v>25</v>
      </c>
    </row>
    <row r="2279" spans="1:11" x14ac:dyDescent="0.3">
      <c r="A2279">
        <v>2022</v>
      </c>
      <c r="B2279" t="s">
        <v>11</v>
      </c>
      <c r="C2279" t="s">
        <v>12</v>
      </c>
      <c r="D2279" t="s">
        <v>37</v>
      </c>
      <c r="E2279">
        <v>60000</v>
      </c>
      <c r="F2279" t="s">
        <v>14</v>
      </c>
      <c r="G2279">
        <v>63040</v>
      </c>
      <c r="H2279" t="s">
        <v>48</v>
      </c>
      <c r="I2279">
        <v>0</v>
      </c>
      <c r="J2279" t="s">
        <v>48</v>
      </c>
      <c r="K2279" t="s">
        <v>25</v>
      </c>
    </row>
    <row r="2280" spans="1:11" x14ac:dyDescent="0.3">
      <c r="A2280">
        <v>2022</v>
      </c>
      <c r="B2280" t="s">
        <v>11</v>
      </c>
      <c r="C2280" t="s">
        <v>12</v>
      </c>
      <c r="D2280" t="s">
        <v>37</v>
      </c>
      <c r="E2280">
        <v>35000</v>
      </c>
      <c r="F2280" t="s">
        <v>14</v>
      </c>
      <c r="G2280">
        <v>36773</v>
      </c>
      <c r="H2280" t="s">
        <v>48</v>
      </c>
      <c r="I2280">
        <v>0</v>
      </c>
      <c r="J2280" t="s">
        <v>48</v>
      </c>
      <c r="K2280" t="s">
        <v>25</v>
      </c>
    </row>
    <row r="2281" spans="1:11" x14ac:dyDescent="0.3">
      <c r="A2281">
        <v>2022</v>
      </c>
      <c r="B2281" t="s">
        <v>44</v>
      </c>
      <c r="C2281" t="s">
        <v>12</v>
      </c>
      <c r="D2281" t="s">
        <v>37</v>
      </c>
      <c r="E2281">
        <v>310000</v>
      </c>
      <c r="F2281" t="s">
        <v>20</v>
      </c>
      <c r="G2281">
        <v>310000</v>
      </c>
      <c r="H2281" t="s">
        <v>21</v>
      </c>
      <c r="I2281">
        <v>100</v>
      </c>
      <c r="J2281" t="s">
        <v>21</v>
      </c>
      <c r="K2281" t="s">
        <v>25</v>
      </c>
    </row>
    <row r="2282" spans="1:11" x14ac:dyDescent="0.3">
      <c r="A2282">
        <v>2022</v>
      </c>
      <c r="B2282" t="s">
        <v>44</v>
      </c>
      <c r="C2282" t="s">
        <v>12</v>
      </c>
      <c r="D2282" t="s">
        <v>37</v>
      </c>
      <c r="E2282">
        <v>239000</v>
      </c>
      <c r="F2282" t="s">
        <v>20</v>
      </c>
      <c r="G2282">
        <v>239000</v>
      </c>
      <c r="H2282" t="s">
        <v>21</v>
      </c>
      <c r="I2282">
        <v>100</v>
      </c>
      <c r="J2282" t="s">
        <v>21</v>
      </c>
      <c r="K2282" t="s">
        <v>25</v>
      </c>
    </row>
    <row r="2283" spans="1:11" x14ac:dyDescent="0.3">
      <c r="A2283">
        <v>2022</v>
      </c>
      <c r="B2283" t="s">
        <v>11</v>
      </c>
      <c r="C2283" t="s">
        <v>12</v>
      </c>
      <c r="D2283" t="s">
        <v>69</v>
      </c>
      <c r="E2283">
        <v>299500</v>
      </c>
      <c r="F2283" t="s">
        <v>20</v>
      </c>
      <c r="G2283">
        <v>299500</v>
      </c>
      <c r="H2283" t="s">
        <v>21</v>
      </c>
      <c r="I2283">
        <v>0</v>
      </c>
      <c r="J2283" t="s">
        <v>21</v>
      </c>
      <c r="K2283" t="s">
        <v>25</v>
      </c>
    </row>
    <row r="2284" spans="1:11" x14ac:dyDescent="0.3">
      <c r="A2284">
        <v>2022</v>
      </c>
      <c r="B2284" t="s">
        <v>11</v>
      </c>
      <c r="C2284" t="s">
        <v>12</v>
      </c>
      <c r="D2284" t="s">
        <v>69</v>
      </c>
      <c r="E2284">
        <v>245100</v>
      </c>
      <c r="F2284" t="s">
        <v>20</v>
      </c>
      <c r="G2284">
        <v>245100</v>
      </c>
      <c r="H2284" t="s">
        <v>21</v>
      </c>
      <c r="I2284">
        <v>0</v>
      </c>
      <c r="J2284" t="s">
        <v>21</v>
      </c>
      <c r="K2284" t="s">
        <v>25</v>
      </c>
    </row>
    <row r="2285" spans="1:11" x14ac:dyDescent="0.3">
      <c r="A2285">
        <v>2022</v>
      </c>
      <c r="B2285" t="s">
        <v>11</v>
      </c>
      <c r="C2285" t="s">
        <v>12</v>
      </c>
      <c r="D2285" t="s">
        <v>23</v>
      </c>
      <c r="E2285">
        <v>168000</v>
      </c>
      <c r="F2285" t="s">
        <v>20</v>
      </c>
      <c r="G2285">
        <v>168000</v>
      </c>
      <c r="H2285" t="s">
        <v>21</v>
      </c>
      <c r="I2285">
        <v>100</v>
      </c>
      <c r="J2285" t="s">
        <v>21</v>
      </c>
      <c r="K2285" t="s">
        <v>25</v>
      </c>
    </row>
    <row r="2286" spans="1:11" x14ac:dyDescent="0.3">
      <c r="A2286">
        <v>2022</v>
      </c>
      <c r="B2286" t="s">
        <v>11</v>
      </c>
      <c r="C2286" t="s">
        <v>12</v>
      </c>
      <c r="D2286" t="s">
        <v>23</v>
      </c>
      <c r="E2286">
        <v>130000</v>
      </c>
      <c r="F2286" t="s">
        <v>20</v>
      </c>
      <c r="G2286">
        <v>130000</v>
      </c>
      <c r="H2286" t="s">
        <v>21</v>
      </c>
      <c r="I2286">
        <v>100</v>
      </c>
      <c r="J2286" t="s">
        <v>21</v>
      </c>
      <c r="K2286" t="s">
        <v>25</v>
      </c>
    </row>
    <row r="2287" spans="1:11" x14ac:dyDescent="0.3">
      <c r="A2287">
        <v>2022</v>
      </c>
      <c r="B2287" t="s">
        <v>11</v>
      </c>
      <c r="C2287" t="s">
        <v>12</v>
      </c>
      <c r="D2287" t="s">
        <v>23</v>
      </c>
      <c r="E2287">
        <v>136000</v>
      </c>
      <c r="F2287" t="s">
        <v>20</v>
      </c>
      <c r="G2287">
        <v>136000</v>
      </c>
      <c r="H2287" t="s">
        <v>21</v>
      </c>
      <c r="I2287">
        <v>100</v>
      </c>
      <c r="J2287" t="s">
        <v>21</v>
      </c>
      <c r="K2287" t="s">
        <v>25</v>
      </c>
    </row>
    <row r="2288" spans="1:11" x14ac:dyDescent="0.3">
      <c r="A2288">
        <v>2022</v>
      </c>
      <c r="B2288" t="s">
        <v>11</v>
      </c>
      <c r="C2288" t="s">
        <v>12</v>
      </c>
      <c r="D2288" t="s">
        <v>23</v>
      </c>
      <c r="E2288">
        <v>104000</v>
      </c>
      <c r="F2288" t="s">
        <v>20</v>
      </c>
      <c r="G2288">
        <v>104000</v>
      </c>
      <c r="H2288" t="s">
        <v>21</v>
      </c>
      <c r="I2288">
        <v>100</v>
      </c>
      <c r="J2288" t="s">
        <v>21</v>
      </c>
      <c r="K2288" t="s">
        <v>25</v>
      </c>
    </row>
    <row r="2289" spans="1:11" x14ac:dyDescent="0.3">
      <c r="A2289">
        <v>2022</v>
      </c>
      <c r="B2289" t="s">
        <v>17</v>
      </c>
      <c r="C2289" t="s">
        <v>12</v>
      </c>
      <c r="D2289" t="s">
        <v>37</v>
      </c>
      <c r="E2289">
        <v>161000</v>
      </c>
      <c r="F2289" t="s">
        <v>20</v>
      </c>
      <c r="G2289">
        <v>161000</v>
      </c>
      <c r="H2289" t="s">
        <v>21</v>
      </c>
      <c r="I2289">
        <v>100</v>
      </c>
      <c r="J2289" t="s">
        <v>21</v>
      </c>
      <c r="K2289" t="s">
        <v>25</v>
      </c>
    </row>
    <row r="2290" spans="1:11" x14ac:dyDescent="0.3">
      <c r="A2290">
        <v>2022</v>
      </c>
      <c r="B2290" t="s">
        <v>17</v>
      </c>
      <c r="C2290" t="s">
        <v>12</v>
      </c>
      <c r="D2290" t="s">
        <v>37</v>
      </c>
      <c r="E2290">
        <v>118000</v>
      </c>
      <c r="F2290" t="s">
        <v>20</v>
      </c>
      <c r="G2290">
        <v>118000</v>
      </c>
      <c r="H2290" t="s">
        <v>21</v>
      </c>
      <c r="I2290">
        <v>100</v>
      </c>
      <c r="J2290" t="s">
        <v>21</v>
      </c>
      <c r="K2290" t="s">
        <v>25</v>
      </c>
    </row>
    <row r="2291" spans="1:11" x14ac:dyDescent="0.3">
      <c r="A2291">
        <v>2022</v>
      </c>
      <c r="B2291" t="s">
        <v>11</v>
      </c>
      <c r="C2291" t="s">
        <v>12</v>
      </c>
      <c r="D2291" t="s">
        <v>26</v>
      </c>
      <c r="E2291">
        <v>205000</v>
      </c>
      <c r="F2291" t="s">
        <v>20</v>
      </c>
      <c r="G2291">
        <v>205000</v>
      </c>
      <c r="H2291" t="s">
        <v>21</v>
      </c>
      <c r="I2291">
        <v>100</v>
      </c>
      <c r="J2291" t="s">
        <v>21</v>
      </c>
      <c r="K2291" t="s">
        <v>25</v>
      </c>
    </row>
    <row r="2292" spans="1:11" x14ac:dyDescent="0.3">
      <c r="A2292">
        <v>2022</v>
      </c>
      <c r="B2292" t="s">
        <v>11</v>
      </c>
      <c r="C2292" t="s">
        <v>12</v>
      </c>
      <c r="D2292" t="s">
        <v>26</v>
      </c>
      <c r="E2292">
        <v>184000</v>
      </c>
      <c r="F2292" t="s">
        <v>20</v>
      </c>
      <c r="G2292">
        <v>184000</v>
      </c>
      <c r="H2292" t="s">
        <v>21</v>
      </c>
      <c r="I2292">
        <v>100</v>
      </c>
      <c r="J2292" t="s">
        <v>21</v>
      </c>
      <c r="K2292" t="s">
        <v>25</v>
      </c>
    </row>
    <row r="2293" spans="1:11" x14ac:dyDescent="0.3">
      <c r="A2293">
        <v>2022</v>
      </c>
      <c r="B2293" t="s">
        <v>11</v>
      </c>
      <c r="C2293" t="s">
        <v>12</v>
      </c>
      <c r="D2293" t="s">
        <v>23</v>
      </c>
      <c r="E2293">
        <v>185900</v>
      </c>
      <c r="F2293" t="s">
        <v>20</v>
      </c>
      <c r="G2293">
        <v>185900</v>
      </c>
      <c r="H2293" t="s">
        <v>21</v>
      </c>
      <c r="I2293">
        <v>0</v>
      </c>
      <c r="J2293" t="s">
        <v>21</v>
      </c>
      <c r="K2293" t="s">
        <v>25</v>
      </c>
    </row>
    <row r="2294" spans="1:11" x14ac:dyDescent="0.3">
      <c r="A2294">
        <v>2022</v>
      </c>
      <c r="B2294" t="s">
        <v>11</v>
      </c>
      <c r="C2294" t="s">
        <v>12</v>
      </c>
      <c r="D2294" t="s">
        <v>23</v>
      </c>
      <c r="E2294">
        <v>129300</v>
      </c>
      <c r="F2294" t="s">
        <v>20</v>
      </c>
      <c r="G2294">
        <v>129300</v>
      </c>
      <c r="H2294" t="s">
        <v>21</v>
      </c>
      <c r="I2294">
        <v>0</v>
      </c>
      <c r="J2294" t="s">
        <v>21</v>
      </c>
      <c r="K2294" t="s">
        <v>25</v>
      </c>
    </row>
    <row r="2295" spans="1:11" x14ac:dyDescent="0.3">
      <c r="A2295">
        <v>2022</v>
      </c>
      <c r="B2295" t="s">
        <v>11</v>
      </c>
      <c r="C2295" t="s">
        <v>12</v>
      </c>
      <c r="D2295" t="s">
        <v>69</v>
      </c>
      <c r="E2295">
        <v>247500</v>
      </c>
      <c r="F2295" t="s">
        <v>20</v>
      </c>
      <c r="G2295">
        <v>247500</v>
      </c>
      <c r="H2295" t="s">
        <v>21</v>
      </c>
      <c r="I2295">
        <v>0</v>
      </c>
      <c r="J2295" t="s">
        <v>21</v>
      </c>
      <c r="K2295" t="s">
        <v>25</v>
      </c>
    </row>
    <row r="2296" spans="1:11" x14ac:dyDescent="0.3">
      <c r="A2296">
        <v>2022</v>
      </c>
      <c r="B2296" t="s">
        <v>11</v>
      </c>
      <c r="C2296" t="s">
        <v>12</v>
      </c>
      <c r="D2296" t="s">
        <v>69</v>
      </c>
      <c r="E2296">
        <v>172200</v>
      </c>
      <c r="F2296" t="s">
        <v>20</v>
      </c>
      <c r="G2296">
        <v>172200</v>
      </c>
      <c r="H2296" t="s">
        <v>21</v>
      </c>
      <c r="I2296">
        <v>0</v>
      </c>
      <c r="J2296" t="s">
        <v>21</v>
      </c>
      <c r="K2296" t="s">
        <v>25</v>
      </c>
    </row>
    <row r="2297" spans="1:11" x14ac:dyDescent="0.3">
      <c r="A2297">
        <v>2022</v>
      </c>
      <c r="B2297" t="s">
        <v>11</v>
      </c>
      <c r="C2297" t="s">
        <v>12</v>
      </c>
      <c r="D2297" t="s">
        <v>159</v>
      </c>
      <c r="E2297">
        <v>65000</v>
      </c>
      <c r="F2297" t="s">
        <v>14</v>
      </c>
      <c r="G2297">
        <v>68293</v>
      </c>
      <c r="H2297" t="s">
        <v>147</v>
      </c>
      <c r="I2297">
        <v>0</v>
      </c>
      <c r="J2297" t="s">
        <v>147</v>
      </c>
      <c r="K2297" t="s">
        <v>16</v>
      </c>
    </row>
    <row r="2298" spans="1:11" x14ac:dyDescent="0.3">
      <c r="A2298">
        <v>2022</v>
      </c>
      <c r="B2298" t="s">
        <v>11</v>
      </c>
      <c r="C2298" t="s">
        <v>12</v>
      </c>
      <c r="D2298" t="s">
        <v>27</v>
      </c>
      <c r="E2298">
        <v>177000</v>
      </c>
      <c r="F2298" t="s">
        <v>20</v>
      </c>
      <c r="G2298">
        <v>177000</v>
      </c>
      <c r="H2298" t="s">
        <v>21</v>
      </c>
      <c r="I2298">
        <v>0</v>
      </c>
      <c r="J2298" t="s">
        <v>21</v>
      </c>
      <c r="K2298" t="s">
        <v>25</v>
      </c>
    </row>
    <row r="2299" spans="1:11" x14ac:dyDescent="0.3">
      <c r="A2299">
        <v>2022</v>
      </c>
      <c r="B2299" t="s">
        <v>11</v>
      </c>
      <c r="C2299" t="s">
        <v>12</v>
      </c>
      <c r="D2299" t="s">
        <v>27</v>
      </c>
      <c r="E2299">
        <v>131000</v>
      </c>
      <c r="F2299" t="s">
        <v>20</v>
      </c>
      <c r="G2299">
        <v>131000</v>
      </c>
      <c r="H2299" t="s">
        <v>21</v>
      </c>
      <c r="I2299">
        <v>0</v>
      </c>
      <c r="J2299" t="s">
        <v>21</v>
      </c>
      <c r="K2299" t="s">
        <v>25</v>
      </c>
    </row>
    <row r="2300" spans="1:11" x14ac:dyDescent="0.3">
      <c r="A2300">
        <v>2022</v>
      </c>
      <c r="B2300" t="s">
        <v>11</v>
      </c>
      <c r="C2300" t="s">
        <v>12</v>
      </c>
      <c r="D2300" t="s">
        <v>26</v>
      </c>
      <c r="E2300">
        <v>205000</v>
      </c>
      <c r="F2300" t="s">
        <v>20</v>
      </c>
      <c r="G2300">
        <v>205000</v>
      </c>
      <c r="H2300" t="s">
        <v>21</v>
      </c>
      <c r="I2300">
        <v>100</v>
      </c>
      <c r="J2300" t="s">
        <v>21</v>
      </c>
      <c r="K2300" t="s">
        <v>25</v>
      </c>
    </row>
    <row r="2301" spans="1:11" x14ac:dyDescent="0.3">
      <c r="A2301">
        <v>2022</v>
      </c>
      <c r="B2301" t="s">
        <v>11</v>
      </c>
      <c r="C2301" t="s">
        <v>12</v>
      </c>
      <c r="D2301" t="s">
        <v>26</v>
      </c>
      <c r="E2301">
        <v>184000</v>
      </c>
      <c r="F2301" t="s">
        <v>20</v>
      </c>
      <c r="G2301">
        <v>184000</v>
      </c>
      <c r="H2301" t="s">
        <v>21</v>
      </c>
      <c r="I2301">
        <v>100</v>
      </c>
      <c r="J2301" t="s">
        <v>21</v>
      </c>
      <c r="K2301" t="s">
        <v>25</v>
      </c>
    </row>
    <row r="2302" spans="1:11" x14ac:dyDescent="0.3">
      <c r="A2302">
        <v>2022</v>
      </c>
      <c r="B2302" t="s">
        <v>11</v>
      </c>
      <c r="C2302" t="s">
        <v>12</v>
      </c>
      <c r="D2302" t="s">
        <v>37</v>
      </c>
      <c r="E2302">
        <v>146000</v>
      </c>
      <c r="F2302" t="s">
        <v>20</v>
      </c>
      <c r="G2302">
        <v>146000</v>
      </c>
      <c r="H2302" t="s">
        <v>21</v>
      </c>
      <c r="I2302">
        <v>0</v>
      </c>
      <c r="J2302" t="s">
        <v>21</v>
      </c>
      <c r="K2302" t="s">
        <v>25</v>
      </c>
    </row>
    <row r="2303" spans="1:11" x14ac:dyDescent="0.3">
      <c r="A2303">
        <v>2022</v>
      </c>
      <c r="B2303" t="s">
        <v>11</v>
      </c>
      <c r="C2303" t="s">
        <v>12</v>
      </c>
      <c r="D2303" t="s">
        <v>37</v>
      </c>
      <c r="E2303">
        <v>102000</v>
      </c>
      <c r="F2303" t="s">
        <v>20</v>
      </c>
      <c r="G2303">
        <v>102000</v>
      </c>
      <c r="H2303" t="s">
        <v>21</v>
      </c>
      <c r="I2303">
        <v>0</v>
      </c>
      <c r="J2303" t="s">
        <v>21</v>
      </c>
      <c r="K2303" t="s">
        <v>25</v>
      </c>
    </row>
    <row r="2304" spans="1:11" x14ac:dyDescent="0.3">
      <c r="A2304">
        <v>2022</v>
      </c>
      <c r="B2304" t="s">
        <v>11</v>
      </c>
      <c r="C2304" t="s">
        <v>12</v>
      </c>
      <c r="D2304" t="s">
        <v>27</v>
      </c>
      <c r="E2304">
        <v>169000</v>
      </c>
      <c r="F2304" t="s">
        <v>20</v>
      </c>
      <c r="G2304">
        <v>169000</v>
      </c>
      <c r="H2304" t="s">
        <v>21</v>
      </c>
      <c r="I2304">
        <v>0</v>
      </c>
      <c r="J2304" t="s">
        <v>21</v>
      </c>
      <c r="K2304" t="s">
        <v>25</v>
      </c>
    </row>
    <row r="2305" spans="1:11" x14ac:dyDescent="0.3">
      <c r="A2305">
        <v>2022</v>
      </c>
      <c r="B2305" t="s">
        <v>11</v>
      </c>
      <c r="C2305" t="s">
        <v>12</v>
      </c>
      <c r="D2305" t="s">
        <v>27</v>
      </c>
      <c r="E2305">
        <v>110600</v>
      </c>
      <c r="F2305" t="s">
        <v>20</v>
      </c>
      <c r="G2305">
        <v>110600</v>
      </c>
      <c r="H2305" t="s">
        <v>21</v>
      </c>
      <c r="I2305">
        <v>0</v>
      </c>
      <c r="J2305" t="s">
        <v>21</v>
      </c>
      <c r="K2305" t="s">
        <v>25</v>
      </c>
    </row>
    <row r="2306" spans="1:11" x14ac:dyDescent="0.3">
      <c r="A2306">
        <v>2022</v>
      </c>
      <c r="B2306" t="s">
        <v>11</v>
      </c>
      <c r="C2306" t="s">
        <v>12</v>
      </c>
      <c r="D2306" t="s">
        <v>26</v>
      </c>
      <c r="E2306">
        <v>230000</v>
      </c>
      <c r="F2306" t="s">
        <v>20</v>
      </c>
      <c r="G2306">
        <v>230000</v>
      </c>
      <c r="H2306" t="s">
        <v>21</v>
      </c>
      <c r="I2306">
        <v>100</v>
      </c>
      <c r="J2306" t="s">
        <v>21</v>
      </c>
      <c r="K2306" t="s">
        <v>25</v>
      </c>
    </row>
    <row r="2307" spans="1:11" x14ac:dyDescent="0.3">
      <c r="A2307">
        <v>2022</v>
      </c>
      <c r="B2307" t="s">
        <v>11</v>
      </c>
      <c r="C2307" t="s">
        <v>12</v>
      </c>
      <c r="D2307" t="s">
        <v>26</v>
      </c>
      <c r="E2307">
        <v>196000</v>
      </c>
      <c r="F2307" t="s">
        <v>20</v>
      </c>
      <c r="G2307">
        <v>196000</v>
      </c>
      <c r="H2307" t="s">
        <v>21</v>
      </c>
      <c r="I2307">
        <v>100</v>
      </c>
      <c r="J2307" t="s">
        <v>21</v>
      </c>
      <c r="K2307" t="s">
        <v>25</v>
      </c>
    </row>
    <row r="2308" spans="1:11" x14ac:dyDescent="0.3">
      <c r="A2308">
        <v>2022</v>
      </c>
      <c r="B2308" t="s">
        <v>11</v>
      </c>
      <c r="C2308" t="s">
        <v>12</v>
      </c>
      <c r="D2308" t="s">
        <v>37</v>
      </c>
      <c r="E2308">
        <v>135000</v>
      </c>
      <c r="F2308" t="s">
        <v>20</v>
      </c>
      <c r="G2308">
        <v>135000</v>
      </c>
      <c r="H2308" t="s">
        <v>21</v>
      </c>
      <c r="I2308">
        <v>0</v>
      </c>
      <c r="J2308" t="s">
        <v>21</v>
      </c>
      <c r="K2308" t="s">
        <v>25</v>
      </c>
    </row>
    <row r="2309" spans="1:11" x14ac:dyDescent="0.3">
      <c r="A2309">
        <v>2022</v>
      </c>
      <c r="B2309" t="s">
        <v>11</v>
      </c>
      <c r="C2309" t="s">
        <v>12</v>
      </c>
      <c r="D2309" t="s">
        <v>37</v>
      </c>
      <c r="E2309">
        <v>100000</v>
      </c>
      <c r="F2309" t="s">
        <v>20</v>
      </c>
      <c r="G2309">
        <v>100000</v>
      </c>
      <c r="H2309" t="s">
        <v>21</v>
      </c>
      <c r="I2309">
        <v>0</v>
      </c>
      <c r="J2309" t="s">
        <v>21</v>
      </c>
      <c r="K2309" t="s">
        <v>25</v>
      </c>
    </row>
    <row r="2310" spans="1:11" x14ac:dyDescent="0.3">
      <c r="A2310">
        <v>2022</v>
      </c>
      <c r="B2310" t="s">
        <v>17</v>
      </c>
      <c r="C2310" t="s">
        <v>12</v>
      </c>
      <c r="D2310" t="s">
        <v>37</v>
      </c>
      <c r="E2310">
        <v>80000</v>
      </c>
      <c r="F2310" t="s">
        <v>20</v>
      </c>
      <c r="G2310">
        <v>80000</v>
      </c>
      <c r="H2310" t="s">
        <v>21</v>
      </c>
      <c r="I2310">
        <v>0</v>
      </c>
      <c r="J2310" t="s">
        <v>21</v>
      </c>
      <c r="K2310" t="s">
        <v>25</v>
      </c>
    </row>
    <row r="2311" spans="1:11" x14ac:dyDescent="0.3">
      <c r="A2311">
        <v>2022</v>
      </c>
      <c r="B2311" t="s">
        <v>17</v>
      </c>
      <c r="C2311" t="s">
        <v>12</v>
      </c>
      <c r="D2311" t="s">
        <v>37</v>
      </c>
      <c r="E2311">
        <v>65000</v>
      </c>
      <c r="F2311" t="s">
        <v>20</v>
      </c>
      <c r="G2311">
        <v>65000</v>
      </c>
      <c r="H2311" t="s">
        <v>21</v>
      </c>
      <c r="I2311">
        <v>0</v>
      </c>
      <c r="J2311" t="s">
        <v>21</v>
      </c>
      <c r="K2311" t="s">
        <v>25</v>
      </c>
    </row>
    <row r="2312" spans="1:11" x14ac:dyDescent="0.3">
      <c r="A2312">
        <v>2022</v>
      </c>
      <c r="B2312" t="s">
        <v>11</v>
      </c>
      <c r="C2312" t="s">
        <v>12</v>
      </c>
      <c r="D2312" t="s">
        <v>37</v>
      </c>
      <c r="E2312">
        <v>135000</v>
      </c>
      <c r="F2312" t="s">
        <v>20</v>
      </c>
      <c r="G2312">
        <v>135000</v>
      </c>
      <c r="H2312" t="s">
        <v>21</v>
      </c>
      <c r="I2312">
        <v>0</v>
      </c>
      <c r="J2312" t="s">
        <v>21</v>
      </c>
      <c r="K2312" t="s">
        <v>25</v>
      </c>
    </row>
    <row r="2313" spans="1:11" x14ac:dyDescent="0.3">
      <c r="A2313">
        <v>2022</v>
      </c>
      <c r="B2313" t="s">
        <v>11</v>
      </c>
      <c r="C2313" t="s">
        <v>12</v>
      </c>
      <c r="D2313" t="s">
        <v>37</v>
      </c>
      <c r="E2313">
        <v>100000</v>
      </c>
      <c r="F2313" t="s">
        <v>20</v>
      </c>
      <c r="G2313">
        <v>100000</v>
      </c>
      <c r="H2313" t="s">
        <v>21</v>
      </c>
      <c r="I2313">
        <v>0</v>
      </c>
      <c r="J2313" t="s">
        <v>21</v>
      </c>
      <c r="K2313" t="s">
        <v>25</v>
      </c>
    </row>
    <row r="2314" spans="1:11" x14ac:dyDescent="0.3">
      <c r="A2314">
        <v>2022</v>
      </c>
      <c r="B2314" t="s">
        <v>11</v>
      </c>
      <c r="C2314" t="s">
        <v>12</v>
      </c>
      <c r="D2314" t="s">
        <v>37</v>
      </c>
      <c r="E2314">
        <v>50000</v>
      </c>
      <c r="F2314" t="s">
        <v>58</v>
      </c>
      <c r="G2314">
        <v>61566</v>
      </c>
      <c r="H2314" t="s">
        <v>33</v>
      </c>
      <c r="I2314">
        <v>100</v>
      </c>
      <c r="J2314" t="s">
        <v>33</v>
      </c>
      <c r="K2314" t="s">
        <v>25</v>
      </c>
    </row>
    <row r="2315" spans="1:11" x14ac:dyDescent="0.3">
      <c r="A2315">
        <v>2022</v>
      </c>
      <c r="B2315" t="s">
        <v>11</v>
      </c>
      <c r="C2315" t="s">
        <v>12</v>
      </c>
      <c r="D2315" t="s">
        <v>37</v>
      </c>
      <c r="E2315">
        <v>35000</v>
      </c>
      <c r="F2315" t="s">
        <v>58</v>
      </c>
      <c r="G2315">
        <v>43096</v>
      </c>
      <c r="H2315" t="s">
        <v>33</v>
      </c>
      <c r="I2315">
        <v>100</v>
      </c>
      <c r="J2315" t="s">
        <v>33</v>
      </c>
      <c r="K2315" t="s">
        <v>25</v>
      </c>
    </row>
    <row r="2316" spans="1:11" x14ac:dyDescent="0.3">
      <c r="A2316">
        <v>2022</v>
      </c>
      <c r="B2316" t="s">
        <v>17</v>
      </c>
      <c r="C2316" t="s">
        <v>12</v>
      </c>
      <c r="D2316" t="s">
        <v>37</v>
      </c>
      <c r="E2316">
        <v>175000</v>
      </c>
      <c r="F2316" t="s">
        <v>20</v>
      </c>
      <c r="G2316">
        <v>175000</v>
      </c>
      <c r="H2316" t="s">
        <v>21</v>
      </c>
      <c r="I2316">
        <v>100</v>
      </c>
      <c r="J2316" t="s">
        <v>21</v>
      </c>
      <c r="K2316" t="s">
        <v>25</v>
      </c>
    </row>
    <row r="2317" spans="1:11" x14ac:dyDescent="0.3">
      <c r="A2317">
        <v>2022</v>
      </c>
      <c r="B2317" t="s">
        <v>17</v>
      </c>
      <c r="C2317" t="s">
        <v>12</v>
      </c>
      <c r="D2317" t="s">
        <v>37</v>
      </c>
      <c r="E2317">
        <v>135000</v>
      </c>
      <c r="F2317" t="s">
        <v>20</v>
      </c>
      <c r="G2317">
        <v>135000</v>
      </c>
      <c r="H2317" t="s">
        <v>21</v>
      </c>
      <c r="I2317">
        <v>100</v>
      </c>
      <c r="J2317" t="s">
        <v>21</v>
      </c>
      <c r="K2317" t="s">
        <v>25</v>
      </c>
    </row>
    <row r="2318" spans="1:11" x14ac:dyDescent="0.3">
      <c r="A2318">
        <v>2022</v>
      </c>
      <c r="B2318" t="s">
        <v>28</v>
      </c>
      <c r="C2318" t="s">
        <v>12</v>
      </c>
      <c r="D2318" t="s">
        <v>23</v>
      </c>
      <c r="E2318">
        <v>80000</v>
      </c>
      <c r="F2318" t="s">
        <v>20</v>
      </c>
      <c r="G2318">
        <v>80000</v>
      </c>
      <c r="H2318" t="s">
        <v>21</v>
      </c>
      <c r="I2318">
        <v>0</v>
      </c>
      <c r="J2318" t="s">
        <v>21</v>
      </c>
      <c r="K2318" t="s">
        <v>25</v>
      </c>
    </row>
    <row r="2319" spans="1:11" x14ac:dyDescent="0.3">
      <c r="A2319">
        <v>2022</v>
      </c>
      <c r="B2319" t="s">
        <v>11</v>
      </c>
      <c r="C2319" t="s">
        <v>12</v>
      </c>
      <c r="D2319" t="s">
        <v>37</v>
      </c>
      <c r="E2319">
        <v>231250</v>
      </c>
      <c r="F2319" t="s">
        <v>20</v>
      </c>
      <c r="G2319">
        <v>231250</v>
      </c>
      <c r="H2319" t="s">
        <v>21</v>
      </c>
      <c r="I2319">
        <v>100</v>
      </c>
      <c r="J2319" t="s">
        <v>21</v>
      </c>
      <c r="K2319" t="s">
        <v>25</v>
      </c>
    </row>
    <row r="2320" spans="1:11" x14ac:dyDescent="0.3">
      <c r="A2320">
        <v>2022</v>
      </c>
      <c r="B2320" t="s">
        <v>11</v>
      </c>
      <c r="C2320" t="s">
        <v>12</v>
      </c>
      <c r="D2320" t="s">
        <v>37</v>
      </c>
      <c r="E2320">
        <v>138750</v>
      </c>
      <c r="F2320" t="s">
        <v>20</v>
      </c>
      <c r="G2320">
        <v>138750</v>
      </c>
      <c r="H2320" t="s">
        <v>21</v>
      </c>
      <c r="I2320">
        <v>100</v>
      </c>
      <c r="J2320" t="s">
        <v>21</v>
      </c>
      <c r="K2320" t="s">
        <v>25</v>
      </c>
    </row>
    <row r="2321" spans="1:11" x14ac:dyDescent="0.3">
      <c r="A2321">
        <v>2022</v>
      </c>
      <c r="B2321" t="s">
        <v>11</v>
      </c>
      <c r="C2321" t="s">
        <v>12</v>
      </c>
      <c r="D2321" t="s">
        <v>32</v>
      </c>
      <c r="E2321">
        <v>193750</v>
      </c>
      <c r="F2321" t="s">
        <v>20</v>
      </c>
      <c r="G2321">
        <v>193750</v>
      </c>
      <c r="H2321" t="s">
        <v>21</v>
      </c>
      <c r="I2321">
        <v>100</v>
      </c>
      <c r="J2321" t="s">
        <v>21</v>
      </c>
      <c r="K2321" t="s">
        <v>25</v>
      </c>
    </row>
    <row r="2322" spans="1:11" x14ac:dyDescent="0.3">
      <c r="A2322">
        <v>2022</v>
      </c>
      <c r="B2322" t="s">
        <v>11</v>
      </c>
      <c r="C2322" t="s">
        <v>12</v>
      </c>
      <c r="D2322" t="s">
        <v>32</v>
      </c>
      <c r="E2322">
        <v>116250</v>
      </c>
      <c r="F2322" t="s">
        <v>20</v>
      </c>
      <c r="G2322">
        <v>116250</v>
      </c>
      <c r="H2322" t="s">
        <v>21</v>
      </c>
      <c r="I2322">
        <v>100</v>
      </c>
      <c r="J2322" t="s">
        <v>21</v>
      </c>
      <c r="K2322" t="s">
        <v>25</v>
      </c>
    </row>
    <row r="2323" spans="1:11" x14ac:dyDescent="0.3">
      <c r="A2323">
        <v>2022</v>
      </c>
      <c r="B2323" t="s">
        <v>11</v>
      </c>
      <c r="C2323" t="s">
        <v>12</v>
      </c>
      <c r="D2323" t="s">
        <v>37</v>
      </c>
      <c r="E2323">
        <v>231250</v>
      </c>
      <c r="F2323" t="s">
        <v>20</v>
      </c>
      <c r="G2323">
        <v>231250</v>
      </c>
      <c r="H2323" t="s">
        <v>21</v>
      </c>
      <c r="I2323">
        <v>100</v>
      </c>
      <c r="J2323" t="s">
        <v>21</v>
      </c>
      <c r="K2323" t="s">
        <v>25</v>
      </c>
    </row>
    <row r="2324" spans="1:11" x14ac:dyDescent="0.3">
      <c r="A2324">
        <v>2022</v>
      </c>
      <c r="B2324" t="s">
        <v>11</v>
      </c>
      <c r="C2324" t="s">
        <v>12</v>
      </c>
      <c r="D2324" t="s">
        <v>37</v>
      </c>
      <c r="E2324">
        <v>138750</v>
      </c>
      <c r="F2324" t="s">
        <v>20</v>
      </c>
      <c r="G2324">
        <v>138750</v>
      </c>
      <c r="H2324" t="s">
        <v>21</v>
      </c>
      <c r="I2324">
        <v>100</v>
      </c>
      <c r="J2324" t="s">
        <v>21</v>
      </c>
      <c r="K2324" t="s">
        <v>25</v>
      </c>
    </row>
    <row r="2325" spans="1:11" x14ac:dyDescent="0.3">
      <c r="A2325">
        <v>2022</v>
      </c>
      <c r="B2325" t="s">
        <v>11</v>
      </c>
      <c r="C2325" t="s">
        <v>12</v>
      </c>
      <c r="D2325" t="s">
        <v>32</v>
      </c>
      <c r="E2325">
        <v>231250</v>
      </c>
      <c r="F2325" t="s">
        <v>20</v>
      </c>
      <c r="G2325">
        <v>231250</v>
      </c>
      <c r="H2325" t="s">
        <v>21</v>
      </c>
      <c r="I2325">
        <v>100</v>
      </c>
      <c r="J2325" t="s">
        <v>21</v>
      </c>
      <c r="K2325" t="s">
        <v>25</v>
      </c>
    </row>
    <row r="2326" spans="1:11" x14ac:dyDescent="0.3">
      <c r="A2326">
        <v>2022</v>
      </c>
      <c r="B2326" t="s">
        <v>11</v>
      </c>
      <c r="C2326" t="s">
        <v>12</v>
      </c>
      <c r="D2326" t="s">
        <v>32</v>
      </c>
      <c r="E2326">
        <v>138750</v>
      </c>
      <c r="F2326" t="s">
        <v>20</v>
      </c>
      <c r="G2326">
        <v>138750</v>
      </c>
      <c r="H2326" t="s">
        <v>21</v>
      </c>
      <c r="I2326">
        <v>100</v>
      </c>
      <c r="J2326" t="s">
        <v>21</v>
      </c>
      <c r="K2326" t="s">
        <v>25</v>
      </c>
    </row>
    <row r="2327" spans="1:11" x14ac:dyDescent="0.3">
      <c r="A2327">
        <v>2022</v>
      </c>
      <c r="B2327" t="s">
        <v>11</v>
      </c>
      <c r="C2327" t="s">
        <v>12</v>
      </c>
      <c r="D2327" t="s">
        <v>32</v>
      </c>
      <c r="E2327">
        <v>231250</v>
      </c>
      <c r="F2327" t="s">
        <v>20</v>
      </c>
      <c r="G2327">
        <v>231250</v>
      </c>
      <c r="H2327" t="s">
        <v>21</v>
      </c>
      <c r="I2327">
        <v>100</v>
      </c>
      <c r="J2327" t="s">
        <v>21</v>
      </c>
      <c r="K2327" t="s">
        <v>25</v>
      </c>
    </row>
    <row r="2328" spans="1:11" x14ac:dyDescent="0.3">
      <c r="A2328">
        <v>2022</v>
      </c>
      <c r="B2328" t="s">
        <v>11</v>
      </c>
      <c r="C2328" t="s">
        <v>12</v>
      </c>
      <c r="D2328" t="s">
        <v>32</v>
      </c>
      <c r="E2328">
        <v>138750</v>
      </c>
      <c r="F2328" t="s">
        <v>20</v>
      </c>
      <c r="G2328">
        <v>138750</v>
      </c>
      <c r="H2328" t="s">
        <v>21</v>
      </c>
      <c r="I2328">
        <v>100</v>
      </c>
      <c r="J2328" t="s">
        <v>21</v>
      </c>
      <c r="K2328" t="s">
        <v>25</v>
      </c>
    </row>
    <row r="2329" spans="1:11" x14ac:dyDescent="0.3">
      <c r="A2329">
        <v>2022</v>
      </c>
      <c r="B2329" t="s">
        <v>11</v>
      </c>
      <c r="C2329" t="s">
        <v>12</v>
      </c>
      <c r="D2329" t="s">
        <v>37</v>
      </c>
      <c r="E2329">
        <v>193750</v>
      </c>
      <c r="F2329" t="s">
        <v>20</v>
      </c>
      <c r="G2329">
        <v>193750</v>
      </c>
      <c r="H2329" t="s">
        <v>21</v>
      </c>
      <c r="I2329">
        <v>100</v>
      </c>
      <c r="J2329" t="s">
        <v>21</v>
      </c>
      <c r="K2329" t="s">
        <v>25</v>
      </c>
    </row>
    <row r="2330" spans="1:11" x14ac:dyDescent="0.3">
      <c r="A2330">
        <v>2022</v>
      </c>
      <c r="B2330" t="s">
        <v>11</v>
      </c>
      <c r="C2330" t="s">
        <v>12</v>
      </c>
      <c r="D2330" t="s">
        <v>37</v>
      </c>
      <c r="E2330">
        <v>116250</v>
      </c>
      <c r="F2330" t="s">
        <v>20</v>
      </c>
      <c r="G2330">
        <v>116250</v>
      </c>
      <c r="H2330" t="s">
        <v>21</v>
      </c>
      <c r="I2330">
        <v>100</v>
      </c>
      <c r="J2330" t="s">
        <v>21</v>
      </c>
      <c r="K2330" t="s">
        <v>25</v>
      </c>
    </row>
    <row r="2331" spans="1:11" x14ac:dyDescent="0.3">
      <c r="A2331">
        <v>2022</v>
      </c>
      <c r="B2331" t="s">
        <v>11</v>
      </c>
      <c r="C2331" t="s">
        <v>12</v>
      </c>
      <c r="D2331" t="s">
        <v>23</v>
      </c>
      <c r="E2331">
        <v>208000</v>
      </c>
      <c r="F2331" t="s">
        <v>20</v>
      </c>
      <c r="G2331">
        <v>208000</v>
      </c>
      <c r="H2331" t="s">
        <v>21</v>
      </c>
      <c r="I2331">
        <v>100</v>
      </c>
      <c r="J2331" t="s">
        <v>21</v>
      </c>
      <c r="K2331" t="s">
        <v>25</v>
      </c>
    </row>
    <row r="2332" spans="1:11" x14ac:dyDescent="0.3">
      <c r="A2332">
        <v>2022</v>
      </c>
      <c r="B2332" t="s">
        <v>11</v>
      </c>
      <c r="C2332" t="s">
        <v>12</v>
      </c>
      <c r="D2332" t="s">
        <v>23</v>
      </c>
      <c r="E2332">
        <v>127000</v>
      </c>
      <c r="F2332" t="s">
        <v>20</v>
      </c>
      <c r="G2332">
        <v>127000</v>
      </c>
      <c r="H2332" t="s">
        <v>21</v>
      </c>
      <c r="I2332">
        <v>100</v>
      </c>
      <c r="J2332" t="s">
        <v>21</v>
      </c>
      <c r="K2332" t="s">
        <v>25</v>
      </c>
    </row>
    <row r="2333" spans="1:11" x14ac:dyDescent="0.3">
      <c r="A2333">
        <v>2022</v>
      </c>
      <c r="B2333" t="s">
        <v>11</v>
      </c>
      <c r="C2333" t="s">
        <v>12</v>
      </c>
      <c r="D2333" t="s">
        <v>52</v>
      </c>
      <c r="E2333">
        <v>300000</v>
      </c>
      <c r="F2333" t="s">
        <v>20</v>
      </c>
      <c r="G2333">
        <v>300000</v>
      </c>
      <c r="H2333" t="s">
        <v>21</v>
      </c>
      <c r="I2333">
        <v>100</v>
      </c>
      <c r="J2333" t="s">
        <v>21</v>
      </c>
      <c r="K2333" t="s">
        <v>25</v>
      </c>
    </row>
    <row r="2334" spans="1:11" x14ac:dyDescent="0.3">
      <c r="A2334">
        <v>2022</v>
      </c>
      <c r="B2334" t="s">
        <v>11</v>
      </c>
      <c r="C2334" t="s">
        <v>12</v>
      </c>
      <c r="D2334" t="s">
        <v>52</v>
      </c>
      <c r="E2334">
        <v>196000</v>
      </c>
      <c r="F2334" t="s">
        <v>20</v>
      </c>
      <c r="G2334">
        <v>196000</v>
      </c>
      <c r="H2334" t="s">
        <v>21</v>
      </c>
      <c r="I2334">
        <v>100</v>
      </c>
      <c r="J2334" t="s">
        <v>21</v>
      </c>
      <c r="K2334" t="s">
        <v>25</v>
      </c>
    </row>
    <row r="2335" spans="1:11" x14ac:dyDescent="0.3">
      <c r="A2335">
        <v>2022</v>
      </c>
      <c r="B2335" t="s">
        <v>11</v>
      </c>
      <c r="C2335" t="s">
        <v>12</v>
      </c>
      <c r="D2335" t="s">
        <v>35</v>
      </c>
      <c r="E2335">
        <v>204500</v>
      </c>
      <c r="F2335" t="s">
        <v>20</v>
      </c>
      <c r="G2335">
        <v>204500</v>
      </c>
      <c r="H2335" t="s">
        <v>21</v>
      </c>
      <c r="I2335">
        <v>0</v>
      </c>
      <c r="J2335" t="s">
        <v>21</v>
      </c>
      <c r="K2335" t="s">
        <v>25</v>
      </c>
    </row>
    <row r="2336" spans="1:11" x14ac:dyDescent="0.3">
      <c r="A2336">
        <v>2022</v>
      </c>
      <c r="B2336" t="s">
        <v>11</v>
      </c>
      <c r="C2336" t="s">
        <v>12</v>
      </c>
      <c r="D2336" t="s">
        <v>35</v>
      </c>
      <c r="E2336">
        <v>142200</v>
      </c>
      <c r="F2336" t="s">
        <v>20</v>
      </c>
      <c r="G2336">
        <v>142200</v>
      </c>
      <c r="H2336" t="s">
        <v>21</v>
      </c>
      <c r="I2336">
        <v>0</v>
      </c>
      <c r="J2336" t="s">
        <v>21</v>
      </c>
      <c r="K2336" t="s">
        <v>25</v>
      </c>
    </row>
    <row r="2337" spans="1:11" x14ac:dyDescent="0.3">
      <c r="A2337">
        <v>2021</v>
      </c>
      <c r="B2337" t="s">
        <v>17</v>
      </c>
      <c r="C2337" t="s">
        <v>72</v>
      </c>
      <c r="D2337" t="s">
        <v>86</v>
      </c>
      <c r="E2337">
        <v>45555</v>
      </c>
      <c r="F2337" t="s">
        <v>20</v>
      </c>
      <c r="G2337">
        <v>45555</v>
      </c>
      <c r="H2337" t="s">
        <v>156</v>
      </c>
      <c r="I2337">
        <v>50</v>
      </c>
      <c r="J2337" t="s">
        <v>160</v>
      </c>
      <c r="K2337" t="s">
        <v>25</v>
      </c>
    </row>
    <row r="2338" spans="1:11" x14ac:dyDescent="0.3">
      <c r="A2338">
        <v>2022</v>
      </c>
      <c r="B2338" t="s">
        <v>11</v>
      </c>
      <c r="C2338" t="s">
        <v>12</v>
      </c>
      <c r="D2338" t="s">
        <v>37</v>
      </c>
      <c r="E2338">
        <v>185900</v>
      </c>
      <c r="F2338" t="s">
        <v>20</v>
      </c>
      <c r="G2338">
        <v>185900</v>
      </c>
      <c r="H2338" t="s">
        <v>21</v>
      </c>
      <c r="I2338">
        <v>0</v>
      </c>
      <c r="J2338" t="s">
        <v>21</v>
      </c>
      <c r="K2338" t="s">
        <v>25</v>
      </c>
    </row>
    <row r="2339" spans="1:11" x14ac:dyDescent="0.3">
      <c r="A2339">
        <v>2022</v>
      </c>
      <c r="B2339" t="s">
        <v>11</v>
      </c>
      <c r="C2339" t="s">
        <v>12</v>
      </c>
      <c r="D2339" t="s">
        <v>37</v>
      </c>
      <c r="E2339">
        <v>129300</v>
      </c>
      <c r="F2339" t="s">
        <v>20</v>
      </c>
      <c r="G2339">
        <v>129300</v>
      </c>
      <c r="H2339" t="s">
        <v>21</v>
      </c>
      <c r="I2339">
        <v>0</v>
      </c>
      <c r="J2339" t="s">
        <v>21</v>
      </c>
      <c r="K2339" t="s">
        <v>25</v>
      </c>
    </row>
    <row r="2340" spans="1:11" x14ac:dyDescent="0.3">
      <c r="A2340">
        <v>2022</v>
      </c>
      <c r="B2340" t="s">
        <v>11</v>
      </c>
      <c r="C2340" t="s">
        <v>12</v>
      </c>
      <c r="D2340" t="s">
        <v>23</v>
      </c>
      <c r="E2340">
        <v>45000</v>
      </c>
      <c r="F2340" t="s">
        <v>14</v>
      </c>
      <c r="G2340">
        <v>47280</v>
      </c>
      <c r="H2340" t="s">
        <v>15</v>
      </c>
      <c r="I2340">
        <v>0</v>
      </c>
      <c r="J2340" t="s">
        <v>15</v>
      </c>
      <c r="K2340" t="s">
        <v>25</v>
      </c>
    </row>
    <row r="2341" spans="1:11" x14ac:dyDescent="0.3">
      <c r="A2341">
        <v>2022</v>
      </c>
      <c r="B2341" t="s">
        <v>11</v>
      </c>
      <c r="C2341" t="s">
        <v>12</v>
      </c>
      <c r="D2341" t="s">
        <v>23</v>
      </c>
      <c r="E2341">
        <v>36000</v>
      </c>
      <c r="F2341" t="s">
        <v>14</v>
      </c>
      <c r="G2341">
        <v>37824</v>
      </c>
      <c r="H2341" t="s">
        <v>15</v>
      </c>
      <c r="I2341">
        <v>0</v>
      </c>
      <c r="J2341" t="s">
        <v>15</v>
      </c>
      <c r="K2341" t="s">
        <v>25</v>
      </c>
    </row>
    <row r="2342" spans="1:11" x14ac:dyDescent="0.3">
      <c r="A2342">
        <v>2022</v>
      </c>
      <c r="B2342" t="s">
        <v>11</v>
      </c>
      <c r="C2342" t="s">
        <v>12</v>
      </c>
      <c r="D2342" t="s">
        <v>35</v>
      </c>
      <c r="E2342">
        <v>204500</v>
      </c>
      <c r="F2342" t="s">
        <v>20</v>
      </c>
      <c r="G2342">
        <v>204500</v>
      </c>
      <c r="H2342" t="s">
        <v>21</v>
      </c>
      <c r="I2342">
        <v>0</v>
      </c>
      <c r="J2342" t="s">
        <v>21</v>
      </c>
      <c r="K2342" t="s">
        <v>25</v>
      </c>
    </row>
    <row r="2343" spans="1:11" x14ac:dyDescent="0.3">
      <c r="A2343">
        <v>2022</v>
      </c>
      <c r="B2343" t="s">
        <v>11</v>
      </c>
      <c r="C2343" t="s">
        <v>12</v>
      </c>
      <c r="D2343" t="s">
        <v>35</v>
      </c>
      <c r="E2343">
        <v>142200</v>
      </c>
      <c r="F2343" t="s">
        <v>20</v>
      </c>
      <c r="G2343">
        <v>142200</v>
      </c>
      <c r="H2343" t="s">
        <v>21</v>
      </c>
      <c r="I2343">
        <v>0</v>
      </c>
      <c r="J2343" t="s">
        <v>21</v>
      </c>
      <c r="K2343" t="s">
        <v>25</v>
      </c>
    </row>
    <row r="2344" spans="1:11" x14ac:dyDescent="0.3">
      <c r="A2344">
        <v>2022</v>
      </c>
      <c r="B2344" t="s">
        <v>11</v>
      </c>
      <c r="C2344" t="s">
        <v>12</v>
      </c>
      <c r="D2344" t="s">
        <v>23</v>
      </c>
      <c r="E2344">
        <v>205000</v>
      </c>
      <c r="F2344" t="s">
        <v>20</v>
      </c>
      <c r="G2344">
        <v>205000</v>
      </c>
      <c r="H2344" t="s">
        <v>21</v>
      </c>
      <c r="I2344">
        <v>100</v>
      </c>
      <c r="J2344" t="s">
        <v>21</v>
      </c>
      <c r="K2344" t="s">
        <v>25</v>
      </c>
    </row>
    <row r="2345" spans="1:11" x14ac:dyDescent="0.3">
      <c r="A2345">
        <v>2022</v>
      </c>
      <c r="B2345" t="s">
        <v>11</v>
      </c>
      <c r="C2345" t="s">
        <v>12</v>
      </c>
      <c r="D2345" t="s">
        <v>23</v>
      </c>
      <c r="E2345">
        <v>185000</v>
      </c>
      <c r="F2345" t="s">
        <v>20</v>
      </c>
      <c r="G2345">
        <v>185000</v>
      </c>
      <c r="H2345" t="s">
        <v>21</v>
      </c>
      <c r="I2345">
        <v>100</v>
      </c>
      <c r="J2345" t="s">
        <v>21</v>
      </c>
      <c r="K2345" t="s">
        <v>25</v>
      </c>
    </row>
    <row r="2346" spans="1:11" x14ac:dyDescent="0.3">
      <c r="A2346">
        <v>2022</v>
      </c>
      <c r="B2346" t="s">
        <v>11</v>
      </c>
      <c r="C2346" t="s">
        <v>12</v>
      </c>
      <c r="D2346" t="s">
        <v>23</v>
      </c>
      <c r="E2346">
        <v>185900</v>
      </c>
      <c r="F2346" t="s">
        <v>20</v>
      </c>
      <c r="G2346">
        <v>185900</v>
      </c>
      <c r="H2346" t="s">
        <v>21</v>
      </c>
      <c r="I2346">
        <v>0</v>
      </c>
      <c r="J2346" t="s">
        <v>21</v>
      </c>
      <c r="K2346" t="s">
        <v>25</v>
      </c>
    </row>
    <row r="2347" spans="1:11" x14ac:dyDescent="0.3">
      <c r="A2347">
        <v>2022</v>
      </c>
      <c r="B2347" t="s">
        <v>11</v>
      </c>
      <c r="C2347" t="s">
        <v>12</v>
      </c>
      <c r="D2347" t="s">
        <v>23</v>
      </c>
      <c r="E2347">
        <v>129300</v>
      </c>
      <c r="F2347" t="s">
        <v>20</v>
      </c>
      <c r="G2347">
        <v>129300</v>
      </c>
      <c r="H2347" t="s">
        <v>21</v>
      </c>
      <c r="I2347">
        <v>0</v>
      </c>
      <c r="J2347" t="s">
        <v>21</v>
      </c>
      <c r="K2347" t="s">
        <v>25</v>
      </c>
    </row>
    <row r="2348" spans="1:11" x14ac:dyDescent="0.3">
      <c r="A2348">
        <v>2022</v>
      </c>
      <c r="B2348" t="s">
        <v>11</v>
      </c>
      <c r="C2348" t="s">
        <v>12</v>
      </c>
      <c r="D2348" t="s">
        <v>35</v>
      </c>
      <c r="E2348">
        <v>247500</v>
      </c>
      <c r="F2348" t="s">
        <v>20</v>
      </c>
      <c r="G2348">
        <v>247500</v>
      </c>
      <c r="H2348" t="s">
        <v>21</v>
      </c>
      <c r="I2348">
        <v>0</v>
      </c>
      <c r="J2348" t="s">
        <v>21</v>
      </c>
      <c r="K2348" t="s">
        <v>25</v>
      </c>
    </row>
    <row r="2349" spans="1:11" x14ac:dyDescent="0.3">
      <c r="A2349">
        <v>2022</v>
      </c>
      <c r="B2349" t="s">
        <v>11</v>
      </c>
      <c r="C2349" t="s">
        <v>12</v>
      </c>
      <c r="D2349" t="s">
        <v>35</v>
      </c>
      <c r="E2349">
        <v>172200</v>
      </c>
      <c r="F2349" t="s">
        <v>20</v>
      </c>
      <c r="G2349">
        <v>172200</v>
      </c>
      <c r="H2349" t="s">
        <v>21</v>
      </c>
      <c r="I2349">
        <v>0</v>
      </c>
      <c r="J2349" t="s">
        <v>21</v>
      </c>
      <c r="K2349" t="s">
        <v>25</v>
      </c>
    </row>
    <row r="2350" spans="1:11" x14ac:dyDescent="0.3">
      <c r="A2350">
        <v>2022</v>
      </c>
      <c r="B2350" t="s">
        <v>28</v>
      </c>
      <c r="C2350" t="s">
        <v>12</v>
      </c>
      <c r="D2350" t="s">
        <v>37</v>
      </c>
      <c r="E2350">
        <v>160000</v>
      </c>
      <c r="F2350" t="s">
        <v>20</v>
      </c>
      <c r="G2350">
        <v>160000</v>
      </c>
      <c r="H2350" t="s">
        <v>21</v>
      </c>
      <c r="I2350">
        <v>0</v>
      </c>
      <c r="J2350" t="s">
        <v>21</v>
      </c>
      <c r="K2350" t="s">
        <v>25</v>
      </c>
    </row>
    <row r="2351" spans="1:11" x14ac:dyDescent="0.3">
      <c r="A2351">
        <v>2022</v>
      </c>
      <c r="B2351" t="s">
        <v>28</v>
      </c>
      <c r="C2351" t="s">
        <v>12</v>
      </c>
      <c r="D2351" t="s">
        <v>37</v>
      </c>
      <c r="E2351">
        <v>135000</v>
      </c>
      <c r="F2351" t="s">
        <v>20</v>
      </c>
      <c r="G2351">
        <v>135000</v>
      </c>
      <c r="H2351" t="s">
        <v>21</v>
      </c>
      <c r="I2351">
        <v>0</v>
      </c>
      <c r="J2351" t="s">
        <v>21</v>
      </c>
      <c r="K2351" t="s">
        <v>25</v>
      </c>
    </row>
    <row r="2352" spans="1:11" x14ac:dyDescent="0.3">
      <c r="A2352">
        <v>2022</v>
      </c>
      <c r="B2352" t="s">
        <v>17</v>
      </c>
      <c r="C2352" t="s">
        <v>12</v>
      </c>
      <c r="D2352" t="s">
        <v>27</v>
      </c>
      <c r="E2352">
        <v>150000</v>
      </c>
      <c r="F2352" t="s">
        <v>20</v>
      </c>
      <c r="G2352">
        <v>150000</v>
      </c>
      <c r="H2352" t="s">
        <v>21</v>
      </c>
      <c r="I2352">
        <v>0</v>
      </c>
      <c r="J2352" t="s">
        <v>21</v>
      </c>
      <c r="K2352" t="s">
        <v>25</v>
      </c>
    </row>
    <row r="2353" spans="1:11" x14ac:dyDescent="0.3">
      <c r="A2353">
        <v>2022</v>
      </c>
      <c r="B2353" t="s">
        <v>17</v>
      </c>
      <c r="C2353" t="s">
        <v>12</v>
      </c>
      <c r="D2353" t="s">
        <v>27</v>
      </c>
      <c r="E2353">
        <v>100000</v>
      </c>
      <c r="F2353" t="s">
        <v>20</v>
      </c>
      <c r="G2353">
        <v>100000</v>
      </c>
      <c r="H2353" t="s">
        <v>21</v>
      </c>
      <c r="I2353">
        <v>0</v>
      </c>
      <c r="J2353" t="s">
        <v>21</v>
      </c>
      <c r="K2353" t="s">
        <v>25</v>
      </c>
    </row>
    <row r="2354" spans="1:11" x14ac:dyDescent="0.3">
      <c r="A2354">
        <v>2022</v>
      </c>
      <c r="B2354" t="s">
        <v>11</v>
      </c>
      <c r="C2354" t="s">
        <v>12</v>
      </c>
      <c r="D2354" t="s">
        <v>27</v>
      </c>
      <c r="E2354">
        <v>110000</v>
      </c>
      <c r="F2354" t="s">
        <v>20</v>
      </c>
      <c r="G2354">
        <v>110000</v>
      </c>
      <c r="H2354" t="s">
        <v>21</v>
      </c>
      <c r="I2354">
        <v>0</v>
      </c>
      <c r="J2354" t="s">
        <v>21</v>
      </c>
      <c r="K2354" t="s">
        <v>25</v>
      </c>
    </row>
    <row r="2355" spans="1:11" x14ac:dyDescent="0.3">
      <c r="A2355">
        <v>2022</v>
      </c>
      <c r="B2355" t="s">
        <v>11</v>
      </c>
      <c r="C2355" t="s">
        <v>12</v>
      </c>
      <c r="D2355" t="s">
        <v>27</v>
      </c>
      <c r="E2355">
        <v>95000</v>
      </c>
      <c r="F2355" t="s">
        <v>20</v>
      </c>
      <c r="G2355">
        <v>95000</v>
      </c>
      <c r="H2355" t="s">
        <v>21</v>
      </c>
      <c r="I2355">
        <v>0</v>
      </c>
      <c r="J2355" t="s">
        <v>21</v>
      </c>
      <c r="K2355" t="s">
        <v>25</v>
      </c>
    </row>
    <row r="2356" spans="1:11" x14ac:dyDescent="0.3">
      <c r="A2356">
        <v>2022</v>
      </c>
      <c r="B2356" t="s">
        <v>11</v>
      </c>
      <c r="C2356" t="s">
        <v>12</v>
      </c>
      <c r="D2356" t="s">
        <v>23</v>
      </c>
      <c r="E2356">
        <v>185900</v>
      </c>
      <c r="F2356" t="s">
        <v>20</v>
      </c>
      <c r="G2356">
        <v>185900</v>
      </c>
      <c r="H2356" t="s">
        <v>21</v>
      </c>
      <c r="I2356">
        <v>0</v>
      </c>
      <c r="J2356" t="s">
        <v>21</v>
      </c>
      <c r="K2356" t="s">
        <v>25</v>
      </c>
    </row>
    <row r="2357" spans="1:11" x14ac:dyDescent="0.3">
      <c r="A2357">
        <v>2022</v>
      </c>
      <c r="B2357" t="s">
        <v>11</v>
      </c>
      <c r="C2357" t="s">
        <v>12</v>
      </c>
      <c r="D2357" t="s">
        <v>23</v>
      </c>
      <c r="E2357">
        <v>129300</v>
      </c>
      <c r="F2357" t="s">
        <v>20</v>
      </c>
      <c r="G2357">
        <v>129300</v>
      </c>
      <c r="H2357" t="s">
        <v>21</v>
      </c>
      <c r="I2357">
        <v>0</v>
      </c>
      <c r="J2357" t="s">
        <v>21</v>
      </c>
      <c r="K2357" t="s">
        <v>25</v>
      </c>
    </row>
    <row r="2358" spans="1:11" x14ac:dyDescent="0.3">
      <c r="A2358">
        <v>2022</v>
      </c>
      <c r="B2358" t="s">
        <v>11</v>
      </c>
      <c r="C2358" t="s">
        <v>12</v>
      </c>
      <c r="D2358" t="s">
        <v>26</v>
      </c>
      <c r="E2358">
        <v>205000</v>
      </c>
      <c r="F2358" t="s">
        <v>20</v>
      </c>
      <c r="G2358">
        <v>205000</v>
      </c>
      <c r="H2358" t="s">
        <v>21</v>
      </c>
      <c r="I2358">
        <v>100</v>
      </c>
      <c r="J2358" t="s">
        <v>21</v>
      </c>
      <c r="K2358" t="s">
        <v>25</v>
      </c>
    </row>
    <row r="2359" spans="1:11" x14ac:dyDescent="0.3">
      <c r="A2359">
        <v>2022</v>
      </c>
      <c r="B2359" t="s">
        <v>11</v>
      </c>
      <c r="C2359" t="s">
        <v>12</v>
      </c>
      <c r="D2359" t="s">
        <v>26</v>
      </c>
      <c r="E2359">
        <v>184000</v>
      </c>
      <c r="F2359" t="s">
        <v>20</v>
      </c>
      <c r="G2359">
        <v>184000</v>
      </c>
      <c r="H2359" t="s">
        <v>21</v>
      </c>
      <c r="I2359">
        <v>100</v>
      </c>
      <c r="J2359" t="s">
        <v>21</v>
      </c>
      <c r="K2359" t="s">
        <v>25</v>
      </c>
    </row>
    <row r="2360" spans="1:11" x14ac:dyDescent="0.3">
      <c r="A2360">
        <v>2022</v>
      </c>
      <c r="B2360" t="s">
        <v>28</v>
      </c>
      <c r="C2360" t="s">
        <v>12</v>
      </c>
      <c r="D2360" t="s">
        <v>23</v>
      </c>
      <c r="E2360">
        <v>6600000</v>
      </c>
      <c r="F2360" t="s">
        <v>161</v>
      </c>
      <c r="G2360">
        <v>17684</v>
      </c>
      <c r="H2360" t="s">
        <v>162</v>
      </c>
      <c r="I2360">
        <v>100</v>
      </c>
      <c r="J2360" t="s">
        <v>162</v>
      </c>
      <c r="K2360" t="s">
        <v>25</v>
      </c>
    </row>
    <row r="2361" spans="1:11" x14ac:dyDescent="0.3">
      <c r="A2361">
        <v>2022</v>
      </c>
      <c r="B2361" t="s">
        <v>11</v>
      </c>
      <c r="C2361" t="s">
        <v>12</v>
      </c>
      <c r="D2361" t="s">
        <v>163</v>
      </c>
      <c r="E2361">
        <v>375000</v>
      </c>
      <c r="F2361" t="s">
        <v>20</v>
      </c>
      <c r="G2361">
        <v>375000</v>
      </c>
      <c r="H2361" t="s">
        <v>21</v>
      </c>
      <c r="I2361">
        <v>50</v>
      </c>
      <c r="J2361" t="s">
        <v>21</v>
      </c>
      <c r="K2361" t="s">
        <v>16</v>
      </c>
    </row>
    <row r="2362" spans="1:11" x14ac:dyDescent="0.3">
      <c r="A2362">
        <v>2022</v>
      </c>
      <c r="B2362" t="s">
        <v>11</v>
      </c>
      <c r="C2362" t="s">
        <v>12</v>
      </c>
      <c r="D2362" t="s">
        <v>37</v>
      </c>
      <c r="E2362">
        <v>191200</v>
      </c>
      <c r="F2362" t="s">
        <v>20</v>
      </c>
      <c r="G2362">
        <v>191200</v>
      </c>
      <c r="H2362" t="s">
        <v>21</v>
      </c>
      <c r="I2362">
        <v>0</v>
      </c>
      <c r="J2362" t="s">
        <v>21</v>
      </c>
      <c r="K2362" t="s">
        <v>25</v>
      </c>
    </row>
    <row r="2363" spans="1:11" x14ac:dyDescent="0.3">
      <c r="A2363">
        <v>2022</v>
      </c>
      <c r="B2363" t="s">
        <v>11</v>
      </c>
      <c r="C2363" t="s">
        <v>12</v>
      </c>
      <c r="D2363" t="s">
        <v>37</v>
      </c>
      <c r="E2363">
        <v>130000</v>
      </c>
      <c r="F2363" t="s">
        <v>20</v>
      </c>
      <c r="G2363">
        <v>130000</v>
      </c>
      <c r="H2363" t="s">
        <v>21</v>
      </c>
      <c r="I2363">
        <v>0</v>
      </c>
      <c r="J2363" t="s">
        <v>21</v>
      </c>
      <c r="K2363" t="s">
        <v>25</v>
      </c>
    </row>
    <row r="2364" spans="1:11" x14ac:dyDescent="0.3">
      <c r="A2364">
        <v>2022</v>
      </c>
      <c r="B2364" t="s">
        <v>11</v>
      </c>
      <c r="C2364" t="s">
        <v>12</v>
      </c>
      <c r="D2364" t="s">
        <v>23</v>
      </c>
      <c r="E2364">
        <v>225000</v>
      </c>
      <c r="F2364" t="s">
        <v>20</v>
      </c>
      <c r="G2364">
        <v>225000</v>
      </c>
      <c r="H2364" t="s">
        <v>21</v>
      </c>
      <c r="I2364">
        <v>0</v>
      </c>
      <c r="J2364" t="s">
        <v>21</v>
      </c>
      <c r="K2364" t="s">
        <v>25</v>
      </c>
    </row>
    <row r="2365" spans="1:11" x14ac:dyDescent="0.3">
      <c r="A2365">
        <v>2022</v>
      </c>
      <c r="B2365" t="s">
        <v>11</v>
      </c>
      <c r="C2365" t="s">
        <v>12</v>
      </c>
      <c r="D2365" t="s">
        <v>23</v>
      </c>
      <c r="E2365">
        <v>156400</v>
      </c>
      <c r="F2365" t="s">
        <v>20</v>
      </c>
      <c r="G2365">
        <v>156400</v>
      </c>
      <c r="H2365" t="s">
        <v>21</v>
      </c>
      <c r="I2365">
        <v>0</v>
      </c>
      <c r="J2365" t="s">
        <v>21</v>
      </c>
      <c r="K2365" t="s">
        <v>25</v>
      </c>
    </row>
    <row r="2366" spans="1:11" x14ac:dyDescent="0.3">
      <c r="A2366">
        <v>2022</v>
      </c>
      <c r="B2366" t="s">
        <v>11</v>
      </c>
      <c r="C2366" t="s">
        <v>12</v>
      </c>
      <c r="D2366" t="s">
        <v>27</v>
      </c>
      <c r="E2366">
        <v>169000</v>
      </c>
      <c r="F2366" t="s">
        <v>20</v>
      </c>
      <c r="G2366">
        <v>169000</v>
      </c>
      <c r="H2366" t="s">
        <v>21</v>
      </c>
      <c r="I2366">
        <v>0</v>
      </c>
      <c r="J2366" t="s">
        <v>21</v>
      </c>
      <c r="K2366" t="s">
        <v>25</v>
      </c>
    </row>
    <row r="2367" spans="1:11" x14ac:dyDescent="0.3">
      <c r="A2367">
        <v>2022</v>
      </c>
      <c r="B2367" t="s">
        <v>11</v>
      </c>
      <c r="C2367" t="s">
        <v>12</v>
      </c>
      <c r="D2367" t="s">
        <v>27</v>
      </c>
      <c r="E2367">
        <v>110600</v>
      </c>
      <c r="F2367" t="s">
        <v>20</v>
      </c>
      <c r="G2367">
        <v>110600</v>
      </c>
      <c r="H2367" t="s">
        <v>21</v>
      </c>
      <c r="I2367">
        <v>0</v>
      </c>
      <c r="J2367" t="s">
        <v>21</v>
      </c>
      <c r="K2367" t="s">
        <v>25</v>
      </c>
    </row>
    <row r="2368" spans="1:11" x14ac:dyDescent="0.3">
      <c r="A2368">
        <v>2022</v>
      </c>
      <c r="B2368" t="s">
        <v>11</v>
      </c>
      <c r="C2368" t="s">
        <v>12</v>
      </c>
      <c r="D2368" t="s">
        <v>35</v>
      </c>
      <c r="E2368">
        <v>204500</v>
      </c>
      <c r="F2368" t="s">
        <v>20</v>
      </c>
      <c r="G2368">
        <v>204500</v>
      </c>
      <c r="H2368" t="s">
        <v>21</v>
      </c>
      <c r="I2368">
        <v>0</v>
      </c>
      <c r="J2368" t="s">
        <v>21</v>
      </c>
      <c r="K2368" t="s">
        <v>25</v>
      </c>
    </row>
    <row r="2369" spans="1:11" x14ac:dyDescent="0.3">
      <c r="A2369">
        <v>2022</v>
      </c>
      <c r="B2369" t="s">
        <v>11</v>
      </c>
      <c r="C2369" t="s">
        <v>12</v>
      </c>
      <c r="D2369" t="s">
        <v>35</v>
      </c>
      <c r="E2369">
        <v>142200</v>
      </c>
      <c r="F2369" t="s">
        <v>20</v>
      </c>
      <c r="G2369">
        <v>142200</v>
      </c>
      <c r="H2369" t="s">
        <v>21</v>
      </c>
      <c r="I2369">
        <v>0</v>
      </c>
      <c r="J2369" t="s">
        <v>21</v>
      </c>
      <c r="K2369" t="s">
        <v>25</v>
      </c>
    </row>
    <row r="2370" spans="1:11" x14ac:dyDescent="0.3">
      <c r="A2370">
        <v>2022</v>
      </c>
      <c r="B2370" t="s">
        <v>17</v>
      </c>
      <c r="C2370" t="s">
        <v>12</v>
      </c>
      <c r="D2370" t="s">
        <v>35</v>
      </c>
      <c r="E2370">
        <v>85000</v>
      </c>
      <c r="F2370" t="s">
        <v>58</v>
      </c>
      <c r="G2370">
        <v>104663</v>
      </c>
      <c r="H2370" t="s">
        <v>33</v>
      </c>
      <c r="I2370">
        <v>0</v>
      </c>
      <c r="J2370" t="s">
        <v>33</v>
      </c>
      <c r="K2370" t="s">
        <v>25</v>
      </c>
    </row>
    <row r="2371" spans="1:11" x14ac:dyDescent="0.3">
      <c r="A2371">
        <v>2022</v>
      </c>
      <c r="B2371" t="s">
        <v>17</v>
      </c>
      <c r="C2371" t="s">
        <v>12</v>
      </c>
      <c r="D2371" t="s">
        <v>35</v>
      </c>
      <c r="E2371">
        <v>65000</v>
      </c>
      <c r="F2371" t="s">
        <v>58</v>
      </c>
      <c r="G2371">
        <v>80036</v>
      </c>
      <c r="H2371" t="s">
        <v>33</v>
      </c>
      <c r="I2371">
        <v>0</v>
      </c>
      <c r="J2371" t="s">
        <v>33</v>
      </c>
      <c r="K2371" t="s">
        <v>25</v>
      </c>
    </row>
    <row r="2372" spans="1:11" x14ac:dyDescent="0.3">
      <c r="A2372">
        <v>2022</v>
      </c>
      <c r="B2372" t="s">
        <v>11</v>
      </c>
      <c r="C2372" t="s">
        <v>12</v>
      </c>
      <c r="D2372" t="s">
        <v>23</v>
      </c>
      <c r="E2372">
        <v>185900</v>
      </c>
      <c r="F2372" t="s">
        <v>20</v>
      </c>
      <c r="G2372">
        <v>185900</v>
      </c>
      <c r="H2372" t="s">
        <v>21</v>
      </c>
      <c r="I2372">
        <v>0</v>
      </c>
      <c r="J2372" t="s">
        <v>21</v>
      </c>
      <c r="K2372" t="s">
        <v>25</v>
      </c>
    </row>
    <row r="2373" spans="1:11" x14ac:dyDescent="0.3">
      <c r="A2373">
        <v>2022</v>
      </c>
      <c r="B2373" t="s">
        <v>11</v>
      </c>
      <c r="C2373" t="s">
        <v>12</v>
      </c>
      <c r="D2373" t="s">
        <v>23</v>
      </c>
      <c r="E2373">
        <v>129300</v>
      </c>
      <c r="F2373" t="s">
        <v>20</v>
      </c>
      <c r="G2373">
        <v>129300</v>
      </c>
      <c r="H2373" t="s">
        <v>21</v>
      </c>
      <c r="I2373">
        <v>0</v>
      </c>
      <c r="J2373" t="s">
        <v>21</v>
      </c>
      <c r="K2373" t="s">
        <v>25</v>
      </c>
    </row>
    <row r="2374" spans="1:11" x14ac:dyDescent="0.3">
      <c r="A2374">
        <v>2022</v>
      </c>
      <c r="B2374" t="s">
        <v>11</v>
      </c>
      <c r="C2374" t="s">
        <v>12</v>
      </c>
      <c r="D2374" t="s">
        <v>23</v>
      </c>
      <c r="E2374">
        <v>140700</v>
      </c>
      <c r="F2374" t="s">
        <v>20</v>
      </c>
      <c r="G2374">
        <v>140700</v>
      </c>
      <c r="H2374" t="s">
        <v>21</v>
      </c>
      <c r="I2374">
        <v>0</v>
      </c>
      <c r="J2374" t="s">
        <v>21</v>
      </c>
      <c r="K2374" t="s">
        <v>25</v>
      </c>
    </row>
    <row r="2375" spans="1:11" x14ac:dyDescent="0.3">
      <c r="A2375">
        <v>2022</v>
      </c>
      <c r="B2375" t="s">
        <v>11</v>
      </c>
      <c r="C2375" t="s">
        <v>12</v>
      </c>
      <c r="D2375" t="s">
        <v>23</v>
      </c>
      <c r="E2375">
        <v>93800</v>
      </c>
      <c r="F2375" t="s">
        <v>20</v>
      </c>
      <c r="G2375">
        <v>93800</v>
      </c>
      <c r="H2375" t="s">
        <v>21</v>
      </c>
      <c r="I2375">
        <v>0</v>
      </c>
      <c r="J2375" t="s">
        <v>21</v>
      </c>
      <c r="K2375" t="s">
        <v>25</v>
      </c>
    </row>
    <row r="2376" spans="1:11" x14ac:dyDescent="0.3">
      <c r="A2376">
        <v>2022</v>
      </c>
      <c r="B2376" t="s">
        <v>11</v>
      </c>
      <c r="C2376" t="s">
        <v>12</v>
      </c>
      <c r="D2376" t="s">
        <v>23</v>
      </c>
      <c r="E2376">
        <v>350000</v>
      </c>
      <c r="F2376" t="s">
        <v>20</v>
      </c>
      <c r="G2376">
        <v>350000</v>
      </c>
      <c r="H2376" t="s">
        <v>21</v>
      </c>
      <c r="I2376">
        <v>100</v>
      </c>
      <c r="J2376" t="s">
        <v>21</v>
      </c>
      <c r="K2376" t="s">
        <v>25</v>
      </c>
    </row>
    <row r="2377" spans="1:11" x14ac:dyDescent="0.3">
      <c r="A2377">
        <v>2022</v>
      </c>
      <c r="B2377" t="s">
        <v>11</v>
      </c>
      <c r="C2377" t="s">
        <v>12</v>
      </c>
      <c r="D2377" t="s">
        <v>23</v>
      </c>
      <c r="E2377">
        <v>135000</v>
      </c>
      <c r="F2377" t="s">
        <v>20</v>
      </c>
      <c r="G2377">
        <v>135000</v>
      </c>
      <c r="H2377" t="s">
        <v>21</v>
      </c>
      <c r="I2377">
        <v>100</v>
      </c>
      <c r="J2377" t="s">
        <v>21</v>
      </c>
      <c r="K2377" t="s">
        <v>25</v>
      </c>
    </row>
    <row r="2378" spans="1:11" x14ac:dyDescent="0.3">
      <c r="A2378">
        <v>2022</v>
      </c>
      <c r="B2378" t="s">
        <v>11</v>
      </c>
      <c r="C2378" t="s">
        <v>12</v>
      </c>
      <c r="D2378" t="s">
        <v>27</v>
      </c>
      <c r="E2378">
        <v>115934</v>
      </c>
      <c r="F2378" t="s">
        <v>20</v>
      </c>
      <c r="G2378">
        <v>115934</v>
      </c>
      <c r="H2378" t="s">
        <v>21</v>
      </c>
      <c r="I2378">
        <v>100</v>
      </c>
      <c r="J2378" t="s">
        <v>21</v>
      </c>
      <c r="K2378" t="s">
        <v>25</v>
      </c>
    </row>
    <row r="2379" spans="1:11" x14ac:dyDescent="0.3">
      <c r="A2379">
        <v>2022</v>
      </c>
      <c r="B2379" t="s">
        <v>11</v>
      </c>
      <c r="C2379" t="s">
        <v>12</v>
      </c>
      <c r="D2379" t="s">
        <v>27</v>
      </c>
      <c r="E2379">
        <v>81666</v>
      </c>
      <c r="F2379" t="s">
        <v>20</v>
      </c>
      <c r="G2379">
        <v>81666</v>
      </c>
      <c r="H2379" t="s">
        <v>21</v>
      </c>
      <c r="I2379">
        <v>100</v>
      </c>
      <c r="J2379" t="s">
        <v>21</v>
      </c>
      <c r="K2379" t="s">
        <v>25</v>
      </c>
    </row>
    <row r="2380" spans="1:11" x14ac:dyDescent="0.3">
      <c r="A2380">
        <v>2022</v>
      </c>
      <c r="B2380" t="s">
        <v>28</v>
      </c>
      <c r="C2380" t="s">
        <v>48</v>
      </c>
      <c r="D2380" t="s">
        <v>103</v>
      </c>
      <c r="E2380">
        <v>12000</v>
      </c>
      <c r="F2380" t="s">
        <v>20</v>
      </c>
      <c r="G2380">
        <v>12000</v>
      </c>
      <c r="H2380" t="s">
        <v>106</v>
      </c>
      <c r="I2380">
        <v>100</v>
      </c>
      <c r="J2380" t="s">
        <v>21</v>
      </c>
      <c r="K2380" t="s">
        <v>16</v>
      </c>
    </row>
    <row r="2381" spans="1:11" x14ac:dyDescent="0.3">
      <c r="A2381">
        <v>2022</v>
      </c>
      <c r="B2381" t="s">
        <v>17</v>
      </c>
      <c r="C2381" t="s">
        <v>12</v>
      </c>
      <c r="D2381" t="s">
        <v>35</v>
      </c>
      <c r="E2381">
        <v>100000</v>
      </c>
      <c r="F2381" t="s">
        <v>53</v>
      </c>
      <c r="G2381">
        <v>104697</v>
      </c>
      <c r="H2381" t="s">
        <v>54</v>
      </c>
      <c r="I2381">
        <v>100</v>
      </c>
      <c r="J2381" t="s">
        <v>54</v>
      </c>
      <c r="K2381" t="s">
        <v>16</v>
      </c>
    </row>
    <row r="2382" spans="1:11" x14ac:dyDescent="0.3">
      <c r="A2382">
        <v>2022</v>
      </c>
      <c r="B2382" t="s">
        <v>28</v>
      </c>
      <c r="C2382" t="s">
        <v>12</v>
      </c>
      <c r="D2382" t="s">
        <v>146</v>
      </c>
      <c r="E2382">
        <v>33000</v>
      </c>
      <c r="F2382" t="s">
        <v>20</v>
      </c>
      <c r="G2382">
        <v>33000</v>
      </c>
      <c r="H2382" t="s">
        <v>147</v>
      </c>
      <c r="I2382">
        <v>100</v>
      </c>
      <c r="J2382" t="s">
        <v>31</v>
      </c>
      <c r="K2382" t="s">
        <v>22</v>
      </c>
    </row>
    <row r="2383" spans="1:11" x14ac:dyDescent="0.3">
      <c r="A2383">
        <v>2022</v>
      </c>
      <c r="B2383" t="s">
        <v>28</v>
      </c>
      <c r="C2383" t="s">
        <v>12</v>
      </c>
      <c r="D2383" t="s">
        <v>81</v>
      </c>
      <c r="E2383">
        <v>33000</v>
      </c>
      <c r="F2383" t="s">
        <v>14</v>
      </c>
      <c r="G2383">
        <v>34672</v>
      </c>
      <c r="H2383" t="s">
        <v>147</v>
      </c>
      <c r="I2383">
        <v>100</v>
      </c>
      <c r="J2383" t="s">
        <v>31</v>
      </c>
      <c r="K2383" t="s">
        <v>22</v>
      </c>
    </row>
    <row r="2384" spans="1:11" x14ac:dyDescent="0.3">
      <c r="A2384">
        <v>2022</v>
      </c>
      <c r="B2384" t="s">
        <v>11</v>
      </c>
      <c r="C2384" t="s">
        <v>12</v>
      </c>
      <c r="D2384" t="s">
        <v>35</v>
      </c>
      <c r="E2384">
        <v>201000</v>
      </c>
      <c r="F2384" t="s">
        <v>20</v>
      </c>
      <c r="G2384">
        <v>201000</v>
      </c>
      <c r="H2384" t="s">
        <v>21</v>
      </c>
      <c r="I2384">
        <v>0</v>
      </c>
      <c r="J2384" t="s">
        <v>21</v>
      </c>
      <c r="K2384" t="s">
        <v>25</v>
      </c>
    </row>
    <row r="2385" spans="1:11" x14ac:dyDescent="0.3">
      <c r="A2385">
        <v>2022</v>
      </c>
      <c r="B2385" t="s">
        <v>11</v>
      </c>
      <c r="C2385" t="s">
        <v>12</v>
      </c>
      <c r="D2385" t="s">
        <v>35</v>
      </c>
      <c r="E2385">
        <v>119000</v>
      </c>
      <c r="F2385" t="s">
        <v>20</v>
      </c>
      <c r="G2385">
        <v>119000</v>
      </c>
      <c r="H2385" t="s">
        <v>21</v>
      </c>
      <c r="I2385">
        <v>0</v>
      </c>
      <c r="J2385" t="s">
        <v>21</v>
      </c>
      <c r="K2385" t="s">
        <v>25</v>
      </c>
    </row>
    <row r="2386" spans="1:11" x14ac:dyDescent="0.3">
      <c r="A2386">
        <v>2022</v>
      </c>
      <c r="B2386" t="s">
        <v>11</v>
      </c>
      <c r="C2386" t="s">
        <v>12</v>
      </c>
      <c r="D2386" t="s">
        <v>37</v>
      </c>
      <c r="E2386">
        <v>175000</v>
      </c>
      <c r="F2386" t="s">
        <v>20</v>
      </c>
      <c r="G2386">
        <v>175000</v>
      </c>
      <c r="H2386" t="s">
        <v>21</v>
      </c>
      <c r="I2386">
        <v>100</v>
      </c>
      <c r="J2386" t="s">
        <v>21</v>
      </c>
      <c r="K2386" t="s">
        <v>25</v>
      </c>
    </row>
    <row r="2387" spans="1:11" x14ac:dyDescent="0.3">
      <c r="A2387">
        <v>2022</v>
      </c>
      <c r="B2387" t="s">
        <v>11</v>
      </c>
      <c r="C2387" t="s">
        <v>12</v>
      </c>
      <c r="D2387" t="s">
        <v>37</v>
      </c>
      <c r="E2387">
        <v>150000</v>
      </c>
      <c r="F2387" t="s">
        <v>20</v>
      </c>
      <c r="G2387">
        <v>150000</v>
      </c>
      <c r="H2387" t="s">
        <v>21</v>
      </c>
      <c r="I2387">
        <v>100</v>
      </c>
      <c r="J2387" t="s">
        <v>21</v>
      </c>
      <c r="K2387" t="s">
        <v>25</v>
      </c>
    </row>
    <row r="2388" spans="1:11" x14ac:dyDescent="0.3">
      <c r="A2388">
        <v>2022</v>
      </c>
      <c r="B2388" t="s">
        <v>11</v>
      </c>
      <c r="C2388" t="s">
        <v>12</v>
      </c>
      <c r="D2388" t="s">
        <v>27</v>
      </c>
      <c r="E2388">
        <v>154560</v>
      </c>
      <c r="F2388" t="s">
        <v>20</v>
      </c>
      <c r="G2388">
        <v>154560</v>
      </c>
      <c r="H2388" t="s">
        <v>21</v>
      </c>
      <c r="I2388">
        <v>0</v>
      </c>
      <c r="J2388" t="s">
        <v>21</v>
      </c>
      <c r="K2388" t="s">
        <v>25</v>
      </c>
    </row>
    <row r="2389" spans="1:11" x14ac:dyDescent="0.3">
      <c r="A2389">
        <v>2022</v>
      </c>
      <c r="B2389" t="s">
        <v>11</v>
      </c>
      <c r="C2389" t="s">
        <v>12</v>
      </c>
      <c r="D2389" t="s">
        <v>27</v>
      </c>
      <c r="E2389">
        <v>123648</v>
      </c>
      <c r="F2389" t="s">
        <v>20</v>
      </c>
      <c r="G2389">
        <v>123648</v>
      </c>
      <c r="H2389" t="s">
        <v>21</v>
      </c>
      <c r="I2389">
        <v>0</v>
      </c>
      <c r="J2389" t="s">
        <v>21</v>
      </c>
      <c r="K2389" t="s">
        <v>25</v>
      </c>
    </row>
    <row r="2390" spans="1:11" x14ac:dyDescent="0.3">
      <c r="A2390">
        <v>2022</v>
      </c>
      <c r="B2390" t="s">
        <v>11</v>
      </c>
      <c r="C2390" t="s">
        <v>12</v>
      </c>
      <c r="D2390" t="s">
        <v>27</v>
      </c>
      <c r="E2390">
        <v>130000</v>
      </c>
      <c r="F2390" t="s">
        <v>20</v>
      </c>
      <c r="G2390">
        <v>130000</v>
      </c>
      <c r="H2390" t="s">
        <v>21</v>
      </c>
      <c r="I2390">
        <v>0</v>
      </c>
      <c r="J2390" t="s">
        <v>21</v>
      </c>
      <c r="K2390" t="s">
        <v>25</v>
      </c>
    </row>
    <row r="2391" spans="1:11" x14ac:dyDescent="0.3">
      <c r="A2391">
        <v>2022</v>
      </c>
      <c r="B2391" t="s">
        <v>11</v>
      </c>
      <c r="C2391" t="s">
        <v>12</v>
      </c>
      <c r="D2391" t="s">
        <v>27</v>
      </c>
      <c r="E2391">
        <v>100000</v>
      </c>
      <c r="F2391" t="s">
        <v>20</v>
      </c>
      <c r="G2391">
        <v>100000</v>
      </c>
      <c r="H2391" t="s">
        <v>21</v>
      </c>
      <c r="I2391">
        <v>0</v>
      </c>
      <c r="J2391" t="s">
        <v>21</v>
      </c>
      <c r="K2391" t="s">
        <v>25</v>
      </c>
    </row>
    <row r="2392" spans="1:11" x14ac:dyDescent="0.3">
      <c r="A2392">
        <v>2022</v>
      </c>
      <c r="B2392" t="s">
        <v>17</v>
      </c>
      <c r="C2392" t="s">
        <v>12</v>
      </c>
      <c r="D2392" t="s">
        <v>37</v>
      </c>
      <c r="E2392">
        <v>170000</v>
      </c>
      <c r="F2392" t="s">
        <v>20</v>
      </c>
      <c r="G2392">
        <v>170000</v>
      </c>
      <c r="H2392" t="s">
        <v>21</v>
      </c>
      <c r="I2392">
        <v>0</v>
      </c>
      <c r="J2392" t="s">
        <v>21</v>
      </c>
      <c r="K2392" t="s">
        <v>25</v>
      </c>
    </row>
    <row r="2393" spans="1:11" x14ac:dyDescent="0.3">
      <c r="A2393">
        <v>2022</v>
      </c>
      <c r="B2393" t="s">
        <v>17</v>
      </c>
      <c r="C2393" t="s">
        <v>12</v>
      </c>
      <c r="D2393" t="s">
        <v>37</v>
      </c>
      <c r="E2393">
        <v>145000</v>
      </c>
      <c r="F2393" t="s">
        <v>20</v>
      </c>
      <c r="G2393">
        <v>145000</v>
      </c>
      <c r="H2393" t="s">
        <v>21</v>
      </c>
      <c r="I2393">
        <v>0</v>
      </c>
      <c r="J2393" t="s">
        <v>21</v>
      </c>
      <c r="K2393" t="s">
        <v>25</v>
      </c>
    </row>
    <row r="2394" spans="1:11" x14ac:dyDescent="0.3">
      <c r="A2394">
        <v>2022</v>
      </c>
      <c r="B2394" t="s">
        <v>11</v>
      </c>
      <c r="C2394" t="s">
        <v>12</v>
      </c>
      <c r="D2394" t="s">
        <v>37</v>
      </c>
      <c r="E2394">
        <v>135000</v>
      </c>
      <c r="F2394" t="s">
        <v>20</v>
      </c>
      <c r="G2394">
        <v>135000</v>
      </c>
      <c r="H2394" t="s">
        <v>21</v>
      </c>
      <c r="I2394">
        <v>100</v>
      </c>
      <c r="J2394" t="s">
        <v>21</v>
      </c>
      <c r="K2394" t="s">
        <v>25</v>
      </c>
    </row>
    <row r="2395" spans="1:11" x14ac:dyDescent="0.3">
      <c r="A2395">
        <v>2022</v>
      </c>
      <c r="B2395" t="s">
        <v>11</v>
      </c>
      <c r="C2395" t="s">
        <v>12</v>
      </c>
      <c r="D2395" t="s">
        <v>37</v>
      </c>
      <c r="E2395">
        <v>100000</v>
      </c>
      <c r="F2395" t="s">
        <v>20</v>
      </c>
      <c r="G2395">
        <v>100000</v>
      </c>
      <c r="H2395" t="s">
        <v>21</v>
      </c>
      <c r="I2395">
        <v>100</v>
      </c>
      <c r="J2395" t="s">
        <v>21</v>
      </c>
      <c r="K2395" t="s">
        <v>25</v>
      </c>
    </row>
    <row r="2396" spans="1:11" x14ac:dyDescent="0.3">
      <c r="A2396">
        <v>2022</v>
      </c>
      <c r="B2396" t="s">
        <v>11</v>
      </c>
      <c r="C2396" t="s">
        <v>12</v>
      </c>
      <c r="D2396" t="s">
        <v>23</v>
      </c>
      <c r="E2396">
        <v>247500</v>
      </c>
      <c r="F2396" t="s">
        <v>20</v>
      </c>
      <c r="G2396">
        <v>247500</v>
      </c>
      <c r="H2396" t="s">
        <v>21</v>
      </c>
      <c r="I2396">
        <v>0</v>
      </c>
      <c r="J2396" t="s">
        <v>21</v>
      </c>
      <c r="K2396" t="s">
        <v>25</v>
      </c>
    </row>
    <row r="2397" spans="1:11" x14ac:dyDescent="0.3">
      <c r="A2397">
        <v>2022</v>
      </c>
      <c r="B2397" t="s">
        <v>11</v>
      </c>
      <c r="C2397" t="s">
        <v>12</v>
      </c>
      <c r="D2397" t="s">
        <v>23</v>
      </c>
      <c r="E2397">
        <v>172200</v>
      </c>
      <c r="F2397" t="s">
        <v>20</v>
      </c>
      <c r="G2397">
        <v>172200</v>
      </c>
      <c r="H2397" t="s">
        <v>21</v>
      </c>
      <c r="I2397">
        <v>0</v>
      </c>
      <c r="J2397" t="s">
        <v>21</v>
      </c>
      <c r="K2397" t="s">
        <v>25</v>
      </c>
    </row>
    <row r="2398" spans="1:11" x14ac:dyDescent="0.3">
      <c r="A2398">
        <v>2022</v>
      </c>
      <c r="B2398" t="s">
        <v>11</v>
      </c>
      <c r="C2398" t="s">
        <v>12</v>
      </c>
      <c r="D2398" t="s">
        <v>23</v>
      </c>
      <c r="E2398">
        <v>177500</v>
      </c>
      <c r="F2398" t="s">
        <v>20</v>
      </c>
      <c r="G2398">
        <v>177500</v>
      </c>
      <c r="H2398" t="s">
        <v>21</v>
      </c>
      <c r="I2398">
        <v>100</v>
      </c>
      <c r="J2398" t="s">
        <v>21</v>
      </c>
      <c r="K2398" t="s">
        <v>25</v>
      </c>
    </row>
    <row r="2399" spans="1:11" x14ac:dyDescent="0.3">
      <c r="A2399">
        <v>2022</v>
      </c>
      <c r="B2399" t="s">
        <v>11</v>
      </c>
      <c r="C2399" t="s">
        <v>12</v>
      </c>
      <c r="D2399" t="s">
        <v>23</v>
      </c>
      <c r="E2399">
        <v>134000</v>
      </c>
      <c r="F2399" t="s">
        <v>20</v>
      </c>
      <c r="G2399">
        <v>134000</v>
      </c>
      <c r="H2399" t="s">
        <v>21</v>
      </c>
      <c r="I2399">
        <v>100</v>
      </c>
      <c r="J2399" t="s">
        <v>21</v>
      </c>
      <c r="K2399" t="s">
        <v>25</v>
      </c>
    </row>
    <row r="2400" spans="1:11" x14ac:dyDescent="0.3">
      <c r="A2400">
        <v>2022</v>
      </c>
      <c r="B2400" t="s">
        <v>11</v>
      </c>
      <c r="C2400" t="s">
        <v>12</v>
      </c>
      <c r="D2400" t="s">
        <v>23</v>
      </c>
      <c r="E2400">
        <v>185900</v>
      </c>
      <c r="F2400" t="s">
        <v>20</v>
      </c>
      <c r="G2400">
        <v>185900</v>
      </c>
      <c r="H2400" t="s">
        <v>21</v>
      </c>
      <c r="I2400">
        <v>0</v>
      </c>
      <c r="J2400" t="s">
        <v>21</v>
      </c>
      <c r="K2400" t="s">
        <v>25</v>
      </c>
    </row>
    <row r="2401" spans="1:11" x14ac:dyDescent="0.3">
      <c r="A2401">
        <v>2022</v>
      </c>
      <c r="B2401" t="s">
        <v>11</v>
      </c>
      <c r="C2401" t="s">
        <v>12</v>
      </c>
      <c r="D2401" t="s">
        <v>23</v>
      </c>
      <c r="E2401">
        <v>129300</v>
      </c>
      <c r="F2401" t="s">
        <v>20</v>
      </c>
      <c r="G2401">
        <v>129300</v>
      </c>
      <c r="H2401" t="s">
        <v>21</v>
      </c>
      <c r="I2401">
        <v>0</v>
      </c>
      <c r="J2401" t="s">
        <v>21</v>
      </c>
      <c r="K2401" t="s">
        <v>25</v>
      </c>
    </row>
    <row r="2402" spans="1:11" x14ac:dyDescent="0.3">
      <c r="A2402">
        <v>2022</v>
      </c>
      <c r="B2402" t="s">
        <v>11</v>
      </c>
      <c r="C2402" t="s">
        <v>12</v>
      </c>
      <c r="D2402" t="s">
        <v>45</v>
      </c>
      <c r="E2402">
        <v>192564</v>
      </c>
      <c r="F2402" t="s">
        <v>20</v>
      </c>
      <c r="G2402">
        <v>192564</v>
      </c>
      <c r="H2402" t="s">
        <v>21</v>
      </c>
      <c r="I2402">
        <v>100</v>
      </c>
      <c r="J2402" t="s">
        <v>21</v>
      </c>
      <c r="K2402" t="s">
        <v>25</v>
      </c>
    </row>
    <row r="2403" spans="1:11" x14ac:dyDescent="0.3">
      <c r="A2403">
        <v>2022</v>
      </c>
      <c r="B2403" t="s">
        <v>11</v>
      </c>
      <c r="C2403" t="s">
        <v>12</v>
      </c>
      <c r="D2403" t="s">
        <v>45</v>
      </c>
      <c r="E2403">
        <v>144854</v>
      </c>
      <c r="F2403" t="s">
        <v>20</v>
      </c>
      <c r="G2403">
        <v>144854</v>
      </c>
      <c r="H2403" t="s">
        <v>21</v>
      </c>
      <c r="I2403">
        <v>100</v>
      </c>
      <c r="J2403" t="s">
        <v>21</v>
      </c>
      <c r="K2403" t="s">
        <v>25</v>
      </c>
    </row>
    <row r="2404" spans="1:11" x14ac:dyDescent="0.3">
      <c r="A2404">
        <v>2022</v>
      </c>
      <c r="B2404" t="s">
        <v>11</v>
      </c>
      <c r="C2404" t="s">
        <v>12</v>
      </c>
      <c r="D2404" t="s">
        <v>27</v>
      </c>
      <c r="E2404">
        <v>130000</v>
      </c>
      <c r="F2404" t="s">
        <v>20</v>
      </c>
      <c r="G2404">
        <v>130000</v>
      </c>
      <c r="H2404" t="s">
        <v>21</v>
      </c>
      <c r="I2404">
        <v>0</v>
      </c>
      <c r="J2404" t="s">
        <v>21</v>
      </c>
      <c r="K2404" t="s">
        <v>25</v>
      </c>
    </row>
    <row r="2405" spans="1:11" x14ac:dyDescent="0.3">
      <c r="A2405">
        <v>2022</v>
      </c>
      <c r="B2405" t="s">
        <v>11</v>
      </c>
      <c r="C2405" t="s">
        <v>12</v>
      </c>
      <c r="D2405" t="s">
        <v>27</v>
      </c>
      <c r="E2405">
        <v>105000</v>
      </c>
      <c r="F2405" t="s">
        <v>20</v>
      </c>
      <c r="G2405">
        <v>105000</v>
      </c>
      <c r="H2405" t="s">
        <v>21</v>
      </c>
      <c r="I2405">
        <v>0</v>
      </c>
      <c r="J2405" t="s">
        <v>21</v>
      </c>
      <c r="K2405" t="s">
        <v>25</v>
      </c>
    </row>
    <row r="2406" spans="1:11" x14ac:dyDescent="0.3">
      <c r="A2406">
        <v>2022</v>
      </c>
      <c r="B2406" t="s">
        <v>11</v>
      </c>
      <c r="C2406" t="s">
        <v>12</v>
      </c>
      <c r="D2406" t="s">
        <v>37</v>
      </c>
      <c r="E2406">
        <v>179305</v>
      </c>
      <c r="F2406" t="s">
        <v>20</v>
      </c>
      <c r="G2406">
        <v>179305</v>
      </c>
      <c r="H2406" t="s">
        <v>21</v>
      </c>
      <c r="I2406">
        <v>100</v>
      </c>
      <c r="J2406" t="s">
        <v>21</v>
      </c>
      <c r="K2406" t="s">
        <v>25</v>
      </c>
    </row>
    <row r="2407" spans="1:11" x14ac:dyDescent="0.3">
      <c r="A2407">
        <v>2022</v>
      </c>
      <c r="B2407" t="s">
        <v>11</v>
      </c>
      <c r="C2407" t="s">
        <v>12</v>
      </c>
      <c r="D2407" t="s">
        <v>37</v>
      </c>
      <c r="E2407">
        <v>142127</v>
      </c>
      <c r="F2407" t="s">
        <v>20</v>
      </c>
      <c r="G2407">
        <v>142127</v>
      </c>
      <c r="H2407" t="s">
        <v>21</v>
      </c>
      <c r="I2407">
        <v>100</v>
      </c>
      <c r="J2407" t="s">
        <v>21</v>
      </c>
      <c r="K2407" t="s">
        <v>25</v>
      </c>
    </row>
    <row r="2408" spans="1:11" x14ac:dyDescent="0.3">
      <c r="A2408">
        <v>2022</v>
      </c>
      <c r="B2408" t="s">
        <v>11</v>
      </c>
      <c r="C2408" t="s">
        <v>12</v>
      </c>
      <c r="D2408" t="s">
        <v>37</v>
      </c>
      <c r="E2408">
        <v>315000</v>
      </c>
      <c r="F2408" t="s">
        <v>20</v>
      </c>
      <c r="G2408">
        <v>315000</v>
      </c>
      <c r="H2408" t="s">
        <v>21</v>
      </c>
      <c r="I2408">
        <v>100</v>
      </c>
      <c r="J2408" t="s">
        <v>21</v>
      </c>
      <c r="K2408" t="s">
        <v>25</v>
      </c>
    </row>
    <row r="2409" spans="1:11" x14ac:dyDescent="0.3">
      <c r="A2409">
        <v>2022</v>
      </c>
      <c r="B2409" t="s">
        <v>11</v>
      </c>
      <c r="C2409" t="s">
        <v>12</v>
      </c>
      <c r="D2409" t="s">
        <v>37</v>
      </c>
      <c r="E2409">
        <v>225000</v>
      </c>
      <c r="F2409" t="s">
        <v>20</v>
      </c>
      <c r="G2409">
        <v>225000</v>
      </c>
      <c r="H2409" t="s">
        <v>21</v>
      </c>
      <c r="I2409">
        <v>100</v>
      </c>
      <c r="J2409" t="s">
        <v>21</v>
      </c>
      <c r="K2409" t="s">
        <v>25</v>
      </c>
    </row>
    <row r="2410" spans="1:11" x14ac:dyDescent="0.3">
      <c r="A2410">
        <v>2022</v>
      </c>
      <c r="B2410" t="s">
        <v>11</v>
      </c>
      <c r="C2410" t="s">
        <v>12</v>
      </c>
      <c r="D2410" t="s">
        <v>23</v>
      </c>
      <c r="E2410">
        <v>243900</v>
      </c>
      <c r="F2410" t="s">
        <v>20</v>
      </c>
      <c r="G2410">
        <v>243900</v>
      </c>
      <c r="H2410" t="s">
        <v>21</v>
      </c>
      <c r="I2410">
        <v>100</v>
      </c>
      <c r="J2410" t="s">
        <v>21</v>
      </c>
      <c r="K2410" t="s">
        <v>25</v>
      </c>
    </row>
    <row r="2411" spans="1:11" x14ac:dyDescent="0.3">
      <c r="A2411">
        <v>2022</v>
      </c>
      <c r="B2411" t="s">
        <v>11</v>
      </c>
      <c r="C2411" t="s">
        <v>12</v>
      </c>
      <c r="D2411" t="s">
        <v>23</v>
      </c>
      <c r="E2411">
        <v>156600</v>
      </c>
      <c r="F2411" t="s">
        <v>20</v>
      </c>
      <c r="G2411">
        <v>156600</v>
      </c>
      <c r="H2411" t="s">
        <v>21</v>
      </c>
      <c r="I2411">
        <v>100</v>
      </c>
      <c r="J2411" t="s">
        <v>21</v>
      </c>
      <c r="K2411" t="s">
        <v>25</v>
      </c>
    </row>
    <row r="2412" spans="1:11" x14ac:dyDescent="0.3">
      <c r="A2412">
        <v>2022</v>
      </c>
      <c r="B2412" t="s">
        <v>17</v>
      </c>
      <c r="C2412" t="s">
        <v>12</v>
      </c>
      <c r="D2412" t="s">
        <v>27</v>
      </c>
      <c r="E2412">
        <v>206000</v>
      </c>
      <c r="F2412" t="s">
        <v>20</v>
      </c>
      <c r="G2412">
        <v>206000</v>
      </c>
      <c r="H2412" t="s">
        <v>21</v>
      </c>
      <c r="I2412">
        <v>0</v>
      </c>
      <c r="J2412" t="s">
        <v>21</v>
      </c>
      <c r="K2412" t="s">
        <v>25</v>
      </c>
    </row>
    <row r="2413" spans="1:11" x14ac:dyDescent="0.3">
      <c r="A2413">
        <v>2022</v>
      </c>
      <c r="B2413" t="s">
        <v>17</v>
      </c>
      <c r="C2413" t="s">
        <v>12</v>
      </c>
      <c r="D2413" t="s">
        <v>27</v>
      </c>
      <c r="E2413">
        <v>160000</v>
      </c>
      <c r="F2413" t="s">
        <v>20</v>
      </c>
      <c r="G2413">
        <v>160000</v>
      </c>
      <c r="H2413" t="s">
        <v>21</v>
      </c>
      <c r="I2413">
        <v>0</v>
      </c>
      <c r="J2413" t="s">
        <v>21</v>
      </c>
      <c r="K2413" t="s">
        <v>25</v>
      </c>
    </row>
    <row r="2414" spans="1:11" x14ac:dyDescent="0.3">
      <c r="A2414">
        <v>2022</v>
      </c>
      <c r="B2414" t="s">
        <v>17</v>
      </c>
      <c r="C2414" t="s">
        <v>12</v>
      </c>
      <c r="D2414" t="s">
        <v>27</v>
      </c>
      <c r="E2414">
        <v>109000</v>
      </c>
      <c r="F2414" t="s">
        <v>20</v>
      </c>
      <c r="G2414">
        <v>109000</v>
      </c>
      <c r="H2414" t="s">
        <v>21</v>
      </c>
      <c r="I2414">
        <v>0</v>
      </c>
      <c r="J2414" t="s">
        <v>21</v>
      </c>
      <c r="K2414" t="s">
        <v>25</v>
      </c>
    </row>
    <row r="2415" spans="1:11" x14ac:dyDescent="0.3">
      <c r="A2415">
        <v>2022</v>
      </c>
      <c r="B2415" t="s">
        <v>17</v>
      </c>
      <c r="C2415" t="s">
        <v>12</v>
      </c>
      <c r="D2415" t="s">
        <v>27</v>
      </c>
      <c r="E2415">
        <v>79000</v>
      </c>
      <c r="F2415" t="s">
        <v>20</v>
      </c>
      <c r="G2415">
        <v>79000</v>
      </c>
      <c r="H2415" t="s">
        <v>21</v>
      </c>
      <c r="I2415">
        <v>0</v>
      </c>
      <c r="J2415" t="s">
        <v>21</v>
      </c>
      <c r="K2415" t="s">
        <v>25</v>
      </c>
    </row>
    <row r="2416" spans="1:11" x14ac:dyDescent="0.3">
      <c r="A2416">
        <v>2022</v>
      </c>
      <c r="B2416" t="s">
        <v>17</v>
      </c>
      <c r="C2416" t="s">
        <v>12</v>
      </c>
      <c r="D2416" t="s">
        <v>27</v>
      </c>
      <c r="E2416">
        <v>160000</v>
      </c>
      <c r="F2416" t="s">
        <v>20</v>
      </c>
      <c r="G2416">
        <v>160000</v>
      </c>
      <c r="H2416" t="s">
        <v>21</v>
      </c>
      <c r="I2416">
        <v>0</v>
      </c>
      <c r="J2416" t="s">
        <v>21</v>
      </c>
      <c r="K2416" t="s">
        <v>25</v>
      </c>
    </row>
    <row r="2417" spans="1:11" x14ac:dyDescent="0.3">
      <c r="A2417">
        <v>2022</v>
      </c>
      <c r="B2417" t="s">
        <v>17</v>
      </c>
      <c r="C2417" t="s">
        <v>12</v>
      </c>
      <c r="D2417" t="s">
        <v>27</v>
      </c>
      <c r="E2417">
        <v>109000</v>
      </c>
      <c r="F2417" t="s">
        <v>20</v>
      </c>
      <c r="G2417">
        <v>109000</v>
      </c>
      <c r="H2417" t="s">
        <v>21</v>
      </c>
      <c r="I2417">
        <v>0</v>
      </c>
      <c r="J2417" t="s">
        <v>21</v>
      </c>
      <c r="K2417" t="s">
        <v>25</v>
      </c>
    </row>
    <row r="2418" spans="1:11" x14ac:dyDescent="0.3">
      <c r="A2418">
        <v>2022</v>
      </c>
      <c r="B2418" t="s">
        <v>17</v>
      </c>
      <c r="C2418" t="s">
        <v>12</v>
      </c>
      <c r="D2418" t="s">
        <v>164</v>
      </c>
      <c r="E2418">
        <v>85000</v>
      </c>
      <c r="F2418" t="s">
        <v>14</v>
      </c>
      <c r="G2418">
        <v>89306</v>
      </c>
      <c r="H2418" t="s">
        <v>90</v>
      </c>
      <c r="I2418">
        <v>50</v>
      </c>
      <c r="J2418" t="s">
        <v>90</v>
      </c>
      <c r="K2418" t="s">
        <v>16</v>
      </c>
    </row>
    <row r="2419" spans="1:11" x14ac:dyDescent="0.3">
      <c r="A2419">
        <v>2022</v>
      </c>
      <c r="B2419" t="s">
        <v>11</v>
      </c>
      <c r="C2419" t="s">
        <v>12</v>
      </c>
      <c r="D2419" t="s">
        <v>37</v>
      </c>
      <c r="E2419">
        <v>182500</v>
      </c>
      <c r="F2419" t="s">
        <v>20</v>
      </c>
      <c r="G2419">
        <v>182500</v>
      </c>
      <c r="H2419" t="s">
        <v>21</v>
      </c>
      <c r="I2419">
        <v>100</v>
      </c>
      <c r="J2419" t="s">
        <v>21</v>
      </c>
      <c r="K2419" t="s">
        <v>25</v>
      </c>
    </row>
    <row r="2420" spans="1:11" x14ac:dyDescent="0.3">
      <c r="A2420">
        <v>2022</v>
      </c>
      <c r="B2420" t="s">
        <v>11</v>
      </c>
      <c r="C2420" t="s">
        <v>12</v>
      </c>
      <c r="D2420" t="s">
        <v>37</v>
      </c>
      <c r="E2420">
        <v>128500</v>
      </c>
      <c r="F2420" t="s">
        <v>20</v>
      </c>
      <c r="G2420">
        <v>128500</v>
      </c>
      <c r="H2420" t="s">
        <v>21</v>
      </c>
      <c r="I2420">
        <v>100</v>
      </c>
      <c r="J2420" t="s">
        <v>21</v>
      </c>
      <c r="K2420" t="s">
        <v>25</v>
      </c>
    </row>
    <row r="2421" spans="1:11" x14ac:dyDescent="0.3">
      <c r="A2421">
        <v>2022</v>
      </c>
      <c r="B2421" t="s">
        <v>17</v>
      </c>
      <c r="C2421" t="s">
        <v>12</v>
      </c>
      <c r="D2421" t="s">
        <v>37</v>
      </c>
      <c r="E2421">
        <v>160000</v>
      </c>
      <c r="F2421" t="s">
        <v>20</v>
      </c>
      <c r="G2421">
        <v>160000</v>
      </c>
      <c r="H2421" t="s">
        <v>21</v>
      </c>
      <c r="I2421">
        <v>100</v>
      </c>
      <c r="J2421" t="s">
        <v>21</v>
      </c>
      <c r="K2421" t="s">
        <v>25</v>
      </c>
    </row>
    <row r="2422" spans="1:11" x14ac:dyDescent="0.3">
      <c r="A2422">
        <v>2022</v>
      </c>
      <c r="B2422" t="s">
        <v>17</v>
      </c>
      <c r="C2422" t="s">
        <v>12</v>
      </c>
      <c r="D2422" t="s">
        <v>37</v>
      </c>
      <c r="E2422">
        <v>90000</v>
      </c>
      <c r="F2422" t="s">
        <v>20</v>
      </c>
      <c r="G2422">
        <v>90000</v>
      </c>
      <c r="H2422" t="s">
        <v>21</v>
      </c>
      <c r="I2422">
        <v>100</v>
      </c>
      <c r="J2422" t="s">
        <v>21</v>
      </c>
      <c r="K2422" t="s">
        <v>25</v>
      </c>
    </row>
    <row r="2423" spans="1:11" x14ac:dyDescent="0.3">
      <c r="A2423">
        <v>2022</v>
      </c>
      <c r="B2423" t="s">
        <v>28</v>
      </c>
      <c r="C2423" t="s">
        <v>12</v>
      </c>
      <c r="D2423" t="s">
        <v>70</v>
      </c>
      <c r="E2423">
        <v>77300</v>
      </c>
      <c r="F2423" t="s">
        <v>20</v>
      </c>
      <c r="G2423">
        <v>77300</v>
      </c>
      <c r="H2423" t="s">
        <v>21</v>
      </c>
      <c r="I2423">
        <v>100</v>
      </c>
      <c r="J2423" t="s">
        <v>21</v>
      </c>
      <c r="K2423" t="s">
        <v>25</v>
      </c>
    </row>
    <row r="2424" spans="1:11" x14ac:dyDescent="0.3">
      <c r="A2424">
        <v>2022</v>
      </c>
      <c r="B2424" t="s">
        <v>28</v>
      </c>
      <c r="C2424" t="s">
        <v>12</v>
      </c>
      <c r="D2424" t="s">
        <v>70</v>
      </c>
      <c r="E2424">
        <v>45600</v>
      </c>
      <c r="F2424" t="s">
        <v>20</v>
      </c>
      <c r="G2424">
        <v>45600</v>
      </c>
      <c r="H2424" t="s">
        <v>21</v>
      </c>
      <c r="I2424">
        <v>100</v>
      </c>
      <c r="J2424" t="s">
        <v>21</v>
      </c>
      <c r="K2424" t="s">
        <v>25</v>
      </c>
    </row>
    <row r="2425" spans="1:11" x14ac:dyDescent="0.3">
      <c r="A2425">
        <v>2022</v>
      </c>
      <c r="B2425" t="s">
        <v>11</v>
      </c>
      <c r="C2425" t="s">
        <v>12</v>
      </c>
      <c r="D2425" t="s">
        <v>27</v>
      </c>
      <c r="E2425">
        <v>127000</v>
      </c>
      <c r="F2425" t="s">
        <v>20</v>
      </c>
      <c r="G2425">
        <v>127000</v>
      </c>
      <c r="H2425" t="s">
        <v>21</v>
      </c>
      <c r="I2425">
        <v>100</v>
      </c>
      <c r="J2425" t="s">
        <v>21</v>
      </c>
      <c r="K2425" t="s">
        <v>25</v>
      </c>
    </row>
    <row r="2426" spans="1:11" x14ac:dyDescent="0.3">
      <c r="A2426">
        <v>2022</v>
      </c>
      <c r="B2426" t="s">
        <v>11</v>
      </c>
      <c r="C2426" t="s">
        <v>12</v>
      </c>
      <c r="D2426" t="s">
        <v>27</v>
      </c>
      <c r="E2426">
        <v>110000</v>
      </c>
      <c r="F2426" t="s">
        <v>20</v>
      </c>
      <c r="G2426">
        <v>110000</v>
      </c>
      <c r="H2426" t="s">
        <v>21</v>
      </c>
      <c r="I2426">
        <v>100</v>
      </c>
      <c r="J2426" t="s">
        <v>21</v>
      </c>
      <c r="K2426" t="s">
        <v>25</v>
      </c>
    </row>
    <row r="2427" spans="1:11" x14ac:dyDescent="0.3">
      <c r="A2427">
        <v>2022</v>
      </c>
      <c r="B2427" t="s">
        <v>11</v>
      </c>
      <c r="C2427" t="s">
        <v>12</v>
      </c>
      <c r="D2427" t="s">
        <v>45</v>
      </c>
      <c r="E2427">
        <v>210000</v>
      </c>
      <c r="F2427" t="s">
        <v>20</v>
      </c>
      <c r="G2427">
        <v>210000</v>
      </c>
      <c r="H2427" t="s">
        <v>21</v>
      </c>
      <c r="I2427">
        <v>100</v>
      </c>
      <c r="J2427" t="s">
        <v>21</v>
      </c>
      <c r="K2427" t="s">
        <v>25</v>
      </c>
    </row>
    <row r="2428" spans="1:11" x14ac:dyDescent="0.3">
      <c r="A2428">
        <v>2022</v>
      </c>
      <c r="B2428" t="s">
        <v>11</v>
      </c>
      <c r="C2428" t="s">
        <v>12</v>
      </c>
      <c r="D2428" t="s">
        <v>45</v>
      </c>
      <c r="E2428">
        <v>136000</v>
      </c>
      <c r="F2428" t="s">
        <v>20</v>
      </c>
      <c r="G2428">
        <v>136000</v>
      </c>
      <c r="H2428" t="s">
        <v>21</v>
      </c>
      <c r="I2428">
        <v>100</v>
      </c>
      <c r="J2428" t="s">
        <v>21</v>
      </c>
      <c r="K2428" t="s">
        <v>25</v>
      </c>
    </row>
    <row r="2429" spans="1:11" x14ac:dyDescent="0.3">
      <c r="A2429">
        <v>2022</v>
      </c>
      <c r="B2429" t="s">
        <v>11</v>
      </c>
      <c r="C2429" t="s">
        <v>12</v>
      </c>
      <c r="D2429" t="s">
        <v>165</v>
      </c>
      <c r="E2429">
        <v>12000</v>
      </c>
      <c r="F2429" t="s">
        <v>14</v>
      </c>
      <c r="G2429">
        <v>12608</v>
      </c>
      <c r="H2429" t="s">
        <v>166</v>
      </c>
      <c r="I2429">
        <v>100</v>
      </c>
      <c r="J2429" t="s">
        <v>166</v>
      </c>
      <c r="K2429" t="s">
        <v>22</v>
      </c>
    </row>
    <row r="2430" spans="1:11" x14ac:dyDescent="0.3">
      <c r="A2430">
        <v>2022</v>
      </c>
      <c r="B2430" t="s">
        <v>11</v>
      </c>
      <c r="C2430" t="s">
        <v>12</v>
      </c>
      <c r="D2430" t="s">
        <v>37</v>
      </c>
      <c r="E2430">
        <v>170000</v>
      </c>
      <c r="F2430" t="s">
        <v>20</v>
      </c>
      <c r="G2430">
        <v>170000</v>
      </c>
      <c r="H2430" t="s">
        <v>21</v>
      </c>
      <c r="I2430">
        <v>100</v>
      </c>
      <c r="J2430" t="s">
        <v>21</v>
      </c>
      <c r="K2430" t="s">
        <v>25</v>
      </c>
    </row>
    <row r="2431" spans="1:11" x14ac:dyDescent="0.3">
      <c r="A2431">
        <v>2022</v>
      </c>
      <c r="B2431" t="s">
        <v>11</v>
      </c>
      <c r="C2431" t="s">
        <v>12</v>
      </c>
      <c r="D2431" t="s">
        <v>37</v>
      </c>
      <c r="E2431">
        <v>140000</v>
      </c>
      <c r="F2431" t="s">
        <v>20</v>
      </c>
      <c r="G2431">
        <v>140000</v>
      </c>
      <c r="H2431" t="s">
        <v>21</v>
      </c>
      <c r="I2431">
        <v>100</v>
      </c>
      <c r="J2431" t="s">
        <v>21</v>
      </c>
      <c r="K2431" t="s">
        <v>25</v>
      </c>
    </row>
    <row r="2432" spans="1:11" x14ac:dyDescent="0.3">
      <c r="A2432">
        <v>2022</v>
      </c>
      <c r="B2432" t="s">
        <v>11</v>
      </c>
      <c r="C2432" t="s">
        <v>12</v>
      </c>
      <c r="D2432" t="s">
        <v>37</v>
      </c>
      <c r="E2432">
        <v>247500</v>
      </c>
      <c r="F2432" t="s">
        <v>20</v>
      </c>
      <c r="G2432">
        <v>247500</v>
      </c>
      <c r="H2432" t="s">
        <v>21</v>
      </c>
      <c r="I2432">
        <v>0</v>
      </c>
      <c r="J2432" t="s">
        <v>21</v>
      </c>
      <c r="K2432" t="s">
        <v>25</v>
      </c>
    </row>
    <row r="2433" spans="1:11" x14ac:dyDescent="0.3">
      <c r="A2433">
        <v>2022</v>
      </c>
      <c r="B2433" t="s">
        <v>11</v>
      </c>
      <c r="C2433" t="s">
        <v>12</v>
      </c>
      <c r="D2433" t="s">
        <v>37</v>
      </c>
      <c r="E2433">
        <v>172200</v>
      </c>
      <c r="F2433" t="s">
        <v>20</v>
      </c>
      <c r="G2433">
        <v>172200</v>
      </c>
      <c r="H2433" t="s">
        <v>21</v>
      </c>
      <c r="I2433">
        <v>0</v>
      </c>
      <c r="J2433" t="s">
        <v>21</v>
      </c>
      <c r="K2433" t="s">
        <v>25</v>
      </c>
    </row>
    <row r="2434" spans="1:11" x14ac:dyDescent="0.3">
      <c r="A2434">
        <v>2022</v>
      </c>
      <c r="B2434" t="s">
        <v>11</v>
      </c>
      <c r="C2434" t="s">
        <v>12</v>
      </c>
      <c r="D2434" t="s">
        <v>37</v>
      </c>
      <c r="E2434">
        <v>225000</v>
      </c>
      <c r="F2434" t="s">
        <v>20</v>
      </c>
      <c r="G2434">
        <v>225000</v>
      </c>
      <c r="H2434" t="s">
        <v>21</v>
      </c>
      <c r="I2434">
        <v>0</v>
      </c>
      <c r="J2434" t="s">
        <v>21</v>
      </c>
      <c r="K2434" t="s">
        <v>25</v>
      </c>
    </row>
    <row r="2435" spans="1:11" x14ac:dyDescent="0.3">
      <c r="A2435">
        <v>2022</v>
      </c>
      <c r="B2435" t="s">
        <v>11</v>
      </c>
      <c r="C2435" t="s">
        <v>12</v>
      </c>
      <c r="D2435" t="s">
        <v>37</v>
      </c>
      <c r="E2435">
        <v>184100</v>
      </c>
      <c r="F2435" t="s">
        <v>20</v>
      </c>
      <c r="G2435">
        <v>184100</v>
      </c>
      <c r="H2435" t="s">
        <v>21</v>
      </c>
      <c r="I2435">
        <v>0</v>
      </c>
      <c r="J2435" t="s">
        <v>21</v>
      </c>
      <c r="K2435" t="s">
        <v>25</v>
      </c>
    </row>
    <row r="2436" spans="1:11" x14ac:dyDescent="0.3">
      <c r="A2436">
        <v>2022</v>
      </c>
      <c r="B2436" t="s">
        <v>17</v>
      </c>
      <c r="C2436" t="s">
        <v>12</v>
      </c>
      <c r="D2436" t="s">
        <v>35</v>
      </c>
      <c r="E2436">
        <v>130000</v>
      </c>
      <c r="F2436" t="s">
        <v>20</v>
      </c>
      <c r="G2436">
        <v>130000</v>
      </c>
      <c r="H2436" t="s">
        <v>21</v>
      </c>
      <c r="I2436">
        <v>0</v>
      </c>
      <c r="J2436" t="s">
        <v>21</v>
      </c>
      <c r="K2436" t="s">
        <v>25</v>
      </c>
    </row>
    <row r="2437" spans="1:11" x14ac:dyDescent="0.3">
      <c r="A2437">
        <v>2022</v>
      </c>
      <c r="B2437" t="s">
        <v>17</v>
      </c>
      <c r="C2437" t="s">
        <v>12</v>
      </c>
      <c r="D2437" t="s">
        <v>35</v>
      </c>
      <c r="E2437">
        <v>90000</v>
      </c>
      <c r="F2437" t="s">
        <v>20</v>
      </c>
      <c r="G2437">
        <v>90000</v>
      </c>
      <c r="H2437" t="s">
        <v>21</v>
      </c>
      <c r="I2437">
        <v>0</v>
      </c>
      <c r="J2437" t="s">
        <v>21</v>
      </c>
      <c r="K2437" t="s">
        <v>25</v>
      </c>
    </row>
    <row r="2438" spans="1:11" x14ac:dyDescent="0.3">
      <c r="A2438">
        <v>2022</v>
      </c>
      <c r="B2438" t="s">
        <v>17</v>
      </c>
      <c r="C2438" t="s">
        <v>12</v>
      </c>
      <c r="D2438" t="s">
        <v>23</v>
      </c>
      <c r="E2438">
        <v>120000</v>
      </c>
      <c r="F2438" t="s">
        <v>20</v>
      </c>
      <c r="G2438">
        <v>120000</v>
      </c>
      <c r="H2438" t="s">
        <v>21</v>
      </c>
      <c r="I2438">
        <v>100</v>
      </c>
      <c r="J2438" t="s">
        <v>21</v>
      </c>
      <c r="K2438" t="s">
        <v>25</v>
      </c>
    </row>
    <row r="2439" spans="1:11" x14ac:dyDescent="0.3">
      <c r="A2439">
        <v>2022</v>
      </c>
      <c r="B2439" t="s">
        <v>17</v>
      </c>
      <c r="C2439" t="s">
        <v>12</v>
      </c>
      <c r="D2439" t="s">
        <v>23</v>
      </c>
      <c r="E2439">
        <v>100000</v>
      </c>
      <c r="F2439" t="s">
        <v>20</v>
      </c>
      <c r="G2439">
        <v>100000</v>
      </c>
      <c r="H2439" t="s">
        <v>21</v>
      </c>
      <c r="I2439">
        <v>100</v>
      </c>
      <c r="J2439" t="s">
        <v>21</v>
      </c>
      <c r="K2439" t="s">
        <v>25</v>
      </c>
    </row>
    <row r="2440" spans="1:11" x14ac:dyDescent="0.3">
      <c r="A2440">
        <v>2022</v>
      </c>
      <c r="B2440" t="s">
        <v>17</v>
      </c>
      <c r="C2440" t="s">
        <v>12</v>
      </c>
      <c r="D2440" t="s">
        <v>23</v>
      </c>
      <c r="E2440">
        <v>85000</v>
      </c>
      <c r="F2440" t="s">
        <v>20</v>
      </c>
      <c r="G2440">
        <v>85000</v>
      </c>
      <c r="H2440" t="s">
        <v>21</v>
      </c>
      <c r="I2440">
        <v>100</v>
      </c>
      <c r="J2440" t="s">
        <v>21</v>
      </c>
      <c r="K2440" t="s">
        <v>25</v>
      </c>
    </row>
    <row r="2441" spans="1:11" x14ac:dyDescent="0.3">
      <c r="A2441">
        <v>2022</v>
      </c>
      <c r="B2441" t="s">
        <v>17</v>
      </c>
      <c r="C2441" t="s">
        <v>12</v>
      </c>
      <c r="D2441" t="s">
        <v>23</v>
      </c>
      <c r="E2441">
        <v>78000</v>
      </c>
      <c r="F2441" t="s">
        <v>20</v>
      </c>
      <c r="G2441">
        <v>78000</v>
      </c>
      <c r="H2441" t="s">
        <v>21</v>
      </c>
      <c r="I2441">
        <v>100</v>
      </c>
      <c r="J2441" t="s">
        <v>21</v>
      </c>
      <c r="K2441" t="s">
        <v>25</v>
      </c>
    </row>
    <row r="2442" spans="1:11" x14ac:dyDescent="0.3">
      <c r="A2442">
        <v>2022</v>
      </c>
      <c r="B2442" t="s">
        <v>11</v>
      </c>
      <c r="C2442" t="s">
        <v>12</v>
      </c>
      <c r="D2442" t="s">
        <v>37</v>
      </c>
      <c r="E2442">
        <v>161000</v>
      </c>
      <c r="F2442" t="s">
        <v>20</v>
      </c>
      <c r="G2442">
        <v>161000</v>
      </c>
      <c r="H2442" t="s">
        <v>21</v>
      </c>
      <c r="I2442">
        <v>100</v>
      </c>
      <c r="J2442" t="s">
        <v>21</v>
      </c>
      <c r="K2442" t="s">
        <v>25</v>
      </c>
    </row>
    <row r="2443" spans="1:11" x14ac:dyDescent="0.3">
      <c r="A2443">
        <v>2022</v>
      </c>
      <c r="B2443" t="s">
        <v>11</v>
      </c>
      <c r="C2443" t="s">
        <v>12</v>
      </c>
      <c r="D2443" t="s">
        <v>37</v>
      </c>
      <c r="E2443">
        <v>110000</v>
      </c>
      <c r="F2443" t="s">
        <v>20</v>
      </c>
      <c r="G2443">
        <v>110000</v>
      </c>
      <c r="H2443" t="s">
        <v>21</v>
      </c>
      <c r="I2443">
        <v>100</v>
      </c>
      <c r="J2443" t="s">
        <v>21</v>
      </c>
      <c r="K2443" t="s">
        <v>25</v>
      </c>
    </row>
    <row r="2444" spans="1:11" x14ac:dyDescent="0.3">
      <c r="A2444">
        <v>2022</v>
      </c>
      <c r="B2444" t="s">
        <v>11</v>
      </c>
      <c r="C2444" t="s">
        <v>12</v>
      </c>
      <c r="D2444" t="s">
        <v>23</v>
      </c>
      <c r="E2444">
        <v>136000</v>
      </c>
      <c r="F2444" t="s">
        <v>20</v>
      </c>
      <c r="G2444">
        <v>136000</v>
      </c>
      <c r="H2444" t="s">
        <v>21</v>
      </c>
      <c r="I2444">
        <v>100</v>
      </c>
      <c r="J2444" t="s">
        <v>21</v>
      </c>
      <c r="K2444" t="s">
        <v>25</v>
      </c>
    </row>
    <row r="2445" spans="1:11" x14ac:dyDescent="0.3">
      <c r="A2445">
        <v>2022</v>
      </c>
      <c r="B2445" t="s">
        <v>11</v>
      </c>
      <c r="C2445" t="s">
        <v>12</v>
      </c>
      <c r="D2445" t="s">
        <v>23</v>
      </c>
      <c r="E2445">
        <v>104000</v>
      </c>
      <c r="F2445" t="s">
        <v>20</v>
      </c>
      <c r="G2445">
        <v>104000</v>
      </c>
      <c r="H2445" t="s">
        <v>21</v>
      </c>
      <c r="I2445">
        <v>100</v>
      </c>
      <c r="J2445" t="s">
        <v>21</v>
      </c>
      <c r="K2445" t="s">
        <v>25</v>
      </c>
    </row>
    <row r="2446" spans="1:11" x14ac:dyDescent="0.3">
      <c r="A2446">
        <v>2022</v>
      </c>
      <c r="B2446" t="s">
        <v>11</v>
      </c>
      <c r="C2446" t="s">
        <v>12</v>
      </c>
      <c r="D2446" t="s">
        <v>23</v>
      </c>
      <c r="E2446">
        <v>45000</v>
      </c>
      <c r="F2446" t="s">
        <v>14</v>
      </c>
      <c r="G2446">
        <v>47280</v>
      </c>
      <c r="H2446" t="s">
        <v>15</v>
      </c>
      <c r="I2446">
        <v>0</v>
      </c>
      <c r="J2446" t="s">
        <v>15</v>
      </c>
      <c r="K2446" t="s">
        <v>25</v>
      </c>
    </row>
    <row r="2447" spans="1:11" x14ac:dyDescent="0.3">
      <c r="A2447">
        <v>2022</v>
      </c>
      <c r="B2447" t="s">
        <v>11</v>
      </c>
      <c r="C2447" t="s">
        <v>12</v>
      </c>
      <c r="D2447" t="s">
        <v>23</v>
      </c>
      <c r="E2447">
        <v>36000</v>
      </c>
      <c r="F2447" t="s">
        <v>14</v>
      </c>
      <c r="G2447">
        <v>37824</v>
      </c>
      <c r="H2447" t="s">
        <v>15</v>
      </c>
      <c r="I2447">
        <v>0</v>
      </c>
      <c r="J2447" t="s">
        <v>15</v>
      </c>
      <c r="K2447" t="s">
        <v>25</v>
      </c>
    </row>
    <row r="2448" spans="1:11" x14ac:dyDescent="0.3">
      <c r="A2448">
        <v>2022</v>
      </c>
      <c r="B2448" t="s">
        <v>44</v>
      </c>
      <c r="C2448" t="s">
        <v>12</v>
      </c>
      <c r="D2448" t="s">
        <v>68</v>
      </c>
      <c r="E2448">
        <v>205000</v>
      </c>
      <c r="F2448" t="s">
        <v>20</v>
      </c>
      <c r="G2448">
        <v>205000</v>
      </c>
      <c r="H2448" t="s">
        <v>21</v>
      </c>
      <c r="I2448">
        <v>0</v>
      </c>
      <c r="J2448" t="s">
        <v>21</v>
      </c>
      <c r="K2448" t="s">
        <v>25</v>
      </c>
    </row>
    <row r="2449" spans="1:11" x14ac:dyDescent="0.3">
      <c r="A2449">
        <v>2022</v>
      </c>
      <c r="B2449" t="s">
        <v>44</v>
      </c>
      <c r="C2449" t="s">
        <v>12</v>
      </c>
      <c r="D2449" t="s">
        <v>68</v>
      </c>
      <c r="E2449">
        <v>160000</v>
      </c>
      <c r="F2449" t="s">
        <v>20</v>
      </c>
      <c r="G2449">
        <v>160000</v>
      </c>
      <c r="H2449" t="s">
        <v>21</v>
      </c>
      <c r="I2449">
        <v>0</v>
      </c>
      <c r="J2449" t="s">
        <v>21</v>
      </c>
      <c r="K2449" t="s">
        <v>25</v>
      </c>
    </row>
    <row r="2450" spans="1:11" x14ac:dyDescent="0.3">
      <c r="A2450">
        <v>2022</v>
      </c>
      <c r="B2450" t="s">
        <v>11</v>
      </c>
      <c r="C2450" t="s">
        <v>12</v>
      </c>
      <c r="D2450" t="s">
        <v>27</v>
      </c>
      <c r="E2450">
        <v>169000</v>
      </c>
      <c r="F2450" t="s">
        <v>20</v>
      </c>
      <c r="G2450">
        <v>169000</v>
      </c>
      <c r="H2450" t="s">
        <v>21</v>
      </c>
      <c r="I2450">
        <v>0</v>
      </c>
      <c r="J2450" t="s">
        <v>21</v>
      </c>
      <c r="K2450" t="s">
        <v>25</v>
      </c>
    </row>
    <row r="2451" spans="1:11" x14ac:dyDescent="0.3">
      <c r="A2451">
        <v>2022</v>
      </c>
      <c r="B2451" t="s">
        <v>11</v>
      </c>
      <c r="C2451" t="s">
        <v>12</v>
      </c>
      <c r="D2451" t="s">
        <v>27</v>
      </c>
      <c r="E2451">
        <v>110600</v>
      </c>
      <c r="F2451" t="s">
        <v>20</v>
      </c>
      <c r="G2451">
        <v>110600</v>
      </c>
      <c r="H2451" t="s">
        <v>21</v>
      </c>
      <c r="I2451">
        <v>0</v>
      </c>
      <c r="J2451" t="s">
        <v>21</v>
      </c>
      <c r="K2451" t="s">
        <v>25</v>
      </c>
    </row>
    <row r="2452" spans="1:11" x14ac:dyDescent="0.3">
      <c r="A2452">
        <v>2022</v>
      </c>
      <c r="B2452" t="s">
        <v>28</v>
      </c>
      <c r="C2452" t="s">
        <v>12</v>
      </c>
      <c r="D2452" t="s">
        <v>37</v>
      </c>
      <c r="E2452">
        <v>50000</v>
      </c>
      <c r="F2452" t="s">
        <v>58</v>
      </c>
      <c r="G2452">
        <v>61566</v>
      </c>
      <c r="H2452" t="s">
        <v>33</v>
      </c>
      <c r="I2452">
        <v>100</v>
      </c>
      <c r="J2452" t="s">
        <v>33</v>
      </c>
      <c r="K2452" t="s">
        <v>25</v>
      </c>
    </row>
    <row r="2453" spans="1:11" x14ac:dyDescent="0.3">
      <c r="A2453">
        <v>2022</v>
      </c>
      <c r="B2453" t="s">
        <v>28</v>
      </c>
      <c r="C2453" t="s">
        <v>12</v>
      </c>
      <c r="D2453" t="s">
        <v>37</v>
      </c>
      <c r="E2453">
        <v>40000</v>
      </c>
      <c r="F2453" t="s">
        <v>58</v>
      </c>
      <c r="G2453">
        <v>49253</v>
      </c>
      <c r="H2453" t="s">
        <v>33</v>
      </c>
      <c r="I2453">
        <v>100</v>
      </c>
      <c r="J2453" t="s">
        <v>33</v>
      </c>
      <c r="K2453" t="s">
        <v>25</v>
      </c>
    </row>
    <row r="2454" spans="1:11" x14ac:dyDescent="0.3">
      <c r="A2454">
        <v>2022</v>
      </c>
      <c r="B2454" t="s">
        <v>11</v>
      </c>
      <c r="C2454" t="s">
        <v>12</v>
      </c>
      <c r="D2454" t="s">
        <v>37</v>
      </c>
      <c r="E2454">
        <v>160000</v>
      </c>
      <c r="F2454" t="s">
        <v>20</v>
      </c>
      <c r="G2454">
        <v>160000</v>
      </c>
      <c r="H2454" t="s">
        <v>21</v>
      </c>
      <c r="I2454">
        <v>0</v>
      </c>
      <c r="J2454" t="s">
        <v>21</v>
      </c>
      <c r="K2454" t="s">
        <v>25</v>
      </c>
    </row>
    <row r="2455" spans="1:11" x14ac:dyDescent="0.3">
      <c r="A2455">
        <v>2022</v>
      </c>
      <c r="B2455" t="s">
        <v>11</v>
      </c>
      <c r="C2455" t="s">
        <v>12</v>
      </c>
      <c r="D2455" t="s">
        <v>37</v>
      </c>
      <c r="E2455">
        <v>130000</v>
      </c>
      <c r="F2455" t="s">
        <v>20</v>
      </c>
      <c r="G2455">
        <v>130000</v>
      </c>
      <c r="H2455" t="s">
        <v>21</v>
      </c>
      <c r="I2455">
        <v>0</v>
      </c>
      <c r="J2455" t="s">
        <v>21</v>
      </c>
      <c r="K2455" t="s">
        <v>25</v>
      </c>
    </row>
    <row r="2456" spans="1:11" x14ac:dyDescent="0.3">
      <c r="A2456">
        <v>2022</v>
      </c>
      <c r="B2456" t="s">
        <v>11</v>
      </c>
      <c r="C2456" t="s">
        <v>12</v>
      </c>
      <c r="D2456" t="s">
        <v>23</v>
      </c>
      <c r="E2456">
        <v>245000</v>
      </c>
      <c r="F2456" t="s">
        <v>20</v>
      </c>
      <c r="G2456">
        <v>245000</v>
      </c>
      <c r="H2456" t="s">
        <v>21</v>
      </c>
      <c r="I2456">
        <v>0</v>
      </c>
      <c r="J2456" t="s">
        <v>21</v>
      </c>
      <c r="K2456" t="s">
        <v>25</v>
      </c>
    </row>
    <row r="2457" spans="1:11" x14ac:dyDescent="0.3">
      <c r="A2457">
        <v>2022</v>
      </c>
      <c r="B2457" t="s">
        <v>11</v>
      </c>
      <c r="C2457" t="s">
        <v>12</v>
      </c>
      <c r="D2457" t="s">
        <v>23</v>
      </c>
      <c r="E2457">
        <v>180000</v>
      </c>
      <c r="F2457" t="s">
        <v>20</v>
      </c>
      <c r="G2457">
        <v>180000</v>
      </c>
      <c r="H2457" t="s">
        <v>21</v>
      </c>
      <c r="I2457">
        <v>0</v>
      </c>
      <c r="J2457" t="s">
        <v>21</v>
      </c>
      <c r="K2457" t="s">
        <v>25</v>
      </c>
    </row>
    <row r="2458" spans="1:11" x14ac:dyDescent="0.3">
      <c r="A2458">
        <v>2022</v>
      </c>
      <c r="B2458" t="s">
        <v>11</v>
      </c>
      <c r="C2458" t="s">
        <v>12</v>
      </c>
      <c r="D2458" t="s">
        <v>37</v>
      </c>
      <c r="E2458">
        <v>135000</v>
      </c>
      <c r="F2458" t="s">
        <v>20</v>
      </c>
      <c r="G2458">
        <v>135000</v>
      </c>
      <c r="H2458" t="s">
        <v>21</v>
      </c>
      <c r="I2458">
        <v>0</v>
      </c>
      <c r="J2458" t="s">
        <v>21</v>
      </c>
      <c r="K2458" t="s">
        <v>25</v>
      </c>
    </row>
    <row r="2459" spans="1:11" x14ac:dyDescent="0.3">
      <c r="A2459">
        <v>2022</v>
      </c>
      <c r="B2459" t="s">
        <v>11</v>
      </c>
      <c r="C2459" t="s">
        <v>12</v>
      </c>
      <c r="D2459" t="s">
        <v>37</v>
      </c>
      <c r="E2459">
        <v>100000</v>
      </c>
      <c r="F2459" t="s">
        <v>20</v>
      </c>
      <c r="G2459">
        <v>100000</v>
      </c>
      <c r="H2459" t="s">
        <v>21</v>
      </c>
      <c r="I2459">
        <v>0</v>
      </c>
      <c r="J2459" t="s">
        <v>21</v>
      </c>
      <c r="K2459" t="s">
        <v>25</v>
      </c>
    </row>
    <row r="2460" spans="1:11" x14ac:dyDescent="0.3">
      <c r="A2460">
        <v>2022</v>
      </c>
      <c r="B2460" t="s">
        <v>11</v>
      </c>
      <c r="C2460" t="s">
        <v>12</v>
      </c>
      <c r="D2460" t="s">
        <v>37</v>
      </c>
      <c r="E2460">
        <v>220000</v>
      </c>
      <c r="F2460" t="s">
        <v>20</v>
      </c>
      <c r="G2460">
        <v>220000</v>
      </c>
      <c r="H2460" t="s">
        <v>21</v>
      </c>
      <c r="I2460">
        <v>0</v>
      </c>
      <c r="J2460" t="s">
        <v>21</v>
      </c>
      <c r="K2460" t="s">
        <v>25</v>
      </c>
    </row>
    <row r="2461" spans="1:11" x14ac:dyDescent="0.3">
      <c r="A2461">
        <v>2022</v>
      </c>
      <c r="B2461" t="s">
        <v>11</v>
      </c>
      <c r="C2461" t="s">
        <v>12</v>
      </c>
      <c r="D2461" t="s">
        <v>37</v>
      </c>
      <c r="E2461">
        <v>150000</v>
      </c>
      <c r="F2461" t="s">
        <v>20</v>
      </c>
      <c r="G2461">
        <v>150000</v>
      </c>
      <c r="H2461" t="s">
        <v>21</v>
      </c>
      <c r="I2461">
        <v>0</v>
      </c>
      <c r="J2461" t="s">
        <v>21</v>
      </c>
      <c r="K2461" t="s">
        <v>25</v>
      </c>
    </row>
    <row r="2462" spans="1:11" x14ac:dyDescent="0.3">
      <c r="A2462">
        <v>2022</v>
      </c>
      <c r="B2462" t="s">
        <v>11</v>
      </c>
      <c r="C2462" t="s">
        <v>12</v>
      </c>
      <c r="D2462" t="s">
        <v>23</v>
      </c>
      <c r="E2462">
        <v>198440</v>
      </c>
      <c r="F2462" t="s">
        <v>20</v>
      </c>
      <c r="G2462">
        <v>198440</v>
      </c>
      <c r="H2462" t="s">
        <v>21</v>
      </c>
      <c r="I2462">
        <v>0</v>
      </c>
      <c r="J2462" t="s">
        <v>21</v>
      </c>
      <c r="K2462" t="s">
        <v>16</v>
      </c>
    </row>
    <row r="2463" spans="1:11" x14ac:dyDescent="0.3">
      <c r="A2463">
        <v>2022</v>
      </c>
      <c r="B2463" t="s">
        <v>11</v>
      </c>
      <c r="C2463" t="s">
        <v>12</v>
      </c>
      <c r="D2463" t="s">
        <v>23</v>
      </c>
      <c r="E2463">
        <v>144000</v>
      </c>
      <c r="F2463" t="s">
        <v>20</v>
      </c>
      <c r="G2463">
        <v>144000</v>
      </c>
      <c r="H2463" t="s">
        <v>21</v>
      </c>
      <c r="I2463">
        <v>0</v>
      </c>
      <c r="J2463" t="s">
        <v>21</v>
      </c>
      <c r="K2463" t="s">
        <v>16</v>
      </c>
    </row>
    <row r="2464" spans="1:11" x14ac:dyDescent="0.3">
      <c r="A2464">
        <v>2022</v>
      </c>
      <c r="B2464" t="s">
        <v>11</v>
      </c>
      <c r="C2464" t="s">
        <v>12</v>
      </c>
      <c r="D2464" t="s">
        <v>37</v>
      </c>
      <c r="E2464">
        <v>240000</v>
      </c>
      <c r="F2464" t="s">
        <v>20</v>
      </c>
      <c r="G2464">
        <v>240000</v>
      </c>
      <c r="H2464" t="s">
        <v>21</v>
      </c>
      <c r="I2464">
        <v>0</v>
      </c>
      <c r="J2464" t="s">
        <v>21</v>
      </c>
      <c r="K2464" t="s">
        <v>25</v>
      </c>
    </row>
    <row r="2465" spans="1:11" x14ac:dyDescent="0.3">
      <c r="A2465">
        <v>2022</v>
      </c>
      <c r="B2465" t="s">
        <v>11</v>
      </c>
      <c r="C2465" t="s">
        <v>12</v>
      </c>
      <c r="D2465" t="s">
        <v>37</v>
      </c>
      <c r="E2465">
        <v>170000</v>
      </c>
      <c r="F2465" t="s">
        <v>20</v>
      </c>
      <c r="G2465">
        <v>170000</v>
      </c>
      <c r="H2465" t="s">
        <v>21</v>
      </c>
      <c r="I2465">
        <v>0</v>
      </c>
      <c r="J2465" t="s">
        <v>21</v>
      </c>
      <c r="K2465" t="s">
        <v>25</v>
      </c>
    </row>
    <row r="2466" spans="1:11" x14ac:dyDescent="0.3">
      <c r="A2466">
        <v>2022</v>
      </c>
      <c r="B2466" t="s">
        <v>11</v>
      </c>
      <c r="C2466" t="s">
        <v>12</v>
      </c>
      <c r="D2466" t="s">
        <v>23</v>
      </c>
      <c r="E2466">
        <v>198440</v>
      </c>
      <c r="F2466" t="s">
        <v>20</v>
      </c>
      <c r="G2466">
        <v>198440</v>
      </c>
      <c r="H2466" t="s">
        <v>21</v>
      </c>
      <c r="I2466">
        <v>0</v>
      </c>
      <c r="J2466" t="s">
        <v>21</v>
      </c>
      <c r="K2466" t="s">
        <v>25</v>
      </c>
    </row>
    <row r="2467" spans="1:11" x14ac:dyDescent="0.3">
      <c r="A2467">
        <v>2022</v>
      </c>
      <c r="B2467" t="s">
        <v>11</v>
      </c>
      <c r="C2467" t="s">
        <v>12</v>
      </c>
      <c r="D2467" t="s">
        <v>23</v>
      </c>
      <c r="E2467">
        <v>144000</v>
      </c>
      <c r="F2467" t="s">
        <v>20</v>
      </c>
      <c r="G2467">
        <v>144000</v>
      </c>
      <c r="H2467" t="s">
        <v>21</v>
      </c>
      <c r="I2467">
        <v>0</v>
      </c>
      <c r="J2467" t="s">
        <v>21</v>
      </c>
      <c r="K2467" t="s">
        <v>25</v>
      </c>
    </row>
    <row r="2468" spans="1:11" x14ac:dyDescent="0.3">
      <c r="A2468">
        <v>2022</v>
      </c>
      <c r="B2468" t="s">
        <v>17</v>
      </c>
      <c r="C2468" t="s">
        <v>12</v>
      </c>
      <c r="D2468" t="s">
        <v>27</v>
      </c>
      <c r="E2468">
        <v>150000</v>
      </c>
      <c r="F2468" t="s">
        <v>20</v>
      </c>
      <c r="G2468">
        <v>150000</v>
      </c>
      <c r="H2468" t="s">
        <v>21</v>
      </c>
      <c r="I2468">
        <v>100</v>
      </c>
      <c r="J2468" t="s">
        <v>21</v>
      </c>
      <c r="K2468" t="s">
        <v>25</v>
      </c>
    </row>
    <row r="2469" spans="1:11" x14ac:dyDescent="0.3">
      <c r="A2469">
        <v>2022</v>
      </c>
      <c r="B2469" t="s">
        <v>17</v>
      </c>
      <c r="C2469" t="s">
        <v>12</v>
      </c>
      <c r="D2469" t="s">
        <v>27</v>
      </c>
      <c r="E2469">
        <v>100000</v>
      </c>
      <c r="F2469" t="s">
        <v>20</v>
      </c>
      <c r="G2469">
        <v>100000</v>
      </c>
      <c r="H2469" t="s">
        <v>21</v>
      </c>
      <c r="I2469">
        <v>100</v>
      </c>
      <c r="J2469" t="s">
        <v>21</v>
      </c>
      <c r="K2469" t="s">
        <v>25</v>
      </c>
    </row>
    <row r="2470" spans="1:11" x14ac:dyDescent="0.3">
      <c r="A2470">
        <v>2022</v>
      </c>
      <c r="B2470" t="s">
        <v>11</v>
      </c>
      <c r="C2470" t="s">
        <v>12</v>
      </c>
      <c r="D2470" t="s">
        <v>27</v>
      </c>
      <c r="E2470">
        <v>120000</v>
      </c>
      <c r="F2470" t="s">
        <v>20</v>
      </c>
      <c r="G2470">
        <v>120000</v>
      </c>
      <c r="H2470" t="s">
        <v>21</v>
      </c>
      <c r="I2470">
        <v>0</v>
      </c>
      <c r="J2470" t="s">
        <v>21</v>
      </c>
      <c r="K2470" t="s">
        <v>25</v>
      </c>
    </row>
    <row r="2471" spans="1:11" x14ac:dyDescent="0.3">
      <c r="A2471">
        <v>2022</v>
      </c>
      <c r="B2471" t="s">
        <v>11</v>
      </c>
      <c r="C2471" t="s">
        <v>12</v>
      </c>
      <c r="D2471" t="s">
        <v>27</v>
      </c>
      <c r="E2471">
        <v>95000</v>
      </c>
      <c r="F2471" t="s">
        <v>20</v>
      </c>
      <c r="G2471">
        <v>95000</v>
      </c>
      <c r="H2471" t="s">
        <v>21</v>
      </c>
      <c r="I2471">
        <v>0</v>
      </c>
      <c r="J2471" t="s">
        <v>21</v>
      </c>
      <c r="K2471" t="s">
        <v>25</v>
      </c>
    </row>
    <row r="2472" spans="1:11" x14ac:dyDescent="0.3">
      <c r="A2472">
        <v>2022</v>
      </c>
      <c r="B2472" t="s">
        <v>17</v>
      </c>
      <c r="C2472" t="s">
        <v>12</v>
      </c>
      <c r="D2472" t="s">
        <v>23</v>
      </c>
      <c r="E2472">
        <v>47000</v>
      </c>
      <c r="F2472" t="s">
        <v>58</v>
      </c>
      <c r="G2472">
        <v>57872</v>
      </c>
      <c r="H2472" t="s">
        <v>33</v>
      </c>
      <c r="I2472">
        <v>50</v>
      </c>
      <c r="J2472" t="s">
        <v>33</v>
      </c>
      <c r="K2472" t="s">
        <v>25</v>
      </c>
    </row>
    <row r="2473" spans="1:11" x14ac:dyDescent="0.3">
      <c r="A2473">
        <v>2022</v>
      </c>
      <c r="B2473" t="s">
        <v>28</v>
      </c>
      <c r="C2473" t="s">
        <v>12</v>
      </c>
      <c r="D2473" t="s">
        <v>27</v>
      </c>
      <c r="E2473">
        <v>64000</v>
      </c>
      <c r="F2473" t="s">
        <v>20</v>
      </c>
      <c r="G2473">
        <v>64000</v>
      </c>
      <c r="H2473" t="s">
        <v>21</v>
      </c>
      <c r="I2473">
        <v>100</v>
      </c>
      <c r="J2473" t="s">
        <v>21</v>
      </c>
      <c r="K2473" t="s">
        <v>16</v>
      </c>
    </row>
    <row r="2474" spans="1:11" x14ac:dyDescent="0.3">
      <c r="A2474">
        <v>2022</v>
      </c>
      <c r="B2474" t="s">
        <v>28</v>
      </c>
      <c r="C2474" t="s">
        <v>12</v>
      </c>
      <c r="D2474" t="s">
        <v>23</v>
      </c>
      <c r="E2474">
        <v>38000</v>
      </c>
      <c r="F2474" t="s">
        <v>14</v>
      </c>
      <c r="G2474">
        <v>39925</v>
      </c>
      <c r="H2474" t="s">
        <v>63</v>
      </c>
      <c r="I2474">
        <v>50</v>
      </c>
      <c r="J2474" t="s">
        <v>63</v>
      </c>
      <c r="K2474" t="s">
        <v>16</v>
      </c>
    </row>
    <row r="2475" spans="1:11" x14ac:dyDescent="0.3">
      <c r="A2475">
        <v>2022</v>
      </c>
      <c r="B2475" t="s">
        <v>11</v>
      </c>
      <c r="C2475" t="s">
        <v>12</v>
      </c>
      <c r="D2475" t="s">
        <v>35</v>
      </c>
      <c r="E2475">
        <v>187200</v>
      </c>
      <c r="F2475" t="s">
        <v>20</v>
      </c>
      <c r="G2475">
        <v>187200</v>
      </c>
      <c r="H2475" t="s">
        <v>24</v>
      </c>
      <c r="I2475">
        <v>100</v>
      </c>
      <c r="J2475" t="s">
        <v>24</v>
      </c>
      <c r="K2475" t="s">
        <v>25</v>
      </c>
    </row>
    <row r="2476" spans="1:11" x14ac:dyDescent="0.3">
      <c r="A2476">
        <v>2022</v>
      </c>
      <c r="B2476" t="s">
        <v>11</v>
      </c>
      <c r="C2476" t="s">
        <v>12</v>
      </c>
      <c r="D2476" t="s">
        <v>35</v>
      </c>
      <c r="E2476">
        <v>116100</v>
      </c>
      <c r="F2476" t="s">
        <v>20</v>
      </c>
      <c r="G2476">
        <v>116100</v>
      </c>
      <c r="H2476" t="s">
        <v>24</v>
      </c>
      <c r="I2476">
        <v>100</v>
      </c>
      <c r="J2476" t="s">
        <v>24</v>
      </c>
      <c r="K2476" t="s">
        <v>25</v>
      </c>
    </row>
    <row r="2477" spans="1:11" x14ac:dyDescent="0.3">
      <c r="A2477">
        <v>2022</v>
      </c>
      <c r="B2477" t="s">
        <v>11</v>
      </c>
      <c r="C2477" t="s">
        <v>12</v>
      </c>
      <c r="D2477" t="s">
        <v>27</v>
      </c>
      <c r="E2477">
        <v>150000</v>
      </c>
      <c r="F2477" t="s">
        <v>20</v>
      </c>
      <c r="G2477">
        <v>150000</v>
      </c>
      <c r="H2477" t="s">
        <v>21</v>
      </c>
      <c r="I2477">
        <v>0</v>
      </c>
      <c r="J2477" t="s">
        <v>21</v>
      </c>
      <c r="K2477" t="s">
        <v>25</v>
      </c>
    </row>
    <row r="2478" spans="1:11" x14ac:dyDescent="0.3">
      <c r="A2478">
        <v>2022</v>
      </c>
      <c r="B2478" t="s">
        <v>11</v>
      </c>
      <c r="C2478" t="s">
        <v>12</v>
      </c>
      <c r="D2478" t="s">
        <v>27</v>
      </c>
      <c r="E2478">
        <v>127000</v>
      </c>
      <c r="F2478" t="s">
        <v>20</v>
      </c>
      <c r="G2478">
        <v>127000</v>
      </c>
      <c r="H2478" t="s">
        <v>21</v>
      </c>
      <c r="I2478">
        <v>0</v>
      </c>
      <c r="J2478" t="s">
        <v>21</v>
      </c>
      <c r="K2478" t="s">
        <v>25</v>
      </c>
    </row>
    <row r="2479" spans="1:11" x14ac:dyDescent="0.3">
      <c r="A2479">
        <v>2022</v>
      </c>
      <c r="B2479" t="s">
        <v>11</v>
      </c>
      <c r="C2479" t="s">
        <v>12</v>
      </c>
      <c r="D2479" t="s">
        <v>37</v>
      </c>
      <c r="E2479">
        <v>275000</v>
      </c>
      <c r="F2479" t="s">
        <v>20</v>
      </c>
      <c r="G2479">
        <v>275000</v>
      </c>
      <c r="H2479" t="s">
        <v>21</v>
      </c>
      <c r="I2479">
        <v>100</v>
      </c>
      <c r="J2479" t="s">
        <v>21</v>
      </c>
      <c r="K2479" t="s">
        <v>25</v>
      </c>
    </row>
    <row r="2480" spans="1:11" x14ac:dyDescent="0.3">
      <c r="A2480">
        <v>2022</v>
      </c>
      <c r="B2480" t="s">
        <v>11</v>
      </c>
      <c r="C2480" t="s">
        <v>12</v>
      </c>
      <c r="D2480" t="s">
        <v>37</v>
      </c>
      <c r="E2480">
        <v>166000</v>
      </c>
      <c r="F2480" t="s">
        <v>20</v>
      </c>
      <c r="G2480">
        <v>166000</v>
      </c>
      <c r="H2480" t="s">
        <v>21</v>
      </c>
      <c r="I2480">
        <v>100</v>
      </c>
      <c r="J2480" t="s">
        <v>21</v>
      </c>
      <c r="K2480" t="s">
        <v>25</v>
      </c>
    </row>
    <row r="2481" spans="1:11" x14ac:dyDescent="0.3">
      <c r="A2481">
        <v>2022</v>
      </c>
      <c r="B2481" t="s">
        <v>11</v>
      </c>
      <c r="C2481" t="s">
        <v>12</v>
      </c>
      <c r="D2481" t="s">
        <v>23</v>
      </c>
      <c r="E2481">
        <v>159699</v>
      </c>
      <c r="F2481" t="s">
        <v>20</v>
      </c>
      <c r="G2481">
        <v>159699</v>
      </c>
      <c r="H2481" t="s">
        <v>21</v>
      </c>
      <c r="I2481">
        <v>0</v>
      </c>
      <c r="J2481" t="s">
        <v>21</v>
      </c>
      <c r="K2481" t="s">
        <v>25</v>
      </c>
    </row>
    <row r="2482" spans="1:11" x14ac:dyDescent="0.3">
      <c r="A2482">
        <v>2022</v>
      </c>
      <c r="B2482" t="s">
        <v>11</v>
      </c>
      <c r="C2482" t="s">
        <v>12</v>
      </c>
      <c r="D2482" t="s">
        <v>23</v>
      </c>
      <c r="E2482">
        <v>138938</v>
      </c>
      <c r="F2482" t="s">
        <v>20</v>
      </c>
      <c r="G2482">
        <v>138938</v>
      </c>
      <c r="H2482" t="s">
        <v>21</v>
      </c>
      <c r="I2482">
        <v>0</v>
      </c>
      <c r="J2482" t="s">
        <v>21</v>
      </c>
      <c r="K2482" t="s">
        <v>25</v>
      </c>
    </row>
    <row r="2483" spans="1:11" x14ac:dyDescent="0.3">
      <c r="A2483">
        <v>2022</v>
      </c>
      <c r="B2483" t="s">
        <v>28</v>
      </c>
      <c r="C2483" t="s">
        <v>12</v>
      </c>
      <c r="D2483" t="s">
        <v>103</v>
      </c>
      <c r="E2483">
        <v>76000</v>
      </c>
      <c r="F2483" t="s">
        <v>20</v>
      </c>
      <c r="G2483">
        <v>76000</v>
      </c>
      <c r="H2483" t="s">
        <v>21</v>
      </c>
      <c r="I2483">
        <v>50</v>
      </c>
      <c r="J2483" t="s">
        <v>21</v>
      </c>
      <c r="K2483" t="s">
        <v>16</v>
      </c>
    </row>
    <row r="2484" spans="1:11" x14ac:dyDescent="0.3">
      <c r="A2484">
        <v>2022</v>
      </c>
      <c r="B2484" t="s">
        <v>11</v>
      </c>
      <c r="C2484" t="s">
        <v>12</v>
      </c>
      <c r="D2484" t="s">
        <v>27</v>
      </c>
      <c r="E2484">
        <v>166700</v>
      </c>
      <c r="F2484" t="s">
        <v>20</v>
      </c>
      <c r="G2484">
        <v>166700</v>
      </c>
      <c r="H2484" t="s">
        <v>21</v>
      </c>
      <c r="I2484">
        <v>0</v>
      </c>
      <c r="J2484" t="s">
        <v>21</v>
      </c>
      <c r="K2484" t="s">
        <v>25</v>
      </c>
    </row>
    <row r="2485" spans="1:11" x14ac:dyDescent="0.3">
      <c r="A2485">
        <v>2022</v>
      </c>
      <c r="B2485" t="s">
        <v>11</v>
      </c>
      <c r="C2485" t="s">
        <v>12</v>
      </c>
      <c r="D2485" t="s">
        <v>27</v>
      </c>
      <c r="E2485">
        <v>119000</v>
      </c>
      <c r="F2485" t="s">
        <v>20</v>
      </c>
      <c r="G2485">
        <v>119000</v>
      </c>
      <c r="H2485" t="s">
        <v>21</v>
      </c>
      <c r="I2485">
        <v>0</v>
      </c>
      <c r="J2485" t="s">
        <v>21</v>
      </c>
      <c r="K2485" t="s">
        <v>25</v>
      </c>
    </row>
    <row r="2486" spans="1:11" x14ac:dyDescent="0.3">
      <c r="A2486">
        <v>2022</v>
      </c>
      <c r="B2486" t="s">
        <v>11</v>
      </c>
      <c r="C2486" t="s">
        <v>12</v>
      </c>
      <c r="D2486" t="s">
        <v>27</v>
      </c>
      <c r="E2486">
        <v>130000</v>
      </c>
      <c r="F2486" t="s">
        <v>20</v>
      </c>
      <c r="G2486">
        <v>130000</v>
      </c>
      <c r="H2486" t="s">
        <v>21</v>
      </c>
      <c r="I2486">
        <v>0</v>
      </c>
      <c r="J2486" t="s">
        <v>21</v>
      </c>
      <c r="K2486" t="s">
        <v>25</v>
      </c>
    </row>
    <row r="2487" spans="1:11" x14ac:dyDescent="0.3">
      <c r="A2487">
        <v>2022</v>
      </c>
      <c r="B2487" t="s">
        <v>11</v>
      </c>
      <c r="C2487" t="s">
        <v>12</v>
      </c>
      <c r="D2487" t="s">
        <v>27</v>
      </c>
      <c r="E2487">
        <v>100000</v>
      </c>
      <c r="F2487" t="s">
        <v>20</v>
      </c>
      <c r="G2487">
        <v>100000</v>
      </c>
      <c r="H2487" t="s">
        <v>21</v>
      </c>
      <c r="I2487">
        <v>0</v>
      </c>
      <c r="J2487" t="s">
        <v>21</v>
      </c>
      <c r="K2487" t="s">
        <v>25</v>
      </c>
    </row>
    <row r="2488" spans="1:11" x14ac:dyDescent="0.3">
      <c r="A2488">
        <v>2022</v>
      </c>
      <c r="B2488" t="s">
        <v>11</v>
      </c>
      <c r="C2488" t="s">
        <v>12</v>
      </c>
      <c r="D2488" t="s">
        <v>32</v>
      </c>
      <c r="E2488">
        <v>84000</v>
      </c>
      <c r="F2488" t="s">
        <v>58</v>
      </c>
      <c r="G2488">
        <v>103432</v>
      </c>
      <c r="H2488" t="s">
        <v>33</v>
      </c>
      <c r="I2488">
        <v>0</v>
      </c>
      <c r="J2488" t="s">
        <v>33</v>
      </c>
      <c r="K2488" t="s">
        <v>25</v>
      </c>
    </row>
    <row r="2489" spans="1:11" x14ac:dyDescent="0.3">
      <c r="A2489">
        <v>2022</v>
      </c>
      <c r="B2489" t="s">
        <v>11</v>
      </c>
      <c r="C2489" t="s">
        <v>12</v>
      </c>
      <c r="D2489" t="s">
        <v>32</v>
      </c>
      <c r="E2489">
        <v>75000</v>
      </c>
      <c r="F2489" t="s">
        <v>58</v>
      </c>
      <c r="G2489">
        <v>92350</v>
      </c>
      <c r="H2489" t="s">
        <v>33</v>
      </c>
      <c r="I2489">
        <v>0</v>
      </c>
      <c r="J2489" t="s">
        <v>33</v>
      </c>
      <c r="K2489" t="s">
        <v>25</v>
      </c>
    </row>
    <row r="2490" spans="1:11" x14ac:dyDescent="0.3">
      <c r="A2490">
        <v>2022</v>
      </c>
      <c r="B2490" t="s">
        <v>11</v>
      </c>
      <c r="C2490" t="s">
        <v>12</v>
      </c>
      <c r="D2490" t="s">
        <v>27</v>
      </c>
      <c r="E2490">
        <v>80000</v>
      </c>
      <c r="F2490" t="s">
        <v>20</v>
      </c>
      <c r="G2490">
        <v>80000</v>
      </c>
      <c r="H2490" t="s">
        <v>21</v>
      </c>
      <c r="I2490">
        <v>0</v>
      </c>
      <c r="J2490" t="s">
        <v>21</v>
      </c>
      <c r="K2490" t="s">
        <v>25</v>
      </c>
    </row>
    <row r="2491" spans="1:11" x14ac:dyDescent="0.3">
      <c r="A2491">
        <v>2022</v>
      </c>
      <c r="B2491" t="s">
        <v>11</v>
      </c>
      <c r="C2491" t="s">
        <v>12</v>
      </c>
      <c r="D2491" t="s">
        <v>27</v>
      </c>
      <c r="E2491">
        <v>52500</v>
      </c>
      <c r="F2491" t="s">
        <v>20</v>
      </c>
      <c r="G2491">
        <v>52500</v>
      </c>
      <c r="H2491" t="s">
        <v>21</v>
      </c>
      <c r="I2491">
        <v>0</v>
      </c>
      <c r="J2491" t="s">
        <v>21</v>
      </c>
      <c r="K2491" t="s">
        <v>25</v>
      </c>
    </row>
    <row r="2492" spans="1:11" x14ac:dyDescent="0.3">
      <c r="A2492">
        <v>2022</v>
      </c>
      <c r="B2492" t="s">
        <v>11</v>
      </c>
      <c r="C2492" t="s">
        <v>12</v>
      </c>
      <c r="D2492" t="s">
        <v>37</v>
      </c>
      <c r="E2492">
        <v>236000</v>
      </c>
      <c r="F2492" t="s">
        <v>20</v>
      </c>
      <c r="G2492">
        <v>236000</v>
      </c>
      <c r="H2492" t="s">
        <v>21</v>
      </c>
      <c r="I2492">
        <v>100</v>
      </c>
      <c r="J2492" t="s">
        <v>21</v>
      </c>
      <c r="K2492" t="s">
        <v>25</v>
      </c>
    </row>
    <row r="2493" spans="1:11" x14ac:dyDescent="0.3">
      <c r="A2493">
        <v>2022</v>
      </c>
      <c r="B2493" t="s">
        <v>11</v>
      </c>
      <c r="C2493" t="s">
        <v>12</v>
      </c>
      <c r="D2493" t="s">
        <v>37</v>
      </c>
      <c r="E2493">
        <v>182000</v>
      </c>
      <c r="F2493" t="s">
        <v>20</v>
      </c>
      <c r="G2493">
        <v>182000</v>
      </c>
      <c r="H2493" t="s">
        <v>21</v>
      </c>
      <c r="I2493">
        <v>100</v>
      </c>
      <c r="J2493" t="s">
        <v>21</v>
      </c>
      <c r="K2493" t="s">
        <v>25</v>
      </c>
    </row>
    <row r="2494" spans="1:11" x14ac:dyDescent="0.3">
      <c r="A2494">
        <v>2022</v>
      </c>
      <c r="B2494" t="s">
        <v>11</v>
      </c>
      <c r="C2494" t="s">
        <v>12</v>
      </c>
      <c r="D2494" t="s">
        <v>23</v>
      </c>
      <c r="E2494">
        <v>180000</v>
      </c>
      <c r="F2494" t="s">
        <v>20</v>
      </c>
      <c r="G2494">
        <v>180000</v>
      </c>
      <c r="H2494" t="s">
        <v>21</v>
      </c>
      <c r="I2494">
        <v>100</v>
      </c>
      <c r="J2494" t="s">
        <v>21</v>
      </c>
      <c r="K2494" t="s">
        <v>25</v>
      </c>
    </row>
    <row r="2495" spans="1:11" x14ac:dyDescent="0.3">
      <c r="A2495">
        <v>2022</v>
      </c>
      <c r="B2495" t="s">
        <v>11</v>
      </c>
      <c r="C2495" t="s">
        <v>12</v>
      </c>
      <c r="D2495" t="s">
        <v>23</v>
      </c>
      <c r="E2495">
        <v>140000</v>
      </c>
      <c r="F2495" t="s">
        <v>20</v>
      </c>
      <c r="G2495">
        <v>140000</v>
      </c>
      <c r="H2495" t="s">
        <v>21</v>
      </c>
      <c r="I2495">
        <v>100</v>
      </c>
      <c r="J2495" t="s">
        <v>21</v>
      </c>
      <c r="K2495" t="s">
        <v>25</v>
      </c>
    </row>
    <row r="2496" spans="1:11" x14ac:dyDescent="0.3">
      <c r="A2496">
        <v>2022</v>
      </c>
      <c r="B2496" t="s">
        <v>11</v>
      </c>
      <c r="C2496" t="s">
        <v>12</v>
      </c>
      <c r="D2496" t="s">
        <v>23</v>
      </c>
      <c r="E2496">
        <v>225000</v>
      </c>
      <c r="F2496" t="s">
        <v>20</v>
      </c>
      <c r="G2496">
        <v>225000</v>
      </c>
      <c r="H2496" t="s">
        <v>21</v>
      </c>
      <c r="I2496">
        <v>0</v>
      </c>
      <c r="J2496" t="s">
        <v>21</v>
      </c>
      <c r="K2496" t="s">
        <v>25</v>
      </c>
    </row>
    <row r="2497" spans="1:11" x14ac:dyDescent="0.3">
      <c r="A2497">
        <v>2022</v>
      </c>
      <c r="B2497" t="s">
        <v>11</v>
      </c>
      <c r="C2497" t="s">
        <v>12</v>
      </c>
      <c r="D2497" t="s">
        <v>23</v>
      </c>
      <c r="E2497">
        <v>156400</v>
      </c>
      <c r="F2497" t="s">
        <v>20</v>
      </c>
      <c r="G2497">
        <v>156400</v>
      </c>
      <c r="H2497" t="s">
        <v>21</v>
      </c>
      <c r="I2497">
        <v>0</v>
      </c>
      <c r="J2497" t="s">
        <v>21</v>
      </c>
      <c r="K2497" t="s">
        <v>25</v>
      </c>
    </row>
    <row r="2498" spans="1:11" x14ac:dyDescent="0.3">
      <c r="A2498">
        <v>2022</v>
      </c>
      <c r="B2498" t="s">
        <v>11</v>
      </c>
      <c r="C2498" t="s">
        <v>12</v>
      </c>
      <c r="D2498" t="s">
        <v>27</v>
      </c>
      <c r="E2498">
        <v>135000</v>
      </c>
      <c r="F2498" t="s">
        <v>20</v>
      </c>
      <c r="G2498">
        <v>135000</v>
      </c>
      <c r="H2498" t="s">
        <v>21</v>
      </c>
      <c r="I2498">
        <v>100</v>
      </c>
      <c r="J2498" t="s">
        <v>21</v>
      </c>
      <c r="K2498" t="s">
        <v>25</v>
      </c>
    </row>
    <row r="2499" spans="1:11" x14ac:dyDescent="0.3">
      <c r="A2499">
        <v>2022</v>
      </c>
      <c r="B2499" t="s">
        <v>11</v>
      </c>
      <c r="C2499" t="s">
        <v>12</v>
      </c>
      <c r="D2499" t="s">
        <v>27</v>
      </c>
      <c r="E2499">
        <v>100000</v>
      </c>
      <c r="F2499" t="s">
        <v>20</v>
      </c>
      <c r="G2499">
        <v>100000</v>
      </c>
      <c r="H2499" t="s">
        <v>21</v>
      </c>
      <c r="I2499">
        <v>100</v>
      </c>
      <c r="J2499" t="s">
        <v>21</v>
      </c>
      <c r="K2499" t="s">
        <v>25</v>
      </c>
    </row>
    <row r="2500" spans="1:11" x14ac:dyDescent="0.3">
      <c r="A2500">
        <v>2022</v>
      </c>
      <c r="B2500" t="s">
        <v>11</v>
      </c>
      <c r="C2500" t="s">
        <v>12</v>
      </c>
      <c r="D2500" t="s">
        <v>35</v>
      </c>
      <c r="E2500">
        <v>204500</v>
      </c>
      <c r="F2500" t="s">
        <v>20</v>
      </c>
      <c r="G2500">
        <v>204500</v>
      </c>
      <c r="H2500" t="s">
        <v>21</v>
      </c>
      <c r="I2500">
        <v>0</v>
      </c>
      <c r="J2500" t="s">
        <v>21</v>
      </c>
      <c r="K2500" t="s">
        <v>25</v>
      </c>
    </row>
    <row r="2501" spans="1:11" x14ac:dyDescent="0.3">
      <c r="A2501">
        <v>2022</v>
      </c>
      <c r="B2501" t="s">
        <v>11</v>
      </c>
      <c r="C2501" t="s">
        <v>12</v>
      </c>
      <c r="D2501" t="s">
        <v>35</v>
      </c>
      <c r="E2501">
        <v>142200</v>
      </c>
      <c r="F2501" t="s">
        <v>20</v>
      </c>
      <c r="G2501">
        <v>142200</v>
      </c>
      <c r="H2501" t="s">
        <v>21</v>
      </c>
      <c r="I2501">
        <v>0</v>
      </c>
      <c r="J2501" t="s">
        <v>21</v>
      </c>
      <c r="K2501" t="s">
        <v>25</v>
      </c>
    </row>
    <row r="2502" spans="1:11" x14ac:dyDescent="0.3">
      <c r="A2502">
        <v>2022</v>
      </c>
      <c r="B2502" t="s">
        <v>17</v>
      </c>
      <c r="C2502" t="s">
        <v>12</v>
      </c>
      <c r="D2502" t="s">
        <v>30</v>
      </c>
      <c r="E2502">
        <v>240000</v>
      </c>
      <c r="F2502" t="s">
        <v>20</v>
      </c>
      <c r="G2502">
        <v>240000</v>
      </c>
      <c r="H2502" t="s">
        <v>21</v>
      </c>
      <c r="I2502">
        <v>100</v>
      </c>
      <c r="J2502" t="s">
        <v>21</v>
      </c>
      <c r="K2502" t="s">
        <v>25</v>
      </c>
    </row>
    <row r="2503" spans="1:11" x14ac:dyDescent="0.3">
      <c r="A2503">
        <v>2022</v>
      </c>
      <c r="B2503" t="s">
        <v>28</v>
      </c>
      <c r="C2503" t="s">
        <v>48</v>
      </c>
      <c r="D2503" t="s">
        <v>27</v>
      </c>
      <c r="E2503">
        <v>125404</v>
      </c>
      <c r="F2503" t="s">
        <v>20</v>
      </c>
      <c r="G2503">
        <v>125404</v>
      </c>
      <c r="H2503" t="s">
        <v>167</v>
      </c>
      <c r="I2503">
        <v>50</v>
      </c>
      <c r="J2503" t="s">
        <v>21</v>
      </c>
      <c r="K2503" t="s">
        <v>22</v>
      </c>
    </row>
    <row r="2504" spans="1:11" x14ac:dyDescent="0.3">
      <c r="A2504">
        <v>2022</v>
      </c>
      <c r="B2504" t="s">
        <v>11</v>
      </c>
      <c r="C2504" t="s">
        <v>12</v>
      </c>
      <c r="D2504" t="s">
        <v>37</v>
      </c>
      <c r="E2504">
        <v>300000</v>
      </c>
      <c r="F2504" t="s">
        <v>20</v>
      </c>
      <c r="G2504">
        <v>300000</v>
      </c>
      <c r="H2504" t="s">
        <v>21</v>
      </c>
      <c r="I2504">
        <v>0</v>
      </c>
      <c r="J2504" t="s">
        <v>21</v>
      </c>
      <c r="K2504" t="s">
        <v>25</v>
      </c>
    </row>
    <row r="2505" spans="1:11" x14ac:dyDescent="0.3">
      <c r="A2505">
        <v>2022</v>
      </c>
      <c r="B2505" t="s">
        <v>11</v>
      </c>
      <c r="C2505" t="s">
        <v>12</v>
      </c>
      <c r="D2505" t="s">
        <v>37</v>
      </c>
      <c r="E2505">
        <v>130000</v>
      </c>
      <c r="F2505" t="s">
        <v>20</v>
      </c>
      <c r="G2505">
        <v>130000</v>
      </c>
      <c r="H2505" t="s">
        <v>21</v>
      </c>
      <c r="I2505">
        <v>0</v>
      </c>
      <c r="J2505" t="s">
        <v>21</v>
      </c>
      <c r="K2505" t="s">
        <v>25</v>
      </c>
    </row>
    <row r="2506" spans="1:11" x14ac:dyDescent="0.3">
      <c r="A2506">
        <v>2022</v>
      </c>
      <c r="B2506" t="s">
        <v>11</v>
      </c>
      <c r="C2506" t="s">
        <v>12</v>
      </c>
      <c r="D2506" t="s">
        <v>37</v>
      </c>
      <c r="E2506">
        <v>195000</v>
      </c>
      <c r="F2506" t="s">
        <v>20</v>
      </c>
      <c r="G2506">
        <v>195000</v>
      </c>
      <c r="H2506" t="s">
        <v>21</v>
      </c>
      <c r="I2506">
        <v>100</v>
      </c>
      <c r="J2506" t="s">
        <v>21</v>
      </c>
      <c r="K2506" t="s">
        <v>25</v>
      </c>
    </row>
    <row r="2507" spans="1:11" x14ac:dyDescent="0.3">
      <c r="A2507">
        <v>2022</v>
      </c>
      <c r="B2507" t="s">
        <v>11</v>
      </c>
      <c r="C2507" t="s">
        <v>12</v>
      </c>
      <c r="D2507" t="s">
        <v>37</v>
      </c>
      <c r="E2507">
        <v>175000</v>
      </c>
      <c r="F2507" t="s">
        <v>20</v>
      </c>
      <c r="G2507">
        <v>175000</v>
      </c>
      <c r="H2507" t="s">
        <v>21</v>
      </c>
      <c r="I2507">
        <v>100</v>
      </c>
      <c r="J2507" t="s">
        <v>21</v>
      </c>
      <c r="K2507" t="s">
        <v>25</v>
      </c>
    </row>
    <row r="2508" spans="1:11" x14ac:dyDescent="0.3">
      <c r="A2508">
        <v>2022</v>
      </c>
      <c r="B2508" t="s">
        <v>11</v>
      </c>
      <c r="C2508" t="s">
        <v>12</v>
      </c>
      <c r="D2508" t="s">
        <v>37</v>
      </c>
      <c r="E2508">
        <v>155000</v>
      </c>
      <c r="F2508" t="s">
        <v>20</v>
      </c>
      <c r="G2508">
        <v>155000</v>
      </c>
      <c r="H2508" t="s">
        <v>21</v>
      </c>
      <c r="I2508">
        <v>0</v>
      </c>
      <c r="J2508" t="s">
        <v>21</v>
      </c>
      <c r="K2508" t="s">
        <v>25</v>
      </c>
    </row>
    <row r="2509" spans="1:11" x14ac:dyDescent="0.3">
      <c r="A2509">
        <v>2022</v>
      </c>
      <c r="B2509" t="s">
        <v>11</v>
      </c>
      <c r="C2509" t="s">
        <v>12</v>
      </c>
      <c r="D2509" t="s">
        <v>37</v>
      </c>
      <c r="E2509">
        <v>110000</v>
      </c>
      <c r="F2509" t="s">
        <v>20</v>
      </c>
      <c r="G2509">
        <v>110000</v>
      </c>
      <c r="H2509" t="s">
        <v>21</v>
      </c>
      <c r="I2509">
        <v>0</v>
      </c>
      <c r="J2509" t="s">
        <v>21</v>
      </c>
      <c r="K2509" t="s">
        <v>25</v>
      </c>
    </row>
    <row r="2510" spans="1:11" x14ac:dyDescent="0.3">
      <c r="A2510">
        <v>2022</v>
      </c>
      <c r="B2510" t="s">
        <v>11</v>
      </c>
      <c r="C2510" t="s">
        <v>12</v>
      </c>
      <c r="D2510" t="s">
        <v>168</v>
      </c>
      <c r="E2510">
        <v>123000</v>
      </c>
      <c r="F2510" t="s">
        <v>20</v>
      </c>
      <c r="G2510">
        <v>123000</v>
      </c>
      <c r="H2510" t="s">
        <v>21</v>
      </c>
      <c r="I2510">
        <v>0</v>
      </c>
      <c r="J2510" t="s">
        <v>21</v>
      </c>
      <c r="K2510" t="s">
        <v>25</v>
      </c>
    </row>
    <row r="2511" spans="1:11" x14ac:dyDescent="0.3">
      <c r="A2511">
        <v>2022</v>
      </c>
      <c r="B2511" t="s">
        <v>11</v>
      </c>
      <c r="C2511" t="s">
        <v>12</v>
      </c>
      <c r="D2511" t="s">
        <v>168</v>
      </c>
      <c r="E2511">
        <v>92250</v>
      </c>
      <c r="F2511" t="s">
        <v>20</v>
      </c>
      <c r="G2511">
        <v>92250</v>
      </c>
      <c r="H2511" t="s">
        <v>21</v>
      </c>
      <c r="I2511">
        <v>0</v>
      </c>
      <c r="J2511" t="s">
        <v>21</v>
      </c>
      <c r="K2511" t="s">
        <v>25</v>
      </c>
    </row>
    <row r="2512" spans="1:11" x14ac:dyDescent="0.3">
      <c r="A2512">
        <v>2022</v>
      </c>
      <c r="B2512" t="s">
        <v>11</v>
      </c>
      <c r="C2512" t="s">
        <v>12</v>
      </c>
      <c r="D2512" t="s">
        <v>37</v>
      </c>
      <c r="E2512">
        <v>170000</v>
      </c>
      <c r="F2512" t="s">
        <v>20</v>
      </c>
      <c r="G2512">
        <v>170000</v>
      </c>
      <c r="H2512" t="s">
        <v>21</v>
      </c>
      <c r="I2512">
        <v>0</v>
      </c>
      <c r="J2512" t="s">
        <v>21</v>
      </c>
      <c r="K2512" t="s">
        <v>25</v>
      </c>
    </row>
    <row r="2513" spans="1:11" x14ac:dyDescent="0.3">
      <c r="A2513">
        <v>2022</v>
      </c>
      <c r="B2513" t="s">
        <v>11</v>
      </c>
      <c r="C2513" t="s">
        <v>12</v>
      </c>
      <c r="D2513" t="s">
        <v>37</v>
      </c>
      <c r="E2513">
        <v>150000</v>
      </c>
      <c r="F2513" t="s">
        <v>20</v>
      </c>
      <c r="G2513">
        <v>150000</v>
      </c>
      <c r="H2513" t="s">
        <v>21</v>
      </c>
      <c r="I2513">
        <v>0</v>
      </c>
      <c r="J2513" t="s">
        <v>21</v>
      </c>
      <c r="K2513" t="s">
        <v>25</v>
      </c>
    </row>
    <row r="2514" spans="1:11" x14ac:dyDescent="0.3">
      <c r="A2514">
        <v>2022</v>
      </c>
      <c r="B2514" t="s">
        <v>17</v>
      </c>
      <c r="C2514" t="s">
        <v>12</v>
      </c>
      <c r="D2514" t="s">
        <v>19</v>
      </c>
      <c r="E2514">
        <v>180000</v>
      </c>
      <c r="F2514" t="s">
        <v>20</v>
      </c>
      <c r="G2514">
        <v>180000</v>
      </c>
      <c r="H2514" t="s">
        <v>21</v>
      </c>
      <c r="I2514">
        <v>100</v>
      </c>
      <c r="J2514" t="s">
        <v>21</v>
      </c>
      <c r="K2514" t="s">
        <v>25</v>
      </c>
    </row>
    <row r="2515" spans="1:11" x14ac:dyDescent="0.3">
      <c r="A2515">
        <v>2022</v>
      </c>
      <c r="B2515" t="s">
        <v>17</v>
      </c>
      <c r="C2515" t="s">
        <v>12</v>
      </c>
      <c r="D2515" t="s">
        <v>19</v>
      </c>
      <c r="E2515">
        <v>100000</v>
      </c>
      <c r="F2515" t="s">
        <v>20</v>
      </c>
      <c r="G2515">
        <v>100000</v>
      </c>
      <c r="H2515" t="s">
        <v>21</v>
      </c>
      <c r="I2515">
        <v>100</v>
      </c>
      <c r="J2515" t="s">
        <v>21</v>
      </c>
      <c r="K2515" t="s">
        <v>25</v>
      </c>
    </row>
    <row r="2516" spans="1:11" x14ac:dyDescent="0.3">
      <c r="A2516">
        <v>2022</v>
      </c>
      <c r="B2516" t="s">
        <v>11</v>
      </c>
      <c r="C2516" t="s">
        <v>12</v>
      </c>
      <c r="D2516" t="s">
        <v>37</v>
      </c>
      <c r="E2516">
        <v>97000</v>
      </c>
      <c r="F2516" t="s">
        <v>20</v>
      </c>
      <c r="G2516">
        <v>97000</v>
      </c>
      <c r="H2516" t="s">
        <v>21</v>
      </c>
      <c r="I2516">
        <v>100</v>
      </c>
      <c r="J2516" t="s">
        <v>21</v>
      </c>
      <c r="K2516" t="s">
        <v>25</v>
      </c>
    </row>
    <row r="2517" spans="1:11" x14ac:dyDescent="0.3">
      <c r="A2517">
        <v>2022</v>
      </c>
      <c r="B2517" t="s">
        <v>11</v>
      </c>
      <c r="C2517" t="s">
        <v>12</v>
      </c>
      <c r="D2517" t="s">
        <v>37</v>
      </c>
      <c r="E2517">
        <v>90000</v>
      </c>
      <c r="F2517" t="s">
        <v>20</v>
      </c>
      <c r="G2517">
        <v>90000</v>
      </c>
      <c r="H2517" t="s">
        <v>21</v>
      </c>
      <c r="I2517">
        <v>100</v>
      </c>
      <c r="J2517" t="s">
        <v>21</v>
      </c>
      <c r="K2517" t="s">
        <v>25</v>
      </c>
    </row>
    <row r="2518" spans="1:11" x14ac:dyDescent="0.3">
      <c r="A2518">
        <v>2022</v>
      </c>
      <c r="B2518" t="s">
        <v>11</v>
      </c>
      <c r="C2518" t="s">
        <v>12</v>
      </c>
      <c r="D2518" t="s">
        <v>37</v>
      </c>
      <c r="E2518">
        <v>200000</v>
      </c>
      <c r="F2518" t="s">
        <v>20</v>
      </c>
      <c r="G2518">
        <v>200000</v>
      </c>
      <c r="H2518" t="s">
        <v>21</v>
      </c>
      <c r="I2518">
        <v>0</v>
      </c>
      <c r="J2518" t="s">
        <v>21</v>
      </c>
      <c r="K2518" t="s">
        <v>25</v>
      </c>
    </row>
    <row r="2519" spans="1:11" x14ac:dyDescent="0.3">
      <c r="A2519">
        <v>2022</v>
      </c>
      <c r="B2519" t="s">
        <v>11</v>
      </c>
      <c r="C2519" t="s">
        <v>12</v>
      </c>
      <c r="D2519" t="s">
        <v>37</v>
      </c>
      <c r="E2519">
        <v>160000</v>
      </c>
      <c r="F2519" t="s">
        <v>20</v>
      </c>
      <c r="G2519">
        <v>160000</v>
      </c>
      <c r="H2519" t="s">
        <v>21</v>
      </c>
      <c r="I2519">
        <v>0</v>
      </c>
      <c r="J2519" t="s">
        <v>21</v>
      </c>
      <c r="K2519" t="s">
        <v>25</v>
      </c>
    </row>
    <row r="2520" spans="1:11" x14ac:dyDescent="0.3">
      <c r="A2520">
        <v>2022</v>
      </c>
      <c r="B2520" t="s">
        <v>11</v>
      </c>
      <c r="C2520" t="s">
        <v>12</v>
      </c>
      <c r="D2520" t="s">
        <v>35</v>
      </c>
      <c r="E2520">
        <v>210000</v>
      </c>
      <c r="F2520" t="s">
        <v>20</v>
      </c>
      <c r="G2520">
        <v>210000</v>
      </c>
      <c r="H2520" t="s">
        <v>21</v>
      </c>
      <c r="I2520">
        <v>100</v>
      </c>
      <c r="J2520" t="s">
        <v>21</v>
      </c>
      <c r="K2520" t="s">
        <v>25</v>
      </c>
    </row>
    <row r="2521" spans="1:11" x14ac:dyDescent="0.3">
      <c r="A2521">
        <v>2022</v>
      </c>
      <c r="B2521" t="s">
        <v>11</v>
      </c>
      <c r="C2521" t="s">
        <v>12</v>
      </c>
      <c r="D2521" t="s">
        <v>35</v>
      </c>
      <c r="E2521">
        <v>180000</v>
      </c>
      <c r="F2521" t="s">
        <v>20</v>
      </c>
      <c r="G2521">
        <v>180000</v>
      </c>
      <c r="H2521" t="s">
        <v>21</v>
      </c>
      <c r="I2521">
        <v>100</v>
      </c>
      <c r="J2521" t="s">
        <v>21</v>
      </c>
      <c r="K2521" t="s">
        <v>25</v>
      </c>
    </row>
    <row r="2522" spans="1:11" x14ac:dyDescent="0.3">
      <c r="A2522">
        <v>2022</v>
      </c>
      <c r="B2522" t="s">
        <v>11</v>
      </c>
      <c r="C2522" t="s">
        <v>12</v>
      </c>
      <c r="D2522" t="s">
        <v>37</v>
      </c>
      <c r="E2522">
        <v>260000</v>
      </c>
      <c r="F2522" t="s">
        <v>20</v>
      </c>
      <c r="G2522">
        <v>260000</v>
      </c>
      <c r="H2522" t="s">
        <v>21</v>
      </c>
      <c r="I2522">
        <v>0</v>
      </c>
      <c r="J2522" t="s">
        <v>21</v>
      </c>
      <c r="K2522" t="s">
        <v>25</v>
      </c>
    </row>
    <row r="2523" spans="1:11" x14ac:dyDescent="0.3">
      <c r="A2523">
        <v>2022</v>
      </c>
      <c r="B2523" t="s">
        <v>11</v>
      </c>
      <c r="C2523" t="s">
        <v>12</v>
      </c>
      <c r="D2523" t="s">
        <v>37</v>
      </c>
      <c r="E2523">
        <v>180000</v>
      </c>
      <c r="F2523" t="s">
        <v>20</v>
      </c>
      <c r="G2523">
        <v>180000</v>
      </c>
      <c r="H2523" t="s">
        <v>21</v>
      </c>
      <c r="I2523">
        <v>0</v>
      </c>
      <c r="J2523" t="s">
        <v>21</v>
      </c>
      <c r="K2523" t="s">
        <v>25</v>
      </c>
    </row>
    <row r="2524" spans="1:11" x14ac:dyDescent="0.3">
      <c r="A2524">
        <v>2022</v>
      </c>
      <c r="B2524" t="s">
        <v>44</v>
      </c>
      <c r="C2524" t="s">
        <v>12</v>
      </c>
      <c r="D2524" t="s">
        <v>32</v>
      </c>
      <c r="E2524">
        <v>210000</v>
      </c>
      <c r="F2524" t="s">
        <v>20</v>
      </c>
      <c r="G2524">
        <v>210000</v>
      </c>
      <c r="H2524" t="s">
        <v>21</v>
      </c>
      <c r="I2524">
        <v>100</v>
      </c>
      <c r="J2524" t="s">
        <v>21</v>
      </c>
      <c r="K2524" t="s">
        <v>25</v>
      </c>
    </row>
    <row r="2525" spans="1:11" x14ac:dyDescent="0.3">
      <c r="A2525">
        <v>2022</v>
      </c>
      <c r="B2525" t="s">
        <v>44</v>
      </c>
      <c r="C2525" t="s">
        <v>12</v>
      </c>
      <c r="D2525" t="s">
        <v>32</v>
      </c>
      <c r="E2525">
        <v>157000</v>
      </c>
      <c r="F2525" t="s">
        <v>20</v>
      </c>
      <c r="G2525">
        <v>157000</v>
      </c>
      <c r="H2525" t="s">
        <v>21</v>
      </c>
      <c r="I2525">
        <v>100</v>
      </c>
      <c r="J2525" t="s">
        <v>21</v>
      </c>
      <c r="K2525" t="s">
        <v>25</v>
      </c>
    </row>
    <row r="2526" spans="1:11" x14ac:dyDescent="0.3">
      <c r="A2526">
        <v>2022</v>
      </c>
      <c r="B2526" t="s">
        <v>28</v>
      </c>
      <c r="C2526" t="s">
        <v>12</v>
      </c>
      <c r="D2526" t="s">
        <v>23</v>
      </c>
      <c r="E2526">
        <v>180000</v>
      </c>
      <c r="F2526" t="s">
        <v>20</v>
      </c>
      <c r="G2526">
        <v>180000</v>
      </c>
      <c r="H2526" t="s">
        <v>21</v>
      </c>
      <c r="I2526">
        <v>100</v>
      </c>
      <c r="J2526" t="s">
        <v>21</v>
      </c>
      <c r="K2526" t="s">
        <v>25</v>
      </c>
    </row>
    <row r="2527" spans="1:11" x14ac:dyDescent="0.3">
      <c r="A2527">
        <v>2022</v>
      </c>
      <c r="B2527" t="s">
        <v>28</v>
      </c>
      <c r="C2527" t="s">
        <v>12</v>
      </c>
      <c r="D2527" t="s">
        <v>23</v>
      </c>
      <c r="E2527">
        <v>100000</v>
      </c>
      <c r="F2527" t="s">
        <v>20</v>
      </c>
      <c r="G2527">
        <v>100000</v>
      </c>
      <c r="H2527" t="s">
        <v>21</v>
      </c>
      <c r="I2527">
        <v>100</v>
      </c>
      <c r="J2527" t="s">
        <v>21</v>
      </c>
      <c r="K2527" t="s">
        <v>25</v>
      </c>
    </row>
    <row r="2528" spans="1:11" x14ac:dyDescent="0.3">
      <c r="A2528">
        <v>2022</v>
      </c>
      <c r="B2528" t="s">
        <v>17</v>
      </c>
      <c r="C2528" t="s">
        <v>12</v>
      </c>
      <c r="D2528" t="s">
        <v>27</v>
      </c>
      <c r="E2528">
        <v>80000</v>
      </c>
      <c r="F2528" t="s">
        <v>20</v>
      </c>
      <c r="G2528">
        <v>80000</v>
      </c>
      <c r="H2528" t="s">
        <v>21</v>
      </c>
      <c r="I2528">
        <v>0</v>
      </c>
      <c r="J2528" t="s">
        <v>21</v>
      </c>
      <c r="K2528" t="s">
        <v>25</v>
      </c>
    </row>
    <row r="2529" spans="1:11" x14ac:dyDescent="0.3">
      <c r="A2529">
        <v>2022</v>
      </c>
      <c r="B2529" t="s">
        <v>17</v>
      </c>
      <c r="C2529" t="s">
        <v>12</v>
      </c>
      <c r="D2529" t="s">
        <v>27</v>
      </c>
      <c r="E2529">
        <v>52500</v>
      </c>
      <c r="F2529" t="s">
        <v>20</v>
      </c>
      <c r="G2529">
        <v>52500</v>
      </c>
      <c r="H2529" t="s">
        <v>21</v>
      </c>
      <c r="I2529">
        <v>0</v>
      </c>
      <c r="J2529" t="s">
        <v>21</v>
      </c>
      <c r="K2529" t="s">
        <v>25</v>
      </c>
    </row>
    <row r="2530" spans="1:11" x14ac:dyDescent="0.3">
      <c r="A2530">
        <v>2022</v>
      </c>
      <c r="B2530" t="s">
        <v>11</v>
      </c>
      <c r="C2530" t="s">
        <v>12</v>
      </c>
      <c r="D2530" t="s">
        <v>45</v>
      </c>
      <c r="E2530">
        <v>128000</v>
      </c>
      <c r="F2530" t="s">
        <v>20</v>
      </c>
      <c r="G2530">
        <v>128000</v>
      </c>
      <c r="H2530" t="s">
        <v>21</v>
      </c>
      <c r="I2530">
        <v>0</v>
      </c>
      <c r="J2530" t="s">
        <v>21</v>
      </c>
      <c r="K2530" t="s">
        <v>25</v>
      </c>
    </row>
    <row r="2531" spans="1:11" x14ac:dyDescent="0.3">
      <c r="A2531">
        <v>2022</v>
      </c>
      <c r="B2531" t="s">
        <v>11</v>
      </c>
      <c r="C2531" t="s">
        <v>12</v>
      </c>
      <c r="D2531" t="s">
        <v>45</v>
      </c>
      <c r="E2531">
        <v>81500</v>
      </c>
      <c r="F2531" t="s">
        <v>20</v>
      </c>
      <c r="G2531">
        <v>81500</v>
      </c>
      <c r="H2531" t="s">
        <v>21</v>
      </c>
      <c r="I2531">
        <v>0</v>
      </c>
      <c r="J2531" t="s">
        <v>21</v>
      </c>
      <c r="K2531" t="s">
        <v>25</v>
      </c>
    </row>
    <row r="2532" spans="1:11" x14ac:dyDescent="0.3">
      <c r="A2532">
        <v>2022</v>
      </c>
      <c r="B2532" t="s">
        <v>11</v>
      </c>
      <c r="C2532" t="s">
        <v>12</v>
      </c>
      <c r="D2532" t="s">
        <v>98</v>
      </c>
      <c r="E2532">
        <v>105000</v>
      </c>
      <c r="F2532" t="s">
        <v>20</v>
      </c>
      <c r="G2532">
        <v>105000</v>
      </c>
      <c r="H2532" t="s">
        <v>21</v>
      </c>
      <c r="I2532">
        <v>0</v>
      </c>
      <c r="J2532" t="s">
        <v>21</v>
      </c>
      <c r="K2532" t="s">
        <v>25</v>
      </c>
    </row>
    <row r="2533" spans="1:11" x14ac:dyDescent="0.3">
      <c r="A2533">
        <v>2022</v>
      </c>
      <c r="B2533" t="s">
        <v>11</v>
      </c>
      <c r="C2533" t="s">
        <v>12</v>
      </c>
      <c r="D2533" t="s">
        <v>98</v>
      </c>
      <c r="E2533">
        <v>70000</v>
      </c>
      <c r="F2533" t="s">
        <v>20</v>
      </c>
      <c r="G2533">
        <v>70000</v>
      </c>
      <c r="H2533" t="s">
        <v>21</v>
      </c>
      <c r="I2533">
        <v>0</v>
      </c>
      <c r="J2533" t="s">
        <v>21</v>
      </c>
      <c r="K2533" t="s">
        <v>25</v>
      </c>
    </row>
    <row r="2534" spans="1:11" x14ac:dyDescent="0.3">
      <c r="A2534">
        <v>2022</v>
      </c>
      <c r="B2534" t="s">
        <v>11</v>
      </c>
      <c r="C2534" t="s">
        <v>12</v>
      </c>
      <c r="D2534" t="s">
        <v>23</v>
      </c>
      <c r="E2534">
        <v>175000</v>
      </c>
      <c r="F2534" t="s">
        <v>20</v>
      </c>
      <c r="G2534">
        <v>175000</v>
      </c>
      <c r="H2534" t="s">
        <v>21</v>
      </c>
      <c r="I2534">
        <v>0</v>
      </c>
      <c r="J2534" t="s">
        <v>21</v>
      </c>
      <c r="K2534" t="s">
        <v>25</v>
      </c>
    </row>
    <row r="2535" spans="1:11" x14ac:dyDescent="0.3">
      <c r="A2535">
        <v>2022</v>
      </c>
      <c r="B2535" t="s">
        <v>11</v>
      </c>
      <c r="C2535" t="s">
        <v>12</v>
      </c>
      <c r="D2535" t="s">
        <v>23</v>
      </c>
      <c r="E2535">
        <v>122500</v>
      </c>
      <c r="F2535" t="s">
        <v>20</v>
      </c>
      <c r="G2535">
        <v>122500</v>
      </c>
      <c r="H2535" t="s">
        <v>21</v>
      </c>
      <c r="I2535">
        <v>0</v>
      </c>
      <c r="J2535" t="s">
        <v>21</v>
      </c>
      <c r="K2535" t="s">
        <v>25</v>
      </c>
    </row>
    <row r="2536" spans="1:11" x14ac:dyDescent="0.3">
      <c r="A2536">
        <v>2022</v>
      </c>
      <c r="B2536" t="s">
        <v>11</v>
      </c>
      <c r="C2536" t="s">
        <v>12</v>
      </c>
      <c r="D2536" t="s">
        <v>37</v>
      </c>
      <c r="E2536">
        <v>171000</v>
      </c>
      <c r="F2536" t="s">
        <v>20</v>
      </c>
      <c r="G2536">
        <v>171000</v>
      </c>
      <c r="H2536" t="s">
        <v>21</v>
      </c>
      <c r="I2536">
        <v>0</v>
      </c>
      <c r="J2536" t="s">
        <v>21</v>
      </c>
      <c r="K2536" t="s">
        <v>25</v>
      </c>
    </row>
    <row r="2537" spans="1:11" x14ac:dyDescent="0.3">
      <c r="A2537">
        <v>2022</v>
      </c>
      <c r="B2537" t="s">
        <v>11</v>
      </c>
      <c r="C2537" t="s">
        <v>12</v>
      </c>
      <c r="D2537" t="s">
        <v>37</v>
      </c>
      <c r="E2537">
        <v>117000</v>
      </c>
      <c r="F2537" t="s">
        <v>20</v>
      </c>
      <c r="G2537">
        <v>117000</v>
      </c>
      <c r="H2537" t="s">
        <v>21</v>
      </c>
      <c r="I2537">
        <v>0</v>
      </c>
      <c r="J2537" t="s">
        <v>21</v>
      </c>
      <c r="K2537" t="s">
        <v>25</v>
      </c>
    </row>
    <row r="2538" spans="1:11" x14ac:dyDescent="0.3">
      <c r="A2538">
        <v>2022</v>
      </c>
      <c r="B2538" t="s">
        <v>11</v>
      </c>
      <c r="C2538" t="s">
        <v>12</v>
      </c>
      <c r="D2538" t="s">
        <v>23</v>
      </c>
      <c r="E2538">
        <v>202800</v>
      </c>
      <c r="F2538" t="s">
        <v>20</v>
      </c>
      <c r="G2538">
        <v>202800</v>
      </c>
      <c r="H2538" t="s">
        <v>21</v>
      </c>
      <c r="I2538">
        <v>0</v>
      </c>
      <c r="J2538" t="s">
        <v>21</v>
      </c>
      <c r="K2538" t="s">
        <v>16</v>
      </c>
    </row>
    <row r="2539" spans="1:11" x14ac:dyDescent="0.3">
      <c r="A2539">
        <v>2022</v>
      </c>
      <c r="B2539" t="s">
        <v>11</v>
      </c>
      <c r="C2539" t="s">
        <v>12</v>
      </c>
      <c r="D2539" t="s">
        <v>23</v>
      </c>
      <c r="E2539">
        <v>104300</v>
      </c>
      <c r="F2539" t="s">
        <v>20</v>
      </c>
      <c r="G2539">
        <v>104300</v>
      </c>
      <c r="H2539" t="s">
        <v>21</v>
      </c>
      <c r="I2539">
        <v>0</v>
      </c>
      <c r="J2539" t="s">
        <v>21</v>
      </c>
      <c r="K2539" t="s">
        <v>16</v>
      </c>
    </row>
    <row r="2540" spans="1:11" x14ac:dyDescent="0.3">
      <c r="A2540">
        <v>2022</v>
      </c>
      <c r="B2540" t="s">
        <v>11</v>
      </c>
      <c r="C2540" t="s">
        <v>12</v>
      </c>
      <c r="D2540" t="s">
        <v>27</v>
      </c>
      <c r="E2540">
        <v>48000</v>
      </c>
      <c r="F2540" t="s">
        <v>14</v>
      </c>
      <c r="G2540">
        <v>50432</v>
      </c>
      <c r="H2540" t="s">
        <v>15</v>
      </c>
      <c r="I2540">
        <v>0</v>
      </c>
      <c r="J2540" t="s">
        <v>15</v>
      </c>
      <c r="K2540" t="s">
        <v>25</v>
      </c>
    </row>
    <row r="2541" spans="1:11" x14ac:dyDescent="0.3">
      <c r="A2541">
        <v>2022</v>
      </c>
      <c r="B2541" t="s">
        <v>11</v>
      </c>
      <c r="C2541" t="s">
        <v>12</v>
      </c>
      <c r="D2541" t="s">
        <v>27</v>
      </c>
      <c r="E2541">
        <v>35000</v>
      </c>
      <c r="F2541" t="s">
        <v>14</v>
      </c>
      <c r="G2541">
        <v>36773</v>
      </c>
      <c r="H2541" t="s">
        <v>15</v>
      </c>
      <c r="I2541">
        <v>0</v>
      </c>
      <c r="J2541" t="s">
        <v>15</v>
      </c>
      <c r="K2541" t="s">
        <v>25</v>
      </c>
    </row>
    <row r="2542" spans="1:11" x14ac:dyDescent="0.3">
      <c r="A2542">
        <v>2022</v>
      </c>
      <c r="B2542" t="s">
        <v>11</v>
      </c>
      <c r="C2542" t="s">
        <v>12</v>
      </c>
      <c r="D2542" t="s">
        <v>37</v>
      </c>
      <c r="E2542">
        <v>197000</v>
      </c>
      <c r="F2542" t="s">
        <v>20</v>
      </c>
      <c r="G2542">
        <v>197000</v>
      </c>
      <c r="H2542" t="s">
        <v>21</v>
      </c>
      <c r="I2542">
        <v>0</v>
      </c>
      <c r="J2542" t="s">
        <v>21</v>
      </c>
      <c r="K2542" t="s">
        <v>25</v>
      </c>
    </row>
    <row r="2543" spans="1:11" x14ac:dyDescent="0.3">
      <c r="A2543">
        <v>2022</v>
      </c>
      <c r="B2543" t="s">
        <v>11</v>
      </c>
      <c r="C2543" t="s">
        <v>12</v>
      </c>
      <c r="D2543" t="s">
        <v>37</v>
      </c>
      <c r="E2543">
        <v>99000</v>
      </c>
      <c r="F2543" t="s">
        <v>20</v>
      </c>
      <c r="G2543">
        <v>99000</v>
      </c>
      <c r="H2543" t="s">
        <v>21</v>
      </c>
      <c r="I2543">
        <v>0</v>
      </c>
      <c r="J2543" t="s">
        <v>21</v>
      </c>
      <c r="K2543" t="s">
        <v>25</v>
      </c>
    </row>
    <row r="2544" spans="1:11" x14ac:dyDescent="0.3">
      <c r="A2544">
        <v>2022</v>
      </c>
      <c r="B2544" t="s">
        <v>11</v>
      </c>
      <c r="C2544" t="s">
        <v>12</v>
      </c>
      <c r="D2544" t="s">
        <v>37</v>
      </c>
      <c r="E2544">
        <v>160000</v>
      </c>
      <c r="F2544" t="s">
        <v>20</v>
      </c>
      <c r="G2544">
        <v>160000</v>
      </c>
      <c r="H2544" t="s">
        <v>21</v>
      </c>
      <c r="I2544">
        <v>0</v>
      </c>
      <c r="J2544" t="s">
        <v>21</v>
      </c>
      <c r="K2544" t="s">
        <v>25</v>
      </c>
    </row>
    <row r="2545" spans="1:11" x14ac:dyDescent="0.3">
      <c r="A2545">
        <v>2022</v>
      </c>
      <c r="B2545" t="s">
        <v>11</v>
      </c>
      <c r="C2545" t="s">
        <v>12</v>
      </c>
      <c r="D2545" t="s">
        <v>37</v>
      </c>
      <c r="E2545">
        <v>110000</v>
      </c>
      <c r="F2545" t="s">
        <v>20</v>
      </c>
      <c r="G2545">
        <v>110000</v>
      </c>
      <c r="H2545" t="s">
        <v>21</v>
      </c>
      <c r="I2545">
        <v>0</v>
      </c>
      <c r="J2545" t="s">
        <v>21</v>
      </c>
      <c r="K2545" t="s">
        <v>25</v>
      </c>
    </row>
    <row r="2546" spans="1:11" x14ac:dyDescent="0.3">
      <c r="A2546">
        <v>2022</v>
      </c>
      <c r="B2546" t="s">
        <v>11</v>
      </c>
      <c r="C2546" t="s">
        <v>12</v>
      </c>
      <c r="D2546" t="s">
        <v>23</v>
      </c>
      <c r="E2546">
        <v>185900</v>
      </c>
      <c r="F2546" t="s">
        <v>20</v>
      </c>
      <c r="G2546">
        <v>185900</v>
      </c>
      <c r="H2546" t="s">
        <v>21</v>
      </c>
      <c r="I2546">
        <v>0</v>
      </c>
      <c r="J2546" t="s">
        <v>21</v>
      </c>
      <c r="K2546" t="s">
        <v>25</v>
      </c>
    </row>
    <row r="2547" spans="1:11" x14ac:dyDescent="0.3">
      <c r="A2547">
        <v>2022</v>
      </c>
      <c r="B2547" t="s">
        <v>11</v>
      </c>
      <c r="C2547" t="s">
        <v>12</v>
      </c>
      <c r="D2547" t="s">
        <v>23</v>
      </c>
      <c r="E2547">
        <v>129300</v>
      </c>
      <c r="F2547" t="s">
        <v>20</v>
      </c>
      <c r="G2547">
        <v>129300</v>
      </c>
      <c r="H2547" t="s">
        <v>21</v>
      </c>
      <c r="I2547">
        <v>0</v>
      </c>
      <c r="J2547" t="s">
        <v>21</v>
      </c>
      <c r="K2547" t="s">
        <v>25</v>
      </c>
    </row>
    <row r="2548" spans="1:11" x14ac:dyDescent="0.3">
      <c r="A2548">
        <v>2022</v>
      </c>
      <c r="B2548" t="s">
        <v>17</v>
      </c>
      <c r="C2548" t="s">
        <v>12</v>
      </c>
      <c r="D2548" t="s">
        <v>23</v>
      </c>
      <c r="E2548">
        <v>30000</v>
      </c>
      <c r="F2548" t="s">
        <v>20</v>
      </c>
      <c r="G2548">
        <v>30000</v>
      </c>
      <c r="H2548" t="s">
        <v>106</v>
      </c>
      <c r="I2548">
        <v>100</v>
      </c>
      <c r="J2548" t="s">
        <v>106</v>
      </c>
      <c r="K2548" t="s">
        <v>16</v>
      </c>
    </row>
    <row r="2549" spans="1:11" x14ac:dyDescent="0.3">
      <c r="A2549">
        <v>2022</v>
      </c>
      <c r="B2549" t="s">
        <v>17</v>
      </c>
      <c r="C2549" t="s">
        <v>12</v>
      </c>
      <c r="D2549" t="s">
        <v>32</v>
      </c>
      <c r="E2549">
        <v>78000</v>
      </c>
      <c r="F2549" t="s">
        <v>20</v>
      </c>
      <c r="G2549">
        <v>78000</v>
      </c>
      <c r="H2549" t="s">
        <v>110</v>
      </c>
      <c r="I2549">
        <v>100</v>
      </c>
      <c r="J2549" t="s">
        <v>110</v>
      </c>
      <c r="K2549" t="s">
        <v>25</v>
      </c>
    </row>
    <row r="2550" spans="1:11" x14ac:dyDescent="0.3">
      <c r="A2550">
        <v>2022</v>
      </c>
      <c r="B2550" t="s">
        <v>17</v>
      </c>
      <c r="C2550" t="s">
        <v>12</v>
      </c>
      <c r="D2550" t="s">
        <v>32</v>
      </c>
      <c r="E2550">
        <v>48000</v>
      </c>
      <c r="F2550" t="s">
        <v>20</v>
      </c>
      <c r="G2550">
        <v>48000</v>
      </c>
      <c r="H2550" t="s">
        <v>110</v>
      </c>
      <c r="I2550">
        <v>100</v>
      </c>
      <c r="J2550" t="s">
        <v>110</v>
      </c>
      <c r="K2550" t="s">
        <v>25</v>
      </c>
    </row>
    <row r="2551" spans="1:11" x14ac:dyDescent="0.3">
      <c r="A2551">
        <v>2022</v>
      </c>
      <c r="B2551" t="s">
        <v>11</v>
      </c>
      <c r="C2551" t="s">
        <v>12</v>
      </c>
      <c r="D2551" t="s">
        <v>37</v>
      </c>
      <c r="E2551">
        <v>170000</v>
      </c>
      <c r="F2551" t="s">
        <v>20</v>
      </c>
      <c r="G2551">
        <v>170000</v>
      </c>
      <c r="H2551" t="s">
        <v>21</v>
      </c>
      <c r="I2551">
        <v>0</v>
      </c>
      <c r="J2551" t="s">
        <v>21</v>
      </c>
      <c r="K2551" t="s">
        <v>25</v>
      </c>
    </row>
    <row r="2552" spans="1:11" x14ac:dyDescent="0.3">
      <c r="A2552">
        <v>2022</v>
      </c>
      <c r="B2552" t="s">
        <v>11</v>
      </c>
      <c r="C2552" t="s">
        <v>12</v>
      </c>
      <c r="D2552" t="s">
        <v>37</v>
      </c>
      <c r="E2552">
        <v>130000</v>
      </c>
      <c r="F2552" t="s">
        <v>20</v>
      </c>
      <c r="G2552">
        <v>130000</v>
      </c>
      <c r="H2552" t="s">
        <v>21</v>
      </c>
      <c r="I2552">
        <v>0</v>
      </c>
      <c r="J2552" t="s">
        <v>21</v>
      </c>
      <c r="K2552" t="s">
        <v>25</v>
      </c>
    </row>
    <row r="2553" spans="1:11" x14ac:dyDescent="0.3">
      <c r="A2553">
        <v>2022</v>
      </c>
      <c r="B2553" t="s">
        <v>11</v>
      </c>
      <c r="C2553" t="s">
        <v>12</v>
      </c>
      <c r="D2553" t="s">
        <v>27</v>
      </c>
      <c r="E2553">
        <v>150000</v>
      </c>
      <c r="F2553" t="s">
        <v>20</v>
      </c>
      <c r="G2553">
        <v>150000</v>
      </c>
      <c r="H2553" t="s">
        <v>21</v>
      </c>
      <c r="I2553">
        <v>0</v>
      </c>
      <c r="J2553" t="s">
        <v>21</v>
      </c>
      <c r="K2553" t="s">
        <v>25</v>
      </c>
    </row>
    <row r="2554" spans="1:11" x14ac:dyDescent="0.3">
      <c r="A2554">
        <v>2022</v>
      </c>
      <c r="B2554" t="s">
        <v>11</v>
      </c>
      <c r="C2554" t="s">
        <v>12</v>
      </c>
      <c r="D2554" t="s">
        <v>27</v>
      </c>
      <c r="E2554">
        <v>95000</v>
      </c>
      <c r="F2554" t="s">
        <v>20</v>
      </c>
      <c r="G2554">
        <v>95000</v>
      </c>
      <c r="H2554" t="s">
        <v>21</v>
      </c>
      <c r="I2554">
        <v>0</v>
      </c>
      <c r="J2554" t="s">
        <v>21</v>
      </c>
      <c r="K2554" t="s">
        <v>25</v>
      </c>
    </row>
    <row r="2555" spans="1:11" x14ac:dyDescent="0.3">
      <c r="A2555">
        <v>2022</v>
      </c>
      <c r="B2555" t="s">
        <v>17</v>
      </c>
      <c r="C2555" t="s">
        <v>12</v>
      </c>
      <c r="D2555" t="s">
        <v>37</v>
      </c>
      <c r="E2555">
        <v>78000</v>
      </c>
      <c r="F2555" t="s">
        <v>20</v>
      </c>
      <c r="G2555">
        <v>78000</v>
      </c>
      <c r="H2555" t="s">
        <v>110</v>
      </c>
      <c r="I2555">
        <v>100</v>
      </c>
      <c r="J2555" t="s">
        <v>110</v>
      </c>
      <c r="K2555" t="s">
        <v>25</v>
      </c>
    </row>
    <row r="2556" spans="1:11" x14ac:dyDescent="0.3">
      <c r="A2556">
        <v>2022</v>
      </c>
      <c r="B2556" t="s">
        <v>17</v>
      </c>
      <c r="C2556" t="s">
        <v>12</v>
      </c>
      <c r="D2556" t="s">
        <v>37</v>
      </c>
      <c r="E2556">
        <v>42000</v>
      </c>
      <c r="F2556" t="s">
        <v>20</v>
      </c>
      <c r="G2556">
        <v>42000</v>
      </c>
      <c r="H2556" t="s">
        <v>110</v>
      </c>
      <c r="I2556">
        <v>100</v>
      </c>
      <c r="J2556" t="s">
        <v>110</v>
      </c>
      <c r="K2556" t="s">
        <v>25</v>
      </c>
    </row>
    <row r="2557" spans="1:11" x14ac:dyDescent="0.3">
      <c r="A2557">
        <v>2022</v>
      </c>
      <c r="B2557" t="s">
        <v>11</v>
      </c>
      <c r="C2557" t="s">
        <v>12</v>
      </c>
      <c r="D2557" t="s">
        <v>45</v>
      </c>
      <c r="E2557">
        <v>345600</v>
      </c>
      <c r="F2557" t="s">
        <v>20</v>
      </c>
      <c r="G2557">
        <v>345600</v>
      </c>
      <c r="H2557" t="s">
        <v>21</v>
      </c>
      <c r="I2557">
        <v>0</v>
      </c>
      <c r="J2557" t="s">
        <v>21</v>
      </c>
      <c r="K2557" t="s">
        <v>25</v>
      </c>
    </row>
    <row r="2558" spans="1:11" x14ac:dyDescent="0.3">
      <c r="A2558">
        <v>2022</v>
      </c>
      <c r="B2558" t="s">
        <v>11</v>
      </c>
      <c r="C2558" t="s">
        <v>12</v>
      </c>
      <c r="D2558" t="s">
        <v>45</v>
      </c>
      <c r="E2558">
        <v>230400</v>
      </c>
      <c r="F2558" t="s">
        <v>20</v>
      </c>
      <c r="G2558">
        <v>230400</v>
      </c>
      <c r="H2558" t="s">
        <v>21</v>
      </c>
      <c r="I2558">
        <v>0</v>
      </c>
      <c r="J2558" t="s">
        <v>21</v>
      </c>
      <c r="K2558" t="s">
        <v>25</v>
      </c>
    </row>
    <row r="2559" spans="1:11" x14ac:dyDescent="0.3">
      <c r="A2559">
        <v>2022</v>
      </c>
      <c r="B2559" t="s">
        <v>11</v>
      </c>
      <c r="C2559" t="s">
        <v>12</v>
      </c>
      <c r="D2559" t="s">
        <v>37</v>
      </c>
      <c r="E2559">
        <v>145000</v>
      </c>
      <c r="F2559" t="s">
        <v>20</v>
      </c>
      <c r="G2559">
        <v>145000</v>
      </c>
      <c r="H2559" t="s">
        <v>21</v>
      </c>
      <c r="I2559">
        <v>0</v>
      </c>
      <c r="J2559" t="s">
        <v>21</v>
      </c>
      <c r="K2559" t="s">
        <v>25</v>
      </c>
    </row>
    <row r="2560" spans="1:11" x14ac:dyDescent="0.3">
      <c r="A2560">
        <v>2022</v>
      </c>
      <c r="B2560" t="s">
        <v>11</v>
      </c>
      <c r="C2560" t="s">
        <v>12</v>
      </c>
      <c r="D2560" t="s">
        <v>37</v>
      </c>
      <c r="E2560">
        <v>115000</v>
      </c>
      <c r="F2560" t="s">
        <v>20</v>
      </c>
      <c r="G2560">
        <v>115000</v>
      </c>
      <c r="H2560" t="s">
        <v>21</v>
      </c>
      <c r="I2560">
        <v>0</v>
      </c>
      <c r="J2560" t="s">
        <v>21</v>
      </c>
      <c r="K2560" t="s">
        <v>25</v>
      </c>
    </row>
    <row r="2561" spans="1:11" x14ac:dyDescent="0.3">
      <c r="A2561">
        <v>2022</v>
      </c>
      <c r="B2561" t="s">
        <v>17</v>
      </c>
      <c r="C2561" t="s">
        <v>12</v>
      </c>
      <c r="D2561" t="s">
        <v>103</v>
      </c>
      <c r="E2561">
        <v>78000</v>
      </c>
      <c r="F2561" t="s">
        <v>20</v>
      </c>
      <c r="G2561">
        <v>78000</v>
      </c>
      <c r="H2561" t="s">
        <v>110</v>
      </c>
      <c r="I2561">
        <v>100</v>
      </c>
      <c r="J2561" t="s">
        <v>110</v>
      </c>
      <c r="K2561" t="s">
        <v>25</v>
      </c>
    </row>
    <row r="2562" spans="1:11" x14ac:dyDescent="0.3">
      <c r="A2562">
        <v>2022</v>
      </c>
      <c r="B2562" t="s">
        <v>17</v>
      </c>
      <c r="C2562" t="s">
        <v>12</v>
      </c>
      <c r="D2562" t="s">
        <v>103</v>
      </c>
      <c r="E2562">
        <v>48000</v>
      </c>
      <c r="F2562" t="s">
        <v>20</v>
      </c>
      <c r="G2562">
        <v>48000</v>
      </c>
      <c r="H2562" t="s">
        <v>110</v>
      </c>
      <c r="I2562">
        <v>100</v>
      </c>
      <c r="J2562" t="s">
        <v>110</v>
      </c>
      <c r="K2562" t="s">
        <v>25</v>
      </c>
    </row>
    <row r="2563" spans="1:11" x14ac:dyDescent="0.3">
      <c r="A2563">
        <v>2022</v>
      </c>
      <c r="B2563" t="s">
        <v>11</v>
      </c>
      <c r="C2563" t="s">
        <v>12</v>
      </c>
      <c r="D2563" t="s">
        <v>27</v>
      </c>
      <c r="E2563">
        <v>175950</v>
      </c>
      <c r="F2563" t="s">
        <v>20</v>
      </c>
      <c r="G2563">
        <v>175950</v>
      </c>
      <c r="H2563" t="s">
        <v>21</v>
      </c>
      <c r="I2563">
        <v>100</v>
      </c>
      <c r="J2563" t="s">
        <v>21</v>
      </c>
      <c r="K2563" t="s">
        <v>25</v>
      </c>
    </row>
    <row r="2564" spans="1:11" x14ac:dyDescent="0.3">
      <c r="A2564">
        <v>2022</v>
      </c>
      <c r="B2564" t="s">
        <v>11</v>
      </c>
      <c r="C2564" t="s">
        <v>12</v>
      </c>
      <c r="D2564" t="s">
        <v>27</v>
      </c>
      <c r="E2564">
        <v>130050</v>
      </c>
      <c r="F2564" t="s">
        <v>20</v>
      </c>
      <c r="G2564">
        <v>130050</v>
      </c>
      <c r="H2564" t="s">
        <v>21</v>
      </c>
      <c r="I2564">
        <v>100</v>
      </c>
      <c r="J2564" t="s">
        <v>21</v>
      </c>
      <c r="K2564" t="s">
        <v>25</v>
      </c>
    </row>
    <row r="2565" spans="1:11" x14ac:dyDescent="0.3">
      <c r="A2565">
        <v>2022</v>
      </c>
      <c r="B2565" t="s">
        <v>11</v>
      </c>
      <c r="C2565" t="s">
        <v>12</v>
      </c>
      <c r="D2565" t="s">
        <v>37</v>
      </c>
      <c r="E2565">
        <v>205600</v>
      </c>
      <c r="F2565" t="s">
        <v>20</v>
      </c>
      <c r="G2565">
        <v>205600</v>
      </c>
      <c r="H2565" t="s">
        <v>21</v>
      </c>
      <c r="I2565">
        <v>0</v>
      </c>
      <c r="J2565" t="s">
        <v>21</v>
      </c>
      <c r="K2565" t="s">
        <v>16</v>
      </c>
    </row>
    <row r="2566" spans="1:11" x14ac:dyDescent="0.3">
      <c r="A2566">
        <v>2022</v>
      </c>
      <c r="B2566" t="s">
        <v>11</v>
      </c>
      <c r="C2566" t="s">
        <v>12</v>
      </c>
      <c r="D2566" t="s">
        <v>37</v>
      </c>
      <c r="E2566">
        <v>105700</v>
      </c>
      <c r="F2566" t="s">
        <v>20</v>
      </c>
      <c r="G2566">
        <v>105700</v>
      </c>
      <c r="H2566" t="s">
        <v>21</v>
      </c>
      <c r="I2566">
        <v>0</v>
      </c>
      <c r="J2566" t="s">
        <v>21</v>
      </c>
      <c r="K2566" t="s">
        <v>16</v>
      </c>
    </row>
    <row r="2567" spans="1:11" x14ac:dyDescent="0.3">
      <c r="A2567">
        <v>2022</v>
      </c>
      <c r="B2567" t="s">
        <v>11</v>
      </c>
      <c r="C2567" t="s">
        <v>12</v>
      </c>
      <c r="D2567" t="s">
        <v>27</v>
      </c>
      <c r="E2567">
        <v>236600</v>
      </c>
      <c r="F2567" t="s">
        <v>20</v>
      </c>
      <c r="G2567">
        <v>236600</v>
      </c>
      <c r="H2567" t="s">
        <v>21</v>
      </c>
      <c r="I2567">
        <v>100</v>
      </c>
      <c r="J2567" t="s">
        <v>21</v>
      </c>
      <c r="K2567" t="s">
        <v>25</v>
      </c>
    </row>
    <row r="2568" spans="1:11" x14ac:dyDescent="0.3">
      <c r="A2568">
        <v>2022</v>
      </c>
      <c r="B2568" t="s">
        <v>11</v>
      </c>
      <c r="C2568" t="s">
        <v>12</v>
      </c>
      <c r="D2568" t="s">
        <v>27</v>
      </c>
      <c r="E2568">
        <v>89200</v>
      </c>
      <c r="F2568" t="s">
        <v>20</v>
      </c>
      <c r="G2568">
        <v>89200</v>
      </c>
      <c r="H2568" t="s">
        <v>21</v>
      </c>
      <c r="I2568">
        <v>100</v>
      </c>
      <c r="J2568" t="s">
        <v>21</v>
      </c>
      <c r="K2568" t="s">
        <v>25</v>
      </c>
    </row>
    <row r="2569" spans="1:11" x14ac:dyDescent="0.3">
      <c r="A2569">
        <v>2022</v>
      </c>
      <c r="B2569" t="s">
        <v>17</v>
      </c>
      <c r="C2569" t="s">
        <v>12</v>
      </c>
      <c r="D2569" t="s">
        <v>23</v>
      </c>
      <c r="E2569">
        <v>84000</v>
      </c>
      <c r="F2569" t="s">
        <v>20</v>
      </c>
      <c r="G2569">
        <v>84000</v>
      </c>
      <c r="H2569" t="s">
        <v>110</v>
      </c>
      <c r="I2569">
        <v>100</v>
      </c>
      <c r="J2569" t="s">
        <v>110</v>
      </c>
      <c r="K2569" t="s">
        <v>25</v>
      </c>
    </row>
    <row r="2570" spans="1:11" x14ac:dyDescent="0.3">
      <c r="A2570">
        <v>2022</v>
      </c>
      <c r="B2570" t="s">
        <v>17</v>
      </c>
      <c r="C2570" t="s">
        <v>12</v>
      </c>
      <c r="D2570" t="s">
        <v>23</v>
      </c>
      <c r="E2570">
        <v>54000</v>
      </c>
      <c r="F2570" t="s">
        <v>20</v>
      </c>
      <c r="G2570">
        <v>54000</v>
      </c>
      <c r="H2570" t="s">
        <v>110</v>
      </c>
      <c r="I2570">
        <v>100</v>
      </c>
      <c r="J2570" t="s">
        <v>110</v>
      </c>
      <c r="K2570" t="s">
        <v>25</v>
      </c>
    </row>
    <row r="2571" spans="1:11" x14ac:dyDescent="0.3">
      <c r="A2571">
        <v>2022</v>
      </c>
      <c r="B2571" t="s">
        <v>28</v>
      </c>
      <c r="C2571" t="s">
        <v>12</v>
      </c>
      <c r="D2571" t="s">
        <v>23</v>
      </c>
      <c r="E2571">
        <v>80000</v>
      </c>
      <c r="F2571" t="s">
        <v>20</v>
      </c>
      <c r="G2571">
        <v>80000</v>
      </c>
      <c r="H2571" t="s">
        <v>21</v>
      </c>
      <c r="I2571">
        <v>100</v>
      </c>
      <c r="J2571" t="s">
        <v>21</v>
      </c>
      <c r="K2571" t="s">
        <v>16</v>
      </c>
    </row>
    <row r="2572" spans="1:11" x14ac:dyDescent="0.3">
      <c r="A2572">
        <v>2022</v>
      </c>
      <c r="B2572" t="s">
        <v>11</v>
      </c>
      <c r="C2572" t="s">
        <v>12</v>
      </c>
      <c r="D2572" t="s">
        <v>169</v>
      </c>
      <c r="E2572">
        <v>200000</v>
      </c>
      <c r="F2572" t="s">
        <v>20</v>
      </c>
      <c r="G2572">
        <v>200000</v>
      </c>
      <c r="H2572" t="s">
        <v>33</v>
      </c>
      <c r="I2572">
        <v>100</v>
      </c>
      <c r="J2572" t="s">
        <v>33</v>
      </c>
      <c r="K2572" t="s">
        <v>22</v>
      </c>
    </row>
    <row r="2573" spans="1:11" x14ac:dyDescent="0.3">
      <c r="A2573">
        <v>2022</v>
      </c>
      <c r="B2573" t="s">
        <v>28</v>
      </c>
      <c r="C2573" t="s">
        <v>12</v>
      </c>
      <c r="D2573" t="s">
        <v>23</v>
      </c>
      <c r="E2573">
        <v>96000</v>
      </c>
      <c r="F2573" t="s">
        <v>71</v>
      </c>
      <c r="G2573">
        <v>73742</v>
      </c>
      <c r="H2573" t="s">
        <v>24</v>
      </c>
      <c r="I2573">
        <v>100</v>
      </c>
      <c r="J2573" t="s">
        <v>24</v>
      </c>
      <c r="K2573" t="s">
        <v>16</v>
      </c>
    </row>
    <row r="2574" spans="1:11" x14ac:dyDescent="0.3">
      <c r="A2574">
        <v>2022</v>
      </c>
      <c r="B2574" t="s">
        <v>11</v>
      </c>
      <c r="C2574" t="s">
        <v>12</v>
      </c>
      <c r="D2574" t="s">
        <v>101</v>
      </c>
      <c r="E2574">
        <v>165000</v>
      </c>
      <c r="F2574" t="s">
        <v>20</v>
      </c>
      <c r="G2574">
        <v>165000</v>
      </c>
      <c r="H2574" t="s">
        <v>21</v>
      </c>
      <c r="I2574">
        <v>50</v>
      </c>
      <c r="J2574" t="s">
        <v>21</v>
      </c>
      <c r="K2574" t="s">
        <v>22</v>
      </c>
    </row>
    <row r="2575" spans="1:11" x14ac:dyDescent="0.3">
      <c r="A2575">
        <v>2022</v>
      </c>
      <c r="B2575" t="s">
        <v>28</v>
      </c>
      <c r="C2575" t="s">
        <v>12</v>
      </c>
      <c r="D2575" t="s">
        <v>23</v>
      </c>
      <c r="E2575">
        <v>27000</v>
      </c>
      <c r="F2575" t="s">
        <v>58</v>
      </c>
      <c r="G2575">
        <v>33246</v>
      </c>
      <c r="H2575" t="s">
        <v>33</v>
      </c>
      <c r="I2575">
        <v>50</v>
      </c>
      <c r="J2575" t="s">
        <v>33</v>
      </c>
      <c r="K2575" t="s">
        <v>16</v>
      </c>
    </row>
    <row r="2576" spans="1:11" x14ac:dyDescent="0.3">
      <c r="A2576">
        <v>2022</v>
      </c>
      <c r="B2576" t="s">
        <v>11</v>
      </c>
      <c r="C2576" t="s">
        <v>12</v>
      </c>
      <c r="D2576" t="s">
        <v>37</v>
      </c>
      <c r="E2576">
        <v>185900</v>
      </c>
      <c r="F2576" t="s">
        <v>20</v>
      </c>
      <c r="G2576">
        <v>185900</v>
      </c>
      <c r="H2576" t="s">
        <v>21</v>
      </c>
      <c r="I2576">
        <v>0</v>
      </c>
      <c r="J2576" t="s">
        <v>21</v>
      </c>
      <c r="K2576" t="s">
        <v>25</v>
      </c>
    </row>
    <row r="2577" spans="1:11" x14ac:dyDescent="0.3">
      <c r="A2577">
        <v>2022</v>
      </c>
      <c r="B2577" t="s">
        <v>11</v>
      </c>
      <c r="C2577" t="s">
        <v>12</v>
      </c>
      <c r="D2577" t="s">
        <v>37</v>
      </c>
      <c r="E2577">
        <v>129300</v>
      </c>
      <c r="F2577" t="s">
        <v>20</v>
      </c>
      <c r="G2577">
        <v>129300</v>
      </c>
      <c r="H2577" t="s">
        <v>21</v>
      </c>
      <c r="I2577">
        <v>0</v>
      </c>
      <c r="J2577" t="s">
        <v>21</v>
      </c>
      <c r="K2577" t="s">
        <v>25</v>
      </c>
    </row>
    <row r="2578" spans="1:11" x14ac:dyDescent="0.3">
      <c r="A2578">
        <v>2022</v>
      </c>
      <c r="B2578" t="s">
        <v>11</v>
      </c>
      <c r="C2578" t="s">
        <v>12</v>
      </c>
      <c r="D2578" t="s">
        <v>27</v>
      </c>
      <c r="E2578">
        <v>169000</v>
      </c>
      <c r="F2578" t="s">
        <v>20</v>
      </c>
      <c r="G2578">
        <v>169000</v>
      </c>
      <c r="H2578" t="s">
        <v>21</v>
      </c>
      <c r="I2578">
        <v>0</v>
      </c>
      <c r="J2578" t="s">
        <v>21</v>
      </c>
      <c r="K2578" t="s">
        <v>25</v>
      </c>
    </row>
    <row r="2579" spans="1:11" x14ac:dyDescent="0.3">
      <c r="A2579">
        <v>2022</v>
      </c>
      <c r="B2579" t="s">
        <v>11</v>
      </c>
      <c r="C2579" t="s">
        <v>12</v>
      </c>
      <c r="D2579" t="s">
        <v>27</v>
      </c>
      <c r="E2579">
        <v>110600</v>
      </c>
      <c r="F2579" t="s">
        <v>20</v>
      </c>
      <c r="G2579">
        <v>110600</v>
      </c>
      <c r="H2579" t="s">
        <v>21</v>
      </c>
      <c r="I2579">
        <v>0</v>
      </c>
      <c r="J2579" t="s">
        <v>21</v>
      </c>
      <c r="K2579" t="s">
        <v>25</v>
      </c>
    </row>
    <row r="2580" spans="1:11" x14ac:dyDescent="0.3">
      <c r="A2580">
        <v>2021</v>
      </c>
      <c r="B2580" t="s">
        <v>28</v>
      </c>
      <c r="C2580" t="s">
        <v>12</v>
      </c>
      <c r="D2580" t="s">
        <v>170</v>
      </c>
      <c r="E2580">
        <v>400000</v>
      </c>
      <c r="F2580" t="s">
        <v>42</v>
      </c>
      <c r="G2580">
        <v>5409</v>
      </c>
      <c r="H2580" t="s">
        <v>43</v>
      </c>
      <c r="I2580">
        <v>50</v>
      </c>
      <c r="J2580" t="s">
        <v>43</v>
      </c>
      <c r="K2580" t="s">
        <v>16</v>
      </c>
    </row>
    <row r="2581" spans="1:11" x14ac:dyDescent="0.3">
      <c r="A2581">
        <v>2021</v>
      </c>
      <c r="B2581" t="s">
        <v>17</v>
      </c>
      <c r="C2581" t="s">
        <v>12</v>
      </c>
      <c r="D2581" t="s">
        <v>37</v>
      </c>
      <c r="E2581">
        <v>100000</v>
      </c>
      <c r="F2581" t="s">
        <v>64</v>
      </c>
      <c r="G2581">
        <v>75050</v>
      </c>
      <c r="H2581" t="s">
        <v>65</v>
      </c>
      <c r="I2581">
        <v>50</v>
      </c>
      <c r="J2581" t="s">
        <v>65</v>
      </c>
      <c r="K2581" t="s">
        <v>16</v>
      </c>
    </row>
    <row r="2582" spans="1:11" x14ac:dyDescent="0.3">
      <c r="A2582">
        <v>2022</v>
      </c>
      <c r="B2582" t="s">
        <v>11</v>
      </c>
      <c r="C2582" t="s">
        <v>12</v>
      </c>
      <c r="D2582" t="s">
        <v>37</v>
      </c>
      <c r="E2582">
        <v>225000</v>
      </c>
      <c r="F2582" t="s">
        <v>20</v>
      </c>
      <c r="G2582">
        <v>225000</v>
      </c>
      <c r="H2582" t="s">
        <v>21</v>
      </c>
      <c r="I2582">
        <v>0</v>
      </c>
      <c r="J2582" t="s">
        <v>21</v>
      </c>
      <c r="K2582" t="s">
        <v>25</v>
      </c>
    </row>
    <row r="2583" spans="1:11" x14ac:dyDescent="0.3">
      <c r="A2583">
        <v>2022</v>
      </c>
      <c r="B2583" t="s">
        <v>11</v>
      </c>
      <c r="C2583" t="s">
        <v>12</v>
      </c>
      <c r="D2583" t="s">
        <v>37</v>
      </c>
      <c r="E2583">
        <v>184100</v>
      </c>
      <c r="F2583" t="s">
        <v>20</v>
      </c>
      <c r="G2583">
        <v>184100</v>
      </c>
      <c r="H2583" t="s">
        <v>21</v>
      </c>
      <c r="I2583">
        <v>0</v>
      </c>
      <c r="J2583" t="s">
        <v>21</v>
      </c>
      <c r="K2583" t="s">
        <v>25</v>
      </c>
    </row>
    <row r="2584" spans="1:11" x14ac:dyDescent="0.3">
      <c r="A2584">
        <v>2022</v>
      </c>
      <c r="B2584" t="s">
        <v>11</v>
      </c>
      <c r="C2584" t="s">
        <v>12</v>
      </c>
      <c r="D2584" t="s">
        <v>23</v>
      </c>
      <c r="E2584">
        <v>185900</v>
      </c>
      <c r="F2584" t="s">
        <v>20</v>
      </c>
      <c r="G2584">
        <v>185900</v>
      </c>
      <c r="H2584" t="s">
        <v>21</v>
      </c>
      <c r="I2584">
        <v>0</v>
      </c>
      <c r="J2584" t="s">
        <v>21</v>
      </c>
      <c r="K2584" t="s">
        <v>25</v>
      </c>
    </row>
    <row r="2585" spans="1:11" x14ac:dyDescent="0.3">
      <c r="A2585">
        <v>2022</v>
      </c>
      <c r="B2585" t="s">
        <v>11</v>
      </c>
      <c r="C2585" t="s">
        <v>12</v>
      </c>
      <c r="D2585" t="s">
        <v>23</v>
      </c>
      <c r="E2585">
        <v>129300</v>
      </c>
      <c r="F2585" t="s">
        <v>20</v>
      </c>
      <c r="G2585">
        <v>129300</v>
      </c>
      <c r="H2585" t="s">
        <v>21</v>
      </c>
      <c r="I2585">
        <v>0</v>
      </c>
      <c r="J2585" t="s">
        <v>21</v>
      </c>
      <c r="K2585" t="s">
        <v>25</v>
      </c>
    </row>
    <row r="2586" spans="1:11" x14ac:dyDescent="0.3">
      <c r="A2586">
        <v>2022</v>
      </c>
      <c r="B2586" t="s">
        <v>11</v>
      </c>
      <c r="C2586" t="s">
        <v>12</v>
      </c>
      <c r="D2586" t="s">
        <v>23</v>
      </c>
      <c r="E2586">
        <v>225000</v>
      </c>
      <c r="F2586" t="s">
        <v>20</v>
      </c>
      <c r="G2586">
        <v>225000</v>
      </c>
      <c r="H2586" t="s">
        <v>21</v>
      </c>
      <c r="I2586">
        <v>0</v>
      </c>
      <c r="J2586" t="s">
        <v>21</v>
      </c>
      <c r="K2586" t="s">
        <v>25</v>
      </c>
    </row>
    <row r="2587" spans="1:11" x14ac:dyDescent="0.3">
      <c r="A2587">
        <v>2022</v>
      </c>
      <c r="B2587" t="s">
        <v>11</v>
      </c>
      <c r="C2587" t="s">
        <v>12</v>
      </c>
      <c r="D2587" t="s">
        <v>23</v>
      </c>
      <c r="E2587">
        <v>156400</v>
      </c>
      <c r="F2587" t="s">
        <v>20</v>
      </c>
      <c r="G2587">
        <v>156400</v>
      </c>
      <c r="H2587" t="s">
        <v>21</v>
      </c>
      <c r="I2587">
        <v>0</v>
      </c>
      <c r="J2587" t="s">
        <v>21</v>
      </c>
      <c r="K2587" t="s">
        <v>25</v>
      </c>
    </row>
    <row r="2588" spans="1:11" x14ac:dyDescent="0.3">
      <c r="A2588">
        <v>2022</v>
      </c>
      <c r="B2588" t="s">
        <v>11</v>
      </c>
      <c r="C2588" t="s">
        <v>12</v>
      </c>
      <c r="D2588" t="s">
        <v>23</v>
      </c>
      <c r="E2588">
        <v>185900</v>
      </c>
      <c r="F2588" t="s">
        <v>20</v>
      </c>
      <c r="G2588">
        <v>185900</v>
      </c>
      <c r="H2588" t="s">
        <v>21</v>
      </c>
      <c r="I2588">
        <v>0</v>
      </c>
      <c r="J2588" t="s">
        <v>21</v>
      </c>
      <c r="K2588" t="s">
        <v>25</v>
      </c>
    </row>
    <row r="2589" spans="1:11" x14ac:dyDescent="0.3">
      <c r="A2589">
        <v>2022</v>
      </c>
      <c r="B2589" t="s">
        <v>11</v>
      </c>
      <c r="C2589" t="s">
        <v>12</v>
      </c>
      <c r="D2589" t="s">
        <v>23</v>
      </c>
      <c r="E2589">
        <v>129300</v>
      </c>
      <c r="F2589" t="s">
        <v>20</v>
      </c>
      <c r="G2589">
        <v>129300</v>
      </c>
      <c r="H2589" t="s">
        <v>21</v>
      </c>
      <c r="I2589">
        <v>0</v>
      </c>
      <c r="J2589" t="s">
        <v>21</v>
      </c>
      <c r="K2589" t="s">
        <v>25</v>
      </c>
    </row>
    <row r="2590" spans="1:11" x14ac:dyDescent="0.3">
      <c r="A2590">
        <v>2022</v>
      </c>
      <c r="B2590" t="s">
        <v>28</v>
      </c>
      <c r="C2590" t="s">
        <v>12</v>
      </c>
      <c r="D2590" t="s">
        <v>35</v>
      </c>
      <c r="E2590">
        <v>108000</v>
      </c>
      <c r="F2590" t="s">
        <v>20</v>
      </c>
      <c r="G2590">
        <v>108000</v>
      </c>
      <c r="H2590" t="s">
        <v>21</v>
      </c>
      <c r="I2590">
        <v>0</v>
      </c>
      <c r="J2590" t="s">
        <v>21</v>
      </c>
      <c r="K2590" t="s">
        <v>22</v>
      </c>
    </row>
    <row r="2591" spans="1:11" x14ac:dyDescent="0.3">
      <c r="A2591">
        <v>2022</v>
      </c>
      <c r="B2591" t="s">
        <v>11</v>
      </c>
      <c r="C2591" t="s">
        <v>12</v>
      </c>
      <c r="D2591" t="s">
        <v>171</v>
      </c>
      <c r="E2591">
        <v>8000</v>
      </c>
      <c r="F2591" t="s">
        <v>20</v>
      </c>
      <c r="G2591">
        <v>8000</v>
      </c>
      <c r="H2591" t="s">
        <v>43</v>
      </c>
      <c r="I2591">
        <v>100</v>
      </c>
      <c r="J2591" t="s">
        <v>96</v>
      </c>
      <c r="K2591" t="s">
        <v>16</v>
      </c>
    </row>
    <row r="2592" spans="1:11" x14ac:dyDescent="0.3">
      <c r="A2592">
        <v>2022</v>
      </c>
      <c r="B2592" t="s">
        <v>11</v>
      </c>
      <c r="C2592" t="s">
        <v>12</v>
      </c>
      <c r="D2592" t="s">
        <v>23</v>
      </c>
      <c r="E2592">
        <v>155000</v>
      </c>
      <c r="F2592" t="s">
        <v>20</v>
      </c>
      <c r="G2592">
        <v>155000</v>
      </c>
      <c r="H2592" t="s">
        <v>21</v>
      </c>
      <c r="I2592">
        <v>100</v>
      </c>
      <c r="J2592" t="s">
        <v>21</v>
      </c>
      <c r="K2592" t="s">
        <v>25</v>
      </c>
    </row>
    <row r="2593" spans="1:11" x14ac:dyDescent="0.3">
      <c r="A2593">
        <v>2022</v>
      </c>
      <c r="B2593" t="s">
        <v>11</v>
      </c>
      <c r="C2593" t="s">
        <v>12</v>
      </c>
      <c r="D2593" t="s">
        <v>23</v>
      </c>
      <c r="E2593">
        <v>38000</v>
      </c>
      <c r="F2593" t="s">
        <v>20</v>
      </c>
      <c r="G2593">
        <v>38000</v>
      </c>
      <c r="H2593" t="s">
        <v>21</v>
      </c>
      <c r="I2593">
        <v>100</v>
      </c>
      <c r="J2593" t="s">
        <v>21</v>
      </c>
      <c r="K2593" t="s">
        <v>25</v>
      </c>
    </row>
    <row r="2594" spans="1:11" x14ac:dyDescent="0.3">
      <c r="A2594">
        <v>2022</v>
      </c>
      <c r="B2594" t="s">
        <v>17</v>
      </c>
      <c r="C2594" t="s">
        <v>12</v>
      </c>
      <c r="D2594" t="s">
        <v>27</v>
      </c>
      <c r="E2594">
        <v>85000</v>
      </c>
      <c r="F2594" t="s">
        <v>20</v>
      </c>
      <c r="G2594">
        <v>85000</v>
      </c>
      <c r="H2594" t="s">
        <v>21</v>
      </c>
      <c r="I2594">
        <v>0</v>
      </c>
      <c r="J2594" t="s">
        <v>21</v>
      </c>
      <c r="K2594" t="s">
        <v>25</v>
      </c>
    </row>
    <row r="2595" spans="1:11" x14ac:dyDescent="0.3">
      <c r="A2595">
        <v>2022</v>
      </c>
      <c r="B2595" t="s">
        <v>17</v>
      </c>
      <c r="C2595" t="s">
        <v>12</v>
      </c>
      <c r="D2595" t="s">
        <v>27</v>
      </c>
      <c r="E2595">
        <v>65000</v>
      </c>
      <c r="F2595" t="s">
        <v>20</v>
      </c>
      <c r="G2595">
        <v>65000</v>
      </c>
      <c r="H2595" t="s">
        <v>21</v>
      </c>
      <c r="I2595">
        <v>0</v>
      </c>
      <c r="J2595" t="s">
        <v>21</v>
      </c>
      <c r="K2595" t="s">
        <v>25</v>
      </c>
    </row>
    <row r="2596" spans="1:11" x14ac:dyDescent="0.3">
      <c r="A2596">
        <v>2022</v>
      </c>
      <c r="B2596" t="s">
        <v>11</v>
      </c>
      <c r="C2596" t="s">
        <v>12</v>
      </c>
      <c r="D2596" t="s">
        <v>23</v>
      </c>
      <c r="E2596">
        <v>155000</v>
      </c>
      <c r="F2596" t="s">
        <v>20</v>
      </c>
      <c r="G2596">
        <v>155000</v>
      </c>
      <c r="H2596" t="s">
        <v>21</v>
      </c>
      <c r="I2596">
        <v>100</v>
      </c>
      <c r="J2596" t="s">
        <v>21</v>
      </c>
      <c r="K2596" t="s">
        <v>25</v>
      </c>
    </row>
    <row r="2597" spans="1:11" x14ac:dyDescent="0.3">
      <c r="A2597">
        <v>2022</v>
      </c>
      <c r="B2597" t="s">
        <v>11</v>
      </c>
      <c r="C2597" t="s">
        <v>12</v>
      </c>
      <c r="D2597" t="s">
        <v>23</v>
      </c>
      <c r="E2597">
        <v>38000</v>
      </c>
      <c r="F2597" t="s">
        <v>20</v>
      </c>
      <c r="G2597">
        <v>38000</v>
      </c>
      <c r="H2597" t="s">
        <v>21</v>
      </c>
      <c r="I2597">
        <v>100</v>
      </c>
      <c r="J2597" t="s">
        <v>21</v>
      </c>
      <c r="K2597" t="s">
        <v>25</v>
      </c>
    </row>
    <row r="2598" spans="1:11" x14ac:dyDescent="0.3">
      <c r="A2598">
        <v>2022</v>
      </c>
      <c r="B2598" t="s">
        <v>17</v>
      </c>
      <c r="C2598" t="s">
        <v>12</v>
      </c>
      <c r="D2598" t="s">
        <v>37</v>
      </c>
      <c r="E2598">
        <v>90000</v>
      </c>
      <c r="F2598" t="s">
        <v>58</v>
      </c>
      <c r="G2598">
        <v>110820</v>
      </c>
      <c r="H2598" t="s">
        <v>33</v>
      </c>
      <c r="I2598">
        <v>0</v>
      </c>
      <c r="J2598" t="s">
        <v>33</v>
      </c>
      <c r="K2598" t="s">
        <v>25</v>
      </c>
    </row>
    <row r="2599" spans="1:11" x14ac:dyDescent="0.3">
      <c r="A2599">
        <v>2022</v>
      </c>
      <c r="B2599" t="s">
        <v>17</v>
      </c>
      <c r="C2599" t="s">
        <v>12</v>
      </c>
      <c r="D2599" t="s">
        <v>37</v>
      </c>
      <c r="E2599">
        <v>75000</v>
      </c>
      <c r="F2599" t="s">
        <v>58</v>
      </c>
      <c r="G2599">
        <v>92350</v>
      </c>
      <c r="H2599" t="s">
        <v>33</v>
      </c>
      <c r="I2599">
        <v>0</v>
      </c>
      <c r="J2599" t="s">
        <v>33</v>
      </c>
      <c r="K2599" t="s">
        <v>25</v>
      </c>
    </row>
    <row r="2600" spans="1:11" x14ac:dyDescent="0.3">
      <c r="A2600">
        <v>2022</v>
      </c>
      <c r="B2600" t="s">
        <v>11</v>
      </c>
      <c r="C2600" t="s">
        <v>12</v>
      </c>
      <c r="D2600" t="s">
        <v>23</v>
      </c>
      <c r="E2600">
        <v>153600</v>
      </c>
      <c r="F2600" t="s">
        <v>20</v>
      </c>
      <c r="G2600">
        <v>153600</v>
      </c>
      <c r="H2600" t="s">
        <v>21</v>
      </c>
      <c r="I2600">
        <v>100</v>
      </c>
      <c r="J2600" t="s">
        <v>21</v>
      </c>
      <c r="K2600" t="s">
        <v>25</v>
      </c>
    </row>
    <row r="2601" spans="1:11" x14ac:dyDescent="0.3">
      <c r="A2601">
        <v>2022</v>
      </c>
      <c r="B2601" t="s">
        <v>11</v>
      </c>
      <c r="C2601" t="s">
        <v>12</v>
      </c>
      <c r="D2601" t="s">
        <v>23</v>
      </c>
      <c r="E2601">
        <v>106800</v>
      </c>
      <c r="F2601" t="s">
        <v>20</v>
      </c>
      <c r="G2601">
        <v>106800</v>
      </c>
      <c r="H2601" t="s">
        <v>21</v>
      </c>
      <c r="I2601">
        <v>100</v>
      </c>
      <c r="J2601" t="s">
        <v>21</v>
      </c>
      <c r="K2601" t="s">
        <v>25</v>
      </c>
    </row>
    <row r="2602" spans="1:11" x14ac:dyDescent="0.3">
      <c r="A2602">
        <v>2022</v>
      </c>
      <c r="B2602" t="s">
        <v>11</v>
      </c>
      <c r="C2602" t="s">
        <v>12</v>
      </c>
      <c r="D2602" t="s">
        <v>23</v>
      </c>
      <c r="E2602">
        <v>185000</v>
      </c>
      <c r="F2602" t="s">
        <v>20</v>
      </c>
      <c r="G2602">
        <v>185000</v>
      </c>
      <c r="H2602" t="s">
        <v>21</v>
      </c>
      <c r="I2602">
        <v>100</v>
      </c>
      <c r="J2602" t="s">
        <v>21</v>
      </c>
      <c r="K2602" t="s">
        <v>25</v>
      </c>
    </row>
    <row r="2603" spans="1:11" x14ac:dyDescent="0.3">
      <c r="A2603">
        <v>2022</v>
      </c>
      <c r="B2603" t="s">
        <v>11</v>
      </c>
      <c r="C2603" t="s">
        <v>12</v>
      </c>
      <c r="D2603" t="s">
        <v>23</v>
      </c>
      <c r="E2603">
        <v>50000</v>
      </c>
      <c r="F2603" t="s">
        <v>20</v>
      </c>
      <c r="G2603">
        <v>50000</v>
      </c>
      <c r="H2603" t="s">
        <v>21</v>
      </c>
      <c r="I2603">
        <v>100</v>
      </c>
      <c r="J2603" t="s">
        <v>21</v>
      </c>
      <c r="K2603" t="s">
        <v>25</v>
      </c>
    </row>
    <row r="2604" spans="1:11" x14ac:dyDescent="0.3">
      <c r="A2604">
        <v>2022</v>
      </c>
      <c r="B2604" t="s">
        <v>11</v>
      </c>
      <c r="C2604" t="s">
        <v>12</v>
      </c>
      <c r="D2604" t="s">
        <v>37</v>
      </c>
      <c r="E2604">
        <v>185900</v>
      </c>
      <c r="F2604" t="s">
        <v>20</v>
      </c>
      <c r="G2604">
        <v>185900</v>
      </c>
      <c r="H2604" t="s">
        <v>21</v>
      </c>
      <c r="I2604">
        <v>0</v>
      </c>
      <c r="J2604" t="s">
        <v>21</v>
      </c>
      <c r="K2604" t="s">
        <v>25</v>
      </c>
    </row>
    <row r="2605" spans="1:11" x14ac:dyDescent="0.3">
      <c r="A2605">
        <v>2022</v>
      </c>
      <c r="B2605" t="s">
        <v>11</v>
      </c>
      <c r="C2605" t="s">
        <v>12</v>
      </c>
      <c r="D2605" t="s">
        <v>37</v>
      </c>
      <c r="E2605">
        <v>129300</v>
      </c>
      <c r="F2605" t="s">
        <v>20</v>
      </c>
      <c r="G2605">
        <v>129300</v>
      </c>
      <c r="H2605" t="s">
        <v>21</v>
      </c>
      <c r="I2605">
        <v>0</v>
      </c>
      <c r="J2605" t="s">
        <v>21</v>
      </c>
      <c r="K2605" t="s">
        <v>25</v>
      </c>
    </row>
    <row r="2606" spans="1:11" x14ac:dyDescent="0.3">
      <c r="A2606">
        <v>2022</v>
      </c>
      <c r="B2606" t="s">
        <v>11</v>
      </c>
      <c r="C2606" t="s">
        <v>12</v>
      </c>
      <c r="D2606" t="s">
        <v>23</v>
      </c>
      <c r="E2606">
        <v>155000</v>
      </c>
      <c r="F2606" t="s">
        <v>20</v>
      </c>
      <c r="G2606">
        <v>155000</v>
      </c>
      <c r="H2606" t="s">
        <v>21</v>
      </c>
      <c r="I2606">
        <v>100</v>
      </c>
      <c r="J2606" t="s">
        <v>21</v>
      </c>
      <c r="K2606" t="s">
        <v>25</v>
      </c>
    </row>
    <row r="2607" spans="1:11" x14ac:dyDescent="0.3">
      <c r="A2607">
        <v>2022</v>
      </c>
      <c r="B2607" t="s">
        <v>11</v>
      </c>
      <c r="C2607" t="s">
        <v>12</v>
      </c>
      <c r="D2607" t="s">
        <v>23</v>
      </c>
      <c r="E2607">
        <v>38000</v>
      </c>
      <c r="F2607" t="s">
        <v>20</v>
      </c>
      <c r="G2607">
        <v>38000</v>
      </c>
      <c r="H2607" t="s">
        <v>21</v>
      </c>
      <c r="I2607">
        <v>100</v>
      </c>
      <c r="J2607" t="s">
        <v>21</v>
      </c>
      <c r="K2607" t="s">
        <v>25</v>
      </c>
    </row>
    <row r="2608" spans="1:11" x14ac:dyDescent="0.3">
      <c r="A2608">
        <v>2022</v>
      </c>
      <c r="B2608" t="s">
        <v>11</v>
      </c>
      <c r="C2608" t="s">
        <v>12</v>
      </c>
      <c r="D2608" t="s">
        <v>23</v>
      </c>
      <c r="E2608">
        <v>168000</v>
      </c>
      <c r="F2608" t="s">
        <v>20</v>
      </c>
      <c r="G2608">
        <v>168000</v>
      </c>
      <c r="H2608" t="s">
        <v>21</v>
      </c>
      <c r="I2608">
        <v>100</v>
      </c>
      <c r="J2608" t="s">
        <v>21</v>
      </c>
      <c r="K2608" t="s">
        <v>25</v>
      </c>
    </row>
    <row r="2609" spans="1:11" x14ac:dyDescent="0.3">
      <c r="A2609">
        <v>2022</v>
      </c>
      <c r="B2609" t="s">
        <v>11</v>
      </c>
      <c r="C2609" t="s">
        <v>12</v>
      </c>
      <c r="D2609" t="s">
        <v>23</v>
      </c>
      <c r="E2609">
        <v>130000</v>
      </c>
      <c r="F2609" t="s">
        <v>20</v>
      </c>
      <c r="G2609">
        <v>130000</v>
      </c>
      <c r="H2609" t="s">
        <v>21</v>
      </c>
      <c r="I2609">
        <v>100</v>
      </c>
      <c r="J2609" t="s">
        <v>21</v>
      </c>
      <c r="K2609" t="s">
        <v>25</v>
      </c>
    </row>
    <row r="2610" spans="1:11" x14ac:dyDescent="0.3">
      <c r="A2610">
        <v>2022</v>
      </c>
      <c r="B2610" t="s">
        <v>11</v>
      </c>
      <c r="C2610" t="s">
        <v>12</v>
      </c>
      <c r="D2610" t="s">
        <v>23</v>
      </c>
      <c r="E2610">
        <v>123400</v>
      </c>
      <c r="F2610" t="s">
        <v>20</v>
      </c>
      <c r="G2610">
        <v>123400</v>
      </c>
      <c r="H2610" t="s">
        <v>21</v>
      </c>
      <c r="I2610">
        <v>0</v>
      </c>
      <c r="J2610" t="s">
        <v>21</v>
      </c>
      <c r="K2610" t="s">
        <v>25</v>
      </c>
    </row>
    <row r="2611" spans="1:11" x14ac:dyDescent="0.3">
      <c r="A2611">
        <v>2022</v>
      </c>
      <c r="B2611" t="s">
        <v>11</v>
      </c>
      <c r="C2611" t="s">
        <v>12</v>
      </c>
      <c r="D2611" t="s">
        <v>23</v>
      </c>
      <c r="E2611">
        <v>88100</v>
      </c>
      <c r="F2611" t="s">
        <v>20</v>
      </c>
      <c r="G2611">
        <v>88100</v>
      </c>
      <c r="H2611" t="s">
        <v>21</v>
      </c>
      <c r="I2611">
        <v>0</v>
      </c>
      <c r="J2611" t="s">
        <v>21</v>
      </c>
      <c r="K2611" t="s">
        <v>25</v>
      </c>
    </row>
    <row r="2612" spans="1:11" x14ac:dyDescent="0.3">
      <c r="A2612">
        <v>2022</v>
      </c>
      <c r="B2612" t="s">
        <v>11</v>
      </c>
      <c r="C2612" t="s">
        <v>12</v>
      </c>
      <c r="D2612" t="s">
        <v>23</v>
      </c>
      <c r="E2612">
        <v>120000</v>
      </c>
      <c r="F2612" t="s">
        <v>20</v>
      </c>
      <c r="G2612">
        <v>120000</v>
      </c>
      <c r="H2612" t="s">
        <v>21</v>
      </c>
      <c r="I2612">
        <v>100</v>
      </c>
      <c r="J2612" t="s">
        <v>21</v>
      </c>
      <c r="K2612" t="s">
        <v>22</v>
      </c>
    </row>
    <row r="2613" spans="1:11" x14ac:dyDescent="0.3">
      <c r="A2613">
        <v>2022</v>
      </c>
      <c r="B2613" t="s">
        <v>11</v>
      </c>
      <c r="C2613" t="s">
        <v>12</v>
      </c>
      <c r="D2613" t="s">
        <v>23</v>
      </c>
      <c r="E2613">
        <v>55000</v>
      </c>
      <c r="F2613" t="s">
        <v>20</v>
      </c>
      <c r="G2613">
        <v>55000</v>
      </c>
      <c r="H2613" t="s">
        <v>21</v>
      </c>
      <c r="I2613">
        <v>100</v>
      </c>
      <c r="J2613" t="s">
        <v>21</v>
      </c>
      <c r="K2613" t="s">
        <v>22</v>
      </c>
    </row>
    <row r="2614" spans="1:11" x14ac:dyDescent="0.3">
      <c r="A2614">
        <v>2022</v>
      </c>
      <c r="B2614" t="s">
        <v>11</v>
      </c>
      <c r="C2614" t="s">
        <v>12</v>
      </c>
      <c r="D2614" t="s">
        <v>23</v>
      </c>
      <c r="E2614">
        <v>185900</v>
      </c>
      <c r="F2614" t="s">
        <v>20</v>
      </c>
      <c r="G2614">
        <v>185900</v>
      </c>
      <c r="H2614" t="s">
        <v>21</v>
      </c>
      <c r="I2614">
        <v>0</v>
      </c>
      <c r="J2614" t="s">
        <v>21</v>
      </c>
      <c r="K2614" t="s">
        <v>25</v>
      </c>
    </row>
    <row r="2615" spans="1:11" x14ac:dyDescent="0.3">
      <c r="A2615">
        <v>2022</v>
      </c>
      <c r="B2615" t="s">
        <v>11</v>
      </c>
      <c r="C2615" t="s">
        <v>12</v>
      </c>
      <c r="D2615" t="s">
        <v>23</v>
      </c>
      <c r="E2615">
        <v>129300</v>
      </c>
      <c r="F2615" t="s">
        <v>20</v>
      </c>
      <c r="G2615">
        <v>129300</v>
      </c>
      <c r="H2615" t="s">
        <v>21</v>
      </c>
      <c r="I2615">
        <v>0</v>
      </c>
      <c r="J2615" t="s">
        <v>21</v>
      </c>
      <c r="K2615" t="s">
        <v>25</v>
      </c>
    </row>
    <row r="2616" spans="1:11" x14ac:dyDescent="0.3">
      <c r="A2616">
        <v>2022</v>
      </c>
      <c r="B2616" t="s">
        <v>11</v>
      </c>
      <c r="C2616" t="s">
        <v>12</v>
      </c>
      <c r="D2616" t="s">
        <v>37</v>
      </c>
      <c r="E2616">
        <v>191200</v>
      </c>
      <c r="F2616" t="s">
        <v>20</v>
      </c>
      <c r="G2616">
        <v>191200</v>
      </c>
      <c r="H2616" t="s">
        <v>21</v>
      </c>
      <c r="I2616">
        <v>0</v>
      </c>
      <c r="J2616" t="s">
        <v>21</v>
      </c>
      <c r="K2616" t="s">
        <v>25</v>
      </c>
    </row>
    <row r="2617" spans="1:11" x14ac:dyDescent="0.3">
      <c r="A2617">
        <v>2022</v>
      </c>
      <c r="B2617" t="s">
        <v>11</v>
      </c>
      <c r="C2617" t="s">
        <v>12</v>
      </c>
      <c r="D2617" t="s">
        <v>37</v>
      </c>
      <c r="E2617">
        <v>130000</v>
      </c>
      <c r="F2617" t="s">
        <v>20</v>
      </c>
      <c r="G2617">
        <v>130000</v>
      </c>
      <c r="H2617" t="s">
        <v>21</v>
      </c>
      <c r="I2617">
        <v>0</v>
      </c>
      <c r="J2617" t="s">
        <v>21</v>
      </c>
      <c r="K2617" t="s">
        <v>25</v>
      </c>
    </row>
    <row r="2618" spans="1:11" x14ac:dyDescent="0.3">
      <c r="A2618">
        <v>2022</v>
      </c>
      <c r="B2618" t="s">
        <v>11</v>
      </c>
      <c r="C2618" t="s">
        <v>12</v>
      </c>
      <c r="D2618" t="s">
        <v>27</v>
      </c>
      <c r="E2618">
        <v>169000</v>
      </c>
      <c r="F2618" t="s">
        <v>20</v>
      </c>
      <c r="G2618">
        <v>169000</v>
      </c>
      <c r="H2618" t="s">
        <v>21</v>
      </c>
      <c r="I2618">
        <v>0</v>
      </c>
      <c r="J2618" t="s">
        <v>21</v>
      </c>
      <c r="K2618" t="s">
        <v>25</v>
      </c>
    </row>
    <row r="2619" spans="1:11" x14ac:dyDescent="0.3">
      <c r="A2619">
        <v>2022</v>
      </c>
      <c r="B2619" t="s">
        <v>11</v>
      </c>
      <c r="C2619" t="s">
        <v>12</v>
      </c>
      <c r="D2619" t="s">
        <v>27</v>
      </c>
      <c r="E2619">
        <v>110600</v>
      </c>
      <c r="F2619" t="s">
        <v>20</v>
      </c>
      <c r="G2619">
        <v>110600</v>
      </c>
      <c r="H2619" t="s">
        <v>21</v>
      </c>
      <c r="I2619">
        <v>0</v>
      </c>
      <c r="J2619" t="s">
        <v>21</v>
      </c>
      <c r="K2619" t="s">
        <v>25</v>
      </c>
    </row>
    <row r="2620" spans="1:11" x14ac:dyDescent="0.3">
      <c r="A2620">
        <v>2022</v>
      </c>
      <c r="B2620" t="s">
        <v>11</v>
      </c>
      <c r="C2620" t="s">
        <v>12</v>
      </c>
      <c r="D2620" t="s">
        <v>32</v>
      </c>
      <c r="E2620">
        <v>150000</v>
      </c>
      <c r="F2620" t="s">
        <v>20</v>
      </c>
      <c r="G2620">
        <v>150000</v>
      </c>
      <c r="H2620" t="s">
        <v>21</v>
      </c>
      <c r="I2620">
        <v>0</v>
      </c>
      <c r="J2620" t="s">
        <v>21</v>
      </c>
      <c r="K2620" t="s">
        <v>25</v>
      </c>
    </row>
    <row r="2621" spans="1:11" x14ac:dyDescent="0.3">
      <c r="A2621">
        <v>2022</v>
      </c>
      <c r="B2621" t="s">
        <v>11</v>
      </c>
      <c r="C2621" t="s">
        <v>12</v>
      </c>
      <c r="D2621" t="s">
        <v>32</v>
      </c>
      <c r="E2621">
        <v>120000</v>
      </c>
      <c r="F2621" t="s">
        <v>20</v>
      </c>
      <c r="G2621">
        <v>120000</v>
      </c>
      <c r="H2621" t="s">
        <v>21</v>
      </c>
      <c r="I2621">
        <v>0</v>
      </c>
      <c r="J2621" t="s">
        <v>21</v>
      </c>
      <c r="K2621" t="s">
        <v>25</v>
      </c>
    </row>
    <row r="2622" spans="1:11" x14ac:dyDescent="0.3">
      <c r="A2622">
        <v>2022</v>
      </c>
      <c r="B2622" t="s">
        <v>11</v>
      </c>
      <c r="C2622" t="s">
        <v>12</v>
      </c>
      <c r="D2622" t="s">
        <v>104</v>
      </c>
      <c r="E2622">
        <v>139000</v>
      </c>
      <c r="F2622" t="s">
        <v>20</v>
      </c>
      <c r="G2622">
        <v>139000</v>
      </c>
      <c r="H2622" t="s">
        <v>21</v>
      </c>
      <c r="I2622">
        <v>0</v>
      </c>
      <c r="J2622" t="s">
        <v>21</v>
      </c>
      <c r="K2622" t="s">
        <v>25</v>
      </c>
    </row>
    <row r="2623" spans="1:11" x14ac:dyDescent="0.3">
      <c r="A2623">
        <v>2022</v>
      </c>
      <c r="B2623" t="s">
        <v>11</v>
      </c>
      <c r="C2623" t="s">
        <v>12</v>
      </c>
      <c r="D2623" t="s">
        <v>104</v>
      </c>
      <c r="E2623">
        <v>122000</v>
      </c>
      <c r="F2623" t="s">
        <v>20</v>
      </c>
      <c r="G2623">
        <v>122000</v>
      </c>
      <c r="H2623" t="s">
        <v>21</v>
      </c>
      <c r="I2623">
        <v>0</v>
      </c>
      <c r="J2623" t="s">
        <v>21</v>
      </c>
      <c r="K2623" t="s">
        <v>25</v>
      </c>
    </row>
    <row r="2624" spans="1:11" x14ac:dyDescent="0.3">
      <c r="A2624">
        <v>2022</v>
      </c>
      <c r="B2624" t="s">
        <v>11</v>
      </c>
      <c r="C2624" t="s">
        <v>12</v>
      </c>
      <c r="D2624" t="s">
        <v>23</v>
      </c>
      <c r="E2624">
        <v>185900</v>
      </c>
      <c r="F2624" t="s">
        <v>20</v>
      </c>
      <c r="G2624">
        <v>185900</v>
      </c>
      <c r="H2624" t="s">
        <v>21</v>
      </c>
      <c r="I2624">
        <v>0</v>
      </c>
      <c r="J2624" t="s">
        <v>21</v>
      </c>
      <c r="K2624" t="s">
        <v>25</v>
      </c>
    </row>
    <row r="2625" spans="1:11" x14ac:dyDescent="0.3">
      <c r="A2625">
        <v>2022</v>
      </c>
      <c r="B2625" t="s">
        <v>11</v>
      </c>
      <c r="C2625" t="s">
        <v>12</v>
      </c>
      <c r="D2625" t="s">
        <v>23</v>
      </c>
      <c r="E2625">
        <v>129300</v>
      </c>
      <c r="F2625" t="s">
        <v>20</v>
      </c>
      <c r="G2625">
        <v>129300</v>
      </c>
      <c r="H2625" t="s">
        <v>21</v>
      </c>
      <c r="I2625">
        <v>0</v>
      </c>
      <c r="J2625" t="s">
        <v>21</v>
      </c>
      <c r="K2625" t="s">
        <v>25</v>
      </c>
    </row>
    <row r="2626" spans="1:11" x14ac:dyDescent="0.3">
      <c r="A2626">
        <v>2022</v>
      </c>
      <c r="B2626" t="s">
        <v>11</v>
      </c>
      <c r="C2626" t="s">
        <v>12</v>
      </c>
      <c r="D2626" t="s">
        <v>27</v>
      </c>
      <c r="E2626">
        <v>139600</v>
      </c>
      <c r="F2626" t="s">
        <v>20</v>
      </c>
      <c r="G2626">
        <v>139600</v>
      </c>
      <c r="H2626" t="s">
        <v>21</v>
      </c>
      <c r="I2626">
        <v>0</v>
      </c>
      <c r="J2626" t="s">
        <v>21</v>
      </c>
      <c r="K2626" t="s">
        <v>25</v>
      </c>
    </row>
    <row r="2627" spans="1:11" x14ac:dyDescent="0.3">
      <c r="A2627">
        <v>2022</v>
      </c>
      <c r="B2627" t="s">
        <v>11</v>
      </c>
      <c r="C2627" t="s">
        <v>12</v>
      </c>
      <c r="D2627" t="s">
        <v>27</v>
      </c>
      <c r="E2627">
        <v>85700</v>
      </c>
      <c r="F2627" t="s">
        <v>20</v>
      </c>
      <c r="G2627">
        <v>85700</v>
      </c>
      <c r="H2627" t="s">
        <v>21</v>
      </c>
      <c r="I2627">
        <v>0</v>
      </c>
      <c r="J2627" t="s">
        <v>21</v>
      </c>
      <c r="K2627" t="s">
        <v>25</v>
      </c>
    </row>
    <row r="2628" spans="1:11" x14ac:dyDescent="0.3">
      <c r="A2628">
        <v>2022</v>
      </c>
      <c r="B2628" t="s">
        <v>11</v>
      </c>
      <c r="C2628" t="s">
        <v>12</v>
      </c>
      <c r="D2628" t="s">
        <v>37</v>
      </c>
      <c r="E2628">
        <v>185000</v>
      </c>
      <c r="F2628" t="s">
        <v>20</v>
      </c>
      <c r="G2628">
        <v>185000</v>
      </c>
      <c r="H2628" t="s">
        <v>21</v>
      </c>
      <c r="I2628">
        <v>100</v>
      </c>
      <c r="J2628" t="s">
        <v>21</v>
      </c>
      <c r="K2628" t="s">
        <v>25</v>
      </c>
    </row>
    <row r="2629" spans="1:11" x14ac:dyDescent="0.3">
      <c r="A2629">
        <v>2022</v>
      </c>
      <c r="B2629" t="s">
        <v>11</v>
      </c>
      <c r="C2629" t="s">
        <v>12</v>
      </c>
      <c r="D2629" t="s">
        <v>37</v>
      </c>
      <c r="E2629">
        <v>50000</v>
      </c>
      <c r="F2629" t="s">
        <v>20</v>
      </c>
      <c r="G2629">
        <v>50000</v>
      </c>
      <c r="H2629" t="s">
        <v>21</v>
      </c>
      <c r="I2629">
        <v>100</v>
      </c>
      <c r="J2629" t="s">
        <v>21</v>
      </c>
      <c r="K2629" t="s">
        <v>25</v>
      </c>
    </row>
    <row r="2630" spans="1:11" x14ac:dyDescent="0.3">
      <c r="A2630">
        <v>2022</v>
      </c>
      <c r="B2630" t="s">
        <v>11</v>
      </c>
      <c r="C2630" t="s">
        <v>12</v>
      </c>
      <c r="D2630" t="s">
        <v>37</v>
      </c>
      <c r="E2630">
        <v>185900</v>
      </c>
      <c r="F2630" t="s">
        <v>20</v>
      </c>
      <c r="G2630">
        <v>185900</v>
      </c>
      <c r="H2630" t="s">
        <v>21</v>
      </c>
      <c r="I2630">
        <v>0</v>
      </c>
      <c r="J2630" t="s">
        <v>21</v>
      </c>
      <c r="K2630" t="s">
        <v>25</v>
      </c>
    </row>
    <row r="2631" spans="1:11" x14ac:dyDescent="0.3">
      <c r="A2631">
        <v>2022</v>
      </c>
      <c r="B2631" t="s">
        <v>11</v>
      </c>
      <c r="C2631" t="s">
        <v>12</v>
      </c>
      <c r="D2631" t="s">
        <v>37</v>
      </c>
      <c r="E2631">
        <v>129300</v>
      </c>
      <c r="F2631" t="s">
        <v>20</v>
      </c>
      <c r="G2631">
        <v>129300</v>
      </c>
      <c r="H2631" t="s">
        <v>21</v>
      </c>
      <c r="I2631">
        <v>0</v>
      </c>
      <c r="J2631" t="s">
        <v>21</v>
      </c>
      <c r="K2631" t="s">
        <v>25</v>
      </c>
    </row>
    <row r="2632" spans="1:11" x14ac:dyDescent="0.3">
      <c r="A2632">
        <v>2022</v>
      </c>
      <c r="B2632" t="s">
        <v>11</v>
      </c>
      <c r="C2632" t="s">
        <v>12</v>
      </c>
      <c r="D2632" t="s">
        <v>23</v>
      </c>
      <c r="E2632">
        <v>225000</v>
      </c>
      <c r="F2632" t="s">
        <v>20</v>
      </c>
      <c r="G2632">
        <v>225000</v>
      </c>
      <c r="H2632" t="s">
        <v>21</v>
      </c>
      <c r="I2632">
        <v>0</v>
      </c>
      <c r="J2632" t="s">
        <v>21</v>
      </c>
      <c r="K2632" t="s">
        <v>25</v>
      </c>
    </row>
    <row r="2633" spans="1:11" x14ac:dyDescent="0.3">
      <c r="A2633">
        <v>2022</v>
      </c>
      <c r="B2633" t="s">
        <v>11</v>
      </c>
      <c r="C2633" t="s">
        <v>12</v>
      </c>
      <c r="D2633" t="s">
        <v>23</v>
      </c>
      <c r="E2633">
        <v>156400</v>
      </c>
      <c r="F2633" t="s">
        <v>20</v>
      </c>
      <c r="G2633">
        <v>156400</v>
      </c>
      <c r="H2633" t="s">
        <v>21</v>
      </c>
      <c r="I2633">
        <v>0</v>
      </c>
      <c r="J2633" t="s">
        <v>21</v>
      </c>
      <c r="K2633" t="s">
        <v>25</v>
      </c>
    </row>
    <row r="2634" spans="1:11" x14ac:dyDescent="0.3">
      <c r="A2634">
        <v>2022</v>
      </c>
      <c r="B2634" t="s">
        <v>11</v>
      </c>
      <c r="C2634" t="s">
        <v>12</v>
      </c>
      <c r="D2634" t="s">
        <v>23</v>
      </c>
      <c r="E2634">
        <v>200000</v>
      </c>
      <c r="F2634" t="s">
        <v>20</v>
      </c>
      <c r="G2634">
        <v>200000</v>
      </c>
      <c r="H2634" t="s">
        <v>21</v>
      </c>
      <c r="I2634">
        <v>100</v>
      </c>
      <c r="J2634" t="s">
        <v>21</v>
      </c>
      <c r="K2634" t="s">
        <v>25</v>
      </c>
    </row>
    <row r="2635" spans="1:11" x14ac:dyDescent="0.3">
      <c r="A2635">
        <v>2022</v>
      </c>
      <c r="B2635" t="s">
        <v>11</v>
      </c>
      <c r="C2635" t="s">
        <v>12</v>
      </c>
      <c r="D2635" t="s">
        <v>23</v>
      </c>
      <c r="E2635">
        <v>175000</v>
      </c>
      <c r="F2635" t="s">
        <v>20</v>
      </c>
      <c r="G2635">
        <v>175000</v>
      </c>
      <c r="H2635" t="s">
        <v>21</v>
      </c>
      <c r="I2635">
        <v>100</v>
      </c>
      <c r="J2635" t="s">
        <v>21</v>
      </c>
      <c r="K2635" t="s">
        <v>25</v>
      </c>
    </row>
    <row r="2636" spans="1:11" x14ac:dyDescent="0.3">
      <c r="A2636">
        <v>2022</v>
      </c>
      <c r="B2636" t="s">
        <v>11</v>
      </c>
      <c r="C2636" t="s">
        <v>12</v>
      </c>
      <c r="D2636" t="s">
        <v>37</v>
      </c>
      <c r="E2636">
        <v>185900</v>
      </c>
      <c r="F2636" t="s">
        <v>20</v>
      </c>
      <c r="G2636">
        <v>185900</v>
      </c>
      <c r="H2636" t="s">
        <v>21</v>
      </c>
      <c r="I2636">
        <v>0</v>
      </c>
      <c r="J2636" t="s">
        <v>21</v>
      </c>
      <c r="K2636" t="s">
        <v>25</v>
      </c>
    </row>
    <row r="2637" spans="1:11" x14ac:dyDescent="0.3">
      <c r="A2637">
        <v>2022</v>
      </c>
      <c r="B2637" t="s">
        <v>11</v>
      </c>
      <c r="C2637" t="s">
        <v>12</v>
      </c>
      <c r="D2637" t="s">
        <v>37</v>
      </c>
      <c r="E2637">
        <v>129300</v>
      </c>
      <c r="F2637" t="s">
        <v>20</v>
      </c>
      <c r="G2637">
        <v>129300</v>
      </c>
      <c r="H2637" t="s">
        <v>21</v>
      </c>
      <c r="I2637">
        <v>0</v>
      </c>
      <c r="J2637" t="s">
        <v>21</v>
      </c>
      <c r="K2637" t="s">
        <v>25</v>
      </c>
    </row>
    <row r="2638" spans="1:11" x14ac:dyDescent="0.3">
      <c r="A2638">
        <v>2022</v>
      </c>
      <c r="B2638" t="s">
        <v>17</v>
      </c>
      <c r="C2638" t="s">
        <v>12</v>
      </c>
      <c r="D2638" t="s">
        <v>19</v>
      </c>
      <c r="E2638">
        <v>148500</v>
      </c>
      <c r="F2638" t="s">
        <v>20</v>
      </c>
      <c r="G2638">
        <v>148500</v>
      </c>
      <c r="H2638" t="s">
        <v>21</v>
      </c>
      <c r="I2638">
        <v>100</v>
      </c>
      <c r="J2638" t="s">
        <v>21</v>
      </c>
      <c r="K2638" t="s">
        <v>16</v>
      </c>
    </row>
    <row r="2639" spans="1:11" x14ac:dyDescent="0.3">
      <c r="A2639">
        <v>2022</v>
      </c>
      <c r="B2639" t="s">
        <v>17</v>
      </c>
      <c r="C2639" t="s">
        <v>12</v>
      </c>
      <c r="D2639" t="s">
        <v>19</v>
      </c>
      <c r="E2639">
        <v>98200</v>
      </c>
      <c r="F2639" t="s">
        <v>20</v>
      </c>
      <c r="G2639">
        <v>98200</v>
      </c>
      <c r="H2639" t="s">
        <v>21</v>
      </c>
      <c r="I2639">
        <v>100</v>
      </c>
      <c r="J2639" t="s">
        <v>21</v>
      </c>
      <c r="K2639" t="s">
        <v>16</v>
      </c>
    </row>
    <row r="2640" spans="1:11" x14ac:dyDescent="0.3">
      <c r="A2640">
        <v>2022</v>
      </c>
      <c r="B2640" t="s">
        <v>11</v>
      </c>
      <c r="C2640" t="s">
        <v>12</v>
      </c>
      <c r="D2640" t="s">
        <v>27</v>
      </c>
      <c r="E2640">
        <v>115000</v>
      </c>
      <c r="F2640" t="s">
        <v>20</v>
      </c>
      <c r="G2640">
        <v>115000</v>
      </c>
      <c r="H2640" t="s">
        <v>21</v>
      </c>
      <c r="I2640">
        <v>100</v>
      </c>
      <c r="J2640" t="s">
        <v>21</v>
      </c>
      <c r="K2640" t="s">
        <v>25</v>
      </c>
    </row>
    <row r="2641" spans="1:11" x14ac:dyDescent="0.3">
      <c r="A2641">
        <v>2022</v>
      </c>
      <c r="B2641" t="s">
        <v>11</v>
      </c>
      <c r="C2641" t="s">
        <v>12</v>
      </c>
      <c r="D2641" t="s">
        <v>27</v>
      </c>
      <c r="E2641">
        <v>95000</v>
      </c>
      <c r="F2641" t="s">
        <v>20</v>
      </c>
      <c r="G2641">
        <v>95000</v>
      </c>
      <c r="H2641" t="s">
        <v>21</v>
      </c>
      <c r="I2641">
        <v>100</v>
      </c>
      <c r="J2641" t="s">
        <v>21</v>
      </c>
      <c r="K2641" t="s">
        <v>25</v>
      </c>
    </row>
    <row r="2642" spans="1:11" x14ac:dyDescent="0.3">
      <c r="A2642">
        <v>2022</v>
      </c>
      <c r="B2642" t="s">
        <v>11</v>
      </c>
      <c r="C2642" t="s">
        <v>12</v>
      </c>
      <c r="D2642" t="s">
        <v>45</v>
      </c>
      <c r="E2642">
        <v>225000</v>
      </c>
      <c r="F2642" t="s">
        <v>20</v>
      </c>
      <c r="G2642">
        <v>225000</v>
      </c>
      <c r="H2642" t="s">
        <v>21</v>
      </c>
      <c r="I2642">
        <v>100</v>
      </c>
      <c r="J2642" t="s">
        <v>21</v>
      </c>
      <c r="K2642" t="s">
        <v>25</v>
      </c>
    </row>
    <row r="2643" spans="1:11" x14ac:dyDescent="0.3">
      <c r="A2643">
        <v>2022</v>
      </c>
      <c r="B2643" t="s">
        <v>11</v>
      </c>
      <c r="C2643" t="s">
        <v>12</v>
      </c>
      <c r="D2643" t="s">
        <v>45</v>
      </c>
      <c r="E2643">
        <v>66000</v>
      </c>
      <c r="F2643" t="s">
        <v>20</v>
      </c>
      <c r="G2643">
        <v>66000</v>
      </c>
      <c r="H2643" t="s">
        <v>21</v>
      </c>
      <c r="I2643">
        <v>100</v>
      </c>
      <c r="J2643" t="s">
        <v>21</v>
      </c>
      <c r="K2643" t="s">
        <v>25</v>
      </c>
    </row>
    <row r="2644" spans="1:11" x14ac:dyDescent="0.3">
      <c r="A2644">
        <v>2022</v>
      </c>
      <c r="B2644" t="s">
        <v>11</v>
      </c>
      <c r="C2644" t="s">
        <v>12</v>
      </c>
      <c r="D2644" t="s">
        <v>23</v>
      </c>
      <c r="E2644">
        <v>185000</v>
      </c>
      <c r="F2644" t="s">
        <v>20</v>
      </c>
      <c r="G2644">
        <v>185000</v>
      </c>
      <c r="H2644" t="s">
        <v>21</v>
      </c>
      <c r="I2644">
        <v>100</v>
      </c>
      <c r="J2644" t="s">
        <v>21</v>
      </c>
      <c r="K2644" t="s">
        <v>25</v>
      </c>
    </row>
    <row r="2645" spans="1:11" x14ac:dyDescent="0.3">
      <c r="A2645">
        <v>2022</v>
      </c>
      <c r="B2645" t="s">
        <v>11</v>
      </c>
      <c r="C2645" t="s">
        <v>12</v>
      </c>
      <c r="D2645" t="s">
        <v>23</v>
      </c>
      <c r="E2645">
        <v>50000</v>
      </c>
      <c r="F2645" t="s">
        <v>20</v>
      </c>
      <c r="G2645">
        <v>50000</v>
      </c>
      <c r="H2645" t="s">
        <v>21</v>
      </c>
      <c r="I2645">
        <v>100</v>
      </c>
      <c r="J2645" t="s">
        <v>21</v>
      </c>
      <c r="K2645" t="s">
        <v>25</v>
      </c>
    </row>
    <row r="2646" spans="1:11" x14ac:dyDescent="0.3">
      <c r="A2646">
        <v>2022</v>
      </c>
      <c r="B2646" t="s">
        <v>11</v>
      </c>
      <c r="C2646" t="s">
        <v>12</v>
      </c>
      <c r="D2646" t="s">
        <v>23</v>
      </c>
      <c r="E2646">
        <v>45000</v>
      </c>
      <c r="F2646" t="s">
        <v>14</v>
      </c>
      <c r="G2646">
        <v>47280</v>
      </c>
      <c r="H2646" t="s">
        <v>15</v>
      </c>
      <c r="I2646">
        <v>0</v>
      </c>
      <c r="J2646" t="s">
        <v>15</v>
      </c>
      <c r="K2646" t="s">
        <v>25</v>
      </c>
    </row>
    <row r="2647" spans="1:11" x14ac:dyDescent="0.3">
      <c r="A2647">
        <v>2022</v>
      </c>
      <c r="B2647" t="s">
        <v>11</v>
      </c>
      <c r="C2647" t="s">
        <v>12</v>
      </c>
      <c r="D2647" t="s">
        <v>23</v>
      </c>
      <c r="E2647">
        <v>36000</v>
      </c>
      <c r="F2647" t="s">
        <v>14</v>
      </c>
      <c r="G2647">
        <v>37824</v>
      </c>
      <c r="H2647" t="s">
        <v>15</v>
      </c>
      <c r="I2647">
        <v>0</v>
      </c>
      <c r="J2647" t="s">
        <v>15</v>
      </c>
      <c r="K2647" t="s">
        <v>25</v>
      </c>
    </row>
    <row r="2648" spans="1:11" x14ac:dyDescent="0.3">
      <c r="A2648">
        <v>2022</v>
      </c>
      <c r="B2648" t="s">
        <v>17</v>
      </c>
      <c r="C2648" t="s">
        <v>12</v>
      </c>
      <c r="D2648" t="s">
        <v>70</v>
      </c>
      <c r="E2648">
        <v>134000</v>
      </c>
      <c r="F2648" t="s">
        <v>20</v>
      </c>
      <c r="G2648">
        <v>134000</v>
      </c>
      <c r="H2648" t="s">
        <v>21</v>
      </c>
      <c r="I2648">
        <v>0</v>
      </c>
      <c r="J2648" t="s">
        <v>21</v>
      </c>
      <c r="K2648" t="s">
        <v>25</v>
      </c>
    </row>
    <row r="2649" spans="1:11" x14ac:dyDescent="0.3">
      <c r="A2649">
        <v>2022</v>
      </c>
      <c r="B2649" t="s">
        <v>17</v>
      </c>
      <c r="C2649" t="s">
        <v>12</v>
      </c>
      <c r="D2649" t="s">
        <v>70</v>
      </c>
      <c r="E2649">
        <v>98000</v>
      </c>
      <c r="F2649" t="s">
        <v>20</v>
      </c>
      <c r="G2649">
        <v>98000</v>
      </c>
      <c r="H2649" t="s">
        <v>21</v>
      </c>
      <c r="I2649">
        <v>0</v>
      </c>
      <c r="J2649" t="s">
        <v>21</v>
      </c>
      <c r="K2649" t="s">
        <v>25</v>
      </c>
    </row>
    <row r="2650" spans="1:11" x14ac:dyDescent="0.3">
      <c r="A2650">
        <v>2022</v>
      </c>
      <c r="B2650" t="s">
        <v>17</v>
      </c>
      <c r="C2650" t="s">
        <v>12</v>
      </c>
      <c r="D2650" t="s">
        <v>27</v>
      </c>
      <c r="E2650">
        <v>105000</v>
      </c>
      <c r="F2650" t="s">
        <v>20</v>
      </c>
      <c r="G2650">
        <v>105000</v>
      </c>
      <c r="H2650" t="s">
        <v>21</v>
      </c>
      <c r="I2650">
        <v>0</v>
      </c>
      <c r="J2650" t="s">
        <v>21</v>
      </c>
      <c r="K2650" t="s">
        <v>25</v>
      </c>
    </row>
    <row r="2651" spans="1:11" x14ac:dyDescent="0.3">
      <c r="A2651">
        <v>2022</v>
      </c>
      <c r="B2651" t="s">
        <v>17</v>
      </c>
      <c r="C2651" t="s">
        <v>12</v>
      </c>
      <c r="D2651" t="s">
        <v>27</v>
      </c>
      <c r="E2651">
        <v>62000</v>
      </c>
      <c r="F2651" t="s">
        <v>20</v>
      </c>
      <c r="G2651">
        <v>62000</v>
      </c>
      <c r="H2651" t="s">
        <v>21</v>
      </c>
      <c r="I2651">
        <v>0</v>
      </c>
      <c r="J2651" t="s">
        <v>21</v>
      </c>
      <c r="K2651" t="s">
        <v>25</v>
      </c>
    </row>
    <row r="2652" spans="1:11" x14ac:dyDescent="0.3">
      <c r="A2652">
        <v>2022</v>
      </c>
      <c r="B2652" t="s">
        <v>28</v>
      </c>
      <c r="C2652" t="s">
        <v>12</v>
      </c>
      <c r="D2652" t="s">
        <v>112</v>
      </c>
      <c r="E2652">
        <v>57000</v>
      </c>
      <c r="F2652" t="s">
        <v>20</v>
      </c>
      <c r="G2652">
        <v>57000</v>
      </c>
      <c r="H2652" t="s">
        <v>21</v>
      </c>
      <c r="I2652">
        <v>100</v>
      </c>
      <c r="J2652" t="s">
        <v>21</v>
      </c>
      <c r="K2652" t="s">
        <v>16</v>
      </c>
    </row>
    <row r="2653" spans="1:11" x14ac:dyDescent="0.3">
      <c r="A2653">
        <v>2022</v>
      </c>
      <c r="B2653" t="s">
        <v>11</v>
      </c>
      <c r="C2653" t="s">
        <v>12</v>
      </c>
      <c r="D2653" t="s">
        <v>75</v>
      </c>
      <c r="E2653">
        <v>210000</v>
      </c>
      <c r="F2653" t="s">
        <v>71</v>
      </c>
      <c r="G2653">
        <v>161311</v>
      </c>
      <c r="H2653" t="s">
        <v>24</v>
      </c>
      <c r="I2653">
        <v>50</v>
      </c>
      <c r="J2653" t="s">
        <v>24</v>
      </c>
      <c r="K2653" t="s">
        <v>25</v>
      </c>
    </row>
    <row r="2654" spans="1:11" x14ac:dyDescent="0.3">
      <c r="A2654">
        <v>2022</v>
      </c>
      <c r="B2654" t="s">
        <v>17</v>
      </c>
      <c r="C2654" t="s">
        <v>12</v>
      </c>
      <c r="D2654" t="s">
        <v>23</v>
      </c>
      <c r="E2654">
        <v>144200</v>
      </c>
      <c r="F2654" t="s">
        <v>20</v>
      </c>
      <c r="G2654">
        <v>144200</v>
      </c>
      <c r="H2654" t="s">
        <v>21</v>
      </c>
      <c r="I2654">
        <v>100</v>
      </c>
      <c r="J2654" t="s">
        <v>21</v>
      </c>
      <c r="K2654" t="s">
        <v>25</v>
      </c>
    </row>
    <row r="2655" spans="1:11" x14ac:dyDescent="0.3">
      <c r="A2655">
        <v>2022</v>
      </c>
      <c r="B2655" t="s">
        <v>17</v>
      </c>
      <c r="C2655" t="s">
        <v>12</v>
      </c>
      <c r="D2655" t="s">
        <v>23</v>
      </c>
      <c r="E2655">
        <v>115360</v>
      </c>
      <c r="F2655" t="s">
        <v>20</v>
      </c>
      <c r="G2655">
        <v>115360</v>
      </c>
      <c r="H2655" t="s">
        <v>21</v>
      </c>
      <c r="I2655">
        <v>100</v>
      </c>
      <c r="J2655" t="s">
        <v>21</v>
      </c>
      <c r="K2655" t="s">
        <v>25</v>
      </c>
    </row>
    <row r="2656" spans="1:11" x14ac:dyDescent="0.3">
      <c r="A2656">
        <v>2022</v>
      </c>
      <c r="B2656" t="s">
        <v>17</v>
      </c>
      <c r="C2656" t="s">
        <v>12</v>
      </c>
      <c r="D2656" t="s">
        <v>23</v>
      </c>
      <c r="E2656">
        <v>120000</v>
      </c>
      <c r="F2656" t="s">
        <v>64</v>
      </c>
      <c r="G2656">
        <v>83171</v>
      </c>
      <c r="H2656" t="s">
        <v>65</v>
      </c>
      <c r="I2656">
        <v>0</v>
      </c>
      <c r="J2656" t="s">
        <v>65</v>
      </c>
      <c r="K2656" t="s">
        <v>16</v>
      </c>
    </row>
    <row r="2657" spans="1:11" x14ac:dyDescent="0.3">
      <c r="A2657">
        <v>2022</v>
      </c>
      <c r="B2657" t="s">
        <v>11</v>
      </c>
      <c r="C2657" t="s">
        <v>12</v>
      </c>
      <c r="D2657" t="s">
        <v>172</v>
      </c>
      <c r="E2657">
        <v>3000000</v>
      </c>
      <c r="F2657" t="s">
        <v>42</v>
      </c>
      <c r="G2657">
        <v>38154</v>
      </c>
      <c r="H2657" t="s">
        <v>43</v>
      </c>
      <c r="I2657">
        <v>100</v>
      </c>
      <c r="J2657" t="s">
        <v>43</v>
      </c>
      <c r="K2657" t="s">
        <v>16</v>
      </c>
    </row>
    <row r="2658" spans="1:11" x14ac:dyDescent="0.3">
      <c r="A2658">
        <v>2022</v>
      </c>
      <c r="B2658" t="s">
        <v>11</v>
      </c>
      <c r="C2658" t="s">
        <v>12</v>
      </c>
      <c r="D2658" t="s">
        <v>37</v>
      </c>
      <c r="E2658">
        <v>70000</v>
      </c>
      <c r="F2658" t="s">
        <v>14</v>
      </c>
      <c r="G2658">
        <v>73546</v>
      </c>
      <c r="H2658" t="s">
        <v>48</v>
      </c>
      <c r="I2658">
        <v>0</v>
      </c>
      <c r="J2658" t="s">
        <v>48</v>
      </c>
      <c r="K2658" t="s">
        <v>25</v>
      </c>
    </row>
    <row r="2659" spans="1:11" x14ac:dyDescent="0.3">
      <c r="A2659">
        <v>2022</v>
      </c>
      <c r="B2659" t="s">
        <v>11</v>
      </c>
      <c r="C2659" t="s">
        <v>12</v>
      </c>
      <c r="D2659" t="s">
        <v>37</v>
      </c>
      <c r="E2659">
        <v>40000</v>
      </c>
      <c r="F2659" t="s">
        <v>14</v>
      </c>
      <c r="G2659">
        <v>42026</v>
      </c>
      <c r="H2659" t="s">
        <v>48</v>
      </c>
      <c r="I2659">
        <v>0</v>
      </c>
      <c r="J2659" t="s">
        <v>48</v>
      </c>
      <c r="K2659" t="s">
        <v>25</v>
      </c>
    </row>
    <row r="2660" spans="1:11" x14ac:dyDescent="0.3">
      <c r="A2660">
        <v>2022</v>
      </c>
      <c r="B2660" t="s">
        <v>11</v>
      </c>
      <c r="C2660" t="s">
        <v>12</v>
      </c>
      <c r="D2660" t="s">
        <v>37</v>
      </c>
      <c r="E2660">
        <v>170000</v>
      </c>
      <c r="F2660" t="s">
        <v>20</v>
      </c>
      <c r="G2660">
        <v>170000</v>
      </c>
      <c r="H2660" t="s">
        <v>21</v>
      </c>
      <c r="I2660">
        <v>100</v>
      </c>
      <c r="J2660" t="s">
        <v>21</v>
      </c>
      <c r="K2660" t="s">
        <v>25</v>
      </c>
    </row>
    <row r="2661" spans="1:11" x14ac:dyDescent="0.3">
      <c r="A2661">
        <v>2022</v>
      </c>
      <c r="B2661" t="s">
        <v>11</v>
      </c>
      <c r="C2661" t="s">
        <v>12</v>
      </c>
      <c r="D2661" t="s">
        <v>37</v>
      </c>
      <c r="E2661">
        <v>150000</v>
      </c>
      <c r="F2661" t="s">
        <v>20</v>
      </c>
      <c r="G2661">
        <v>150000</v>
      </c>
      <c r="H2661" t="s">
        <v>21</v>
      </c>
      <c r="I2661">
        <v>100</v>
      </c>
      <c r="J2661" t="s">
        <v>21</v>
      </c>
      <c r="K2661" t="s">
        <v>25</v>
      </c>
    </row>
    <row r="2662" spans="1:11" x14ac:dyDescent="0.3">
      <c r="A2662">
        <v>2022</v>
      </c>
      <c r="B2662" t="s">
        <v>11</v>
      </c>
      <c r="C2662" t="s">
        <v>12</v>
      </c>
      <c r="D2662" t="s">
        <v>45</v>
      </c>
      <c r="E2662">
        <v>180000</v>
      </c>
      <c r="F2662" t="s">
        <v>20</v>
      </c>
      <c r="G2662">
        <v>180000</v>
      </c>
      <c r="H2662" t="s">
        <v>21</v>
      </c>
      <c r="I2662">
        <v>100</v>
      </c>
      <c r="J2662" t="s">
        <v>21</v>
      </c>
      <c r="K2662" t="s">
        <v>25</v>
      </c>
    </row>
    <row r="2663" spans="1:11" x14ac:dyDescent="0.3">
      <c r="A2663">
        <v>2022</v>
      </c>
      <c r="B2663" t="s">
        <v>11</v>
      </c>
      <c r="C2663" t="s">
        <v>12</v>
      </c>
      <c r="D2663" t="s">
        <v>45</v>
      </c>
      <c r="E2663">
        <v>160000</v>
      </c>
      <c r="F2663" t="s">
        <v>20</v>
      </c>
      <c r="G2663">
        <v>160000</v>
      </c>
      <c r="H2663" t="s">
        <v>21</v>
      </c>
      <c r="I2663">
        <v>100</v>
      </c>
      <c r="J2663" t="s">
        <v>21</v>
      </c>
      <c r="K2663" t="s">
        <v>25</v>
      </c>
    </row>
    <row r="2664" spans="1:11" x14ac:dyDescent="0.3">
      <c r="A2664">
        <v>2022</v>
      </c>
      <c r="B2664" t="s">
        <v>17</v>
      </c>
      <c r="C2664" t="s">
        <v>12</v>
      </c>
      <c r="D2664" t="s">
        <v>23</v>
      </c>
      <c r="E2664">
        <v>108000</v>
      </c>
      <c r="F2664" t="s">
        <v>20</v>
      </c>
      <c r="G2664">
        <v>108000</v>
      </c>
      <c r="H2664" t="s">
        <v>21</v>
      </c>
      <c r="I2664">
        <v>50</v>
      </c>
      <c r="J2664" t="s">
        <v>21</v>
      </c>
      <c r="K2664" t="s">
        <v>16</v>
      </c>
    </row>
    <row r="2665" spans="1:11" x14ac:dyDescent="0.3">
      <c r="A2665">
        <v>2022</v>
      </c>
      <c r="B2665" t="s">
        <v>11</v>
      </c>
      <c r="C2665" t="s">
        <v>12</v>
      </c>
      <c r="D2665" t="s">
        <v>173</v>
      </c>
      <c r="E2665">
        <v>200000</v>
      </c>
      <c r="F2665" t="s">
        <v>20</v>
      </c>
      <c r="G2665">
        <v>200000</v>
      </c>
      <c r="H2665" t="s">
        <v>21</v>
      </c>
      <c r="I2665">
        <v>100</v>
      </c>
      <c r="J2665" t="s">
        <v>21</v>
      </c>
      <c r="K2665" t="s">
        <v>25</v>
      </c>
    </row>
    <row r="2666" spans="1:11" x14ac:dyDescent="0.3">
      <c r="A2666">
        <v>2022</v>
      </c>
      <c r="B2666" t="s">
        <v>11</v>
      </c>
      <c r="C2666" t="s">
        <v>12</v>
      </c>
      <c r="D2666" t="s">
        <v>173</v>
      </c>
      <c r="E2666">
        <v>150000</v>
      </c>
      <c r="F2666" t="s">
        <v>20</v>
      </c>
      <c r="G2666">
        <v>150000</v>
      </c>
      <c r="H2666" t="s">
        <v>21</v>
      </c>
      <c r="I2666">
        <v>100</v>
      </c>
      <c r="J2666" t="s">
        <v>21</v>
      </c>
      <c r="K2666" t="s">
        <v>25</v>
      </c>
    </row>
    <row r="2667" spans="1:11" x14ac:dyDescent="0.3">
      <c r="A2667">
        <v>2022</v>
      </c>
      <c r="B2667" t="s">
        <v>44</v>
      </c>
      <c r="C2667" t="s">
        <v>12</v>
      </c>
      <c r="D2667" t="s">
        <v>70</v>
      </c>
      <c r="E2667">
        <v>164000</v>
      </c>
      <c r="F2667" t="s">
        <v>71</v>
      </c>
      <c r="G2667">
        <v>125976</v>
      </c>
      <c r="H2667" t="s">
        <v>24</v>
      </c>
      <c r="I2667">
        <v>50</v>
      </c>
      <c r="J2667" t="s">
        <v>24</v>
      </c>
      <c r="K2667" t="s">
        <v>16</v>
      </c>
    </row>
    <row r="2668" spans="1:11" x14ac:dyDescent="0.3">
      <c r="A2668">
        <v>2022</v>
      </c>
      <c r="B2668" t="s">
        <v>11</v>
      </c>
      <c r="C2668" t="s">
        <v>12</v>
      </c>
      <c r="D2668" t="s">
        <v>37</v>
      </c>
      <c r="E2668">
        <v>188700</v>
      </c>
      <c r="F2668" t="s">
        <v>20</v>
      </c>
      <c r="G2668">
        <v>188700</v>
      </c>
      <c r="H2668" t="s">
        <v>21</v>
      </c>
      <c r="I2668">
        <v>100</v>
      </c>
      <c r="J2668" t="s">
        <v>21</v>
      </c>
      <c r="K2668" t="s">
        <v>25</v>
      </c>
    </row>
    <row r="2669" spans="1:11" x14ac:dyDescent="0.3">
      <c r="A2669">
        <v>2022</v>
      </c>
      <c r="B2669" t="s">
        <v>11</v>
      </c>
      <c r="C2669" t="s">
        <v>12</v>
      </c>
      <c r="D2669" t="s">
        <v>37</v>
      </c>
      <c r="E2669">
        <v>160395</v>
      </c>
      <c r="F2669" t="s">
        <v>20</v>
      </c>
      <c r="G2669">
        <v>160395</v>
      </c>
      <c r="H2669" t="s">
        <v>21</v>
      </c>
      <c r="I2669">
        <v>100</v>
      </c>
      <c r="J2669" t="s">
        <v>21</v>
      </c>
      <c r="K2669" t="s">
        <v>25</v>
      </c>
    </row>
    <row r="2670" spans="1:11" x14ac:dyDescent="0.3">
      <c r="A2670">
        <v>2022</v>
      </c>
      <c r="B2670" t="s">
        <v>11</v>
      </c>
      <c r="C2670" t="s">
        <v>12</v>
      </c>
      <c r="D2670" t="s">
        <v>27</v>
      </c>
      <c r="E2670">
        <v>115934</v>
      </c>
      <c r="F2670" t="s">
        <v>20</v>
      </c>
      <c r="G2670">
        <v>115934</v>
      </c>
      <c r="H2670" t="s">
        <v>21</v>
      </c>
      <c r="I2670">
        <v>100</v>
      </c>
      <c r="J2670" t="s">
        <v>21</v>
      </c>
      <c r="K2670" t="s">
        <v>25</v>
      </c>
    </row>
    <row r="2671" spans="1:11" x14ac:dyDescent="0.3">
      <c r="A2671">
        <v>2022</v>
      </c>
      <c r="B2671" t="s">
        <v>11</v>
      </c>
      <c r="C2671" t="s">
        <v>12</v>
      </c>
      <c r="D2671" t="s">
        <v>27</v>
      </c>
      <c r="E2671">
        <v>81666</v>
      </c>
      <c r="F2671" t="s">
        <v>20</v>
      </c>
      <c r="G2671">
        <v>81666</v>
      </c>
      <c r="H2671" t="s">
        <v>21</v>
      </c>
      <c r="I2671">
        <v>100</v>
      </c>
      <c r="J2671" t="s">
        <v>21</v>
      </c>
      <c r="K2671" t="s">
        <v>25</v>
      </c>
    </row>
    <row r="2672" spans="1:11" x14ac:dyDescent="0.3">
      <c r="A2672">
        <v>2022</v>
      </c>
      <c r="B2672" t="s">
        <v>11</v>
      </c>
      <c r="C2672" t="s">
        <v>12</v>
      </c>
      <c r="D2672" t="s">
        <v>37</v>
      </c>
      <c r="E2672">
        <v>300000</v>
      </c>
      <c r="F2672" t="s">
        <v>20</v>
      </c>
      <c r="G2672">
        <v>300000</v>
      </c>
      <c r="H2672" t="s">
        <v>21</v>
      </c>
      <c r="I2672">
        <v>0</v>
      </c>
      <c r="J2672" t="s">
        <v>21</v>
      </c>
      <c r="K2672" t="s">
        <v>25</v>
      </c>
    </row>
    <row r="2673" spans="1:11" x14ac:dyDescent="0.3">
      <c r="A2673">
        <v>2022</v>
      </c>
      <c r="B2673" t="s">
        <v>11</v>
      </c>
      <c r="C2673" t="s">
        <v>12</v>
      </c>
      <c r="D2673" t="s">
        <v>37</v>
      </c>
      <c r="E2673">
        <v>225000</v>
      </c>
      <c r="F2673" t="s">
        <v>20</v>
      </c>
      <c r="G2673">
        <v>225000</v>
      </c>
      <c r="H2673" t="s">
        <v>21</v>
      </c>
      <c r="I2673">
        <v>0</v>
      </c>
      <c r="J2673" t="s">
        <v>21</v>
      </c>
      <c r="K2673" t="s">
        <v>25</v>
      </c>
    </row>
    <row r="2674" spans="1:11" x14ac:dyDescent="0.3">
      <c r="A2674">
        <v>2022</v>
      </c>
      <c r="B2674" t="s">
        <v>11</v>
      </c>
      <c r="C2674" t="s">
        <v>12</v>
      </c>
      <c r="D2674" t="s">
        <v>23</v>
      </c>
      <c r="E2674">
        <v>198440</v>
      </c>
      <c r="F2674" t="s">
        <v>20</v>
      </c>
      <c r="G2674">
        <v>198440</v>
      </c>
      <c r="H2674" t="s">
        <v>21</v>
      </c>
      <c r="I2674">
        <v>100</v>
      </c>
      <c r="J2674" t="s">
        <v>21</v>
      </c>
      <c r="K2674" t="s">
        <v>25</v>
      </c>
    </row>
    <row r="2675" spans="1:11" x14ac:dyDescent="0.3">
      <c r="A2675">
        <v>2022</v>
      </c>
      <c r="B2675" t="s">
        <v>11</v>
      </c>
      <c r="C2675" t="s">
        <v>12</v>
      </c>
      <c r="D2675" t="s">
        <v>23</v>
      </c>
      <c r="E2675">
        <v>144000</v>
      </c>
      <c r="F2675" t="s">
        <v>20</v>
      </c>
      <c r="G2675">
        <v>144000</v>
      </c>
      <c r="H2675" t="s">
        <v>21</v>
      </c>
      <c r="I2675">
        <v>100</v>
      </c>
      <c r="J2675" t="s">
        <v>21</v>
      </c>
      <c r="K2675" t="s">
        <v>25</v>
      </c>
    </row>
    <row r="2676" spans="1:11" x14ac:dyDescent="0.3">
      <c r="A2676">
        <v>2022</v>
      </c>
      <c r="B2676" t="s">
        <v>11</v>
      </c>
      <c r="C2676" t="s">
        <v>12</v>
      </c>
      <c r="D2676" t="s">
        <v>26</v>
      </c>
      <c r="E2676">
        <v>191475</v>
      </c>
      <c r="F2676" t="s">
        <v>20</v>
      </c>
      <c r="G2676">
        <v>191475</v>
      </c>
      <c r="H2676" t="s">
        <v>21</v>
      </c>
      <c r="I2676">
        <v>100</v>
      </c>
      <c r="J2676" t="s">
        <v>21</v>
      </c>
      <c r="K2676" t="s">
        <v>25</v>
      </c>
    </row>
    <row r="2677" spans="1:11" x14ac:dyDescent="0.3">
      <c r="A2677">
        <v>2022</v>
      </c>
      <c r="B2677" t="s">
        <v>11</v>
      </c>
      <c r="C2677" t="s">
        <v>12</v>
      </c>
      <c r="D2677" t="s">
        <v>26</v>
      </c>
      <c r="E2677">
        <v>141525</v>
      </c>
      <c r="F2677" t="s">
        <v>20</v>
      </c>
      <c r="G2677">
        <v>141525</v>
      </c>
      <c r="H2677" t="s">
        <v>21</v>
      </c>
      <c r="I2677">
        <v>100</v>
      </c>
      <c r="J2677" t="s">
        <v>21</v>
      </c>
      <c r="K2677" t="s">
        <v>25</v>
      </c>
    </row>
    <row r="2678" spans="1:11" x14ac:dyDescent="0.3">
      <c r="A2678">
        <v>2022</v>
      </c>
      <c r="B2678" t="s">
        <v>11</v>
      </c>
      <c r="C2678" t="s">
        <v>12</v>
      </c>
      <c r="D2678" t="s">
        <v>27</v>
      </c>
      <c r="E2678">
        <v>48000</v>
      </c>
      <c r="F2678" t="s">
        <v>14</v>
      </c>
      <c r="G2678">
        <v>50432</v>
      </c>
      <c r="H2678" t="s">
        <v>15</v>
      </c>
      <c r="I2678">
        <v>0</v>
      </c>
      <c r="J2678" t="s">
        <v>15</v>
      </c>
      <c r="K2678" t="s">
        <v>25</v>
      </c>
    </row>
    <row r="2679" spans="1:11" x14ac:dyDescent="0.3">
      <c r="A2679">
        <v>2022</v>
      </c>
      <c r="B2679" t="s">
        <v>11</v>
      </c>
      <c r="C2679" t="s">
        <v>12</v>
      </c>
      <c r="D2679" t="s">
        <v>27</v>
      </c>
      <c r="E2679">
        <v>35000</v>
      </c>
      <c r="F2679" t="s">
        <v>14</v>
      </c>
      <c r="G2679">
        <v>36773</v>
      </c>
      <c r="H2679" t="s">
        <v>15</v>
      </c>
      <c r="I2679">
        <v>0</v>
      </c>
      <c r="J2679" t="s">
        <v>15</v>
      </c>
      <c r="K2679" t="s">
        <v>25</v>
      </c>
    </row>
    <row r="2680" spans="1:11" x14ac:dyDescent="0.3">
      <c r="A2680">
        <v>2022</v>
      </c>
      <c r="B2680" t="s">
        <v>17</v>
      </c>
      <c r="C2680" t="s">
        <v>12</v>
      </c>
      <c r="D2680" t="s">
        <v>23</v>
      </c>
      <c r="E2680">
        <v>72000</v>
      </c>
      <c r="F2680" t="s">
        <v>14</v>
      </c>
      <c r="G2680">
        <v>75648</v>
      </c>
      <c r="H2680" t="s">
        <v>31</v>
      </c>
      <c r="I2680">
        <v>100</v>
      </c>
      <c r="J2680" t="s">
        <v>31</v>
      </c>
      <c r="K2680" t="s">
        <v>22</v>
      </c>
    </row>
    <row r="2681" spans="1:11" x14ac:dyDescent="0.3">
      <c r="A2681">
        <v>2022</v>
      </c>
      <c r="B2681" t="s">
        <v>11</v>
      </c>
      <c r="C2681" t="s">
        <v>12</v>
      </c>
      <c r="D2681" t="s">
        <v>89</v>
      </c>
      <c r="E2681">
        <v>156868</v>
      </c>
      <c r="F2681" t="s">
        <v>20</v>
      </c>
      <c r="G2681">
        <v>156868</v>
      </c>
      <c r="H2681" t="s">
        <v>21</v>
      </c>
      <c r="I2681">
        <v>100</v>
      </c>
      <c r="J2681" t="s">
        <v>21</v>
      </c>
      <c r="K2681" t="s">
        <v>16</v>
      </c>
    </row>
    <row r="2682" spans="1:11" x14ac:dyDescent="0.3">
      <c r="A2682">
        <v>2022</v>
      </c>
      <c r="B2682" t="s">
        <v>11</v>
      </c>
      <c r="C2682" t="s">
        <v>12</v>
      </c>
      <c r="D2682" t="s">
        <v>103</v>
      </c>
      <c r="E2682">
        <v>200000</v>
      </c>
      <c r="F2682" t="s">
        <v>20</v>
      </c>
      <c r="G2682">
        <v>200000</v>
      </c>
      <c r="H2682" t="s">
        <v>40</v>
      </c>
      <c r="I2682">
        <v>100</v>
      </c>
      <c r="J2682" t="s">
        <v>40</v>
      </c>
      <c r="K2682" t="s">
        <v>22</v>
      </c>
    </row>
    <row r="2683" spans="1:11" x14ac:dyDescent="0.3">
      <c r="A2683">
        <v>2022</v>
      </c>
      <c r="B2683" t="s">
        <v>11</v>
      </c>
      <c r="C2683" t="s">
        <v>12</v>
      </c>
      <c r="D2683" t="s">
        <v>23</v>
      </c>
      <c r="E2683">
        <v>198440</v>
      </c>
      <c r="F2683" t="s">
        <v>20</v>
      </c>
      <c r="G2683">
        <v>198440</v>
      </c>
      <c r="H2683" t="s">
        <v>21</v>
      </c>
      <c r="I2683">
        <v>0</v>
      </c>
      <c r="J2683" t="s">
        <v>21</v>
      </c>
      <c r="K2683" t="s">
        <v>16</v>
      </c>
    </row>
    <row r="2684" spans="1:11" x14ac:dyDescent="0.3">
      <c r="A2684">
        <v>2022</v>
      </c>
      <c r="B2684" t="s">
        <v>11</v>
      </c>
      <c r="C2684" t="s">
        <v>12</v>
      </c>
      <c r="D2684" t="s">
        <v>23</v>
      </c>
      <c r="E2684">
        <v>144000</v>
      </c>
      <c r="F2684" t="s">
        <v>20</v>
      </c>
      <c r="G2684">
        <v>144000</v>
      </c>
      <c r="H2684" t="s">
        <v>21</v>
      </c>
      <c r="I2684">
        <v>0</v>
      </c>
      <c r="J2684" t="s">
        <v>21</v>
      </c>
      <c r="K2684" t="s">
        <v>16</v>
      </c>
    </row>
    <row r="2685" spans="1:11" x14ac:dyDescent="0.3">
      <c r="A2685">
        <v>2022</v>
      </c>
      <c r="B2685" t="s">
        <v>11</v>
      </c>
      <c r="C2685" t="s">
        <v>12</v>
      </c>
      <c r="D2685" t="s">
        <v>174</v>
      </c>
      <c r="E2685">
        <v>66000</v>
      </c>
      <c r="F2685" t="s">
        <v>14</v>
      </c>
      <c r="G2685">
        <v>69344</v>
      </c>
      <c r="H2685" t="s">
        <v>48</v>
      </c>
      <c r="I2685">
        <v>100</v>
      </c>
      <c r="J2685" t="s">
        <v>48</v>
      </c>
      <c r="K2685" t="s">
        <v>16</v>
      </c>
    </row>
    <row r="2686" spans="1:11" x14ac:dyDescent="0.3">
      <c r="A2686">
        <v>2022</v>
      </c>
      <c r="B2686" t="s">
        <v>17</v>
      </c>
      <c r="C2686" t="s">
        <v>12</v>
      </c>
      <c r="D2686" t="s">
        <v>143</v>
      </c>
      <c r="E2686">
        <v>120000</v>
      </c>
      <c r="F2686" t="s">
        <v>175</v>
      </c>
      <c r="G2686">
        <v>5132</v>
      </c>
      <c r="H2686" t="s">
        <v>176</v>
      </c>
      <c r="I2686">
        <v>100</v>
      </c>
      <c r="J2686" t="s">
        <v>176</v>
      </c>
      <c r="K2686" t="s">
        <v>25</v>
      </c>
    </row>
    <row r="2687" spans="1:11" x14ac:dyDescent="0.3">
      <c r="A2687">
        <v>2022</v>
      </c>
      <c r="B2687" t="s">
        <v>11</v>
      </c>
      <c r="C2687" t="s">
        <v>18</v>
      </c>
      <c r="D2687" t="s">
        <v>27</v>
      </c>
      <c r="E2687">
        <v>90000</v>
      </c>
      <c r="F2687" t="s">
        <v>20</v>
      </c>
      <c r="G2687">
        <v>90000</v>
      </c>
      <c r="H2687" t="s">
        <v>21</v>
      </c>
      <c r="I2687">
        <v>100</v>
      </c>
      <c r="J2687" t="s">
        <v>21</v>
      </c>
      <c r="K2687" t="s">
        <v>25</v>
      </c>
    </row>
    <row r="2688" spans="1:11" x14ac:dyDescent="0.3">
      <c r="A2688">
        <v>2022</v>
      </c>
      <c r="B2688" t="s">
        <v>17</v>
      </c>
      <c r="C2688" t="s">
        <v>12</v>
      </c>
      <c r="D2688" t="s">
        <v>52</v>
      </c>
      <c r="E2688">
        <v>120000</v>
      </c>
      <c r="F2688" t="s">
        <v>14</v>
      </c>
      <c r="G2688">
        <v>126080</v>
      </c>
      <c r="H2688" t="s">
        <v>31</v>
      </c>
      <c r="I2688">
        <v>0</v>
      </c>
      <c r="J2688" t="s">
        <v>31</v>
      </c>
      <c r="K2688" t="s">
        <v>22</v>
      </c>
    </row>
    <row r="2689" spans="1:11" x14ac:dyDescent="0.3">
      <c r="A2689">
        <v>2022</v>
      </c>
      <c r="B2689" t="s">
        <v>17</v>
      </c>
      <c r="C2689" t="s">
        <v>12</v>
      </c>
      <c r="D2689" t="s">
        <v>52</v>
      </c>
      <c r="E2689">
        <v>80000</v>
      </c>
      <c r="F2689" t="s">
        <v>14</v>
      </c>
      <c r="G2689">
        <v>84053</v>
      </c>
      <c r="H2689" t="s">
        <v>31</v>
      </c>
      <c r="I2689">
        <v>0</v>
      </c>
      <c r="J2689" t="s">
        <v>31</v>
      </c>
      <c r="K2689" t="s">
        <v>22</v>
      </c>
    </row>
    <row r="2690" spans="1:11" x14ac:dyDescent="0.3">
      <c r="A2690">
        <v>2022</v>
      </c>
      <c r="B2690" t="s">
        <v>11</v>
      </c>
      <c r="C2690" t="s">
        <v>12</v>
      </c>
      <c r="D2690" t="s">
        <v>37</v>
      </c>
      <c r="E2690">
        <v>200000</v>
      </c>
      <c r="F2690" t="s">
        <v>20</v>
      </c>
      <c r="G2690">
        <v>200000</v>
      </c>
      <c r="H2690" t="s">
        <v>21</v>
      </c>
      <c r="I2690">
        <v>100</v>
      </c>
      <c r="J2690" t="s">
        <v>21</v>
      </c>
      <c r="K2690" t="s">
        <v>25</v>
      </c>
    </row>
    <row r="2691" spans="1:11" x14ac:dyDescent="0.3">
      <c r="A2691">
        <v>2022</v>
      </c>
      <c r="B2691" t="s">
        <v>11</v>
      </c>
      <c r="C2691" t="s">
        <v>12</v>
      </c>
      <c r="D2691" t="s">
        <v>37</v>
      </c>
      <c r="E2691">
        <v>180000</v>
      </c>
      <c r="F2691" t="s">
        <v>20</v>
      </c>
      <c r="G2691">
        <v>180000</v>
      </c>
      <c r="H2691" t="s">
        <v>21</v>
      </c>
      <c r="I2691">
        <v>100</v>
      </c>
      <c r="J2691" t="s">
        <v>21</v>
      </c>
      <c r="K2691" t="s">
        <v>25</v>
      </c>
    </row>
    <row r="2692" spans="1:11" x14ac:dyDescent="0.3">
      <c r="A2692">
        <v>2022</v>
      </c>
      <c r="B2692" t="s">
        <v>17</v>
      </c>
      <c r="C2692" t="s">
        <v>12</v>
      </c>
      <c r="D2692" t="s">
        <v>32</v>
      </c>
      <c r="E2692">
        <v>108000</v>
      </c>
      <c r="F2692" t="s">
        <v>20</v>
      </c>
      <c r="G2692">
        <v>108000</v>
      </c>
      <c r="H2692" t="s">
        <v>21</v>
      </c>
      <c r="I2692">
        <v>100</v>
      </c>
      <c r="J2692" t="s">
        <v>21</v>
      </c>
      <c r="K2692" t="s">
        <v>25</v>
      </c>
    </row>
    <row r="2693" spans="1:11" x14ac:dyDescent="0.3">
      <c r="A2693">
        <v>2022</v>
      </c>
      <c r="B2693" t="s">
        <v>17</v>
      </c>
      <c r="C2693" t="s">
        <v>12</v>
      </c>
      <c r="D2693" t="s">
        <v>32</v>
      </c>
      <c r="E2693">
        <v>85000</v>
      </c>
      <c r="F2693" t="s">
        <v>20</v>
      </c>
      <c r="G2693">
        <v>85000</v>
      </c>
      <c r="H2693" t="s">
        <v>21</v>
      </c>
      <c r="I2693">
        <v>100</v>
      </c>
      <c r="J2693" t="s">
        <v>21</v>
      </c>
      <c r="K2693" t="s">
        <v>25</v>
      </c>
    </row>
    <row r="2694" spans="1:11" x14ac:dyDescent="0.3">
      <c r="A2694">
        <v>2022</v>
      </c>
      <c r="B2694" t="s">
        <v>11</v>
      </c>
      <c r="C2694" t="s">
        <v>12</v>
      </c>
      <c r="D2694" t="s">
        <v>35</v>
      </c>
      <c r="E2694">
        <v>210000</v>
      </c>
      <c r="F2694" t="s">
        <v>20</v>
      </c>
      <c r="G2694">
        <v>210000</v>
      </c>
      <c r="H2694" t="s">
        <v>21</v>
      </c>
      <c r="I2694">
        <v>100</v>
      </c>
      <c r="J2694" t="s">
        <v>21</v>
      </c>
      <c r="K2694" t="s">
        <v>25</v>
      </c>
    </row>
    <row r="2695" spans="1:11" x14ac:dyDescent="0.3">
      <c r="A2695">
        <v>2022</v>
      </c>
      <c r="B2695" t="s">
        <v>11</v>
      </c>
      <c r="C2695" t="s">
        <v>12</v>
      </c>
      <c r="D2695" t="s">
        <v>35</v>
      </c>
      <c r="E2695">
        <v>180000</v>
      </c>
      <c r="F2695" t="s">
        <v>20</v>
      </c>
      <c r="G2695">
        <v>180000</v>
      </c>
      <c r="H2695" t="s">
        <v>21</v>
      </c>
      <c r="I2695">
        <v>100</v>
      </c>
      <c r="J2695" t="s">
        <v>21</v>
      </c>
      <c r="K2695" t="s">
        <v>25</v>
      </c>
    </row>
    <row r="2696" spans="1:11" x14ac:dyDescent="0.3">
      <c r="A2696">
        <v>2022</v>
      </c>
      <c r="B2696" t="s">
        <v>11</v>
      </c>
      <c r="C2696" t="s">
        <v>12</v>
      </c>
      <c r="D2696" t="s">
        <v>37</v>
      </c>
      <c r="E2696">
        <v>165000</v>
      </c>
      <c r="F2696" t="s">
        <v>20</v>
      </c>
      <c r="G2696">
        <v>165000</v>
      </c>
      <c r="H2696" t="s">
        <v>21</v>
      </c>
      <c r="I2696">
        <v>100</v>
      </c>
      <c r="J2696" t="s">
        <v>21</v>
      </c>
      <c r="K2696" t="s">
        <v>25</v>
      </c>
    </row>
    <row r="2697" spans="1:11" x14ac:dyDescent="0.3">
      <c r="A2697">
        <v>2022</v>
      </c>
      <c r="B2697" t="s">
        <v>11</v>
      </c>
      <c r="C2697" t="s">
        <v>12</v>
      </c>
      <c r="D2697" t="s">
        <v>37</v>
      </c>
      <c r="E2697">
        <v>132000</v>
      </c>
      <c r="F2697" t="s">
        <v>20</v>
      </c>
      <c r="G2697">
        <v>132000</v>
      </c>
      <c r="H2697" t="s">
        <v>21</v>
      </c>
      <c r="I2697">
        <v>100</v>
      </c>
      <c r="J2697" t="s">
        <v>21</v>
      </c>
      <c r="K2697" t="s">
        <v>25</v>
      </c>
    </row>
    <row r="2698" spans="1:11" x14ac:dyDescent="0.3">
      <c r="A2698">
        <v>2022</v>
      </c>
      <c r="B2698" t="s">
        <v>11</v>
      </c>
      <c r="C2698" t="s">
        <v>12</v>
      </c>
      <c r="D2698" t="s">
        <v>32</v>
      </c>
      <c r="E2698">
        <v>130000</v>
      </c>
      <c r="F2698" t="s">
        <v>20</v>
      </c>
      <c r="G2698">
        <v>130000</v>
      </c>
      <c r="H2698" t="s">
        <v>21</v>
      </c>
      <c r="I2698">
        <v>100</v>
      </c>
      <c r="J2698" t="s">
        <v>21</v>
      </c>
      <c r="K2698" t="s">
        <v>25</v>
      </c>
    </row>
    <row r="2699" spans="1:11" x14ac:dyDescent="0.3">
      <c r="A2699">
        <v>2022</v>
      </c>
      <c r="B2699" t="s">
        <v>11</v>
      </c>
      <c r="C2699" t="s">
        <v>12</v>
      </c>
      <c r="D2699" t="s">
        <v>32</v>
      </c>
      <c r="E2699">
        <v>110000</v>
      </c>
      <c r="F2699" t="s">
        <v>20</v>
      </c>
      <c r="G2699">
        <v>110000</v>
      </c>
      <c r="H2699" t="s">
        <v>21</v>
      </c>
      <c r="I2699">
        <v>100</v>
      </c>
      <c r="J2699" t="s">
        <v>21</v>
      </c>
      <c r="K2699" t="s">
        <v>25</v>
      </c>
    </row>
    <row r="2700" spans="1:11" x14ac:dyDescent="0.3">
      <c r="A2700">
        <v>2022</v>
      </c>
      <c r="B2700" t="s">
        <v>17</v>
      </c>
      <c r="C2700" t="s">
        <v>12</v>
      </c>
      <c r="D2700" t="s">
        <v>112</v>
      </c>
      <c r="E2700">
        <v>65000</v>
      </c>
      <c r="F2700" t="s">
        <v>64</v>
      </c>
      <c r="G2700">
        <v>45050</v>
      </c>
      <c r="H2700" t="s">
        <v>65</v>
      </c>
      <c r="I2700">
        <v>50</v>
      </c>
      <c r="J2700" t="s">
        <v>65</v>
      </c>
      <c r="K2700" t="s">
        <v>16</v>
      </c>
    </row>
    <row r="2701" spans="1:11" x14ac:dyDescent="0.3">
      <c r="A2701">
        <v>2021</v>
      </c>
      <c r="B2701" t="s">
        <v>28</v>
      </c>
      <c r="C2701" t="s">
        <v>12</v>
      </c>
      <c r="D2701" t="s">
        <v>27</v>
      </c>
      <c r="E2701">
        <v>56000</v>
      </c>
      <c r="F2701" t="s">
        <v>64</v>
      </c>
      <c r="G2701">
        <v>42028</v>
      </c>
      <c r="H2701" t="s">
        <v>65</v>
      </c>
      <c r="I2701">
        <v>50</v>
      </c>
      <c r="J2701" t="s">
        <v>65</v>
      </c>
      <c r="K2701" t="s">
        <v>16</v>
      </c>
    </row>
    <row r="2702" spans="1:11" x14ac:dyDescent="0.3">
      <c r="A2702">
        <v>2022</v>
      </c>
      <c r="B2702" t="s">
        <v>17</v>
      </c>
      <c r="C2702" t="s">
        <v>12</v>
      </c>
      <c r="D2702" t="s">
        <v>153</v>
      </c>
      <c r="E2702">
        <v>135000</v>
      </c>
      <c r="F2702" t="s">
        <v>20</v>
      </c>
      <c r="G2702">
        <v>135000</v>
      </c>
      <c r="H2702" t="s">
        <v>21</v>
      </c>
      <c r="I2702">
        <v>100</v>
      </c>
      <c r="J2702" t="s">
        <v>21</v>
      </c>
      <c r="K2702" t="s">
        <v>16</v>
      </c>
    </row>
    <row r="2703" spans="1:11" x14ac:dyDescent="0.3">
      <c r="A2703">
        <v>2022</v>
      </c>
      <c r="B2703" t="s">
        <v>11</v>
      </c>
      <c r="C2703" t="s">
        <v>12</v>
      </c>
      <c r="D2703" t="s">
        <v>37</v>
      </c>
      <c r="E2703">
        <v>178800</v>
      </c>
      <c r="F2703" t="s">
        <v>20</v>
      </c>
      <c r="G2703">
        <v>178800</v>
      </c>
      <c r="H2703" t="s">
        <v>21</v>
      </c>
      <c r="I2703">
        <v>100</v>
      </c>
      <c r="J2703" t="s">
        <v>21</v>
      </c>
      <c r="K2703" t="s">
        <v>16</v>
      </c>
    </row>
    <row r="2704" spans="1:11" x14ac:dyDescent="0.3">
      <c r="A2704">
        <v>2022</v>
      </c>
      <c r="B2704" t="s">
        <v>11</v>
      </c>
      <c r="C2704" t="s">
        <v>12</v>
      </c>
      <c r="D2704" t="s">
        <v>37</v>
      </c>
      <c r="E2704">
        <v>132100</v>
      </c>
      <c r="F2704" t="s">
        <v>20</v>
      </c>
      <c r="G2704">
        <v>132100</v>
      </c>
      <c r="H2704" t="s">
        <v>21</v>
      </c>
      <c r="I2704">
        <v>100</v>
      </c>
      <c r="J2704" t="s">
        <v>21</v>
      </c>
      <c r="K2704" t="s">
        <v>16</v>
      </c>
    </row>
    <row r="2705" spans="1:11" x14ac:dyDescent="0.3">
      <c r="A2705">
        <v>2022</v>
      </c>
      <c r="B2705" t="s">
        <v>28</v>
      </c>
      <c r="C2705" t="s">
        <v>12</v>
      </c>
      <c r="D2705" t="s">
        <v>27</v>
      </c>
      <c r="E2705">
        <v>20000</v>
      </c>
      <c r="F2705" t="s">
        <v>20</v>
      </c>
      <c r="G2705">
        <v>20000</v>
      </c>
      <c r="H2705" t="s">
        <v>157</v>
      </c>
      <c r="I2705">
        <v>50</v>
      </c>
      <c r="J2705" t="s">
        <v>21</v>
      </c>
      <c r="K2705" t="s">
        <v>25</v>
      </c>
    </row>
    <row r="2706" spans="1:11" x14ac:dyDescent="0.3">
      <c r="A2706">
        <v>2022</v>
      </c>
      <c r="B2706" t="s">
        <v>11</v>
      </c>
      <c r="C2706" t="s">
        <v>12</v>
      </c>
      <c r="D2706" t="s">
        <v>35</v>
      </c>
      <c r="E2706">
        <v>140000</v>
      </c>
      <c r="F2706" t="s">
        <v>20</v>
      </c>
      <c r="G2706">
        <v>140000</v>
      </c>
      <c r="H2706" t="s">
        <v>24</v>
      </c>
      <c r="I2706">
        <v>0</v>
      </c>
      <c r="J2706" t="s">
        <v>24</v>
      </c>
      <c r="K2706" t="s">
        <v>25</v>
      </c>
    </row>
    <row r="2707" spans="1:11" x14ac:dyDescent="0.3">
      <c r="A2707">
        <v>2022</v>
      </c>
      <c r="B2707" t="s">
        <v>11</v>
      </c>
      <c r="C2707" t="s">
        <v>12</v>
      </c>
      <c r="D2707" t="s">
        <v>35</v>
      </c>
      <c r="E2707">
        <v>110000</v>
      </c>
      <c r="F2707" t="s">
        <v>20</v>
      </c>
      <c r="G2707">
        <v>110000</v>
      </c>
      <c r="H2707" t="s">
        <v>24</v>
      </c>
      <c r="I2707">
        <v>0</v>
      </c>
      <c r="J2707" t="s">
        <v>24</v>
      </c>
      <c r="K2707" t="s">
        <v>25</v>
      </c>
    </row>
    <row r="2708" spans="1:11" x14ac:dyDescent="0.3">
      <c r="A2708">
        <v>2022</v>
      </c>
      <c r="B2708" t="s">
        <v>11</v>
      </c>
      <c r="C2708" t="s">
        <v>12</v>
      </c>
      <c r="D2708" t="s">
        <v>37</v>
      </c>
      <c r="E2708">
        <v>160000</v>
      </c>
      <c r="F2708" t="s">
        <v>20</v>
      </c>
      <c r="G2708">
        <v>160000</v>
      </c>
      <c r="H2708" t="s">
        <v>21</v>
      </c>
      <c r="I2708">
        <v>100</v>
      </c>
      <c r="J2708" t="s">
        <v>21</v>
      </c>
      <c r="K2708" t="s">
        <v>25</v>
      </c>
    </row>
    <row r="2709" spans="1:11" x14ac:dyDescent="0.3">
      <c r="A2709">
        <v>2022</v>
      </c>
      <c r="B2709" t="s">
        <v>11</v>
      </c>
      <c r="C2709" t="s">
        <v>12</v>
      </c>
      <c r="D2709" t="s">
        <v>37</v>
      </c>
      <c r="E2709">
        <v>85000</v>
      </c>
      <c r="F2709" t="s">
        <v>20</v>
      </c>
      <c r="G2709">
        <v>85000</v>
      </c>
      <c r="H2709" t="s">
        <v>21</v>
      </c>
      <c r="I2709">
        <v>100</v>
      </c>
      <c r="J2709" t="s">
        <v>21</v>
      </c>
      <c r="K2709" t="s">
        <v>25</v>
      </c>
    </row>
    <row r="2710" spans="1:11" x14ac:dyDescent="0.3">
      <c r="A2710">
        <v>2022</v>
      </c>
      <c r="B2710" t="s">
        <v>11</v>
      </c>
      <c r="C2710" t="s">
        <v>12</v>
      </c>
      <c r="D2710" t="s">
        <v>177</v>
      </c>
      <c r="E2710">
        <v>250000</v>
      </c>
      <c r="F2710" t="s">
        <v>20</v>
      </c>
      <c r="G2710">
        <v>250000</v>
      </c>
      <c r="H2710" t="s">
        <v>21</v>
      </c>
      <c r="I2710">
        <v>100</v>
      </c>
      <c r="J2710" t="s">
        <v>21</v>
      </c>
      <c r="K2710" t="s">
        <v>25</v>
      </c>
    </row>
    <row r="2711" spans="1:11" x14ac:dyDescent="0.3">
      <c r="A2711">
        <v>2022</v>
      </c>
      <c r="B2711" t="s">
        <v>11</v>
      </c>
      <c r="C2711" t="s">
        <v>12</v>
      </c>
      <c r="D2711" t="s">
        <v>177</v>
      </c>
      <c r="E2711">
        <v>63000</v>
      </c>
      <c r="F2711" t="s">
        <v>20</v>
      </c>
      <c r="G2711">
        <v>63000</v>
      </c>
      <c r="H2711" t="s">
        <v>21</v>
      </c>
      <c r="I2711">
        <v>100</v>
      </c>
      <c r="J2711" t="s">
        <v>21</v>
      </c>
      <c r="K2711" t="s">
        <v>25</v>
      </c>
    </row>
    <row r="2712" spans="1:11" x14ac:dyDescent="0.3">
      <c r="A2712">
        <v>2022</v>
      </c>
      <c r="B2712" t="s">
        <v>44</v>
      </c>
      <c r="C2712" t="s">
        <v>12</v>
      </c>
      <c r="D2712" t="s">
        <v>37</v>
      </c>
      <c r="E2712">
        <v>187200</v>
      </c>
      <c r="F2712" t="s">
        <v>20</v>
      </c>
      <c r="G2712">
        <v>187200</v>
      </c>
      <c r="H2712" t="s">
        <v>21</v>
      </c>
      <c r="I2712">
        <v>100</v>
      </c>
      <c r="J2712" t="s">
        <v>21</v>
      </c>
      <c r="K2712" t="s">
        <v>25</v>
      </c>
    </row>
    <row r="2713" spans="1:11" x14ac:dyDescent="0.3">
      <c r="A2713">
        <v>2022</v>
      </c>
      <c r="B2713" t="s">
        <v>44</v>
      </c>
      <c r="C2713" t="s">
        <v>12</v>
      </c>
      <c r="D2713" t="s">
        <v>37</v>
      </c>
      <c r="E2713">
        <v>116100</v>
      </c>
      <c r="F2713" t="s">
        <v>20</v>
      </c>
      <c r="G2713">
        <v>116100</v>
      </c>
      <c r="H2713" t="s">
        <v>21</v>
      </c>
      <c r="I2713">
        <v>100</v>
      </c>
      <c r="J2713" t="s">
        <v>21</v>
      </c>
      <c r="K2713" t="s">
        <v>25</v>
      </c>
    </row>
    <row r="2714" spans="1:11" x14ac:dyDescent="0.3">
      <c r="A2714">
        <v>2022</v>
      </c>
      <c r="B2714" t="s">
        <v>17</v>
      </c>
      <c r="C2714" t="s">
        <v>12</v>
      </c>
      <c r="D2714" t="s">
        <v>23</v>
      </c>
      <c r="E2714">
        <v>10000</v>
      </c>
      <c r="F2714" t="s">
        <v>20</v>
      </c>
      <c r="G2714">
        <v>10000</v>
      </c>
      <c r="H2714" t="s">
        <v>178</v>
      </c>
      <c r="I2714">
        <v>0</v>
      </c>
      <c r="J2714" t="s">
        <v>178</v>
      </c>
      <c r="K2714" t="s">
        <v>25</v>
      </c>
    </row>
    <row r="2715" spans="1:11" x14ac:dyDescent="0.3">
      <c r="A2715">
        <v>2022</v>
      </c>
      <c r="B2715" t="s">
        <v>11</v>
      </c>
      <c r="C2715" t="s">
        <v>12</v>
      </c>
      <c r="D2715" t="s">
        <v>37</v>
      </c>
      <c r="E2715">
        <v>200000</v>
      </c>
      <c r="F2715" t="s">
        <v>20</v>
      </c>
      <c r="G2715">
        <v>200000</v>
      </c>
      <c r="H2715" t="s">
        <v>21</v>
      </c>
      <c r="I2715">
        <v>100</v>
      </c>
      <c r="J2715" t="s">
        <v>21</v>
      </c>
      <c r="K2715" t="s">
        <v>25</v>
      </c>
    </row>
    <row r="2716" spans="1:11" x14ac:dyDescent="0.3">
      <c r="A2716">
        <v>2022</v>
      </c>
      <c r="B2716" t="s">
        <v>11</v>
      </c>
      <c r="C2716" t="s">
        <v>12</v>
      </c>
      <c r="D2716" t="s">
        <v>37</v>
      </c>
      <c r="E2716">
        <v>145000</v>
      </c>
      <c r="F2716" t="s">
        <v>20</v>
      </c>
      <c r="G2716">
        <v>145000</v>
      </c>
      <c r="H2716" t="s">
        <v>21</v>
      </c>
      <c r="I2716">
        <v>100</v>
      </c>
      <c r="J2716" t="s">
        <v>21</v>
      </c>
      <c r="K2716" t="s">
        <v>25</v>
      </c>
    </row>
    <row r="2717" spans="1:11" x14ac:dyDescent="0.3">
      <c r="A2717">
        <v>2022</v>
      </c>
      <c r="B2717" t="s">
        <v>11</v>
      </c>
      <c r="C2717" t="s">
        <v>12</v>
      </c>
      <c r="D2717" t="s">
        <v>37</v>
      </c>
      <c r="E2717">
        <v>229998</v>
      </c>
      <c r="F2717" t="s">
        <v>20</v>
      </c>
      <c r="G2717">
        <v>229998</v>
      </c>
      <c r="H2717" t="s">
        <v>21</v>
      </c>
      <c r="I2717">
        <v>0</v>
      </c>
      <c r="J2717" t="s">
        <v>21</v>
      </c>
      <c r="K2717" t="s">
        <v>16</v>
      </c>
    </row>
    <row r="2718" spans="1:11" x14ac:dyDescent="0.3">
      <c r="A2718">
        <v>2022</v>
      </c>
      <c r="B2718" t="s">
        <v>11</v>
      </c>
      <c r="C2718" t="s">
        <v>12</v>
      </c>
      <c r="D2718" t="s">
        <v>37</v>
      </c>
      <c r="E2718">
        <v>154545</v>
      </c>
      <c r="F2718" t="s">
        <v>20</v>
      </c>
      <c r="G2718">
        <v>154545</v>
      </c>
      <c r="H2718" t="s">
        <v>21</v>
      </c>
      <c r="I2718">
        <v>0</v>
      </c>
      <c r="J2718" t="s">
        <v>21</v>
      </c>
      <c r="K2718" t="s">
        <v>16</v>
      </c>
    </row>
    <row r="2719" spans="1:11" x14ac:dyDescent="0.3">
      <c r="A2719">
        <v>2022</v>
      </c>
      <c r="B2719" t="s">
        <v>11</v>
      </c>
      <c r="C2719" t="s">
        <v>12</v>
      </c>
      <c r="D2719" t="s">
        <v>23</v>
      </c>
      <c r="E2719">
        <v>215000</v>
      </c>
      <c r="F2719" t="s">
        <v>20</v>
      </c>
      <c r="G2719">
        <v>215000</v>
      </c>
      <c r="H2719" t="s">
        <v>21</v>
      </c>
      <c r="I2719">
        <v>0</v>
      </c>
      <c r="J2719" t="s">
        <v>21</v>
      </c>
      <c r="K2719" t="s">
        <v>16</v>
      </c>
    </row>
    <row r="2720" spans="1:11" x14ac:dyDescent="0.3">
      <c r="A2720">
        <v>2022</v>
      </c>
      <c r="B2720" t="s">
        <v>11</v>
      </c>
      <c r="C2720" t="s">
        <v>12</v>
      </c>
      <c r="D2720" t="s">
        <v>23</v>
      </c>
      <c r="E2720">
        <v>159000</v>
      </c>
      <c r="F2720" t="s">
        <v>20</v>
      </c>
      <c r="G2720">
        <v>159000</v>
      </c>
      <c r="H2720" t="s">
        <v>21</v>
      </c>
      <c r="I2720">
        <v>0</v>
      </c>
      <c r="J2720" t="s">
        <v>21</v>
      </c>
      <c r="K2720" t="s">
        <v>16</v>
      </c>
    </row>
    <row r="2721" spans="1:11" x14ac:dyDescent="0.3">
      <c r="A2721">
        <v>2022</v>
      </c>
      <c r="B2721" t="s">
        <v>11</v>
      </c>
      <c r="C2721" t="s">
        <v>12</v>
      </c>
      <c r="D2721" t="s">
        <v>37</v>
      </c>
      <c r="E2721">
        <v>229998</v>
      </c>
      <c r="F2721" t="s">
        <v>20</v>
      </c>
      <c r="G2721">
        <v>229998</v>
      </c>
      <c r="H2721" t="s">
        <v>21</v>
      </c>
      <c r="I2721">
        <v>0</v>
      </c>
      <c r="J2721" t="s">
        <v>21</v>
      </c>
      <c r="K2721" t="s">
        <v>16</v>
      </c>
    </row>
    <row r="2722" spans="1:11" x14ac:dyDescent="0.3">
      <c r="A2722">
        <v>2022</v>
      </c>
      <c r="B2722" t="s">
        <v>11</v>
      </c>
      <c r="C2722" t="s">
        <v>12</v>
      </c>
      <c r="D2722" t="s">
        <v>37</v>
      </c>
      <c r="E2722">
        <v>154545</v>
      </c>
      <c r="F2722" t="s">
        <v>20</v>
      </c>
      <c r="G2722">
        <v>154545</v>
      </c>
      <c r="H2722" t="s">
        <v>21</v>
      </c>
      <c r="I2722">
        <v>0</v>
      </c>
      <c r="J2722" t="s">
        <v>21</v>
      </c>
      <c r="K2722" t="s">
        <v>16</v>
      </c>
    </row>
    <row r="2723" spans="1:11" x14ac:dyDescent="0.3">
      <c r="A2723">
        <v>2022</v>
      </c>
      <c r="B2723" t="s">
        <v>28</v>
      </c>
      <c r="C2723" t="s">
        <v>12</v>
      </c>
      <c r="D2723" t="s">
        <v>83</v>
      </c>
      <c r="E2723">
        <v>50000</v>
      </c>
      <c r="F2723" t="s">
        <v>20</v>
      </c>
      <c r="G2723">
        <v>50000</v>
      </c>
      <c r="H2723" t="s">
        <v>21</v>
      </c>
      <c r="I2723">
        <v>100</v>
      </c>
      <c r="J2723" t="s">
        <v>21</v>
      </c>
      <c r="K2723" t="s">
        <v>25</v>
      </c>
    </row>
    <row r="2724" spans="1:11" x14ac:dyDescent="0.3">
      <c r="A2724">
        <v>2022</v>
      </c>
      <c r="B2724" t="s">
        <v>11</v>
      </c>
      <c r="C2724" t="s">
        <v>12</v>
      </c>
      <c r="D2724" t="s">
        <v>164</v>
      </c>
      <c r="E2724">
        <v>183000</v>
      </c>
      <c r="F2724" t="s">
        <v>20</v>
      </c>
      <c r="G2724">
        <v>183000</v>
      </c>
      <c r="H2724" t="s">
        <v>21</v>
      </c>
      <c r="I2724">
        <v>100</v>
      </c>
      <c r="J2724" t="s">
        <v>21</v>
      </c>
      <c r="K2724" t="s">
        <v>16</v>
      </c>
    </row>
    <row r="2725" spans="1:11" x14ac:dyDescent="0.3">
      <c r="A2725">
        <v>2022</v>
      </c>
      <c r="B2725" t="s">
        <v>11</v>
      </c>
      <c r="C2725" t="s">
        <v>12</v>
      </c>
      <c r="D2725" t="s">
        <v>27</v>
      </c>
      <c r="E2725">
        <v>99750</v>
      </c>
      <c r="F2725" t="s">
        <v>20</v>
      </c>
      <c r="G2725">
        <v>99750</v>
      </c>
      <c r="H2725" t="s">
        <v>21</v>
      </c>
      <c r="I2725">
        <v>100</v>
      </c>
      <c r="J2725" t="s">
        <v>21</v>
      </c>
      <c r="K2725" t="s">
        <v>25</v>
      </c>
    </row>
    <row r="2726" spans="1:11" x14ac:dyDescent="0.3">
      <c r="A2726">
        <v>2022</v>
      </c>
      <c r="B2726" t="s">
        <v>11</v>
      </c>
      <c r="C2726" t="s">
        <v>12</v>
      </c>
      <c r="D2726" t="s">
        <v>27</v>
      </c>
      <c r="E2726">
        <v>68400</v>
      </c>
      <c r="F2726" t="s">
        <v>20</v>
      </c>
      <c r="G2726">
        <v>68400</v>
      </c>
      <c r="H2726" t="s">
        <v>21</v>
      </c>
      <c r="I2726">
        <v>100</v>
      </c>
      <c r="J2726" t="s">
        <v>21</v>
      </c>
      <c r="K2726" t="s">
        <v>25</v>
      </c>
    </row>
    <row r="2727" spans="1:11" x14ac:dyDescent="0.3">
      <c r="A2727">
        <v>2022</v>
      </c>
      <c r="B2727" t="s">
        <v>11</v>
      </c>
      <c r="C2727" t="s">
        <v>12</v>
      </c>
      <c r="D2727" t="s">
        <v>23</v>
      </c>
      <c r="E2727">
        <v>236900</v>
      </c>
      <c r="F2727" t="s">
        <v>20</v>
      </c>
      <c r="G2727">
        <v>236900</v>
      </c>
      <c r="H2727" t="s">
        <v>21</v>
      </c>
      <c r="I2727">
        <v>100</v>
      </c>
      <c r="J2727" t="s">
        <v>21</v>
      </c>
      <c r="K2727" t="s">
        <v>16</v>
      </c>
    </row>
    <row r="2728" spans="1:11" x14ac:dyDescent="0.3">
      <c r="A2728">
        <v>2022</v>
      </c>
      <c r="B2728" t="s">
        <v>11</v>
      </c>
      <c r="C2728" t="s">
        <v>12</v>
      </c>
      <c r="D2728" t="s">
        <v>23</v>
      </c>
      <c r="E2728">
        <v>159200</v>
      </c>
      <c r="F2728" t="s">
        <v>20</v>
      </c>
      <c r="G2728">
        <v>159200</v>
      </c>
      <c r="H2728" t="s">
        <v>21</v>
      </c>
      <c r="I2728">
        <v>100</v>
      </c>
      <c r="J2728" t="s">
        <v>21</v>
      </c>
      <c r="K2728" t="s">
        <v>16</v>
      </c>
    </row>
    <row r="2729" spans="1:11" x14ac:dyDescent="0.3">
      <c r="A2729">
        <v>2022</v>
      </c>
      <c r="B2729" t="s">
        <v>11</v>
      </c>
      <c r="C2729" t="s">
        <v>12</v>
      </c>
      <c r="D2729" t="s">
        <v>69</v>
      </c>
      <c r="E2729">
        <v>243225</v>
      </c>
      <c r="F2729" t="s">
        <v>20</v>
      </c>
      <c r="G2729">
        <v>243225</v>
      </c>
      <c r="H2729" t="s">
        <v>21</v>
      </c>
      <c r="I2729">
        <v>100</v>
      </c>
      <c r="J2729" t="s">
        <v>21</v>
      </c>
      <c r="K2729" t="s">
        <v>25</v>
      </c>
    </row>
    <row r="2730" spans="1:11" x14ac:dyDescent="0.3">
      <c r="A2730">
        <v>2022</v>
      </c>
      <c r="B2730" t="s">
        <v>11</v>
      </c>
      <c r="C2730" t="s">
        <v>12</v>
      </c>
      <c r="D2730" t="s">
        <v>69</v>
      </c>
      <c r="E2730">
        <v>179775</v>
      </c>
      <c r="F2730" t="s">
        <v>20</v>
      </c>
      <c r="G2730">
        <v>179775</v>
      </c>
      <c r="H2730" t="s">
        <v>21</v>
      </c>
      <c r="I2730">
        <v>100</v>
      </c>
      <c r="J2730" t="s">
        <v>21</v>
      </c>
      <c r="K2730" t="s">
        <v>25</v>
      </c>
    </row>
    <row r="2731" spans="1:11" x14ac:dyDescent="0.3">
      <c r="A2731">
        <v>2022</v>
      </c>
      <c r="B2731" t="s">
        <v>11</v>
      </c>
      <c r="C2731" t="s">
        <v>12</v>
      </c>
      <c r="D2731" t="s">
        <v>37</v>
      </c>
      <c r="E2731">
        <v>175000</v>
      </c>
      <c r="F2731" t="s">
        <v>20</v>
      </c>
      <c r="G2731">
        <v>175000</v>
      </c>
      <c r="H2731" t="s">
        <v>21</v>
      </c>
      <c r="I2731">
        <v>100</v>
      </c>
      <c r="J2731" t="s">
        <v>21</v>
      </c>
      <c r="K2731" t="s">
        <v>25</v>
      </c>
    </row>
    <row r="2732" spans="1:11" x14ac:dyDescent="0.3">
      <c r="A2732">
        <v>2022</v>
      </c>
      <c r="B2732" t="s">
        <v>11</v>
      </c>
      <c r="C2732" t="s">
        <v>12</v>
      </c>
      <c r="D2732" t="s">
        <v>37</v>
      </c>
      <c r="E2732">
        <v>150000</v>
      </c>
      <c r="F2732" t="s">
        <v>20</v>
      </c>
      <c r="G2732">
        <v>150000</v>
      </c>
      <c r="H2732" t="s">
        <v>21</v>
      </c>
      <c r="I2732">
        <v>100</v>
      </c>
      <c r="J2732" t="s">
        <v>21</v>
      </c>
      <c r="K2732" t="s">
        <v>25</v>
      </c>
    </row>
    <row r="2733" spans="1:11" x14ac:dyDescent="0.3">
      <c r="A2733">
        <v>2022</v>
      </c>
      <c r="B2733" t="s">
        <v>11</v>
      </c>
      <c r="C2733" t="s">
        <v>12</v>
      </c>
      <c r="D2733" t="s">
        <v>35</v>
      </c>
      <c r="E2733">
        <v>210000</v>
      </c>
      <c r="F2733" t="s">
        <v>20</v>
      </c>
      <c r="G2733">
        <v>210000</v>
      </c>
      <c r="H2733" t="s">
        <v>21</v>
      </c>
      <c r="I2733">
        <v>100</v>
      </c>
      <c r="J2733" t="s">
        <v>21</v>
      </c>
      <c r="K2733" t="s">
        <v>25</v>
      </c>
    </row>
    <row r="2734" spans="1:11" x14ac:dyDescent="0.3">
      <c r="A2734">
        <v>2022</v>
      </c>
      <c r="B2734" t="s">
        <v>11</v>
      </c>
      <c r="C2734" t="s">
        <v>12</v>
      </c>
      <c r="D2734" t="s">
        <v>35</v>
      </c>
      <c r="E2734">
        <v>180000</v>
      </c>
      <c r="F2734" t="s">
        <v>20</v>
      </c>
      <c r="G2734">
        <v>180000</v>
      </c>
      <c r="H2734" t="s">
        <v>21</v>
      </c>
      <c r="I2734">
        <v>100</v>
      </c>
      <c r="J2734" t="s">
        <v>21</v>
      </c>
      <c r="K2734" t="s">
        <v>25</v>
      </c>
    </row>
    <row r="2735" spans="1:11" x14ac:dyDescent="0.3">
      <c r="A2735">
        <v>2022</v>
      </c>
      <c r="B2735" t="s">
        <v>11</v>
      </c>
      <c r="C2735" t="s">
        <v>12</v>
      </c>
      <c r="D2735" t="s">
        <v>23</v>
      </c>
      <c r="E2735">
        <v>148000</v>
      </c>
      <c r="F2735" t="s">
        <v>20</v>
      </c>
      <c r="G2735">
        <v>148000</v>
      </c>
      <c r="H2735" t="s">
        <v>21</v>
      </c>
      <c r="I2735">
        <v>100</v>
      </c>
      <c r="J2735" t="s">
        <v>21</v>
      </c>
      <c r="K2735" t="s">
        <v>25</v>
      </c>
    </row>
    <row r="2736" spans="1:11" x14ac:dyDescent="0.3">
      <c r="A2736">
        <v>2022</v>
      </c>
      <c r="B2736" t="s">
        <v>11</v>
      </c>
      <c r="C2736" t="s">
        <v>12</v>
      </c>
      <c r="D2736" t="s">
        <v>23</v>
      </c>
      <c r="E2736">
        <v>128000</v>
      </c>
      <c r="F2736" t="s">
        <v>20</v>
      </c>
      <c r="G2736">
        <v>128000</v>
      </c>
      <c r="H2736" t="s">
        <v>21</v>
      </c>
      <c r="I2736">
        <v>100</v>
      </c>
      <c r="J2736" t="s">
        <v>21</v>
      </c>
      <c r="K2736" t="s">
        <v>25</v>
      </c>
    </row>
    <row r="2737" spans="1:11" x14ac:dyDescent="0.3">
      <c r="A2737">
        <v>2022</v>
      </c>
      <c r="B2737" t="s">
        <v>11</v>
      </c>
      <c r="C2737" t="s">
        <v>12</v>
      </c>
      <c r="D2737" t="s">
        <v>45</v>
      </c>
      <c r="E2737">
        <v>190000</v>
      </c>
      <c r="F2737" t="s">
        <v>20</v>
      </c>
      <c r="G2737">
        <v>190000</v>
      </c>
      <c r="H2737" t="s">
        <v>21</v>
      </c>
      <c r="I2737">
        <v>100</v>
      </c>
      <c r="J2737" t="s">
        <v>21</v>
      </c>
      <c r="K2737" t="s">
        <v>25</v>
      </c>
    </row>
    <row r="2738" spans="1:11" x14ac:dyDescent="0.3">
      <c r="A2738">
        <v>2022</v>
      </c>
      <c r="B2738" t="s">
        <v>11</v>
      </c>
      <c r="C2738" t="s">
        <v>12</v>
      </c>
      <c r="D2738" t="s">
        <v>45</v>
      </c>
      <c r="E2738">
        <v>135000</v>
      </c>
      <c r="F2738" t="s">
        <v>20</v>
      </c>
      <c r="G2738">
        <v>135000</v>
      </c>
      <c r="H2738" t="s">
        <v>21</v>
      </c>
      <c r="I2738">
        <v>100</v>
      </c>
      <c r="J2738" t="s">
        <v>21</v>
      </c>
      <c r="K2738" t="s">
        <v>25</v>
      </c>
    </row>
    <row r="2739" spans="1:11" x14ac:dyDescent="0.3">
      <c r="A2739">
        <v>2022</v>
      </c>
      <c r="B2739" t="s">
        <v>11</v>
      </c>
      <c r="C2739" t="s">
        <v>12</v>
      </c>
      <c r="D2739" t="s">
        <v>32</v>
      </c>
      <c r="E2739">
        <v>130000</v>
      </c>
      <c r="F2739" t="s">
        <v>20</v>
      </c>
      <c r="G2739">
        <v>130000</v>
      </c>
      <c r="H2739" t="s">
        <v>21</v>
      </c>
      <c r="I2739">
        <v>100</v>
      </c>
      <c r="J2739" t="s">
        <v>21</v>
      </c>
      <c r="K2739" t="s">
        <v>25</v>
      </c>
    </row>
    <row r="2740" spans="1:11" x14ac:dyDescent="0.3">
      <c r="A2740">
        <v>2022</v>
      </c>
      <c r="B2740" t="s">
        <v>11</v>
      </c>
      <c r="C2740" t="s">
        <v>12</v>
      </c>
      <c r="D2740" t="s">
        <v>32</v>
      </c>
      <c r="E2740">
        <v>110000</v>
      </c>
      <c r="F2740" t="s">
        <v>20</v>
      </c>
      <c r="G2740">
        <v>110000</v>
      </c>
      <c r="H2740" t="s">
        <v>21</v>
      </c>
      <c r="I2740">
        <v>100</v>
      </c>
      <c r="J2740" t="s">
        <v>21</v>
      </c>
      <c r="K2740" t="s">
        <v>25</v>
      </c>
    </row>
    <row r="2741" spans="1:11" x14ac:dyDescent="0.3">
      <c r="A2741">
        <v>2022</v>
      </c>
      <c r="B2741" t="s">
        <v>11</v>
      </c>
      <c r="C2741" t="s">
        <v>12</v>
      </c>
      <c r="D2741" t="s">
        <v>23</v>
      </c>
      <c r="E2741">
        <v>191475</v>
      </c>
      <c r="F2741" t="s">
        <v>20</v>
      </c>
      <c r="G2741">
        <v>191475</v>
      </c>
      <c r="H2741" t="s">
        <v>21</v>
      </c>
      <c r="I2741">
        <v>100</v>
      </c>
      <c r="J2741" t="s">
        <v>21</v>
      </c>
      <c r="K2741" t="s">
        <v>25</v>
      </c>
    </row>
    <row r="2742" spans="1:11" x14ac:dyDescent="0.3">
      <c r="A2742">
        <v>2022</v>
      </c>
      <c r="B2742" t="s">
        <v>11</v>
      </c>
      <c r="C2742" t="s">
        <v>12</v>
      </c>
      <c r="D2742" t="s">
        <v>23</v>
      </c>
      <c r="E2742">
        <v>141525</v>
      </c>
      <c r="F2742" t="s">
        <v>20</v>
      </c>
      <c r="G2742">
        <v>141525</v>
      </c>
      <c r="H2742" t="s">
        <v>21</v>
      </c>
      <c r="I2742">
        <v>100</v>
      </c>
      <c r="J2742" t="s">
        <v>21</v>
      </c>
      <c r="K2742" t="s">
        <v>25</v>
      </c>
    </row>
    <row r="2743" spans="1:11" x14ac:dyDescent="0.3">
      <c r="A2743">
        <v>2022</v>
      </c>
      <c r="B2743" t="s">
        <v>11</v>
      </c>
      <c r="C2743" t="s">
        <v>12</v>
      </c>
      <c r="D2743" t="s">
        <v>37</v>
      </c>
      <c r="E2743">
        <v>160000</v>
      </c>
      <c r="F2743" t="s">
        <v>20</v>
      </c>
      <c r="G2743">
        <v>160000</v>
      </c>
      <c r="H2743" t="s">
        <v>21</v>
      </c>
      <c r="I2743">
        <v>100</v>
      </c>
      <c r="J2743" t="s">
        <v>21</v>
      </c>
      <c r="K2743" t="s">
        <v>25</v>
      </c>
    </row>
    <row r="2744" spans="1:11" x14ac:dyDescent="0.3">
      <c r="A2744">
        <v>2022</v>
      </c>
      <c r="B2744" t="s">
        <v>11</v>
      </c>
      <c r="C2744" t="s">
        <v>12</v>
      </c>
      <c r="D2744" t="s">
        <v>37</v>
      </c>
      <c r="E2744">
        <v>85000</v>
      </c>
      <c r="F2744" t="s">
        <v>20</v>
      </c>
      <c r="G2744">
        <v>85000</v>
      </c>
      <c r="H2744" t="s">
        <v>21</v>
      </c>
      <c r="I2744">
        <v>100</v>
      </c>
      <c r="J2744" t="s">
        <v>21</v>
      </c>
      <c r="K2744" t="s">
        <v>25</v>
      </c>
    </row>
    <row r="2745" spans="1:11" x14ac:dyDescent="0.3">
      <c r="A2745">
        <v>2022</v>
      </c>
      <c r="B2745" t="s">
        <v>11</v>
      </c>
      <c r="C2745" t="s">
        <v>12</v>
      </c>
      <c r="D2745" t="s">
        <v>23</v>
      </c>
      <c r="E2745">
        <v>218000</v>
      </c>
      <c r="F2745" t="s">
        <v>20</v>
      </c>
      <c r="G2745">
        <v>218000</v>
      </c>
      <c r="H2745" t="s">
        <v>21</v>
      </c>
      <c r="I2745">
        <v>0</v>
      </c>
      <c r="J2745" t="s">
        <v>21</v>
      </c>
      <c r="K2745" t="s">
        <v>25</v>
      </c>
    </row>
    <row r="2746" spans="1:11" x14ac:dyDescent="0.3">
      <c r="A2746">
        <v>2022</v>
      </c>
      <c r="B2746" t="s">
        <v>11</v>
      </c>
      <c r="C2746" t="s">
        <v>12</v>
      </c>
      <c r="D2746" t="s">
        <v>23</v>
      </c>
      <c r="E2746">
        <v>145300</v>
      </c>
      <c r="F2746" t="s">
        <v>20</v>
      </c>
      <c r="G2746">
        <v>145300</v>
      </c>
      <c r="H2746" t="s">
        <v>21</v>
      </c>
      <c r="I2746">
        <v>0</v>
      </c>
      <c r="J2746" t="s">
        <v>21</v>
      </c>
      <c r="K2746" t="s">
        <v>25</v>
      </c>
    </row>
    <row r="2747" spans="1:11" x14ac:dyDescent="0.3">
      <c r="A2747">
        <v>2022</v>
      </c>
      <c r="B2747" t="s">
        <v>11</v>
      </c>
      <c r="C2747" t="s">
        <v>12</v>
      </c>
      <c r="D2747" t="s">
        <v>19</v>
      </c>
      <c r="E2747">
        <v>195400</v>
      </c>
      <c r="F2747" t="s">
        <v>20</v>
      </c>
      <c r="G2747">
        <v>195400</v>
      </c>
      <c r="H2747" t="s">
        <v>21</v>
      </c>
      <c r="I2747">
        <v>100</v>
      </c>
      <c r="J2747" t="s">
        <v>21</v>
      </c>
      <c r="K2747" t="s">
        <v>16</v>
      </c>
    </row>
    <row r="2748" spans="1:11" x14ac:dyDescent="0.3">
      <c r="A2748">
        <v>2022</v>
      </c>
      <c r="B2748" t="s">
        <v>11</v>
      </c>
      <c r="C2748" t="s">
        <v>12</v>
      </c>
      <c r="D2748" t="s">
        <v>19</v>
      </c>
      <c r="E2748">
        <v>131300</v>
      </c>
      <c r="F2748" t="s">
        <v>20</v>
      </c>
      <c r="G2748">
        <v>131300</v>
      </c>
      <c r="H2748" t="s">
        <v>21</v>
      </c>
      <c r="I2748">
        <v>100</v>
      </c>
      <c r="J2748" t="s">
        <v>21</v>
      </c>
      <c r="K2748" t="s">
        <v>16</v>
      </c>
    </row>
    <row r="2749" spans="1:11" x14ac:dyDescent="0.3">
      <c r="A2749">
        <v>2022</v>
      </c>
      <c r="B2749" t="s">
        <v>28</v>
      </c>
      <c r="C2749" t="s">
        <v>12</v>
      </c>
      <c r="D2749" t="s">
        <v>76</v>
      </c>
      <c r="E2749">
        <v>105000</v>
      </c>
      <c r="F2749" t="s">
        <v>20</v>
      </c>
      <c r="G2749">
        <v>105000</v>
      </c>
      <c r="H2749" t="s">
        <v>179</v>
      </c>
      <c r="I2749">
        <v>100</v>
      </c>
      <c r="J2749" t="s">
        <v>21</v>
      </c>
      <c r="K2749" t="s">
        <v>16</v>
      </c>
    </row>
    <row r="2750" spans="1:11" x14ac:dyDescent="0.3">
      <c r="A2750">
        <v>2022</v>
      </c>
      <c r="B2750" t="s">
        <v>11</v>
      </c>
      <c r="C2750" t="s">
        <v>12</v>
      </c>
      <c r="D2750" t="s">
        <v>23</v>
      </c>
      <c r="E2750">
        <v>191475</v>
      </c>
      <c r="F2750" t="s">
        <v>20</v>
      </c>
      <c r="G2750">
        <v>191475</v>
      </c>
      <c r="H2750" t="s">
        <v>21</v>
      </c>
      <c r="I2750">
        <v>100</v>
      </c>
      <c r="J2750" t="s">
        <v>21</v>
      </c>
      <c r="K2750" t="s">
        <v>25</v>
      </c>
    </row>
    <row r="2751" spans="1:11" x14ac:dyDescent="0.3">
      <c r="A2751">
        <v>2022</v>
      </c>
      <c r="B2751" t="s">
        <v>11</v>
      </c>
      <c r="C2751" t="s">
        <v>12</v>
      </c>
      <c r="D2751" t="s">
        <v>23</v>
      </c>
      <c r="E2751">
        <v>141525</v>
      </c>
      <c r="F2751" t="s">
        <v>20</v>
      </c>
      <c r="G2751">
        <v>141525</v>
      </c>
      <c r="H2751" t="s">
        <v>21</v>
      </c>
      <c r="I2751">
        <v>100</v>
      </c>
      <c r="J2751" t="s">
        <v>21</v>
      </c>
      <c r="K2751" t="s">
        <v>25</v>
      </c>
    </row>
    <row r="2752" spans="1:11" x14ac:dyDescent="0.3">
      <c r="A2752">
        <v>2022</v>
      </c>
      <c r="B2752" t="s">
        <v>11</v>
      </c>
      <c r="C2752" t="s">
        <v>12</v>
      </c>
      <c r="D2752" t="s">
        <v>23</v>
      </c>
      <c r="E2752">
        <v>207000</v>
      </c>
      <c r="F2752" t="s">
        <v>20</v>
      </c>
      <c r="G2752">
        <v>207000</v>
      </c>
      <c r="H2752" t="s">
        <v>21</v>
      </c>
      <c r="I2752">
        <v>100</v>
      </c>
      <c r="J2752" t="s">
        <v>21</v>
      </c>
      <c r="K2752" t="s">
        <v>25</v>
      </c>
    </row>
    <row r="2753" spans="1:11" x14ac:dyDescent="0.3">
      <c r="A2753">
        <v>2022</v>
      </c>
      <c r="B2753" t="s">
        <v>11</v>
      </c>
      <c r="C2753" t="s">
        <v>12</v>
      </c>
      <c r="D2753" t="s">
        <v>23</v>
      </c>
      <c r="E2753">
        <v>153000</v>
      </c>
      <c r="F2753" t="s">
        <v>20</v>
      </c>
      <c r="G2753">
        <v>153000</v>
      </c>
      <c r="H2753" t="s">
        <v>21</v>
      </c>
      <c r="I2753">
        <v>100</v>
      </c>
      <c r="J2753" t="s">
        <v>21</v>
      </c>
      <c r="K2753" t="s">
        <v>25</v>
      </c>
    </row>
    <row r="2754" spans="1:11" x14ac:dyDescent="0.3">
      <c r="A2754">
        <v>2022</v>
      </c>
      <c r="B2754" t="s">
        <v>11</v>
      </c>
      <c r="C2754" t="s">
        <v>12</v>
      </c>
      <c r="D2754" t="s">
        <v>23</v>
      </c>
      <c r="E2754">
        <v>191475</v>
      </c>
      <c r="F2754" t="s">
        <v>20</v>
      </c>
      <c r="G2754">
        <v>191475</v>
      </c>
      <c r="H2754" t="s">
        <v>21</v>
      </c>
      <c r="I2754">
        <v>100</v>
      </c>
      <c r="J2754" t="s">
        <v>21</v>
      </c>
      <c r="K2754" t="s">
        <v>25</v>
      </c>
    </row>
    <row r="2755" spans="1:11" x14ac:dyDescent="0.3">
      <c r="A2755">
        <v>2022</v>
      </c>
      <c r="B2755" t="s">
        <v>11</v>
      </c>
      <c r="C2755" t="s">
        <v>12</v>
      </c>
      <c r="D2755" t="s">
        <v>23</v>
      </c>
      <c r="E2755">
        <v>141525</v>
      </c>
      <c r="F2755" t="s">
        <v>20</v>
      </c>
      <c r="G2755">
        <v>141525</v>
      </c>
      <c r="H2755" t="s">
        <v>21</v>
      </c>
      <c r="I2755">
        <v>100</v>
      </c>
      <c r="J2755" t="s">
        <v>21</v>
      </c>
      <c r="K2755" t="s">
        <v>25</v>
      </c>
    </row>
    <row r="2756" spans="1:11" x14ac:dyDescent="0.3">
      <c r="A2756">
        <v>2022</v>
      </c>
      <c r="B2756" t="s">
        <v>11</v>
      </c>
      <c r="C2756" t="s">
        <v>12</v>
      </c>
      <c r="D2756" t="s">
        <v>27</v>
      </c>
      <c r="E2756">
        <v>110000</v>
      </c>
      <c r="F2756" t="s">
        <v>20</v>
      </c>
      <c r="G2756">
        <v>110000</v>
      </c>
      <c r="H2756" t="s">
        <v>21</v>
      </c>
      <c r="I2756">
        <v>0</v>
      </c>
      <c r="J2756" t="s">
        <v>21</v>
      </c>
      <c r="K2756" t="s">
        <v>25</v>
      </c>
    </row>
    <row r="2757" spans="1:11" x14ac:dyDescent="0.3">
      <c r="A2757">
        <v>2022</v>
      </c>
      <c r="B2757" t="s">
        <v>11</v>
      </c>
      <c r="C2757" t="s">
        <v>12</v>
      </c>
      <c r="D2757" t="s">
        <v>27</v>
      </c>
      <c r="E2757">
        <v>99000</v>
      </c>
      <c r="F2757" t="s">
        <v>20</v>
      </c>
      <c r="G2757">
        <v>99000</v>
      </c>
      <c r="H2757" t="s">
        <v>21</v>
      </c>
      <c r="I2757">
        <v>0</v>
      </c>
      <c r="J2757" t="s">
        <v>21</v>
      </c>
      <c r="K2757" t="s">
        <v>25</v>
      </c>
    </row>
    <row r="2758" spans="1:11" x14ac:dyDescent="0.3">
      <c r="A2758">
        <v>2022</v>
      </c>
      <c r="B2758" t="s">
        <v>11</v>
      </c>
      <c r="C2758" t="s">
        <v>12</v>
      </c>
      <c r="D2758" t="s">
        <v>23</v>
      </c>
      <c r="E2758">
        <v>191475</v>
      </c>
      <c r="F2758" t="s">
        <v>20</v>
      </c>
      <c r="G2758">
        <v>191475</v>
      </c>
      <c r="H2758" t="s">
        <v>21</v>
      </c>
      <c r="I2758">
        <v>100</v>
      </c>
      <c r="J2758" t="s">
        <v>21</v>
      </c>
      <c r="K2758" t="s">
        <v>25</v>
      </c>
    </row>
    <row r="2759" spans="1:11" x14ac:dyDescent="0.3">
      <c r="A2759">
        <v>2022</v>
      </c>
      <c r="B2759" t="s">
        <v>11</v>
      </c>
      <c r="C2759" t="s">
        <v>12</v>
      </c>
      <c r="D2759" t="s">
        <v>23</v>
      </c>
      <c r="E2759">
        <v>141525</v>
      </c>
      <c r="F2759" t="s">
        <v>20</v>
      </c>
      <c r="G2759">
        <v>141525</v>
      </c>
      <c r="H2759" t="s">
        <v>21</v>
      </c>
      <c r="I2759">
        <v>100</v>
      </c>
      <c r="J2759" t="s">
        <v>21</v>
      </c>
      <c r="K2759" t="s">
        <v>25</v>
      </c>
    </row>
    <row r="2760" spans="1:11" x14ac:dyDescent="0.3">
      <c r="A2760">
        <v>2022</v>
      </c>
      <c r="B2760" t="s">
        <v>11</v>
      </c>
      <c r="C2760" t="s">
        <v>12</v>
      </c>
      <c r="D2760" t="s">
        <v>23</v>
      </c>
      <c r="E2760">
        <v>191475</v>
      </c>
      <c r="F2760" t="s">
        <v>20</v>
      </c>
      <c r="G2760">
        <v>191475</v>
      </c>
      <c r="H2760" t="s">
        <v>21</v>
      </c>
      <c r="I2760">
        <v>100</v>
      </c>
      <c r="J2760" t="s">
        <v>21</v>
      </c>
      <c r="K2760" t="s">
        <v>25</v>
      </c>
    </row>
    <row r="2761" spans="1:11" x14ac:dyDescent="0.3">
      <c r="A2761">
        <v>2022</v>
      </c>
      <c r="B2761" t="s">
        <v>11</v>
      </c>
      <c r="C2761" t="s">
        <v>12</v>
      </c>
      <c r="D2761" t="s">
        <v>23</v>
      </c>
      <c r="E2761">
        <v>141525</v>
      </c>
      <c r="F2761" t="s">
        <v>20</v>
      </c>
      <c r="G2761">
        <v>141525</v>
      </c>
      <c r="H2761" t="s">
        <v>21</v>
      </c>
      <c r="I2761">
        <v>100</v>
      </c>
      <c r="J2761" t="s">
        <v>21</v>
      </c>
      <c r="K2761" t="s">
        <v>25</v>
      </c>
    </row>
    <row r="2762" spans="1:11" x14ac:dyDescent="0.3">
      <c r="A2762">
        <v>2022</v>
      </c>
      <c r="B2762" t="s">
        <v>11</v>
      </c>
      <c r="C2762" t="s">
        <v>12</v>
      </c>
      <c r="D2762" t="s">
        <v>23</v>
      </c>
      <c r="E2762">
        <v>191475</v>
      </c>
      <c r="F2762" t="s">
        <v>20</v>
      </c>
      <c r="G2762">
        <v>191475</v>
      </c>
      <c r="H2762" t="s">
        <v>21</v>
      </c>
      <c r="I2762">
        <v>100</v>
      </c>
      <c r="J2762" t="s">
        <v>21</v>
      </c>
      <c r="K2762" t="s">
        <v>25</v>
      </c>
    </row>
    <row r="2763" spans="1:11" x14ac:dyDescent="0.3">
      <c r="A2763">
        <v>2022</v>
      </c>
      <c r="B2763" t="s">
        <v>11</v>
      </c>
      <c r="C2763" t="s">
        <v>12</v>
      </c>
      <c r="D2763" t="s">
        <v>23</v>
      </c>
      <c r="E2763">
        <v>141525</v>
      </c>
      <c r="F2763" t="s">
        <v>20</v>
      </c>
      <c r="G2763">
        <v>141525</v>
      </c>
      <c r="H2763" t="s">
        <v>21</v>
      </c>
      <c r="I2763">
        <v>100</v>
      </c>
      <c r="J2763" t="s">
        <v>21</v>
      </c>
      <c r="K2763" t="s">
        <v>25</v>
      </c>
    </row>
    <row r="2764" spans="1:11" x14ac:dyDescent="0.3">
      <c r="A2764">
        <v>2022</v>
      </c>
      <c r="B2764" t="s">
        <v>11</v>
      </c>
      <c r="C2764" t="s">
        <v>12</v>
      </c>
      <c r="D2764" t="s">
        <v>35</v>
      </c>
      <c r="E2764">
        <v>200000</v>
      </c>
      <c r="F2764" t="s">
        <v>20</v>
      </c>
      <c r="G2764">
        <v>200000</v>
      </c>
      <c r="H2764" t="s">
        <v>180</v>
      </c>
      <c r="I2764">
        <v>100</v>
      </c>
      <c r="J2764" t="s">
        <v>180</v>
      </c>
      <c r="K2764" t="s">
        <v>25</v>
      </c>
    </row>
    <row r="2765" spans="1:11" x14ac:dyDescent="0.3">
      <c r="A2765">
        <v>2022</v>
      </c>
      <c r="B2765" t="s">
        <v>11</v>
      </c>
      <c r="C2765" t="s">
        <v>12</v>
      </c>
      <c r="D2765" t="s">
        <v>35</v>
      </c>
      <c r="E2765">
        <v>135000</v>
      </c>
      <c r="F2765" t="s">
        <v>20</v>
      </c>
      <c r="G2765">
        <v>135000</v>
      </c>
      <c r="H2765" t="s">
        <v>180</v>
      </c>
      <c r="I2765">
        <v>100</v>
      </c>
      <c r="J2765" t="s">
        <v>180</v>
      </c>
      <c r="K2765" t="s">
        <v>25</v>
      </c>
    </row>
    <row r="2766" spans="1:11" x14ac:dyDescent="0.3">
      <c r="A2766">
        <v>2022</v>
      </c>
      <c r="B2766" t="s">
        <v>11</v>
      </c>
      <c r="C2766" t="s">
        <v>12</v>
      </c>
      <c r="D2766" t="s">
        <v>23</v>
      </c>
      <c r="E2766">
        <v>207000</v>
      </c>
      <c r="F2766" t="s">
        <v>20</v>
      </c>
      <c r="G2766">
        <v>207000</v>
      </c>
      <c r="H2766" t="s">
        <v>21</v>
      </c>
      <c r="I2766">
        <v>100</v>
      </c>
      <c r="J2766" t="s">
        <v>21</v>
      </c>
      <c r="K2766" t="s">
        <v>25</v>
      </c>
    </row>
    <row r="2767" spans="1:11" x14ac:dyDescent="0.3">
      <c r="A2767">
        <v>2022</v>
      </c>
      <c r="B2767" t="s">
        <v>11</v>
      </c>
      <c r="C2767" t="s">
        <v>12</v>
      </c>
      <c r="D2767" t="s">
        <v>23</v>
      </c>
      <c r="E2767">
        <v>153000</v>
      </c>
      <c r="F2767" t="s">
        <v>20</v>
      </c>
      <c r="G2767">
        <v>153000</v>
      </c>
      <c r="H2767" t="s">
        <v>21</v>
      </c>
      <c r="I2767">
        <v>100</v>
      </c>
      <c r="J2767" t="s">
        <v>21</v>
      </c>
      <c r="K2767" t="s">
        <v>25</v>
      </c>
    </row>
    <row r="2768" spans="1:11" x14ac:dyDescent="0.3">
      <c r="A2768">
        <v>2022</v>
      </c>
      <c r="B2768" t="s">
        <v>11</v>
      </c>
      <c r="C2768" t="s">
        <v>12</v>
      </c>
      <c r="D2768" t="s">
        <v>23</v>
      </c>
      <c r="E2768">
        <v>191475</v>
      </c>
      <c r="F2768" t="s">
        <v>20</v>
      </c>
      <c r="G2768">
        <v>191475</v>
      </c>
      <c r="H2768" t="s">
        <v>21</v>
      </c>
      <c r="I2768">
        <v>100</v>
      </c>
      <c r="J2768" t="s">
        <v>21</v>
      </c>
      <c r="K2768" t="s">
        <v>25</v>
      </c>
    </row>
    <row r="2769" spans="1:11" x14ac:dyDescent="0.3">
      <c r="A2769">
        <v>2022</v>
      </c>
      <c r="B2769" t="s">
        <v>11</v>
      </c>
      <c r="C2769" t="s">
        <v>12</v>
      </c>
      <c r="D2769" t="s">
        <v>23</v>
      </c>
      <c r="E2769">
        <v>141525</v>
      </c>
      <c r="F2769" t="s">
        <v>20</v>
      </c>
      <c r="G2769">
        <v>141525</v>
      </c>
      <c r="H2769" t="s">
        <v>21</v>
      </c>
      <c r="I2769">
        <v>100</v>
      </c>
      <c r="J2769" t="s">
        <v>21</v>
      </c>
      <c r="K2769" t="s">
        <v>25</v>
      </c>
    </row>
    <row r="2770" spans="1:11" x14ac:dyDescent="0.3">
      <c r="A2770">
        <v>2022</v>
      </c>
      <c r="B2770" t="s">
        <v>11</v>
      </c>
      <c r="C2770" t="s">
        <v>12</v>
      </c>
      <c r="D2770" t="s">
        <v>23</v>
      </c>
      <c r="E2770">
        <v>191475</v>
      </c>
      <c r="F2770" t="s">
        <v>20</v>
      </c>
      <c r="G2770">
        <v>191475</v>
      </c>
      <c r="H2770" t="s">
        <v>21</v>
      </c>
      <c r="I2770">
        <v>100</v>
      </c>
      <c r="J2770" t="s">
        <v>21</v>
      </c>
      <c r="K2770" t="s">
        <v>25</v>
      </c>
    </row>
    <row r="2771" spans="1:11" x14ac:dyDescent="0.3">
      <c r="A2771">
        <v>2022</v>
      </c>
      <c r="B2771" t="s">
        <v>11</v>
      </c>
      <c r="C2771" t="s">
        <v>12</v>
      </c>
      <c r="D2771" t="s">
        <v>23</v>
      </c>
      <c r="E2771">
        <v>141525</v>
      </c>
      <c r="F2771" t="s">
        <v>20</v>
      </c>
      <c r="G2771">
        <v>141525</v>
      </c>
      <c r="H2771" t="s">
        <v>21</v>
      </c>
      <c r="I2771">
        <v>100</v>
      </c>
      <c r="J2771" t="s">
        <v>21</v>
      </c>
      <c r="K2771" t="s">
        <v>25</v>
      </c>
    </row>
    <row r="2772" spans="1:11" x14ac:dyDescent="0.3">
      <c r="A2772">
        <v>2022</v>
      </c>
      <c r="B2772" t="s">
        <v>11</v>
      </c>
      <c r="C2772" t="s">
        <v>12</v>
      </c>
      <c r="D2772" t="s">
        <v>23</v>
      </c>
      <c r="E2772">
        <v>191475</v>
      </c>
      <c r="F2772" t="s">
        <v>20</v>
      </c>
      <c r="G2772">
        <v>191475</v>
      </c>
      <c r="H2772" t="s">
        <v>21</v>
      </c>
      <c r="I2772">
        <v>100</v>
      </c>
      <c r="J2772" t="s">
        <v>21</v>
      </c>
      <c r="K2772" t="s">
        <v>25</v>
      </c>
    </row>
    <row r="2773" spans="1:11" x14ac:dyDescent="0.3">
      <c r="A2773">
        <v>2022</v>
      </c>
      <c r="B2773" t="s">
        <v>11</v>
      </c>
      <c r="C2773" t="s">
        <v>12</v>
      </c>
      <c r="D2773" t="s">
        <v>23</v>
      </c>
      <c r="E2773">
        <v>141525</v>
      </c>
      <c r="F2773" t="s">
        <v>20</v>
      </c>
      <c r="G2773">
        <v>141525</v>
      </c>
      <c r="H2773" t="s">
        <v>21</v>
      </c>
      <c r="I2773">
        <v>100</v>
      </c>
      <c r="J2773" t="s">
        <v>21</v>
      </c>
      <c r="K2773" t="s">
        <v>25</v>
      </c>
    </row>
    <row r="2774" spans="1:11" x14ac:dyDescent="0.3">
      <c r="A2774">
        <v>2022</v>
      </c>
      <c r="B2774" t="s">
        <v>11</v>
      </c>
      <c r="C2774" t="s">
        <v>12</v>
      </c>
      <c r="D2774" t="s">
        <v>37</v>
      </c>
      <c r="E2774">
        <v>195700</v>
      </c>
      <c r="F2774" t="s">
        <v>20</v>
      </c>
      <c r="G2774">
        <v>195700</v>
      </c>
      <c r="H2774" t="s">
        <v>21</v>
      </c>
      <c r="I2774">
        <v>0</v>
      </c>
      <c r="J2774" t="s">
        <v>21</v>
      </c>
      <c r="K2774" t="s">
        <v>25</v>
      </c>
    </row>
    <row r="2775" spans="1:11" x14ac:dyDescent="0.3">
      <c r="A2775">
        <v>2022</v>
      </c>
      <c r="B2775" t="s">
        <v>11</v>
      </c>
      <c r="C2775" t="s">
        <v>12</v>
      </c>
      <c r="D2775" t="s">
        <v>37</v>
      </c>
      <c r="E2775">
        <v>130500</v>
      </c>
      <c r="F2775" t="s">
        <v>20</v>
      </c>
      <c r="G2775">
        <v>130500</v>
      </c>
      <c r="H2775" t="s">
        <v>21</v>
      </c>
      <c r="I2775">
        <v>0</v>
      </c>
      <c r="J2775" t="s">
        <v>21</v>
      </c>
      <c r="K2775" t="s">
        <v>25</v>
      </c>
    </row>
    <row r="2776" spans="1:11" x14ac:dyDescent="0.3">
      <c r="A2776">
        <v>2022</v>
      </c>
      <c r="B2776" t="s">
        <v>11</v>
      </c>
      <c r="C2776" t="s">
        <v>12</v>
      </c>
      <c r="D2776" t="s">
        <v>19</v>
      </c>
      <c r="E2776">
        <v>130000</v>
      </c>
      <c r="F2776" t="s">
        <v>20</v>
      </c>
      <c r="G2776">
        <v>130000</v>
      </c>
      <c r="H2776" t="s">
        <v>21</v>
      </c>
      <c r="I2776">
        <v>100</v>
      </c>
      <c r="J2776" t="s">
        <v>21</v>
      </c>
      <c r="K2776" t="s">
        <v>25</v>
      </c>
    </row>
    <row r="2777" spans="1:11" x14ac:dyDescent="0.3">
      <c r="A2777">
        <v>2022</v>
      </c>
      <c r="B2777" t="s">
        <v>11</v>
      </c>
      <c r="C2777" t="s">
        <v>12</v>
      </c>
      <c r="D2777" t="s">
        <v>19</v>
      </c>
      <c r="E2777">
        <v>84000</v>
      </c>
      <c r="F2777" t="s">
        <v>20</v>
      </c>
      <c r="G2777">
        <v>84000</v>
      </c>
      <c r="H2777" t="s">
        <v>21</v>
      </c>
      <c r="I2777">
        <v>100</v>
      </c>
      <c r="J2777" t="s">
        <v>21</v>
      </c>
      <c r="K2777" t="s">
        <v>25</v>
      </c>
    </row>
    <row r="2778" spans="1:11" x14ac:dyDescent="0.3">
      <c r="A2778">
        <v>2022</v>
      </c>
      <c r="B2778" t="s">
        <v>17</v>
      </c>
      <c r="C2778" t="s">
        <v>12</v>
      </c>
      <c r="D2778" t="s">
        <v>98</v>
      </c>
      <c r="E2778">
        <v>100000</v>
      </c>
      <c r="F2778" t="s">
        <v>20</v>
      </c>
      <c r="G2778">
        <v>100000</v>
      </c>
      <c r="H2778" t="s">
        <v>21</v>
      </c>
      <c r="I2778">
        <v>100</v>
      </c>
      <c r="J2778" t="s">
        <v>21</v>
      </c>
      <c r="K2778" t="s">
        <v>25</v>
      </c>
    </row>
    <row r="2779" spans="1:11" x14ac:dyDescent="0.3">
      <c r="A2779">
        <v>2022</v>
      </c>
      <c r="B2779" t="s">
        <v>17</v>
      </c>
      <c r="C2779" t="s">
        <v>12</v>
      </c>
      <c r="D2779" t="s">
        <v>98</v>
      </c>
      <c r="E2779">
        <v>60000</v>
      </c>
      <c r="F2779" t="s">
        <v>20</v>
      </c>
      <c r="G2779">
        <v>60000</v>
      </c>
      <c r="H2779" t="s">
        <v>21</v>
      </c>
      <c r="I2779">
        <v>100</v>
      </c>
      <c r="J2779" t="s">
        <v>21</v>
      </c>
      <c r="K2779" t="s">
        <v>25</v>
      </c>
    </row>
    <row r="2780" spans="1:11" x14ac:dyDescent="0.3">
      <c r="A2780">
        <v>2022</v>
      </c>
      <c r="B2780" t="s">
        <v>17</v>
      </c>
      <c r="C2780" t="s">
        <v>12</v>
      </c>
      <c r="D2780" t="s">
        <v>37</v>
      </c>
      <c r="E2780">
        <v>65000</v>
      </c>
      <c r="F2780" t="s">
        <v>58</v>
      </c>
      <c r="G2780">
        <v>80036</v>
      </c>
      <c r="H2780" t="s">
        <v>33</v>
      </c>
      <c r="I2780">
        <v>100</v>
      </c>
      <c r="J2780" t="s">
        <v>33</v>
      </c>
      <c r="K2780" t="s">
        <v>25</v>
      </c>
    </row>
    <row r="2781" spans="1:11" x14ac:dyDescent="0.3">
      <c r="A2781">
        <v>2022</v>
      </c>
      <c r="B2781" t="s">
        <v>17</v>
      </c>
      <c r="C2781" t="s">
        <v>12</v>
      </c>
      <c r="D2781" t="s">
        <v>37</v>
      </c>
      <c r="E2781">
        <v>55000</v>
      </c>
      <c r="F2781" t="s">
        <v>58</v>
      </c>
      <c r="G2781">
        <v>67723</v>
      </c>
      <c r="H2781" t="s">
        <v>33</v>
      </c>
      <c r="I2781">
        <v>100</v>
      </c>
      <c r="J2781" t="s">
        <v>33</v>
      </c>
      <c r="K2781" t="s">
        <v>25</v>
      </c>
    </row>
    <row r="2782" spans="1:11" x14ac:dyDescent="0.3">
      <c r="A2782">
        <v>2022</v>
      </c>
      <c r="B2782" t="s">
        <v>11</v>
      </c>
      <c r="C2782" t="s">
        <v>12</v>
      </c>
      <c r="D2782" t="s">
        <v>37</v>
      </c>
      <c r="E2782">
        <v>141300</v>
      </c>
      <c r="F2782" t="s">
        <v>20</v>
      </c>
      <c r="G2782">
        <v>141300</v>
      </c>
      <c r="H2782" t="s">
        <v>21</v>
      </c>
      <c r="I2782">
        <v>0</v>
      </c>
      <c r="J2782" t="s">
        <v>21</v>
      </c>
      <c r="K2782" t="s">
        <v>25</v>
      </c>
    </row>
    <row r="2783" spans="1:11" x14ac:dyDescent="0.3">
      <c r="A2783">
        <v>2022</v>
      </c>
      <c r="B2783" t="s">
        <v>11</v>
      </c>
      <c r="C2783" t="s">
        <v>12</v>
      </c>
      <c r="D2783" t="s">
        <v>37</v>
      </c>
      <c r="E2783">
        <v>102100</v>
      </c>
      <c r="F2783" t="s">
        <v>20</v>
      </c>
      <c r="G2783">
        <v>102100</v>
      </c>
      <c r="H2783" t="s">
        <v>21</v>
      </c>
      <c r="I2783">
        <v>0</v>
      </c>
      <c r="J2783" t="s">
        <v>21</v>
      </c>
      <c r="K2783" t="s">
        <v>25</v>
      </c>
    </row>
    <row r="2784" spans="1:11" x14ac:dyDescent="0.3">
      <c r="A2784">
        <v>2022</v>
      </c>
      <c r="B2784" t="s">
        <v>11</v>
      </c>
      <c r="C2784" t="s">
        <v>12</v>
      </c>
      <c r="D2784" t="s">
        <v>27</v>
      </c>
      <c r="E2784">
        <v>48000</v>
      </c>
      <c r="F2784" t="s">
        <v>14</v>
      </c>
      <c r="G2784">
        <v>50432</v>
      </c>
      <c r="H2784" t="s">
        <v>15</v>
      </c>
      <c r="I2784">
        <v>0</v>
      </c>
      <c r="J2784" t="s">
        <v>15</v>
      </c>
      <c r="K2784" t="s">
        <v>25</v>
      </c>
    </row>
    <row r="2785" spans="1:11" x14ac:dyDescent="0.3">
      <c r="A2785">
        <v>2022</v>
      </c>
      <c r="B2785" t="s">
        <v>11</v>
      </c>
      <c r="C2785" t="s">
        <v>12</v>
      </c>
      <c r="D2785" t="s">
        <v>27</v>
      </c>
      <c r="E2785">
        <v>35000</v>
      </c>
      <c r="F2785" t="s">
        <v>14</v>
      </c>
      <c r="G2785">
        <v>36773</v>
      </c>
      <c r="H2785" t="s">
        <v>15</v>
      </c>
      <c r="I2785">
        <v>0</v>
      </c>
      <c r="J2785" t="s">
        <v>15</v>
      </c>
      <c r="K2785" t="s">
        <v>25</v>
      </c>
    </row>
    <row r="2786" spans="1:11" x14ac:dyDescent="0.3">
      <c r="A2786">
        <v>2022</v>
      </c>
      <c r="B2786" t="s">
        <v>17</v>
      </c>
      <c r="C2786" t="s">
        <v>12</v>
      </c>
      <c r="D2786" t="s">
        <v>56</v>
      </c>
      <c r="E2786">
        <v>150000</v>
      </c>
      <c r="F2786" t="s">
        <v>20</v>
      </c>
      <c r="G2786">
        <v>150000</v>
      </c>
      <c r="H2786" t="s">
        <v>21</v>
      </c>
      <c r="I2786">
        <v>100</v>
      </c>
      <c r="J2786" t="s">
        <v>21</v>
      </c>
      <c r="K2786" t="s">
        <v>16</v>
      </c>
    </row>
    <row r="2787" spans="1:11" x14ac:dyDescent="0.3">
      <c r="A2787">
        <v>2022</v>
      </c>
      <c r="B2787" t="s">
        <v>17</v>
      </c>
      <c r="C2787" t="s">
        <v>12</v>
      </c>
      <c r="D2787" t="s">
        <v>23</v>
      </c>
      <c r="E2787">
        <v>83000</v>
      </c>
      <c r="F2787" t="s">
        <v>58</v>
      </c>
      <c r="G2787">
        <v>102200</v>
      </c>
      <c r="H2787" t="s">
        <v>33</v>
      </c>
      <c r="I2787">
        <v>100</v>
      </c>
      <c r="J2787" t="s">
        <v>33</v>
      </c>
      <c r="K2787" t="s">
        <v>25</v>
      </c>
    </row>
    <row r="2788" spans="1:11" x14ac:dyDescent="0.3">
      <c r="A2788">
        <v>2022</v>
      </c>
      <c r="B2788" t="s">
        <v>28</v>
      </c>
      <c r="C2788" t="s">
        <v>12</v>
      </c>
      <c r="D2788" t="s">
        <v>23</v>
      </c>
      <c r="E2788">
        <v>1800000</v>
      </c>
      <c r="F2788" t="s">
        <v>42</v>
      </c>
      <c r="G2788">
        <v>22892</v>
      </c>
      <c r="H2788" t="s">
        <v>43</v>
      </c>
      <c r="I2788">
        <v>50</v>
      </c>
      <c r="J2788" t="s">
        <v>43</v>
      </c>
      <c r="K2788" t="s">
        <v>25</v>
      </c>
    </row>
    <row r="2789" spans="1:11" x14ac:dyDescent="0.3">
      <c r="A2789">
        <v>2022</v>
      </c>
      <c r="B2789" t="s">
        <v>11</v>
      </c>
      <c r="C2789" t="s">
        <v>12</v>
      </c>
      <c r="D2789" t="s">
        <v>27</v>
      </c>
      <c r="E2789">
        <v>144000</v>
      </c>
      <c r="F2789" t="s">
        <v>20</v>
      </c>
      <c r="G2789">
        <v>144000</v>
      </c>
      <c r="H2789" t="s">
        <v>21</v>
      </c>
      <c r="I2789">
        <v>100</v>
      </c>
      <c r="J2789" t="s">
        <v>21</v>
      </c>
      <c r="K2789" t="s">
        <v>25</v>
      </c>
    </row>
    <row r="2790" spans="1:11" x14ac:dyDescent="0.3">
      <c r="A2790">
        <v>2022</v>
      </c>
      <c r="B2790" t="s">
        <v>11</v>
      </c>
      <c r="C2790" t="s">
        <v>12</v>
      </c>
      <c r="D2790" t="s">
        <v>27</v>
      </c>
      <c r="E2790">
        <v>113000</v>
      </c>
      <c r="F2790" t="s">
        <v>20</v>
      </c>
      <c r="G2790">
        <v>113000</v>
      </c>
      <c r="H2790" t="s">
        <v>21</v>
      </c>
      <c r="I2790">
        <v>100</v>
      </c>
      <c r="J2790" t="s">
        <v>21</v>
      </c>
      <c r="K2790" t="s">
        <v>25</v>
      </c>
    </row>
    <row r="2791" spans="1:11" x14ac:dyDescent="0.3">
      <c r="A2791">
        <v>2022</v>
      </c>
      <c r="B2791" t="s">
        <v>28</v>
      </c>
      <c r="C2791" t="s">
        <v>12</v>
      </c>
      <c r="D2791" t="s">
        <v>83</v>
      </c>
      <c r="E2791">
        <v>30000</v>
      </c>
      <c r="F2791" t="s">
        <v>14</v>
      </c>
      <c r="G2791">
        <v>31520</v>
      </c>
      <c r="H2791" t="s">
        <v>48</v>
      </c>
      <c r="I2791">
        <v>100</v>
      </c>
      <c r="J2791" t="s">
        <v>15</v>
      </c>
      <c r="K2791" t="s">
        <v>25</v>
      </c>
    </row>
    <row r="2792" spans="1:11" x14ac:dyDescent="0.3">
      <c r="A2792">
        <v>2022</v>
      </c>
      <c r="B2792" t="s">
        <v>11</v>
      </c>
      <c r="C2792" t="s">
        <v>12</v>
      </c>
      <c r="D2792" t="s">
        <v>45</v>
      </c>
      <c r="E2792">
        <v>195400</v>
      </c>
      <c r="F2792" t="s">
        <v>20</v>
      </c>
      <c r="G2792">
        <v>195400</v>
      </c>
      <c r="H2792" t="s">
        <v>21</v>
      </c>
      <c r="I2792">
        <v>100</v>
      </c>
      <c r="J2792" t="s">
        <v>21</v>
      </c>
      <c r="K2792" t="s">
        <v>16</v>
      </c>
    </row>
    <row r="2793" spans="1:11" x14ac:dyDescent="0.3">
      <c r="A2793">
        <v>2022</v>
      </c>
      <c r="B2793" t="s">
        <v>11</v>
      </c>
      <c r="C2793" t="s">
        <v>12</v>
      </c>
      <c r="D2793" t="s">
        <v>45</v>
      </c>
      <c r="E2793">
        <v>131300</v>
      </c>
      <c r="F2793" t="s">
        <v>20</v>
      </c>
      <c r="G2793">
        <v>131300</v>
      </c>
      <c r="H2793" t="s">
        <v>21</v>
      </c>
      <c r="I2793">
        <v>100</v>
      </c>
      <c r="J2793" t="s">
        <v>21</v>
      </c>
      <c r="K2793" t="s">
        <v>16</v>
      </c>
    </row>
    <row r="2794" spans="1:11" x14ac:dyDescent="0.3">
      <c r="A2794">
        <v>2022</v>
      </c>
      <c r="B2794" t="s">
        <v>11</v>
      </c>
      <c r="C2794" t="s">
        <v>12</v>
      </c>
      <c r="D2794" t="s">
        <v>35</v>
      </c>
      <c r="E2794">
        <v>195400</v>
      </c>
      <c r="F2794" t="s">
        <v>20</v>
      </c>
      <c r="G2794">
        <v>195400</v>
      </c>
      <c r="H2794" t="s">
        <v>21</v>
      </c>
      <c r="I2794">
        <v>100</v>
      </c>
      <c r="J2794" t="s">
        <v>21</v>
      </c>
      <c r="K2794" t="s">
        <v>16</v>
      </c>
    </row>
    <row r="2795" spans="1:11" x14ac:dyDescent="0.3">
      <c r="A2795">
        <v>2022</v>
      </c>
      <c r="B2795" t="s">
        <v>11</v>
      </c>
      <c r="C2795" t="s">
        <v>12</v>
      </c>
      <c r="D2795" t="s">
        <v>35</v>
      </c>
      <c r="E2795">
        <v>131300</v>
      </c>
      <c r="F2795" t="s">
        <v>20</v>
      </c>
      <c r="G2795">
        <v>131300</v>
      </c>
      <c r="H2795" t="s">
        <v>21</v>
      </c>
      <c r="I2795">
        <v>100</v>
      </c>
      <c r="J2795" t="s">
        <v>21</v>
      </c>
      <c r="K2795" t="s">
        <v>16</v>
      </c>
    </row>
    <row r="2796" spans="1:11" x14ac:dyDescent="0.3">
      <c r="A2796">
        <v>2022</v>
      </c>
      <c r="B2796" t="s">
        <v>11</v>
      </c>
      <c r="C2796" t="s">
        <v>12</v>
      </c>
      <c r="D2796" t="s">
        <v>45</v>
      </c>
      <c r="E2796">
        <v>195400</v>
      </c>
      <c r="F2796" t="s">
        <v>20</v>
      </c>
      <c r="G2796">
        <v>195400</v>
      </c>
      <c r="H2796" t="s">
        <v>21</v>
      </c>
      <c r="I2796">
        <v>100</v>
      </c>
      <c r="J2796" t="s">
        <v>21</v>
      </c>
      <c r="K2796" t="s">
        <v>16</v>
      </c>
    </row>
    <row r="2797" spans="1:11" x14ac:dyDescent="0.3">
      <c r="A2797">
        <v>2022</v>
      </c>
      <c r="B2797" t="s">
        <v>11</v>
      </c>
      <c r="C2797" t="s">
        <v>12</v>
      </c>
      <c r="D2797" t="s">
        <v>45</v>
      </c>
      <c r="E2797">
        <v>131300</v>
      </c>
      <c r="F2797" t="s">
        <v>20</v>
      </c>
      <c r="G2797">
        <v>131300</v>
      </c>
      <c r="H2797" t="s">
        <v>21</v>
      </c>
      <c r="I2797">
        <v>100</v>
      </c>
      <c r="J2797" t="s">
        <v>21</v>
      </c>
      <c r="K2797" t="s">
        <v>16</v>
      </c>
    </row>
    <row r="2798" spans="1:11" x14ac:dyDescent="0.3">
      <c r="A2798">
        <v>2022</v>
      </c>
      <c r="B2798" t="s">
        <v>11</v>
      </c>
      <c r="C2798" t="s">
        <v>12</v>
      </c>
      <c r="D2798" t="s">
        <v>45</v>
      </c>
      <c r="E2798">
        <v>190000</v>
      </c>
      <c r="F2798" t="s">
        <v>20</v>
      </c>
      <c r="G2798">
        <v>190000</v>
      </c>
      <c r="H2798" t="s">
        <v>21</v>
      </c>
      <c r="I2798">
        <v>100</v>
      </c>
      <c r="J2798" t="s">
        <v>21</v>
      </c>
      <c r="K2798" t="s">
        <v>25</v>
      </c>
    </row>
    <row r="2799" spans="1:11" x14ac:dyDescent="0.3">
      <c r="A2799">
        <v>2022</v>
      </c>
      <c r="B2799" t="s">
        <v>11</v>
      </c>
      <c r="C2799" t="s">
        <v>12</v>
      </c>
      <c r="D2799" t="s">
        <v>45</v>
      </c>
      <c r="E2799">
        <v>135000</v>
      </c>
      <c r="F2799" t="s">
        <v>20</v>
      </c>
      <c r="G2799">
        <v>135000</v>
      </c>
      <c r="H2799" t="s">
        <v>21</v>
      </c>
      <c r="I2799">
        <v>100</v>
      </c>
      <c r="J2799" t="s">
        <v>21</v>
      </c>
      <c r="K2799" t="s">
        <v>25</v>
      </c>
    </row>
    <row r="2800" spans="1:11" x14ac:dyDescent="0.3">
      <c r="A2800">
        <v>2022</v>
      </c>
      <c r="B2800" t="s">
        <v>11</v>
      </c>
      <c r="C2800" t="s">
        <v>12</v>
      </c>
      <c r="D2800" t="s">
        <v>37</v>
      </c>
      <c r="E2800">
        <v>135000</v>
      </c>
      <c r="F2800" t="s">
        <v>20</v>
      </c>
      <c r="G2800">
        <v>135000</v>
      </c>
      <c r="H2800" t="s">
        <v>21</v>
      </c>
      <c r="I2800">
        <v>100</v>
      </c>
      <c r="J2800" t="s">
        <v>21</v>
      </c>
      <c r="K2800" t="s">
        <v>25</v>
      </c>
    </row>
    <row r="2801" spans="1:11" x14ac:dyDescent="0.3">
      <c r="A2801">
        <v>2022</v>
      </c>
      <c r="B2801" t="s">
        <v>11</v>
      </c>
      <c r="C2801" t="s">
        <v>12</v>
      </c>
      <c r="D2801" t="s">
        <v>37</v>
      </c>
      <c r="E2801">
        <v>80000</v>
      </c>
      <c r="F2801" t="s">
        <v>20</v>
      </c>
      <c r="G2801">
        <v>80000</v>
      </c>
      <c r="H2801" t="s">
        <v>21</v>
      </c>
      <c r="I2801">
        <v>100</v>
      </c>
      <c r="J2801" t="s">
        <v>21</v>
      </c>
      <c r="K2801" t="s">
        <v>25</v>
      </c>
    </row>
    <row r="2802" spans="1:11" x14ac:dyDescent="0.3">
      <c r="A2802">
        <v>2022</v>
      </c>
      <c r="B2802" t="s">
        <v>28</v>
      </c>
      <c r="C2802" t="s">
        <v>12</v>
      </c>
      <c r="D2802" t="s">
        <v>112</v>
      </c>
      <c r="E2802">
        <v>633000</v>
      </c>
      <c r="F2802" t="s">
        <v>42</v>
      </c>
      <c r="G2802">
        <v>8050</v>
      </c>
      <c r="H2802" t="s">
        <v>43</v>
      </c>
      <c r="I2802">
        <v>100</v>
      </c>
      <c r="J2802" t="s">
        <v>43</v>
      </c>
      <c r="K2802" t="s">
        <v>25</v>
      </c>
    </row>
    <row r="2803" spans="1:11" x14ac:dyDescent="0.3">
      <c r="A2803">
        <v>2022</v>
      </c>
      <c r="B2803" t="s">
        <v>11</v>
      </c>
      <c r="C2803" t="s">
        <v>12</v>
      </c>
      <c r="D2803" t="s">
        <v>37</v>
      </c>
      <c r="E2803">
        <v>160000</v>
      </c>
      <c r="F2803" t="s">
        <v>20</v>
      </c>
      <c r="G2803">
        <v>160000</v>
      </c>
      <c r="H2803" t="s">
        <v>21</v>
      </c>
      <c r="I2803">
        <v>100</v>
      </c>
      <c r="J2803" t="s">
        <v>21</v>
      </c>
      <c r="K2803" t="s">
        <v>25</v>
      </c>
    </row>
    <row r="2804" spans="1:11" x14ac:dyDescent="0.3">
      <c r="A2804">
        <v>2022</v>
      </c>
      <c r="B2804" t="s">
        <v>11</v>
      </c>
      <c r="C2804" t="s">
        <v>12</v>
      </c>
      <c r="D2804" t="s">
        <v>37</v>
      </c>
      <c r="E2804">
        <v>85000</v>
      </c>
      <c r="F2804" t="s">
        <v>20</v>
      </c>
      <c r="G2804">
        <v>85000</v>
      </c>
      <c r="H2804" t="s">
        <v>21</v>
      </c>
      <c r="I2804">
        <v>100</v>
      </c>
      <c r="J2804" t="s">
        <v>21</v>
      </c>
      <c r="K2804" t="s">
        <v>25</v>
      </c>
    </row>
    <row r="2805" spans="1:11" x14ac:dyDescent="0.3">
      <c r="A2805">
        <v>2022</v>
      </c>
      <c r="B2805" t="s">
        <v>11</v>
      </c>
      <c r="C2805" t="s">
        <v>12</v>
      </c>
      <c r="D2805" t="s">
        <v>37</v>
      </c>
      <c r="E2805">
        <v>178800</v>
      </c>
      <c r="F2805" t="s">
        <v>20</v>
      </c>
      <c r="G2805">
        <v>178800</v>
      </c>
      <c r="H2805" t="s">
        <v>21</v>
      </c>
      <c r="I2805">
        <v>100</v>
      </c>
      <c r="J2805" t="s">
        <v>21</v>
      </c>
      <c r="K2805" t="s">
        <v>16</v>
      </c>
    </row>
    <row r="2806" spans="1:11" x14ac:dyDescent="0.3">
      <c r="A2806">
        <v>2022</v>
      </c>
      <c r="B2806" t="s">
        <v>11</v>
      </c>
      <c r="C2806" t="s">
        <v>12</v>
      </c>
      <c r="D2806" t="s">
        <v>37</v>
      </c>
      <c r="E2806">
        <v>132100</v>
      </c>
      <c r="F2806" t="s">
        <v>20</v>
      </c>
      <c r="G2806">
        <v>132100</v>
      </c>
      <c r="H2806" t="s">
        <v>21</v>
      </c>
      <c r="I2806">
        <v>100</v>
      </c>
      <c r="J2806" t="s">
        <v>21</v>
      </c>
      <c r="K2806" t="s">
        <v>16</v>
      </c>
    </row>
    <row r="2807" spans="1:11" x14ac:dyDescent="0.3">
      <c r="A2807">
        <v>2022</v>
      </c>
      <c r="B2807" t="s">
        <v>17</v>
      </c>
      <c r="C2807" t="s">
        <v>18</v>
      </c>
      <c r="D2807" t="s">
        <v>143</v>
      </c>
      <c r="E2807">
        <v>60000</v>
      </c>
      <c r="F2807" t="s">
        <v>20</v>
      </c>
      <c r="G2807">
        <v>60000</v>
      </c>
      <c r="H2807" t="s">
        <v>43</v>
      </c>
      <c r="I2807">
        <v>100</v>
      </c>
      <c r="J2807" t="s">
        <v>21</v>
      </c>
      <c r="K2807" t="s">
        <v>22</v>
      </c>
    </row>
    <row r="2808" spans="1:11" x14ac:dyDescent="0.3">
      <c r="A2808">
        <v>2022</v>
      </c>
      <c r="B2808" t="s">
        <v>11</v>
      </c>
      <c r="C2808" t="s">
        <v>12</v>
      </c>
      <c r="D2808" t="s">
        <v>35</v>
      </c>
      <c r="E2808">
        <v>60000</v>
      </c>
      <c r="F2808" t="s">
        <v>14</v>
      </c>
      <c r="G2808">
        <v>63040</v>
      </c>
      <c r="H2808" t="s">
        <v>66</v>
      </c>
      <c r="I2808">
        <v>50</v>
      </c>
      <c r="J2808" t="s">
        <v>66</v>
      </c>
      <c r="K2808" t="s">
        <v>22</v>
      </c>
    </row>
    <row r="2809" spans="1:11" x14ac:dyDescent="0.3">
      <c r="A2809">
        <v>2022</v>
      </c>
      <c r="B2809" t="s">
        <v>28</v>
      </c>
      <c r="C2809" t="s">
        <v>12</v>
      </c>
      <c r="D2809" t="s">
        <v>56</v>
      </c>
      <c r="E2809">
        <v>50000</v>
      </c>
      <c r="F2809" t="s">
        <v>20</v>
      </c>
      <c r="G2809">
        <v>50000</v>
      </c>
      <c r="H2809" t="s">
        <v>43</v>
      </c>
      <c r="I2809">
        <v>100</v>
      </c>
      <c r="J2809" t="s">
        <v>156</v>
      </c>
      <c r="K2809" t="s">
        <v>16</v>
      </c>
    </row>
    <row r="2810" spans="1:11" x14ac:dyDescent="0.3">
      <c r="A2810">
        <v>2022</v>
      </c>
      <c r="B2810" t="s">
        <v>11</v>
      </c>
      <c r="C2810" t="s">
        <v>12</v>
      </c>
      <c r="D2810" t="s">
        <v>37</v>
      </c>
      <c r="E2810">
        <v>140000</v>
      </c>
      <c r="F2810" t="s">
        <v>20</v>
      </c>
      <c r="G2810">
        <v>140000</v>
      </c>
      <c r="H2810" t="s">
        <v>21</v>
      </c>
      <c r="I2810">
        <v>100</v>
      </c>
      <c r="J2810" t="s">
        <v>21</v>
      </c>
      <c r="K2810" t="s">
        <v>25</v>
      </c>
    </row>
    <row r="2811" spans="1:11" x14ac:dyDescent="0.3">
      <c r="A2811">
        <v>2022</v>
      </c>
      <c r="B2811" t="s">
        <v>11</v>
      </c>
      <c r="C2811" t="s">
        <v>12</v>
      </c>
      <c r="D2811" t="s">
        <v>37</v>
      </c>
      <c r="E2811">
        <v>105000</v>
      </c>
      <c r="F2811" t="s">
        <v>20</v>
      </c>
      <c r="G2811">
        <v>105000</v>
      </c>
      <c r="H2811" t="s">
        <v>21</v>
      </c>
      <c r="I2811">
        <v>100</v>
      </c>
      <c r="J2811" t="s">
        <v>21</v>
      </c>
      <c r="K2811" t="s">
        <v>25</v>
      </c>
    </row>
    <row r="2812" spans="1:11" x14ac:dyDescent="0.3">
      <c r="A2812">
        <v>2022</v>
      </c>
      <c r="B2812" t="s">
        <v>17</v>
      </c>
      <c r="C2812" t="s">
        <v>12</v>
      </c>
      <c r="D2812" t="s">
        <v>37</v>
      </c>
      <c r="E2812">
        <v>65000</v>
      </c>
      <c r="F2812" t="s">
        <v>58</v>
      </c>
      <c r="G2812">
        <v>80036</v>
      </c>
      <c r="H2812" t="s">
        <v>33</v>
      </c>
      <c r="I2812">
        <v>100</v>
      </c>
      <c r="J2812" t="s">
        <v>33</v>
      </c>
      <c r="K2812" t="s">
        <v>25</v>
      </c>
    </row>
    <row r="2813" spans="1:11" x14ac:dyDescent="0.3">
      <c r="A2813">
        <v>2022</v>
      </c>
      <c r="B2813" t="s">
        <v>17</v>
      </c>
      <c r="C2813" t="s">
        <v>12</v>
      </c>
      <c r="D2813" t="s">
        <v>37</v>
      </c>
      <c r="E2813">
        <v>55000</v>
      </c>
      <c r="F2813" t="s">
        <v>58</v>
      </c>
      <c r="G2813">
        <v>67723</v>
      </c>
      <c r="H2813" t="s">
        <v>33</v>
      </c>
      <c r="I2813">
        <v>100</v>
      </c>
      <c r="J2813" t="s">
        <v>33</v>
      </c>
      <c r="K2813" t="s">
        <v>25</v>
      </c>
    </row>
    <row r="2814" spans="1:11" x14ac:dyDescent="0.3">
      <c r="A2814">
        <v>2022</v>
      </c>
      <c r="B2814" t="s">
        <v>11</v>
      </c>
      <c r="C2814" t="s">
        <v>12</v>
      </c>
      <c r="D2814" t="s">
        <v>32</v>
      </c>
      <c r="E2814">
        <v>190000</v>
      </c>
      <c r="F2814" t="s">
        <v>20</v>
      </c>
      <c r="G2814">
        <v>190000</v>
      </c>
      <c r="H2814" t="s">
        <v>21</v>
      </c>
      <c r="I2814">
        <v>100</v>
      </c>
      <c r="J2814" t="s">
        <v>21</v>
      </c>
      <c r="K2814" t="s">
        <v>25</v>
      </c>
    </row>
    <row r="2815" spans="1:11" x14ac:dyDescent="0.3">
      <c r="A2815">
        <v>2022</v>
      </c>
      <c r="B2815" t="s">
        <v>11</v>
      </c>
      <c r="C2815" t="s">
        <v>12</v>
      </c>
      <c r="D2815" t="s">
        <v>32</v>
      </c>
      <c r="E2815">
        <v>140000</v>
      </c>
      <c r="F2815" t="s">
        <v>20</v>
      </c>
      <c r="G2815">
        <v>140000</v>
      </c>
      <c r="H2815" t="s">
        <v>21</v>
      </c>
      <c r="I2815">
        <v>100</v>
      </c>
      <c r="J2815" t="s">
        <v>21</v>
      </c>
      <c r="K2815" t="s">
        <v>25</v>
      </c>
    </row>
    <row r="2816" spans="1:11" x14ac:dyDescent="0.3">
      <c r="A2816">
        <v>2022</v>
      </c>
      <c r="B2816" t="s">
        <v>17</v>
      </c>
      <c r="C2816" t="s">
        <v>12</v>
      </c>
      <c r="D2816" t="s">
        <v>98</v>
      </c>
      <c r="E2816">
        <v>100000</v>
      </c>
      <c r="F2816" t="s">
        <v>20</v>
      </c>
      <c r="G2816">
        <v>100000</v>
      </c>
      <c r="H2816" t="s">
        <v>21</v>
      </c>
      <c r="I2816">
        <v>100</v>
      </c>
      <c r="J2816" t="s">
        <v>21</v>
      </c>
      <c r="K2816" t="s">
        <v>25</v>
      </c>
    </row>
    <row r="2817" spans="1:11" x14ac:dyDescent="0.3">
      <c r="A2817">
        <v>2022</v>
      </c>
      <c r="B2817" t="s">
        <v>17</v>
      </c>
      <c r="C2817" t="s">
        <v>12</v>
      </c>
      <c r="D2817" t="s">
        <v>98</v>
      </c>
      <c r="E2817">
        <v>60000</v>
      </c>
      <c r="F2817" t="s">
        <v>20</v>
      </c>
      <c r="G2817">
        <v>60000</v>
      </c>
      <c r="H2817" t="s">
        <v>21</v>
      </c>
      <c r="I2817">
        <v>100</v>
      </c>
      <c r="J2817" t="s">
        <v>21</v>
      </c>
      <c r="K2817" t="s">
        <v>25</v>
      </c>
    </row>
    <row r="2818" spans="1:11" x14ac:dyDescent="0.3">
      <c r="A2818">
        <v>2022</v>
      </c>
      <c r="B2818" t="s">
        <v>11</v>
      </c>
      <c r="C2818" t="s">
        <v>12</v>
      </c>
      <c r="D2818" t="s">
        <v>23</v>
      </c>
      <c r="E2818">
        <v>180000</v>
      </c>
      <c r="F2818" t="s">
        <v>20</v>
      </c>
      <c r="G2818">
        <v>180000</v>
      </c>
      <c r="H2818" t="s">
        <v>21</v>
      </c>
      <c r="I2818">
        <v>100</v>
      </c>
      <c r="J2818" t="s">
        <v>21</v>
      </c>
      <c r="K2818" t="s">
        <v>16</v>
      </c>
    </row>
    <row r="2819" spans="1:11" x14ac:dyDescent="0.3">
      <c r="A2819">
        <v>2022</v>
      </c>
      <c r="B2819" t="s">
        <v>11</v>
      </c>
      <c r="C2819" t="s">
        <v>12</v>
      </c>
      <c r="D2819" t="s">
        <v>23</v>
      </c>
      <c r="E2819">
        <v>165000</v>
      </c>
      <c r="F2819" t="s">
        <v>20</v>
      </c>
      <c r="G2819">
        <v>165000</v>
      </c>
      <c r="H2819" t="s">
        <v>21</v>
      </c>
      <c r="I2819">
        <v>100</v>
      </c>
      <c r="J2819" t="s">
        <v>21</v>
      </c>
      <c r="K2819" t="s">
        <v>16</v>
      </c>
    </row>
    <row r="2820" spans="1:11" x14ac:dyDescent="0.3">
      <c r="A2820">
        <v>2022</v>
      </c>
      <c r="B2820" t="s">
        <v>11</v>
      </c>
      <c r="C2820" t="s">
        <v>12</v>
      </c>
      <c r="D2820" t="s">
        <v>88</v>
      </c>
      <c r="E2820">
        <v>108000</v>
      </c>
      <c r="F2820" t="s">
        <v>20</v>
      </c>
      <c r="G2820">
        <v>108000</v>
      </c>
      <c r="H2820" t="s">
        <v>21</v>
      </c>
      <c r="I2820">
        <v>0</v>
      </c>
      <c r="J2820" t="s">
        <v>21</v>
      </c>
      <c r="K2820" t="s">
        <v>16</v>
      </c>
    </row>
    <row r="2821" spans="1:11" x14ac:dyDescent="0.3">
      <c r="A2821">
        <v>2021</v>
      </c>
      <c r="B2821" t="s">
        <v>28</v>
      </c>
      <c r="C2821" t="s">
        <v>12</v>
      </c>
      <c r="D2821" t="s">
        <v>142</v>
      </c>
      <c r="E2821">
        <v>20000</v>
      </c>
      <c r="F2821" t="s">
        <v>20</v>
      </c>
      <c r="G2821">
        <v>20000</v>
      </c>
      <c r="H2821" t="s">
        <v>63</v>
      </c>
      <c r="I2821">
        <v>50</v>
      </c>
      <c r="J2821" t="s">
        <v>63</v>
      </c>
      <c r="K2821" t="s">
        <v>25</v>
      </c>
    </row>
    <row r="2822" spans="1:11" x14ac:dyDescent="0.3">
      <c r="A2822">
        <v>2022</v>
      </c>
      <c r="B2822" t="s">
        <v>11</v>
      </c>
      <c r="C2822" t="s">
        <v>12</v>
      </c>
      <c r="D2822" t="s">
        <v>45</v>
      </c>
      <c r="E2822">
        <v>190000</v>
      </c>
      <c r="F2822" t="s">
        <v>20</v>
      </c>
      <c r="G2822">
        <v>190000</v>
      </c>
      <c r="H2822" t="s">
        <v>21</v>
      </c>
      <c r="I2822">
        <v>100</v>
      </c>
      <c r="J2822" t="s">
        <v>21</v>
      </c>
      <c r="K2822" t="s">
        <v>25</v>
      </c>
    </row>
    <row r="2823" spans="1:11" x14ac:dyDescent="0.3">
      <c r="A2823">
        <v>2022</v>
      </c>
      <c r="B2823" t="s">
        <v>11</v>
      </c>
      <c r="C2823" t="s">
        <v>12</v>
      </c>
      <c r="D2823" t="s">
        <v>45</v>
      </c>
      <c r="E2823">
        <v>135000</v>
      </c>
      <c r="F2823" t="s">
        <v>20</v>
      </c>
      <c r="G2823">
        <v>135000</v>
      </c>
      <c r="H2823" t="s">
        <v>21</v>
      </c>
      <c r="I2823">
        <v>100</v>
      </c>
      <c r="J2823" t="s">
        <v>21</v>
      </c>
      <c r="K2823" t="s">
        <v>25</v>
      </c>
    </row>
    <row r="2824" spans="1:11" x14ac:dyDescent="0.3">
      <c r="A2824">
        <v>2022</v>
      </c>
      <c r="B2824" t="s">
        <v>11</v>
      </c>
      <c r="C2824" t="s">
        <v>12</v>
      </c>
      <c r="D2824" t="s">
        <v>23</v>
      </c>
      <c r="E2824">
        <v>179400</v>
      </c>
      <c r="F2824" t="s">
        <v>20</v>
      </c>
      <c r="G2824">
        <v>179400</v>
      </c>
      <c r="H2824" t="s">
        <v>21</v>
      </c>
      <c r="I2824">
        <v>0</v>
      </c>
      <c r="J2824" t="s">
        <v>21</v>
      </c>
      <c r="K2824" t="s">
        <v>25</v>
      </c>
    </row>
    <row r="2825" spans="1:11" x14ac:dyDescent="0.3">
      <c r="A2825">
        <v>2022</v>
      </c>
      <c r="B2825" t="s">
        <v>11</v>
      </c>
      <c r="C2825" t="s">
        <v>12</v>
      </c>
      <c r="D2825" t="s">
        <v>23</v>
      </c>
      <c r="E2825">
        <v>154000</v>
      </c>
      <c r="F2825" t="s">
        <v>20</v>
      </c>
      <c r="G2825">
        <v>154000</v>
      </c>
      <c r="H2825" t="s">
        <v>21</v>
      </c>
      <c r="I2825">
        <v>0</v>
      </c>
      <c r="J2825" t="s">
        <v>21</v>
      </c>
      <c r="K2825" t="s">
        <v>25</v>
      </c>
    </row>
    <row r="2826" spans="1:11" x14ac:dyDescent="0.3">
      <c r="A2826">
        <v>2022</v>
      </c>
      <c r="B2826" t="s">
        <v>11</v>
      </c>
      <c r="C2826" t="s">
        <v>12</v>
      </c>
      <c r="D2826" t="s">
        <v>81</v>
      </c>
      <c r="E2826">
        <v>193900</v>
      </c>
      <c r="F2826" t="s">
        <v>20</v>
      </c>
      <c r="G2826">
        <v>193900</v>
      </c>
      <c r="H2826" t="s">
        <v>21</v>
      </c>
      <c r="I2826">
        <v>0</v>
      </c>
      <c r="J2826" t="s">
        <v>21</v>
      </c>
      <c r="K2826" t="s">
        <v>25</v>
      </c>
    </row>
    <row r="2827" spans="1:11" x14ac:dyDescent="0.3">
      <c r="A2827">
        <v>2022</v>
      </c>
      <c r="B2827" t="s">
        <v>11</v>
      </c>
      <c r="C2827" t="s">
        <v>12</v>
      </c>
      <c r="D2827" t="s">
        <v>81</v>
      </c>
      <c r="E2827">
        <v>129300</v>
      </c>
      <c r="F2827" t="s">
        <v>20</v>
      </c>
      <c r="G2827">
        <v>129300</v>
      </c>
      <c r="H2827" t="s">
        <v>21</v>
      </c>
      <c r="I2827">
        <v>0</v>
      </c>
      <c r="J2827" t="s">
        <v>21</v>
      </c>
      <c r="K2827" t="s">
        <v>25</v>
      </c>
    </row>
    <row r="2828" spans="1:11" x14ac:dyDescent="0.3">
      <c r="A2828">
        <v>2022</v>
      </c>
      <c r="B2828" t="s">
        <v>44</v>
      </c>
      <c r="C2828" t="s">
        <v>12</v>
      </c>
      <c r="D2828" t="s">
        <v>69</v>
      </c>
      <c r="E2828">
        <v>222640</v>
      </c>
      <c r="F2828" t="s">
        <v>20</v>
      </c>
      <c r="G2828">
        <v>222640</v>
      </c>
      <c r="H2828" t="s">
        <v>21</v>
      </c>
      <c r="I2828">
        <v>0</v>
      </c>
      <c r="J2828" t="s">
        <v>21</v>
      </c>
      <c r="K2828" t="s">
        <v>25</v>
      </c>
    </row>
    <row r="2829" spans="1:11" x14ac:dyDescent="0.3">
      <c r="A2829">
        <v>2022</v>
      </c>
      <c r="B2829" t="s">
        <v>44</v>
      </c>
      <c r="C2829" t="s">
        <v>12</v>
      </c>
      <c r="D2829" t="s">
        <v>69</v>
      </c>
      <c r="E2829">
        <v>182160</v>
      </c>
      <c r="F2829" t="s">
        <v>20</v>
      </c>
      <c r="G2829">
        <v>182160</v>
      </c>
      <c r="H2829" t="s">
        <v>21</v>
      </c>
      <c r="I2829">
        <v>0</v>
      </c>
      <c r="J2829" t="s">
        <v>21</v>
      </c>
      <c r="K2829" t="s">
        <v>25</v>
      </c>
    </row>
    <row r="2830" spans="1:11" x14ac:dyDescent="0.3">
      <c r="A2830">
        <v>2022</v>
      </c>
      <c r="B2830" t="s">
        <v>17</v>
      </c>
      <c r="C2830" t="s">
        <v>12</v>
      </c>
      <c r="D2830" t="s">
        <v>37</v>
      </c>
      <c r="E2830">
        <v>150000</v>
      </c>
      <c r="F2830" t="s">
        <v>20</v>
      </c>
      <c r="G2830">
        <v>150000</v>
      </c>
      <c r="H2830" t="s">
        <v>21</v>
      </c>
      <c r="I2830">
        <v>0</v>
      </c>
      <c r="J2830" t="s">
        <v>21</v>
      </c>
      <c r="K2830" t="s">
        <v>25</v>
      </c>
    </row>
    <row r="2831" spans="1:11" x14ac:dyDescent="0.3">
      <c r="A2831">
        <v>2022</v>
      </c>
      <c r="B2831" t="s">
        <v>17</v>
      </c>
      <c r="C2831" t="s">
        <v>12</v>
      </c>
      <c r="D2831" t="s">
        <v>37</v>
      </c>
      <c r="E2831">
        <v>100000</v>
      </c>
      <c r="F2831" t="s">
        <v>20</v>
      </c>
      <c r="G2831">
        <v>100000</v>
      </c>
      <c r="H2831" t="s">
        <v>21</v>
      </c>
      <c r="I2831">
        <v>0</v>
      </c>
      <c r="J2831" t="s">
        <v>21</v>
      </c>
      <c r="K2831" t="s">
        <v>25</v>
      </c>
    </row>
    <row r="2832" spans="1:11" x14ac:dyDescent="0.3">
      <c r="A2832">
        <v>2022</v>
      </c>
      <c r="B2832" t="s">
        <v>11</v>
      </c>
      <c r="C2832" t="s">
        <v>12</v>
      </c>
      <c r="D2832" t="s">
        <v>32</v>
      </c>
      <c r="E2832">
        <v>122500</v>
      </c>
      <c r="F2832" t="s">
        <v>20</v>
      </c>
      <c r="G2832">
        <v>122500</v>
      </c>
      <c r="H2832" t="s">
        <v>21</v>
      </c>
      <c r="I2832">
        <v>100</v>
      </c>
      <c r="J2832" t="s">
        <v>21</v>
      </c>
      <c r="K2832" t="s">
        <v>25</v>
      </c>
    </row>
    <row r="2833" spans="1:11" x14ac:dyDescent="0.3">
      <c r="A2833">
        <v>2022</v>
      </c>
      <c r="B2833" t="s">
        <v>11</v>
      </c>
      <c r="C2833" t="s">
        <v>12</v>
      </c>
      <c r="D2833" t="s">
        <v>32</v>
      </c>
      <c r="E2833">
        <v>100000</v>
      </c>
      <c r="F2833" t="s">
        <v>20</v>
      </c>
      <c r="G2833">
        <v>100000</v>
      </c>
      <c r="H2833" t="s">
        <v>21</v>
      </c>
      <c r="I2833">
        <v>100</v>
      </c>
      <c r="J2833" t="s">
        <v>21</v>
      </c>
      <c r="K2833" t="s">
        <v>25</v>
      </c>
    </row>
    <row r="2834" spans="1:11" x14ac:dyDescent="0.3">
      <c r="A2834">
        <v>2022</v>
      </c>
      <c r="B2834" t="s">
        <v>44</v>
      </c>
      <c r="C2834" t="s">
        <v>12</v>
      </c>
      <c r="D2834" t="s">
        <v>37</v>
      </c>
      <c r="E2834">
        <v>297500</v>
      </c>
      <c r="F2834" t="s">
        <v>20</v>
      </c>
      <c r="G2834">
        <v>297500</v>
      </c>
      <c r="H2834" t="s">
        <v>21</v>
      </c>
      <c r="I2834">
        <v>100</v>
      </c>
      <c r="J2834" t="s">
        <v>21</v>
      </c>
      <c r="K2834" t="s">
        <v>25</v>
      </c>
    </row>
    <row r="2835" spans="1:11" x14ac:dyDescent="0.3">
      <c r="A2835">
        <v>2022</v>
      </c>
      <c r="B2835" t="s">
        <v>44</v>
      </c>
      <c r="C2835" t="s">
        <v>12</v>
      </c>
      <c r="D2835" t="s">
        <v>37</v>
      </c>
      <c r="E2835">
        <v>260000</v>
      </c>
      <c r="F2835" t="s">
        <v>20</v>
      </c>
      <c r="G2835">
        <v>260000</v>
      </c>
      <c r="H2835" t="s">
        <v>21</v>
      </c>
      <c r="I2835">
        <v>100</v>
      </c>
      <c r="J2835" t="s">
        <v>21</v>
      </c>
      <c r="K2835" t="s">
        <v>25</v>
      </c>
    </row>
    <row r="2836" spans="1:11" x14ac:dyDescent="0.3">
      <c r="A2836">
        <v>2021</v>
      </c>
      <c r="B2836" t="s">
        <v>28</v>
      </c>
      <c r="C2836" t="s">
        <v>12</v>
      </c>
      <c r="D2836" t="s">
        <v>146</v>
      </c>
      <c r="E2836">
        <v>15000</v>
      </c>
      <c r="F2836" t="s">
        <v>20</v>
      </c>
      <c r="G2836">
        <v>15000</v>
      </c>
      <c r="H2836" t="s">
        <v>114</v>
      </c>
      <c r="I2836">
        <v>100</v>
      </c>
      <c r="J2836" t="s">
        <v>114</v>
      </c>
      <c r="K2836" t="s">
        <v>16</v>
      </c>
    </row>
    <row r="2837" spans="1:11" x14ac:dyDescent="0.3">
      <c r="A2837">
        <v>2022</v>
      </c>
      <c r="B2837" t="s">
        <v>11</v>
      </c>
      <c r="C2837" t="s">
        <v>12</v>
      </c>
      <c r="D2837" t="s">
        <v>37</v>
      </c>
      <c r="E2837">
        <v>193000</v>
      </c>
      <c r="F2837" t="s">
        <v>20</v>
      </c>
      <c r="G2837">
        <v>193000</v>
      </c>
      <c r="H2837" t="s">
        <v>15</v>
      </c>
      <c r="I2837">
        <v>100</v>
      </c>
      <c r="J2837" t="s">
        <v>21</v>
      </c>
      <c r="K2837" t="s">
        <v>25</v>
      </c>
    </row>
    <row r="2838" spans="1:11" x14ac:dyDescent="0.3">
      <c r="A2838">
        <v>2022</v>
      </c>
      <c r="B2838" t="s">
        <v>28</v>
      </c>
      <c r="C2838" t="s">
        <v>12</v>
      </c>
      <c r="D2838" t="s">
        <v>23</v>
      </c>
      <c r="E2838">
        <v>93000</v>
      </c>
      <c r="F2838" t="s">
        <v>20</v>
      </c>
      <c r="G2838">
        <v>93000</v>
      </c>
      <c r="H2838" t="s">
        <v>21</v>
      </c>
      <c r="I2838">
        <v>0</v>
      </c>
      <c r="J2838" t="s">
        <v>21</v>
      </c>
      <c r="K2838" t="s">
        <v>25</v>
      </c>
    </row>
    <row r="2839" spans="1:11" x14ac:dyDescent="0.3">
      <c r="A2839">
        <v>2022</v>
      </c>
      <c r="B2839" t="s">
        <v>28</v>
      </c>
      <c r="C2839" t="s">
        <v>12</v>
      </c>
      <c r="D2839" t="s">
        <v>23</v>
      </c>
      <c r="E2839">
        <v>73000</v>
      </c>
      <c r="F2839" t="s">
        <v>20</v>
      </c>
      <c r="G2839">
        <v>73000</v>
      </c>
      <c r="H2839" t="s">
        <v>21</v>
      </c>
      <c r="I2839">
        <v>0</v>
      </c>
      <c r="J2839" t="s">
        <v>21</v>
      </c>
      <c r="K2839" t="s">
        <v>25</v>
      </c>
    </row>
    <row r="2840" spans="1:11" x14ac:dyDescent="0.3">
      <c r="A2840">
        <v>2022</v>
      </c>
      <c r="B2840" t="s">
        <v>17</v>
      </c>
      <c r="C2840" t="s">
        <v>12</v>
      </c>
      <c r="D2840" t="s">
        <v>98</v>
      </c>
      <c r="E2840">
        <v>100000</v>
      </c>
      <c r="F2840" t="s">
        <v>20</v>
      </c>
      <c r="G2840">
        <v>100000</v>
      </c>
      <c r="H2840" t="s">
        <v>21</v>
      </c>
      <c r="I2840">
        <v>100</v>
      </c>
      <c r="J2840" t="s">
        <v>21</v>
      </c>
      <c r="K2840" t="s">
        <v>25</v>
      </c>
    </row>
    <row r="2841" spans="1:11" x14ac:dyDescent="0.3">
      <c r="A2841">
        <v>2022</v>
      </c>
      <c r="B2841" t="s">
        <v>17</v>
      </c>
      <c r="C2841" t="s">
        <v>12</v>
      </c>
      <c r="D2841" t="s">
        <v>98</v>
      </c>
      <c r="E2841">
        <v>60000</v>
      </c>
      <c r="F2841" t="s">
        <v>20</v>
      </c>
      <c r="G2841">
        <v>60000</v>
      </c>
      <c r="H2841" t="s">
        <v>21</v>
      </c>
      <c r="I2841">
        <v>100</v>
      </c>
      <c r="J2841" t="s">
        <v>21</v>
      </c>
      <c r="K2841" t="s">
        <v>25</v>
      </c>
    </row>
    <row r="2842" spans="1:11" x14ac:dyDescent="0.3">
      <c r="A2842">
        <v>2022</v>
      </c>
      <c r="B2842" t="s">
        <v>28</v>
      </c>
      <c r="C2842" t="s">
        <v>12</v>
      </c>
      <c r="D2842" t="s">
        <v>27</v>
      </c>
      <c r="E2842">
        <v>40300</v>
      </c>
      <c r="F2842" t="s">
        <v>109</v>
      </c>
      <c r="G2842">
        <v>7799</v>
      </c>
      <c r="H2842" t="s">
        <v>110</v>
      </c>
      <c r="I2842">
        <v>100</v>
      </c>
      <c r="J2842" t="s">
        <v>110</v>
      </c>
      <c r="K2842" t="s">
        <v>16</v>
      </c>
    </row>
    <row r="2843" spans="1:11" x14ac:dyDescent="0.3">
      <c r="A2843">
        <v>2022</v>
      </c>
      <c r="B2843" t="s">
        <v>11</v>
      </c>
      <c r="C2843" t="s">
        <v>12</v>
      </c>
      <c r="D2843" t="s">
        <v>23</v>
      </c>
      <c r="E2843">
        <v>136994</v>
      </c>
      <c r="F2843" t="s">
        <v>20</v>
      </c>
      <c r="G2843">
        <v>136994</v>
      </c>
      <c r="H2843" t="s">
        <v>21</v>
      </c>
      <c r="I2843">
        <v>100</v>
      </c>
      <c r="J2843" t="s">
        <v>21</v>
      </c>
      <c r="K2843" t="s">
        <v>25</v>
      </c>
    </row>
    <row r="2844" spans="1:11" x14ac:dyDescent="0.3">
      <c r="A2844">
        <v>2022</v>
      </c>
      <c r="B2844" t="s">
        <v>11</v>
      </c>
      <c r="C2844" t="s">
        <v>12</v>
      </c>
      <c r="D2844" t="s">
        <v>23</v>
      </c>
      <c r="E2844">
        <v>101570</v>
      </c>
      <c r="F2844" t="s">
        <v>20</v>
      </c>
      <c r="G2844">
        <v>101570</v>
      </c>
      <c r="H2844" t="s">
        <v>21</v>
      </c>
      <c r="I2844">
        <v>100</v>
      </c>
      <c r="J2844" t="s">
        <v>21</v>
      </c>
      <c r="K2844" t="s">
        <v>25</v>
      </c>
    </row>
    <row r="2845" spans="1:11" x14ac:dyDescent="0.3">
      <c r="A2845">
        <v>2022</v>
      </c>
      <c r="B2845" t="s">
        <v>11</v>
      </c>
      <c r="C2845" t="s">
        <v>12</v>
      </c>
      <c r="D2845" t="s">
        <v>177</v>
      </c>
      <c r="E2845">
        <v>250000</v>
      </c>
      <c r="F2845" t="s">
        <v>20</v>
      </c>
      <c r="G2845">
        <v>250000</v>
      </c>
      <c r="H2845" t="s">
        <v>21</v>
      </c>
      <c r="I2845">
        <v>100</v>
      </c>
      <c r="J2845" t="s">
        <v>21</v>
      </c>
      <c r="K2845" t="s">
        <v>25</v>
      </c>
    </row>
    <row r="2846" spans="1:11" x14ac:dyDescent="0.3">
      <c r="A2846">
        <v>2022</v>
      </c>
      <c r="B2846" t="s">
        <v>11</v>
      </c>
      <c r="C2846" t="s">
        <v>12</v>
      </c>
      <c r="D2846" t="s">
        <v>177</v>
      </c>
      <c r="E2846">
        <v>63000</v>
      </c>
      <c r="F2846" t="s">
        <v>20</v>
      </c>
      <c r="G2846">
        <v>63000</v>
      </c>
      <c r="H2846" t="s">
        <v>21</v>
      </c>
      <c r="I2846">
        <v>100</v>
      </c>
      <c r="J2846" t="s">
        <v>21</v>
      </c>
      <c r="K2846" t="s">
        <v>25</v>
      </c>
    </row>
    <row r="2847" spans="1:11" x14ac:dyDescent="0.3">
      <c r="A2847">
        <v>2022</v>
      </c>
      <c r="B2847" t="s">
        <v>17</v>
      </c>
      <c r="C2847" t="s">
        <v>12</v>
      </c>
      <c r="D2847" t="s">
        <v>70</v>
      </c>
      <c r="E2847">
        <v>134000</v>
      </c>
      <c r="F2847" t="s">
        <v>20</v>
      </c>
      <c r="G2847">
        <v>134000</v>
      </c>
      <c r="H2847" t="s">
        <v>21</v>
      </c>
      <c r="I2847">
        <v>0</v>
      </c>
      <c r="J2847" t="s">
        <v>21</v>
      </c>
      <c r="K2847" t="s">
        <v>25</v>
      </c>
    </row>
    <row r="2848" spans="1:11" x14ac:dyDescent="0.3">
      <c r="A2848">
        <v>2022</v>
      </c>
      <c r="B2848" t="s">
        <v>17</v>
      </c>
      <c r="C2848" t="s">
        <v>12</v>
      </c>
      <c r="D2848" t="s">
        <v>70</v>
      </c>
      <c r="E2848">
        <v>98000</v>
      </c>
      <c r="F2848" t="s">
        <v>20</v>
      </c>
      <c r="G2848">
        <v>98000</v>
      </c>
      <c r="H2848" t="s">
        <v>21</v>
      </c>
      <c r="I2848">
        <v>0</v>
      </c>
      <c r="J2848" t="s">
        <v>21</v>
      </c>
      <c r="K2848" t="s">
        <v>25</v>
      </c>
    </row>
    <row r="2849" spans="1:11" x14ac:dyDescent="0.3">
      <c r="A2849">
        <v>2022</v>
      </c>
      <c r="B2849" t="s">
        <v>11</v>
      </c>
      <c r="C2849" t="s">
        <v>12</v>
      </c>
      <c r="D2849" t="s">
        <v>23</v>
      </c>
      <c r="E2849">
        <v>191475</v>
      </c>
      <c r="F2849" t="s">
        <v>20</v>
      </c>
      <c r="G2849">
        <v>191475</v>
      </c>
      <c r="H2849" t="s">
        <v>21</v>
      </c>
      <c r="I2849">
        <v>100</v>
      </c>
      <c r="J2849" t="s">
        <v>21</v>
      </c>
      <c r="K2849" t="s">
        <v>25</v>
      </c>
    </row>
    <row r="2850" spans="1:11" x14ac:dyDescent="0.3">
      <c r="A2850">
        <v>2022</v>
      </c>
      <c r="B2850" t="s">
        <v>11</v>
      </c>
      <c r="C2850" t="s">
        <v>12</v>
      </c>
      <c r="D2850" t="s">
        <v>23</v>
      </c>
      <c r="E2850">
        <v>141525</v>
      </c>
      <c r="F2850" t="s">
        <v>20</v>
      </c>
      <c r="G2850">
        <v>141525</v>
      </c>
      <c r="H2850" t="s">
        <v>21</v>
      </c>
      <c r="I2850">
        <v>100</v>
      </c>
      <c r="J2850" t="s">
        <v>21</v>
      </c>
      <c r="K2850" t="s">
        <v>25</v>
      </c>
    </row>
    <row r="2851" spans="1:11" x14ac:dyDescent="0.3">
      <c r="A2851">
        <v>2022</v>
      </c>
      <c r="B2851" t="s">
        <v>11</v>
      </c>
      <c r="C2851" t="s">
        <v>12</v>
      </c>
      <c r="D2851" t="s">
        <v>80</v>
      </c>
      <c r="E2851">
        <v>55000</v>
      </c>
      <c r="F2851" t="s">
        <v>14</v>
      </c>
      <c r="G2851">
        <v>57786</v>
      </c>
      <c r="H2851" t="s">
        <v>63</v>
      </c>
      <c r="I2851">
        <v>50</v>
      </c>
      <c r="J2851" t="s">
        <v>63</v>
      </c>
      <c r="K2851" t="s">
        <v>16</v>
      </c>
    </row>
    <row r="2852" spans="1:11" x14ac:dyDescent="0.3">
      <c r="A2852">
        <v>2022</v>
      </c>
      <c r="B2852" t="s">
        <v>17</v>
      </c>
      <c r="C2852" t="s">
        <v>12</v>
      </c>
      <c r="D2852" t="s">
        <v>27</v>
      </c>
      <c r="E2852">
        <v>136000</v>
      </c>
      <c r="F2852" t="s">
        <v>20</v>
      </c>
      <c r="G2852">
        <v>136000</v>
      </c>
      <c r="H2852" t="s">
        <v>21</v>
      </c>
      <c r="I2852">
        <v>100</v>
      </c>
      <c r="J2852" t="s">
        <v>21</v>
      </c>
      <c r="K2852" t="s">
        <v>25</v>
      </c>
    </row>
    <row r="2853" spans="1:11" x14ac:dyDescent="0.3">
      <c r="A2853">
        <v>2022</v>
      </c>
      <c r="B2853" t="s">
        <v>17</v>
      </c>
      <c r="C2853" t="s">
        <v>12</v>
      </c>
      <c r="D2853" t="s">
        <v>27</v>
      </c>
      <c r="E2853">
        <v>112000</v>
      </c>
      <c r="F2853" t="s">
        <v>20</v>
      </c>
      <c r="G2853">
        <v>112000</v>
      </c>
      <c r="H2853" t="s">
        <v>21</v>
      </c>
      <c r="I2853">
        <v>100</v>
      </c>
      <c r="J2853" t="s">
        <v>21</v>
      </c>
      <c r="K2853" t="s">
        <v>25</v>
      </c>
    </row>
    <row r="2854" spans="1:11" x14ac:dyDescent="0.3">
      <c r="A2854">
        <v>2022</v>
      </c>
      <c r="B2854" t="s">
        <v>11</v>
      </c>
      <c r="C2854" t="s">
        <v>12</v>
      </c>
      <c r="D2854" t="s">
        <v>23</v>
      </c>
      <c r="E2854">
        <v>172000</v>
      </c>
      <c r="F2854" t="s">
        <v>20</v>
      </c>
      <c r="G2854">
        <v>172000</v>
      </c>
      <c r="H2854" t="s">
        <v>21</v>
      </c>
      <c r="I2854">
        <v>100</v>
      </c>
      <c r="J2854" t="s">
        <v>21</v>
      </c>
      <c r="K2854" t="s">
        <v>25</v>
      </c>
    </row>
    <row r="2855" spans="1:11" x14ac:dyDescent="0.3">
      <c r="A2855">
        <v>2022</v>
      </c>
      <c r="B2855" t="s">
        <v>11</v>
      </c>
      <c r="C2855" t="s">
        <v>12</v>
      </c>
      <c r="D2855" t="s">
        <v>23</v>
      </c>
      <c r="E2855">
        <v>140000</v>
      </c>
      <c r="F2855" t="s">
        <v>20</v>
      </c>
      <c r="G2855">
        <v>140000</v>
      </c>
      <c r="H2855" t="s">
        <v>21</v>
      </c>
      <c r="I2855">
        <v>100</v>
      </c>
      <c r="J2855" t="s">
        <v>21</v>
      </c>
      <c r="K2855" t="s">
        <v>25</v>
      </c>
    </row>
    <row r="2856" spans="1:11" x14ac:dyDescent="0.3">
      <c r="A2856">
        <v>2022</v>
      </c>
      <c r="B2856" t="s">
        <v>11</v>
      </c>
      <c r="C2856" t="s">
        <v>12</v>
      </c>
      <c r="D2856" t="s">
        <v>37</v>
      </c>
      <c r="E2856">
        <v>215000</v>
      </c>
      <c r="F2856" t="s">
        <v>20</v>
      </c>
      <c r="G2856">
        <v>215000</v>
      </c>
      <c r="H2856" t="s">
        <v>21</v>
      </c>
      <c r="I2856">
        <v>0</v>
      </c>
      <c r="J2856" t="s">
        <v>21</v>
      </c>
      <c r="K2856" t="s">
        <v>25</v>
      </c>
    </row>
    <row r="2857" spans="1:11" x14ac:dyDescent="0.3">
      <c r="A2857">
        <v>2022</v>
      </c>
      <c r="B2857" t="s">
        <v>11</v>
      </c>
      <c r="C2857" t="s">
        <v>12</v>
      </c>
      <c r="D2857" t="s">
        <v>37</v>
      </c>
      <c r="E2857">
        <v>164000</v>
      </c>
      <c r="F2857" t="s">
        <v>20</v>
      </c>
      <c r="G2857">
        <v>164000</v>
      </c>
      <c r="H2857" t="s">
        <v>21</v>
      </c>
      <c r="I2857">
        <v>0</v>
      </c>
      <c r="J2857" t="s">
        <v>21</v>
      </c>
      <c r="K2857" t="s">
        <v>25</v>
      </c>
    </row>
    <row r="2858" spans="1:11" x14ac:dyDescent="0.3">
      <c r="A2858">
        <v>2022</v>
      </c>
      <c r="B2858" t="s">
        <v>11</v>
      </c>
      <c r="C2858" t="s">
        <v>12</v>
      </c>
      <c r="D2858" t="s">
        <v>37</v>
      </c>
      <c r="E2858">
        <v>300000</v>
      </c>
      <c r="F2858" t="s">
        <v>20</v>
      </c>
      <c r="G2858">
        <v>300000</v>
      </c>
      <c r="H2858" t="s">
        <v>21</v>
      </c>
      <c r="I2858">
        <v>0</v>
      </c>
      <c r="J2858" t="s">
        <v>21</v>
      </c>
      <c r="K2858" t="s">
        <v>25</v>
      </c>
    </row>
    <row r="2859" spans="1:11" x14ac:dyDescent="0.3">
      <c r="A2859">
        <v>2022</v>
      </c>
      <c r="B2859" t="s">
        <v>11</v>
      </c>
      <c r="C2859" t="s">
        <v>12</v>
      </c>
      <c r="D2859" t="s">
        <v>37</v>
      </c>
      <c r="E2859">
        <v>130000</v>
      </c>
      <c r="F2859" t="s">
        <v>20</v>
      </c>
      <c r="G2859">
        <v>130000</v>
      </c>
      <c r="H2859" t="s">
        <v>21</v>
      </c>
      <c r="I2859">
        <v>0</v>
      </c>
      <c r="J2859" t="s">
        <v>21</v>
      </c>
      <c r="K2859" t="s">
        <v>25</v>
      </c>
    </row>
    <row r="2860" spans="1:11" x14ac:dyDescent="0.3">
      <c r="A2860">
        <v>2022</v>
      </c>
      <c r="B2860" t="s">
        <v>11</v>
      </c>
      <c r="C2860" t="s">
        <v>12</v>
      </c>
      <c r="D2860" t="s">
        <v>37</v>
      </c>
      <c r="E2860">
        <v>250000</v>
      </c>
      <c r="F2860" t="s">
        <v>20</v>
      </c>
      <c r="G2860">
        <v>250000</v>
      </c>
      <c r="H2860" t="s">
        <v>21</v>
      </c>
      <c r="I2860">
        <v>100</v>
      </c>
      <c r="J2860" t="s">
        <v>21</v>
      </c>
      <c r="K2860" t="s">
        <v>25</v>
      </c>
    </row>
    <row r="2861" spans="1:11" x14ac:dyDescent="0.3">
      <c r="A2861">
        <v>2022</v>
      </c>
      <c r="B2861" t="s">
        <v>11</v>
      </c>
      <c r="C2861" t="s">
        <v>12</v>
      </c>
      <c r="D2861" t="s">
        <v>37</v>
      </c>
      <c r="E2861">
        <v>63000</v>
      </c>
      <c r="F2861" t="s">
        <v>20</v>
      </c>
      <c r="G2861">
        <v>63000</v>
      </c>
      <c r="H2861" t="s">
        <v>21</v>
      </c>
      <c r="I2861">
        <v>100</v>
      </c>
      <c r="J2861" t="s">
        <v>21</v>
      </c>
      <c r="K2861" t="s">
        <v>25</v>
      </c>
    </row>
    <row r="2862" spans="1:11" x14ac:dyDescent="0.3">
      <c r="A2862">
        <v>2022</v>
      </c>
      <c r="B2862" t="s">
        <v>11</v>
      </c>
      <c r="C2862" t="s">
        <v>12</v>
      </c>
      <c r="D2862" t="s">
        <v>37</v>
      </c>
      <c r="E2862">
        <v>180000</v>
      </c>
      <c r="F2862" t="s">
        <v>20</v>
      </c>
      <c r="G2862">
        <v>180000</v>
      </c>
      <c r="H2862" t="s">
        <v>21</v>
      </c>
      <c r="I2862">
        <v>100</v>
      </c>
      <c r="J2862" t="s">
        <v>21</v>
      </c>
      <c r="K2862" t="s">
        <v>25</v>
      </c>
    </row>
    <row r="2863" spans="1:11" x14ac:dyDescent="0.3">
      <c r="A2863">
        <v>2022</v>
      </c>
      <c r="B2863" t="s">
        <v>11</v>
      </c>
      <c r="C2863" t="s">
        <v>12</v>
      </c>
      <c r="D2863" t="s">
        <v>37</v>
      </c>
      <c r="E2863">
        <v>150000</v>
      </c>
      <c r="F2863" t="s">
        <v>20</v>
      </c>
      <c r="G2863">
        <v>150000</v>
      </c>
      <c r="H2863" t="s">
        <v>21</v>
      </c>
      <c r="I2863">
        <v>100</v>
      </c>
      <c r="J2863" t="s">
        <v>21</v>
      </c>
      <c r="K2863" t="s">
        <v>25</v>
      </c>
    </row>
    <row r="2864" spans="1:11" x14ac:dyDescent="0.3">
      <c r="A2864">
        <v>2021</v>
      </c>
      <c r="B2864" t="s">
        <v>28</v>
      </c>
      <c r="C2864" t="s">
        <v>12</v>
      </c>
      <c r="D2864" t="s">
        <v>37</v>
      </c>
      <c r="E2864">
        <v>33000</v>
      </c>
      <c r="F2864" t="s">
        <v>58</v>
      </c>
      <c r="G2864">
        <v>45390</v>
      </c>
      <c r="H2864" t="s">
        <v>33</v>
      </c>
      <c r="I2864">
        <v>50</v>
      </c>
      <c r="J2864" t="s">
        <v>33</v>
      </c>
      <c r="K2864" t="s">
        <v>16</v>
      </c>
    </row>
    <row r="2865" spans="1:11" x14ac:dyDescent="0.3">
      <c r="A2865">
        <v>2022</v>
      </c>
      <c r="B2865" t="s">
        <v>11</v>
      </c>
      <c r="C2865" t="s">
        <v>12</v>
      </c>
      <c r="D2865" t="s">
        <v>37</v>
      </c>
      <c r="E2865">
        <v>250000</v>
      </c>
      <c r="F2865" t="s">
        <v>20</v>
      </c>
      <c r="G2865">
        <v>250000</v>
      </c>
      <c r="H2865" t="s">
        <v>21</v>
      </c>
      <c r="I2865">
        <v>100</v>
      </c>
      <c r="J2865" t="s">
        <v>21</v>
      </c>
      <c r="K2865" t="s">
        <v>25</v>
      </c>
    </row>
    <row r="2866" spans="1:11" x14ac:dyDescent="0.3">
      <c r="A2866">
        <v>2022</v>
      </c>
      <c r="B2866" t="s">
        <v>11</v>
      </c>
      <c r="C2866" t="s">
        <v>12</v>
      </c>
      <c r="D2866" t="s">
        <v>37</v>
      </c>
      <c r="E2866">
        <v>63000</v>
      </c>
      <c r="F2866" t="s">
        <v>20</v>
      </c>
      <c r="G2866">
        <v>63000</v>
      </c>
      <c r="H2866" t="s">
        <v>21</v>
      </c>
      <c r="I2866">
        <v>100</v>
      </c>
      <c r="J2866" t="s">
        <v>21</v>
      </c>
      <c r="K2866" t="s">
        <v>25</v>
      </c>
    </row>
    <row r="2867" spans="1:11" x14ac:dyDescent="0.3">
      <c r="A2867">
        <v>2022</v>
      </c>
      <c r="B2867" t="s">
        <v>11</v>
      </c>
      <c r="C2867" t="s">
        <v>12</v>
      </c>
      <c r="D2867" t="s">
        <v>23</v>
      </c>
      <c r="E2867">
        <v>191475</v>
      </c>
      <c r="F2867" t="s">
        <v>20</v>
      </c>
      <c r="G2867">
        <v>191475</v>
      </c>
      <c r="H2867" t="s">
        <v>21</v>
      </c>
      <c r="I2867">
        <v>100</v>
      </c>
      <c r="J2867" t="s">
        <v>21</v>
      </c>
      <c r="K2867" t="s">
        <v>25</v>
      </c>
    </row>
    <row r="2868" spans="1:11" x14ac:dyDescent="0.3">
      <c r="A2868">
        <v>2022</v>
      </c>
      <c r="B2868" t="s">
        <v>11</v>
      </c>
      <c r="C2868" t="s">
        <v>12</v>
      </c>
      <c r="D2868" t="s">
        <v>23</v>
      </c>
      <c r="E2868">
        <v>141525</v>
      </c>
      <c r="F2868" t="s">
        <v>20</v>
      </c>
      <c r="G2868">
        <v>141525</v>
      </c>
      <c r="H2868" t="s">
        <v>21</v>
      </c>
      <c r="I2868">
        <v>100</v>
      </c>
      <c r="J2868" t="s">
        <v>21</v>
      </c>
      <c r="K2868" t="s">
        <v>25</v>
      </c>
    </row>
    <row r="2869" spans="1:11" x14ac:dyDescent="0.3">
      <c r="A2869">
        <v>2022</v>
      </c>
      <c r="B2869" t="s">
        <v>17</v>
      </c>
      <c r="C2869" t="s">
        <v>12</v>
      </c>
      <c r="D2869" t="s">
        <v>27</v>
      </c>
      <c r="E2869">
        <v>97500</v>
      </c>
      <c r="F2869" t="s">
        <v>20</v>
      </c>
      <c r="G2869">
        <v>97500</v>
      </c>
      <c r="H2869" t="s">
        <v>21</v>
      </c>
      <c r="I2869">
        <v>100</v>
      </c>
      <c r="J2869" t="s">
        <v>21</v>
      </c>
      <c r="K2869" t="s">
        <v>16</v>
      </c>
    </row>
    <row r="2870" spans="1:11" x14ac:dyDescent="0.3">
      <c r="A2870">
        <v>2022</v>
      </c>
      <c r="B2870" t="s">
        <v>11</v>
      </c>
      <c r="C2870" t="s">
        <v>12</v>
      </c>
      <c r="D2870" t="s">
        <v>26</v>
      </c>
      <c r="E2870">
        <v>212800</v>
      </c>
      <c r="F2870" t="s">
        <v>20</v>
      </c>
      <c r="G2870">
        <v>212800</v>
      </c>
      <c r="H2870" t="s">
        <v>21</v>
      </c>
      <c r="I2870">
        <v>100</v>
      </c>
      <c r="J2870" t="s">
        <v>21</v>
      </c>
      <c r="K2870" t="s">
        <v>25</v>
      </c>
    </row>
    <row r="2871" spans="1:11" x14ac:dyDescent="0.3">
      <c r="A2871">
        <v>2022</v>
      </c>
      <c r="B2871" t="s">
        <v>11</v>
      </c>
      <c r="C2871" t="s">
        <v>12</v>
      </c>
      <c r="D2871" t="s">
        <v>26</v>
      </c>
      <c r="E2871">
        <v>142800</v>
      </c>
      <c r="F2871" t="s">
        <v>20</v>
      </c>
      <c r="G2871">
        <v>142800</v>
      </c>
      <c r="H2871" t="s">
        <v>21</v>
      </c>
      <c r="I2871">
        <v>100</v>
      </c>
      <c r="J2871" t="s">
        <v>21</v>
      </c>
      <c r="K2871" t="s">
        <v>25</v>
      </c>
    </row>
    <row r="2872" spans="1:11" x14ac:dyDescent="0.3">
      <c r="A2872">
        <v>2022</v>
      </c>
      <c r="B2872" t="s">
        <v>17</v>
      </c>
      <c r="C2872" t="s">
        <v>12</v>
      </c>
      <c r="D2872" t="s">
        <v>23</v>
      </c>
      <c r="E2872">
        <v>70000</v>
      </c>
      <c r="F2872" t="s">
        <v>14</v>
      </c>
      <c r="G2872">
        <v>73546</v>
      </c>
      <c r="H2872" t="s">
        <v>51</v>
      </c>
      <c r="I2872">
        <v>50</v>
      </c>
      <c r="J2872" t="s">
        <v>51</v>
      </c>
      <c r="K2872" t="s">
        <v>16</v>
      </c>
    </row>
    <row r="2873" spans="1:11" x14ac:dyDescent="0.3">
      <c r="A2873">
        <v>2022</v>
      </c>
      <c r="B2873" t="s">
        <v>28</v>
      </c>
      <c r="C2873" t="s">
        <v>12</v>
      </c>
      <c r="D2873" t="s">
        <v>23</v>
      </c>
      <c r="E2873">
        <v>50000</v>
      </c>
      <c r="F2873" t="s">
        <v>20</v>
      </c>
      <c r="G2873">
        <v>50000</v>
      </c>
      <c r="H2873" t="s">
        <v>21</v>
      </c>
      <c r="I2873">
        <v>50</v>
      </c>
      <c r="J2873" t="s">
        <v>31</v>
      </c>
      <c r="K2873" t="s">
        <v>25</v>
      </c>
    </row>
    <row r="2874" spans="1:11" x14ac:dyDescent="0.3">
      <c r="A2874">
        <v>2022</v>
      </c>
      <c r="B2874" t="s">
        <v>28</v>
      </c>
      <c r="C2874" t="s">
        <v>12</v>
      </c>
      <c r="D2874" t="s">
        <v>27</v>
      </c>
      <c r="E2874">
        <v>500000</v>
      </c>
      <c r="F2874" t="s">
        <v>42</v>
      </c>
      <c r="G2874">
        <v>6359</v>
      </c>
      <c r="H2874" t="s">
        <v>63</v>
      </c>
      <c r="I2874">
        <v>100</v>
      </c>
      <c r="J2874" t="s">
        <v>43</v>
      </c>
      <c r="K2874" t="s">
        <v>16</v>
      </c>
    </row>
    <row r="2875" spans="1:11" x14ac:dyDescent="0.3">
      <c r="A2875">
        <v>2022</v>
      </c>
      <c r="B2875" t="s">
        <v>11</v>
      </c>
      <c r="C2875" t="s">
        <v>12</v>
      </c>
      <c r="D2875" t="s">
        <v>23</v>
      </c>
      <c r="E2875">
        <v>151800</v>
      </c>
      <c r="F2875" t="s">
        <v>20</v>
      </c>
      <c r="G2875">
        <v>151800</v>
      </c>
      <c r="H2875" t="s">
        <v>21</v>
      </c>
      <c r="I2875">
        <v>0</v>
      </c>
      <c r="J2875" t="s">
        <v>21</v>
      </c>
      <c r="K2875" t="s">
        <v>25</v>
      </c>
    </row>
    <row r="2876" spans="1:11" x14ac:dyDescent="0.3">
      <c r="A2876">
        <v>2022</v>
      </c>
      <c r="B2876" t="s">
        <v>11</v>
      </c>
      <c r="C2876" t="s">
        <v>12</v>
      </c>
      <c r="D2876" t="s">
        <v>23</v>
      </c>
      <c r="E2876">
        <v>130240</v>
      </c>
      <c r="F2876" t="s">
        <v>20</v>
      </c>
      <c r="G2876">
        <v>130240</v>
      </c>
      <c r="H2876" t="s">
        <v>21</v>
      </c>
      <c r="I2876">
        <v>0</v>
      </c>
      <c r="J2876" t="s">
        <v>21</v>
      </c>
      <c r="K2876" t="s">
        <v>25</v>
      </c>
    </row>
    <row r="2877" spans="1:11" x14ac:dyDescent="0.3">
      <c r="A2877">
        <v>2022</v>
      </c>
      <c r="B2877" t="s">
        <v>11</v>
      </c>
      <c r="C2877" t="s">
        <v>12</v>
      </c>
      <c r="D2877" t="s">
        <v>32</v>
      </c>
      <c r="E2877">
        <v>165000</v>
      </c>
      <c r="F2877" t="s">
        <v>20</v>
      </c>
      <c r="G2877">
        <v>165000</v>
      </c>
      <c r="H2877" t="s">
        <v>21</v>
      </c>
      <c r="I2877">
        <v>100</v>
      </c>
      <c r="J2877" t="s">
        <v>21</v>
      </c>
      <c r="K2877" t="s">
        <v>25</v>
      </c>
    </row>
    <row r="2878" spans="1:11" x14ac:dyDescent="0.3">
      <c r="A2878">
        <v>2022</v>
      </c>
      <c r="B2878" t="s">
        <v>11</v>
      </c>
      <c r="C2878" t="s">
        <v>12</v>
      </c>
      <c r="D2878" t="s">
        <v>32</v>
      </c>
      <c r="E2878">
        <v>140250</v>
      </c>
      <c r="F2878" t="s">
        <v>20</v>
      </c>
      <c r="G2878">
        <v>140250</v>
      </c>
      <c r="H2878" t="s">
        <v>21</v>
      </c>
      <c r="I2878">
        <v>100</v>
      </c>
      <c r="J2878" t="s">
        <v>21</v>
      </c>
      <c r="K2878" t="s">
        <v>25</v>
      </c>
    </row>
    <row r="2879" spans="1:11" x14ac:dyDescent="0.3">
      <c r="A2879">
        <v>2022</v>
      </c>
      <c r="B2879" t="s">
        <v>11</v>
      </c>
      <c r="C2879" t="s">
        <v>12</v>
      </c>
      <c r="D2879" t="s">
        <v>37</v>
      </c>
      <c r="E2879">
        <v>135000</v>
      </c>
      <c r="F2879" t="s">
        <v>20</v>
      </c>
      <c r="G2879">
        <v>135000</v>
      </c>
      <c r="H2879" t="s">
        <v>21</v>
      </c>
      <c r="I2879">
        <v>0</v>
      </c>
      <c r="J2879" t="s">
        <v>21</v>
      </c>
      <c r="K2879" t="s">
        <v>25</v>
      </c>
    </row>
    <row r="2880" spans="1:11" x14ac:dyDescent="0.3">
      <c r="A2880">
        <v>2022</v>
      </c>
      <c r="B2880" t="s">
        <v>11</v>
      </c>
      <c r="C2880" t="s">
        <v>12</v>
      </c>
      <c r="D2880" t="s">
        <v>37</v>
      </c>
      <c r="E2880">
        <v>115000</v>
      </c>
      <c r="F2880" t="s">
        <v>20</v>
      </c>
      <c r="G2880">
        <v>115000</v>
      </c>
      <c r="H2880" t="s">
        <v>21</v>
      </c>
      <c r="I2880">
        <v>0</v>
      </c>
      <c r="J2880" t="s">
        <v>21</v>
      </c>
      <c r="K2880" t="s">
        <v>25</v>
      </c>
    </row>
    <row r="2881" spans="1:11" x14ac:dyDescent="0.3">
      <c r="A2881">
        <v>2022</v>
      </c>
      <c r="B2881" t="s">
        <v>11</v>
      </c>
      <c r="C2881" t="s">
        <v>12</v>
      </c>
      <c r="D2881" t="s">
        <v>23</v>
      </c>
      <c r="E2881">
        <v>179400</v>
      </c>
      <c r="F2881" t="s">
        <v>20</v>
      </c>
      <c r="G2881">
        <v>179400</v>
      </c>
      <c r="H2881" t="s">
        <v>21</v>
      </c>
      <c r="I2881">
        <v>100</v>
      </c>
      <c r="J2881" t="s">
        <v>21</v>
      </c>
      <c r="K2881" t="s">
        <v>25</v>
      </c>
    </row>
    <row r="2882" spans="1:11" x14ac:dyDescent="0.3">
      <c r="A2882">
        <v>2022</v>
      </c>
      <c r="B2882" t="s">
        <v>11</v>
      </c>
      <c r="C2882" t="s">
        <v>12</v>
      </c>
      <c r="D2882" t="s">
        <v>23</v>
      </c>
      <c r="E2882">
        <v>154000</v>
      </c>
      <c r="F2882" t="s">
        <v>20</v>
      </c>
      <c r="G2882">
        <v>154000</v>
      </c>
      <c r="H2882" t="s">
        <v>21</v>
      </c>
      <c r="I2882">
        <v>100</v>
      </c>
      <c r="J2882" t="s">
        <v>21</v>
      </c>
      <c r="K2882" t="s">
        <v>25</v>
      </c>
    </row>
    <row r="2883" spans="1:11" x14ac:dyDescent="0.3">
      <c r="A2883">
        <v>2022</v>
      </c>
      <c r="B2883" t="s">
        <v>11</v>
      </c>
      <c r="C2883" t="s">
        <v>12</v>
      </c>
      <c r="D2883" t="s">
        <v>23</v>
      </c>
      <c r="E2883">
        <v>191475</v>
      </c>
      <c r="F2883" t="s">
        <v>20</v>
      </c>
      <c r="G2883">
        <v>191475</v>
      </c>
      <c r="H2883" t="s">
        <v>21</v>
      </c>
      <c r="I2883">
        <v>100</v>
      </c>
      <c r="J2883" t="s">
        <v>21</v>
      </c>
      <c r="K2883" t="s">
        <v>25</v>
      </c>
    </row>
    <row r="2884" spans="1:11" x14ac:dyDescent="0.3">
      <c r="A2884">
        <v>2022</v>
      </c>
      <c r="B2884" t="s">
        <v>11</v>
      </c>
      <c r="C2884" t="s">
        <v>12</v>
      </c>
      <c r="D2884" t="s">
        <v>23</v>
      </c>
      <c r="E2884">
        <v>141525</v>
      </c>
      <c r="F2884" t="s">
        <v>20</v>
      </c>
      <c r="G2884">
        <v>141525</v>
      </c>
      <c r="H2884" t="s">
        <v>21</v>
      </c>
      <c r="I2884">
        <v>100</v>
      </c>
      <c r="J2884" t="s">
        <v>21</v>
      </c>
      <c r="K2884" t="s">
        <v>25</v>
      </c>
    </row>
    <row r="2885" spans="1:11" x14ac:dyDescent="0.3">
      <c r="A2885">
        <v>2022</v>
      </c>
      <c r="B2885" t="s">
        <v>11</v>
      </c>
      <c r="C2885" t="s">
        <v>12</v>
      </c>
      <c r="D2885" t="s">
        <v>23</v>
      </c>
      <c r="E2885">
        <v>191475</v>
      </c>
      <c r="F2885" t="s">
        <v>20</v>
      </c>
      <c r="G2885">
        <v>191475</v>
      </c>
      <c r="H2885" t="s">
        <v>21</v>
      </c>
      <c r="I2885">
        <v>100</v>
      </c>
      <c r="J2885" t="s">
        <v>21</v>
      </c>
      <c r="K2885" t="s">
        <v>25</v>
      </c>
    </row>
    <row r="2886" spans="1:11" x14ac:dyDescent="0.3">
      <c r="A2886">
        <v>2022</v>
      </c>
      <c r="B2886" t="s">
        <v>11</v>
      </c>
      <c r="C2886" t="s">
        <v>12</v>
      </c>
      <c r="D2886" t="s">
        <v>23</v>
      </c>
      <c r="E2886">
        <v>141525</v>
      </c>
      <c r="F2886" t="s">
        <v>20</v>
      </c>
      <c r="G2886">
        <v>141525</v>
      </c>
      <c r="H2886" t="s">
        <v>21</v>
      </c>
      <c r="I2886">
        <v>100</v>
      </c>
      <c r="J2886" t="s">
        <v>21</v>
      </c>
      <c r="K2886" t="s">
        <v>25</v>
      </c>
    </row>
    <row r="2887" spans="1:11" x14ac:dyDescent="0.3">
      <c r="A2887">
        <v>2022</v>
      </c>
      <c r="B2887" t="s">
        <v>11</v>
      </c>
      <c r="C2887" t="s">
        <v>12</v>
      </c>
      <c r="D2887" t="s">
        <v>23</v>
      </c>
      <c r="E2887">
        <v>191475</v>
      </c>
      <c r="F2887" t="s">
        <v>20</v>
      </c>
      <c r="G2887">
        <v>191475</v>
      </c>
      <c r="H2887" t="s">
        <v>21</v>
      </c>
      <c r="I2887">
        <v>100</v>
      </c>
      <c r="J2887" t="s">
        <v>21</v>
      </c>
      <c r="K2887" t="s">
        <v>25</v>
      </c>
    </row>
    <row r="2888" spans="1:11" x14ac:dyDescent="0.3">
      <c r="A2888">
        <v>2022</v>
      </c>
      <c r="B2888" t="s">
        <v>11</v>
      </c>
      <c r="C2888" t="s">
        <v>12</v>
      </c>
      <c r="D2888" t="s">
        <v>23</v>
      </c>
      <c r="E2888">
        <v>141525</v>
      </c>
      <c r="F2888" t="s">
        <v>20</v>
      </c>
      <c r="G2888">
        <v>141525</v>
      </c>
      <c r="H2888" t="s">
        <v>21</v>
      </c>
      <c r="I2888">
        <v>100</v>
      </c>
      <c r="J2888" t="s">
        <v>21</v>
      </c>
      <c r="K2888" t="s">
        <v>25</v>
      </c>
    </row>
    <row r="2889" spans="1:11" x14ac:dyDescent="0.3">
      <c r="A2889">
        <v>2022</v>
      </c>
      <c r="B2889" t="s">
        <v>17</v>
      </c>
      <c r="C2889" t="s">
        <v>12</v>
      </c>
      <c r="D2889" t="s">
        <v>93</v>
      </c>
      <c r="E2889">
        <v>75000</v>
      </c>
      <c r="F2889" t="s">
        <v>20</v>
      </c>
      <c r="G2889">
        <v>75000</v>
      </c>
      <c r="H2889" t="s">
        <v>21</v>
      </c>
      <c r="I2889">
        <v>0</v>
      </c>
      <c r="J2889" t="s">
        <v>21</v>
      </c>
      <c r="K2889" t="s">
        <v>25</v>
      </c>
    </row>
    <row r="2890" spans="1:11" x14ac:dyDescent="0.3">
      <c r="A2890">
        <v>2022</v>
      </c>
      <c r="B2890" t="s">
        <v>17</v>
      </c>
      <c r="C2890" t="s">
        <v>12</v>
      </c>
      <c r="D2890" t="s">
        <v>37</v>
      </c>
      <c r="E2890">
        <v>80000</v>
      </c>
      <c r="F2890" t="s">
        <v>14</v>
      </c>
      <c r="G2890">
        <v>84053</v>
      </c>
      <c r="H2890" t="s">
        <v>135</v>
      </c>
      <c r="I2890">
        <v>100</v>
      </c>
      <c r="J2890" t="s">
        <v>135</v>
      </c>
      <c r="K2890" t="s">
        <v>25</v>
      </c>
    </row>
    <row r="2891" spans="1:11" x14ac:dyDescent="0.3">
      <c r="A2891">
        <v>2022</v>
      </c>
      <c r="B2891" t="s">
        <v>17</v>
      </c>
      <c r="C2891" t="s">
        <v>12</v>
      </c>
      <c r="D2891" t="s">
        <v>37</v>
      </c>
      <c r="E2891">
        <v>70000</v>
      </c>
      <c r="F2891" t="s">
        <v>14</v>
      </c>
      <c r="G2891">
        <v>73546</v>
      </c>
      <c r="H2891" t="s">
        <v>135</v>
      </c>
      <c r="I2891">
        <v>100</v>
      </c>
      <c r="J2891" t="s">
        <v>135</v>
      </c>
      <c r="K2891" t="s">
        <v>25</v>
      </c>
    </row>
    <row r="2892" spans="1:11" x14ac:dyDescent="0.3">
      <c r="A2892">
        <v>2022</v>
      </c>
      <c r="B2892" t="s">
        <v>17</v>
      </c>
      <c r="C2892" t="s">
        <v>12</v>
      </c>
      <c r="D2892" t="s">
        <v>37</v>
      </c>
      <c r="E2892">
        <v>80000</v>
      </c>
      <c r="F2892" t="s">
        <v>58</v>
      </c>
      <c r="G2892">
        <v>98506</v>
      </c>
      <c r="H2892" t="s">
        <v>33</v>
      </c>
      <c r="I2892">
        <v>100</v>
      </c>
      <c r="J2892" t="s">
        <v>33</v>
      </c>
      <c r="K2892" t="s">
        <v>25</v>
      </c>
    </row>
    <row r="2893" spans="1:11" x14ac:dyDescent="0.3">
      <c r="A2893">
        <v>2022</v>
      </c>
      <c r="B2893" t="s">
        <v>17</v>
      </c>
      <c r="C2893" t="s">
        <v>12</v>
      </c>
      <c r="D2893" t="s">
        <v>37</v>
      </c>
      <c r="E2893">
        <v>70000</v>
      </c>
      <c r="F2893" t="s">
        <v>58</v>
      </c>
      <c r="G2893">
        <v>86193</v>
      </c>
      <c r="H2893" t="s">
        <v>33</v>
      </c>
      <c r="I2893">
        <v>100</v>
      </c>
      <c r="J2893" t="s">
        <v>33</v>
      </c>
      <c r="K2893" t="s">
        <v>25</v>
      </c>
    </row>
    <row r="2894" spans="1:11" x14ac:dyDescent="0.3">
      <c r="A2894">
        <v>2022</v>
      </c>
      <c r="B2894" t="s">
        <v>17</v>
      </c>
      <c r="C2894" t="s">
        <v>12</v>
      </c>
      <c r="D2894" t="s">
        <v>37</v>
      </c>
      <c r="E2894">
        <v>80000</v>
      </c>
      <c r="F2894" t="s">
        <v>14</v>
      </c>
      <c r="G2894">
        <v>84053</v>
      </c>
      <c r="H2894" t="s">
        <v>15</v>
      </c>
      <c r="I2894">
        <v>100</v>
      </c>
      <c r="J2894" t="s">
        <v>15</v>
      </c>
      <c r="K2894" t="s">
        <v>25</v>
      </c>
    </row>
    <row r="2895" spans="1:11" x14ac:dyDescent="0.3">
      <c r="A2895">
        <v>2022</v>
      </c>
      <c r="B2895" t="s">
        <v>17</v>
      </c>
      <c r="C2895" t="s">
        <v>12</v>
      </c>
      <c r="D2895" t="s">
        <v>37</v>
      </c>
      <c r="E2895">
        <v>70000</v>
      </c>
      <c r="F2895" t="s">
        <v>14</v>
      </c>
      <c r="G2895">
        <v>73546</v>
      </c>
      <c r="H2895" t="s">
        <v>15</v>
      </c>
      <c r="I2895">
        <v>100</v>
      </c>
      <c r="J2895" t="s">
        <v>15</v>
      </c>
      <c r="K2895" t="s">
        <v>25</v>
      </c>
    </row>
    <row r="2896" spans="1:11" x14ac:dyDescent="0.3">
      <c r="A2896">
        <v>2022</v>
      </c>
      <c r="B2896" t="s">
        <v>11</v>
      </c>
      <c r="C2896" t="s">
        <v>12</v>
      </c>
      <c r="D2896" t="s">
        <v>23</v>
      </c>
      <c r="E2896">
        <v>191475</v>
      </c>
      <c r="F2896" t="s">
        <v>20</v>
      </c>
      <c r="G2896">
        <v>191475</v>
      </c>
      <c r="H2896" t="s">
        <v>21</v>
      </c>
      <c r="I2896">
        <v>100</v>
      </c>
      <c r="J2896" t="s">
        <v>21</v>
      </c>
      <c r="K2896" t="s">
        <v>25</v>
      </c>
    </row>
    <row r="2897" spans="1:11" x14ac:dyDescent="0.3">
      <c r="A2897">
        <v>2022</v>
      </c>
      <c r="B2897" t="s">
        <v>11</v>
      </c>
      <c r="C2897" t="s">
        <v>12</v>
      </c>
      <c r="D2897" t="s">
        <v>23</v>
      </c>
      <c r="E2897">
        <v>141525</v>
      </c>
      <c r="F2897" t="s">
        <v>20</v>
      </c>
      <c r="G2897">
        <v>141525</v>
      </c>
      <c r="H2897" t="s">
        <v>21</v>
      </c>
      <c r="I2897">
        <v>100</v>
      </c>
      <c r="J2897" t="s">
        <v>21</v>
      </c>
      <c r="K2897" t="s">
        <v>25</v>
      </c>
    </row>
    <row r="2898" spans="1:11" x14ac:dyDescent="0.3">
      <c r="A2898">
        <v>2022</v>
      </c>
      <c r="B2898" t="s">
        <v>11</v>
      </c>
      <c r="C2898" t="s">
        <v>12</v>
      </c>
      <c r="D2898" t="s">
        <v>23</v>
      </c>
      <c r="E2898">
        <v>191475</v>
      </c>
      <c r="F2898" t="s">
        <v>20</v>
      </c>
      <c r="G2898">
        <v>191475</v>
      </c>
      <c r="H2898" t="s">
        <v>21</v>
      </c>
      <c r="I2898">
        <v>100</v>
      </c>
      <c r="J2898" t="s">
        <v>21</v>
      </c>
      <c r="K2898" t="s">
        <v>25</v>
      </c>
    </row>
    <row r="2899" spans="1:11" x14ac:dyDescent="0.3">
      <c r="A2899">
        <v>2022</v>
      </c>
      <c r="B2899" t="s">
        <v>11</v>
      </c>
      <c r="C2899" t="s">
        <v>12</v>
      </c>
      <c r="D2899" t="s">
        <v>23</v>
      </c>
      <c r="E2899">
        <v>141525</v>
      </c>
      <c r="F2899" t="s">
        <v>20</v>
      </c>
      <c r="G2899">
        <v>141525</v>
      </c>
      <c r="H2899" t="s">
        <v>21</v>
      </c>
      <c r="I2899">
        <v>100</v>
      </c>
      <c r="J2899" t="s">
        <v>21</v>
      </c>
      <c r="K2899" t="s">
        <v>25</v>
      </c>
    </row>
    <row r="2900" spans="1:11" x14ac:dyDescent="0.3">
      <c r="A2900">
        <v>2022</v>
      </c>
      <c r="B2900" t="s">
        <v>11</v>
      </c>
      <c r="C2900" t="s">
        <v>12</v>
      </c>
      <c r="D2900" t="s">
        <v>32</v>
      </c>
      <c r="E2900">
        <v>83376</v>
      </c>
      <c r="F2900" t="s">
        <v>58</v>
      </c>
      <c r="G2900">
        <v>102663</v>
      </c>
      <c r="H2900" t="s">
        <v>33</v>
      </c>
      <c r="I2900">
        <v>100</v>
      </c>
      <c r="J2900" t="s">
        <v>33</v>
      </c>
      <c r="K2900" t="s">
        <v>25</v>
      </c>
    </row>
    <row r="2901" spans="1:11" x14ac:dyDescent="0.3">
      <c r="A2901">
        <v>2022</v>
      </c>
      <c r="B2901" t="s">
        <v>11</v>
      </c>
      <c r="C2901" t="s">
        <v>12</v>
      </c>
      <c r="D2901" t="s">
        <v>32</v>
      </c>
      <c r="E2901">
        <v>65004</v>
      </c>
      <c r="F2901" t="s">
        <v>58</v>
      </c>
      <c r="G2901">
        <v>80041</v>
      </c>
      <c r="H2901" t="s">
        <v>33</v>
      </c>
      <c r="I2901">
        <v>100</v>
      </c>
      <c r="J2901" t="s">
        <v>33</v>
      </c>
      <c r="K2901" t="s">
        <v>25</v>
      </c>
    </row>
    <row r="2902" spans="1:11" x14ac:dyDescent="0.3">
      <c r="A2902">
        <v>2022</v>
      </c>
      <c r="B2902" t="s">
        <v>11</v>
      </c>
      <c r="C2902" t="s">
        <v>12</v>
      </c>
      <c r="D2902" t="s">
        <v>23</v>
      </c>
      <c r="E2902">
        <v>191475</v>
      </c>
      <c r="F2902" t="s">
        <v>20</v>
      </c>
      <c r="G2902">
        <v>191475</v>
      </c>
      <c r="H2902" t="s">
        <v>21</v>
      </c>
      <c r="I2902">
        <v>100</v>
      </c>
      <c r="J2902" t="s">
        <v>21</v>
      </c>
      <c r="K2902" t="s">
        <v>25</v>
      </c>
    </row>
    <row r="2903" spans="1:11" x14ac:dyDescent="0.3">
      <c r="A2903">
        <v>2022</v>
      </c>
      <c r="B2903" t="s">
        <v>11</v>
      </c>
      <c r="C2903" t="s">
        <v>12</v>
      </c>
      <c r="D2903" t="s">
        <v>23</v>
      </c>
      <c r="E2903">
        <v>141525</v>
      </c>
      <c r="F2903" t="s">
        <v>20</v>
      </c>
      <c r="G2903">
        <v>141525</v>
      </c>
      <c r="H2903" t="s">
        <v>21</v>
      </c>
      <c r="I2903">
        <v>100</v>
      </c>
      <c r="J2903" t="s">
        <v>21</v>
      </c>
      <c r="K2903" t="s">
        <v>25</v>
      </c>
    </row>
    <row r="2904" spans="1:11" x14ac:dyDescent="0.3">
      <c r="A2904">
        <v>2022</v>
      </c>
      <c r="B2904" t="s">
        <v>11</v>
      </c>
      <c r="C2904" t="s">
        <v>12</v>
      </c>
      <c r="D2904" t="s">
        <v>37</v>
      </c>
      <c r="E2904">
        <v>84958</v>
      </c>
      <c r="F2904" t="s">
        <v>58</v>
      </c>
      <c r="G2904">
        <v>104611</v>
      </c>
      <c r="H2904" t="s">
        <v>33</v>
      </c>
      <c r="I2904">
        <v>100</v>
      </c>
      <c r="J2904" t="s">
        <v>33</v>
      </c>
      <c r="K2904" t="s">
        <v>25</v>
      </c>
    </row>
    <row r="2905" spans="1:11" x14ac:dyDescent="0.3">
      <c r="A2905">
        <v>2022</v>
      </c>
      <c r="B2905" t="s">
        <v>11</v>
      </c>
      <c r="C2905" t="s">
        <v>12</v>
      </c>
      <c r="D2905" t="s">
        <v>37</v>
      </c>
      <c r="E2905">
        <v>66822</v>
      </c>
      <c r="F2905" t="s">
        <v>58</v>
      </c>
      <c r="G2905">
        <v>82280</v>
      </c>
      <c r="H2905" t="s">
        <v>33</v>
      </c>
      <c r="I2905">
        <v>100</v>
      </c>
      <c r="J2905" t="s">
        <v>33</v>
      </c>
      <c r="K2905" t="s">
        <v>25</v>
      </c>
    </row>
    <row r="2906" spans="1:11" x14ac:dyDescent="0.3">
      <c r="A2906">
        <v>2022</v>
      </c>
      <c r="B2906" t="s">
        <v>11</v>
      </c>
      <c r="C2906" t="s">
        <v>12</v>
      </c>
      <c r="D2906" t="s">
        <v>23</v>
      </c>
      <c r="E2906">
        <v>191475</v>
      </c>
      <c r="F2906" t="s">
        <v>20</v>
      </c>
      <c r="G2906">
        <v>191475</v>
      </c>
      <c r="H2906" t="s">
        <v>21</v>
      </c>
      <c r="I2906">
        <v>100</v>
      </c>
      <c r="J2906" t="s">
        <v>21</v>
      </c>
      <c r="K2906" t="s">
        <v>25</v>
      </c>
    </row>
    <row r="2907" spans="1:11" x14ac:dyDescent="0.3">
      <c r="A2907">
        <v>2022</v>
      </c>
      <c r="B2907" t="s">
        <v>11</v>
      </c>
      <c r="C2907" t="s">
        <v>12</v>
      </c>
      <c r="D2907" t="s">
        <v>23</v>
      </c>
      <c r="E2907">
        <v>141525</v>
      </c>
      <c r="F2907" t="s">
        <v>20</v>
      </c>
      <c r="G2907">
        <v>141525</v>
      </c>
      <c r="H2907" t="s">
        <v>21</v>
      </c>
      <c r="I2907">
        <v>100</v>
      </c>
      <c r="J2907" t="s">
        <v>21</v>
      </c>
      <c r="K2907" t="s">
        <v>25</v>
      </c>
    </row>
    <row r="2908" spans="1:11" x14ac:dyDescent="0.3">
      <c r="A2908">
        <v>2022</v>
      </c>
      <c r="B2908" t="s">
        <v>11</v>
      </c>
      <c r="C2908" t="s">
        <v>12</v>
      </c>
      <c r="D2908" t="s">
        <v>23</v>
      </c>
      <c r="E2908">
        <v>191475</v>
      </c>
      <c r="F2908" t="s">
        <v>20</v>
      </c>
      <c r="G2908">
        <v>191475</v>
      </c>
      <c r="H2908" t="s">
        <v>21</v>
      </c>
      <c r="I2908">
        <v>0</v>
      </c>
      <c r="J2908" t="s">
        <v>21</v>
      </c>
      <c r="K2908" t="s">
        <v>25</v>
      </c>
    </row>
    <row r="2909" spans="1:11" x14ac:dyDescent="0.3">
      <c r="A2909">
        <v>2022</v>
      </c>
      <c r="B2909" t="s">
        <v>11</v>
      </c>
      <c r="C2909" t="s">
        <v>12</v>
      </c>
      <c r="D2909" t="s">
        <v>23</v>
      </c>
      <c r="E2909">
        <v>141525</v>
      </c>
      <c r="F2909" t="s">
        <v>20</v>
      </c>
      <c r="G2909">
        <v>141525</v>
      </c>
      <c r="H2909" t="s">
        <v>21</v>
      </c>
      <c r="I2909">
        <v>0</v>
      </c>
      <c r="J2909" t="s">
        <v>21</v>
      </c>
      <c r="K2909" t="s">
        <v>25</v>
      </c>
    </row>
    <row r="2910" spans="1:11" x14ac:dyDescent="0.3">
      <c r="A2910">
        <v>2022</v>
      </c>
      <c r="B2910" t="s">
        <v>11</v>
      </c>
      <c r="C2910" t="s">
        <v>12</v>
      </c>
      <c r="D2910" t="s">
        <v>27</v>
      </c>
      <c r="E2910">
        <v>115000</v>
      </c>
      <c r="F2910" t="s">
        <v>20</v>
      </c>
      <c r="G2910">
        <v>115000</v>
      </c>
      <c r="H2910" t="s">
        <v>21</v>
      </c>
      <c r="I2910">
        <v>0</v>
      </c>
      <c r="J2910" t="s">
        <v>21</v>
      </c>
      <c r="K2910" t="s">
        <v>16</v>
      </c>
    </row>
    <row r="2911" spans="1:11" x14ac:dyDescent="0.3">
      <c r="A2911">
        <v>2022</v>
      </c>
      <c r="B2911" t="s">
        <v>28</v>
      </c>
      <c r="C2911" t="s">
        <v>12</v>
      </c>
      <c r="D2911" t="s">
        <v>23</v>
      </c>
      <c r="E2911">
        <v>30000</v>
      </c>
      <c r="F2911" t="s">
        <v>14</v>
      </c>
      <c r="G2911">
        <v>31520</v>
      </c>
      <c r="H2911" t="s">
        <v>15</v>
      </c>
      <c r="I2911">
        <v>50</v>
      </c>
      <c r="J2911" t="s">
        <v>15</v>
      </c>
      <c r="K2911" t="s">
        <v>25</v>
      </c>
    </row>
    <row r="2912" spans="1:11" x14ac:dyDescent="0.3">
      <c r="A2912">
        <v>2022</v>
      </c>
      <c r="B2912" t="s">
        <v>11</v>
      </c>
      <c r="C2912" t="s">
        <v>12</v>
      </c>
      <c r="D2912" t="s">
        <v>168</v>
      </c>
      <c r="E2912">
        <v>81000</v>
      </c>
      <c r="F2912" t="s">
        <v>20</v>
      </c>
      <c r="G2912">
        <v>81000</v>
      </c>
      <c r="H2912" t="s">
        <v>21</v>
      </c>
      <c r="I2912">
        <v>100</v>
      </c>
      <c r="J2912" t="s">
        <v>21</v>
      </c>
      <c r="K2912" t="s">
        <v>25</v>
      </c>
    </row>
    <row r="2913" spans="1:11" x14ac:dyDescent="0.3">
      <c r="A2913">
        <v>2022</v>
      </c>
      <c r="B2913" t="s">
        <v>11</v>
      </c>
      <c r="C2913" t="s">
        <v>12</v>
      </c>
      <c r="D2913" t="s">
        <v>168</v>
      </c>
      <c r="E2913">
        <v>66000</v>
      </c>
      <c r="F2913" t="s">
        <v>20</v>
      </c>
      <c r="G2913">
        <v>66000</v>
      </c>
      <c r="H2913" t="s">
        <v>21</v>
      </c>
      <c r="I2913">
        <v>100</v>
      </c>
      <c r="J2913" t="s">
        <v>21</v>
      </c>
      <c r="K2913" t="s">
        <v>25</v>
      </c>
    </row>
    <row r="2914" spans="1:11" x14ac:dyDescent="0.3">
      <c r="A2914">
        <v>2022</v>
      </c>
      <c r="B2914" t="s">
        <v>28</v>
      </c>
      <c r="C2914" t="s">
        <v>12</v>
      </c>
      <c r="D2914" t="s">
        <v>27</v>
      </c>
      <c r="E2914">
        <v>46000</v>
      </c>
      <c r="F2914" t="s">
        <v>20</v>
      </c>
      <c r="G2914">
        <v>46000</v>
      </c>
      <c r="H2914" t="s">
        <v>21</v>
      </c>
      <c r="I2914">
        <v>100</v>
      </c>
      <c r="J2914" t="s">
        <v>21</v>
      </c>
      <c r="K2914" t="s">
        <v>16</v>
      </c>
    </row>
    <row r="2915" spans="1:11" x14ac:dyDescent="0.3">
      <c r="A2915">
        <v>2022</v>
      </c>
      <c r="B2915" t="s">
        <v>28</v>
      </c>
      <c r="C2915" t="s">
        <v>12</v>
      </c>
      <c r="D2915" t="s">
        <v>37</v>
      </c>
      <c r="E2915">
        <v>80000</v>
      </c>
      <c r="F2915" t="s">
        <v>20</v>
      </c>
      <c r="G2915">
        <v>80000</v>
      </c>
      <c r="H2915" t="s">
        <v>21</v>
      </c>
      <c r="I2915">
        <v>100</v>
      </c>
      <c r="J2915" t="s">
        <v>21</v>
      </c>
      <c r="K2915" t="s">
        <v>16</v>
      </c>
    </row>
    <row r="2916" spans="1:11" x14ac:dyDescent="0.3">
      <c r="A2916">
        <v>2022</v>
      </c>
      <c r="B2916" t="s">
        <v>44</v>
      </c>
      <c r="C2916" t="s">
        <v>12</v>
      </c>
      <c r="D2916" t="s">
        <v>81</v>
      </c>
      <c r="E2916">
        <v>200000</v>
      </c>
      <c r="F2916" t="s">
        <v>20</v>
      </c>
      <c r="G2916">
        <v>200000</v>
      </c>
      <c r="H2916" t="s">
        <v>21</v>
      </c>
      <c r="I2916">
        <v>100</v>
      </c>
      <c r="J2916" t="s">
        <v>21</v>
      </c>
      <c r="K2916" t="s">
        <v>22</v>
      </c>
    </row>
    <row r="2917" spans="1:11" x14ac:dyDescent="0.3">
      <c r="A2917">
        <v>2022</v>
      </c>
      <c r="B2917" t="s">
        <v>44</v>
      </c>
      <c r="C2917" t="s">
        <v>12</v>
      </c>
      <c r="D2917" t="s">
        <v>81</v>
      </c>
      <c r="E2917">
        <v>180000</v>
      </c>
      <c r="F2917" t="s">
        <v>20</v>
      </c>
      <c r="G2917">
        <v>180000</v>
      </c>
      <c r="H2917" t="s">
        <v>21</v>
      </c>
      <c r="I2917">
        <v>100</v>
      </c>
      <c r="J2917" t="s">
        <v>21</v>
      </c>
      <c r="K2917" t="s">
        <v>22</v>
      </c>
    </row>
    <row r="2918" spans="1:11" x14ac:dyDescent="0.3">
      <c r="A2918">
        <v>2022</v>
      </c>
      <c r="B2918" t="s">
        <v>44</v>
      </c>
      <c r="C2918" t="s">
        <v>12</v>
      </c>
      <c r="D2918" t="s">
        <v>83</v>
      </c>
      <c r="E2918">
        <v>200000</v>
      </c>
      <c r="F2918" t="s">
        <v>20</v>
      </c>
      <c r="G2918">
        <v>200000</v>
      </c>
      <c r="H2918" t="s">
        <v>21</v>
      </c>
      <c r="I2918">
        <v>100</v>
      </c>
      <c r="J2918" t="s">
        <v>21</v>
      </c>
      <c r="K2918" t="s">
        <v>22</v>
      </c>
    </row>
    <row r="2919" spans="1:11" x14ac:dyDescent="0.3">
      <c r="A2919">
        <v>2022</v>
      </c>
      <c r="B2919" t="s">
        <v>11</v>
      </c>
      <c r="C2919" t="s">
        <v>12</v>
      </c>
      <c r="D2919" t="s">
        <v>23</v>
      </c>
      <c r="E2919">
        <v>204100</v>
      </c>
      <c r="F2919" t="s">
        <v>20</v>
      </c>
      <c r="G2919">
        <v>204100</v>
      </c>
      <c r="H2919" t="s">
        <v>21</v>
      </c>
      <c r="I2919">
        <v>0</v>
      </c>
      <c r="J2919" t="s">
        <v>21</v>
      </c>
      <c r="K2919" t="s">
        <v>25</v>
      </c>
    </row>
    <row r="2920" spans="1:11" x14ac:dyDescent="0.3">
      <c r="A2920">
        <v>2022</v>
      </c>
      <c r="B2920" t="s">
        <v>11</v>
      </c>
      <c r="C2920" t="s">
        <v>12</v>
      </c>
      <c r="D2920" t="s">
        <v>23</v>
      </c>
      <c r="E2920">
        <v>136100</v>
      </c>
      <c r="F2920" t="s">
        <v>20</v>
      </c>
      <c r="G2920">
        <v>136100</v>
      </c>
      <c r="H2920" t="s">
        <v>21</v>
      </c>
      <c r="I2920">
        <v>0</v>
      </c>
      <c r="J2920" t="s">
        <v>21</v>
      </c>
      <c r="K2920" t="s">
        <v>25</v>
      </c>
    </row>
    <row r="2921" spans="1:11" x14ac:dyDescent="0.3">
      <c r="A2921">
        <v>2022</v>
      </c>
      <c r="B2921" t="s">
        <v>11</v>
      </c>
      <c r="C2921" t="s">
        <v>12</v>
      </c>
      <c r="D2921" t="s">
        <v>32</v>
      </c>
      <c r="E2921">
        <v>250000</v>
      </c>
      <c r="F2921" t="s">
        <v>20</v>
      </c>
      <c r="G2921">
        <v>250000</v>
      </c>
      <c r="H2921" t="s">
        <v>21</v>
      </c>
      <c r="I2921">
        <v>0</v>
      </c>
      <c r="J2921" t="s">
        <v>21</v>
      </c>
      <c r="K2921" t="s">
        <v>25</v>
      </c>
    </row>
    <row r="2922" spans="1:11" x14ac:dyDescent="0.3">
      <c r="A2922">
        <v>2022</v>
      </c>
      <c r="B2922" t="s">
        <v>11</v>
      </c>
      <c r="C2922" t="s">
        <v>12</v>
      </c>
      <c r="D2922" t="s">
        <v>32</v>
      </c>
      <c r="E2922">
        <v>63000</v>
      </c>
      <c r="F2922" t="s">
        <v>20</v>
      </c>
      <c r="G2922">
        <v>63000</v>
      </c>
      <c r="H2922" t="s">
        <v>21</v>
      </c>
      <c r="I2922">
        <v>0</v>
      </c>
      <c r="J2922" t="s">
        <v>21</v>
      </c>
      <c r="K2922" t="s">
        <v>25</v>
      </c>
    </row>
    <row r="2923" spans="1:11" x14ac:dyDescent="0.3">
      <c r="A2923">
        <v>2022</v>
      </c>
      <c r="B2923" t="s">
        <v>17</v>
      </c>
      <c r="C2923" t="s">
        <v>12</v>
      </c>
      <c r="D2923" t="s">
        <v>23</v>
      </c>
      <c r="E2923">
        <v>96000</v>
      </c>
      <c r="F2923" t="s">
        <v>58</v>
      </c>
      <c r="G2923">
        <v>118208</v>
      </c>
      <c r="H2923" t="s">
        <v>33</v>
      </c>
      <c r="I2923">
        <v>0</v>
      </c>
      <c r="J2923" t="s">
        <v>33</v>
      </c>
      <c r="K2923" t="s">
        <v>25</v>
      </c>
    </row>
    <row r="2924" spans="1:11" x14ac:dyDescent="0.3">
      <c r="A2924">
        <v>2022</v>
      </c>
      <c r="B2924" t="s">
        <v>17</v>
      </c>
      <c r="C2924" t="s">
        <v>12</v>
      </c>
      <c r="D2924" t="s">
        <v>23</v>
      </c>
      <c r="E2924">
        <v>90000</v>
      </c>
      <c r="F2924" t="s">
        <v>58</v>
      </c>
      <c r="G2924">
        <v>110820</v>
      </c>
      <c r="H2924" t="s">
        <v>33</v>
      </c>
      <c r="I2924">
        <v>0</v>
      </c>
      <c r="J2924" t="s">
        <v>33</v>
      </c>
      <c r="K2924" t="s">
        <v>25</v>
      </c>
    </row>
    <row r="2925" spans="1:11" x14ac:dyDescent="0.3">
      <c r="A2925">
        <v>2021</v>
      </c>
      <c r="B2925" t="s">
        <v>28</v>
      </c>
      <c r="C2925" t="s">
        <v>48</v>
      </c>
      <c r="D2925" t="s">
        <v>126</v>
      </c>
      <c r="E2925">
        <v>120000</v>
      </c>
      <c r="F2925" t="s">
        <v>181</v>
      </c>
      <c r="G2925">
        <v>19073</v>
      </c>
      <c r="H2925" t="s">
        <v>182</v>
      </c>
      <c r="I2925">
        <v>50</v>
      </c>
      <c r="J2925" t="s">
        <v>182</v>
      </c>
      <c r="K2925" t="s">
        <v>16</v>
      </c>
    </row>
    <row r="2926" spans="1:11" x14ac:dyDescent="0.3">
      <c r="A2926">
        <v>2022</v>
      </c>
      <c r="B2926" t="s">
        <v>11</v>
      </c>
      <c r="C2926" t="s">
        <v>12</v>
      </c>
      <c r="D2926" t="s">
        <v>23</v>
      </c>
      <c r="E2926">
        <v>191475</v>
      </c>
      <c r="F2926" t="s">
        <v>20</v>
      </c>
      <c r="G2926">
        <v>191475</v>
      </c>
      <c r="H2926" t="s">
        <v>21</v>
      </c>
      <c r="I2926">
        <v>100</v>
      </c>
      <c r="J2926" t="s">
        <v>21</v>
      </c>
      <c r="K2926" t="s">
        <v>25</v>
      </c>
    </row>
    <row r="2927" spans="1:11" x14ac:dyDescent="0.3">
      <c r="A2927">
        <v>2022</v>
      </c>
      <c r="B2927" t="s">
        <v>11</v>
      </c>
      <c r="C2927" t="s">
        <v>12</v>
      </c>
      <c r="D2927" t="s">
        <v>23</v>
      </c>
      <c r="E2927">
        <v>141525</v>
      </c>
      <c r="F2927" t="s">
        <v>20</v>
      </c>
      <c r="G2927">
        <v>141525</v>
      </c>
      <c r="H2927" t="s">
        <v>21</v>
      </c>
      <c r="I2927">
        <v>100</v>
      </c>
      <c r="J2927" t="s">
        <v>21</v>
      </c>
      <c r="K2927" t="s">
        <v>25</v>
      </c>
    </row>
    <row r="2928" spans="1:11" x14ac:dyDescent="0.3">
      <c r="A2928">
        <v>2022</v>
      </c>
      <c r="B2928" t="s">
        <v>11</v>
      </c>
      <c r="C2928" t="s">
        <v>12</v>
      </c>
      <c r="D2928" t="s">
        <v>23</v>
      </c>
      <c r="E2928">
        <v>191475</v>
      </c>
      <c r="F2928" t="s">
        <v>20</v>
      </c>
      <c r="G2928">
        <v>191475</v>
      </c>
      <c r="H2928" t="s">
        <v>21</v>
      </c>
      <c r="I2928">
        <v>100</v>
      </c>
      <c r="J2928" t="s">
        <v>21</v>
      </c>
      <c r="K2928" t="s">
        <v>25</v>
      </c>
    </row>
    <row r="2929" spans="1:11" x14ac:dyDescent="0.3">
      <c r="A2929">
        <v>2022</v>
      </c>
      <c r="B2929" t="s">
        <v>11</v>
      </c>
      <c r="C2929" t="s">
        <v>12</v>
      </c>
      <c r="D2929" t="s">
        <v>23</v>
      </c>
      <c r="E2929">
        <v>141525</v>
      </c>
      <c r="F2929" t="s">
        <v>20</v>
      </c>
      <c r="G2929">
        <v>141525</v>
      </c>
      <c r="H2929" t="s">
        <v>21</v>
      </c>
      <c r="I2929">
        <v>100</v>
      </c>
      <c r="J2929" t="s">
        <v>21</v>
      </c>
      <c r="K2929" t="s">
        <v>25</v>
      </c>
    </row>
    <row r="2930" spans="1:11" x14ac:dyDescent="0.3">
      <c r="A2930">
        <v>2022</v>
      </c>
      <c r="B2930" t="s">
        <v>11</v>
      </c>
      <c r="C2930" t="s">
        <v>12</v>
      </c>
      <c r="D2930" t="s">
        <v>23</v>
      </c>
      <c r="E2930">
        <v>191475</v>
      </c>
      <c r="F2930" t="s">
        <v>20</v>
      </c>
      <c r="G2930">
        <v>191475</v>
      </c>
      <c r="H2930" t="s">
        <v>21</v>
      </c>
      <c r="I2930">
        <v>100</v>
      </c>
      <c r="J2930" t="s">
        <v>21</v>
      </c>
      <c r="K2930" t="s">
        <v>25</v>
      </c>
    </row>
    <row r="2931" spans="1:11" x14ac:dyDescent="0.3">
      <c r="A2931">
        <v>2022</v>
      </c>
      <c r="B2931" t="s">
        <v>11</v>
      </c>
      <c r="C2931" t="s">
        <v>12</v>
      </c>
      <c r="D2931" t="s">
        <v>23</v>
      </c>
      <c r="E2931">
        <v>141525</v>
      </c>
      <c r="F2931" t="s">
        <v>20</v>
      </c>
      <c r="G2931">
        <v>141525</v>
      </c>
      <c r="H2931" t="s">
        <v>21</v>
      </c>
      <c r="I2931">
        <v>100</v>
      </c>
      <c r="J2931" t="s">
        <v>21</v>
      </c>
      <c r="K2931" t="s">
        <v>25</v>
      </c>
    </row>
    <row r="2932" spans="1:11" x14ac:dyDescent="0.3">
      <c r="A2932">
        <v>2022</v>
      </c>
      <c r="B2932" t="s">
        <v>11</v>
      </c>
      <c r="C2932" t="s">
        <v>12</v>
      </c>
      <c r="D2932" t="s">
        <v>76</v>
      </c>
      <c r="E2932">
        <v>95000</v>
      </c>
      <c r="F2932" t="s">
        <v>20</v>
      </c>
      <c r="G2932">
        <v>95000</v>
      </c>
      <c r="H2932" t="s">
        <v>21</v>
      </c>
      <c r="I2932">
        <v>100</v>
      </c>
      <c r="J2932" t="s">
        <v>21</v>
      </c>
      <c r="K2932" t="s">
        <v>25</v>
      </c>
    </row>
    <row r="2933" spans="1:11" x14ac:dyDescent="0.3">
      <c r="A2933">
        <v>2022</v>
      </c>
      <c r="B2933" t="s">
        <v>11</v>
      </c>
      <c r="C2933" t="s">
        <v>12</v>
      </c>
      <c r="D2933" t="s">
        <v>76</v>
      </c>
      <c r="E2933">
        <v>70000</v>
      </c>
      <c r="F2933" t="s">
        <v>20</v>
      </c>
      <c r="G2933">
        <v>70000</v>
      </c>
      <c r="H2933" t="s">
        <v>21</v>
      </c>
      <c r="I2933">
        <v>100</v>
      </c>
      <c r="J2933" t="s">
        <v>21</v>
      </c>
      <c r="K2933" t="s">
        <v>25</v>
      </c>
    </row>
    <row r="2934" spans="1:11" x14ac:dyDescent="0.3">
      <c r="A2934">
        <v>2022</v>
      </c>
      <c r="B2934" t="s">
        <v>17</v>
      </c>
      <c r="C2934" t="s">
        <v>12</v>
      </c>
      <c r="D2934" t="s">
        <v>88</v>
      </c>
      <c r="E2934">
        <v>75000</v>
      </c>
      <c r="F2934" t="s">
        <v>20</v>
      </c>
      <c r="G2934">
        <v>75000</v>
      </c>
      <c r="H2934" t="s">
        <v>183</v>
      </c>
      <c r="I2934">
        <v>100</v>
      </c>
      <c r="J2934" t="s">
        <v>21</v>
      </c>
      <c r="K2934" t="s">
        <v>25</v>
      </c>
    </row>
    <row r="2935" spans="1:11" x14ac:dyDescent="0.3">
      <c r="A2935">
        <v>2022</v>
      </c>
      <c r="B2935" t="s">
        <v>17</v>
      </c>
      <c r="C2935" t="s">
        <v>18</v>
      </c>
      <c r="D2935" t="s">
        <v>32</v>
      </c>
      <c r="E2935">
        <v>7500</v>
      </c>
      <c r="F2935" t="s">
        <v>20</v>
      </c>
      <c r="G2935">
        <v>7500</v>
      </c>
      <c r="H2935" t="s">
        <v>183</v>
      </c>
      <c r="I2935">
        <v>50</v>
      </c>
      <c r="J2935" t="s">
        <v>183</v>
      </c>
      <c r="K2935" t="s">
        <v>25</v>
      </c>
    </row>
    <row r="2936" spans="1:11" x14ac:dyDescent="0.3">
      <c r="A2936">
        <v>2022</v>
      </c>
      <c r="B2936" t="s">
        <v>17</v>
      </c>
      <c r="C2936" t="s">
        <v>12</v>
      </c>
      <c r="D2936" t="s">
        <v>27</v>
      </c>
      <c r="E2936">
        <v>113000</v>
      </c>
      <c r="F2936" t="s">
        <v>20</v>
      </c>
      <c r="G2936">
        <v>113000</v>
      </c>
      <c r="H2936" t="s">
        <v>21</v>
      </c>
      <c r="I2936">
        <v>0</v>
      </c>
      <c r="J2936" t="s">
        <v>21</v>
      </c>
      <c r="K2936" t="s">
        <v>16</v>
      </c>
    </row>
    <row r="2937" spans="1:11" x14ac:dyDescent="0.3">
      <c r="A2937">
        <v>2022</v>
      </c>
      <c r="B2937" t="s">
        <v>11</v>
      </c>
      <c r="C2937" t="s">
        <v>12</v>
      </c>
      <c r="D2937" t="s">
        <v>23</v>
      </c>
      <c r="E2937">
        <v>170000</v>
      </c>
      <c r="F2937" t="s">
        <v>20</v>
      </c>
      <c r="G2937">
        <v>170000</v>
      </c>
      <c r="H2937" t="s">
        <v>21</v>
      </c>
      <c r="I2937">
        <v>100</v>
      </c>
      <c r="J2937" t="s">
        <v>21</v>
      </c>
      <c r="K2937" t="s">
        <v>25</v>
      </c>
    </row>
    <row r="2938" spans="1:11" x14ac:dyDescent="0.3">
      <c r="A2938">
        <v>2022</v>
      </c>
      <c r="B2938" t="s">
        <v>11</v>
      </c>
      <c r="C2938" t="s">
        <v>12</v>
      </c>
      <c r="D2938" t="s">
        <v>23</v>
      </c>
      <c r="E2938">
        <v>130000</v>
      </c>
      <c r="F2938" t="s">
        <v>20</v>
      </c>
      <c r="G2938">
        <v>130000</v>
      </c>
      <c r="H2938" t="s">
        <v>21</v>
      </c>
      <c r="I2938">
        <v>100</v>
      </c>
      <c r="J2938" t="s">
        <v>21</v>
      </c>
      <c r="K2938" t="s">
        <v>25</v>
      </c>
    </row>
    <row r="2939" spans="1:11" x14ac:dyDescent="0.3">
      <c r="A2939">
        <v>2022</v>
      </c>
      <c r="B2939" t="s">
        <v>17</v>
      </c>
      <c r="C2939" t="s">
        <v>12</v>
      </c>
      <c r="D2939" t="s">
        <v>154</v>
      </c>
      <c r="E2939">
        <v>113000</v>
      </c>
      <c r="F2939" t="s">
        <v>20</v>
      </c>
      <c r="G2939">
        <v>113000</v>
      </c>
      <c r="H2939" t="s">
        <v>21</v>
      </c>
      <c r="I2939">
        <v>100</v>
      </c>
      <c r="J2939" t="s">
        <v>21</v>
      </c>
      <c r="K2939" t="s">
        <v>16</v>
      </c>
    </row>
    <row r="2940" spans="1:11" x14ac:dyDescent="0.3">
      <c r="A2940">
        <v>2022</v>
      </c>
      <c r="B2940" t="s">
        <v>17</v>
      </c>
      <c r="C2940" t="s">
        <v>12</v>
      </c>
      <c r="D2940" t="s">
        <v>125</v>
      </c>
      <c r="E2940">
        <v>140000</v>
      </c>
      <c r="F2940" t="s">
        <v>20</v>
      </c>
      <c r="G2940">
        <v>140000</v>
      </c>
      <c r="H2940" t="s">
        <v>21</v>
      </c>
      <c r="I2940">
        <v>100</v>
      </c>
      <c r="J2940" t="s">
        <v>21</v>
      </c>
      <c r="K2940" t="s">
        <v>25</v>
      </c>
    </row>
    <row r="2941" spans="1:11" x14ac:dyDescent="0.3">
      <c r="A2941">
        <v>2021</v>
      </c>
      <c r="B2941" t="s">
        <v>11</v>
      </c>
      <c r="C2941" t="s">
        <v>12</v>
      </c>
      <c r="D2941" t="s">
        <v>27</v>
      </c>
      <c r="E2941">
        <v>50000</v>
      </c>
      <c r="F2941" t="s">
        <v>20</v>
      </c>
      <c r="G2941">
        <v>50000</v>
      </c>
      <c r="H2941" t="s">
        <v>184</v>
      </c>
      <c r="I2941">
        <v>100</v>
      </c>
      <c r="J2941" t="s">
        <v>184</v>
      </c>
      <c r="K2941" t="s">
        <v>22</v>
      </c>
    </row>
    <row r="2942" spans="1:11" x14ac:dyDescent="0.3">
      <c r="A2942">
        <v>2022</v>
      </c>
      <c r="B2942" t="s">
        <v>17</v>
      </c>
      <c r="C2942" t="s">
        <v>12</v>
      </c>
      <c r="D2942" t="s">
        <v>112</v>
      </c>
      <c r="E2942">
        <v>77000</v>
      </c>
      <c r="F2942" t="s">
        <v>64</v>
      </c>
      <c r="G2942">
        <v>53368</v>
      </c>
      <c r="H2942" t="s">
        <v>65</v>
      </c>
      <c r="I2942">
        <v>100</v>
      </c>
      <c r="J2942" t="s">
        <v>65</v>
      </c>
      <c r="K2942" t="s">
        <v>25</v>
      </c>
    </row>
    <row r="2943" spans="1:11" x14ac:dyDescent="0.3">
      <c r="A2943">
        <v>2022</v>
      </c>
      <c r="B2943" t="s">
        <v>11</v>
      </c>
      <c r="C2943" t="s">
        <v>12</v>
      </c>
      <c r="D2943" t="s">
        <v>23</v>
      </c>
      <c r="E2943">
        <v>175000</v>
      </c>
      <c r="F2943" t="s">
        <v>20</v>
      </c>
      <c r="G2943">
        <v>175000</v>
      </c>
      <c r="H2943" t="s">
        <v>21</v>
      </c>
      <c r="I2943">
        <v>0</v>
      </c>
      <c r="J2943" t="s">
        <v>21</v>
      </c>
      <c r="K2943" t="s">
        <v>25</v>
      </c>
    </row>
    <row r="2944" spans="1:11" x14ac:dyDescent="0.3">
      <c r="A2944">
        <v>2022</v>
      </c>
      <c r="B2944" t="s">
        <v>11</v>
      </c>
      <c r="C2944" t="s">
        <v>12</v>
      </c>
      <c r="D2944" t="s">
        <v>23</v>
      </c>
      <c r="E2944">
        <v>140000</v>
      </c>
      <c r="F2944" t="s">
        <v>20</v>
      </c>
      <c r="G2944">
        <v>140000</v>
      </c>
      <c r="H2944" t="s">
        <v>21</v>
      </c>
      <c r="I2944">
        <v>0</v>
      </c>
      <c r="J2944" t="s">
        <v>21</v>
      </c>
      <c r="K2944" t="s">
        <v>25</v>
      </c>
    </row>
    <row r="2945" spans="1:11" x14ac:dyDescent="0.3">
      <c r="A2945">
        <v>2022</v>
      </c>
      <c r="B2945" t="s">
        <v>11</v>
      </c>
      <c r="C2945" t="s">
        <v>12</v>
      </c>
      <c r="D2945" t="s">
        <v>89</v>
      </c>
      <c r="E2945">
        <v>28500</v>
      </c>
      <c r="F2945" t="s">
        <v>14</v>
      </c>
      <c r="G2945">
        <v>29944</v>
      </c>
      <c r="H2945" t="s">
        <v>48</v>
      </c>
      <c r="I2945">
        <v>50</v>
      </c>
      <c r="J2945" t="s">
        <v>48</v>
      </c>
      <c r="K2945" t="s">
        <v>22</v>
      </c>
    </row>
    <row r="2946" spans="1:11" x14ac:dyDescent="0.3">
      <c r="A2946">
        <v>2022</v>
      </c>
      <c r="B2946" t="s">
        <v>11</v>
      </c>
      <c r="C2946" t="s">
        <v>12</v>
      </c>
      <c r="D2946" t="s">
        <v>32</v>
      </c>
      <c r="E2946">
        <v>250000</v>
      </c>
      <c r="F2946" t="s">
        <v>20</v>
      </c>
      <c r="G2946">
        <v>250000</v>
      </c>
      <c r="H2946" t="s">
        <v>21</v>
      </c>
      <c r="I2946">
        <v>0</v>
      </c>
      <c r="J2946" t="s">
        <v>21</v>
      </c>
      <c r="K2946" t="s">
        <v>25</v>
      </c>
    </row>
    <row r="2947" spans="1:11" x14ac:dyDescent="0.3">
      <c r="A2947">
        <v>2022</v>
      </c>
      <c r="B2947" t="s">
        <v>11</v>
      </c>
      <c r="C2947" t="s">
        <v>12</v>
      </c>
      <c r="D2947" t="s">
        <v>32</v>
      </c>
      <c r="E2947">
        <v>63000</v>
      </c>
      <c r="F2947" t="s">
        <v>20</v>
      </c>
      <c r="G2947">
        <v>63000</v>
      </c>
      <c r="H2947" t="s">
        <v>21</v>
      </c>
      <c r="I2947">
        <v>0</v>
      </c>
      <c r="J2947" t="s">
        <v>21</v>
      </c>
      <c r="K2947" t="s">
        <v>25</v>
      </c>
    </row>
    <row r="2948" spans="1:11" x14ac:dyDescent="0.3">
      <c r="A2948">
        <v>2022</v>
      </c>
      <c r="B2948" t="s">
        <v>11</v>
      </c>
      <c r="C2948" t="s">
        <v>12</v>
      </c>
      <c r="D2948" t="s">
        <v>23</v>
      </c>
      <c r="E2948">
        <v>160000</v>
      </c>
      <c r="F2948" t="s">
        <v>20</v>
      </c>
      <c r="G2948">
        <v>160000</v>
      </c>
      <c r="H2948" t="s">
        <v>21</v>
      </c>
      <c r="I2948">
        <v>0</v>
      </c>
      <c r="J2948" t="s">
        <v>21</v>
      </c>
      <c r="K2948" t="s">
        <v>16</v>
      </c>
    </row>
    <row r="2949" spans="1:11" x14ac:dyDescent="0.3">
      <c r="A2949">
        <v>2022</v>
      </c>
      <c r="B2949" t="s">
        <v>11</v>
      </c>
      <c r="C2949" t="s">
        <v>12</v>
      </c>
      <c r="D2949" t="s">
        <v>23</v>
      </c>
      <c r="E2949">
        <v>119300</v>
      </c>
      <c r="F2949" t="s">
        <v>20</v>
      </c>
      <c r="G2949">
        <v>119300</v>
      </c>
      <c r="H2949" t="s">
        <v>21</v>
      </c>
      <c r="I2949">
        <v>0</v>
      </c>
      <c r="J2949" t="s">
        <v>21</v>
      </c>
      <c r="K2949" t="s">
        <v>16</v>
      </c>
    </row>
    <row r="2950" spans="1:11" x14ac:dyDescent="0.3">
      <c r="A2950">
        <v>2022</v>
      </c>
      <c r="B2950" t="s">
        <v>17</v>
      </c>
      <c r="C2950" t="s">
        <v>12</v>
      </c>
      <c r="D2950" t="s">
        <v>52</v>
      </c>
      <c r="E2950">
        <v>145000</v>
      </c>
      <c r="F2950" t="s">
        <v>20</v>
      </c>
      <c r="G2950">
        <v>145000</v>
      </c>
      <c r="H2950" t="s">
        <v>21</v>
      </c>
      <c r="I2950">
        <v>50</v>
      </c>
      <c r="J2950" t="s">
        <v>21</v>
      </c>
      <c r="K2950" t="s">
        <v>16</v>
      </c>
    </row>
    <row r="2951" spans="1:11" x14ac:dyDescent="0.3">
      <c r="A2951">
        <v>2022</v>
      </c>
      <c r="B2951" t="s">
        <v>11</v>
      </c>
      <c r="C2951" t="s">
        <v>12</v>
      </c>
      <c r="D2951" t="s">
        <v>37</v>
      </c>
      <c r="E2951">
        <v>105000</v>
      </c>
      <c r="F2951" t="s">
        <v>20</v>
      </c>
      <c r="G2951">
        <v>105000</v>
      </c>
      <c r="H2951" t="s">
        <v>21</v>
      </c>
      <c r="I2951">
        <v>0</v>
      </c>
      <c r="J2951" t="s">
        <v>21</v>
      </c>
      <c r="K2951" t="s">
        <v>25</v>
      </c>
    </row>
    <row r="2952" spans="1:11" x14ac:dyDescent="0.3">
      <c r="A2952">
        <v>2022</v>
      </c>
      <c r="B2952" t="s">
        <v>11</v>
      </c>
      <c r="C2952" t="s">
        <v>12</v>
      </c>
      <c r="D2952" t="s">
        <v>37</v>
      </c>
      <c r="E2952">
        <v>90000</v>
      </c>
      <c r="F2952" t="s">
        <v>20</v>
      </c>
      <c r="G2952">
        <v>90000</v>
      </c>
      <c r="H2952" t="s">
        <v>21</v>
      </c>
      <c r="I2952">
        <v>0</v>
      </c>
      <c r="J2952" t="s">
        <v>21</v>
      </c>
      <c r="K2952" t="s">
        <v>25</v>
      </c>
    </row>
    <row r="2953" spans="1:11" x14ac:dyDescent="0.3">
      <c r="A2953">
        <v>2022</v>
      </c>
      <c r="B2953" t="s">
        <v>11</v>
      </c>
      <c r="C2953" t="s">
        <v>12</v>
      </c>
      <c r="D2953" t="s">
        <v>177</v>
      </c>
      <c r="E2953">
        <v>146200</v>
      </c>
      <c r="F2953" t="s">
        <v>20</v>
      </c>
      <c r="G2953">
        <v>146200</v>
      </c>
      <c r="H2953" t="s">
        <v>21</v>
      </c>
      <c r="I2953">
        <v>100</v>
      </c>
      <c r="J2953" t="s">
        <v>21</v>
      </c>
      <c r="K2953" t="s">
        <v>25</v>
      </c>
    </row>
    <row r="2954" spans="1:11" x14ac:dyDescent="0.3">
      <c r="A2954">
        <v>2022</v>
      </c>
      <c r="B2954" t="s">
        <v>11</v>
      </c>
      <c r="C2954" t="s">
        <v>12</v>
      </c>
      <c r="D2954" t="s">
        <v>177</v>
      </c>
      <c r="E2954">
        <v>124270</v>
      </c>
      <c r="F2954" t="s">
        <v>20</v>
      </c>
      <c r="G2954">
        <v>124270</v>
      </c>
      <c r="H2954" t="s">
        <v>21</v>
      </c>
      <c r="I2954">
        <v>100</v>
      </c>
      <c r="J2954" t="s">
        <v>21</v>
      </c>
      <c r="K2954" t="s">
        <v>25</v>
      </c>
    </row>
    <row r="2955" spans="1:11" x14ac:dyDescent="0.3">
      <c r="A2955">
        <v>2022</v>
      </c>
      <c r="B2955" t="s">
        <v>17</v>
      </c>
      <c r="C2955" t="s">
        <v>12</v>
      </c>
      <c r="D2955" t="s">
        <v>23</v>
      </c>
      <c r="E2955">
        <v>225000</v>
      </c>
      <c r="F2955" t="s">
        <v>20</v>
      </c>
      <c r="G2955">
        <v>225000</v>
      </c>
      <c r="H2955" t="s">
        <v>21</v>
      </c>
      <c r="I2955">
        <v>0</v>
      </c>
      <c r="J2955" t="s">
        <v>21</v>
      </c>
      <c r="K2955" t="s">
        <v>25</v>
      </c>
    </row>
    <row r="2956" spans="1:11" x14ac:dyDescent="0.3">
      <c r="A2956">
        <v>2022</v>
      </c>
      <c r="B2956" t="s">
        <v>17</v>
      </c>
      <c r="C2956" t="s">
        <v>12</v>
      </c>
      <c r="D2956" t="s">
        <v>23</v>
      </c>
      <c r="E2956">
        <v>160000</v>
      </c>
      <c r="F2956" t="s">
        <v>20</v>
      </c>
      <c r="G2956">
        <v>160000</v>
      </c>
      <c r="H2956" t="s">
        <v>21</v>
      </c>
      <c r="I2956">
        <v>0</v>
      </c>
      <c r="J2956" t="s">
        <v>21</v>
      </c>
      <c r="K2956" t="s">
        <v>25</v>
      </c>
    </row>
    <row r="2957" spans="1:11" x14ac:dyDescent="0.3">
      <c r="A2957">
        <v>2022</v>
      </c>
      <c r="B2957" t="s">
        <v>17</v>
      </c>
      <c r="C2957" t="s">
        <v>12</v>
      </c>
      <c r="D2957" t="s">
        <v>23</v>
      </c>
      <c r="E2957">
        <v>52000</v>
      </c>
      <c r="F2957" t="s">
        <v>14</v>
      </c>
      <c r="G2957">
        <v>54634</v>
      </c>
      <c r="H2957" t="s">
        <v>51</v>
      </c>
      <c r="I2957">
        <v>100</v>
      </c>
      <c r="J2957" t="s">
        <v>51</v>
      </c>
      <c r="K2957" t="s">
        <v>22</v>
      </c>
    </row>
    <row r="2958" spans="1:11" x14ac:dyDescent="0.3">
      <c r="A2958">
        <v>2022</v>
      </c>
      <c r="B2958" t="s">
        <v>11</v>
      </c>
      <c r="C2958" t="s">
        <v>12</v>
      </c>
      <c r="D2958" t="s">
        <v>37</v>
      </c>
      <c r="E2958">
        <v>185800</v>
      </c>
      <c r="F2958" t="s">
        <v>20</v>
      </c>
      <c r="G2958">
        <v>185800</v>
      </c>
      <c r="H2958" t="s">
        <v>24</v>
      </c>
      <c r="I2958">
        <v>100</v>
      </c>
      <c r="J2958" t="s">
        <v>24</v>
      </c>
      <c r="K2958" t="s">
        <v>25</v>
      </c>
    </row>
    <row r="2959" spans="1:11" x14ac:dyDescent="0.3">
      <c r="A2959">
        <v>2022</v>
      </c>
      <c r="B2959" t="s">
        <v>11</v>
      </c>
      <c r="C2959" t="s">
        <v>12</v>
      </c>
      <c r="D2959" t="s">
        <v>37</v>
      </c>
      <c r="E2959">
        <v>137400</v>
      </c>
      <c r="F2959" t="s">
        <v>20</v>
      </c>
      <c r="G2959">
        <v>137400</v>
      </c>
      <c r="H2959" t="s">
        <v>24</v>
      </c>
      <c r="I2959">
        <v>100</v>
      </c>
      <c r="J2959" t="s">
        <v>24</v>
      </c>
      <c r="K2959" t="s">
        <v>25</v>
      </c>
    </row>
    <row r="2960" spans="1:11" x14ac:dyDescent="0.3">
      <c r="A2960">
        <v>2022</v>
      </c>
      <c r="B2960" t="s">
        <v>11</v>
      </c>
      <c r="C2960" t="s">
        <v>12</v>
      </c>
      <c r="D2960" t="s">
        <v>32</v>
      </c>
      <c r="E2960">
        <v>245000</v>
      </c>
      <c r="F2960" t="s">
        <v>20</v>
      </c>
      <c r="G2960">
        <v>245000</v>
      </c>
      <c r="H2960" t="s">
        <v>21</v>
      </c>
      <c r="I2960">
        <v>0</v>
      </c>
      <c r="J2960" t="s">
        <v>21</v>
      </c>
      <c r="K2960" t="s">
        <v>25</v>
      </c>
    </row>
    <row r="2961" spans="1:11" x14ac:dyDescent="0.3">
      <c r="A2961">
        <v>2022</v>
      </c>
      <c r="B2961" t="s">
        <v>11</v>
      </c>
      <c r="C2961" t="s">
        <v>12</v>
      </c>
      <c r="D2961" t="s">
        <v>32</v>
      </c>
      <c r="E2961">
        <v>180000</v>
      </c>
      <c r="F2961" t="s">
        <v>20</v>
      </c>
      <c r="G2961">
        <v>180000</v>
      </c>
      <c r="H2961" t="s">
        <v>21</v>
      </c>
      <c r="I2961">
        <v>0</v>
      </c>
      <c r="J2961" t="s">
        <v>21</v>
      </c>
      <c r="K2961" t="s">
        <v>25</v>
      </c>
    </row>
    <row r="2962" spans="1:11" x14ac:dyDescent="0.3">
      <c r="A2962">
        <v>2022</v>
      </c>
      <c r="B2962" t="s">
        <v>11</v>
      </c>
      <c r="C2962" t="s">
        <v>12</v>
      </c>
      <c r="D2962" t="s">
        <v>32</v>
      </c>
      <c r="E2962">
        <v>203500</v>
      </c>
      <c r="F2962" t="s">
        <v>20</v>
      </c>
      <c r="G2962">
        <v>203500</v>
      </c>
      <c r="H2962" t="s">
        <v>21</v>
      </c>
      <c r="I2962">
        <v>0</v>
      </c>
      <c r="J2962" t="s">
        <v>21</v>
      </c>
      <c r="K2962" t="s">
        <v>25</v>
      </c>
    </row>
    <row r="2963" spans="1:11" x14ac:dyDescent="0.3">
      <c r="A2963">
        <v>2022</v>
      </c>
      <c r="B2963" t="s">
        <v>11</v>
      </c>
      <c r="C2963" t="s">
        <v>12</v>
      </c>
      <c r="D2963" t="s">
        <v>32</v>
      </c>
      <c r="E2963">
        <v>152000</v>
      </c>
      <c r="F2963" t="s">
        <v>20</v>
      </c>
      <c r="G2963">
        <v>152000</v>
      </c>
      <c r="H2963" t="s">
        <v>21</v>
      </c>
      <c r="I2963">
        <v>0</v>
      </c>
      <c r="J2963" t="s">
        <v>21</v>
      </c>
      <c r="K2963" t="s">
        <v>25</v>
      </c>
    </row>
    <row r="2964" spans="1:11" x14ac:dyDescent="0.3">
      <c r="A2964">
        <v>2022</v>
      </c>
      <c r="B2964" t="s">
        <v>11</v>
      </c>
      <c r="C2964" t="s">
        <v>12</v>
      </c>
      <c r="D2964" t="s">
        <v>37</v>
      </c>
      <c r="E2964">
        <v>250000</v>
      </c>
      <c r="F2964" t="s">
        <v>20</v>
      </c>
      <c r="G2964">
        <v>250000</v>
      </c>
      <c r="H2964" t="s">
        <v>21</v>
      </c>
      <c r="I2964">
        <v>0</v>
      </c>
      <c r="J2964" t="s">
        <v>21</v>
      </c>
      <c r="K2964" t="s">
        <v>25</v>
      </c>
    </row>
    <row r="2965" spans="1:11" x14ac:dyDescent="0.3">
      <c r="A2965">
        <v>2022</v>
      </c>
      <c r="B2965" t="s">
        <v>11</v>
      </c>
      <c r="C2965" t="s">
        <v>12</v>
      </c>
      <c r="D2965" t="s">
        <v>37</v>
      </c>
      <c r="E2965">
        <v>63000</v>
      </c>
      <c r="F2965" t="s">
        <v>20</v>
      </c>
      <c r="G2965">
        <v>63000</v>
      </c>
      <c r="H2965" t="s">
        <v>21</v>
      </c>
      <c r="I2965">
        <v>0</v>
      </c>
      <c r="J2965" t="s">
        <v>21</v>
      </c>
      <c r="K2965" t="s">
        <v>25</v>
      </c>
    </row>
    <row r="2966" spans="1:11" x14ac:dyDescent="0.3">
      <c r="A2966">
        <v>2022</v>
      </c>
      <c r="B2966" t="s">
        <v>11</v>
      </c>
      <c r="C2966" t="s">
        <v>12</v>
      </c>
      <c r="D2966" t="s">
        <v>108</v>
      </c>
      <c r="E2966">
        <v>186000</v>
      </c>
      <c r="F2966" t="s">
        <v>20</v>
      </c>
      <c r="G2966">
        <v>186000</v>
      </c>
      <c r="H2966" t="s">
        <v>21</v>
      </c>
      <c r="I2966">
        <v>100</v>
      </c>
      <c r="J2966" t="s">
        <v>21</v>
      </c>
      <c r="K2966" t="s">
        <v>25</v>
      </c>
    </row>
    <row r="2967" spans="1:11" x14ac:dyDescent="0.3">
      <c r="A2967">
        <v>2022</v>
      </c>
      <c r="B2967" t="s">
        <v>11</v>
      </c>
      <c r="C2967" t="s">
        <v>12</v>
      </c>
      <c r="D2967" t="s">
        <v>108</v>
      </c>
      <c r="E2967">
        <v>148800</v>
      </c>
      <c r="F2967" t="s">
        <v>20</v>
      </c>
      <c r="G2967">
        <v>148800</v>
      </c>
      <c r="H2967" t="s">
        <v>21</v>
      </c>
      <c r="I2967">
        <v>100</v>
      </c>
      <c r="J2967" t="s">
        <v>21</v>
      </c>
      <c r="K2967" t="s">
        <v>25</v>
      </c>
    </row>
    <row r="2968" spans="1:11" x14ac:dyDescent="0.3">
      <c r="A2968">
        <v>2022</v>
      </c>
      <c r="B2968" t="s">
        <v>11</v>
      </c>
      <c r="C2968" t="s">
        <v>12</v>
      </c>
      <c r="D2968" t="s">
        <v>174</v>
      </c>
      <c r="E2968">
        <v>7500000</v>
      </c>
      <c r="F2968" t="s">
        <v>42</v>
      </c>
      <c r="G2968">
        <v>95386</v>
      </c>
      <c r="H2968" t="s">
        <v>43</v>
      </c>
      <c r="I2968">
        <v>50</v>
      </c>
      <c r="J2968" t="s">
        <v>43</v>
      </c>
      <c r="K2968" t="s">
        <v>16</v>
      </c>
    </row>
    <row r="2969" spans="1:11" x14ac:dyDescent="0.3">
      <c r="A2969">
        <v>2022</v>
      </c>
      <c r="B2969" t="s">
        <v>17</v>
      </c>
      <c r="C2969" t="s">
        <v>12</v>
      </c>
      <c r="D2969" t="s">
        <v>35</v>
      </c>
      <c r="E2969">
        <v>104000</v>
      </c>
      <c r="F2969" t="s">
        <v>58</v>
      </c>
      <c r="G2969">
        <v>128058</v>
      </c>
      <c r="H2969" t="s">
        <v>33</v>
      </c>
      <c r="I2969">
        <v>50</v>
      </c>
      <c r="J2969" t="s">
        <v>33</v>
      </c>
      <c r="K2969" t="s">
        <v>16</v>
      </c>
    </row>
    <row r="2970" spans="1:11" x14ac:dyDescent="0.3">
      <c r="A2970">
        <v>2022</v>
      </c>
      <c r="B2970" t="s">
        <v>28</v>
      </c>
      <c r="C2970" t="s">
        <v>12</v>
      </c>
      <c r="D2970" t="s">
        <v>23</v>
      </c>
      <c r="E2970">
        <v>82000</v>
      </c>
      <c r="F2970" t="s">
        <v>20</v>
      </c>
      <c r="G2970">
        <v>82000</v>
      </c>
      <c r="H2970" t="s">
        <v>21</v>
      </c>
      <c r="I2970">
        <v>0</v>
      </c>
      <c r="J2970" t="s">
        <v>21</v>
      </c>
      <c r="K2970" t="s">
        <v>16</v>
      </c>
    </row>
    <row r="2971" spans="1:11" x14ac:dyDescent="0.3">
      <c r="A2971">
        <v>2022</v>
      </c>
      <c r="B2971" t="s">
        <v>28</v>
      </c>
      <c r="C2971" t="s">
        <v>48</v>
      </c>
      <c r="D2971" t="s">
        <v>23</v>
      </c>
      <c r="E2971">
        <v>110000</v>
      </c>
      <c r="F2971" t="s">
        <v>20</v>
      </c>
      <c r="G2971">
        <v>110000</v>
      </c>
      <c r="H2971" t="s">
        <v>185</v>
      </c>
      <c r="I2971">
        <v>100</v>
      </c>
      <c r="J2971" t="s">
        <v>63</v>
      </c>
      <c r="K2971" t="s">
        <v>25</v>
      </c>
    </row>
    <row r="2972" spans="1:11" x14ac:dyDescent="0.3">
      <c r="A2972">
        <v>2022</v>
      </c>
      <c r="B2972" t="s">
        <v>17</v>
      </c>
      <c r="C2972" t="s">
        <v>12</v>
      </c>
      <c r="D2972" t="s">
        <v>88</v>
      </c>
      <c r="E2972">
        <v>173000</v>
      </c>
      <c r="F2972" t="s">
        <v>20</v>
      </c>
      <c r="G2972">
        <v>173000</v>
      </c>
      <c r="H2972" t="s">
        <v>21</v>
      </c>
      <c r="I2972">
        <v>50</v>
      </c>
      <c r="J2972" t="s">
        <v>21</v>
      </c>
      <c r="K2972" t="s">
        <v>25</v>
      </c>
    </row>
    <row r="2973" spans="1:11" x14ac:dyDescent="0.3">
      <c r="A2973">
        <v>2022</v>
      </c>
      <c r="B2973" t="s">
        <v>11</v>
      </c>
      <c r="C2973" t="s">
        <v>12</v>
      </c>
      <c r="D2973" t="s">
        <v>23</v>
      </c>
      <c r="E2973">
        <v>203500</v>
      </c>
      <c r="F2973" t="s">
        <v>20</v>
      </c>
      <c r="G2973">
        <v>203500</v>
      </c>
      <c r="H2973" t="s">
        <v>21</v>
      </c>
      <c r="I2973">
        <v>0</v>
      </c>
      <c r="J2973" t="s">
        <v>21</v>
      </c>
      <c r="K2973" t="s">
        <v>25</v>
      </c>
    </row>
    <row r="2974" spans="1:11" x14ac:dyDescent="0.3">
      <c r="A2974">
        <v>2022</v>
      </c>
      <c r="B2974" t="s">
        <v>11</v>
      </c>
      <c r="C2974" t="s">
        <v>12</v>
      </c>
      <c r="D2974" t="s">
        <v>23</v>
      </c>
      <c r="E2974">
        <v>152000</v>
      </c>
      <c r="F2974" t="s">
        <v>20</v>
      </c>
      <c r="G2974">
        <v>152000</v>
      </c>
      <c r="H2974" t="s">
        <v>21</v>
      </c>
      <c r="I2974">
        <v>0</v>
      </c>
      <c r="J2974" t="s">
        <v>21</v>
      </c>
      <c r="K2974" t="s">
        <v>25</v>
      </c>
    </row>
    <row r="2975" spans="1:11" x14ac:dyDescent="0.3">
      <c r="A2975">
        <v>2022</v>
      </c>
      <c r="B2975" t="s">
        <v>11</v>
      </c>
      <c r="C2975" t="s">
        <v>12</v>
      </c>
      <c r="D2975" t="s">
        <v>35</v>
      </c>
      <c r="E2975">
        <v>186000</v>
      </c>
      <c r="F2975" t="s">
        <v>20</v>
      </c>
      <c r="G2975">
        <v>186000</v>
      </c>
      <c r="H2975" t="s">
        <v>21</v>
      </c>
      <c r="I2975">
        <v>100</v>
      </c>
      <c r="J2975" t="s">
        <v>21</v>
      </c>
      <c r="K2975" t="s">
        <v>25</v>
      </c>
    </row>
    <row r="2976" spans="1:11" x14ac:dyDescent="0.3">
      <c r="A2976">
        <v>2022</v>
      </c>
      <c r="B2976" t="s">
        <v>11</v>
      </c>
      <c r="C2976" t="s">
        <v>12</v>
      </c>
      <c r="D2976" t="s">
        <v>35</v>
      </c>
      <c r="E2976">
        <v>148800</v>
      </c>
      <c r="F2976" t="s">
        <v>20</v>
      </c>
      <c r="G2976">
        <v>148800</v>
      </c>
      <c r="H2976" t="s">
        <v>21</v>
      </c>
      <c r="I2976">
        <v>100</v>
      </c>
      <c r="J2976" t="s">
        <v>21</v>
      </c>
      <c r="K2976" t="s">
        <v>25</v>
      </c>
    </row>
    <row r="2977" spans="1:11" x14ac:dyDescent="0.3">
      <c r="A2977">
        <v>2022</v>
      </c>
      <c r="B2977" t="s">
        <v>28</v>
      </c>
      <c r="C2977" t="s">
        <v>12</v>
      </c>
      <c r="D2977" t="s">
        <v>112</v>
      </c>
      <c r="E2977">
        <v>32400</v>
      </c>
      <c r="F2977" t="s">
        <v>109</v>
      </c>
      <c r="G2977">
        <v>6270</v>
      </c>
      <c r="H2977" t="s">
        <v>110</v>
      </c>
      <c r="I2977">
        <v>100</v>
      </c>
      <c r="J2977" t="s">
        <v>110</v>
      </c>
      <c r="K2977" t="s">
        <v>16</v>
      </c>
    </row>
    <row r="2978" spans="1:11" x14ac:dyDescent="0.3">
      <c r="A2978">
        <v>2022</v>
      </c>
      <c r="B2978" t="s">
        <v>17</v>
      </c>
      <c r="C2978" t="s">
        <v>12</v>
      </c>
      <c r="D2978" t="s">
        <v>69</v>
      </c>
      <c r="E2978">
        <v>158000</v>
      </c>
      <c r="F2978" t="s">
        <v>20</v>
      </c>
      <c r="G2978">
        <v>158000</v>
      </c>
      <c r="H2978" t="s">
        <v>21</v>
      </c>
      <c r="I2978">
        <v>100</v>
      </c>
      <c r="J2978" t="s">
        <v>21</v>
      </c>
      <c r="K2978" t="s">
        <v>25</v>
      </c>
    </row>
    <row r="2979" spans="1:11" x14ac:dyDescent="0.3">
      <c r="A2979">
        <v>2022</v>
      </c>
      <c r="B2979" t="s">
        <v>17</v>
      </c>
      <c r="C2979" t="s">
        <v>12</v>
      </c>
      <c r="D2979" t="s">
        <v>69</v>
      </c>
      <c r="E2979">
        <v>134000</v>
      </c>
      <c r="F2979" t="s">
        <v>20</v>
      </c>
      <c r="G2979">
        <v>134000</v>
      </c>
      <c r="H2979" t="s">
        <v>21</v>
      </c>
      <c r="I2979">
        <v>100</v>
      </c>
      <c r="J2979" t="s">
        <v>21</v>
      </c>
      <c r="K2979" t="s">
        <v>25</v>
      </c>
    </row>
    <row r="2980" spans="1:11" x14ac:dyDescent="0.3">
      <c r="A2980">
        <v>2022</v>
      </c>
      <c r="B2980" t="s">
        <v>11</v>
      </c>
      <c r="C2980" t="s">
        <v>12</v>
      </c>
      <c r="D2980" t="s">
        <v>23</v>
      </c>
      <c r="E2980">
        <v>170000</v>
      </c>
      <c r="F2980" t="s">
        <v>20</v>
      </c>
      <c r="G2980">
        <v>170000</v>
      </c>
      <c r="H2980" t="s">
        <v>21</v>
      </c>
      <c r="I2980">
        <v>100</v>
      </c>
      <c r="J2980" t="s">
        <v>21</v>
      </c>
      <c r="K2980" t="s">
        <v>25</v>
      </c>
    </row>
    <row r="2981" spans="1:11" x14ac:dyDescent="0.3">
      <c r="A2981">
        <v>2022</v>
      </c>
      <c r="B2981" t="s">
        <v>11</v>
      </c>
      <c r="C2981" t="s">
        <v>12</v>
      </c>
      <c r="D2981" t="s">
        <v>23</v>
      </c>
      <c r="E2981">
        <v>120000</v>
      </c>
      <c r="F2981" t="s">
        <v>20</v>
      </c>
      <c r="G2981">
        <v>120000</v>
      </c>
      <c r="H2981" t="s">
        <v>21</v>
      </c>
      <c r="I2981">
        <v>100</v>
      </c>
      <c r="J2981" t="s">
        <v>21</v>
      </c>
      <c r="K2981" t="s">
        <v>25</v>
      </c>
    </row>
    <row r="2982" spans="1:11" x14ac:dyDescent="0.3">
      <c r="A2982">
        <v>2022</v>
      </c>
      <c r="B2982" t="s">
        <v>44</v>
      </c>
      <c r="C2982" t="s">
        <v>12</v>
      </c>
      <c r="D2982" t="s">
        <v>32</v>
      </c>
      <c r="E2982">
        <v>200000</v>
      </c>
      <c r="F2982" t="s">
        <v>20</v>
      </c>
      <c r="G2982">
        <v>200000</v>
      </c>
      <c r="H2982" t="s">
        <v>21</v>
      </c>
      <c r="I2982">
        <v>100</v>
      </c>
      <c r="J2982" t="s">
        <v>21</v>
      </c>
      <c r="K2982" t="s">
        <v>25</v>
      </c>
    </row>
    <row r="2983" spans="1:11" x14ac:dyDescent="0.3">
      <c r="A2983">
        <v>2022</v>
      </c>
      <c r="B2983" t="s">
        <v>44</v>
      </c>
      <c r="C2983" t="s">
        <v>12</v>
      </c>
      <c r="D2983" t="s">
        <v>32</v>
      </c>
      <c r="E2983">
        <v>150000</v>
      </c>
      <c r="F2983" t="s">
        <v>20</v>
      </c>
      <c r="G2983">
        <v>150000</v>
      </c>
      <c r="H2983" t="s">
        <v>21</v>
      </c>
      <c r="I2983">
        <v>100</v>
      </c>
      <c r="J2983" t="s">
        <v>21</v>
      </c>
      <c r="K2983" t="s">
        <v>25</v>
      </c>
    </row>
    <row r="2984" spans="1:11" x14ac:dyDescent="0.3">
      <c r="A2984">
        <v>2022</v>
      </c>
      <c r="B2984" t="s">
        <v>11</v>
      </c>
      <c r="C2984" t="s">
        <v>12</v>
      </c>
      <c r="D2984" t="s">
        <v>27</v>
      </c>
      <c r="E2984">
        <v>216200</v>
      </c>
      <c r="F2984" t="s">
        <v>20</v>
      </c>
      <c r="G2984">
        <v>216200</v>
      </c>
      <c r="H2984" t="s">
        <v>21</v>
      </c>
      <c r="I2984">
        <v>0</v>
      </c>
      <c r="J2984" t="s">
        <v>21</v>
      </c>
      <c r="K2984" t="s">
        <v>25</v>
      </c>
    </row>
    <row r="2985" spans="1:11" x14ac:dyDescent="0.3">
      <c r="A2985">
        <v>2022</v>
      </c>
      <c r="B2985" t="s">
        <v>11</v>
      </c>
      <c r="C2985" t="s">
        <v>12</v>
      </c>
      <c r="D2985" t="s">
        <v>27</v>
      </c>
      <c r="E2985">
        <v>144100</v>
      </c>
      <c r="F2985" t="s">
        <v>20</v>
      </c>
      <c r="G2985">
        <v>144100</v>
      </c>
      <c r="H2985" t="s">
        <v>21</v>
      </c>
      <c r="I2985">
        <v>0</v>
      </c>
      <c r="J2985" t="s">
        <v>21</v>
      </c>
      <c r="K2985" t="s">
        <v>25</v>
      </c>
    </row>
    <row r="2986" spans="1:11" x14ac:dyDescent="0.3">
      <c r="A2986">
        <v>2022</v>
      </c>
      <c r="B2986" t="s">
        <v>17</v>
      </c>
      <c r="C2986" t="s">
        <v>12</v>
      </c>
      <c r="D2986" t="s">
        <v>23</v>
      </c>
      <c r="E2986">
        <v>110000</v>
      </c>
      <c r="F2986" t="s">
        <v>14</v>
      </c>
      <c r="G2986">
        <v>115573</v>
      </c>
      <c r="H2986" t="s">
        <v>51</v>
      </c>
      <c r="I2986">
        <v>0</v>
      </c>
      <c r="J2986" t="s">
        <v>51</v>
      </c>
      <c r="K2986" t="s">
        <v>25</v>
      </c>
    </row>
    <row r="2987" spans="1:11" x14ac:dyDescent="0.3">
      <c r="A2987">
        <v>2022</v>
      </c>
      <c r="B2987" t="s">
        <v>17</v>
      </c>
      <c r="C2987" t="s">
        <v>12</v>
      </c>
      <c r="D2987" t="s">
        <v>23</v>
      </c>
      <c r="E2987">
        <v>85000</v>
      </c>
      <c r="F2987" t="s">
        <v>14</v>
      </c>
      <c r="G2987">
        <v>89306</v>
      </c>
      <c r="H2987" t="s">
        <v>51</v>
      </c>
      <c r="I2987">
        <v>0</v>
      </c>
      <c r="J2987" t="s">
        <v>51</v>
      </c>
      <c r="K2987" t="s">
        <v>25</v>
      </c>
    </row>
    <row r="2988" spans="1:11" x14ac:dyDescent="0.3">
      <c r="A2988">
        <v>2022</v>
      </c>
      <c r="B2988" t="s">
        <v>11</v>
      </c>
      <c r="C2988" t="s">
        <v>12</v>
      </c>
      <c r="D2988" t="s">
        <v>177</v>
      </c>
      <c r="E2988">
        <v>250000</v>
      </c>
      <c r="F2988" t="s">
        <v>20</v>
      </c>
      <c r="G2988">
        <v>250000</v>
      </c>
      <c r="H2988" t="s">
        <v>21</v>
      </c>
      <c r="I2988">
        <v>0</v>
      </c>
      <c r="J2988" t="s">
        <v>21</v>
      </c>
      <c r="K2988" t="s">
        <v>25</v>
      </c>
    </row>
    <row r="2989" spans="1:11" x14ac:dyDescent="0.3">
      <c r="A2989">
        <v>2022</v>
      </c>
      <c r="B2989" t="s">
        <v>11</v>
      </c>
      <c r="C2989" t="s">
        <v>12</v>
      </c>
      <c r="D2989" t="s">
        <v>177</v>
      </c>
      <c r="E2989">
        <v>63000</v>
      </c>
      <c r="F2989" t="s">
        <v>20</v>
      </c>
      <c r="G2989">
        <v>63000</v>
      </c>
      <c r="H2989" t="s">
        <v>21</v>
      </c>
      <c r="I2989">
        <v>0</v>
      </c>
      <c r="J2989" t="s">
        <v>21</v>
      </c>
      <c r="K2989" t="s">
        <v>25</v>
      </c>
    </row>
    <row r="2990" spans="1:11" x14ac:dyDescent="0.3">
      <c r="A2990">
        <v>2022</v>
      </c>
      <c r="B2990" t="s">
        <v>11</v>
      </c>
      <c r="C2990" t="s">
        <v>12</v>
      </c>
      <c r="D2990" t="s">
        <v>37</v>
      </c>
      <c r="E2990">
        <v>135000</v>
      </c>
      <c r="F2990" t="s">
        <v>20</v>
      </c>
      <c r="G2990">
        <v>135000</v>
      </c>
      <c r="H2990" t="s">
        <v>21</v>
      </c>
      <c r="I2990">
        <v>100</v>
      </c>
      <c r="J2990" t="s">
        <v>21</v>
      </c>
      <c r="K2990" t="s">
        <v>25</v>
      </c>
    </row>
    <row r="2991" spans="1:11" x14ac:dyDescent="0.3">
      <c r="A2991">
        <v>2022</v>
      </c>
      <c r="B2991" t="s">
        <v>11</v>
      </c>
      <c r="C2991" t="s">
        <v>12</v>
      </c>
      <c r="D2991" t="s">
        <v>37</v>
      </c>
      <c r="E2991">
        <v>85000</v>
      </c>
      <c r="F2991" t="s">
        <v>20</v>
      </c>
      <c r="G2991">
        <v>85000</v>
      </c>
      <c r="H2991" t="s">
        <v>21</v>
      </c>
      <c r="I2991">
        <v>100</v>
      </c>
      <c r="J2991" t="s">
        <v>21</v>
      </c>
      <c r="K2991" t="s">
        <v>25</v>
      </c>
    </row>
    <row r="2992" spans="1:11" x14ac:dyDescent="0.3">
      <c r="A2992">
        <v>2022</v>
      </c>
      <c r="B2992" t="s">
        <v>11</v>
      </c>
      <c r="C2992" t="s">
        <v>12</v>
      </c>
      <c r="D2992" t="s">
        <v>35</v>
      </c>
      <c r="E2992">
        <v>135000</v>
      </c>
      <c r="F2992" t="s">
        <v>20</v>
      </c>
      <c r="G2992">
        <v>135000</v>
      </c>
      <c r="H2992" t="s">
        <v>21</v>
      </c>
      <c r="I2992">
        <v>100</v>
      </c>
      <c r="J2992" t="s">
        <v>21</v>
      </c>
      <c r="K2992" t="s">
        <v>25</v>
      </c>
    </row>
    <row r="2993" spans="1:11" x14ac:dyDescent="0.3">
      <c r="A2993">
        <v>2022</v>
      </c>
      <c r="B2993" t="s">
        <v>11</v>
      </c>
      <c r="C2993" t="s">
        <v>12</v>
      </c>
      <c r="D2993" t="s">
        <v>35</v>
      </c>
      <c r="E2993">
        <v>85000</v>
      </c>
      <c r="F2993" t="s">
        <v>20</v>
      </c>
      <c r="G2993">
        <v>85000</v>
      </c>
      <c r="H2993" t="s">
        <v>21</v>
      </c>
      <c r="I2993">
        <v>100</v>
      </c>
      <c r="J2993" t="s">
        <v>21</v>
      </c>
      <c r="K2993" t="s">
        <v>25</v>
      </c>
    </row>
    <row r="2994" spans="1:11" x14ac:dyDescent="0.3">
      <c r="A2994">
        <v>2022</v>
      </c>
      <c r="B2994" t="s">
        <v>11</v>
      </c>
      <c r="C2994" t="s">
        <v>12</v>
      </c>
      <c r="D2994" t="s">
        <v>69</v>
      </c>
      <c r="E2994">
        <v>206000</v>
      </c>
      <c r="F2994" t="s">
        <v>20</v>
      </c>
      <c r="G2994">
        <v>206000</v>
      </c>
      <c r="H2994" t="s">
        <v>21</v>
      </c>
      <c r="I2994">
        <v>100</v>
      </c>
      <c r="J2994" t="s">
        <v>21</v>
      </c>
      <c r="K2994" t="s">
        <v>25</v>
      </c>
    </row>
    <row r="2995" spans="1:11" x14ac:dyDescent="0.3">
      <c r="A2995">
        <v>2022</v>
      </c>
      <c r="B2995" t="s">
        <v>11</v>
      </c>
      <c r="C2995" t="s">
        <v>12</v>
      </c>
      <c r="D2995" t="s">
        <v>69</v>
      </c>
      <c r="E2995">
        <v>175100</v>
      </c>
      <c r="F2995" t="s">
        <v>20</v>
      </c>
      <c r="G2995">
        <v>175100</v>
      </c>
      <c r="H2995" t="s">
        <v>21</v>
      </c>
      <c r="I2995">
        <v>100</v>
      </c>
      <c r="J2995" t="s">
        <v>21</v>
      </c>
      <c r="K2995" t="s">
        <v>25</v>
      </c>
    </row>
    <row r="2996" spans="1:11" x14ac:dyDescent="0.3">
      <c r="A2996">
        <v>2022</v>
      </c>
      <c r="B2996" t="s">
        <v>11</v>
      </c>
      <c r="C2996" t="s">
        <v>12</v>
      </c>
      <c r="D2996" t="s">
        <v>35</v>
      </c>
      <c r="E2996">
        <v>189650</v>
      </c>
      <c r="F2996" t="s">
        <v>20</v>
      </c>
      <c r="G2996">
        <v>189650</v>
      </c>
      <c r="H2996" t="s">
        <v>21</v>
      </c>
      <c r="I2996">
        <v>0</v>
      </c>
      <c r="J2996" t="s">
        <v>21</v>
      </c>
      <c r="K2996" t="s">
        <v>25</v>
      </c>
    </row>
    <row r="2997" spans="1:11" x14ac:dyDescent="0.3">
      <c r="A2997">
        <v>2022</v>
      </c>
      <c r="B2997" t="s">
        <v>11</v>
      </c>
      <c r="C2997" t="s">
        <v>12</v>
      </c>
      <c r="D2997" t="s">
        <v>35</v>
      </c>
      <c r="E2997">
        <v>164996</v>
      </c>
      <c r="F2997" t="s">
        <v>20</v>
      </c>
      <c r="G2997">
        <v>164996</v>
      </c>
      <c r="H2997" t="s">
        <v>21</v>
      </c>
      <c r="I2997">
        <v>0</v>
      </c>
      <c r="J2997" t="s">
        <v>21</v>
      </c>
      <c r="K2997" t="s">
        <v>25</v>
      </c>
    </row>
    <row r="2998" spans="1:11" x14ac:dyDescent="0.3">
      <c r="A2998">
        <v>2022</v>
      </c>
      <c r="B2998" t="s">
        <v>11</v>
      </c>
      <c r="C2998" t="s">
        <v>12</v>
      </c>
      <c r="D2998" t="s">
        <v>45</v>
      </c>
      <c r="E2998">
        <v>149040</v>
      </c>
      <c r="F2998" t="s">
        <v>20</v>
      </c>
      <c r="G2998">
        <v>149040</v>
      </c>
      <c r="H2998" t="s">
        <v>21</v>
      </c>
      <c r="I2998">
        <v>100</v>
      </c>
      <c r="J2998" t="s">
        <v>21</v>
      </c>
      <c r="K2998" t="s">
        <v>25</v>
      </c>
    </row>
    <row r="2999" spans="1:11" x14ac:dyDescent="0.3">
      <c r="A2999">
        <v>2022</v>
      </c>
      <c r="B2999" t="s">
        <v>11</v>
      </c>
      <c r="C2999" t="s">
        <v>12</v>
      </c>
      <c r="D2999" t="s">
        <v>45</v>
      </c>
      <c r="E2999">
        <v>113900</v>
      </c>
      <c r="F2999" t="s">
        <v>20</v>
      </c>
      <c r="G2999">
        <v>113900</v>
      </c>
      <c r="H2999" t="s">
        <v>21</v>
      </c>
      <c r="I2999">
        <v>100</v>
      </c>
      <c r="J2999" t="s">
        <v>21</v>
      </c>
      <c r="K2999" t="s">
        <v>25</v>
      </c>
    </row>
    <row r="3000" spans="1:11" x14ac:dyDescent="0.3">
      <c r="A3000">
        <v>2022</v>
      </c>
      <c r="B3000" t="s">
        <v>11</v>
      </c>
      <c r="C3000" t="s">
        <v>12</v>
      </c>
      <c r="D3000" t="s">
        <v>37</v>
      </c>
      <c r="E3000">
        <v>154000</v>
      </c>
      <c r="F3000" t="s">
        <v>20</v>
      </c>
      <c r="G3000">
        <v>154000</v>
      </c>
      <c r="H3000" t="s">
        <v>21</v>
      </c>
      <c r="I3000">
        <v>100</v>
      </c>
      <c r="J3000" t="s">
        <v>21</v>
      </c>
      <c r="K3000" t="s">
        <v>25</v>
      </c>
    </row>
    <row r="3001" spans="1:11" x14ac:dyDescent="0.3">
      <c r="A3001">
        <v>2022</v>
      </c>
      <c r="B3001" t="s">
        <v>11</v>
      </c>
      <c r="C3001" t="s">
        <v>12</v>
      </c>
      <c r="D3001" t="s">
        <v>37</v>
      </c>
      <c r="E3001">
        <v>126000</v>
      </c>
      <c r="F3001" t="s">
        <v>20</v>
      </c>
      <c r="G3001">
        <v>126000</v>
      </c>
      <c r="H3001" t="s">
        <v>21</v>
      </c>
      <c r="I3001">
        <v>100</v>
      </c>
      <c r="J3001" t="s">
        <v>21</v>
      </c>
      <c r="K3001" t="s">
        <v>25</v>
      </c>
    </row>
    <row r="3002" spans="1:11" x14ac:dyDescent="0.3">
      <c r="A3002">
        <v>2022</v>
      </c>
      <c r="B3002" t="s">
        <v>11</v>
      </c>
      <c r="C3002" t="s">
        <v>12</v>
      </c>
      <c r="D3002" t="s">
        <v>35</v>
      </c>
      <c r="E3002">
        <v>200000</v>
      </c>
      <c r="F3002" t="s">
        <v>20</v>
      </c>
      <c r="G3002">
        <v>200000</v>
      </c>
      <c r="H3002" t="s">
        <v>21</v>
      </c>
      <c r="I3002">
        <v>100</v>
      </c>
      <c r="J3002" t="s">
        <v>21</v>
      </c>
      <c r="K3002" t="s">
        <v>16</v>
      </c>
    </row>
    <row r="3003" spans="1:11" x14ac:dyDescent="0.3">
      <c r="A3003">
        <v>2022</v>
      </c>
      <c r="B3003" t="s">
        <v>11</v>
      </c>
      <c r="C3003" t="s">
        <v>12</v>
      </c>
      <c r="D3003" t="s">
        <v>35</v>
      </c>
      <c r="E3003">
        <v>150000</v>
      </c>
      <c r="F3003" t="s">
        <v>20</v>
      </c>
      <c r="G3003">
        <v>150000</v>
      </c>
      <c r="H3003" t="s">
        <v>21</v>
      </c>
      <c r="I3003">
        <v>100</v>
      </c>
      <c r="J3003" t="s">
        <v>21</v>
      </c>
      <c r="K3003" t="s">
        <v>16</v>
      </c>
    </row>
    <row r="3004" spans="1:11" x14ac:dyDescent="0.3">
      <c r="A3004">
        <v>2022</v>
      </c>
      <c r="B3004" t="s">
        <v>11</v>
      </c>
      <c r="C3004" t="s">
        <v>12</v>
      </c>
      <c r="D3004" t="s">
        <v>37</v>
      </c>
      <c r="E3004">
        <v>195700</v>
      </c>
      <c r="F3004" t="s">
        <v>20</v>
      </c>
      <c r="G3004">
        <v>195700</v>
      </c>
      <c r="H3004" t="s">
        <v>21</v>
      </c>
      <c r="I3004">
        <v>0</v>
      </c>
      <c r="J3004" t="s">
        <v>21</v>
      </c>
      <c r="K3004" t="s">
        <v>25</v>
      </c>
    </row>
    <row r="3005" spans="1:11" x14ac:dyDescent="0.3">
      <c r="A3005">
        <v>2022</v>
      </c>
      <c r="B3005" t="s">
        <v>11</v>
      </c>
      <c r="C3005" t="s">
        <v>12</v>
      </c>
      <c r="D3005" t="s">
        <v>37</v>
      </c>
      <c r="E3005">
        <v>130500</v>
      </c>
      <c r="F3005" t="s">
        <v>20</v>
      </c>
      <c r="G3005">
        <v>130500</v>
      </c>
      <c r="H3005" t="s">
        <v>21</v>
      </c>
      <c r="I3005">
        <v>0</v>
      </c>
      <c r="J3005" t="s">
        <v>21</v>
      </c>
      <c r="K3005" t="s">
        <v>25</v>
      </c>
    </row>
    <row r="3006" spans="1:11" x14ac:dyDescent="0.3">
      <c r="A3006">
        <v>2022</v>
      </c>
      <c r="B3006" t="s">
        <v>11</v>
      </c>
      <c r="C3006" t="s">
        <v>12</v>
      </c>
      <c r="D3006" t="s">
        <v>32</v>
      </c>
      <c r="E3006">
        <v>170000</v>
      </c>
      <c r="F3006" t="s">
        <v>20</v>
      </c>
      <c r="G3006">
        <v>170000</v>
      </c>
      <c r="H3006" t="s">
        <v>21</v>
      </c>
      <c r="I3006">
        <v>100</v>
      </c>
      <c r="J3006" t="s">
        <v>21</v>
      </c>
      <c r="K3006" t="s">
        <v>25</v>
      </c>
    </row>
    <row r="3007" spans="1:11" x14ac:dyDescent="0.3">
      <c r="A3007">
        <v>2022</v>
      </c>
      <c r="B3007" t="s">
        <v>11</v>
      </c>
      <c r="C3007" t="s">
        <v>12</v>
      </c>
      <c r="D3007" t="s">
        <v>32</v>
      </c>
      <c r="E3007">
        <v>135000</v>
      </c>
      <c r="F3007" t="s">
        <v>20</v>
      </c>
      <c r="G3007">
        <v>135000</v>
      </c>
      <c r="H3007" t="s">
        <v>21</v>
      </c>
      <c r="I3007">
        <v>100</v>
      </c>
      <c r="J3007" t="s">
        <v>21</v>
      </c>
      <c r="K3007" t="s">
        <v>25</v>
      </c>
    </row>
    <row r="3008" spans="1:11" x14ac:dyDescent="0.3">
      <c r="A3008">
        <v>2022</v>
      </c>
      <c r="B3008" t="s">
        <v>17</v>
      </c>
      <c r="C3008" t="s">
        <v>12</v>
      </c>
      <c r="D3008" t="s">
        <v>37</v>
      </c>
      <c r="E3008">
        <v>80000</v>
      </c>
      <c r="F3008" t="s">
        <v>58</v>
      </c>
      <c r="G3008">
        <v>98506</v>
      </c>
      <c r="H3008" t="s">
        <v>33</v>
      </c>
      <c r="I3008">
        <v>0</v>
      </c>
      <c r="J3008" t="s">
        <v>33</v>
      </c>
      <c r="K3008" t="s">
        <v>25</v>
      </c>
    </row>
    <row r="3009" spans="1:11" x14ac:dyDescent="0.3">
      <c r="A3009">
        <v>2022</v>
      </c>
      <c r="B3009" t="s">
        <v>17</v>
      </c>
      <c r="C3009" t="s">
        <v>12</v>
      </c>
      <c r="D3009" t="s">
        <v>37</v>
      </c>
      <c r="E3009">
        <v>60000</v>
      </c>
      <c r="F3009" t="s">
        <v>58</v>
      </c>
      <c r="G3009">
        <v>73880</v>
      </c>
      <c r="H3009" t="s">
        <v>33</v>
      </c>
      <c r="I3009">
        <v>0</v>
      </c>
      <c r="J3009" t="s">
        <v>33</v>
      </c>
      <c r="K3009" t="s">
        <v>25</v>
      </c>
    </row>
    <row r="3010" spans="1:11" x14ac:dyDescent="0.3">
      <c r="A3010">
        <v>2022</v>
      </c>
      <c r="B3010" t="s">
        <v>11</v>
      </c>
      <c r="C3010" t="s">
        <v>12</v>
      </c>
      <c r="D3010" t="s">
        <v>27</v>
      </c>
      <c r="E3010">
        <v>117000</v>
      </c>
      <c r="F3010" t="s">
        <v>20</v>
      </c>
      <c r="G3010">
        <v>117000</v>
      </c>
      <c r="H3010" t="s">
        <v>21</v>
      </c>
      <c r="I3010">
        <v>100</v>
      </c>
      <c r="J3010" t="s">
        <v>21</v>
      </c>
      <c r="K3010" t="s">
        <v>25</v>
      </c>
    </row>
    <row r="3011" spans="1:11" x14ac:dyDescent="0.3">
      <c r="A3011">
        <v>2022</v>
      </c>
      <c r="B3011" t="s">
        <v>11</v>
      </c>
      <c r="C3011" t="s">
        <v>12</v>
      </c>
      <c r="D3011" t="s">
        <v>27</v>
      </c>
      <c r="E3011">
        <v>99450</v>
      </c>
      <c r="F3011" t="s">
        <v>20</v>
      </c>
      <c r="G3011">
        <v>99450</v>
      </c>
      <c r="H3011" t="s">
        <v>21</v>
      </c>
      <c r="I3011">
        <v>100</v>
      </c>
      <c r="J3011" t="s">
        <v>21</v>
      </c>
      <c r="K3011" t="s">
        <v>25</v>
      </c>
    </row>
    <row r="3012" spans="1:11" x14ac:dyDescent="0.3">
      <c r="A3012">
        <v>2022</v>
      </c>
      <c r="B3012" t="s">
        <v>11</v>
      </c>
      <c r="C3012" t="s">
        <v>12</v>
      </c>
      <c r="D3012" t="s">
        <v>37</v>
      </c>
      <c r="E3012">
        <v>200000</v>
      </c>
      <c r="F3012" t="s">
        <v>20</v>
      </c>
      <c r="G3012">
        <v>200000</v>
      </c>
      <c r="H3012" t="s">
        <v>180</v>
      </c>
      <c r="I3012">
        <v>100</v>
      </c>
      <c r="J3012" t="s">
        <v>180</v>
      </c>
      <c r="K3012" t="s">
        <v>25</v>
      </c>
    </row>
    <row r="3013" spans="1:11" x14ac:dyDescent="0.3">
      <c r="A3013">
        <v>2022</v>
      </c>
      <c r="B3013" t="s">
        <v>11</v>
      </c>
      <c r="C3013" t="s">
        <v>12</v>
      </c>
      <c r="D3013" t="s">
        <v>37</v>
      </c>
      <c r="E3013">
        <v>135000</v>
      </c>
      <c r="F3013" t="s">
        <v>20</v>
      </c>
      <c r="G3013">
        <v>135000</v>
      </c>
      <c r="H3013" t="s">
        <v>180</v>
      </c>
      <c r="I3013">
        <v>100</v>
      </c>
      <c r="J3013" t="s">
        <v>180</v>
      </c>
      <c r="K3013" t="s">
        <v>25</v>
      </c>
    </row>
    <row r="3014" spans="1:11" x14ac:dyDescent="0.3">
      <c r="A3014">
        <v>2022</v>
      </c>
      <c r="B3014" t="s">
        <v>11</v>
      </c>
      <c r="C3014" t="s">
        <v>12</v>
      </c>
      <c r="D3014" t="s">
        <v>35</v>
      </c>
      <c r="E3014">
        <v>193900</v>
      </c>
      <c r="F3014" t="s">
        <v>20</v>
      </c>
      <c r="G3014">
        <v>193900</v>
      </c>
      <c r="H3014" t="s">
        <v>21</v>
      </c>
      <c r="I3014">
        <v>0</v>
      </c>
      <c r="J3014" t="s">
        <v>21</v>
      </c>
      <c r="K3014" t="s">
        <v>25</v>
      </c>
    </row>
    <row r="3015" spans="1:11" x14ac:dyDescent="0.3">
      <c r="A3015">
        <v>2022</v>
      </c>
      <c r="B3015" t="s">
        <v>11</v>
      </c>
      <c r="C3015" t="s">
        <v>12</v>
      </c>
      <c r="D3015" t="s">
        <v>35</v>
      </c>
      <c r="E3015">
        <v>129300</v>
      </c>
      <c r="F3015" t="s">
        <v>20</v>
      </c>
      <c r="G3015">
        <v>129300</v>
      </c>
      <c r="H3015" t="s">
        <v>21</v>
      </c>
      <c r="I3015">
        <v>0</v>
      </c>
      <c r="J3015" t="s">
        <v>21</v>
      </c>
      <c r="K3015" t="s">
        <v>25</v>
      </c>
    </row>
    <row r="3016" spans="1:11" x14ac:dyDescent="0.3">
      <c r="A3016">
        <v>2022</v>
      </c>
      <c r="B3016" t="s">
        <v>28</v>
      </c>
      <c r="C3016" t="s">
        <v>12</v>
      </c>
      <c r="D3016" t="s">
        <v>35</v>
      </c>
      <c r="E3016">
        <v>45000</v>
      </c>
      <c r="F3016" t="s">
        <v>58</v>
      </c>
      <c r="G3016">
        <v>55410</v>
      </c>
      <c r="H3016" t="s">
        <v>33</v>
      </c>
      <c r="I3016">
        <v>100</v>
      </c>
      <c r="J3016" t="s">
        <v>33</v>
      </c>
      <c r="K3016" t="s">
        <v>22</v>
      </c>
    </row>
    <row r="3017" spans="1:11" x14ac:dyDescent="0.3">
      <c r="A3017">
        <v>2022</v>
      </c>
      <c r="B3017" t="s">
        <v>11</v>
      </c>
      <c r="C3017" t="s">
        <v>12</v>
      </c>
      <c r="D3017" t="s">
        <v>27</v>
      </c>
      <c r="E3017">
        <v>70000</v>
      </c>
      <c r="F3017" t="s">
        <v>58</v>
      </c>
      <c r="G3017">
        <v>86193</v>
      </c>
      <c r="H3017" t="s">
        <v>33</v>
      </c>
      <c r="I3017">
        <v>0</v>
      </c>
      <c r="J3017" t="s">
        <v>33</v>
      </c>
      <c r="K3017" t="s">
        <v>25</v>
      </c>
    </row>
    <row r="3018" spans="1:11" x14ac:dyDescent="0.3">
      <c r="A3018">
        <v>2022</v>
      </c>
      <c r="B3018" t="s">
        <v>11</v>
      </c>
      <c r="C3018" t="s">
        <v>12</v>
      </c>
      <c r="D3018" t="s">
        <v>27</v>
      </c>
      <c r="E3018">
        <v>50000</v>
      </c>
      <c r="F3018" t="s">
        <v>58</v>
      </c>
      <c r="G3018">
        <v>61566</v>
      </c>
      <c r="H3018" t="s">
        <v>33</v>
      </c>
      <c r="I3018">
        <v>0</v>
      </c>
      <c r="J3018" t="s">
        <v>33</v>
      </c>
      <c r="K3018" t="s">
        <v>25</v>
      </c>
    </row>
    <row r="3019" spans="1:11" x14ac:dyDescent="0.3">
      <c r="A3019">
        <v>2022</v>
      </c>
      <c r="B3019" t="s">
        <v>11</v>
      </c>
      <c r="C3019" t="s">
        <v>12</v>
      </c>
      <c r="D3019" t="s">
        <v>27</v>
      </c>
      <c r="E3019">
        <v>175000</v>
      </c>
      <c r="F3019" t="s">
        <v>20</v>
      </c>
      <c r="G3019">
        <v>175000</v>
      </c>
      <c r="H3019" t="s">
        <v>21</v>
      </c>
      <c r="I3019">
        <v>100</v>
      </c>
      <c r="J3019" t="s">
        <v>21</v>
      </c>
      <c r="K3019" t="s">
        <v>25</v>
      </c>
    </row>
    <row r="3020" spans="1:11" x14ac:dyDescent="0.3">
      <c r="A3020">
        <v>2022</v>
      </c>
      <c r="B3020" t="s">
        <v>11</v>
      </c>
      <c r="C3020" t="s">
        <v>12</v>
      </c>
      <c r="D3020" t="s">
        <v>27</v>
      </c>
      <c r="E3020">
        <v>130000</v>
      </c>
      <c r="F3020" t="s">
        <v>20</v>
      </c>
      <c r="G3020">
        <v>130000</v>
      </c>
      <c r="H3020" t="s">
        <v>21</v>
      </c>
      <c r="I3020">
        <v>100</v>
      </c>
      <c r="J3020" t="s">
        <v>21</v>
      </c>
      <c r="K3020" t="s">
        <v>25</v>
      </c>
    </row>
    <row r="3021" spans="1:11" x14ac:dyDescent="0.3">
      <c r="A3021">
        <v>2022</v>
      </c>
      <c r="B3021" t="s">
        <v>11</v>
      </c>
      <c r="C3021" t="s">
        <v>12</v>
      </c>
      <c r="D3021" t="s">
        <v>37</v>
      </c>
      <c r="E3021">
        <v>188100</v>
      </c>
      <c r="F3021" t="s">
        <v>20</v>
      </c>
      <c r="G3021">
        <v>188100</v>
      </c>
      <c r="H3021" t="s">
        <v>21</v>
      </c>
      <c r="I3021">
        <v>0</v>
      </c>
      <c r="J3021" t="s">
        <v>21</v>
      </c>
      <c r="K3021" t="s">
        <v>25</v>
      </c>
    </row>
    <row r="3022" spans="1:11" x14ac:dyDescent="0.3">
      <c r="A3022">
        <v>2022</v>
      </c>
      <c r="B3022" t="s">
        <v>11</v>
      </c>
      <c r="C3022" t="s">
        <v>12</v>
      </c>
      <c r="D3022" t="s">
        <v>37</v>
      </c>
      <c r="E3022">
        <v>139860</v>
      </c>
      <c r="F3022" t="s">
        <v>20</v>
      </c>
      <c r="G3022">
        <v>139860</v>
      </c>
      <c r="H3022" t="s">
        <v>21</v>
      </c>
      <c r="I3022">
        <v>0</v>
      </c>
      <c r="J3022" t="s">
        <v>21</v>
      </c>
      <c r="K3022" t="s">
        <v>25</v>
      </c>
    </row>
    <row r="3023" spans="1:11" x14ac:dyDescent="0.3">
      <c r="A3023">
        <v>2022</v>
      </c>
      <c r="B3023" t="s">
        <v>11</v>
      </c>
      <c r="C3023" t="s">
        <v>12</v>
      </c>
      <c r="D3023" t="s">
        <v>35</v>
      </c>
      <c r="E3023">
        <v>248700</v>
      </c>
      <c r="F3023" t="s">
        <v>20</v>
      </c>
      <c r="G3023">
        <v>248700</v>
      </c>
      <c r="H3023" t="s">
        <v>21</v>
      </c>
      <c r="I3023">
        <v>0</v>
      </c>
      <c r="J3023" t="s">
        <v>21</v>
      </c>
      <c r="K3023" t="s">
        <v>25</v>
      </c>
    </row>
    <row r="3024" spans="1:11" x14ac:dyDescent="0.3">
      <c r="A3024">
        <v>2022</v>
      </c>
      <c r="B3024" t="s">
        <v>11</v>
      </c>
      <c r="C3024" t="s">
        <v>12</v>
      </c>
      <c r="D3024" t="s">
        <v>35</v>
      </c>
      <c r="E3024">
        <v>167100</v>
      </c>
      <c r="F3024" t="s">
        <v>20</v>
      </c>
      <c r="G3024">
        <v>167100</v>
      </c>
      <c r="H3024" t="s">
        <v>21</v>
      </c>
      <c r="I3024">
        <v>0</v>
      </c>
      <c r="J3024" t="s">
        <v>21</v>
      </c>
      <c r="K3024" t="s">
        <v>25</v>
      </c>
    </row>
    <row r="3025" spans="1:11" x14ac:dyDescent="0.3">
      <c r="A3025">
        <v>2022</v>
      </c>
      <c r="B3025" t="s">
        <v>17</v>
      </c>
      <c r="C3025" t="s">
        <v>12</v>
      </c>
      <c r="D3025" t="s">
        <v>27</v>
      </c>
      <c r="E3025">
        <v>450000</v>
      </c>
      <c r="F3025" t="s">
        <v>42</v>
      </c>
      <c r="G3025">
        <v>5723</v>
      </c>
      <c r="H3025" t="s">
        <v>43</v>
      </c>
      <c r="I3025">
        <v>100</v>
      </c>
      <c r="J3025" t="s">
        <v>43</v>
      </c>
      <c r="K3025" t="s">
        <v>22</v>
      </c>
    </row>
    <row r="3026" spans="1:11" x14ac:dyDescent="0.3">
      <c r="A3026">
        <v>2022</v>
      </c>
      <c r="B3026" t="s">
        <v>11</v>
      </c>
      <c r="C3026" t="s">
        <v>12</v>
      </c>
      <c r="D3026" t="s">
        <v>23</v>
      </c>
      <c r="E3026">
        <v>123400</v>
      </c>
      <c r="F3026" t="s">
        <v>20</v>
      </c>
      <c r="G3026">
        <v>123400</v>
      </c>
      <c r="H3026" t="s">
        <v>21</v>
      </c>
      <c r="I3026">
        <v>0</v>
      </c>
      <c r="J3026" t="s">
        <v>21</v>
      </c>
      <c r="K3026" t="s">
        <v>25</v>
      </c>
    </row>
    <row r="3027" spans="1:11" x14ac:dyDescent="0.3">
      <c r="A3027">
        <v>2022</v>
      </c>
      <c r="B3027" t="s">
        <v>11</v>
      </c>
      <c r="C3027" t="s">
        <v>12</v>
      </c>
      <c r="D3027" t="s">
        <v>23</v>
      </c>
      <c r="E3027">
        <v>88100</v>
      </c>
      <c r="F3027" t="s">
        <v>20</v>
      </c>
      <c r="G3027">
        <v>88100</v>
      </c>
      <c r="H3027" t="s">
        <v>21</v>
      </c>
      <c r="I3027">
        <v>0</v>
      </c>
      <c r="J3027" t="s">
        <v>21</v>
      </c>
      <c r="K3027" t="s">
        <v>25</v>
      </c>
    </row>
    <row r="3028" spans="1:11" x14ac:dyDescent="0.3">
      <c r="A3028">
        <v>2022</v>
      </c>
      <c r="B3028" t="s">
        <v>17</v>
      </c>
      <c r="C3028" t="s">
        <v>12</v>
      </c>
      <c r="D3028" t="s">
        <v>112</v>
      </c>
      <c r="E3028">
        <v>48000</v>
      </c>
      <c r="F3028" t="s">
        <v>14</v>
      </c>
      <c r="G3028">
        <v>50432</v>
      </c>
      <c r="H3028" t="s">
        <v>31</v>
      </c>
      <c r="I3028">
        <v>100</v>
      </c>
      <c r="J3028" t="s">
        <v>31</v>
      </c>
      <c r="K3028" t="s">
        <v>22</v>
      </c>
    </row>
    <row r="3029" spans="1:11" x14ac:dyDescent="0.3">
      <c r="A3029">
        <v>2022</v>
      </c>
      <c r="B3029" t="s">
        <v>11</v>
      </c>
      <c r="C3029" t="s">
        <v>12</v>
      </c>
      <c r="D3029" t="s">
        <v>23</v>
      </c>
      <c r="E3029">
        <v>245000</v>
      </c>
      <c r="F3029" t="s">
        <v>20</v>
      </c>
      <c r="G3029">
        <v>245000</v>
      </c>
      <c r="H3029" t="s">
        <v>21</v>
      </c>
      <c r="I3029">
        <v>0</v>
      </c>
      <c r="J3029" t="s">
        <v>21</v>
      </c>
      <c r="K3029" t="s">
        <v>25</v>
      </c>
    </row>
    <row r="3030" spans="1:11" x14ac:dyDescent="0.3">
      <c r="A3030">
        <v>2022</v>
      </c>
      <c r="B3030" t="s">
        <v>11</v>
      </c>
      <c r="C3030" t="s">
        <v>12</v>
      </c>
      <c r="D3030" t="s">
        <v>23</v>
      </c>
      <c r="E3030">
        <v>205000</v>
      </c>
      <c r="F3030" t="s">
        <v>20</v>
      </c>
      <c r="G3030">
        <v>205000</v>
      </c>
      <c r="H3030" t="s">
        <v>21</v>
      </c>
      <c r="I3030">
        <v>0</v>
      </c>
      <c r="J3030" t="s">
        <v>21</v>
      </c>
      <c r="K3030" t="s">
        <v>25</v>
      </c>
    </row>
    <row r="3031" spans="1:11" x14ac:dyDescent="0.3">
      <c r="A3031">
        <v>2022</v>
      </c>
      <c r="B3031" t="s">
        <v>11</v>
      </c>
      <c r="C3031" t="s">
        <v>12</v>
      </c>
      <c r="D3031" t="s">
        <v>37</v>
      </c>
      <c r="E3031">
        <v>141300</v>
      </c>
      <c r="F3031" t="s">
        <v>20</v>
      </c>
      <c r="G3031">
        <v>141300</v>
      </c>
      <c r="H3031" t="s">
        <v>21</v>
      </c>
      <c r="I3031">
        <v>0</v>
      </c>
      <c r="J3031" t="s">
        <v>21</v>
      </c>
      <c r="K3031" t="s">
        <v>25</v>
      </c>
    </row>
    <row r="3032" spans="1:11" x14ac:dyDescent="0.3">
      <c r="A3032">
        <v>2022</v>
      </c>
      <c r="B3032" t="s">
        <v>11</v>
      </c>
      <c r="C3032" t="s">
        <v>12</v>
      </c>
      <c r="D3032" t="s">
        <v>37</v>
      </c>
      <c r="E3032">
        <v>102100</v>
      </c>
      <c r="F3032" t="s">
        <v>20</v>
      </c>
      <c r="G3032">
        <v>102100</v>
      </c>
      <c r="H3032" t="s">
        <v>21</v>
      </c>
      <c r="I3032">
        <v>0</v>
      </c>
      <c r="J3032" t="s">
        <v>21</v>
      </c>
      <c r="K3032" t="s">
        <v>25</v>
      </c>
    </row>
    <row r="3033" spans="1:11" x14ac:dyDescent="0.3">
      <c r="A3033">
        <v>2022</v>
      </c>
      <c r="B3033" t="s">
        <v>11</v>
      </c>
      <c r="C3033" t="s">
        <v>12</v>
      </c>
      <c r="D3033" t="s">
        <v>45</v>
      </c>
      <c r="E3033">
        <v>141300</v>
      </c>
      <c r="F3033" t="s">
        <v>20</v>
      </c>
      <c r="G3033">
        <v>141300</v>
      </c>
      <c r="H3033" t="s">
        <v>21</v>
      </c>
      <c r="I3033">
        <v>0</v>
      </c>
      <c r="J3033" t="s">
        <v>21</v>
      </c>
      <c r="K3033" t="s">
        <v>25</v>
      </c>
    </row>
    <row r="3034" spans="1:11" x14ac:dyDescent="0.3">
      <c r="A3034">
        <v>2022</v>
      </c>
      <c r="B3034" t="s">
        <v>11</v>
      </c>
      <c r="C3034" t="s">
        <v>12</v>
      </c>
      <c r="D3034" t="s">
        <v>45</v>
      </c>
      <c r="E3034">
        <v>102100</v>
      </c>
      <c r="F3034" t="s">
        <v>20</v>
      </c>
      <c r="G3034">
        <v>102100</v>
      </c>
      <c r="H3034" t="s">
        <v>21</v>
      </c>
      <c r="I3034">
        <v>0</v>
      </c>
      <c r="J3034" t="s">
        <v>21</v>
      </c>
      <c r="K3034" t="s">
        <v>25</v>
      </c>
    </row>
    <row r="3035" spans="1:11" x14ac:dyDescent="0.3">
      <c r="A3035">
        <v>2022</v>
      </c>
      <c r="B3035" t="s">
        <v>28</v>
      </c>
      <c r="C3035" t="s">
        <v>12</v>
      </c>
      <c r="D3035" t="s">
        <v>27</v>
      </c>
      <c r="E3035">
        <v>50000</v>
      </c>
      <c r="F3035" t="s">
        <v>20</v>
      </c>
      <c r="G3035">
        <v>50000</v>
      </c>
      <c r="H3035" t="s">
        <v>131</v>
      </c>
      <c r="I3035">
        <v>100</v>
      </c>
      <c r="J3035" t="s">
        <v>131</v>
      </c>
      <c r="K3035" t="s">
        <v>16</v>
      </c>
    </row>
    <row r="3036" spans="1:11" x14ac:dyDescent="0.3">
      <c r="A3036">
        <v>2022</v>
      </c>
      <c r="B3036" t="s">
        <v>28</v>
      </c>
      <c r="C3036" t="s">
        <v>12</v>
      </c>
      <c r="D3036" t="s">
        <v>23</v>
      </c>
      <c r="E3036">
        <v>80000</v>
      </c>
      <c r="F3036" t="s">
        <v>14</v>
      </c>
      <c r="G3036">
        <v>84053</v>
      </c>
      <c r="H3036" t="s">
        <v>155</v>
      </c>
      <c r="I3036">
        <v>100</v>
      </c>
      <c r="J3036" t="s">
        <v>155</v>
      </c>
      <c r="K3036" t="s">
        <v>16</v>
      </c>
    </row>
    <row r="3037" spans="1:11" x14ac:dyDescent="0.3">
      <c r="A3037">
        <v>2022</v>
      </c>
      <c r="B3037" t="s">
        <v>17</v>
      </c>
      <c r="C3037" t="s">
        <v>12</v>
      </c>
      <c r="D3037" t="s">
        <v>89</v>
      </c>
      <c r="E3037">
        <v>50000</v>
      </c>
      <c r="F3037" t="s">
        <v>58</v>
      </c>
      <c r="G3037">
        <v>61566</v>
      </c>
      <c r="H3037" t="s">
        <v>33</v>
      </c>
      <c r="I3037">
        <v>50</v>
      </c>
      <c r="J3037" t="s">
        <v>33</v>
      </c>
      <c r="K3037" t="s">
        <v>22</v>
      </c>
    </row>
    <row r="3038" spans="1:11" x14ac:dyDescent="0.3">
      <c r="A3038">
        <v>2022</v>
      </c>
      <c r="B3038" t="s">
        <v>11</v>
      </c>
      <c r="C3038" t="s">
        <v>12</v>
      </c>
      <c r="D3038" t="s">
        <v>45</v>
      </c>
      <c r="E3038">
        <v>250000</v>
      </c>
      <c r="F3038" t="s">
        <v>20</v>
      </c>
      <c r="G3038">
        <v>250000</v>
      </c>
      <c r="H3038" t="s">
        <v>21</v>
      </c>
      <c r="I3038">
        <v>0</v>
      </c>
      <c r="J3038" t="s">
        <v>21</v>
      </c>
      <c r="K3038" t="s">
        <v>25</v>
      </c>
    </row>
    <row r="3039" spans="1:11" x14ac:dyDescent="0.3">
      <c r="A3039">
        <v>2022</v>
      </c>
      <c r="B3039" t="s">
        <v>11</v>
      </c>
      <c r="C3039" t="s">
        <v>12</v>
      </c>
      <c r="D3039" t="s">
        <v>45</v>
      </c>
      <c r="E3039">
        <v>63000</v>
      </c>
      <c r="F3039" t="s">
        <v>20</v>
      </c>
      <c r="G3039">
        <v>63000</v>
      </c>
      <c r="H3039" t="s">
        <v>21</v>
      </c>
      <c r="I3039">
        <v>0</v>
      </c>
      <c r="J3039" t="s">
        <v>21</v>
      </c>
      <c r="K3039" t="s">
        <v>25</v>
      </c>
    </row>
    <row r="3040" spans="1:11" x14ac:dyDescent="0.3">
      <c r="A3040">
        <v>2022</v>
      </c>
      <c r="B3040" t="s">
        <v>11</v>
      </c>
      <c r="C3040" t="s">
        <v>12</v>
      </c>
      <c r="D3040" t="s">
        <v>69</v>
      </c>
      <c r="E3040">
        <v>189500</v>
      </c>
      <c r="F3040" t="s">
        <v>20</v>
      </c>
      <c r="G3040">
        <v>189500</v>
      </c>
      <c r="H3040" t="s">
        <v>21</v>
      </c>
      <c r="I3040">
        <v>100</v>
      </c>
      <c r="J3040" t="s">
        <v>21</v>
      </c>
      <c r="K3040" t="s">
        <v>16</v>
      </c>
    </row>
    <row r="3041" spans="1:11" x14ac:dyDescent="0.3">
      <c r="A3041">
        <v>2022</v>
      </c>
      <c r="B3041" t="s">
        <v>11</v>
      </c>
      <c r="C3041" t="s">
        <v>12</v>
      </c>
      <c r="D3041" t="s">
        <v>69</v>
      </c>
      <c r="E3041">
        <v>140100</v>
      </c>
      <c r="F3041" t="s">
        <v>20</v>
      </c>
      <c r="G3041">
        <v>140100</v>
      </c>
      <c r="H3041" t="s">
        <v>21</v>
      </c>
      <c r="I3041">
        <v>100</v>
      </c>
      <c r="J3041" t="s">
        <v>21</v>
      </c>
      <c r="K3041" t="s">
        <v>16</v>
      </c>
    </row>
    <row r="3042" spans="1:11" x14ac:dyDescent="0.3">
      <c r="A3042">
        <v>2022</v>
      </c>
      <c r="B3042" t="s">
        <v>11</v>
      </c>
      <c r="C3042" t="s">
        <v>12</v>
      </c>
      <c r="D3042" t="s">
        <v>37</v>
      </c>
      <c r="E3042">
        <v>177600</v>
      </c>
      <c r="F3042" t="s">
        <v>20</v>
      </c>
      <c r="G3042">
        <v>177600</v>
      </c>
      <c r="H3042" t="s">
        <v>21</v>
      </c>
      <c r="I3042">
        <v>100</v>
      </c>
      <c r="J3042" t="s">
        <v>21</v>
      </c>
      <c r="K3042" t="s">
        <v>16</v>
      </c>
    </row>
    <row r="3043" spans="1:11" x14ac:dyDescent="0.3">
      <c r="A3043">
        <v>2022</v>
      </c>
      <c r="B3043" t="s">
        <v>11</v>
      </c>
      <c r="C3043" t="s">
        <v>12</v>
      </c>
      <c r="D3043" t="s">
        <v>37</v>
      </c>
      <c r="E3043">
        <v>131300</v>
      </c>
      <c r="F3043" t="s">
        <v>20</v>
      </c>
      <c r="G3043">
        <v>131300</v>
      </c>
      <c r="H3043" t="s">
        <v>21</v>
      </c>
      <c r="I3043">
        <v>100</v>
      </c>
      <c r="J3043" t="s">
        <v>21</v>
      </c>
      <c r="K3043" t="s">
        <v>16</v>
      </c>
    </row>
    <row r="3044" spans="1:11" x14ac:dyDescent="0.3">
      <c r="A3044">
        <v>2022</v>
      </c>
      <c r="B3044" t="s">
        <v>17</v>
      </c>
      <c r="C3044" t="s">
        <v>12</v>
      </c>
      <c r="D3044" t="s">
        <v>37</v>
      </c>
      <c r="E3044">
        <v>24000</v>
      </c>
      <c r="F3044" t="s">
        <v>20</v>
      </c>
      <c r="G3044">
        <v>24000</v>
      </c>
      <c r="H3044" t="s">
        <v>21</v>
      </c>
      <c r="I3044">
        <v>0</v>
      </c>
      <c r="J3044" t="s">
        <v>21</v>
      </c>
      <c r="K3044" t="s">
        <v>25</v>
      </c>
    </row>
    <row r="3045" spans="1:11" x14ac:dyDescent="0.3">
      <c r="A3045">
        <v>2022</v>
      </c>
      <c r="B3045" t="s">
        <v>17</v>
      </c>
      <c r="C3045" t="s">
        <v>12</v>
      </c>
      <c r="D3045" t="s">
        <v>37</v>
      </c>
      <c r="E3045">
        <v>24000</v>
      </c>
      <c r="F3045" t="s">
        <v>20</v>
      </c>
      <c r="G3045">
        <v>24000</v>
      </c>
      <c r="H3045" t="s">
        <v>21</v>
      </c>
      <c r="I3045">
        <v>0</v>
      </c>
      <c r="J3045" t="s">
        <v>21</v>
      </c>
      <c r="K3045" t="s">
        <v>25</v>
      </c>
    </row>
    <row r="3046" spans="1:11" x14ac:dyDescent="0.3">
      <c r="A3046">
        <v>2022</v>
      </c>
      <c r="B3046" t="s">
        <v>11</v>
      </c>
      <c r="C3046" t="s">
        <v>12</v>
      </c>
      <c r="D3046" t="s">
        <v>37</v>
      </c>
      <c r="E3046">
        <v>250000</v>
      </c>
      <c r="F3046" t="s">
        <v>20</v>
      </c>
      <c r="G3046">
        <v>250000</v>
      </c>
      <c r="H3046" t="s">
        <v>21</v>
      </c>
      <c r="I3046">
        <v>0</v>
      </c>
      <c r="J3046" t="s">
        <v>21</v>
      </c>
      <c r="K3046" t="s">
        <v>25</v>
      </c>
    </row>
    <row r="3047" spans="1:11" x14ac:dyDescent="0.3">
      <c r="A3047">
        <v>2022</v>
      </c>
      <c r="B3047" t="s">
        <v>11</v>
      </c>
      <c r="C3047" t="s">
        <v>12</v>
      </c>
      <c r="D3047" t="s">
        <v>37</v>
      </c>
      <c r="E3047">
        <v>63000</v>
      </c>
      <c r="F3047" t="s">
        <v>20</v>
      </c>
      <c r="G3047">
        <v>63000</v>
      </c>
      <c r="H3047" t="s">
        <v>21</v>
      </c>
      <c r="I3047">
        <v>0</v>
      </c>
      <c r="J3047" t="s">
        <v>21</v>
      </c>
      <c r="K3047" t="s">
        <v>25</v>
      </c>
    </row>
    <row r="3048" spans="1:11" x14ac:dyDescent="0.3">
      <c r="A3048">
        <v>2022</v>
      </c>
      <c r="B3048" t="s">
        <v>11</v>
      </c>
      <c r="C3048" t="s">
        <v>12</v>
      </c>
      <c r="D3048" t="s">
        <v>35</v>
      </c>
      <c r="E3048">
        <v>202900</v>
      </c>
      <c r="F3048" t="s">
        <v>20</v>
      </c>
      <c r="G3048">
        <v>202900</v>
      </c>
      <c r="H3048" t="s">
        <v>21</v>
      </c>
      <c r="I3048">
        <v>100</v>
      </c>
      <c r="J3048" t="s">
        <v>21</v>
      </c>
      <c r="K3048" t="s">
        <v>16</v>
      </c>
    </row>
    <row r="3049" spans="1:11" x14ac:dyDescent="0.3">
      <c r="A3049">
        <v>2022</v>
      </c>
      <c r="B3049" t="s">
        <v>11</v>
      </c>
      <c r="C3049" t="s">
        <v>12</v>
      </c>
      <c r="D3049" t="s">
        <v>35</v>
      </c>
      <c r="E3049">
        <v>131300</v>
      </c>
      <c r="F3049" t="s">
        <v>20</v>
      </c>
      <c r="G3049">
        <v>131300</v>
      </c>
      <c r="H3049" t="s">
        <v>21</v>
      </c>
      <c r="I3049">
        <v>100</v>
      </c>
      <c r="J3049" t="s">
        <v>21</v>
      </c>
      <c r="K3049" t="s">
        <v>16</v>
      </c>
    </row>
    <row r="3050" spans="1:11" x14ac:dyDescent="0.3">
      <c r="A3050">
        <v>2022</v>
      </c>
      <c r="B3050" t="s">
        <v>11</v>
      </c>
      <c r="C3050" t="s">
        <v>12</v>
      </c>
      <c r="D3050" t="s">
        <v>37</v>
      </c>
      <c r="E3050">
        <v>145000</v>
      </c>
      <c r="F3050" t="s">
        <v>20</v>
      </c>
      <c r="G3050">
        <v>145000</v>
      </c>
      <c r="H3050" t="s">
        <v>21</v>
      </c>
      <c r="I3050">
        <v>100</v>
      </c>
      <c r="J3050" t="s">
        <v>21</v>
      </c>
      <c r="K3050" t="s">
        <v>25</v>
      </c>
    </row>
    <row r="3051" spans="1:11" x14ac:dyDescent="0.3">
      <c r="A3051">
        <v>2022</v>
      </c>
      <c r="B3051" t="s">
        <v>11</v>
      </c>
      <c r="C3051" t="s">
        <v>12</v>
      </c>
      <c r="D3051" t="s">
        <v>37</v>
      </c>
      <c r="E3051">
        <v>115000</v>
      </c>
      <c r="F3051" t="s">
        <v>20</v>
      </c>
      <c r="G3051">
        <v>115000</v>
      </c>
      <c r="H3051" t="s">
        <v>21</v>
      </c>
      <c r="I3051">
        <v>100</v>
      </c>
      <c r="J3051" t="s">
        <v>21</v>
      </c>
      <c r="K3051" t="s">
        <v>25</v>
      </c>
    </row>
    <row r="3052" spans="1:11" x14ac:dyDescent="0.3">
      <c r="A3052">
        <v>2022</v>
      </c>
      <c r="B3052" t="s">
        <v>28</v>
      </c>
      <c r="C3052" t="s">
        <v>12</v>
      </c>
      <c r="D3052" t="s">
        <v>35</v>
      </c>
      <c r="E3052">
        <v>115000</v>
      </c>
      <c r="F3052" t="s">
        <v>20</v>
      </c>
      <c r="G3052">
        <v>115000</v>
      </c>
      <c r="H3052" t="s">
        <v>21</v>
      </c>
      <c r="I3052">
        <v>50</v>
      </c>
      <c r="J3052" t="s">
        <v>21</v>
      </c>
      <c r="K3052" t="s">
        <v>16</v>
      </c>
    </row>
    <row r="3053" spans="1:11" x14ac:dyDescent="0.3">
      <c r="A3053">
        <v>2022</v>
      </c>
      <c r="B3053" t="s">
        <v>17</v>
      </c>
      <c r="C3053" t="s">
        <v>12</v>
      </c>
      <c r="D3053" t="s">
        <v>35</v>
      </c>
      <c r="E3053">
        <v>193900</v>
      </c>
      <c r="F3053" t="s">
        <v>20</v>
      </c>
      <c r="G3053">
        <v>193900</v>
      </c>
      <c r="H3053" t="s">
        <v>21</v>
      </c>
      <c r="I3053">
        <v>0</v>
      </c>
      <c r="J3053" t="s">
        <v>21</v>
      </c>
      <c r="K3053" t="s">
        <v>25</v>
      </c>
    </row>
    <row r="3054" spans="1:11" x14ac:dyDescent="0.3">
      <c r="A3054">
        <v>2022</v>
      </c>
      <c r="B3054" t="s">
        <v>17</v>
      </c>
      <c r="C3054" t="s">
        <v>12</v>
      </c>
      <c r="D3054" t="s">
        <v>35</v>
      </c>
      <c r="E3054">
        <v>129300</v>
      </c>
      <c r="F3054" t="s">
        <v>20</v>
      </c>
      <c r="G3054">
        <v>129300</v>
      </c>
      <c r="H3054" t="s">
        <v>21</v>
      </c>
      <c r="I3054">
        <v>0</v>
      </c>
      <c r="J3054" t="s">
        <v>21</v>
      </c>
      <c r="K3054" t="s">
        <v>25</v>
      </c>
    </row>
    <row r="3055" spans="1:11" x14ac:dyDescent="0.3">
      <c r="A3055">
        <v>2022</v>
      </c>
      <c r="B3055" t="s">
        <v>11</v>
      </c>
      <c r="C3055" t="s">
        <v>12</v>
      </c>
      <c r="D3055" t="s">
        <v>23</v>
      </c>
      <c r="E3055">
        <v>180000</v>
      </c>
      <c r="F3055" t="s">
        <v>20</v>
      </c>
      <c r="G3055">
        <v>180000</v>
      </c>
      <c r="H3055" t="s">
        <v>21</v>
      </c>
      <c r="I3055">
        <v>100</v>
      </c>
      <c r="J3055" t="s">
        <v>21</v>
      </c>
      <c r="K3055" t="s">
        <v>16</v>
      </c>
    </row>
    <row r="3056" spans="1:11" x14ac:dyDescent="0.3">
      <c r="A3056">
        <v>2022</v>
      </c>
      <c r="B3056" t="s">
        <v>11</v>
      </c>
      <c r="C3056" t="s">
        <v>12</v>
      </c>
      <c r="D3056" t="s">
        <v>23</v>
      </c>
      <c r="E3056">
        <v>140000</v>
      </c>
      <c r="F3056" t="s">
        <v>20</v>
      </c>
      <c r="G3056">
        <v>140000</v>
      </c>
      <c r="H3056" t="s">
        <v>21</v>
      </c>
      <c r="I3056">
        <v>100</v>
      </c>
      <c r="J3056" t="s">
        <v>21</v>
      </c>
      <c r="K3056" t="s">
        <v>16</v>
      </c>
    </row>
    <row r="3057" spans="1:11" x14ac:dyDescent="0.3">
      <c r="A3057">
        <v>2022</v>
      </c>
      <c r="B3057" t="s">
        <v>17</v>
      </c>
      <c r="C3057" t="s">
        <v>12</v>
      </c>
      <c r="D3057" t="s">
        <v>27</v>
      </c>
      <c r="E3057">
        <v>216200</v>
      </c>
      <c r="F3057" t="s">
        <v>20</v>
      </c>
      <c r="G3057">
        <v>216200</v>
      </c>
      <c r="H3057" t="s">
        <v>21</v>
      </c>
      <c r="I3057">
        <v>0</v>
      </c>
      <c r="J3057" t="s">
        <v>21</v>
      </c>
      <c r="K3057" t="s">
        <v>25</v>
      </c>
    </row>
    <row r="3058" spans="1:11" x14ac:dyDescent="0.3">
      <c r="A3058">
        <v>2022</v>
      </c>
      <c r="B3058" t="s">
        <v>17</v>
      </c>
      <c r="C3058" t="s">
        <v>12</v>
      </c>
      <c r="D3058" t="s">
        <v>27</v>
      </c>
      <c r="E3058">
        <v>144100</v>
      </c>
      <c r="F3058" t="s">
        <v>20</v>
      </c>
      <c r="G3058">
        <v>144100</v>
      </c>
      <c r="H3058" t="s">
        <v>21</v>
      </c>
      <c r="I3058">
        <v>0</v>
      </c>
      <c r="J3058" t="s">
        <v>21</v>
      </c>
      <c r="K3058" t="s">
        <v>25</v>
      </c>
    </row>
    <row r="3059" spans="1:11" x14ac:dyDescent="0.3">
      <c r="A3059">
        <v>2022</v>
      </c>
      <c r="B3059" t="s">
        <v>11</v>
      </c>
      <c r="C3059" t="s">
        <v>12</v>
      </c>
      <c r="D3059" t="s">
        <v>81</v>
      </c>
      <c r="E3059">
        <v>216000</v>
      </c>
      <c r="F3059" t="s">
        <v>20</v>
      </c>
      <c r="G3059">
        <v>216000</v>
      </c>
      <c r="H3059" t="s">
        <v>21</v>
      </c>
      <c r="I3059">
        <v>0</v>
      </c>
      <c r="J3059" t="s">
        <v>21</v>
      </c>
      <c r="K3059" t="s">
        <v>25</v>
      </c>
    </row>
    <row r="3060" spans="1:11" x14ac:dyDescent="0.3">
      <c r="A3060">
        <v>2022</v>
      </c>
      <c r="B3060" t="s">
        <v>11</v>
      </c>
      <c r="C3060" t="s">
        <v>12</v>
      </c>
      <c r="D3060" t="s">
        <v>81</v>
      </c>
      <c r="E3060">
        <v>144000</v>
      </c>
      <c r="F3060" t="s">
        <v>20</v>
      </c>
      <c r="G3060">
        <v>144000</v>
      </c>
      <c r="H3060" t="s">
        <v>21</v>
      </c>
      <c r="I3060">
        <v>0</v>
      </c>
      <c r="J3060" t="s">
        <v>21</v>
      </c>
      <c r="K3060" t="s">
        <v>25</v>
      </c>
    </row>
    <row r="3061" spans="1:11" x14ac:dyDescent="0.3">
      <c r="A3061">
        <v>2022</v>
      </c>
      <c r="B3061" t="s">
        <v>28</v>
      </c>
      <c r="C3061" t="s">
        <v>12</v>
      </c>
      <c r="D3061" t="s">
        <v>27</v>
      </c>
      <c r="E3061">
        <v>150000</v>
      </c>
      <c r="F3061" t="s">
        <v>20</v>
      </c>
      <c r="G3061">
        <v>150000</v>
      </c>
      <c r="H3061" t="s">
        <v>21</v>
      </c>
      <c r="I3061">
        <v>100</v>
      </c>
      <c r="J3061" t="s">
        <v>21</v>
      </c>
      <c r="K3061" t="s">
        <v>16</v>
      </c>
    </row>
    <row r="3062" spans="1:11" x14ac:dyDescent="0.3">
      <c r="A3062">
        <v>2021</v>
      </c>
      <c r="B3062" t="s">
        <v>28</v>
      </c>
      <c r="C3062" t="s">
        <v>12</v>
      </c>
      <c r="D3062" t="s">
        <v>142</v>
      </c>
      <c r="E3062">
        <v>900000</v>
      </c>
      <c r="F3062" t="s">
        <v>42</v>
      </c>
      <c r="G3062">
        <v>12171</v>
      </c>
      <c r="H3062" t="s">
        <v>43</v>
      </c>
      <c r="I3062">
        <v>100</v>
      </c>
      <c r="J3062" t="s">
        <v>43</v>
      </c>
      <c r="K3062" t="s">
        <v>25</v>
      </c>
    </row>
    <row r="3063" spans="1:11" x14ac:dyDescent="0.3">
      <c r="A3063">
        <v>2022</v>
      </c>
      <c r="B3063" t="s">
        <v>17</v>
      </c>
      <c r="C3063" t="s">
        <v>12</v>
      </c>
      <c r="D3063" t="s">
        <v>23</v>
      </c>
      <c r="E3063">
        <v>4200000</v>
      </c>
      <c r="F3063" t="s">
        <v>42</v>
      </c>
      <c r="G3063">
        <v>53416</v>
      </c>
      <c r="H3063" t="s">
        <v>43</v>
      </c>
      <c r="I3063">
        <v>100</v>
      </c>
      <c r="J3063" t="s">
        <v>186</v>
      </c>
      <c r="K3063" t="s">
        <v>16</v>
      </c>
    </row>
    <row r="3064" spans="1:11" x14ac:dyDescent="0.3">
      <c r="A3064">
        <v>2022</v>
      </c>
      <c r="B3064" t="s">
        <v>28</v>
      </c>
      <c r="C3064" t="s">
        <v>12</v>
      </c>
      <c r="D3064" t="s">
        <v>57</v>
      </c>
      <c r="E3064">
        <v>50000</v>
      </c>
      <c r="F3064" t="s">
        <v>20</v>
      </c>
      <c r="G3064">
        <v>50000</v>
      </c>
      <c r="H3064" t="s">
        <v>90</v>
      </c>
      <c r="I3064">
        <v>50</v>
      </c>
      <c r="J3064" t="s">
        <v>90</v>
      </c>
      <c r="K3064" t="s">
        <v>25</v>
      </c>
    </row>
    <row r="3065" spans="1:11" x14ac:dyDescent="0.3">
      <c r="A3065">
        <v>2021</v>
      </c>
      <c r="B3065" t="s">
        <v>11</v>
      </c>
      <c r="C3065" t="s">
        <v>12</v>
      </c>
      <c r="D3065" t="s">
        <v>187</v>
      </c>
      <c r="E3065">
        <v>250000</v>
      </c>
      <c r="F3065" t="s">
        <v>20</v>
      </c>
      <c r="G3065">
        <v>250000</v>
      </c>
      <c r="H3065" t="s">
        <v>21</v>
      </c>
      <c r="I3065">
        <v>50</v>
      </c>
      <c r="J3065" t="s">
        <v>21</v>
      </c>
      <c r="K3065" t="s">
        <v>16</v>
      </c>
    </row>
    <row r="3066" spans="1:11" x14ac:dyDescent="0.3">
      <c r="A3066">
        <v>2022</v>
      </c>
      <c r="B3066" t="s">
        <v>44</v>
      </c>
      <c r="C3066" t="s">
        <v>12</v>
      </c>
      <c r="D3066" t="s">
        <v>52</v>
      </c>
      <c r="E3066">
        <v>80000</v>
      </c>
      <c r="F3066" t="s">
        <v>14</v>
      </c>
      <c r="G3066">
        <v>84053</v>
      </c>
      <c r="H3066" t="s">
        <v>51</v>
      </c>
      <c r="I3066">
        <v>0</v>
      </c>
      <c r="J3066" t="s">
        <v>51</v>
      </c>
      <c r="K3066" t="s">
        <v>16</v>
      </c>
    </row>
    <row r="3067" spans="1:11" x14ac:dyDescent="0.3">
      <c r="A3067">
        <v>2022</v>
      </c>
      <c r="B3067" t="s">
        <v>17</v>
      </c>
      <c r="C3067" t="s">
        <v>12</v>
      </c>
      <c r="D3067" t="s">
        <v>23</v>
      </c>
      <c r="E3067">
        <v>107000</v>
      </c>
      <c r="F3067" t="s">
        <v>58</v>
      </c>
      <c r="G3067">
        <v>131752</v>
      </c>
      <c r="H3067" t="s">
        <v>33</v>
      </c>
      <c r="I3067">
        <v>100</v>
      </c>
      <c r="J3067" t="s">
        <v>33</v>
      </c>
      <c r="K3067" t="s">
        <v>25</v>
      </c>
    </row>
    <row r="3068" spans="1:11" x14ac:dyDescent="0.3">
      <c r="A3068">
        <v>2022</v>
      </c>
      <c r="B3068" t="s">
        <v>11</v>
      </c>
      <c r="C3068" t="s">
        <v>12</v>
      </c>
      <c r="D3068" t="s">
        <v>32</v>
      </c>
      <c r="E3068">
        <v>48000</v>
      </c>
      <c r="F3068" t="s">
        <v>20</v>
      </c>
      <c r="G3068">
        <v>48000</v>
      </c>
      <c r="H3068" t="s">
        <v>131</v>
      </c>
      <c r="I3068">
        <v>100</v>
      </c>
      <c r="J3068" t="s">
        <v>21</v>
      </c>
      <c r="K3068" t="s">
        <v>22</v>
      </c>
    </row>
    <row r="3069" spans="1:11" x14ac:dyDescent="0.3">
      <c r="A3069">
        <v>2022</v>
      </c>
      <c r="B3069" t="s">
        <v>44</v>
      </c>
      <c r="C3069" t="s">
        <v>12</v>
      </c>
      <c r="D3069" t="s">
        <v>69</v>
      </c>
      <c r="E3069">
        <v>260500</v>
      </c>
      <c r="F3069" t="s">
        <v>20</v>
      </c>
      <c r="G3069">
        <v>260500</v>
      </c>
      <c r="H3069" t="s">
        <v>21</v>
      </c>
      <c r="I3069">
        <v>0</v>
      </c>
      <c r="J3069" t="s">
        <v>21</v>
      </c>
      <c r="K3069" t="s">
        <v>25</v>
      </c>
    </row>
    <row r="3070" spans="1:11" x14ac:dyDescent="0.3">
      <c r="A3070">
        <v>2022</v>
      </c>
      <c r="B3070" t="s">
        <v>44</v>
      </c>
      <c r="C3070" t="s">
        <v>12</v>
      </c>
      <c r="D3070" t="s">
        <v>69</v>
      </c>
      <c r="E3070">
        <v>175100</v>
      </c>
      <c r="F3070" t="s">
        <v>20</v>
      </c>
      <c r="G3070">
        <v>175100</v>
      </c>
      <c r="H3070" t="s">
        <v>21</v>
      </c>
      <c r="I3070">
        <v>0</v>
      </c>
      <c r="J3070" t="s">
        <v>21</v>
      </c>
      <c r="K3070" t="s">
        <v>25</v>
      </c>
    </row>
    <row r="3071" spans="1:11" x14ac:dyDescent="0.3">
      <c r="A3071">
        <v>2022</v>
      </c>
      <c r="B3071" t="s">
        <v>11</v>
      </c>
      <c r="C3071" t="s">
        <v>12</v>
      </c>
      <c r="D3071" t="s">
        <v>37</v>
      </c>
      <c r="E3071">
        <v>210000</v>
      </c>
      <c r="F3071" t="s">
        <v>20</v>
      </c>
      <c r="G3071">
        <v>210000</v>
      </c>
      <c r="H3071" t="s">
        <v>21</v>
      </c>
      <c r="I3071">
        <v>100</v>
      </c>
      <c r="J3071" t="s">
        <v>21</v>
      </c>
      <c r="K3071" t="s">
        <v>25</v>
      </c>
    </row>
    <row r="3072" spans="1:11" x14ac:dyDescent="0.3">
      <c r="A3072">
        <v>2022</v>
      </c>
      <c r="B3072" t="s">
        <v>11</v>
      </c>
      <c r="C3072" t="s">
        <v>12</v>
      </c>
      <c r="D3072" t="s">
        <v>37</v>
      </c>
      <c r="E3072">
        <v>100000</v>
      </c>
      <c r="F3072" t="s">
        <v>20</v>
      </c>
      <c r="G3072">
        <v>100000</v>
      </c>
      <c r="H3072" t="s">
        <v>21</v>
      </c>
      <c r="I3072">
        <v>100</v>
      </c>
      <c r="J3072" t="s">
        <v>21</v>
      </c>
      <c r="K3072" t="s">
        <v>25</v>
      </c>
    </row>
    <row r="3073" spans="1:11" x14ac:dyDescent="0.3">
      <c r="A3073">
        <v>2022</v>
      </c>
      <c r="B3073" t="s">
        <v>28</v>
      </c>
      <c r="C3073" t="s">
        <v>12</v>
      </c>
      <c r="D3073" t="s">
        <v>27</v>
      </c>
      <c r="E3073">
        <v>55000</v>
      </c>
      <c r="F3073" t="s">
        <v>20</v>
      </c>
      <c r="G3073">
        <v>55000</v>
      </c>
      <c r="H3073" t="s">
        <v>21</v>
      </c>
      <c r="I3073">
        <v>100</v>
      </c>
      <c r="J3073" t="s">
        <v>21</v>
      </c>
      <c r="K3073" t="s">
        <v>22</v>
      </c>
    </row>
    <row r="3074" spans="1:11" x14ac:dyDescent="0.3">
      <c r="A3074">
        <v>2022</v>
      </c>
      <c r="B3074" t="s">
        <v>17</v>
      </c>
      <c r="C3074" t="s">
        <v>12</v>
      </c>
      <c r="D3074" t="s">
        <v>27</v>
      </c>
      <c r="E3074">
        <v>130000</v>
      </c>
      <c r="F3074" t="s">
        <v>20</v>
      </c>
      <c r="G3074">
        <v>130000</v>
      </c>
      <c r="H3074" t="s">
        <v>21</v>
      </c>
      <c r="I3074">
        <v>100</v>
      </c>
      <c r="J3074" t="s">
        <v>21</v>
      </c>
      <c r="K3074" t="s">
        <v>25</v>
      </c>
    </row>
    <row r="3075" spans="1:11" x14ac:dyDescent="0.3">
      <c r="A3075">
        <v>2022</v>
      </c>
      <c r="B3075" t="s">
        <v>11</v>
      </c>
      <c r="C3075" t="s">
        <v>12</v>
      </c>
      <c r="D3075" t="s">
        <v>88</v>
      </c>
      <c r="E3075">
        <v>73400</v>
      </c>
      <c r="F3075" t="s">
        <v>14</v>
      </c>
      <c r="G3075">
        <v>77119</v>
      </c>
      <c r="H3075" t="s">
        <v>63</v>
      </c>
      <c r="I3075">
        <v>100</v>
      </c>
      <c r="J3075" t="s">
        <v>33</v>
      </c>
      <c r="K3075" t="s">
        <v>16</v>
      </c>
    </row>
    <row r="3076" spans="1:11" x14ac:dyDescent="0.3">
      <c r="A3076">
        <v>2022</v>
      </c>
      <c r="B3076" t="s">
        <v>28</v>
      </c>
      <c r="C3076" t="s">
        <v>12</v>
      </c>
      <c r="D3076" t="s">
        <v>23</v>
      </c>
      <c r="E3076">
        <v>49500</v>
      </c>
      <c r="F3076" t="s">
        <v>14</v>
      </c>
      <c r="G3076">
        <v>52008</v>
      </c>
      <c r="H3076" t="s">
        <v>155</v>
      </c>
      <c r="I3076">
        <v>50</v>
      </c>
      <c r="J3076" t="s">
        <v>155</v>
      </c>
      <c r="K3076" t="s">
        <v>22</v>
      </c>
    </row>
    <row r="3077" spans="1:11" x14ac:dyDescent="0.3">
      <c r="A3077">
        <v>2022</v>
      </c>
      <c r="B3077" t="s">
        <v>17</v>
      </c>
      <c r="C3077" t="s">
        <v>72</v>
      </c>
      <c r="D3077" t="s">
        <v>88</v>
      </c>
      <c r="E3077">
        <v>2400000</v>
      </c>
      <c r="F3077" t="s">
        <v>42</v>
      </c>
      <c r="G3077">
        <v>30523</v>
      </c>
      <c r="H3077" t="s">
        <v>43</v>
      </c>
      <c r="I3077">
        <v>100</v>
      </c>
      <c r="J3077" t="s">
        <v>43</v>
      </c>
      <c r="K3077" t="s">
        <v>22</v>
      </c>
    </row>
    <row r="3078" spans="1:11" x14ac:dyDescent="0.3">
      <c r="A3078">
        <v>2022</v>
      </c>
      <c r="B3078" t="s">
        <v>11</v>
      </c>
      <c r="C3078" t="s">
        <v>12</v>
      </c>
      <c r="D3078" t="s">
        <v>37</v>
      </c>
      <c r="E3078">
        <v>206699</v>
      </c>
      <c r="F3078" t="s">
        <v>20</v>
      </c>
      <c r="G3078">
        <v>206699</v>
      </c>
      <c r="H3078" t="s">
        <v>21</v>
      </c>
      <c r="I3078">
        <v>0</v>
      </c>
      <c r="J3078" t="s">
        <v>21</v>
      </c>
      <c r="K3078" t="s">
        <v>25</v>
      </c>
    </row>
    <row r="3079" spans="1:11" x14ac:dyDescent="0.3">
      <c r="A3079">
        <v>2022</v>
      </c>
      <c r="B3079" t="s">
        <v>11</v>
      </c>
      <c r="C3079" t="s">
        <v>12</v>
      </c>
      <c r="D3079" t="s">
        <v>37</v>
      </c>
      <c r="E3079">
        <v>99100</v>
      </c>
      <c r="F3079" t="s">
        <v>20</v>
      </c>
      <c r="G3079">
        <v>99100</v>
      </c>
      <c r="H3079" t="s">
        <v>21</v>
      </c>
      <c r="I3079">
        <v>0</v>
      </c>
      <c r="J3079" t="s">
        <v>21</v>
      </c>
      <c r="K3079" t="s">
        <v>25</v>
      </c>
    </row>
    <row r="3080" spans="1:11" x14ac:dyDescent="0.3">
      <c r="A3080">
        <v>2022</v>
      </c>
      <c r="B3080" t="s">
        <v>17</v>
      </c>
      <c r="C3080" t="s">
        <v>12</v>
      </c>
      <c r="D3080" t="s">
        <v>32</v>
      </c>
      <c r="E3080">
        <v>200000</v>
      </c>
      <c r="F3080" t="s">
        <v>20</v>
      </c>
      <c r="G3080">
        <v>200000</v>
      </c>
      <c r="H3080" t="s">
        <v>21</v>
      </c>
      <c r="I3080">
        <v>0</v>
      </c>
      <c r="J3080" t="s">
        <v>21</v>
      </c>
      <c r="K3080" t="s">
        <v>25</v>
      </c>
    </row>
    <row r="3081" spans="1:11" x14ac:dyDescent="0.3">
      <c r="A3081">
        <v>2022</v>
      </c>
      <c r="B3081" t="s">
        <v>17</v>
      </c>
      <c r="C3081" t="s">
        <v>12</v>
      </c>
      <c r="D3081" t="s">
        <v>32</v>
      </c>
      <c r="E3081">
        <v>54000</v>
      </c>
      <c r="F3081" t="s">
        <v>20</v>
      </c>
      <c r="G3081">
        <v>54000</v>
      </c>
      <c r="H3081" t="s">
        <v>21</v>
      </c>
      <c r="I3081">
        <v>0</v>
      </c>
      <c r="J3081" t="s">
        <v>21</v>
      </c>
      <c r="K3081" t="s">
        <v>25</v>
      </c>
    </row>
    <row r="3082" spans="1:11" x14ac:dyDescent="0.3">
      <c r="A3082">
        <v>2022</v>
      </c>
      <c r="B3082" t="s">
        <v>11</v>
      </c>
      <c r="C3082" t="s">
        <v>12</v>
      </c>
      <c r="D3082" t="s">
        <v>37</v>
      </c>
      <c r="E3082">
        <v>250000</v>
      </c>
      <c r="F3082" t="s">
        <v>20</v>
      </c>
      <c r="G3082">
        <v>250000</v>
      </c>
      <c r="H3082" t="s">
        <v>21</v>
      </c>
      <c r="I3082">
        <v>0</v>
      </c>
      <c r="J3082" t="s">
        <v>21</v>
      </c>
      <c r="K3082" t="s">
        <v>25</v>
      </c>
    </row>
    <row r="3083" spans="1:11" x14ac:dyDescent="0.3">
      <c r="A3083">
        <v>2022</v>
      </c>
      <c r="B3083" t="s">
        <v>11</v>
      </c>
      <c r="C3083" t="s">
        <v>12</v>
      </c>
      <c r="D3083" t="s">
        <v>37</v>
      </c>
      <c r="E3083">
        <v>63000</v>
      </c>
      <c r="F3083" t="s">
        <v>20</v>
      </c>
      <c r="G3083">
        <v>63000</v>
      </c>
      <c r="H3083" t="s">
        <v>21</v>
      </c>
      <c r="I3083">
        <v>0</v>
      </c>
      <c r="J3083" t="s">
        <v>21</v>
      </c>
      <c r="K3083" t="s">
        <v>25</v>
      </c>
    </row>
    <row r="3084" spans="1:11" x14ac:dyDescent="0.3">
      <c r="A3084">
        <v>2022</v>
      </c>
      <c r="B3084" t="s">
        <v>11</v>
      </c>
      <c r="C3084" t="s">
        <v>12</v>
      </c>
      <c r="D3084" t="s">
        <v>45</v>
      </c>
      <c r="E3084">
        <v>250000</v>
      </c>
      <c r="F3084" t="s">
        <v>20</v>
      </c>
      <c r="G3084">
        <v>250000</v>
      </c>
      <c r="H3084" t="s">
        <v>21</v>
      </c>
      <c r="I3084">
        <v>0</v>
      </c>
      <c r="J3084" t="s">
        <v>21</v>
      </c>
      <c r="K3084" t="s">
        <v>25</v>
      </c>
    </row>
    <row r="3085" spans="1:11" x14ac:dyDescent="0.3">
      <c r="A3085">
        <v>2022</v>
      </c>
      <c r="B3085" t="s">
        <v>11</v>
      </c>
      <c r="C3085" t="s">
        <v>12</v>
      </c>
      <c r="D3085" t="s">
        <v>45</v>
      </c>
      <c r="E3085">
        <v>63000</v>
      </c>
      <c r="F3085" t="s">
        <v>20</v>
      </c>
      <c r="G3085">
        <v>63000</v>
      </c>
      <c r="H3085" t="s">
        <v>21</v>
      </c>
      <c r="I3085">
        <v>0</v>
      </c>
      <c r="J3085" t="s">
        <v>21</v>
      </c>
      <c r="K3085" t="s">
        <v>25</v>
      </c>
    </row>
    <row r="3086" spans="1:11" x14ac:dyDescent="0.3">
      <c r="A3086">
        <v>2022</v>
      </c>
      <c r="B3086" t="s">
        <v>11</v>
      </c>
      <c r="C3086" t="s">
        <v>12</v>
      </c>
      <c r="D3086" t="s">
        <v>37</v>
      </c>
      <c r="E3086">
        <v>250000</v>
      </c>
      <c r="F3086" t="s">
        <v>20</v>
      </c>
      <c r="G3086">
        <v>250000</v>
      </c>
      <c r="H3086" t="s">
        <v>21</v>
      </c>
      <c r="I3086">
        <v>0</v>
      </c>
      <c r="J3086" t="s">
        <v>21</v>
      </c>
      <c r="K3086" t="s">
        <v>25</v>
      </c>
    </row>
    <row r="3087" spans="1:11" x14ac:dyDescent="0.3">
      <c r="A3087">
        <v>2022</v>
      </c>
      <c r="B3087" t="s">
        <v>11</v>
      </c>
      <c r="C3087" t="s">
        <v>12</v>
      </c>
      <c r="D3087" t="s">
        <v>37</v>
      </c>
      <c r="E3087">
        <v>63000</v>
      </c>
      <c r="F3087" t="s">
        <v>20</v>
      </c>
      <c r="G3087">
        <v>63000</v>
      </c>
      <c r="H3087" t="s">
        <v>21</v>
      </c>
      <c r="I3087">
        <v>0</v>
      </c>
      <c r="J3087" t="s">
        <v>21</v>
      </c>
      <c r="K3087" t="s">
        <v>25</v>
      </c>
    </row>
    <row r="3088" spans="1:11" x14ac:dyDescent="0.3">
      <c r="A3088">
        <v>2022</v>
      </c>
      <c r="B3088" t="s">
        <v>28</v>
      </c>
      <c r="C3088" t="s">
        <v>12</v>
      </c>
      <c r="D3088" t="s">
        <v>32</v>
      </c>
      <c r="E3088">
        <v>130000</v>
      </c>
      <c r="F3088" t="s">
        <v>20</v>
      </c>
      <c r="G3088">
        <v>130000</v>
      </c>
      <c r="H3088" t="s">
        <v>21</v>
      </c>
      <c r="I3088">
        <v>50</v>
      </c>
      <c r="J3088" t="s">
        <v>21</v>
      </c>
      <c r="K3088" t="s">
        <v>16</v>
      </c>
    </row>
    <row r="3089" spans="1:11" x14ac:dyDescent="0.3">
      <c r="A3089">
        <v>2022</v>
      </c>
      <c r="B3089" t="s">
        <v>11</v>
      </c>
      <c r="C3089" t="s">
        <v>12</v>
      </c>
      <c r="D3089" t="s">
        <v>37</v>
      </c>
      <c r="E3089">
        <v>100000</v>
      </c>
      <c r="F3089" t="s">
        <v>20</v>
      </c>
      <c r="G3089">
        <v>100000</v>
      </c>
      <c r="H3089" t="s">
        <v>21</v>
      </c>
      <c r="I3089">
        <v>0</v>
      </c>
      <c r="J3089" t="s">
        <v>21</v>
      </c>
      <c r="K3089" t="s">
        <v>16</v>
      </c>
    </row>
    <row r="3090" spans="1:11" x14ac:dyDescent="0.3">
      <c r="A3090">
        <v>2022</v>
      </c>
      <c r="B3090" t="s">
        <v>11</v>
      </c>
      <c r="C3090" t="s">
        <v>12</v>
      </c>
      <c r="D3090" t="s">
        <v>37</v>
      </c>
      <c r="E3090">
        <v>80000</v>
      </c>
      <c r="F3090" t="s">
        <v>20</v>
      </c>
      <c r="G3090">
        <v>80000</v>
      </c>
      <c r="H3090" t="s">
        <v>21</v>
      </c>
      <c r="I3090">
        <v>0</v>
      </c>
      <c r="J3090" t="s">
        <v>21</v>
      </c>
      <c r="K3090" t="s">
        <v>16</v>
      </c>
    </row>
    <row r="3091" spans="1:11" x14ac:dyDescent="0.3">
      <c r="A3091">
        <v>2022</v>
      </c>
      <c r="B3091" t="s">
        <v>11</v>
      </c>
      <c r="C3091" t="s">
        <v>12</v>
      </c>
      <c r="D3091" t="s">
        <v>23</v>
      </c>
      <c r="E3091">
        <v>160000</v>
      </c>
      <c r="F3091" t="s">
        <v>20</v>
      </c>
      <c r="G3091">
        <v>160000</v>
      </c>
      <c r="H3091" t="s">
        <v>21</v>
      </c>
      <c r="I3091">
        <v>0</v>
      </c>
      <c r="J3091" t="s">
        <v>21</v>
      </c>
      <c r="K3091" t="s">
        <v>16</v>
      </c>
    </row>
    <row r="3092" spans="1:11" x14ac:dyDescent="0.3">
      <c r="A3092">
        <v>2022</v>
      </c>
      <c r="B3092" t="s">
        <v>11</v>
      </c>
      <c r="C3092" t="s">
        <v>12</v>
      </c>
      <c r="D3092" t="s">
        <v>23</v>
      </c>
      <c r="E3092">
        <v>100000</v>
      </c>
      <c r="F3092" t="s">
        <v>20</v>
      </c>
      <c r="G3092">
        <v>100000</v>
      </c>
      <c r="H3092" t="s">
        <v>21</v>
      </c>
      <c r="I3092">
        <v>0</v>
      </c>
      <c r="J3092" t="s">
        <v>21</v>
      </c>
      <c r="K3092" t="s">
        <v>16</v>
      </c>
    </row>
    <row r="3093" spans="1:11" x14ac:dyDescent="0.3">
      <c r="A3093">
        <v>2022</v>
      </c>
      <c r="B3093" t="s">
        <v>11</v>
      </c>
      <c r="C3093" t="s">
        <v>12</v>
      </c>
      <c r="D3093" t="s">
        <v>76</v>
      </c>
      <c r="E3093">
        <v>221300</v>
      </c>
      <c r="F3093" t="s">
        <v>20</v>
      </c>
      <c r="G3093">
        <v>221300</v>
      </c>
      <c r="H3093" t="s">
        <v>21</v>
      </c>
      <c r="I3093">
        <v>100</v>
      </c>
      <c r="J3093" t="s">
        <v>21</v>
      </c>
      <c r="K3093" t="s">
        <v>16</v>
      </c>
    </row>
    <row r="3094" spans="1:11" x14ac:dyDescent="0.3">
      <c r="A3094">
        <v>2022</v>
      </c>
      <c r="B3094" t="s">
        <v>11</v>
      </c>
      <c r="C3094" t="s">
        <v>12</v>
      </c>
      <c r="D3094" t="s">
        <v>76</v>
      </c>
      <c r="E3094">
        <v>148700</v>
      </c>
      <c r="F3094" t="s">
        <v>20</v>
      </c>
      <c r="G3094">
        <v>148700</v>
      </c>
      <c r="H3094" t="s">
        <v>21</v>
      </c>
      <c r="I3094">
        <v>100</v>
      </c>
      <c r="J3094" t="s">
        <v>21</v>
      </c>
      <c r="K3094" t="s">
        <v>16</v>
      </c>
    </row>
    <row r="3095" spans="1:11" x14ac:dyDescent="0.3">
      <c r="A3095">
        <v>2022</v>
      </c>
      <c r="B3095" t="s">
        <v>28</v>
      </c>
      <c r="C3095" t="s">
        <v>12</v>
      </c>
      <c r="D3095" t="s">
        <v>35</v>
      </c>
      <c r="E3095">
        <v>30000</v>
      </c>
      <c r="F3095" t="s">
        <v>20</v>
      </c>
      <c r="G3095">
        <v>30000</v>
      </c>
      <c r="H3095" t="s">
        <v>33</v>
      </c>
      <c r="I3095">
        <v>100</v>
      </c>
      <c r="J3095" t="s">
        <v>33</v>
      </c>
      <c r="K3095" t="s">
        <v>16</v>
      </c>
    </row>
    <row r="3096" spans="1:11" x14ac:dyDescent="0.3">
      <c r="A3096">
        <v>2022</v>
      </c>
      <c r="B3096" t="s">
        <v>28</v>
      </c>
      <c r="C3096" t="s">
        <v>12</v>
      </c>
      <c r="D3096" t="s">
        <v>27</v>
      </c>
      <c r="E3096">
        <v>27000</v>
      </c>
      <c r="F3096" t="s">
        <v>14</v>
      </c>
      <c r="G3096">
        <v>28368</v>
      </c>
      <c r="H3096" t="s">
        <v>63</v>
      </c>
      <c r="I3096">
        <v>50</v>
      </c>
      <c r="J3096" t="s">
        <v>63</v>
      </c>
      <c r="K3096" t="s">
        <v>25</v>
      </c>
    </row>
    <row r="3097" spans="1:11" x14ac:dyDescent="0.3">
      <c r="A3097">
        <v>2022</v>
      </c>
      <c r="B3097" t="s">
        <v>17</v>
      </c>
      <c r="C3097" t="s">
        <v>12</v>
      </c>
      <c r="D3097" t="s">
        <v>37</v>
      </c>
      <c r="E3097">
        <v>74000</v>
      </c>
      <c r="F3097" t="s">
        <v>58</v>
      </c>
      <c r="G3097">
        <v>91118</v>
      </c>
      <c r="H3097" t="s">
        <v>33</v>
      </c>
      <c r="I3097">
        <v>0</v>
      </c>
      <c r="J3097" t="s">
        <v>33</v>
      </c>
      <c r="K3097" t="s">
        <v>25</v>
      </c>
    </row>
    <row r="3098" spans="1:11" x14ac:dyDescent="0.3">
      <c r="A3098">
        <v>2022</v>
      </c>
      <c r="B3098" t="s">
        <v>17</v>
      </c>
      <c r="C3098" t="s">
        <v>12</v>
      </c>
      <c r="D3098" t="s">
        <v>37</v>
      </c>
      <c r="E3098">
        <v>50000</v>
      </c>
      <c r="F3098" t="s">
        <v>58</v>
      </c>
      <c r="G3098">
        <v>61566</v>
      </c>
      <c r="H3098" t="s">
        <v>33</v>
      </c>
      <c r="I3098">
        <v>0</v>
      </c>
      <c r="J3098" t="s">
        <v>33</v>
      </c>
      <c r="K3098" t="s">
        <v>25</v>
      </c>
    </row>
    <row r="3099" spans="1:11" x14ac:dyDescent="0.3">
      <c r="A3099">
        <v>2022</v>
      </c>
      <c r="B3099" t="s">
        <v>17</v>
      </c>
      <c r="C3099" t="s">
        <v>12</v>
      </c>
      <c r="D3099" t="s">
        <v>23</v>
      </c>
      <c r="E3099">
        <v>58000</v>
      </c>
      <c r="F3099" t="s">
        <v>14</v>
      </c>
      <c r="G3099">
        <v>60938</v>
      </c>
      <c r="H3099" t="s">
        <v>31</v>
      </c>
      <c r="I3099">
        <v>100</v>
      </c>
      <c r="J3099" t="s">
        <v>31</v>
      </c>
      <c r="K3099" t="s">
        <v>22</v>
      </c>
    </row>
    <row r="3100" spans="1:11" x14ac:dyDescent="0.3">
      <c r="A3100">
        <v>2022</v>
      </c>
      <c r="B3100" t="s">
        <v>11</v>
      </c>
      <c r="C3100" t="s">
        <v>12</v>
      </c>
      <c r="D3100" t="s">
        <v>69</v>
      </c>
      <c r="E3100">
        <v>249260</v>
      </c>
      <c r="F3100" t="s">
        <v>20</v>
      </c>
      <c r="G3100">
        <v>249260</v>
      </c>
      <c r="H3100" t="s">
        <v>21</v>
      </c>
      <c r="I3100">
        <v>0</v>
      </c>
      <c r="J3100" t="s">
        <v>21</v>
      </c>
      <c r="K3100" t="s">
        <v>25</v>
      </c>
    </row>
    <row r="3101" spans="1:11" x14ac:dyDescent="0.3">
      <c r="A3101">
        <v>2022</v>
      </c>
      <c r="B3101" t="s">
        <v>11</v>
      </c>
      <c r="C3101" t="s">
        <v>12</v>
      </c>
      <c r="D3101" t="s">
        <v>69</v>
      </c>
      <c r="E3101">
        <v>185400</v>
      </c>
      <c r="F3101" t="s">
        <v>20</v>
      </c>
      <c r="G3101">
        <v>185400</v>
      </c>
      <c r="H3101" t="s">
        <v>21</v>
      </c>
      <c r="I3101">
        <v>0</v>
      </c>
      <c r="J3101" t="s">
        <v>21</v>
      </c>
      <c r="K3101" t="s">
        <v>25</v>
      </c>
    </row>
    <row r="3102" spans="1:11" x14ac:dyDescent="0.3">
      <c r="A3102">
        <v>2022</v>
      </c>
      <c r="B3102" t="s">
        <v>11</v>
      </c>
      <c r="C3102" t="s">
        <v>12</v>
      </c>
      <c r="D3102" t="s">
        <v>37</v>
      </c>
      <c r="E3102">
        <v>170000</v>
      </c>
      <c r="F3102" t="s">
        <v>20</v>
      </c>
      <c r="G3102">
        <v>170000</v>
      </c>
      <c r="H3102" t="s">
        <v>21</v>
      </c>
      <c r="I3102">
        <v>100</v>
      </c>
      <c r="J3102" t="s">
        <v>21</v>
      </c>
      <c r="K3102" t="s">
        <v>25</v>
      </c>
    </row>
    <row r="3103" spans="1:11" x14ac:dyDescent="0.3">
      <c r="A3103">
        <v>2022</v>
      </c>
      <c r="B3103" t="s">
        <v>11</v>
      </c>
      <c r="C3103" t="s">
        <v>12</v>
      </c>
      <c r="D3103" t="s">
        <v>37</v>
      </c>
      <c r="E3103">
        <v>130000</v>
      </c>
      <c r="F3103" t="s">
        <v>20</v>
      </c>
      <c r="G3103">
        <v>130000</v>
      </c>
      <c r="H3103" t="s">
        <v>21</v>
      </c>
      <c r="I3103">
        <v>100</v>
      </c>
      <c r="J3103" t="s">
        <v>21</v>
      </c>
      <c r="K3103" t="s">
        <v>25</v>
      </c>
    </row>
    <row r="3104" spans="1:11" x14ac:dyDescent="0.3">
      <c r="A3104">
        <v>2022</v>
      </c>
      <c r="B3104" t="s">
        <v>17</v>
      </c>
      <c r="C3104" t="s">
        <v>12</v>
      </c>
      <c r="D3104" t="s">
        <v>23</v>
      </c>
      <c r="E3104">
        <v>65000</v>
      </c>
      <c r="F3104" t="s">
        <v>58</v>
      </c>
      <c r="G3104">
        <v>80036</v>
      </c>
      <c r="H3104" t="s">
        <v>33</v>
      </c>
      <c r="I3104">
        <v>50</v>
      </c>
      <c r="J3104" t="s">
        <v>33</v>
      </c>
      <c r="K3104" t="s">
        <v>25</v>
      </c>
    </row>
    <row r="3105" spans="1:11" x14ac:dyDescent="0.3">
      <c r="A3105">
        <v>2022</v>
      </c>
      <c r="B3105" t="s">
        <v>11</v>
      </c>
      <c r="C3105" t="s">
        <v>12</v>
      </c>
      <c r="D3105" t="s">
        <v>27</v>
      </c>
      <c r="E3105">
        <v>128875</v>
      </c>
      <c r="F3105" t="s">
        <v>20</v>
      </c>
      <c r="G3105">
        <v>128875</v>
      </c>
      <c r="H3105" t="s">
        <v>21</v>
      </c>
      <c r="I3105">
        <v>100</v>
      </c>
      <c r="J3105" t="s">
        <v>21</v>
      </c>
      <c r="K3105" t="s">
        <v>25</v>
      </c>
    </row>
    <row r="3106" spans="1:11" x14ac:dyDescent="0.3">
      <c r="A3106">
        <v>2022</v>
      </c>
      <c r="B3106" t="s">
        <v>11</v>
      </c>
      <c r="C3106" t="s">
        <v>12</v>
      </c>
      <c r="D3106" t="s">
        <v>27</v>
      </c>
      <c r="E3106">
        <v>93700</v>
      </c>
      <c r="F3106" t="s">
        <v>20</v>
      </c>
      <c r="G3106">
        <v>93700</v>
      </c>
      <c r="H3106" t="s">
        <v>21</v>
      </c>
      <c r="I3106">
        <v>100</v>
      </c>
      <c r="J3106" t="s">
        <v>21</v>
      </c>
      <c r="K3106" t="s">
        <v>25</v>
      </c>
    </row>
    <row r="3107" spans="1:11" x14ac:dyDescent="0.3">
      <c r="A3107">
        <v>2022</v>
      </c>
      <c r="B3107" t="s">
        <v>11</v>
      </c>
      <c r="C3107" t="s">
        <v>12</v>
      </c>
      <c r="D3107" t="s">
        <v>35</v>
      </c>
      <c r="E3107">
        <v>180000</v>
      </c>
      <c r="F3107" t="s">
        <v>20</v>
      </c>
      <c r="G3107">
        <v>180000</v>
      </c>
      <c r="H3107" t="s">
        <v>21</v>
      </c>
      <c r="I3107">
        <v>100</v>
      </c>
      <c r="J3107" t="s">
        <v>21</v>
      </c>
      <c r="K3107" t="s">
        <v>25</v>
      </c>
    </row>
    <row r="3108" spans="1:11" x14ac:dyDescent="0.3">
      <c r="A3108">
        <v>2022</v>
      </c>
      <c r="B3108" t="s">
        <v>11</v>
      </c>
      <c r="C3108" t="s">
        <v>12</v>
      </c>
      <c r="D3108" t="s">
        <v>35</v>
      </c>
      <c r="E3108">
        <v>100000</v>
      </c>
      <c r="F3108" t="s">
        <v>20</v>
      </c>
      <c r="G3108">
        <v>100000</v>
      </c>
      <c r="H3108" t="s">
        <v>21</v>
      </c>
      <c r="I3108">
        <v>100</v>
      </c>
      <c r="J3108" t="s">
        <v>21</v>
      </c>
      <c r="K3108" t="s">
        <v>25</v>
      </c>
    </row>
    <row r="3109" spans="1:11" x14ac:dyDescent="0.3">
      <c r="A3109">
        <v>2022</v>
      </c>
      <c r="B3109" t="s">
        <v>11</v>
      </c>
      <c r="C3109" t="s">
        <v>12</v>
      </c>
      <c r="D3109" t="s">
        <v>27</v>
      </c>
      <c r="E3109">
        <v>136260</v>
      </c>
      <c r="F3109" t="s">
        <v>20</v>
      </c>
      <c r="G3109">
        <v>136260</v>
      </c>
      <c r="H3109" t="s">
        <v>21</v>
      </c>
      <c r="I3109">
        <v>100</v>
      </c>
      <c r="J3109" t="s">
        <v>21</v>
      </c>
      <c r="K3109" t="s">
        <v>25</v>
      </c>
    </row>
    <row r="3110" spans="1:11" x14ac:dyDescent="0.3">
      <c r="A3110">
        <v>2022</v>
      </c>
      <c r="B3110" t="s">
        <v>11</v>
      </c>
      <c r="C3110" t="s">
        <v>12</v>
      </c>
      <c r="D3110" t="s">
        <v>27</v>
      </c>
      <c r="E3110">
        <v>109280</v>
      </c>
      <c r="F3110" t="s">
        <v>20</v>
      </c>
      <c r="G3110">
        <v>109280</v>
      </c>
      <c r="H3110" t="s">
        <v>21</v>
      </c>
      <c r="I3110">
        <v>100</v>
      </c>
      <c r="J3110" t="s">
        <v>21</v>
      </c>
      <c r="K3110" t="s">
        <v>25</v>
      </c>
    </row>
    <row r="3111" spans="1:11" x14ac:dyDescent="0.3">
      <c r="A3111">
        <v>2022</v>
      </c>
      <c r="B3111" t="s">
        <v>11</v>
      </c>
      <c r="C3111" t="s">
        <v>12</v>
      </c>
      <c r="D3111" t="s">
        <v>23</v>
      </c>
      <c r="E3111">
        <v>160000</v>
      </c>
      <c r="F3111" t="s">
        <v>20</v>
      </c>
      <c r="G3111">
        <v>160000</v>
      </c>
      <c r="H3111" t="s">
        <v>21</v>
      </c>
      <c r="I3111">
        <v>100</v>
      </c>
      <c r="J3111" t="s">
        <v>21</v>
      </c>
      <c r="K3111" t="s">
        <v>16</v>
      </c>
    </row>
    <row r="3112" spans="1:11" x14ac:dyDescent="0.3">
      <c r="A3112">
        <v>2022</v>
      </c>
      <c r="B3112" t="s">
        <v>11</v>
      </c>
      <c r="C3112" t="s">
        <v>12</v>
      </c>
      <c r="D3112" t="s">
        <v>23</v>
      </c>
      <c r="E3112">
        <v>92000</v>
      </c>
      <c r="F3112" t="s">
        <v>20</v>
      </c>
      <c r="G3112">
        <v>92000</v>
      </c>
      <c r="H3112" t="s">
        <v>21</v>
      </c>
      <c r="I3112">
        <v>100</v>
      </c>
      <c r="J3112" t="s">
        <v>21</v>
      </c>
      <c r="K3112" t="s">
        <v>16</v>
      </c>
    </row>
    <row r="3113" spans="1:11" x14ac:dyDescent="0.3">
      <c r="A3113">
        <v>2022</v>
      </c>
      <c r="B3113" t="s">
        <v>11</v>
      </c>
      <c r="C3113" t="s">
        <v>12</v>
      </c>
      <c r="D3113" t="s">
        <v>37</v>
      </c>
      <c r="E3113">
        <v>200000</v>
      </c>
      <c r="F3113" t="s">
        <v>20</v>
      </c>
      <c r="G3113">
        <v>200000</v>
      </c>
      <c r="H3113" t="s">
        <v>21</v>
      </c>
      <c r="I3113">
        <v>100</v>
      </c>
      <c r="J3113" t="s">
        <v>21</v>
      </c>
      <c r="K3113" t="s">
        <v>25</v>
      </c>
    </row>
    <row r="3114" spans="1:11" x14ac:dyDescent="0.3">
      <c r="A3114">
        <v>2022</v>
      </c>
      <c r="B3114" t="s">
        <v>11</v>
      </c>
      <c r="C3114" t="s">
        <v>12</v>
      </c>
      <c r="D3114" t="s">
        <v>37</v>
      </c>
      <c r="E3114">
        <v>160000</v>
      </c>
      <c r="F3114" t="s">
        <v>20</v>
      </c>
      <c r="G3114">
        <v>160000</v>
      </c>
      <c r="H3114" t="s">
        <v>21</v>
      </c>
      <c r="I3114">
        <v>100</v>
      </c>
      <c r="J3114" t="s">
        <v>21</v>
      </c>
      <c r="K3114" t="s">
        <v>25</v>
      </c>
    </row>
    <row r="3115" spans="1:11" x14ac:dyDescent="0.3">
      <c r="A3115">
        <v>2022</v>
      </c>
      <c r="B3115" t="s">
        <v>17</v>
      </c>
      <c r="C3115" t="s">
        <v>12</v>
      </c>
      <c r="D3115" t="s">
        <v>37</v>
      </c>
      <c r="E3115">
        <v>110000</v>
      </c>
      <c r="F3115" t="s">
        <v>58</v>
      </c>
      <c r="G3115">
        <v>135446</v>
      </c>
      <c r="H3115" t="s">
        <v>33</v>
      </c>
      <c r="I3115">
        <v>0</v>
      </c>
      <c r="J3115" t="s">
        <v>33</v>
      </c>
      <c r="K3115" t="s">
        <v>25</v>
      </c>
    </row>
    <row r="3116" spans="1:11" x14ac:dyDescent="0.3">
      <c r="A3116">
        <v>2022</v>
      </c>
      <c r="B3116" t="s">
        <v>17</v>
      </c>
      <c r="C3116" t="s">
        <v>12</v>
      </c>
      <c r="D3116" t="s">
        <v>37</v>
      </c>
      <c r="E3116">
        <v>85000</v>
      </c>
      <c r="F3116" t="s">
        <v>58</v>
      </c>
      <c r="G3116">
        <v>104663</v>
      </c>
      <c r="H3116" t="s">
        <v>33</v>
      </c>
      <c r="I3116">
        <v>0</v>
      </c>
      <c r="J3116" t="s">
        <v>33</v>
      </c>
      <c r="K3116" t="s">
        <v>25</v>
      </c>
    </row>
    <row r="3117" spans="1:11" x14ac:dyDescent="0.3">
      <c r="A3117">
        <v>2022</v>
      </c>
      <c r="B3117" t="s">
        <v>11</v>
      </c>
      <c r="C3117" t="s">
        <v>12</v>
      </c>
      <c r="D3117" t="s">
        <v>27</v>
      </c>
      <c r="E3117">
        <v>117000</v>
      </c>
      <c r="F3117" t="s">
        <v>20</v>
      </c>
      <c r="G3117">
        <v>117000</v>
      </c>
      <c r="H3117" t="s">
        <v>21</v>
      </c>
      <c r="I3117">
        <v>100</v>
      </c>
      <c r="J3117" t="s">
        <v>21</v>
      </c>
      <c r="K3117" t="s">
        <v>25</v>
      </c>
    </row>
    <row r="3118" spans="1:11" x14ac:dyDescent="0.3">
      <c r="A3118">
        <v>2022</v>
      </c>
      <c r="B3118" t="s">
        <v>11</v>
      </c>
      <c r="C3118" t="s">
        <v>12</v>
      </c>
      <c r="D3118" t="s">
        <v>27</v>
      </c>
      <c r="E3118">
        <v>99450</v>
      </c>
      <c r="F3118" t="s">
        <v>20</v>
      </c>
      <c r="G3118">
        <v>99450</v>
      </c>
      <c r="H3118" t="s">
        <v>21</v>
      </c>
      <c r="I3118">
        <v>100</v>
      </c>
      <c r="J3118" t="s">
        <v>21</v>
      </c>
      <c r="K3118" t="s">
        <v>25</v>
      </c>
    </row>
    <row r="3119" spans="1:11" x14ac:dyDescent="0.3">
      <c r="A3119">
        <v>2022</v>
      </c>
      <c r="B3119" t="s">
        <v>28</v>
      </c>
      <c r="C3119" t="s">
        <v>12</v>
      </c>
      <c r="D3119" t="s">
        <v>37</v>
      </c>
      <c r="E3119">
        <v>129000</v>
      </c>
      <c r="F3119" t="s">
        <v>20</v>
      </c>
      <c r="G3119">
        <v>129000</v>
      </c>
      <c r="H3119" t="s">
        <v>21</v>
      </c>
      <c r="I3119">
        <v>100</v>
      </c>
      <c r="J3119" t="s">
        <v>21</v>
      </c>
      <c r="K3119" t="s">
        <v>16</v>
      </c>
    </row>
    <row r="3120" spans="1:11" x14ac:dyDescent="0.3">
      <c r="A3120">
        <v>2022</v>
      </c>
      <c r="B3120" t="s">
        <v>28</v>
      </c>
      <c r="C3120" t="s">
        <v>12</v>
      </c>
      <c r="D3120" t="s">
        <v>37</v>
      </c>
      <c r="E3120">
        <v>86000</v>
      </c>
      <c r="F3120" t="s">
        <v>20</v>
      </c>
      <c r="G3120">
        <v>86000</v>
      </c>
      <c r="H3120" t="s">
        <v>21</v>
      </c>
      <c r="I3120">
        <v>100</v>
      </c>
      <c r="J3120" t="s">
        <v>21</v>
      </c>
      <c r="K3120" t="s">
        <v>16</v>
      </c>
    </row>
    <row r="3121" spans="1:11" x14ac:dyDescent="0.3">
      <c r="A3121">
        <v>2020</v>
      </c>
      <c r="B3121" t="s">
        <v>28</v>
      </c>
      <c r="C3121" t="s">
        <v>12</v>
      </c>
      <c r="D3121" t="s">
        <v>37</v>
      </c>
      <c r="E3121">
        <v>1000000</v>
      </c>
      <c r="F3121" t="s">
        <v>42</v>
      </c>
      <c r="G3121">
        <v>13493</v>
      </c>
      <c r="H3121" t="s">
        <v>43</v>
      </c>
      <c r="I3121">
        <v>100</v>
      </c>
      <c r="J3121" t="s">
        <v>43</v>
      </c>
      <c r="K3121" t="s">
        <v>16</v>
      </c>
    </row>
    <row r="3122" spans="1:11" x14ac:dyDescent="0.3">
      <c r="A3122">
        <v>2020</v>
      </c>
      <c r="B3122" t="s">
        <v>28</v>
      </c>
      <c r="C3122" t="s">
        <v>12</v>
      </c>
      <c r="D3122" t="s">
        <v>37</v>
      </c>
      <c r="E3122">
        <v>1000000</v>
      </c>
      <c r="F3122" t="s">
        <v>42</v>
      </c>
      <c r="G3122">
        <v>13493</v>
      </c>
      <c r="H3122" t="s">
        <v>43</v>
      </c>
      <c r="I3122">
        <v>100</v>
      </c>
      <c r="J3122" t="s">
        <v>43</v>
      </c>
      <c r="K3122" t="s">
        <v>16</v>
      </c>
    </row>
    <row r="3123" spans="1:11" x14ac:dyDescent="0.3">
      <c r="A3123">
        <v>2022</v>
      </c>
      <c r="B3123" t="s">
        <v>11</v>
      </c>
      <c r="C3123" t="s">
        <v>12</v>
      </c>
      <c r="D3123" t="s">
        <v>23</v>
      </c>
      <c r="E3123">
        <v>160000</v>
      </c>
      <c r="F3123" t="s">
        <v>20</v>
      </c>
      <c r="G3123">
        <v>160000</v>
      </c>
      <c r="H3123" t="s">
        <v>21</v>
      </c>
      <c r="I3123">
        <v>0</v>
      </c>
      <c r="J3123" t="s">
        <v>21</v>
      </c>
      <c r="K3123" t="s">
        <v>16</v>
      </c>
    </row>
    <row r="3124" spans="1:11" x14ac:dyDescent="0.3">
      <c r="A3124">
        <v>2022</v>
      </c>
      <c r="B3124" t="s">
        <v>11</v>
      </c>
      <c r="C3124" t="s">
        <v>12</v>
      </c>
      <c r="D3124" t="s">
        <v>23</v>
      </c>
      <c r="E3124">
        <v>119300</v>
      </c>
      <c r="F3124" t="s">
        <v>20</v>
      </c>
      <c r="G3124">
        <v>119300</v>
      </c>
      <c r="H3124" t="s">
        <v>21</v>
      </c>
      <c r="I3124">
        <v>0</v>
      </c>
      <c r="J3124" t="s">
        <v>21</v>
      </c>
      <c r="K3124" t="s">
        <v>16</v>
      </c>
    </row>
    <row r="3125" spans="1:11" x14ac:dyDescent="0.3">
      <c r="A3125">
        <v>2022</v>
      </c>
      <c r="B3125" t="s">
        <v>11</v>
      </c>
      <c r="C3125" t="s">
        <v>12</v>
      </c>
      <c r="D3125" t="s">
        <v>56</v>
      </c>
      <c r="E3125">
        <v>100000</v>
      </c>
      <c r="F3125" t="s">
        <v>20</v>
      </c>
      <c r="G3125">
        <v>100000</v>
      </c>
      <c r="H3125" t="s">
        <v>21</v>
      </c>
      <c r="I3125">
        <v>100</v>
      </c>
      <c r="J3125" t="s">
        <v>21</v>
      </c>
      <c r="K3125" t="s">
        <v>16</v>
      </c>
    </row>
    <row r="3126" spans="1:11" x14ac:dyDescent="0.3">
      <c r="A3126">
        <v>2022</v>
      </c>
      <c r="B3126" t="s">
        <v>17</v>
      </c>
      <c r="C3126" t="s">
        <v>12</v>
      </c>
      <c r="D3126" t="s">
        <v>23</v>
      </c>
      <c r="E3126">
        <v>25000</v>
      </c>
      <c r="F3126" t="s">
        <v>20</v>
      </c>
      <c r="G3126">
        <v>25000</v>
      </c>
      <c r="H3126" t="s">
        <v>178</v>
      </c>
      <c r="I3126">
        <v>50</v>
      </c>
      <c r="J3126" t="s">
        <v>178</v>
      </c>
      <c r="K3126" t="s">
        <v>25</v>
      </c>
    </row>
    <row r="3127" spans="1:11" x14ac:dyDescent="0.3">
      <c r="A3127">
        <v>2022</v>
      </c>
      <c r="B3127" t="s">
        <v>17</v>
      </c>
      <c r="C3127" t="s">
        <v>12</v>
      </c>
      <c r="D3127" t="s">
        <v>27</v>
      </c>
      <c r="E3127">
        <v>90000</v>
      </c>
      <c r="F3127" t="s">
        <v>67</v>
      </c>
      <c r="G3127">
        <v>65257</v>
      </c>
      <c r="H3127" t="s">
        <v>96</v>
      </c>
      <c r="I3127">
        <v>50</v>
      </c>
      <c r="J3127" t="s">
        <v>96</v>
      </c>
      <c r="K3127" t="s">
        <v>25</v>
      </c>
    </row>
    <row r="3128" spans="1:11" x14ac:dyDescent="0.3">
      <c r="A3128">
        <v>2022</v>
      </c>
      <c r="B3128" t="s">
        <v>17</v>
      </c>
      <c r="C3128" t="s">
        <v>12</v>
      </c>
      <c r="D3128" t="s">
        <v>83</v>
      </c>
      <c r="E3128">
        <v>200000</v>
      </c>
      <c r="F3128" t="s">
        <v>20</v>
      </c>
      <c r="G3128">
        <v>200000</v>
      </c>
      <c r="H3128" t="s">
        <v>21</v>
      </c>
      <c r="I3128">
        <v>100</v>
      </c>
      <c r="J3128" t="s">
        <v>21</v>
      </c>
      <c r="K3128" t="s">
        <v>25</v>
      </c>
    </row>
    <row r="3129" spans="1:11" x14ac:dyDescent="0.3">
      <c r="A3129">
        <v>2022</v>
      </c>
      <c r="B3129" t="s">
        <v>28</v>
      </c>
      <c r="C3129" t="s">
        <v>12</v>
      </c>
      <c r="D3129" t="s">
        <v>146</v>
      </c>
      <c r="E3129">
        <v>180000</v>
      </c>
      <c r="F3129" t="s">
        <v>20</v>
      </c>
      <c r="G3129">
        <v>180000</v>
      </c>
      <c r="H3129" t="s">
        <v>21</v>
      </c>
      <c r="I3129">
        <v>100</v>
      </c>
      <c r="J3129" t="s">
        <v>21</v>
      </c>
      <c r="K3129" t="s">
        <v>16</v>
      </c>
    </row>
    <row r="3130" spans="1:11" x14ac:dyDescent="0.3">
      <c r="A3130">
        <v>2022</v>
      </c>
      <c r="B3130" t="s">
        <v>17</v>
      </c>
      <c r="C3130" t="s">
        <v>12</v>
      </c>
      <c r="D3130" t="s">
        <v>23</v>
      </c>
      <c r="E3130">
        <v>153000</v>
      </c>
      <c r="F3130" t="s">
        <v>20</v>
      </c>
      <c r="G3130">
        <v>153000</v>
      </c>
      <c r="H3130" t="s">
        <v>21</v>
      </c>
      <c r="I3130">
        <v>100</v>
      </c>
      <c r="J3130" t="s">
        <v>21</v>
      </c>
      <c r="K3130" t="s">
        <v>16</v>
      </c>
    </row>
    <row r="3131" spans="1:11" x14ac:dyDescent="0.3">
      <c r="A3131">
        <v>2022</v>
      </c>
      <c r="B3131" t="s">
        <v>11</v>
      </c>
      <c r="C3131" t="s">
        <v>12</v>
      </c>
      <c r="D3131" t="s">
        <v>37</v>
      </c>
      <c r="E3131">
        <v>210000</v>
      </c>
      <c r="F3131" t="s">
        <v>20</v>
      </c>
      <c r="G3131">
        <v>210000</v>
      </c>
      <c r="H3131" t="s">
        <v>21</v>
      </c>
      <c r="I3131">
        <v>100</v>
      </c>
      <c r="J3131" t="s">
        <v>21</v>
      </c>
      <c r="K3131" t="s">
        <v>25</v>
      </c>
    </row>
    <row r="3132" spans="1:11" x14ac:dyDescent="0.3">
      <c r="A3132">
        <v>2022</v>
      </c>
      <c r="B3132" t="s">
        <v>11</v>
      </c>
      <c r="C3132" t="s">
        <v>12</v>
      </c>
      <c r="D3132" t="s">
        <v>37</v>
      </c>
      <c r="E3132">
        <v>100000</v>
      </c>
      <c r="F3132" t="s">
        <v>20</v>
      </c>
      <c r="G3132">
        <v>100000</v>
      </c>
      <c r="H3132" t="s">
        <v>21</v>
      </c>
      <c r="I3132">
        <v>100</v>
      </c>
      <c r="J3132" t="s">
        <v>21</v>
      </c>
      <c r="K3132" t="s">
        <v>25</v>
      </c>
    </row>
    <row r="3133" spans="1:11" x14ac:dyDescent="0.3">
      <c r="A3133">
        <v>2022</v>
      </c>
      <c r="B3133" t="s">
        <v>11</v>
      </c>
      <c r="C3133" t="s">
        <v>12</v>
      </c>
      <c r="D3133" t="s">
        <v>27</v>
      </c>
      <c r="E3133">
        <v>150075</v>
      </c>
      <c r="F3133" t="s">
        <v>20</v>
      </c>
      <c r="G3133">
        <v>150075</v>
      </c>
      <c r="H3133" t="s">
        <v>21</v>
      </c>
      <c r="I3133">
        <v>100</v>
      </c>
      <c r="J3133" t="s">
        <v>21</v>
      </c>
      <c r="K3133" t="s">
        <v>25</v>
      </c>
    </row>
    <row r="3134" spans="1:11" x14ac:dyDescent="0.3">
      <c r="A3134">
        <v>2022</v>
      </c>
      <c r="B3134" t="s">
        <v>11</v>
      </c>
      <c r="C3134" t="s">
        <v>12</v>
      </c>
      <c r="D3134" t="s">
        <v>27</v>
      </c>
      <c r="E3134">
        <v>110925</v>
      </c>
      <c r="F3134" t="s">
        <v>20</v>
      </c>
      <c r="G3134">
        <v>110925</v>
      </c>
      <c r="H3134" t="s">
        <v>21</v>
      </c>
      <c r="I3134">
        <v>100</v>
      </c>
      <c r="J3134" t="s">
        <v>21</v>
      </c>
      <c r="K3134" t="s">
        <v>25</v>
      </c>
    </row>
    <row r="3135" spans="1:11" x14ac:dyDescent="0.3">
      <c r="A3135">
        <v>2022</v>
      </c>
      <c r="B3135" t="s">
        <v>17</v>
      </c>
      <c r="C3135" t="s">
        <v>12</v>
      </c>
      <c r="D3135" t="s">
        <v>81</v>
      </c>
      <c r="E3135">
        <v>22800</v>
      </c>
      <c r="F3135" t="s">
        <v>20</v>
      </c>
      <c r="G3135">
        <v>22800</v>
      </c>
      <c r="H3135" t="s">
        <v>188</v>
      </c>
      <c r="I3135">
        <v>100</v>
      </c>
      <c r="J3135" t="s">
        <v>188</v>
      </c>
      <c r="K3135" t="s">
        <v>25</v>
      </c>
    </row>
    <row r="3136" spans="1:11" x14ac:dyDescent="0.3">
      <c r="A3136">
        <v>2022</v>
      </c>
      <c r="B3136" t="s">
        <v>11</v>
      </c>
      <c r="C3136" t="s">
        <v>12</v>
      </c>
      <c r="D3136" t="s">
        <v>23</v>
      </c>
      <c r="E3136">
        <v>160000</v>
      </c>
      <c r="F3136" t="s">
        <v>20</v>
      </c>
      <c r="G3136">
        <v>160000</v>
      </c>
      <c r="H3136" t="s">
        <v>21</v>
      </c>
      <c r="I3136">
        <v>100</v>
      </c>
      <c r="J3136" t="s">
        <v>21</v>
      </c>
      <c r="K3136" t="s">
        <v>16</v>
      </c>
    </row>
    <row r="3137" spans="1:11" x14ac:dyDescent="0.3">
      <c r="A3137">
        <v>2022</v>
      </c>
      <c r="B3137" t="s">
        <v>11</v>
      </c>
      <c r="C3137" t="s">
        <v>12</v>
      </c>
      <c r="D3137" t="s">
        <v>23</v>
      </c>
      <c r="E3137">
        <v>92000</v>
      </c>
      <c r="F3137" t="s">
        <v>20</v>
      </c>
      <c r="G3137">
        <v>92000</v>
      </c>
      <c r="H3137" t="s">
        <v>21</v>
      </c>
      <c r="I3137">
        <v>100</v>
      </c>
      <c r="J3137" t="s">
        <v>21</v>
      </c>
      <c r="K3137" t="s">
        <v>16</v>
      </c>
    </row>
    <row r="3138" spans="1:11" x14ac:dyDescent="0.3">
      <c r="A3138">
        <v>2022</v>
      </c>
      <c r="B3138" t="s">
        <v>11</v>
      </c>
      <c r="C3138" t="s">
        <v>12</v>
      </c>
      <c r="D3138" t="s">
        <v>35</v>
      </c>
      <c r="E3138">
        <v>202900</v>
      </c>
      <c r="F3138" t="s">
        <v>20</v>
      </c>
      <c r="G3138">
        <v>202900</v>
      </c>
      <c r="H3138" t="s">
        <v>21</v>
      </c>
      <c r="I3138">
        <v>100</v>
      </c>
      <c r="J3138" t="s">
        <v>21</v>
      </c>
      <c r="K3138" t="s">
        <v>16</v>
      </c>
    </row>
    <row r="3139" spans="1:11" x14ac:dyDescent="0.3">
      <c r="A3139">
        <v>2022</v>
      </c>
      <c r="B3139" t="s">
        <v>11</v>
      </c>
      <c r="C3139" t="s">
        <v>12</v>
      </c>
      <c r="D3139" t="s">
        <v>35</v>
      </c>
      <c r="E3139">
        <v>131300</v>
      </c>
      <c r="F3139" t="s">
        <v>20</v>
      </c>
      <c r="G3139">
        <v>131300</v>
      </c>
      <c r="H3139" t="s">
        <v>21</v>
      </c>
      <c r="I3139">
        <v>100</v>
      </c>
      <c r="J3139" t="s">
        <v>21</v>
      </c>
      <c r="K3139" t="s">
        <v>16</v>
      </c>
    </row>
    <row r="3140" spans="1:11" x14ac:dyDescent="0.3">
      <c r="A3140">
        <v>2020</v>
      </c>
      <c r="B3140" t="s">
        <v>28</v>
      </c>
      <c r="C3140" t="s">
        <v>12</v>
      </c>
      <c r="D3140" t="s">
        <v>27</v>
      </c>
      <c r="E3140">
        <v>20000</v>
      </c>
      <c r="F3140" t="s">
        <v>14</v>
      </c>
      <c r="G3140">
        <v>22809</v>
      </c>
      <c r="H3140" t="s">
        <v>48</v>
      </c>
      <c r="I3140">
        <v>100</v>
      </c>
      <c r="J3140" t="s">
        <v>48</v>
      </c>
      <c r="K3140" t="s">
        <v>25</v>
      </c>
    </row>
    <row r="3141" spans="1:11" x14ac:dyDescent="0.3">
      <c r="A3141">
        <v>2022</v>
      </c>
      <c r="B3141" t="s">
        <v>28</v>
      </c>
      <c r="C3141" t="s">
        <v>12</v>
      </c>
      <c r="D3141" t="s">
        <v>27</v>
      </c>
      <c r="E3141">
        <v>15000</v>
      </c>
      <c r="F3141" t="s">
        <v>20</v>
      </c>
      <c r="G3141">
        <v>15000</v>
      </c>
      <c r="H3141" t="s">
        <v>186</v>
      </c>
      <c r="I3141">
        <v>0</v>
      </c>
      <c r="J3141" t="s">
        <v>186</v>
      </c>
      <c r="K3141" t="s">
        <v>16</v>
      </c>
    </row>
    <row r="3142" spans="1:11" x14ac:dyDescent="0.3">
      <c r="A3142">
        <v>2022</v>
      </c>
      <c r="B3142" t="s">
        <v>11</v>
      </c>
      <c r="C3142" t="s">
        <v>12</v>
      </c>
      <c r="D3142" t="s">
        <v>37</v>
      </c>
      <c r="E3142">
        <v>175000</v>
      </c>
      <c r="F3142" t="s">
        <v>20</v>
      </c>
      <c r="G3142">
        <v>175000</v>
      </c>
      <c r="H3142" t="s">
        <v>21</v>
      </c>
      <c r="I3142">
        <v>100</v>
      </c>
      <c r="J3142" t="s">
        <v>21</v>
      </c>
      <c r="K3142" t="s">
        <v>25</v>
      </c>
    </row>
    <row r="3143" spans="1:11" x14ac:dyDescent="0.3">
      <c r="A3143">
        <v>2022</v>
      </c>
      <c r="B3143" t="s">
        <v>11</v>
      </c>
      <c r="C3143" t="s">
        <v>12</v>
      </c>
      <c r="D3143" t="s">
        <v>37</v>
      </c>
      <c r="E3143">
        <v>135000</v>
      </c>
      <c r="F3143" t="s">
        <v>20</v>
      </c>
      <c r="G3143">
        <v>135000</v>
      </c>
      <c r="H3143" t="s">
        <v>21</v>
      </c>
      <c r="I3143">
        <v>100</v>
      </c>
      <c r="J3143" t="s">
        <v>21</v>
      </c>
      <c r="K3143" t="s">
        <v>25</v>
      </c>
    </row>
    <row r="3144" spans="1:11" x14ac:dyDescent="0.3">
      <c r="A3144">
        <v>2022</v>
      </c>
      <c r="B3144" t="s">
        <v>11</v>
      </c>
      <c r="C3144" t="s">
        <v>12</v>
      </c>
      <c r="D3144" t="s">
        <v>69</v>
      </c>
      <c r="E3144">
        <v>193000</v>
      </c>
      <c r="F3144" t="s">
        <v>64</v>
      </c>
      <c r="G3144">
        <v>133766</v>
      </c>
      <c r="H3144" t="s">
        <v>65</v>
      </c>
      <c r="I3144">
        <v>100</v>
      </c>
      <c r="J3144" t="s">
        <v>65</v>
      </c>
      <c r="K3144" t="s">
        <v>16</v>
      </c>
    </row>
    <row r="3145" spans="1:11" x14ac:dyDescent="0.3">
      <c r="A3145">
        <v>2022</v>
      </c>
      <c r="B3145" t="s">
        <v>28</v>
      </c>
      <c r="C3145" t="s">
        <v>12</v>
      </c>
      <c r="D3145" t="s">
        <v>35</v>
      </c>
      <c r="E3145">
        <v>83000</v>
      </c>
      <c r="F3145" t="s">
        <v>20</v>
      </c>
      <c r="G3145">
        <v>83000</v>
      </c>
      <c r="H3145" t="s">
        <v>21</v>
      </c>
      <c r="I3145">
        <v>0</v>
      </c>
      <c r="J3145" t="s">
        <v>21</v>
      </c>
      <c r="K3145" t="s">
        <v>16</v>
      </c>
    </row>
    <row r="3146" spans="1:11" x14ac:dyDescent="0.3">
      <c r="A3146">
        <v>2022</v>
      </c>
      <c r="B3146" t="s">
        <v>17</v>
      </c>
      <c r="C3146" t="s">
        <v>12</v>
      </c>
      <c r="D3146" t="s">
        <v>37</v>
      </c>
      <c r="E3146">
        <v>75000</v>
      </c>
      <c r="F3146" t="s">
        <v>58</v>
      </c>
      <c r="G3146">
        <v>92350</v>
      </c>
      <c r="H3146" t="s">
        <v>33</v>
      </c>
      <c r="I3146">
        <v>100</v>
      </c>
      <c r="J3146" t="s">
        <v>33</v>
      </c>
      <c r="K3146" t="s">
        <v>25</v>
      </c>
    </row>
    <row r="3147" spans="1:11" x14ac:dyDescent="0.3">
      <c r="A3147">
        <v>2022</v>
      </c>
      <c r="B3147" t="s">
        <v>17</v>
      </c>
      <c r="C3147" t="s">
        <v>12</v>
      </c>
      <c r="D3147" t="s">
        <v>37</v>
      </c>
      <c r="E3147">
        <v>55000</v>
      </c>
      <c r="F3147" t="s">
        <v>58</v>
      </c>
      <c r="G3147">
        <v>67723</v>
      </c>
      <c r="H3147" t="s">
        <v>33</v>
      </c>
      <c r="I3147">
        <v>100</v>
      </c>
      <c r="J3147" t="s">
        <v>33</v>
      </c>
      <c r="K3147" t="s">
        <v>25</v>
      </c>
    </row>
    <row r="3148" spans="1:11" x14ac:dyDescent="0.3">
      <c r="A3148">
        <v>2022</v>
      </c>
      <c r="B3148" t="s">
        <v>11</v>
      </c>
      <c r="C3148" t="s">
        <v>12</v>
      </c>
      <c r="D3148" t="s">
        <v>23</v>
      </c>
      <c r="E3148">
        <v>186000</v>
      </c>
      <c r="F3148" t="s">
        <v>20</v>
      </c>
      <c r="G3148">
        <v>186000</v>
      </c>
      <c r="H3148" t="s">
        <v>21</v>
      </c>
      <c r="I3148">
        <v>0</v>
      </c>
      <c r="J3148" t="s">
        <v>21</v>
      </c>
      <c r="K3148" t="s">
        <v>25</v>
      </c>
    </row>
    <row r="3149" spans="1:11" x14ac:dyDescent="0.3">
      <c r="A3149">
        <v>2022</v>
      </c>
      <c r="B3149" t="s">
        <v>11</v>
      </c>
      <c r="C3149" t="s">
        <v>12</v>
      </c>
      <c r="D3149" t="s">
        <v>23</v>
      </c>
      <c r="E3149">
        <v>148800</v>
      </c>
      <c r="F3149" t="s">
        <v>20</v>
      </c>
      <c r="G3149">
        <v>148800</v>
      </c>
      <c r="H3149" t="s">
        <v>21</v>
      </c>
      <c r="I3149">
        <v>0</v>
      </c>
      <c r="J3149" t="s">
        <v>21</v>
      </c>
      <c r="K3149" t="s">
        <v>25</v>
      </c>
    </row>
    <row r="3150" spans="1:11" x14ac:dyDescent="0.3">
      <c r="A3150">
        <v>2022</v>
      </c>
      <c r="B3150" t="s">
        <v>11</v>
      </c>
      <c r="C3150" t="s">
        <v>12</v>
      </c>
      <c r="D3150" t="s">
        <v>27</v>
      </c>
      <c r="E3150">
        <v>112900</v>
      </c>
      <c r="F3150" t="s">
        <v>20</v>
      </c>
      <c r="G3150">
        <v>112900</v>
      </c>
      <c r="H3150" t="s">
        <v>21</v>
      </c>
      <c r="I3150">
        <v>0</v>
      </c>
      <c r="J3150" t="s">
        <v>21</v>
      </c>
      <c r="K3150" t="s">
        <v>25</v>
      </c>
    </row>
    <row r="3151" spans="1:11" x14ac:dyDescent="0.3">
      <c r="A3151">
        <v>2022</v>
      </c>
      <c r="B3151" t="s">
        <v>11</v>
      </c>
      <c r="C3151" t="s">
        <v>12</v>
      </c>
      <c r="D3151" t="s">
        <v>27</v>
      </c>
      <c r="E3151">
        <v>90320</v>
      </c>
      <c r="F3151" t="s">
        <v>20</v>
      </c>
      <c r="G3151">
        <v>90320</v>
      </c>
      <c r="H3151" t="s">
        <v>21</v>
      </c>
      <c r="I3151">
        <v>0</v>
      </c>
      <c r="J3151" t="s">
        <v>21</v>
      </c>
      <c r="K3151" t="s">
        <v>25</v>
      </c>
    </row>
    <row r="3152" spans="1:11" x14ac:dyDescent="0.3">
      <c r="A3152">
        <v>2022</v>
      </c>
      <c r="B3152" t="s">
        <v>11</v>
      </c>
      <c r="C3152" t="s">
        <v>12</v>
      </c>
      <c r="D3152" t="s">
        <v>19</v>
      </c>
      <c r="E3152">
        <v>240000</v>
      </c>
      <c r="F3152" t="s">
        <v>20</v>
      </c>
      <c r="G3152">
        <v>240000</v>
      </c>
      <c r="H3152" t="s">
        <v>21</v>
      </c>
      <c r="I3152">
        <v>0</v>
      </c>
      <c r="J3152" t="s">
        <v>21</v>
      </c>
      <c r="K3152" t="s">
        <v>25</v>
      </c>
    </row>
    <row r="3153" spans="1:11" x14ac:dyDescent="0.3">
      <c r="A3153">
        <v>2022</v>
      </c>
      <c r="B3153" t="s">
        <v>11</v>
      </c>
      <c r="C3153" t="s">
        <v>12</v>
      </c>
      <c r="D3153" t="s">
        <v>19</v>
      </c>
      <c r="E3153">
        <v>160000</v>
      </c>
      <c r="F3153" t="s">
        <v>20</v>
      </c>
      <c r="G3153">
        <v>160000</v>
      </c>
      <c r="H3153" t="s">
        <v>21</v>
      </c>
      <c r="I3153">
        <v>0</v>
      </c>
      <c r="J3153" t="s">
        <v>21</v>
      </c>
      <c r="K3153" t="s">
        <v>25</v>
      </c>
    </row>
    <row r="3154" spans="1:11" x14ac:dyDescent="0.3">
      <c r="A3154">
        <v>2022</v>
      </c>
      <c r="B3154" t="s">
        <v>11</v>
      </c>
      <c r="C3154" t="s">
        <v>12</v>
      </c>
      <c r="D3154" t="s">
        <v>69</v>
      </c>
      <c r="E3154">
        <v>300000</v>
      </c>
      <c r="F3154" t="s">
        <v>20</v>
      </c>
      <c r="G3154">
        <v>300000</v>
      </c>
      <c r="H3154" t="s">
        <v>21</v>
      </c>
      <c r="I3154">
        <v>100</v>
      </c>
      <c r="J3154" t="s">
        <v>21</v>
      </c>
      <c r="K3154" t="s">
        <v>25</v>
      </c>
    </row>
    <row r="3155" spans="1:11" x14ac:dyDescent="0.3">
      <c r="A3155">
        <v>2022</v>
      </c>
      <c r="B3155" t="s">
        <v>11</v>
      </c>
      <c r="C3155" t="s">
        <v>12</v>
      </c>
      <c r="D3155" t="s">
        <v>69</v>
      </c>
      <c r="E3155">
        <v>200000</v>
      </c>
      <c r="F3155" t="s">
        <v>20</v>
      </c>
      <c r="G3155">
        <v>200000</v>
      </c>
      <c r="H3155" t="s">
        <v>21</v>
      </c>
      <c r="I3155">
        <v>100</v>
      </c>
      <c r="J3155" t="s">
        <v>21</v>
      </c>
      <c r="K3155" t="s">
        <v>25</v>
      </c>
    </row>
    <row r="3156" spans="1:11" x14ac:dyDescent="0.3">
      <c r="A3156">
        <v>2022</v>
      </c>
      <c r="B3156" t="s">
        <v>17</v>
      </c>
      <c r="C3156" t="s">
        <v>12</v>
      </c>
      <c r="D3156" t="s">
        <v>37</v>
      </c>
      <c r="E3156">
        <v>62500</v>
      </c>
      <c r="F3156" t="s">
        <v>14</v>
      </c>
      <c r="G3156">
        <v>65666</v>
      </c>
      <c r="H3156" t="s">
        <v>31</v>
      </c>
      <c r="I3156">
        <v>50</v>
      </c>
      <c r="J3156" t="s">
        <v>31</v>
      </c>
      <c r="K3156" t="s">
        <v>22</v>
      </c>
    </row>
    <row r="3157" spans="1:11" x14ac:dyDescent="0.3">
      <c r="A3157">
        <v>2022</v>
      </c>
      <c r="B3157" t="s">
        <v>17</v>
      </c>
      <c r="C3157" t="s">
        <v>12</v>
      </c>
      <c r="D3157" t="s">
        <v>83</v>
      </c>
      <c r="E3157">
        <v>200000</v>
      </c>
      <c r="F3157" t="s">
        <v>20</v>
      </c>
      <c r="G3157">
        <v>200000</v>
      </c>
      <c r="H3157" t="s">
        <v>43</v>
      </c>
      <c r="I3157">
        <v>100</v>
      </c>
      <c r="J3157" t="s">
        <v>21</v>
      </c>
      <c r="K3157" t="s">
        <v>16</v>
      </c>
    </row>
    <row r="3158" spans="1:11" x14ac:dyDescent="0.3">
      <c r="A3158">
        <v>2022</v>
      </c>
      <c r="B3158" t="s">
        <v>17</v>
      </c>
      <c r="C3158" t="s">
        <v>12</v>
      </c>
      <c r="D3158" t="s">
        <v>35</v>
      </c>
      <c r="E3158">
        <v>95000</v>
      </c>
      <c r="F3158" t="s">
        <v>58</v>
      </c>
      <c r="G3158">
        <v>116976</v>
      </c>
      <c r="H3158" t="s">
        <v>33</v>
      </c>
      <c r="I3158">
        <v>0</v>
      </c>
      <c r="J3158" t="s">
        <v>33</v>
      </c>
      <c r="K3158" t="s">
        <v>25</v>
      </c>
    </row>
    <row r="3159" spans="1:11" x14ac:dyDescent="0.3">
      <c r="A3159">
        <v>2022</v>
      </c>
      <c r="B3159" t="s">
        <v>17</v>
      </c>
      <c r="C3159" t="s">
        <v>12</v>
      </c>
      <c r="D3159" t="s">
        <v>35</v>
      </c>
      <c r="E3159">
        <v>75000</v>
      </c>
      <c r="F3159" t="s">
        <v>58</v>
      </c>
      <c r="G3159">
        <v>92350</v>
      </c>
      <c r="H3159" t="s">
        <v>33</v>
      </c>
      <c r="I3159">
        <v>0</v>
      </c>
      <c r="J3159" t="s">
        <v>33</v>
      </c>
      <c r="K3159" t="s">
        <v>25</v>
      </c>
    </row>
    <row r="3160" spans="1:11" x14ac:dyDescent="0.3">
      <c r="A3160">
        <v>2022</v>
      </c>
      <c r="B3160" t="s">
        <v>17</v>
      </c>
      <c r="C3160" t="s">
        <v>12</v>
      </c>
      <c r="D3160" t="s">
        <v>83</v>
      </c>
      <c r="E3160">
        <v>120000</v>
      </c>
      <c r="F3160" t="s">
        <v>20</v>
      </c>
      <c r="G3160">
        <v>120000</v>
      </c>
      <c r="H3160" t="s">
        <v>21</v>
      </c>
      <c r="I3160">
        <v>0</v>
      </c>
      <c r="J3160" t="s">
        <v>21</v>
      </c>
      <c r="K3160" t="s">
        <v>25</v>
      </c>
    </row>
    <row r="3161" spans="1:11" x14ac:dyDescent="0.3">
      <c r="A3161">
        <v>2022</v>
      </c>
      <c r="B3161" t="s">
        <v>11</v>
      </c>
      <c r="C3161" t="s">
        <v>12</v>
      </c>
      <c r="D3161" t="s">
        <v>27</v>
      </c>
      <c r="E3161">
        <v>112900</v>
      </c>
      <c r="F3161" t="s">
        <v>20</v>
      </c>
      <c r="G3161">
        <v>112900</v>
      </c>
      <c r="H3161" t="s">
        <v>21</v>
      </c>
      <c r="I3161">
        <v>100</v>
      </c>
      <c r="J3161" t="s">
        <v>21</v>
      </c>
      <c r="K3161" t="s">
        <v>25</v>
      </c>
    </row>
    <row r="3162" spans="1:11" x14ac:dyDescent="0.3">
      <c r="A3162">
        <v>2022</v>
      </c>
      <c r="B3162" t="s">
        <v>11</v>
      </c>
      <c r="C3162" t="s">
        <v>12</v>
      </c>
      <c r="D3162" t="s">
        <v>27</v>
      </c>
      <c r="E3162">
        <v>90320</v>
      </c>
      <c r="F3162" t="s">
        <v>20</v>
      </c>
      <c r="G3162">
        <v>90320</v>
      </c>
      <c r="H3162" t="s">
        <v>21</v>
      </c>
      <c r="I3162">
        <v>100</v>
      </c>
      <c r="J3162" t="s">
        <v>21</v>
      </c>
      <c r="K3162" t="s">
        <v>25</v>
      </c>
    </row>
    <row r="3163" spans="1:11" x14ac:dyDescent="0.3">
      <c r="A3163">
        <v>2022</v>
      </c>
      <c r="B3163" t="s">
        <v>11</v>
      </c>
      <c r="C3163" t="s">
        <v>12</v>
      </c>
      <c r="D3163" t="s">
        <v>55</v>
      </c>
      <c r="E3163">
        <v>145000</v>
      </c>
      <c r="F3163" t="s">
        <v>20</v>
      </c>
      <c r="G3163">
        <v>145000</v>
      </c>
      <c r="H3163" t="s">
        <v>21</v>
      </c>
      <c r="I3163">
        <v>100</v>
      </c>
      <c r="J3163" t="s">
        <v>21</v>
      </c>
      <c r="K3163" t="s">
        <v>25</v>
      </c>
    </row>
    <row r="3164" spans="1:11" x14ac:dyDescent="0.3">
      <c r="A3164">
        <v>2022</v>
      </c>
      <c r="B3164" t="s">
        <v>11</v>
      </c>
      <c r="C3164" t="s">
        <v>12</v>
      </c>
      <c r="D3164" t="s">
        <v>55</v>
      </c>
      <c r="E3164">
        <v>105400</v>
      </c>
      <c r="F3164" t="s">
        <v>20</v>
      </c>
      <c r="G3164">
        <v>105400</v>
      </c>
      <c r="H3164" t="s">
        <v>21</v>
      </c>
      <c r="I3164">
        <v>100</v>
      </c>
      <c r="J3164" t="s">
        <v>21</v>
      </c>
      <c r="K3164" t="s">
        <v>25</v>
      </c>
    </row>
    <row r="3165" spans="1:11" x14ac:dyDescent="0.3">
      <c r="A3165">
        <v>2020</v>
      </c>
      <c r="B3165" t="s">
        <v>28</v>
      </c>
      <c r="C3165" t="s">
        <v>12</v>
      </c>
      <c r="D3165" t="s">
        <v>23</v>
      </c>
      <c r="E3165">
        <v>43200</v>
      </c>
      <c r="F3165" t="s">
        <v>14</v>
      </c>
      <c r="G3165">
        <v>49268</v>
      </c>
      <c r="H3165" t="s">
        <v>31</v>
      </c>
      <c r="I3165">
        <v>0</v>
      </c>
      <c r="J3165" t="s">
        <v>31</v>
      </c>
      <c r="K3165" t="s">
        <v>22</v>
      </c>
    </row>
    <row r="3166" spans="1:11" x14ac:dyDescent="0.3">
      <c r="A3166">
        <v>2022</v>
      </c>
      <c r="B3166" t="s">
        <v>17</v>
      </c>
      <c r="C3166" t="s">
        <v>12</v>
      </c>
      <c r="D3166" t="s">
        <v>37</v>
      </c>
      <c r="E3166">
        <v>90000</v>
      </c>
      <c r="F3166" t="s">
        <v>58</v>
      </c>
      <c r="G3166">
        <v>110820</v>
      </c>
      <c r="H3166" t="s">
        <v>33</v>
      </c>
      <c r="I3166">
        <v>0</v>
      </c>
      <c r="J3166" t="s">
        <v>33</v>
      </c>
      <c r="K3166" t="s">
        <v>25</v>
      </c>
    </row>
    <row r="3167" spans="1:11" x14ac:dyDescent="0.3">
      <c r="A3167">
        <v>2022</v>
      </c>
      <c r="B3167" t="s">
        <v>17</v>
      </c>
      <c r="C3167" t="s">
        <v>12</v>
      </c>
      <c r="D3167" t="s">
        <v>37</v>
      </c>
      <c r="E3167">
        <v>75000</v>
      </c>
      <c r="F3167" t="s">
        <v>58</v>
      </c>
      <c r="G3167">
        <v>92350</v>
      </c>
      <c r="H3167" t="s">
        <v>33</v>
      </c>
      <c r="I3167">
        <v>0</v>
      </c>
      <c r="J3167" t="s">
        <v>33</v>
      </c>
      <c r="K3167" t="s">
        <v>25</v>
      </c>
    </row>
    <row r="3168" spans="1:11" x14ac:dyDescent="0.3">
      <c r="A3168">
        <v>2022</v>
      </c>
      <c r="B3168" t="s">
        <v>11</v>
      </c>
      <c r="C3168" t="s">
        <v>12</v>
      </c>
      <c r="D3168" t="s">
        <v>23</v>
      </c>
      <c r="E3168">
        <v>215300</v>
      </c>
      <c r="F3168" t="s">
        <v>20</v>
      </c>
      <c r="G3168">
        <v>215300</v>
      </c>
      <c r="H3168" t="s">
        <v>21</v>
      </c>
      <c r="I3168">
        <v>100</v>
      </c>
      <c r="J3168" t="s">
        <v>21</v>
      </c>
      <c r="K3168" t="s">
        <v>16</v>
      </c>
    </row>
    <row r="3169" spans="1:11" x14ac:dyDescent="0.3">
      <c r="A3169">
        <v>2022</v>
      </c>
      <c r="B3169" t="s">
        <v>11</v>
      </c>
      <c r="C3169" t="s">
        <v>12</v>
      </c>
      <c r="D3169" t="s">
        <v>23</v>
      </c>
      <c r="E3169">
        <v>158200</v>
      </c>
      <c r="F3169" t="s">
        <v>20</v>
      </c>
      <c r="G3169">
        <v>158200</v>
      </c>
      <c r="H3169" t="s">
        <v>21</v>
      </c>
      <c r="I3169">
        <v>100</v>
      </c>
      <c r="J3169" t="s">
        <v>21</v>
      </c>
      <c r="K3169" t="s">
        <v>16</v>
      </c>
    </row>
    <row r="3170" spans="1:11" x14ac:dyDescent="0.3">
      <c r="A3170">
        <v>2022</v>
      </c>
      <c r="B3170" t="s">
        <v>11</v>
      </c>
      <c r="C3170" t="s">
        <v>12</v>
      </c>
      <c r="D3170" t="s">
        <v>37</v>
      </c>
      <c r="E3170">
        <v>209100</v>
      </c>
      <c r="F3170" t="s">
        <v>20</v>
      </c>
      <c r="G3170">
        <v>209100</v>
      </c>
      <c r="H3170" t="s">
        <v>21</v>
      </c>
      <c r="I3170">
        <v>100</v>
      </c>
      <c r="J3170" t="s">
        <v>21</v>
      </c>
      <c r="K3170" t="s">
        <v>16</v>
      </c>
    </row>
    <row r="3171" spans="1:11" x14ac:dyDescent="0.3">
      <c r="A3171">
        <v>2022</v>
      </c>
      <c r="B3171" t="s">
        <v>11</v>
      </c>
      <c r="C3171" t="s">
        <v>12</v>
      </c>
      <c r="D3171" t="s">
        <v>37</v>
      </c>
      <c r="E3171">
        <v>154600</v>
      </c>
      <c r="F3171" t="s">
        <v>20</v>
      </c>
      <c r="G3171">
        <v>154600</v>
      </c>
      <c r="H3171" t="s">
        <v>21</v>
      </c>
      <c r="I3171">
        <v>100</v>
      </c>
      <c r="J3171" t="s">
        <v>21</v>
      </c>
      <c r="K3171" t="s">
        <v>16</v>
      </c>
    </row>
    <row r="3172" spans="1:11" x14ac:dyDescent="0.3">
      <c r="A3172">
        <v>2022</v>
      </c>
      <c r="B3172" t="s">
        <v>11</v>
      </c>
      <c r="C3172" t="s">
        <v>12</v>
      </c>
      <c r="D3172" t="s">
        <v>27</v>
      </c>
      <c r="E3172">
        <v>115934</v>
      </c>
      <c r="F3172" t="s">
        <v>20</v>
      </c>
      <c r="G3172">
        <v>115934</v>
      </c>
      <c r="H3172" t="s">
        <v>21</v>
      </c>
      <c r="I3172">
        <v>0</v>
      </c>
      <c r="J3172" t="s">
        <v>21</v>
      </c>
      <c r="K3172" t="s">
        <v>25</v>
      </c>
    </row>
    <row r="3173" spans="1:11" x14ac:dyDescent="0.3">
      <c r="A3173">
        <v>2022</v>
      </c>
      <c r="B3173" t="s">
        <v>11</v>
      </c>
      <c r="C3173" t="s">
        <v>12</v>
      </c>
      <c r="D3173" t="s">
        <v>27</v>
      </c>
      <c r="E3173">
        <v>81666</v>
      </c>
      <c r="F3173" t="s">
        <v>20</v>
      </c>
      <c r="G3173">
        <v>81666</v>
      </c>
      <c r="H3173" t="s">
        <v>21</v>
      </c>
      <c r="I3173">
        <v>0</v>
      </c>
      <c r="J3173" t="s">
        <v>21</v>
      </c>
      <c r="K3173" t="s">
        <v>25</v>
      </c>
    </row>
    <row r="3174" spans="1:11" x14ac:dyDescent="0.3">
      <c r="A3174">
        <v>2022</v>
      </c>
      <c r="B3174" t="s">
        <v>11</v>
      </c>
      <c r="C3174" t="s">
        <v>12</v>
      </c>
      <c r="D3174" t="s">
        <v>37</v>
      </c>
      <c r="E3174">
        <v>175000</v>
      </c>
      <c r="F3174" t="s">
        <v>20</v>
      </c>
      <c r="G3174">
        <v>175000</v>
      </c>
      <c r="H3174" t="s">
        <v>21</v>
      </c>
      <c r="I3174">
        <v>100</v>
      </c>
      <c r="J3174" t="s">
        <v>21</v>
      </c>
      <c r="K3174" t="s">
        <v>25</v>
      </c>
    </row>
    <row r="3175" spans="1:11" x14ac:dyDescent="0.3">
      <c r="A3175">
        <v>2022</v>
      </c>
      <c r="B3175" t="s">
        <v>11</v>
      </c>
      <c r="C3175" t="s">
        <v>12</v>
      </c>
      <c r="D3175" t="s">
        <v>37</v>
      </c>
      <c r="E3175">
        <v>155000</v>
      </c>
      <c r="F3175" t="s">
        <v>20</v>
      </c>
      <c r="G3175">
        <v>155000</v>
      </c>
      <c r="H3175" t="s">
        <v>21</v>
      </c>
      <c r="I3175">
        <v>100</v>
      </c>
      <c r="J3175" t="s">
        <v>21</v>
      </c>
      <c r="K3175" t="s">
        <v>25</v>
      </c>
    </row>
    <row r="3176" spans="1:11" x14ac:dyDescent="0.3">
      <c r="A3176">
        <v>2022</v>
      </c>
      <c r="B3176" t="s">
        <v>17</v>
      </c>
      <c r="C3176" t="s">
        <v>12</v>
      </c>
      <c r="D3176" t="s">
        <v>35</v>
      </c>
      <c r="E3176">
        <v>80000</v>
      </c>
      <c r="F3176" t="s">
        <v>14</v>
      </c>
      <c r="G3176">
        <v>84053</v>
      </c>
      <c r="H3176" t="s">
        <v>63</v>
      </c>
      <c r="I3176">
        <v>100</v>
      </c>
      <c r="J3176" t="s">
        <v>31</v>
      </c>
      <c r="K3176" t="s">
        <v>25</v>
      </c>
    </row>
    <row r="3177" spans="1:11" x14ac:dyDescent="0.3">
      <c r="A3177">
        <v>2022</v>
      </c>
      <c r="B3177" t="s">
        <v>11</v>
      </c>
      <c r="C3177" t="s">
        <v>12</v>
      </c>
      <c r="D3177" t="s">
        <v>27</v>
      </c>
      <c r="E3177">
        <v>164000</v>
      </c>
      <c r="F3177" t="s">
        <v>20</v>
      </c>
      <c r="G3177">
        <v>164000</v>
      </c>
      <c r="H3177" t="s">
        <v>21</v>
      </c>
      <c r="I3177">
        <v>0</v>
      </c>
      <c r="J3177" t="s">
        <v>21</v>
      </c>
      <c r="K3177" t="s">
        <v>25</v>
      </c>
    </row>
    <row r="3178" spans="1:11" x14ac:dyDescent="0.3">
      <c r="A3178">
        <v>2022</v>
      </c>
      <c r="B3178" t="s">
        <v>11</v>
      </c>
      <c r="C3178" t="s">
        <v>12</v>
      </c>
      <c r="D3178" t="s">
        <v>27</v>
      </c>
      <c r="E3178">
        <v>132000</v>
      </c>
      <c r="F3178" t="s">
        <v>20</v>
      </c>
      <c r="G3178">
        <v>132000</v>
      </c>
      <c r="H3178" t="s">
        <v>21</v>
      </c>
      <c r="I3178">
        <v>0</v>
      </c>
      <c r="J3178" t="s">
        <v>21</v>
      </c>
      <c r="K3178" t="s">
        <v>25</v>
      </c>
    </row>
    <row r="3179" spans="1:11" x14ac:dyDescent="0.3">
      <c r="A3179">
        <v>2022</v>
      </c>
      <c r="B3179" t="s">
        <v>11</v>
      </c>
      <c r="C3179" t="s">
        <v>12</v>
      </c>
      <c r="D3179" t="s">
        <v>23</v>
      </c>
      <c r="E3179">
        <v>170000</v>
      </c>
      <c r="F3179" t="s">
        <v>20</v>
      </c>
      <c r="G3179">
        <v>170000</v>
      </c>
      <c r="H3179" t="s">
        <v>21</v>
      </c>
      <c r="I3179">
        <v>100</v>
      </c>
      <c r="J3179" t="s">
        <v>21</v>
      </c>
      <c r="K3179" t="s">
        <v>25</v>
      </c>
    </row>
    <row r="3180" spans="1:11" x14ac:dyDescent="0.3">
      <c r="A3180">
        <v>2022</v>
      </c>
      <c r="B3180" t="s">
        <v>11</v>
      </c>
      <c r="C3180" t="s">
        <v>12</v>
      </c>
      <c r="D3180" t="s">
        <v>23</v>
      </c>
      <c r="E3180">
        <v>123000</v>
      </c>
      <c r="F3180" t="s">
        <v>20</v>
      </c>
      <c r="G3180">
        <v>123000</v>
      </c>
      <c r="H3180" t="s">
        <v>21</v>
      </c>
      <c r="I3180">
        <v>100</v>
      </c>
      <c r="J3180" t="s">
        <v>21</v>
      </c>
      <c r="K3180" t="s">
        <v>25</v>
      </c>
    </row>
    <row r="3181" spans="1:11" x14ac:dyDescent="0.3">
      <c r="A3181">
        <v>2022</v>
      </c>
      <c r="B3181" t="s">
        <v>11</v>
      </c>
      <c r="C3181" t="s">
        <v>12</v>
      </c>
      <c r="D3181" t="s">
        <v>35</v>
      </c>
      <c r="E3181">
        <v>189650</v>
      </c>
      <c r="F3181" t="s">
        <v>20</v>
      </c>
      <c r="G3181">
        <v>189650</v>
      </c>
      <c r="H3181" t="s">
        <v>21</v>
      </c>
      <c r="I3181">
        <v>0</v>
      </c>
      <c r="J3181" t="s">
        <v>21</v>
      </c>
      <c r="K3181" t="s">
        <v>25</v>
      </c>
    </row>
    <row r="3182" spans="1:11" x14ac:dyDescent="0.3">
      <c r="A3182">
        <v>2022</v>
      </c>
      <c r="B3182" t="s">
        <v>11</v>
      </c>
      <c r="C3182" t="s">
        <v>12</v>
      </c>
      <c r="D3182" t="s">
        <v>35</v>
      </c>
      <c r="E3182">
        <v>164996</v>
      </c>
      <c r="F3182" t="s">
        <v>20</v>
      </c>
      <c r="G3182">
        <v>164996</v>
      </c>
      <c r="H3182" t="s">
        <v>21</v>
      </c>
      <c r="I3182">
        <v>0</v>
      </c>
      <c r="J3182" t="s">
        <v>21</v>
      </c>
      <c r="K3182" t="s">
        <v>25</v>
      </c>
    </row>
    <row r="3183" spans="1:11" x14ac:dyDescent="0.3">
      <c r="A3183">
        <v>2022</v>
      </c>
      <c r="B3183" t="s">
        <v>17</v>
      </c>
      <c r="C3183" t="s">
        <v>12</v>
      </c>
      <c r="D3183" t="s">
        <v>177</v>
      </c>
      <c r="E3183">
        <v>50000</v>
      </c>
      <c r="F3183" t="s">
        <v>14</v>
      </c>
      <c r="G3183">
        <v>52533</v>
      </c>
      <c r="H3183" t="s">
        <v>135</v>
      </c>
      <c r="I3183">
        <v>0</v>
      </c>
      <c r="J3183" t="s">
        <v>135</v>
      </c>
      <c r="K3183" t="s">
        <v>25</v>
      </c>
    </row>
    <row r="3184" spans="1:11" x14ac:dyDescent="0.3">
      <c r="A3184">
        <v>2022</v>
      </c>
      <c r="B3184" t="s">
        <v>17</v>
      </c>
      <c r="C3184" t="s">
        <v>12</v>
      </c>
      <c r="D3184" t="s">
        <v>177</v>
      </c>
      <c r="E3184">
        <v>50000</v>
      </c>
      <c r="F3184" t="s">
        <v>14</v>
      </c>
      <c r="G3184">
        <v>52533</v>
      </c>
      <c r="H3184" t="s">
        <v>135</v>
      </c>
      <c r="I3184">
        <v>0</v>
      </c>
      <c r="J3184" t="s">
        <v>135</v>
      </c>
      <c r="K3184" t="s">
        <v>25</v>
      </c>
    </row>
    <row r="3185" spans="1:11" x14ac:dyDescent="0.3">
      <c r="A3185">
        <v>2022</v>
      </c>
      <c r="B3185" t="s">
        <v>44</v>
      </c>
      <c r="C3185" t="s">
        <v>12</v>
      </c>
      <c r="D3185" t="s">
        <v>189</v>
      </c>
      <c r="E3185">
        <v>150000</v>
      </c>
      <c r="F3185" t="s">
        <v>71</v>
      </c>
      <c r="G3185">
        <v>115222</v>
      </c>
      <c r="H3185" t="s">
        <v>24</v>
      </c>
      <c r="I3185">
        <v>100</v>
      </c>
      <c r="J3185" t="s">
        <v>24</v>
      </c>
      <c r="K3185" t="s">
        <v>22</v>
      </c>
    </row>
    <row r="3186" spans="1:11" x14ac:dyDescent="0.3">
      <c r="A3186">
        <v>2022</v>
      </c>
      <c r="B3186" t="s">
        <v>11</v>
      </c>
      <c r="C3186" t="s">
        <v>12</v>
      </c>
      <c r="D3186" t="s">
        <v>37</v>
      </c>
      <c r="E3186">
        <v>165400</v>
      </c>
      <c r="F3186" t="s">
        <v>20</v>
      </c>
      <c r="G3186">
        <v>165400</v>
      </c>
      <c r="H3186" t="s">
        <v>21</v>
      </c>
      <c r="I3186">
        <v>100</v>
      </c>
      <c r="J3186" t="s">
        <v>21</v>
      </c>
      <c r="K3186" t="s">
        <v>25</v>
      </c>
    </row>
    <row r="3187" spans="1:11" x14ac:dyDescent="0.3">
      <c r="A3187">
        <v>2022</v>
      </c>
      <c r="B3187" t="s">
        <v>11</v>
      </c>
      <c r="C3187" t="s">
        <v>12</v>
      </c>
      <c r="D3187" t="s">
        <v>37</v>
      </c>
      <c r="E3187">
        <v>132320</v>
      </c>
      <c r="F3187" t="s">
        <v>20</v>
      </c>
      <c r="G3187">
        <v>132320</v>
      </c>
      <c r="H3187" t="s">
        <v>21</v>
      </c>
      <c r="I3187">
        <v>100</v>
      </c>
      <c r="J3187" t="s">
        <v>21</v>
      </c>
      <c r="K3187" t="s">
        <v>25</v>
      </c>
    </row>
    <row r="3188" spans="1:11" x14ac:dyDescent="0.3">
      <c r="A3188">
        <v>2022</v>
      </c>
      <c r="B3188" t="s">
        <v>11</v>
      </c>
      <c r="C3188" t="s">
        <v>12</v>
      </c>
      <c r="D3188" t="s">
        <v>45</v>
      </c>
      <c r="E3188">
        <v>208775</v>
      </c>
      <c r="F3188" t="s">
        <v>20</v>
      </c>
      <c r="G3188">
        <v>208775</v>
      </c>
      <c r="H3188" t="s">
        <v>21</v>
      </c>
      <c r="I3188">
        <v>100</v>
      </c>
      <c r="J3188" t="s">
        <v>21</v>
      </c>
      <c r="K3188" t="s">
        <v>25</v>
      </c>
    </row>
    <row r="3189" spans="1:11" x14ac:dyDescent="0.3">
      <c r="A3189">
        <v>2022</v>
      </c>
      <c r="B3189" t="s">
        <v>11</v>
      </c>
      <c r="C3189" t="s">
        <v>12</v>
      </c>
      <c r="D3189" t="s">
        <v>45</v>
      </c>
      <c r="E3189">
        <v>147800</v>
      </c>
      <c r="F3189" t="s">
        <v>20</v>
      </c>
      <c r="G3189">
        <v>147800</v>
      </c>
      <c r="H3189" t="s">
        <v>21</v>
      </c>
      <c r="I3189">
        <v>100</v>
      </c>
      <c r="J3189" t="s">
        <v>21</v>
      </c>
      <c r="K3189" t="s">
        <v>25</v>
      </c>
    </row>
    <row r="3190" spans="1:11" x14ac:dyDescent="0.3">
      <c r="A3190">
        <v>2022</v>
      </c>
      <c r="B3190" t="s">
        <v>11</v>
      </c>
      <c r="C3190" t="s">
        <v>12</v>
      </c>
      <c r="D3190" t="s">
        <v>37</v>
      </c>
      <c r="E3190">
        <v>136994</v>
      </c>
      <c r="F3190" t="s">
        <v>20</v>
      </c>
      <c r="G3190">
        <v>136994</v>
      </c>
      <c r="H3190" t="s">
        <v>21</v>
      </c>
      <c r="I3190">
        <v>100</v>
      </c>
      <c r="J3190" t="s">
        <v>21</v>
      </c>
      <c r="K3190" t="s">
        <v>25</v>
      </c>
    </row>
    <row r="3191" spans="1:11" x14ac:dyDescent="0.3">
      <c r="A3191">
        <v>2022</v>
      </c>
      <c r="B3191" t="s">
        <v>11</v>
      </c>
      <c r="C3191" t="s">
        <v>12</v>
      </c>
      <c r="D3191" t="s">
        <v>37</v>
      </c>
      <c r="E3191">
        <v>101570</v>
      </c>
      <c r="F3191" t="s">
        <v>20</v>
      </c>
      <c r="G3191">
        <v>101570</v>
      </c>
      <c r="H3191" t="s">
        <v>21</v>
      </c>
      <c r="I3191">
        <v>100</v>
      </c>
      <c r="J3191" t="s">
        <v>21</v>
      </c>
      <c r="K3191" t="s">
        <v>25</v>
      </c>
    </row>
    <row r="3192" spans="1:11" x14ac:dyDescent="0.3">
      <c r="A3192">
        <v>2022</v>
      </c>
      <c r="B3192" t="s">
        <v>11</v>
      </c>
      <c r="C3192" t="s">
        <v>12</v>
      </c>
      <c r="D3192" t="s">
        <v>27</v>
      </c>
      <c r="E3192">
        <v>128875</v>
      </c>
      <c r="F3192" t="s">
        <v>20</v>
      </c>
      <c r="G3192">
        <v>128875</v>
      </c>
      <c r="H3192" t="s">
        <v>21</v>
      </c>
      <c r="I3192">
        <v>100</v>
      </c>
      <c r="J3192" t="s">
        <v>21</v>
      </c>
      <c r="K3192" t="s">
        <v>25</v>
      </c>
    </row>
    <row r="3193" spans="1:11" x14ac:dyDescent="0.3">
      <c r="A3193">
        <v>2022</v>
      </c>
      <c r="B3193" t="s">
        <v>11</v>
      </c>
      <c r="C3193" t="s">
        <v>12</v>
      </c>
      <c r="D3193" t="s">
        <v>27</v>
      </c>
      <c r="E3193">
        <v>93700</v>
      </c>
      <c r="F3193" t="s">
        <v>20</v>
      </c>
      <c r="G3193">
        <v>93700</v>
      </c>
      <c r="H3193" t="s">
        <v>21</v>
      </c>
      <c r="I3193">
        <v>100</v>
      </c>
      <c r="J3193" t="s">
        <v>21</v>
      </c>
      <c r="K3193" t="s">
        <v>25</v>
      </c>
    </row>
    <row r="3194" spans="1:11" x14ac:dyDescent="0.3">
      <c r="A3194">
        <v>2022</v>
      </c>
      <c r="B3194" t="s">
        <v>44</v>
      </c>
      <c r="C3194" t="s">
        <v>12</v>
      </c>
      <c r="D3194" t="s">
        <v>190</v>
      </c>
      <c r="E3194">
        <v>6000000</v>
      </c>
      <c r="F3194" t="s">
        <v>42</v>
      </c>
      <c r="G3194">
        <v>76309</v>
      </c>
      <c r="H3194" t="s">
        <v>43</v>
      </c>
      <c r="I3194">
        <v>50</v>
      </c>
      <c r="J3194" t="s">
        <v>43</v>
      </c>
      <c r="K3194" t="s">
        <v>16</v>
      </c>
    </row>
    <row r="3195" spans="1:11" x14ac:dyDescent="0.3">
      <c r="A3195">
        <v>2022</v>
      </c>
      <c r="B3195" t="s">
        <v>28</v>
      </c>
      <c r="C3195" t="s">
        <v>12</v>
      </c>
      <c r="D3195" t="s">
        <v>35</v>
      </c>
      <c r="E3195">
        <v>28500</v>
      </c>
      <c r="F3195" t="s">
        <v>58</v>
      </c>
      <c r="G3195">
        <v>35093</v>
      </c>
      <c r="H3195" t="s">
        <v>33</v>
      </c>
      <c r="I3195">
        <v>100</v>
      </c>
      <c r="J3195" t="s">
        <v>33</v>
      </c>
      <c r="K3195" t="s">
        <v>16</v>
      </c>
    </row>
    <row r="3196" spans="1:11" x14ac:dyDescent="0.3">
      <c r="A3196">
        <v>2022</v>
      </c>
      <c r="B3196" t="s">
        <v>11</v>
      </c>
      <c r="C3196" t="s">
        <v>12</v>
      </c>
      <c r="D3196" t="s">
        <v>37</v>
      </c>
      <c r="E3196">
        <v>183600</v>
      </c>
      <c r="F3196" t="s">
        <v>20</v>
      </c>
      <c r="G3196">
        <v>183600</v>
      </c>
      <c r="H3196" t="s">
        <v>21</v>
      </c>
      <c r="I3196">
        <v>100</v>
      </c>
      <c r="J3196" t="s">
        <v>21</v>
      </c>
      <c r="K3196" t="s">
        <v>16</v>
      </c>
    </row>
    <row r="3197" spans="1:11" x14ac:dyDescent="0.3">
      <c r="A3197">
        <v>2022</v>
      </c>
      <c r="B3197" t="s">
        <v>11</v>
      </c>
      <c r="C3197" t="s">
        <v>12</v>
      </c>
      <c r="D3197" t="s">
        <v>37</v>
      </c>
      <c r="E3197">
        <v>100800</v>
      </c>
      <c r="F3197" t="s">
        <v>20</v>
      </c>
      <c r="G3197">
        <v>100800</v>
      </c>
      <c r="H3197" t="s">
        <v>21</v>
      </c>
      <c r="I3197">
        <v>100</v>
      </c>
      <c r="J3197" t="s">
        <v>21</v>
      </c>
      <c r="K3197" t="s">
        <v>16</v>
      </c>
    </row>
    <row r="3198" spans="1:11" x14ac:dyDescent="0.3">
      <c r="A3198">
        <v>2022</v>
      </c>
      <c r="B3198" t="s">
        <v>17</v>
      </c>
      <c r="C3198" t="s">
        <v>12</v>
      </c>
      <c r="D3198" t="s">
        <v>27</v>
      </c>
      <c r="E3198">
        <v>40000</v>
      </c>
      <c r="F3198" t="s">
        <v>58</v>
      </c>
      <c r="G3198">
        <v>49253</v>
      </c>
      <c r="H3198" t="s">
        <v>33</v>
      </c>
      <c r="I3198">
        <v>100</v>
      </c>
      <c r="J3198" t="s">
        <v>33</v>
      </c>
      <c r="K3198" t="s">
        <v>25</v>
      </c>
    </row>
    <row r="3199" spans="1:11" x14ac:dyDescent="0.3">
      <c r="A3199">
        <v>2022</v>
      </c>
      <c r="B3199" t="s">
        <v>17</v>
      </c>
      <c r="C3199" t="s">
        <v>12</v>
      </c>
      <c r="D3199" t="s">
        <v>27</v>
      </c>
      <c r="E3199">
        <v>30000</v>
      </c>
      <c r="F3199" t="s">
        <v>58</v>
      </c>
      <c r="G3199">
        <v>36940</v>
      </c>
      <c r="H3199" t="s">
        <v>33</v>
      </c>
      <c r="I3199">
        <v>100</v>
      </c>
      <c r="J3199" t="s">
        <v>33</v>
      </c>
      <c r="K3199" t="s">
        <v>25</v>
      </c>
    </row>
    <row r="3200" spans="1:11" x14ac:dyDescent="0.3">
      <c r="A3200">
        <v>2022</v>
      </c>
      <c r="B3200" t="s">
        <v>17</v>
      </c>
      <c r="C3200" t="s">
        <v>12</v>
      </c>
      <c r="D3200" t="s">
        <v>27</v>
      </c>
      <c r="E3200">
        <v>40000</v>
      </c>
      <c r="F3200" t="s">
        <v>14</v>
      </c>
      <c r="G3200">
        <v>42026</v>
      </c>
      <c r="H3200" t="s">
        <v>15</v>
      </c>
      <c r="I3200">
        <v>100</v>
      </c>
      <c r="J3200" t="s">
        <v>15</v>
      </c>
      <c r="K3200" t="s">
        <v>25</v>
      </c>
    </row>
    <row r="3201" spans="1:11" x14ac:dyDescent="0.3">
      <c r="A3201">
        <v>2022</v>
      </c>
      <c r="B3201" t="s">
        <v>17</v>
      </c>
      <c r="C3201" t="s">
        <v>12</v>
      </c>
      <c r="D3201" t="s">
        <v>27</v>
      </c>
      <c r="E3201">
        <v>30000</v>
      </c>
      <c r="F3201" t="s">
        <v>14</v>
      </c>
      <c r="G3201">
        <v>31520</v>
      </c>
      <c r="H3201" t="s">
        <v>15</v>
      </c>
      <c r="I3201">
        <v>100</v>
      </c>
      <c r="J3201" t="s">
        <v>15</v>
      </c>
      <c r="K3201" t="s">
        <v>25</v>
      </c>
    </row>
    <row r="3202" spans="1:11" x14ac:dyDescent="0.3">
      <c r="A3202">
        <v>2022</v>
      </c>
      <c r="B3202" t="s">
        <v>17</v>
      </c>
      <c r="C3202" t="s">
        <v>12</v>
      </c>
      <c r="D3202" t="s">
        <v>37</v>
      </c>
      <c r="E3202">
        <v>80000</v>
      </c>
      <c r="F3202" t="s">
        <v>14</v>
      </c>
      <c r="G3202">
        <v>84053</v>
      </c>
      <c r="H3202" t="s">
        <v>15</v>
      </c>
      <c r="I3202">
        <v>100</v>
      </c>
      <c r="J3202" t="s">
        <v>15</v>
      </c>
      <c r="K3202" t="s">
        <v>25</v>
      </c>
    </row>
    <row r="3203" spans="1:11" x14ac:dyDescent="0.3">
      <c r="A3203">
        <v>2022</v>
      </c>
      <c r="B3203" t="s">
        <v>17</v>
      </c>
      <c r="C3203" t="s">
        <v>12</v>
      </c>
      <c r="D3203" t="s">
        <v>37</v>
      </c>
      <c r="E3203">
        <v>70000</v>
      </c>
      <c r="F3203" t="s">
        <v>14</v>
      </c>
      <c r="G3203">
        <v>73546</v>
      </c>
      <c r="H3203" t="s">
        <v>15</v>
      </c>
      <c r="I3203">
        <v>100</v>
      </c>
      <c r="J3203" t="s">
        <v>15</v>
      </c>
      <c r="K3203" t="s">
        <v>25</v>
      </c>
    </row>
    <row r="3204" spans="1:11" x14ac:dyDescent="0.3">
      <c r="A3204">
        <v>2022</v>
      </c>
      <c r="B3204" t="s">
        <v>17</v>
      </c>
      <c r="C3204" t="s">
        <v>12</v>
      </c>
      <c r="D3204" t="s">
        <v>37</v>
      </c>
      <c r="E3204">
        <v>80000</v>
      </c>
      <c r="F3204" t="s">
        <v>58</v>
      </c>
      <c r="G3204">
        <v>98506</v>
      </c>
      <c r="H3204" t="s">
        <v>33</v>
      </c>
      <c r="I3204">
        <v>100</v>
      </c>
      <c r="J3204" t="s">
        <v>33</v>
      </c>
      <c r="K3204" t="s">
        <v>25</v>
      </c>
    </row>
    <row r="3205" spans="1:11" x14ac:dyDescent="0.3">
      <c r="A3205">
        <v>2022</v>
      </c>
      <c r="B3205" t="s">
        <v>17</v>
      </c>
      <c r="C3205" t="s">
        <v>12</v>
      </c>
      <c r="D3205" t="s">
        <v>37</v>
      </c>
      <c r="E3205">
        <v>70000</v>
      </c>
      <c r="F3205" t="s">
        <v>58</v>
      </c>
      <c r="G3205">
        <v>86193</v>
      </c>
      <c r="H3205" t="s">
        <v>33</v>
      </c>
      <c r="I3205">
        <v>100</v>
      </c>
      <c r="J3205" t="s">
        <v>33</v>
      </c>
      <c r="K3205" t="s">
        <v>25</v>
      </c>
    </row>
    <row r="3206" spans="1:11" x14ac:dyDescent="0.3">
      <c r="A3206">
        <v>2022</v>
      </c>
      <c r="B3206" t="s">
        <v>17</v>
      </c>
      <c r="C3206" t="s">
        <v>12</v>
      </c>
      <c r="D3206" t="s">
        <v>37</v>
      </c>
      <c r="E3206">
        <v>80000</v>
      </c>
      <c r="F3206" t="s">
        <v>14</v>
      </c>
      <c r="G3206">
        <v>84053</v>
      </c>
      <c r="H3206" t="s">
        <v>135</v>
      </c>
      <c r="I3206">
        <v>100</v>
      </c>
      <c r="J3206" t="s">
        <v>135</v>
      </c>
      <c r="K3206" t="s">
        <v>25</v>
      </c>
    </row>
    <row r="3207" spans="1:11" x14ac:dyDescent="0.3">
      <c r="A3207">
        <v>2022</v>
      </c>
      <c r="B3207" t="s">
        <v>17</v>
      </c>
      <c r="C3207" t="s">
        <v>12</v>
      </c>
      <c r="D3207" t="s">
        <v>37</v>
      </c>
      <c r="E3207">
        <v>70000</v>
      </c>
      <c r="F3207" t="s">
        <v>14</v>
      </c>
      <c r="G3207">
        <v>73546</v>
      </c>
      <c r="H3207" t="s">
        <v>135</v>
      </c>
      <c r="I3207">
        <v>100</v>
      </c>
      <c r="J3207" t="s">
        <v>135</v>
      </c>
      <c r="K3207" t="s">
        <v>25</v>
      </c>
    </row>
    <row r="3208" spans="1:11" x14ac:dyDescent="0.3">
      <c r="A3208">
        <v>2022</v>
      </c>
      <c r="B3208" t="s">
        <v>11</v>
      </c>
      <c r="C3208" t="s">
        <v>12</v>
      </c>
      <c r="D3208" t="s">
        <v>35</v>
      </c>
      <c r="E3208">
        <v>189650</v>
      </c>
      <c r="F3208" t="s">
        <v>20</v>
      </c>
      <c r="G3208">
        <v>189650</v>
      </c>
      <c r="H3208" t="s">
        <v>21</v>
      </c>
      <c r="I3208">
        <v>0</v>
      </c>
      <c r="J3208" t="s">
        <v>21</v>
      </c>
      <c r="K3208" t="s">
        <v>25</v>
      </c>
    </row>
    <row r="3209" spans="1:11" x14ac:dyDescent="0.3">
      <c r="A3209">
        <v>2022</v>
      </c>
      <c r="B3209" t="s">
        <v>11</v>
      </c>
      <c r="C3209" t="s">
        <v>12</v>
      </c>
      <c r="D3209" t="s">
        <v>35</v>
      </c>
      <c r="E3209">
        <v>164996</v>
      </c>
      <c r="F3209" t="s">
        <v>20</v>
      </c>
      <c r="G3209">
        <v>164996</v>
      </c>
      <c r="H3209" t="s">
        <v>21</v>
      </c>
      <c r="I3209">
        <v>0</v>
      </c>
      <c r="J3209" t="s">
        <v>21</v>
      </c>
      <c r="K3209" t="s">
        <v>25</v>
      </c>
    </row>
    <row r="3210" spans="1:11" x14ac:dyDescent="0.3">
      <c r="A3210">
        <v>2022</v>
      </c>
      <c r="B3210" t="s">
        <v>17</v>
      </c>
      <c r="C3210" t="s">
        <v>12</v>
      </c>
      <c r="D3210" t="s">
        <v>27</v>
      </c>
      <c r="E3210">
        <v>40000</v>
      </c>
      <c r="F3210" t="s">
        <v>14</v>
      </c>
      <c r="G3210">
        <v>42026</v>
      </c>
      <c r="H3210" t="s">
        <v>135</v>
      </c>
      <c r="I3210">
        <v>100</v>
      </c>
      <c r="J3210" t="s">
        <v>135</v>
      </c>
      <c r="K3210" t="s">
        <v>25</v>
      </c>
    </row>
    <row r="3211" spans="1:11" x14ac:dyDescent="0.3">
      <c r="A3211">
        <v>2022</v>
      </c>
      <c r="B3211" t="s">
        <v>17</v>
      </c>
      <c r="C3211" t="s">
        <v>12</v>
      </c>
      <c r="D3211" t="s">
        <v>27</v>
      </c>
      <c r="E3211">
        <v>30000</v>
      </c>
      <c r="F3211" t="s">
        <v>14</v>
      </c>
      <c r="G3211">
        <v>31520</v>
      </c>
      <c r="H3211" t="s">
        <v>135</v>
      </c>
      <c r="I3211">
        <v>100</v>
      </c>
      <c r="J3211" t="s">
        <v>135</v>
      </c>
      <c r="K3211" t="s">
        <v>25</v>
      </c>
    </row>
    <row r="3212" spans="1:11" x14ac:dyDescent="0.3">
      <c r="A3212">
        <v>2022</v>
      </c>
      <c r="B3212" t="s">
        <v>17</v>
      </c>
      <c r="C3212" t="s">
        <v>12</v>
      </c>
      <c r="D3212" t="s">
        <v>37</v>
      </c>
      <c r="E3212">
        <v>75000</v>
      </c>
      <c r="F3212" t="s">
        <v>58</v>
      </c>
      <c r="G3212">
        <v>92350</v>
      </c>
      <c r="H3212" t="s">
        <v>33</v>
      </c>
      <c r="I3212">
        <v>100</v>
      </c>
      <c r="J3212" t="s">
        <v>33</v>
      </c>
      <c r="K3212" t="s">
        <v>25</v>
      </c>
    </row>
    <row r="3213" spans="1:11" x14ac:dyDescent="0.3">
      <c r="A3213">
        <v>2022</v>
      </c>
      <c r="B3213" t="s">
        <v>17</v>
      </c>
      <c r="C3213" t="s">
        <v>12</v>
      </c>
      <c r="D3213" t="s">
        <v>37</v>
      </c>
      <c r="E3213">
        <v>60000</v>
      </c>
      <c r="F3213" t="s">
        <v>58</v>
      </c>
      <c r="G3213">
        <v>73880</v>
      </c>
      <c r="H3213" t="s">
        <v>33</v>
      </c>
      <c r="I3213">
        <v>100</v>
      </c>
      <c r="J3213" t="s">
        <v>33</v>
      </c>
      <c r="K3213" t="s">
        <v>25</v>
      </c>
    </row>
    <row r="3214" spans="1:11" x14ac:dyDescent="0.3">
      <c r="A3214">
        <v>2022</v>
      </c>
      <c r="B3214" t="s">
        <v>11</v>
      </c>
      <c r="C3214" t="s">
        <v>12</v>
      </c>
      <c r="D3214" t="s">
        <v>23</v>
      </c>
      <c r="E3214">
        <v>215300</v>
      </c>
      <c r="F3214" t="s">
        <v>20</v>
      </c>
      <c r="G3214">
        <v>215300</v>
      </c>
      <c r="H3214" t="s">
        <v>21</v>
      </c>
      <c r="I3214">
        <v>0</v>
      </c>
      <c r="J3214" t="s">
        <v>21</v>
      </c>
      <c r="K3214" t="s">
        <v>16</v>
      </c>
    </row>
    <row r="3215" spans="1:11" x14ac:dyDescent="0.3">
      <c r="A3215">
        <v>2022</v>
      </c>
      <c r="B3215" t="s">
        <v>11</v>
      </c>
      <c r="C3215" t="s">
        <v>12</v>
      </c>
      <c r="D3215" t="s">
        <v>23</v>
      </c>
      <c r="E3215">
        <v>140400</v>
      </c>
      <c r="F3215" t="s">
        <v>20</v>
      </c>
      <c r="G3215">
        <v>140400</v>
      </c>
      <c r="H3215" t="s">
        <v>21</v>
      </c>
      <c r="I3215">
        <v>0</v>
      </c>
      <c r="J3215" t="s">
        <v>21</v>
      </c>
      <c r="K3215" t="s">
        <v>16</v>
      </c>
    </row>
    <row r="3216" spans="1:11" x14ac:dyDescent="0.3">
      <c r="A3216">
        <v>2022</v>
      </c>
      <c r="B3216" t="s">
        <v>17</v>
      </c>
      <c r="C3216" t="s">
        <v>12</v>
      </c>
      <c r="D3216" t="s">
        <v>37</v>
      </c>
      <c r="E3216">
        <v>60000</v>
      </c>
      <c r="F3216" t="s">
        <v>14</v>
      </c>
      <c r="G3216">
        <v>63040</v>
      </c>
      <c r="H3216" t="s">
        <v>15</v>
      </c>
      <c r="I3216">
        <v>100</v>
      </c>
      <c r="J3216" t="s">
        <v>15</v>
      </c>
      <c r="K3216" t="s">
        <v>25</v>
      </c>
    </row>
    <row r="3217" spans="1:11" x14ac:dyDescent="0.3">
      <c r="A3217">
        <v>2022</v>
      </c>
      <c r="B3217" t="s">
        <v>17</v>
      </c>
      <c r="C3217" t="s">
        <v>12</v>
      </c>
      <c r="D3217" t="s">
        <v>37</v>
      </c>
      <c r="E3217">
        <v>45000</v>
      </c>
      <c r="F3217" t="s">
        <v>14</v>
      </c>
      <c r="G3217">
        <v>47280</v>
      </c>
      <c r="H3217" t="s">
        <v>15</v>
      </c>
      <c r="I3217">
        <v>100</v>
      </c>
      <c r="J3217" t="s">
        <v>15</v>
      </c>
      <c r="K3217" t="s">
        <v>25</v>
      </c>
    </row>
    <row r="3218" spans="1:11" x14ac:dyDescent="0.3">
      <c r="A3218">
        <v>2022</v>
      </c>
      <c r="B3218" t="s">
        <v>11</v>
      </c>
      <c r="C3218" t="s">
        <v>12</v>
      </c>
      <c r="D3218" t="s">
        <v>23</v>
      </c>
      <c r="E3218">
        <v>260000</v>
      </c>
      <c r="F3218" t="s">
        <v>20</v>
      </c>
      <c r="G3218">
        <v>260000</v>
      </c>
      <c r="H3218" t="s">
        <v>21</v>
      </c>
      <c r="I3218">
        <v>100</v>
      </c>
      <c r="J3218" t="s">
        <v>21</v>
      </c>
      <c r="K3218" t="s">
        <v>25</v>
      </c>
    </row>
    <row r="3219" spans="1:11" x14ac:dyDescent="0.3">
      <c r="A3219">
        <v>2022</v>
      </c>
      <c r="B3219" t="s">
        <v>11</v>
      </c>
      <c r="C3219" t="s">
        <v>12</v>
      </c>
      <c r="D3219" t="s">
        <v>23</v>
      </c>
      <c r="E3219">
        <v>180000</v>
      </c>
      <c r="F3219" t="s">
        <v>20</v>
      </c>
      <c r="G3219">
        <v>180000</v>
      </c>
      <c r="H3219" t="s">
        <v>21</v>
      </c>
      <c r="I3219">
        <v>100</v>
      </c>
      <c r="J3219" t="s">
        <v>21</v>
      </c>
      <c r="K3219" t="s">
        <v>25</v>
      </c>
    </row>
    <row r="3220" spans="1:11" x14ac:dyDescent="0.3">
      <c r="A3220">
        <v>2022</v>
      </c>
      <c r="B3220" t="s">
        <v>17</v>
      </c>
      <c r="C3220" t="s">
        <v>12</v>
      </c>
      <c r="D3220" t="s">
        <v>23</v>
      </c>
      <c r="E3220">
        <v>55000</v>
      </c>
      <c r="F3220" t="s">
        <v>58</v>
      </c>
      <c r="G3220">
        <v>67723</v>
      </c>
      <c r="H3220" t="s">
        <v>33</v>
      </c>
      <c r="I3220">
        <v>0</v>
      </c>
      <c r="J3220" t="s">
        <v>33</v>
      </c>
      <c r="K3220" t="s">
        <v>25</v>
      </c>
    </row>
    <row r="3221" spans="1:11" x14ac:dyDescent="0.3">
      <c r="A3221">
        <v>2022</v>
      </c>
      <c r="B3221" t="s">
        <v>17</v>
      </c>
      <c r="C3221" t="s">
        <v>12</v>
      </c>
      <c r="D3221" t="s">
        <v>23</v>
      </c>
      <c r="E3221">
        <v>35000</v>
      </c>
      <c r="F3221" t="s">
        <v>58</v>
      </c>
      <c r="G3221">
        <v>43096</v>
      </c>
      <c r="H3221" t="s">
        <v>33</v>
      </c>
      <c r="I3221">
        <v>0</v>
      </c>
      <c r="J3221" t="s">
        <v>33</v>
      </c>
      <c r="K3221" t="s">
        <v>25</v>
      </c>
    </row>
    <row r="3222" spans="1:11" x14ac:dyDescent="0.3">
      <c r="A3222">
        <v>2022</v>
      </c>
      <c r="B3222" t="s">
        <v>17</v>
      </c>
      <c r="C3222" t="s">
        <v>12</v>
      </c>
      <c r="D3222" t="s">
        <v>37</v>
      </c>
      <c r="E3222">
        <v>60000</v>
      </c>
      <c r="F3222" t="s">
        <v>14</v>
      </c>
      <c r="G3222">
        <v>63040</v>
      </c>
      <c r="H3222" t="s">
        <v>135</v>
      </c>
      <c r="I3222">
        <v>100</v>
      </c>
      <c r="J3222" t="s">
        <v>135</v>
      </c>
      <c r="K3222" t="s">
        <v>25</v>
      </c>
    </row>
    <row r="3223" spans="1:11" x14ac:dyDescent="0.3">
      <c r="A3223">
        <v>2022</v>
      </c>
      <c r="B3223" t="s">
        <v>17</v>
      </c>
      <c r="C3223" t="s">
        <v>12</v>
      </c>
      <c r="D3223" t="s">
        <v>37</v>
      </c>
      <c r="E3223">
        <v>45000</v>
      </c>
      <c r="F3223" t="s">
        <v>14</v>
      </c>
      <c r="G3223">
        <v>47280</v>
      </c>
      <c r="H3223" t="s">
        <v>135</v>
      </c>
      <c r="I3223">
        <v>100</v>
      </c>
      <c r="J3223" t="s">
        <v>135</v>
      </c>
      <c r="K3223" t="s">
        <v>25</v>
      </c>
    </row>
    <row r="3224" spans="1:11" x14ac:dyDescent="0.3">
      <c r="A3224">
        <v>2022</v>
      </c>
      <c r="B3224" t="s">
        <v>17</v>
      </c>
      <c r="C3224" t="s">
        <v>12</v>
      </c>
      <c r="D3224" t="s">
        <v>37</v>
      </c>
      <c r="E3224">
        <v>60000</v>
      </c>
      <c r="F3224" t="s">
        <v>58</v>
      </c>
      <c r="G3224">
        <v>73880</v>
      </c>
      <c r="H3224" t="s">
        <v>33</v>
      </c>
      <c r="I3224">
        <v>100</v>
      </c>
      <c r="J3224" t="s">
        <v>33</v>
      </c>
      <c r="K3224" t="s">
        <v>25</v>
      </c>
    </row>
    <row r="3225" spans="1:11" x14ac:dyDescent="0.3">
      <c r="A3225">
        <v>2022</v>
      </c>
      <c r="B3225" t="s">
        <v>17</v>
      </c>
      <c r="C3225" t="s">
        <v>12</v>
      </c>
      <c r="D3225" t="s">
        <v>37</v>
      </c>
      <c r="E3225">
        <v>45000</v>
      </c>
      <c r="F3225" t="s">
        <v>58</v>
      </c>
      <c r="G3225">
        <v>55410</v>
      </c>
      <c r="H3225" t="s">
        <v>33</v>
      </c>
      <c r="I3225">
        <v>100</v>
      </c>
      <c r="J3225" t="s">
        <v>33</v>
      </c>
      <c r="K3225" t="s">
        <v>25</v>
      </c>
    </row>
    <row r="3226" spans="1:11" x14ac:dyDescent="0.3">
      <c r="A3226">
        <v>2021</v>
      </c>
      <c r="B3226" t="s">
        <v>17</v>
      </c>
      <c r="C3226" t="s">
        <v>12</v>
      </c>
      <c r="D3226" t="s">
        <v>35</v>
      </c>
      <c r="E3226">
        <v>43200</v>
      </c>
      <c r="F3226" t="s">
        <v>14</v>
      </c>
      <c r="G3226">
        <v>51064</v>
      </c>
      <c r="H3226" t="s">
        <v>147</v>
      </c>
      <c r="I3226">
        <v>50</v>
      </c>
      <c r="J3226" t="s">
        <v>147</v>
      </c>
      <c r="K3226" t="s">
        <v>16</v>
      </c>
    </row>
    <row r="3227" spans="1:11" x14ac:dyDescent="0.3">
      <c r="A3227">
        <v>2022</v>
      </c>
      <c r="B3227" t="s">
        <v>11</v>
      </c>
      <c r="C3227" t="s">
        <v>12</v>
      </c>
      <c r="D3227" t="s">
        <v>141</v>
      </c>
      <c r="E3227">
        <v>60000</v>
      </c>
      <c r="F3227" t="s">
        <v>20</v>
      </c>
      <c r="G3227">
        <v>60000</v>
      </c>
      <c r="H3227" t="s">
        <v>131</v>
      </c>
      <c r="I3227">
        <v>100</v>
      </c>
      <c r="J3227" t="s">
        <v>106</v>
      </c>
      <c r="K3227" t="s">
        <v>16</v>
      </c>
    </row>
    <row r="3228" spans="1:11" x14ac:dyDescent="0.3">
      <c r="A3228">
        <v>2022</v>
      </c>
      <c r="B3228" t="s">
        <v>17</v>
      </c>
      <c r="C3228" t="s">
        <v>12</v>
      </c>
      <c r="D3228" t="s">
        <v>37</v>
      </c>
      <c r="E3228">
        <v>82900</v>
      </c>
      <c r="F3228" t="s">
        <v>20</v>
      </c>
      <c r="G3228">
        <v>82900</v>
      </c>
      <c r="H3228" t="s">
        <v>21</v>
      </c>
      <c r="I3228">
        <v>0</v>
      </c>
      <c r="J3228" t="s">
        <v>21</v>
      </c>
      <c r="K3228" t="s">
        <v>25</v>
      </c>
    </row>
    <row r="3229" spans="1:11" x14ac:dyDescent="0.3">
      <c r="A3229">
        <v>2022</v>
      </c>
      <c r="B3229" t="s">
        <v>17</v>
      </c>
      <c r="C3229" t="s">
        <v>12</v>
      </c>
      <c r="D3229" t="s">
        <v>37</v>
      </c>
      <c r="E3229">
        <v>63900</v>
      </c>
      <c r="F3229" t="s">
        <v>20</v>
      </c>
      <c r="G3229">
        <v>63900</v>
      </c>
      <c r="H3229" t="s">
        <v>21</v>
      </c>
      <c r="I3229">
        <v>0</v>
      </c>
      <c r="J3229" t="s">
        <v>21</v>
      </c>
      <c r="K3229" t="s">
        <v>25</v>
      </c>
    </row>
    <row r="3230" spans="1:11" x14ac:dyDescent="0.3">
      <c r="A3230">
        <v>2022</v>
      </c>
      <c r="B3230" t="s">
        <v>17</v>
      </c>
      <c r="C3230" t="s">
        <v>12</v>
      </c>
      <c r="D3230" t="s">
        <v>81</v>
      </c>
      <c r="E3230">
        <v>160000</v>
      </c>
      <c r="F3230" t="s">
        <v>20</v>
      </c>
      <c r="G3230">
        <v>160000</v>
      </c>
      <c r="H3230" t="s">
        <v>21</v>
      </c>
      <c r="I3230">
        <v>100</v>
      </c>
      <c r="J3230" t="s">
        <v>21</v>
      </c>
      <c r="K3230" t="s">
        <v>16</v>
      </c>
    </row>
    <row r="3231" spans="1:11" x14ac:dyDescent="0.3">
      <c r="A3231">
        <v>2022</v>
      </c>
      <c r="B3231" t="s">
        <v>17</v>
      </c>
      <c r="C3231" t="s">
        <v>12</v>
      </c>
      <c r="D3231" t="s">
        <v>81</v>
      </c>
      <c r="E3231">
        <v>112300</v>
      </c>
      <c r="F3231" t="s">
        <v>20</v>
      </c>
      <c r="G3231">
        <v>112300</v>
      </c>
      <c r="H3231" t="s">
        <v>21</v>
      </c>
      <c r="I3231">
        <v>100</v>
      </c>
      <c r="J3231" t="s">
        <v>21</v>
      </c>
      <c r="K3231" t="s">
        <v>16</v>
      </c>
    </row>
    <row r="3232" spans="1:11" x14ac:dyDescent="0.3">
      <c r="A3232">
        <v>2022</v>
      </c>
      <c r="B3232" t="s">
        <v>17</v>
      </c>
      <c r="C3232" t="s">
        <v>12</v>
      </c>
      <c r="D3232" t="s">
        <v>69</v>
      </c>
      <c r="E3232">
        <v>241000</v>
      </c>
      <c r="F3232" t="s">
        <v>20</v>
      </c>
      <c r="G3232">
        <v>241000</v>
      </c>
      <c r="H3232" t="s">
        <v>21</v>
      </c>
      <c r="I3232">
        <v>100</v>
      </c>
      <c r="J3232" t="s">
        <v>21</v>
      </c>
      <c r="K3232" t="s">
        <v>25</v>
      </c>
    </row>
    <row r="3233" spans="1:11" x14ac:dyDescent="0.3">
      <c r="A3233">
        <v>2022</v>
      </c>
      <c r="B3233" t="s">
        <v>17</v>
      </c>
      <c r="C3233" t="s">
        <v>12</v>
      </c>
      <c r="D3233" t="s">
        <v>69</v>
      </c>
      <c r="E3233">
        <v>159000</v>
      </c>
      <c r="F3233" t="s">
        <v>20</v>
      </c>
      <c r="G3233">
        <v>159000</v>
      </c>
      <c r="H3233" t="s">
        <v>21</v>
      </c>
      <c r="I3233">
        <v>100</v>
      </c>
      <c r="J3233" t="s">
        <v>21</v>
      </c>
      <c r="K3233" t="s">
        <v>25</v>
      </c>
    </row>
    <row r="3234" spans="1:11" x14ac:dyDescent="0.3">
      <c r="A3234">
        <v>2022</v>
      </c>
      <c r="B3234" t="s">
        <v>11</v>
      </c>
      <c r="C3234" t="s">
        <v>12</v>
      </c>
      <c r="D3234" t="s">
        <v>23</v>
      </c>
      <c r="E3234">
        <v>180000</v>
      </c>
      <c r="F3234" t="s">
        <v>20</v>
      </c>
      <c r="G3234">
        <v>180000</v>
      </c>
      <c r="H3234" t="s">
        <v>21</v>
      </c>
      <c r="I3234">
        <v>0</v>
      </c>
      <c r="J3234" t="s">
        <v>21</v>
      </c>
      <c r="K3234" t="s">
        <v>25</v>
      </c>
    </row>
    <row r="3235" spans="1:11" x14ac:dyDescent="0.3">
      <c r="A3235">
        <v>2022</v>
      </c>
      <c r="B3235" t="s">
        <v>11</v>
      </c>
      <c r="C3235" t="s">
        <v>12</v>
      </c>
      <c r="D3235" t="s">
        <v>23</v>
      </c>
      <c r="E3235">
        <v>80000</v>
      </c>
      <c r="F3235" t="s">
        <v>20</v>
      </c>
      <c r="G3235">
        <v>80000</v>
      </c>
      <c r="H3235" t="s">
        <v>21</v>
      </c>
      <c r="I3235">
        <v>0</v>
      </c>
      <c r="J3235" t="s">
        <v>21</v>
      </c>
      <c r="K3235" t="s">
        <v>25</v>
      </c>
    </row>
    <row r="3236" spans="1:11" x14ac:dyDescent="0.3">
      <c r="A3236">
        <v>2022</v>
      </c>
      <c r="B3236" t="s">
        <v>17</v>
      </c>
      <c r="C3236" t="s">
        <v>12</v>
      </c>
      <c r="D3236" t="s">
        <v>27</v>
      </c>
      <c r="E3236">
        <v>58000</v>
      </c>
      <c r="F3236" t="s">
        <v>20</v>
      </c>
      <c r="G3236">
        <v>58000</v>
      </c>
      <c r="H3236" t="s">
        <v>21</v>
      </c>
      <c r="I3236">
        <v>0</v>
      </c>
      <c r="J3236" t="s">
        <v>21</v>
      </c>
      <c r="K3236" t="s">
        <v>22</v>
      </c>
    </row>
    <row r="3237" spans="1:11" x14ac:dyDescent="0.3">
      <c r="A3237">
        <v>2022</v>
      </c>
      <c r="B3237" t="s">
        <v>17</v>
      </c>
      <c r="C3237" t="s">
        <v>12</v>
      </c>
      <c r="D3237" t="s">
        <v>27</v>
      </c>
      <c r="E3237">
        <v>58000</v>
      </c>
      <c r="F3237" t="s">
        <v>20</v>
      </c>
      <c r="G3237">
        <v>58000</v>
      </c>
      <c r="H3237" t="s">
        <v>21</v>
      </c>
      <c r="I3237">
        <v>0</v>
      </c>
      <c r="J3237" t="s">
        <v>21</v>
      </c>
      <c r="K3237" t="s">
        <v>22</v>
      </c>
    </row>
    <row r="3238" spans="1:11" x14ac:dyDescent="0.3">
      <c r="A3238">
        <v>2022</v>
      </c>
      <c r="B3238" t="s">
        <v>11</v>
      </c>
      <c r="C3238" t="s">
        <v>12</v>
      </c>
      <c r="D3238" t="s">
        <v>37</v>
      </c>
      <c r="E3238">
        <v>136000</v>
      </c>
      <c r="F3238" t="s">
        <v>20</v>
      </c>
      <c r="G3238">
        <v>136000</v>
      </c>
      <c r="H3238" t="s">
        <v>21</v>
      </c>
      <c r="I3238">
        <v>0</v>
      </c>
      <c r="J3238" t="s">
        <v>21</v>
      </c>
      <c r="K3238" t="s">
        <v>25</v>
      </c>
    </row>
    <row r="3239" spans="1:11" x14ac:dyDescent="0.3">
      <c r="A3239">
        <v>2022</v>
      </c>
      <c r="B3239" t="s">
        <v>11</v>
      </c>
      <c r="C3239" t="s">
        <v>12</v>
      </c>
      <c r="D3239" t="s">
        <v>37</v>
      </c>
      <c r="E3239">
        <v>108800</v>
      </c>
      <c r="F3239" t="s">
        <v>20</v>
      </c>
      <c r="G3239">
        <v>108800</v>
      </c>
      <c r="H3239" t="s">
        <v>21</v>
      </c>
      <c r="I3239">
        <v>0</v>
      </c>
      <c r="J3239" t="s">
        <v>21</v>
      </c>
      <c r="K3239" t="s">
        <v>25</v>
      </c>
    </row>
    <row r="3240" spans="1:11" x14ac:dyDescent="0.3">
      <c r="A3240">
        <v>2022</v>
      </c>
      <c r="B3240" t="s">
        <v>44</v>
      </c>
      <c r="C3240" t="s">
        <v>12</v>
      </c>
      <c r="D3240" t="s">
        <v>37</v>
      </c>
      <c r="E3240">
        <v>242000</v>
      </c>
      <c r="F3240" t="s">
        <v>20</v>
      </c>
      <c r="G3240">
        <v>242000</v>
      </c>
      <c r="H3240" t="s">
        <v>21</v>
      </c>
      <c r="I3240">
        <v>100</v>
      </c>
      <c r="J3240" t="s">
        <v>21</v>
      </c>
      <c r="K3240" t="s">
        <v>25</v>
      </c>
    </row>
    <row r="3241" spans="1:11" x14ac:dyDescent="0.3">
      <c r="A3241">
        <v>2022</v>
      </c>
      <c r="B3241" t="s">
        <v>44</v>
      </c>
      <c r="C3241" t="s">
        <v>12</v>
      </c>
      <c r="D3241" t="s">
        <v>37</v>
      </c>
      <c r="E3241">
        <v>200000</v>
      </c>
      <c r="F3241" t="s">
        <v>20</v>
      </c>
      <c r="G3241">
        <v>200000</v>
      </c>
      <c r="H3241" t="s">
        <v>21</v>
      </c>
      <c r="I3241">
        <v>100</v>
      </c>
      <c r="J3241" t="s">
        <v>21</v>
      </c>
      <c r="K3241" t="s">
        <v>25</v>
      </c>
    </row>
    <row r="3242" spans="1:11" x14ac:dyDescent="0.3">
      <c r="A3242">
        <v>2022</v>
      </c>
      <c r="B3242" t="s">
        <v>17</v>
      </c>
      <c r="C3242" t="s">
        <v>12</v>
      </c>
      <c r="D3242" t="s">
        <v>23</v>
      </c>
      <c r="E3242">
        <v>50000</v>
      </c>
      <c r="F3242" t="s">
        <v>58</v>
      </c>
      <c r="G3242">
        <v>61566</v>
      </c>
      <c r="H3242" t="s">
        <v>33</v>
      </c>
      <c r="I3242">
        <v>0</v>
      </c>
      <c r="J3242" t="s">
        <v>33</v>
      </c>
      <c r="K3242" t="s">
        <v>25</v>
      </c>
    </row>
    <row r="3243" spans="1:11" x14ac:dyDescent="0.3">
      <c r="A3243">
        <v>2022</v>
      </c>
      <c r="B3243" t="s">
        <v>17</v>
      </c>
      <c r="C3243" t="s">
        <v>12</v>
      </c>
      <c r="D3243" t="s">
        <v>23</v>
      </c>
      <c r="E3243">
        <v>30000</v>
      </c>
      <c r="F3243" t="s">
        <v>58</v>
      </c>
      <c r="G3243">
        <v>36940</v>
      </c>
      <c r="H3243" t="s">
        <v>33</v>
      </c>
      <c r="I3243">
        <v>0</v>
      </c>
      <c r="J3243" t="s">
        <v>33</v>
      </c>
      <c r="K3243" t="s">
        <v>25</v>
      </c>
    </row>
    <row r="3244" spans="1:11" x14ac:dyDescent="0.3">
      <c r="A3244">
        <v>2022</v>
      </c>
      <c r="B3244" t="s">
        <v>17</v>
      </c>
      <c r="C3244" t="s">
        <v>12</v>
      </c>
      <c r="D3244" t="s">
        <v>37</v>
      </c>
      <c r="E3244">
        <v>60000</v>
      </c>
      <c r="F3244" t="s">
        <v>58</v>
      </c>
      <c r="G3244">
        <v>73880</v>
      </c>
      <c r="H3244" t="s">
        <v>33</v>
      </c>
      <c r="I3244">
        <v>0</v>
      </c>
      <c r="J3244" t="s">
        <v>33</v>
      </c>
      <c r="K3244" t="s">
        <v>25</v>
      </c>
    </row>
    <row r="3245" spans="1:11" x14ac:dyDescent="0.3">
      <c r="A3245">
        <v>2022</v>
      </c>
      <c r="B3245" t="s">
        <v>17</v>
      </c>
      <c r="C3245" t="s">
        <v>12</v>
      </c>
      <c r="D3245" t="s">
        <v>37</v>
      </c>
      <c r="E3245">
        <v>40000</v>
      </c>
      <c r="F3245" t="s">
        <v>58</v>
      </c>
      <c r="G3245">
        <v>49253</v>
      </c>
      <c r="H3245" t="s">
        <v>33</v>
      </c>
      <c r="I3245">
        <v>0</v>
      </c>
      <c r="J3245" t="s">
        <v>33</v>
      </c>
      <c r="K3245" t="s">
        <v>25</v>
      </c>
    </row>
    <row r="3246" spans="1:11" x14ac:dyDescent="0.3">
      <c r="A3246">
        <v>2022</v>
      </c>
      <c r="B3246" t="s">
        <v>11</v>
      </c>
      <c r="C3246" t="s">
        <v>12</v>
      </c>
      <c r="D3246" t="s">
        <v>23</v>
      </c>
      <c r="E3246">
        <v>165220</v>
      </c>
      <c r="F3246" t="s">
        <v>20</v>
      </c>
      <c r="G3246">
        <v>165220</v>
      </c>
      <c r="H3246" t="s">
        <v>21</v>
      </c>
      <c r="I3246">
        <v>100</v>
      </c>
      <c r="J3246" t="s">
        <v>21</v>
      </c>
      <c r="K3246" t="s">
        <v>25</v>
      </c>
    </row>
    <row r="3247" spans="1:11" x14ac:dyDescent="0.3">
      <c r="A3247">
        <v>2022</v>
      </c>
      <c r="B3247" t="s">
        <v>11</v>
      </c>
      <c r="C3247" t="s">
        <v>12</v>
      </c>
      <c r="D3247" t="s">
        <v>23</v>
      </c>
      <c r="E3247">
        <v>120160</v>
      </c>
      <c r="F3247" t="s">
        <v>20</v>
      </c>
      <c r="G3247">
        <v>120160</v>
      </c>
      <c r="H3247" t="s">
        <v>21</v>
      </c>
      <c r="I3247">
        <v>100</v>
      </c>
      <c r="J3247" t="s">
        <v>21</v>
      </c>
      <c r="K3247" t="s">
        <v>25</v>
      </c>
    </row>
    <row r="3248" spans="1:11" x14ac:dyDescent="0.3">
      <c r="A3248">
        <v>2022</v>
      </c>
      <c r="B3248" t="s">
        <v>11</v>
      </c>
      <c r="C3248" t="s">
        <v>12</v>
      </c>
      <c r="D3248" t="s">
        <v>27</v>
      </c>
      <c r="E3248">
        <v>124190</v>
      </c>
      <c r="F3248" t="s">
        <v>20</v>
      </c>
      <c r="G3248">
        <v>124190</v>
      </c>
      <c r="H3248" t="s">
        <v>21</v>
      </c>
      <c r="I3248">
        <v>100</v>
      </c>
      <c r="J3248" t="s">
        <v>21</v>
      </c>
      <c r="K3248" t="s">
        <v>25</v>
      </c>
    </row>
    <row r="3249" spans="1:11" x14ac:dyDescent="0.3">
      <c r="A3249">
        <v>2022</v>
      </c>
      <c r="B3249" t="s">
        <v>11</v>
      </c>
      <c r="C3249" t="s">
        <v>12</v>
      </c>
      <c r="D3249" t="s">
        <v>27</v>
      </c>
      <c r="E3249">
        <v>90320</v>
      </c>
      <c r="F3249" t="s">
        <v>20</v>
      </c>
      <c r="G3249">
        <v>90320</v>
      </c>
      <c r="H3249" t="s">
        <v>21</v>
      </c>
      <c r="I3249">
        <v>100</v>
      </c>
      <c r="J3249" t="s">
        <v>21</v>
      </c>
      <c r="K3249" t="s">
        <v>25</v>
      </c>
    </row>
    <row r="3250" spans="1:11" x14ac:dyDescent="0.3">
      <c r="A3250">
        <v>2022</v>
      </c>
      <c r="B3250" t="s">
        <v>11</v>
      </c>
      <c r="C3250" t="s">
        <v>12</v>
      </c>
      <c r="D3250" t="s">
        <v>37</v>
      </c>
      <c r="E3250">
        <v>181940</v>
      </c>
      <c r="F3250" t="s">
        <v>20</v>
      </c>
      <c r="G3250">
        <v>181940</v>
      </c>
      <c r="H3250" t="s">
        <v>21</v>
      </c>
      <c r="I3250">
        <v>0</v>
      </c>
      <c r="J3250" t="s">
        <v>21</v>
      </c>
      <c r="K3250" t="s">
        <v>25</v>
      </c>
    </row>
    <row r="3251" spans="1:11" x14ac:dyDescent="0.3">
      <c r="A3251">
        <v>2022</v>
      </c>
      <c r="B3251" t="s">
        <v>11</v>
      </c>
      <c r="C3251" t="s">
        <v>12</v>
      </c>
      <c r="D3251" t="s">
        <v>37</v>
      </c>
      <c r="E3251">
        <v>132320</v>
      </c>
      <c r="F3251" t="s">
        <v>20</v>
      </c>
      <c r="G3251">
        <v>132320</v>
      </c>
      <c r="H3251" t="s">
        <v>21</v>
      </c>
      <c r="I3251">
        <v>0</v>
      </c>
      <c r="J3251" t="s">
        <v>21</v>
      </c>
      <c r="K3251" t="s">
        <v>25</v>
      </c>
    </row>
    <row r="3252" spans="1:11" x14ac:dyDescent="0.3">
      <c r="A3252">
        <v>2022</v>
      </c>
      <c r="B3252" t="s">
        <v>11</v>
      </c>
      <c r="C3252" t="s">
        <v>12</v>
      </c>
      <c r="D3252" t="s">
        <v>37</v>
      </c>
      <c r="E3252">
        <v>220110</v>
      </c>
      <c r="F3252" t="s">
        <v>20</v>
      </c>
      <c r="G3252">
        <v>220110</v>
      </c>
      <c r="H3252" t="s">
        <v>21</v>
      </c>
      <c r="I3252">
        <v>0</v>
      </c>
      <c r="J3252" t="s">
        <v>21</v>
      </c>
      <c r="K3252" t="s">
        <v>25</v>
      </c>
    </row>
    <row r="3253" spans="1:11" x14ac:dyDescent="0.3">
      <c r="A3253">
        <v>2022</v>
      </c>
      <c r="B3253" t="s">
        <v>11</v>
      </c>
      <c r="C3253" t="s">
        <v>12</v>
      </c>
      <c r="D3253" t="s">
        <v>37</v>
      </c>
      <c r="E3253">
        <v>160080</v>
      </c>
      <c r="F3253" t="s">
        <v>20</v>
      </c>
      <c r="G3253">
        <v>160080</v>
      </c>
      <c r="H3253" t="s">
        <v>21</v>
      </c>
      <c r="I3253">
        <v>0</v>
      </c>
      <c r="J3253" t="s">
        <v>21</v>
      </c>
      <c r="K3253" t="s">
        <v>25</v>
      </c>
    </row>
    <row r="3254" spans="1:11" x14ac:dyDescent="0.3">
      <c r="A3254">
        <v>2022</v>
      </c>
      <c r="B3254" t="s">
        <v>11</v>
      </c>
      <c r="C3254" t="s">
        <v>12</v>
      </c>
      <c r="D3254" t="s">
        <v>23</v>
      </c>
      <c r="E3254">
        <v>180000</v>
      </c>
      <c r="F3254" t="s">
        <v>20</v>
      </c>
      <c r="G3254">
        <v>180000</v>
      </c>
      <c r="H3254" t="s">
        <v>21</v>
      </c>
      <c r="I3254">
        <v>0</v>
      </c>
      <c r="J3254" t="s">
        <v>21</v>
      </c>
      <c r="K3254" t="s">
        <v>16</v>
      </c>
    </row>
    <row r="3255" spans="1:11" x14ac:dyDescent="0.3">
      <c r="A3255">
        <v>2022</v>
      </c>
      <c r="B3255" t="s">
        <v>11</v>
      </c>
      <c r="C3255" t="s">
        <v>12</v>
      </c>
      <c r="D3255" t="s">
        <v>23</v>
      </c>
      <c r="E3255">
        <v>120000</v>
      </c>
      <c r="F3255" t="s">
        <v>20</v>
      </c>
      <c r="G3255">
        <v>120000</v>
      </c>
      <c r="H3255" t="s">
        <v>21</v>
      </c>
      <c r="I3255">
        <v>0</v>
      </c>
      <c r="J3255" t="s">
        <v>21</v>
      </c>
      <c r="K3255" t="s">
        <v>16</v>
      </c>
    </row>
    <row r="3256" spans="1:11" x14ac:dyDescent="0.3">
      <c r="A3256">
        <v>2022</v>
      </c>
      <c r="B3256" t="s">
        <v>17</v>
      </c>
      <c r="C3256" t="s">
        <v>12</v>
      </c>
      <c r="D3256" t="s">
        <v>27</v>
      </c>
      <c r="E3256">
        <v>126500</v>
      </c>
      <c r="F3256" t="s">
        <v>20</v>
      </c>
      <c r="G3256">
        <v>126500</v>
      </c>
      <c r="H3256" t="s">
        <v>21</v>
      </c>
      <c r="I3256">
        <v>0</v>
      </c>
      <c r="J3256" t="s">
        <v>21</v>
      </c>
      <c r="K3256" t="s">
        <v>25</v>
      </c>
    </row>
    <row r="3257" spans="1:11" x14ac:dyDescent="0.3">
      <c r="A3257">
        <v>2022</v>
      </c>
      <c r="B3257" t="s">
        <v>17</v>
      </c>
      <c r="C3257" t="s">
        <v>12</v>
      </c>
      <c r="D3257" t="s">
        <v>27</v>
      </c>
      <c r="E3257">
        <v>106260</v>
      </c>
      <c r="F3257" t="s">
        <v>20</v>
      </c>
      <c r="G3257">
        <v>106260</v>
      </c>
      <c r="H3257" t="s">
        <v>21</v>
      </c>
      <c r="I3257">
        <v>0</v>
      </c>
      <c r="J3257" t="s">
        <v>21</v>
      </c>
      <c r="K3257" t="s">
        <v>25</v>
      </c>
    </row>
    <row r="3258" spans="1:11" x14ac:dyDescent="0.3">
      <c r="A3258">
        <v>2022</v>
      </c>
      <c r="B3258" t="s">
        <v>11</v>
      </c>
      <c r="C3258" t="s">
        <v>12</v>
      </c>
      <c r="D3258" t="s">
        <v>27</v>
      </c>
      <c r="E3258">
        <v>116000</v>
      </c>
      <c r="F3258" t="s">
        <v>20</v>
      </c>
      <c r="G3258">
        <v>116000</v>
      </c>
      <c r="H3258" t="s">
        <v>21</v>
      </c>
      <c r="I3258">
        <v>0</v>
      </c>
      <c r="J3258" t="s">
        <v>21</v>
      </c>
      <c r="K3258" t="s">
        <v>25</v>
      </c>
    </row>
    <row r="3259" spans="1:11" x14ac:dyDescent="0.3">
      <c r="A3259">
        <v>2022</v>
      </c>
      <c r="B3259" t="s">
        <v>11</v>
      </c>
      <c r="C3259" t="s">
        <v>12</v>
      </c>
      <c r="D3259" t="s">
        <v>27</v>
      </c>
      <c r="E3259">
        <v>99000</v>
      </c>
      <c r="F3259" t="s">
        <v>20</v>
      </c>
      <c r="G3259">
        <v>99000</v>
      </c>
      <c r="H3259" t="s">
        <v>21</v>
      </c>
      <c r="I3259">
        <v>0</v>
      </c>
      <c r="J3259" t="s">
        <v>21</v>
      </c>
      <c r="K3259" t="s">
        <v>25</v>
      </c>
    </row>
    <row r="3260" spans="1:11" x14ac:dyDescent="0.3">
      <c r="A3260">
        <v>2022</v>
      </c>
      <c r="B3260" t="s">
        <v>11</v>
      </c>
      <c r="C3260" t="s">
        <v>12</v>
      </c>
      <c r="D3260" t="s">
        <v>27</v>
      </c>
      <c r="E3260">
        <v>155000</v>
      </c>
      <c r="F3260" t="s">
        <v>20</v>
      </c>
      <c r="G3260">
        <v>155000</v>
      </c>
      <c r="H3260" t="s">
        <v>21</v>
      </c>
      <c r="I3260">
        <v>100</v>
      </c>
      <c r="J3260" t="s">
        <v>21</v>
      </c>
      <c r="K3260" t="s">
        <v>25</v>
      </c>
    </row>
    <row r="3261" spans="1:11" x14ac:dyDescent="0.3">
      <c r="A3261">
        <v>2022</v>
      </c>
      <c r="B3261" t="s">
        <v>11</v>
      </c>
      <c r="C3261" t="s">
        <v>12</v>
      </c>
      <c r="D3261" t="s">
        <v>27</v>
      </c>
      <c r="E3261">
        <v>120600</v>
      </c>
      <c r="F3261" t="s">
        <v>20</v>
      </c>
      <c r="G3261">
        <v>120600</v>
      </c>
      <c r="H3261" t="s">
        <v>21</v>
      </c>
      <c r="I3261">
        <v>100</v>
      </c>
      <c r="J3261" t="s">
        <v>21</v>
      </c>
      <c r="K3261" t="s">
        <v>25</v>
      </c>
    </row>
    <row r="3262" spans="1:11" x14ac:dyDescent="0.3">
      <c r="A3262">
        <v>2022</v>
      </c>
      <c r="B3262" t="s">
        <v>17</v>
      </c>
      <c r="C3262" t="s">
        <v>12</v>
      </c>
      <c r="D3262" t="s">
        <v>23</v>
      </c>
      <c r="E3262">
        <v>130000</v>
      </c>
      <c r="F3262" t="s">
        <v>20</v>
      </c>
      <c r="G3262">
        <v>130000</v>
      </c>
      <c r="H3262" t="s">
        <v>21</v>
      </c>
      <c r="I3262">
        <v>0</v>
      </c>
      <c r="J3262" t="s">
        <v>21</v>
      </c>
      <c r="K3262" t="s">
        <v>25</v>
      </c>
    </row>
    <row r="3263" spans="1:11" x14ac:dyDescent="0.3">
      <c r="A3263">
        <v>2022</v>
      </c>
      <c r="B3263" t="s">
        <v>17</v>
      </c>
      <c r="C3263" t="s">
        <v>12</v>
      </c>
      <c r="D3263" t="s">
        <v>23</v>
      </c>
      <c r="E3263">
        <v>90000</v>
      </c>
      <c r="F3263" t="s">
        <v>20</v>
      </c>
      <c r="G3263">
        <v>90000</v>
      </c>
      <c r="H3263" t="s">
        <v>21</v>
      </c>
      <c r="I3263">
        <v>0</v>
      </c>
      <c r="J3263" t="s">
        <v>21</v>
      </c>
      <c r="K3263" t="s">
        <v>25</v>
      </c>
    </row>
    <row r="3264" spans="1:11" x14ac:dyDescent="0.3">
      <c r="A3264">
        <v>2022</v>
      </c>
      <c r="B3264" t="s">
        <v>17</v>
      </c>
      <c r="C3264" t="s">
        <v>12</v>
      </c>
      <c r="D3264" t="s">
        <v>37</v>
      </c>
      <c r="E3264">
        <v>170000</v>
      </c>
      <c r="F3264" t="s">
        <v>20</v>
      </c>
      <c r="G3264">
        <v>170000</v>
      </c>
      <c r="H3264" t="s">
        <v>21</v>
      </c>
      <c r="I3264">
        <v>100</v>
      </c>
      <c r="J3264" t="s">
        <v>21</v>
      </c>
      <c r="K3264" t="s">
        <v>25</v>
      </c>
    </row>
    <row r="3265" spans="1:11" x14ac:dyDescent="0.3">
      <c r="A3265">
        <v>2022</v>
      </c>
      <c r="B3265" t="s">
        <v>17</v>
      </c>
      <c r="C3265" t="s">
        <v>12</v>
      </c>
      <c r="D3265" t="s">
        <v>37</v>
      </c>
      <c r="E3265">
        <v>150000</v>
      </c>
      <c r="F3265" t="s">
        <v>20</v>
      </c>
      <c r="G3265">
        <v>150000</v>
      </c>
      <c r="H3265" t="s">
        <v>21</v>
      </c>
      <c r="I3265">
        <v>100</v>
      </c>
      <c r="J3265" t="s">
        <v>21</v>
      </c>
      <c r="K3265" t="s">
        <v>25</v>
      </c>
    </row>
    <row r="3266" spans="1:11" x14ac:dyDescent="0.3">
      <c r="A3266">
        <v>2022</v>
      </c>
      <c r="B3266" t="s">
        <v>11</v>
      </c>
      <c r="C3266" t="s">
        <v>12</v>
      </c>
      <c r="D3266" t="s">
        <v>27</v>
      </c>
      <c r="E3266">
        <v>102100</v>
      </c>
      <c r="F3266" t="s">
        <v>20</v>
      </c>
      <c r="G3266">
        <v>102100</v>
      </c>
      <c r="H3266" t="s">
        <v>21</v>
      </c>
      <c r="I3266">
        <v>100</v>
      </c>
      <c r="J3266" t="s">
        <v>21</v>
      </c>
      <c r="K3266" t="s">
        <v>25</v>
      </c>
    </row>
    <row r="3267" spans="1:11" x14ac:dyDescent="0.3">
      <c r="A3267">
        <v>2022</v>
      </c>
      <c r="B3267" t="s">
        <v>11</v>
      </c>
      <c r="C3267" t="s">
        <v>12</v>
      </c>
      <c r="D3267" t="s">
        <v>27</v>
      </c>
      <c r="E3267">
        <v>84900</v>
      </c>
      <c r="F3267" t="s">
        <v>20</v>
      </c>
      <c r="G3267">
        <v>84900</v>
      </c>
      <c r="H3267" t="s">
        <v>21</v>
      </c>
      <c r="I3267">
        <v>100</v>
      </c>
      <c r="J3267" t="s">
        <v>21</v>
      </c>
      <c r="K3267" t="s">
        <v>25</v>
      </c>
    </row>
    <row r="3268" spans="1:11" x14ac:dyDescent="0.3">
      <c r="A3268">
        <v>2022</v>
      </c>
      <c r="B3268" t="s">
        <v>11</v>
      </c>
      <c r="C3268" t="s">
        <v>12</v>
      </c>
      <c r="D3268" t="s">
        <v>23</v>
      </c>
      <c r="E3268">
        <v>136620</v>
      </c>
      <c r="F3268" t="s">
        <v>20</v>
      </c>
      <c r="G3268">
        <v>136620</v>
      </c>
      <c r="H3268" t="s">
        <v>21</v>
      </c>
      <c r="I3268">
        <v>100</v>
      </c>
      <c r="J3268" t="s">
        <v>21</v>
      </c>
      <c r="K3268" t="s">
        <v>25</v>
      </c>
    </row>
    <row r="3269" spans="1:11" x14ac:dyDescent="0.3">
      <c r="A3269">
        <v>2022</v>
      </c>
      <c r="B3269" t="s">
        <v>11</v>
      </c>
      <c r="C3269" t="s">
        <v>12</v>
      </c>
      <c r="D3269" t="s">
        <v>23</v>
      </c>
      <c r="E3269">
        <v>99360</v>
      </c>
      <c r="F3269" t="s">
        <v>20</v>
      </c>
      <c r="G3269">
        <v>99360</v>
      </c>
      <c r="H3269" t="s">
        <v>21</v>
      </c>
      <c r="I3269">
        <v>100</v>
      </c>
      <c r="J3269" t="s">
        <v>21</v>
      </c>
      <c r="K3269" t="s">
        <v>25</v>
      </c>
    </row>
    <row r="3270" spans="1:11" x14ac:dyDescent="0.3">
      <c r="A3270">
        <v>2022</v>
      </c>
      <c r="B3270" t="s">
        <v>11</v>
      </c>
      <c r="C3270" t="s">
        <v>12</v>
      </c>
      <c r="D3270" t="s">
        <v>23</v>
      </c>
      <c r="E3270">
        <v>90000</v>
      </c>
      <c r="F3270" t="s">
        <v>58</v>
      </c>
      <c r="G3270">
        <v>110820</v>
      </c>
      <c r="H3270" t="s">
        <v>33</v>
      </c>
      <c r="I3270">
        <v>0</v>
      </c>
      <c r="J3270" t="s">
        <v>33</v>
      </c>
      <c r="K3270" t="s">
        <v>25</v>
      </c>
    </row>
    <row r="3271" spans="1:11" x14ac:dyDescent="0.3">
      <c r="A3271">
        <v>2022</v>
      </c>
      <c r="B3271" t="s">
        <v>11</v>
      </c>
      <c r="C3271" t="s">
        <v>12</v>
      </c>
      <c r="D3271" t="s">
        <v>23</v>
      </c>
      <c r="E3271">
        <v>80000</v>
      </c>
      <c r="F3271" t="s">
        <v>58</v>
      </c>
      <c r="G3271">
        <v>98506</v>
      </c>
      <c r="H3271" t="s">
        <v>33</v>
      </c>
      <c r="I3271">
        <v>0</v>
      </c>
      <c r="J3271" t="s">
        <v>33</v>
      </c>
      <c r="K3271" t="s">
        <v>25</v>
      </c>
    </row>
    <row r="3272" spans="1:11" x14ac:dyDescent="0.3">
      <c r="A3272">
        <v>2022</v>
      </c>
      <c r="B3272" t="s">
        <v>11</v>
      </c>
      <c r="C3272" t="s">
        <v>12</v>
      </c>
      <c r="D3272" t="s">
        <v>23</v>
      </c>
      <c r="E3272">
        <v>146000</v>
      </c>
      <c r="F3272" t="s">
        <v>20</v>
      </c>
      <c r="G3272">
        <v>146000</v>
      </c>
      <c r="H3272" t="s">
        <v>21</v>
      </c>
      <c r="I3272">
        <v>100</v>
      </c>
      <c r="J3272" t="s">
        <v>21</v>
      </c>
      <c r="K3272" t="s">
        <v>25</v>
      </c>
    </row>
    <row r="3273" spans="1:11" x14ac:dyDescent="0.3">
      <c r="A3273">
        <v>2022</v>
      </c>
      <c r="B3273" t="s">
        <v>11</v>
      </c>
      <c r="C3273" t="s">
        <v>12</v>
      </c>
      <c r="D3273" t="s">
        <v>23</v>
      </c>
      <c r="E3273">
        <v>123000</v>
      </c>
      <c r="F3273" t="s">
        <v>20</v>
      </c>
      <c r="G3273">
        <v>123000</v>
      </c>
      <c r="H3273" t="s">
        <v>21</v>
      </c>
      <c r="I3273">
        <v>100</v>
      </c>
      <c r="J3273" t="s">
        <v>21</v>
      </c>
      <c r="K3273" t="s">
        <v>25</v>
      </c>
    </row>
    <row r="3274" spans="1:11" x14ac:dyDescent="0.3">
      <c r="A3274">
        <v>2022</v>
      </c>
      <c r="B3274" t="s">
        <v>28</v>
      </c>
      <c r="C3274" t="s">
        <v>12</v>
      </c>
      <c r="D3274" t="s">
        <v>37</v>
      </c>
      <c r="E3274">
        <v>40000</v>
      </c>
      <c r="F3274" t="s">
        <v>58</v>
      </c>
      <c r="G3274">
        <v>49253</v>
      </c>
      <c r="H3274" t="s">
        <v>33</v>
      </c>
      <c r="I3274">
        <v>100</v>
      </c>
      <c r="J3274" t="s">
        <v>33</v>
      </c>
      <c r="K3274" t="s">
        <v>25</v>
      </c>
    </row>
    <row r="3275" spans="1:11" x14ac:dyDescent="0.3">
      <c r="A3275">
        <v>2022</v>
      </c>
      <c r="B3275" t="s">
        <v>28</v>
      </c>
      <c r="C3275" t="s">
        <v>12</v>
      </c>
      <c r="D3275" t="s">
        <v>37</v>
      </c>
      <c r="E3275">
        <v>35000</v>
      </c>
      <c r="F3275" t="s">
        <v>58</v>
      </c>
      <c r="G3275">
        <v>43096</v>
      </c>
      <c r="H3275" t="s">
        <v>33</v>
      </c>
      <c r="I3275">
        <v>100</v>
      </c>
      <c r="J3275" t="s">
        <v>33</v>
      </c>
      <c r="K3275" t="s">
        <v>25</v>
      </c>
    </row>
    <row r="3276" spans="1:11" x14ac:dyDescent="0.3">
      <c r="A3276">
        <v>2022</v>
      </c>
      <c r="B3276" t="s">
        <v>44</v>
      </c>
      <c r="C3276" t="s">
        <v>12</v>
      </c>
      <c r="D3276" t="s">
        <v>27</v>
      </c>
      <c r="E3276">
        <v>130000</v>
      </c>
      <c r="F3276" t="s">
        <v>20</v>
      </c>
      <c r="G3276">
        <v>130000</v>
      </c>
      <c r="H3276" t="s">
        <v>21</v>
      </c>
      <c r="I3276">
        <v>100</v>
      </c>
      <c r="J3276" t="s">
        <v>21</v>
      </c>
      <c r="K3276" t="s">
        <v>25</v>
      </c>
    </row>
    <row r="3277" spans="1:11" x14ac:dyDescent="0.3">
      <c r="A3277">
        <v>2022</v>
      </c>
      <c r="B3277" t="s">
        <v>44</v>
      </c>
      <c r="C3277" t="s">
        <v>12</v>
      </c>
      <c r="D3277" t="s">
        <v>27</v>
      </c>
      <c r="E3277">
        <v>110000</v>
      </c>
      <c r="F3277" t="s">
        <v>20</v>
      </c>
      <c r="G3277">
        <v>110000</v>
      </c>
      <c r="H3277" t="s">
        <v>21</v>
      </c>
      <c r="I3277">
        <v>100</v>
      </c>
      <c r="J3277" t="s">
        <v>21</v>
      </c>
      <c r="K3277" t="s">
        <v>25</v>
      </c>
    </row>
    <row r="3278" spans="1:11" x14ac:dyDescent="0.3">
      <c r="A3278">
        <v>2022</v>
      </c>
      <c r="B3278" t="s">
        <v>11</v>
      </c>
      <c r="C3278" t="s">
        <v>12</v>
      </c>
      <c r="D3278" t="s">
        <v>27</v>
      </c>
      <c r="E3278">
        <v>170000</v>
      </c>
      <c r="F3278" t="s">
        <v>20</v>
      </c>
      <c r="G3278">
        <v>170000</v>
      </c>
      <c r="H3278" t="s">
        <v>21</v>
      </c>
      <c r="I3278">
        <v>100</v>
      </c>
      <c r="J3278" t="s">
        <v>21</v>
      </c>
      <c r="K3278" t="s">
        <v>25</v>
      </c>
    </row>
    <row r="3279" spans="1:11" x14ac:dyDescent="0.3">
      <c r="A3279">
        <v>2022</v>
      </c>
      <c r="B3279" t="s">
        <v>11</v>
      </c>
      <c r="C3279" t="s">
        <v>12</v>
      </c>
      <c r="D3279" t="s">
        <v>27</v>
      </c>
      <c r="E3279">
        <v>135000</v>
      </c>
      <c r="F3279" t="s">
        <v>20</v>
      </c>
      <c r="G3279">
        <v>135000</v>
      </c>
      <c r="H3279" t="s">
        <v>21</v>
      </c>
      <c r="I3279">
        <v>100</v>
      </c>
      <c r="J3279" t="s">
        <v>21</v>
      </c>
      <c r="K3279" t="s">
        <v>25</v>
      </c>
    </row>
    <row r="3280" spans="1:11" x14ac:dyDescent="0.3">
      <c r="A3280">
        <v>2022</v>
      </c>
      <c r="B3280" t="s">
        <v>11</v>
      </c>
      <c r="C3280" t="s">
        <v>12</v>
      </c>
      <c r="D3280" t="s">
        <v>69</v>
      </c>
      <c r="E3280">
        <v>161342</v>
      </c>
      <c r="F3280" t="s">
        <v>20</v>
      </c>
      <c r="G3280">
        <v>161342</v>
      </c>
      <c r="H3280" t="s">
        <v>21</v>
      </c>
      <c r="I3280">
        <v>100</v>
      </c>
      <c r="J3280" t="s">
        <v>21</v>
      </c>
      <c r="K3280" t="s">
        <v>25</v>
      </c>
    </row>
    <row r="3281" spans="1:11" x14ac:dyDescent="0.3">
      <c r="A3281">
        <v>2022</v>
      </c>
      <c r="B3281" t="s">
        <v>11</v>
      </c>
      <c r="C3281" t="s">
        <v>12</v>
      </c>
      <c r="D3281" t="s">
        <v>69</v>
      </c>
      <c r="E3281">
        <v>137141</v>
      </c>
      <c r="F3281" t="s">
        <v>20</v>
      </c>
      <c r="G3281">
        <v>137141</v>
      </c>
      <c r="H3281" t="s">
        <v>21</v>
      </c>
      <c r="I3281">
        <v>100</v>
      </c>
      <c r="J3281" t="s">
        <v>21</v>
      </c>
      <c r="K3281" t="s">
        <v>25</v>
      </c>
    </row>
    <row r="3282" spans="1:11" x14ac:dyDescent="0.3">
      <c r="A3282">
        <v>2022</v>
      </c>
      <c r="B3282" t="s">
        <v>11</v>
      </c>
      <c r="C3282" t="s">
        <v>12</v>
      </c>
      <c r="D3282" t="s">
        <v>23</v>
      </c>
      <c r="E3282">
        <v>167000</v>
      </c>
      <c r="F3282" t="s">
        <v>20</v>
      </c>
      <c r="G3282">
        <v>167000</v>
      </c>
      <c r="H3282" t="s">
        <v>21</v>
      </c>
      <c r="I3282">
        <v>100</v>
      </c>
      <c r="J3282" t="s">
        <v>21</v>
      </c>
      <c r="K3282" t="s">
        <v>25</v>
      </c>
    </row>
    <row r="3283" spans="1:11" x14ac:dyDescent="0.3">
      <c r="A3283">
        <v>2022</v>
      </c>
      <c r="B3283" t="s">
        <v>11</v>
      </c>
      <c r="C3283" t="s">
        <v>12</v>
      </c>
      <c r="D3283" t="s">
        <v>23</v>
      </c>
      <c r="E3283">
        <v>123000</v>
      </c>
      <c r="F3283" t="s">
        <v>20</v>
      </c>
      <c r="G3283">
        <v>123000</v>
      </c>
      <c r="H3283" t="s">
        <v>21</v>
      </c>
      <c r="I3283">
        <v>100</v>
      </c>
      <c r="J3283" t="s">
        <v>21</v>
      </c>
      <c r="K3283" t="s">
        <v>25</v>
      </c>
    </row>
    <row r="3284" spans="1:11" x14ac:dyDescent="0.3">
      <c r="A3284">
        <v>2022</v>
      </c>
      <c r="B3284" t="s">
        <v>11</v>
      </c>
      <c r="C3284" t="s">
        <v>12</v>
      </c>
      <c r="D3284" t="s">
        <v>37</v>
      </c>
      <c r="E3284">
        <v>60000</v>
      </c>
      <c r="F3284" t="s">
        <v>58</v>
      </c>
      <c r="G3284">
        <v>73880</v>
      </c>
      <c r="H3284" t="s">
        <v>33</v>
      </c>
      <c r="I3284">
        <v>0</v>
      </c>
      <c r="J3284" t="s">
        <v>33</v>
      </c>
      <c r="K3284" t="s">
        <v>25</v>
      </c>
    </row>
    <row r="3285" spans="1:11" x14ac:dyDescent="0.3">
      <c r="A3285">
        <v>2022</v>
      </c>
      <c r="B3285" t="s">
        <v>11</v>
      </c>
      <c r="C3285" t="s">
        <v>12</v>
      </c>
      <c r="D3285" t="s">
        <v>37</v>
      </c>
      <c r="E3285">
        <v>50000</v>
      </c>
      <c r="F3285" t="s">
        <v>58</v>
      </c>
      <c r="G3285">
        <v>61566</v>
      </c>
      <c r="H3285" t="s">
        <v>33</v>
      </c>
      <c r="I3285">
        <v>0</v>
      </c>
      <c r="J3285" t="s">
        <v>33</v>
      </c>
      <c r="K3285" t="s">
        <v>25</v>
      </c>
    </row>
    <row r="3286" spans="1:11" x14ac:dyDescent="0.3">
      <c r="A3286">
        <v>2022</v>
      </c>
      <c r="B3286" t="s">
        <v>11</v>
      </c>
      <c r="C3286" t="s">
        <v>12</v>
      </c>
      <c r="D3286" t="s">
        <v>23</v>
      </c>
      <c r="E3286">
        <v>211500</v>
      </c>
      <c r="F3286" t="s">
        <v>20</v>
      </c>
      <c r="G3286">
        <v>211500</v>
      </c>
      <c r="H3286" t="s">
        <v>21</v>
      </c>
      <c r="I3286">
        <v>100</v>
      </c>
      <c r="J3286" t="s">
        <v>21</v>
      </c>
      <c r="K3286" t="s">
        <v>25</v>
      </c>
    </row>
    <row r="3287" spans="1:11" x14ac:dyDescent="0.3">
      <c r="A3287">
        <v>2022</v>
      </c>
      <c r="B3287" t="s">
        <v>11</v>
      </c>
      <c r="C3287" t="s">
        <v>12</v>
      </c>
      <c r="D3287" t="s">
        <v>23</v>
      </c>
      <c r="E3287">
        <v>138600</v>
      </c>
      <c r="F3287" t="s">
        <v>20</v>
      </c>
      <c r="G3287">
        <v>138600</v>
      </c>
      <c r="H3287" t="s">
        <v>21</v>
      </c>
      <c r="I3287">
        <v>100</v>
      </c>
      <c r="J3287" t="s">
        <v>21</v>
      </c>
      <c r="K3287" t="s">
        <v>25</v>
      </c>
    </row>
    <row r="3288" spans="1:11" x14ac:dyDescent="0.3">
      <c r="A3288">
        <v>2022</v>
      </c>
      <c r="B3288" t="s">
        <v>11</v>
      </c>
      <c r="C3288" t="s">
        <v>12</v>
      </c>
      <c r="D3288" t="s">
        <v>45</v>
      </c>
      <c r="E3288">
        <v>192400</v>
      </c>
      <c r="F3288" t="s">
        <v>20</v>
      </c>
      <c r="G3288">
        <v>192400</v>
      </c>
      <c r="H3288" t="s">
        <v>24</v>
      </c>
      <c r="I3288">
        <v>100</v>
      </c>
      <c r="J3288" t="s">
        <v>24</v>
      </c>
      <c r="K3288" t="s">
        <v>25</v>
      </c>
    </row>
    <row r="3289" spans="1:11" x14ac:dyDescent="0.3">
      <c r="A3289">
        <v>2022</v>
      </c>
      <c r="B3289" t="s">
        <v>11</v>
      </c>
      <c r="C3289" t="s">
        <v>12</v>
      </c>
      <c r="D3289" t="s">
        <v>45</v>
      </c>
      <c r="E3289">
        <v>90700</v>
      </c>
      <c r="F3289" t="s">
        <v>20</v>
      </c>
      <c r="G3289">
        <v>90700</v>
      </c>
      <c r="H3289" t="s">
        <v>24</v>
      </c>
      <c r="I3289">
        <v>100</v>
      </c>
      <c r="J3289" t="s">
        <v>24</v>
      </c>
      <c r="K3289" t="s">
        <v>25</v>
      </c>
    </row>
    <row r="3290" spans="1:11" x14ac:dyDescent="0.3">
      <c r="A3290">
        <v>2022</v>
      </c>
      <c r="B3290" t="s">
        <v>11</v>
      </c>
      <c r="C3290" t="s">
        <v>12</v>
      </c>
      <c r="D3290" t="s">
        <v>27</v>
      </c>
      <c r="E3290">
        <v>130000</v>
      </c>
      <c r="F3290" t="s">
        <v>20</v>
      </c>
      <c r="G3290">
        <v>130000</v>
      </c>
      <c r="H3290" t="s">
        <v>24</v>
      </c>
      <c r="I3290">
        <v>100</v>
      </c>
      <c r="J3290" t="s">
        <v>24</v>
      </c>
      <c r="K3290" t="s">
        <v>25</v>
      </c>
    </row>
    <row r="3291" spans="1:11" x14ac:dyDescent="0.3">
      <c r="A3291">
        <v>2022</v>
      </c>
      <c r="B3291" t="s">
        <v>11</v>
      </c>
      <c r="C3291" t="s">
        <v>12</v>
      </c>
      <c r="D3291" t="s">
        <v>27</v>
      </c>
      <c r="E3291">
        <v>61300</v>
      </c>
      <c r="F3291" t="s">
        <v>20</v>
      </c>
      <c r="G3291">
        <v>61300</v>
      </c>
      <c r="H3291" t="s">
        <v>24</v>
      </c>
      <c r="I3291">
        <v>100</v>
      </c>
      <c r="J3291" t="s">
        <v>24</v>
      </c>
      <c r="K3291" t="s">
        <v>25</v>
      </c>
    </row>
    <row r="3292" spans="1:11" x14ac:dyDescent="0.3">
      <c r="A3292">
        <v>2022</v>
      </c>
      <c r="B3292" t="s">
        <v>11</v>
      </c>
      <c r="C3292" t="s">
        <v>12</v>
      </c>
      <c r="D3292" t="s">
        <v>27</v>
      </c>
      <c r="E3292">
        <v>130000</v>
      </c>
      <c r="F3292" t="s">
        <v>20</v>
      </c>
      <c r="G3292">
        <v>130000</v>
      </c>
      <c r="H3292" t="s">
        <v>24</v>
      </c>
      <c r="I3292">
        <v>100</v>
      </c>
      <c r="J3292" t="s">
        <v>24</v>
      </c>
      <c r="K3292" t="s">
        <v>25</v>
      </c>
    </row>
    <row r="3293" spans="1:11" x14ac:dyDescent="0.3">
      <c r="A3293">
        <v>2022</v>
      </c>
      <c r="B3293" t="s">
        <v>11</v>
      </c>
      <c r="C3293" t="s">
        <v>12</v>
      </c>
      <c r="D3293" t="s">
        <v>27</v>
      </c>
      <c r="E3293">
        <v>61300</v>
      </c>
      <c r="F3293" t="s">
        <v>20</v>
      </c>
      <c r="G3293">
        <v>61300</v>
      </c>
      <c r="H3293" t="s">
        <v>24</v>
      </c>
      <c r="I3293">
        <v>100</v>
      </c>
      <c r="J3293" t="s">
        <v>24</v>
      </c>
      <c r="K3293" t="s">
        <v>25</v>
      </c>
    </row>
    <row r="3294" spans="1:11" x14ac:dyDescent="0.3">
      <c r="A3294">
        <v>2022</v>
      </c>
      <c r="B3294" t="s">
        <v>11</v>
      </c>
      <c r="C3294" t="s">
        <v>12</v>
      </c>
      <c r="D3294" t="s">
        <v>37</v>
      </c>
      <c r="E3294">
        <v>160000</v>
      </c>
      <c r="F3294" t="s">
        <v>20</v>
      </c>
      <c r="G3294">
        <v>160000</v>
      </c>
      <c r="H3294" t="s">
        <v>21</v>
      </c>
      <c r="I3294">
        <v>0</v>
      </c>
      <c r="J3294" t="s">
        <v>21</v>
      </c>
      <c r="K3294" t="s">
        <v>16</v>
      </c>
    </row>
    <row r="3295" spans="1:11" x14ac:dyDescent="0.3">
      <c r="A3295">
        <v>2022</v>
      </c>
      <c r="B3295" t="s">
        <v>11</v>
      </c>
      <c r="C3295" t="s">
        <v>12</v>
      </c>
      <c r="D3295" t="s">
        <v>37</v>
      </c>
      <c r="E3295">
        <v>113000</v>
      </c>
      <c r="F3295" t="s">
        <v>20</v>
      </c>
      <c r="G3295">
        <v>113000</v>
      </c>
      <c r="H3295" t="s">
        <v>21</v>
      </c>
      <c r="I3295">
        <v>0</v>
      </c>
      <c r="J3295" t="s">
        <v>21</v>
      </c>
      <c r="K3295" t="s">
        <v>16</v>
      </c>
    </row>
    <row r="3296" spans="1:11" x14ac:dyDescent="0.3">
      <c r="A3296">
        <v>2022</v>
      </c>
      <c r="B3296" t="s">
        <v>11</v>
      </c>
      <c r="C3296" t="s">
        <v>12</v>
      </c>
      <c r="D3296" t="s">
        <v>23</v>
      </c>
      <c r="E3296">
        <v>150000</v>
      </c>
      <c r="F3296" t="s">
        <v>20</v>
      </c>
      <c r="G3296">
        <v>150000</v>
      </c>
      <c r="H3296" t="s">
        <v>21</v>
      </c>
      <c r="I3296">
        <v>0</v>
      </c>
      <c r="J3296" t="s">
        <v>21</v>
      </c>
      <c r="K3296" t="s">
        <v>25</v>
      </c>
    </row>
    <row r="3297" spans="1:11" x14ac:dyDescent="0.3">
      <c r="A3297">
        <v>2022</v>
      </c>
      <c r="B3297" t="s">
        <v>11</v>
      </c>
      <c r="C3297" t="s">
        <v>12</v>
      </c>
      <c r="D3297" t="s">
        <v>23</v>
      </c>
      <c r="E3297">
        <v>95550</v>
      </c>
      <c r="F3297" t="s">
        <v>20</v>
      </c>
      <c r="G3297">
        <v>95550</v>
      </c>
      <c r="H3297" t="s">
        <v>21</v>
      </c>
      <c r="I3297">
        <v>0</v>
      </c>
      <c r="J3297" t="s">
        <v>21</v>
      </c>
      <c r="K3297" t="s">
        <v>25</v>
      </c>
    </row>
    <row r="3298" spans="1:11" x14ac:dyDescent="0.3">
      <c r="A3298">
        <v>2022</v>
      </c>
      <c r="B3298" t="s">
        <v>17</v>
      </c>
      <c r="C3298" t="s">
        <v>12</v>
      </c>
      <c r="D3298" t="s">
        <v>27</v>
      </c>
      <c r="E3298">
        <v>167000</v>
      </c>
      <c r="F3298" t="s">
        <v>20</v>
      </c>
      <c r="G3298">
        <v>167000</v>
      </c>
      <c r="H3298" t="s">
        <v>21</v>
      </c>
      <c r="I3298">
        <v>100</v>
      </c>
      <c r="J3298" t="s">
        <v>21</v>
      </c>
      <c r="K3298" t="s">
        <v>25</v>
      </c>
    </row>
    <row r="3299" spans="1:11" x14ac:dyDescent="0.3">
      <c r="A3299">
        <v>2022</v>
      </c>
      <c r="B3299" t="s">
        <v>17</v>
      </c>
      <c r="C3299" t="s">
        <v>12</v>
      </c>
      <c r="D3299" t="s">
        <v>27</v>
      </c>
      <c r="E3299">
        <v>115500</v>
      </c>
      <c r="F3299" t="s">
        <v>20</v>
      </c>
      <c r="G3299">
        <v>115500</v>
      </c>
      <c r="H3299" t="s">
        <v>21</v>
      </c>
      <c r="I3299">
        <v>100</v>
      </c>
      <c r="J3299" t="s">
        <v>21</v>
      </c>
      <c r="K3299" t="s">
        <v>25</v>
      </c>
    </row>
    <row r="3300" spans="1:11" x14ac:dyDescent="0.3">
      <c r="A3300">
        <v>2022</v>
      </c>
      <c r="B3300" t="s">
        <v>11</v>
      </c>
      <c r="C3300" t="s">
        <v>12</v>
      </c>
      <c r="D3300" t="s">
        <v>27</v>
      </c>
      <c r="E3300">
        <v>112900</v>
      </c>
      <c r="F3300" t="s">
        <v>20</v>
      </c>
      <c r="G3300">
        <v>112900</v>
      </c>
      <c r="H3300" t="s">
        <v>21</v>
      </c>
      <c r="I3300">
        <v>100</v>
      </c>
      <c r="J3300" t="s">
        <v>21</v>
      </c>
      <c r="K3300" t="s">
        <v>25</v>
      </c>
    </row>
    <row r="3301" spans="1:11" x14ac:dyDescent="0.3">
      <c r="A3301">
        <v>2022</v>
      </c>
      <c r="B3301" t="s">
        <v>11</v>
      </c>
      <c r="C3301" t="s">
        <v>12</v>
      </c>
      <c r="D3301" t="s">
        <v>27</v>
      </c>
      <c r="E3301">
        <v>90320</v>
      </c>
      <c r="F3301" t="s">
        <v>20</v>
      </c>
      <c r="G3301">
        <v>90320</v>
      </c>
      <c r="H3301" t="s">
        <v>21</v>
      </c>
      <c r="I3301">
        <v>100</v>
      </c>
      <c r="J3301" t="s">
        <v>21</v>
      </c>
      <c r="K3301" t="s">
        <v>25</v>
      </c>
    </row>
    <row r="3302" spans="1:11" x14ac:dyDescent="0.3">
      <c r="A3302">
        <v>2022</v>
      </c>
      <c r="B3302" t="s">
        <v>11</v>
      </c>
      <c r="C3302" t="s">
        <v>12</v>
      </c>
      <c r="D3302" t="s">
        <v>27</v>
      </c>
      <c r="E3302">
        <v>112900</v>
      </c>
      <c r="F3302" t="s">
        <v>20</v>
      </c>
      <c r="G3302">
        <v>112900</v>
      </c>
      <c r="H3302" t="s">
        <v>21</v>
      </c>
      <c r="I3302">
        <v>100</v>
      </c>
      <c r="J3302" t="s">
        <v>21</v>
      </c>
      <c r="K3302" t="s">
        <v>25</v>
      </c>
    </row>
    <row r="3303" spans="1:11" x14ac:dyDescent="0.3">
      <c r="A3303">
        <v>2022</v>
      </c>
      <c r="B3303" t="s">
        <v>11</v>
      </c>
      <c r="C3303" t="s">
        <v>12</v>
      </c>
      <c r="D3303" t="s">
        <v>27</v>
      </c>
      <c r="E3303">
        <v>90320</v>
      </c>
      <c r="F3303" t="s">
        <v>20</v>
      </c>
      <c r="G3303">
        <v>90320</v>
      </c>
      <c r="H3303" t="s">
        <v>21</v>
      </c>
      <c r="I3303">
        <v>100</v>
      </c>
      <c r="J3303" t="s">
        <v>21</v>
      </c>
      <c r="K3303" t="s">
        <v>25</v>
      </c>
    </row>
    <row r="3304" spans="1:11" x14ac:dyDescent="0.3">
      <c r="A3304">
        <v>2022</v>
      </c>
      <c r="B3304" t="s">
        <v>11</v>
      </c>
      <c r="C3304" t="s">
        <v>12</v>
      </c>
      <c r="D3304" t="s">
        <v>37</v>
      </c>
      <c r="E3304">
        <v>165400</v>
      </c>
      <c r="F3304" t="s">
        <v>20</v>
      </c>
      <c r="G3304">
        <v>165400</v>
      </c>
      <c r="H3304" t="s">
        <v>21</v>
      </c>
      <c r="I3304">
        <v>100</v>
      </c>
      <c r="J3304" t="s">
        <v>21</v>
      </c>
      <c r="K3304" t="s">
        <v>25</v>
      </c>
    </row>
    <row r="3305" spans="1:11" x14ac:dyDescent="0.3">
      <c r="A3305">
        <v>2022</v>
      </c>
      <c r="B3305" t="s">
        <v>11</v>
      </c>
      <c r="C3305" t="s">
        <v>12</v>
      </c>
      <c r="D3305" t="s">
        <v>37</v>
      </c>
      <c r="E3305">
        <v>132320</v>
      </c>
      <c r="F3305" t="s">
        <v>20</v>
      </c>
      <c r="G3305">
        <v>132320</v>
      </c>
      <c r="H3305" t="s">
        <v>21</v>
      </c>
      <c r="I3305">
        <v>100</v>
      </c>
      <c r="J3305" t="s">
        <v>21</v>
      </c>
      <c r="K3305" t="s">
        <v>25</v>
      </c>
    </row>
    <row r="3306" spans="1:11" x14ac:dyDescent="0.3">
      <c r="A3306">
        <v>2022</v>
      </c>
      <c r="B3306" t="s">
        <v>11</v>
      </c>
      <c r="C3306" t="s">
        <v>12</v>
      </c>
      <c r="D3306" t="s">
        <v>37</v>
      </c>
      <c r="E3306">
        <v>243900</v>
      </c>
      <c r="F3306" t="s">
        <v>20</v>
      </c>
      <c r="G3306">
        <v>243900</v>
      </c>
      <c r="H3306" t="s">
        <v>21</v>
      </c>
      <c r="I3306">
        <v>100</v>
      </c>
      <c r="J3306" t="s">
        <v>21</v>
      </c>
      <c r="K3306" t="s">
        <v>25</v>
      </c>
    </row>
    <row r="3307" spans="1:11" x14ac:dyDescent="0.3">
      <c r="A3307">
        <v>2022</v>
      </c>
      <c r="B3307" t="s">
        <v>11</v>
      </c>
      <c r="C3307" t="s">
        <v>12</v>
      </c>
      <c r="D3307" t="s">
        <v>37</v>
      </c>
      <c r="E3307">
        <v>156600</v>
      </c>
      <c r="F3307" t="s">
        <v>20</v>
      </c>
      <c r="G3307">
        <v>156600</v>
      </c>
      <c r="H3307" t="s">
        <v>21</v>
      </c>
      <c r="I3307">
        <v>100</v>
      </c>
      <c r="J3307" t="s">
        <v>21</v>
      </c>
      <c r="K3307" t="s">
        <v>25</v>
      </c>
    </row>
    <row r="3308" spans="1:11" x14ac:dyDescent="0.3">
      <c r="A3308">
        <v>2022</v>
      </c>
      <c r="B3308" t="s">
        <v>11</v>
      </c>
      <c r="C3308" t="s">
        <v>12</v>
      </c>
      <c r="D3308" t="s">
        <v>27</v>
      </c>
      <c r="E3308">
        <v>136600</v>
      </c>
      <c r="F3308" t="s">
        <v>20</v>
      </c>
      <c r="G3308">
        <v>136600</v>
      </c>
      <c r="H3308" t="s">
        <v>21</v>
      </c>
      <c r="I3308">
        <v>100</v>
      </c>
      <c r="J3308" t="s">
        <v>21</v>
      </c>
      <c r="K3308" t="s">
        <v>25</v>
      </c>
    </row>
    <row r="3309" spans="1:11" x14ac:dyDescent="0.3">
      <c r="A3309">
        <v>2022</v>
      </c>
      <c r="B3309" t="s">
        <v>11</v>
      </c>
      <c r="C3309" t="s">
        <v>12</v>
      </c>
      <c r="D3309" t="s">
        <v>27</v>
      </c>
      <c r="E3309">
        <v>109280</v>
      </c>
      <c r="F3309" t="s">
        <v>20</v>
      </c>
      <c r="G3309">
        <v>109280</v>
      </c>
      <c r="H3309" t="s">
        <v>21</v>
      </c>
      <c r="I3309">
        <v>100</v>
      </c>
      <c r="J3309" t="s">
        <v>21</v>
      </c>
      <c r="K3309" t="s">
        <v>25</v>
      </c>
    </row>
    <row r="3310" spans="1:11" x14ac:dyDescent="0.3">
      <c r="A3310">
        <v>2022</v>
      </c>
      <c r="B3310" t="s">
        <v>11</v>
      </c>
      <c r="C3310" t="s">
        <v>12</v>
      </c>
      <c r="D3310" t="s">
        <v>37</v>
      </c>
      <c r="E3310">
        <v>128875</v>
      </c>
      <c r="F3310" t="s">
        <v>20</v>
      </c>
      <c r="G3310">
        <v>128875</v>
      </c>
      <c r="H3310" t="s">
        <v>21</v>
      </c>
      <c r="I3310">
        <v>100</v>
      </c>
      <c r="J3310" t="s">
        <v>21</v>
      </c>
      <c r="K3310" t="s">
        <v>25</v>
      </c>
    </row>
    <row r="3311" spans="1:11" x14ac:dyDescent="0.3">
      <c r="A3311">
        <v>2022</v>
      </c>
      <c r="B3311" t="s">
        <v>11</v>
      </c>
      <c r="C3311" t="s">
        <v>12</v>
      </c>
      <c r="D3311" t="s">
        <v>37</v>
      </c>
      <c r="E3311">
        <v>93700</v>
      </c>
      <c r="F3311" t="s">
        <v>20</v>
      </c>
      <c r="G3311">
        <v>93700</v>
      </c>
      <c r="H3311" t="s">
        <v>21</v>
      </c>
      <c r="I3311">
        <v>100</v>
      </c>
      <c r="J3311" t="s">
        <v>21</v>
      </c>
      <c r="K3311" t="s">
        <v>25</v>
      </c>
    </row>
    <row r="3312" spans="1:11" x14ac:dyDescent="0.3">
      <c r="A3312">
        <v>2022</v>
      </c>
      <c r="B3312" t="s">
        <v>44</v>
      </c>
      <c r="C3312" t="s">
        <v>12</v>
      </c>
      <c r="D3312" t="s">
        <v>115</v>
      </c>
      <c r="E3312">
        <v>224000</v>
      </c>
      <c r="F3312" t="s">
        <v>20</v>
      </c>
      <c r="G3312">
        <v>224000</v>
      </c>
      <c r="H3312" t="s">
        <v>21</v>
      </c>
      <c r="I3312">
        <v>100</v>
      </c>
      <c r="J3312" t="s">
        <v>21</v>
      </c>
      <c r="K3312" t="s">
        <v>25</v>
      </c>
    </row>
    <row r="3313" spans="1:11" x14ac:dyDescent="0.3">
      <c r="A3313">
        <v>2022</v>
      </c>
      <c r="B3313" t="s">
        <v>44</v>
      </c>
      <c r="C3313" t="s">
        <v>12</v>
      </c>
      <c r="D3313" t="s">
        <v>115</v>
      </c>
      <c r="E3313">
        <v>167875</v>
      </c>
      <c r="F3313" t="s">
        <v>20</v>
      </c>
      <c r="G3313">
        <v>167875</v>
      </c>
      <c r="H3313" t="s">
        <v>21</v>
      </c>
      <c r="I3313">
        <v>100</v>
      </c>
      <c r="J3313" t="s">
        <v>21</v>
      </c>
      <c r="K3313" t="s">
        <v>25</v>
      </c>
    </row>
    <row r="3314" spans="1:11" x14ac:dyDescent="0.3">
      <c r="A3314">
        <v>2022</v>
      </c>
      <c r="B3314" t="s">
        <v>44</v>
      </c>
      <c r="C3314" t="s">
        <v>12</v>
      </c>
      <c r="D3314" t="s">
        <v>32</v>
      </c>
      <c r="E3314">
        <v>175000</v>
      </c>
      <c r="F3314" t="s">
        <v>20</v>
      </c>
      <c r="G3314">
        <v>175000</v>
      </c>
      <c r="H3314" t="s">
        <v>21</v>
      </c>
      <c r="I3314">
        <v>100</v>
      </c>
      <c r="J3314" t="s">
        <v>21</v>
      </c>
      <c r="K3314" t="s">
        <v>25</v>
      </c>
    </row>
    <row r="3315" spans="1:11" x14ac:dyDescent="0.3">
      <c r="A3315">
        <v>2022</v>
      </c>
      <c r="B3315" t="s">
        <v>44</v>
      </c>
      <c r="C3315" t="s">
        <v>12</v>
      </c>
      <c r="D3315" t="s">
        <v>32</v>
      </c>
      <c r="E3315">
        <v>135000</v>
      </c>
      <c r="F3315" t="s">
        <v>20</v>
      </c>
      <c r="G3315">
        <v>135000</v>
      </c>
      <c r="H3315" t="s">
        <v>21</v>
      </c>
      <c r="I3315">
        <v>100</v>
      </c>
      <c r="J3315" t="s">
        <v>21</v>
      </c>
      <c r="K3315" t="s">
        <v>25</v>
      </c>
    </row>
    <row r="3316" spans="1:11" x14ac:dyDescent="0.3">
      <c r="A3316">
        <v>2022</v>
      </c>
      <c r="B3316" t="s">
        <v>11</v>
      </c>
      <c r="C3316" t="s">
        <v>12</v>
      </c>
      <c r="D3316" t="s">
        <v>37</v>
      </c>
      <c r="E3316">
        <v>209100</v>
      </c>
      <c r="F3316" t="s">
        <v>20</v>
      </c>
      <c r="G3316">
        <v>209100</v>
      </c>
      <c r="H3316" t="s">
        <v>21</v>
      </c>
      <c r="I3316">
        <v>100</v>
      </c>
      <c r="J3316" t="s">
        <v>21</v>
      </c>
      <c r="K3316" t="s">
        <v>16</v>
      </c>
    </row>
    <row r="3317" spans="1:11" x14ac:dyDescent="0.3">
      <c r="A3317">
        <v>2022</v>
      </c>
      <c r="B3317" t="s">
        <v>11</v>
      </c>
      <c r="C3317" t="s">
        <v>12</v>
      </c>
      <c r="D3317" t="s">
        <v>37</v>
      </c>
      <c r="E3317">
        <v>154600</v>
      </c>
      <c r="F3317" t="s">
        <v>20</v>
      </c>
      <c r="G3317">
        <v>154600</v>
      </c>
      <c r="H3317" t="s">
        <v>21</v>
      </c>
      <c r="I3317">
        <v>100</v>
      </c>
      <c r="J3317" t="s">
        <v>21</v>
      </c>
      <c r="K3317" t="s">
        <v>16</v>
      </c>
    </row>
    <row r="3318" spans="1:11" x14ac:dyDescent="0.3">
      <c r="A3318">
        <v>2022</v>
      </c>
      <c r="B3318" t="s">
        <v>11</v>
      </c>
      <c r="C3318" t="s">
        <v>12</v>
      </c>
      <c r="D3318" t="s">
        <v>37</v>
      </c>
      <c r="E3318">
        <v>180000</v>
      </c>
      <c r="F3318" t="s">
        <v>20</v>
      </c>
      <c r="G3318">
        <v>180000</v>
      </c>
      <c r="H3318" t="s">
        <v>21</v>
      </c>
      <c r="I3318">
        <v>100</v>
      </c>
      <c r="J3318" t="s">
        <v>21</v>
      </c>
      <c r="K3318" t="s">
        <v>25</v>
      </c>
    </row>
    <row r="3319" spans="1:11" x14ac:dyDescent="0.3">
      <c r="A3319">
        <v>2022</v>
      </c>
      <c r="B3319" t="s">
        <v>11</v>
      </c>
      <c r="C3319" t="s">
        <v>12</v>
      </c>
      <c r="D3319" t="s">
        <v>37</v>
      </c>
      <c r="E3319">
        <v>160000</v>
      </c>
      <c r="F3319" t="s">
        <v>20</v>
      </c>
      <c r="G3319">
        <v>160000</v>
      </c>
      <c r="H3319" t="s">
        <v>21</v>
      </c>
      <c r="I3319">
        <v>100</v>
      </c>
      <c r="J3319" t="s">
        <v>21</v>
      </c>
      <c r="K3319" t="s">
        <v>25</v>
      </c>
    </row>
    <row r="3320" spans="1:11" x14ac:dyDescent="0.3">
      <c r="A3320">
        <v>2022</v>
      </c>
      <c r="B3320" t="s">
        <v>11</v>
      </c>
      <c r="C3320" t="s">
        <v>12</v>
      </c>
      <c r="D3320" t="s">
        <v>23</v>
      </c>
      <c r="E3320">
        <v>205300</v>
      </c>
      <c r="F3320" t="s">
        <v>20</v>
      </c>
      <c r="G3320">
        <v>205300</v>
      </c>
      <c r="H3320" t="s">
        <v>21</v>
      </c>
      <c r="I3320">
        <v>0</v>
      </c>
      <c r="J3320" t="s">
        <v>21</v>
      </c>
      <c r="K3320" t="s">
        <v>16</v>
      </c>
    </row>
    <row r="3321" spans="1:11" x14ac:dyDescent="0.3">
      <c r="A3321">
        <v>2022</v>
      </c>
      <c r="B3321" t="s">
        <v>11</v>
      </c>
      <c r="C3321" t="s">
        <v>12</v>
      </c>
      <c r="D3321" t="s">
        <v>23</v>
      </c>
      <c r="E3321">
        <v>140400</v>
      </c>
      <c r="F3321" t="s">
        <v>20</v>
      </c>
      <c r="G3321">
        <v>140400</v>
      </c>
      <c r="H3321" t="s">
        <v>21</v>
      </c>
      <c r="I3321">
        <v>0</v>
      </c>
      <c r="J3321" t="s">
        <v>21</v>
      </c>
      <c r="K3321" t="s">
        <v>16</v>
      </c>
    </row>
    <row r="3322" spans="1:11" x14ac:dyDescent="0.3">
      <c r="A3322">
        <v>2022</v>
      </c>
      <c r="B3322" t="s">
        <v>11</v>
      </c>
      <c r="C3322" t="s">
        <v>12</v>
      </c>
      <c r="D3322" t="s">
        <v>23</v>
      </c>
      <c r="E3322">
        <v>176000</v>
      </c>
      <c r="F3322" t="s">
        <v>20</v>
      </c>
      <c r="G3322">
        <v>176000</v>
      </c>
      <c r="H3322" t="s">
        <v>21</v>
      </c>
      <c r="I3322">
        <v>100</v>
      </c>
      <c r="J3322" t="s">
        <v>21</v>
      </c>
      <c r="K3322" t="s">
        <v>25</v>
      </c>
    </row>
    <row r="3323" spans="1:11" x14ac:dyDescent="0.3">
      <c r="A3323">
        <v>2022</v>
      </c>
      <c r="B3323" t="s">
        <v>11</v>
      </c>
      <c r="C3323" t="s">
        <v>12</v>
      </c>
      <c r="D3323" t="s">
        <v>23</v>
      </c>
      <c r="E3323">
        <v>144000</v>
      </c>
      <c r="F3323" t="s">
        <v>20</v>
      </c>
      <c r="G3323">
        <v>144000</v>
      </c>
      <c r="H3323" t="s">
        <v>21</v>
      </c>
      <c r="I3323">
        <v>100</v>
      </c>
      <c r="J3323" t="s">
        <v>21</v>
      </c>
      <c r="K3323" t="s">
        <v>25</v>
      </c>
    </row>
    <row r="3324" spans="1:11" x14ac:dyDescent="0.3">
      <c r="A3324">
        <v>2022</v>
      </c>
      <c r="B3324" t="s">
        <v>11</v>
      </c>
      <c r="C3324" t="s">
        <v>12</v>
      </c>
      <c r="D3324" t="s">
        <v>37</v>
      </c>
      <c r="E3324">
        <v>200100</v>
      </c>
      <c r="F3324" t="s">
        <v>20</v>
      </c>
      <c r="G3324">
        <v>200100</v>
      </c>
      <c r="H3324" t="s">
        <v>21</v>
      </c>
      <c r="I3324">
        <v>100</v>
      </c>
      <c r="J3324" t="s">
        <v>21</v>
      </c>
      <c r="K3324" t="s">
        <v>25</v>
      </c>
    </row>
    <row r="3325" spans="1:11" x14ac:dyDescent="0.3">
      <c r="A3325">
        <v>2022</v>
      </c>
      <c r="B3325" t="s">
        <v>11</v>
      </c>
      <c r="C3325" t="s">
        <v>12</v>
      </c>
      <c r="D3325" t="s">
        <v>37</v>
      </c>
      <c r="E3325">
        <v>160000</v>
      </c>
      <c r="F3325" t="s">
        <v>20</v>
      </c>
      <c r="G3325">
        <v>160000</v>
      </c>
      <c r="H3325" t="s">
        <v>21</v>
      </c>
      <c r="I3325">
        <v>100</v>
      </c>
      <c r="J3325" t="s">
        <v>21</v>
      </c>
      <c r="K3325" t="s">
        <v>25</v>
      </c>
    </row>
    <row r="3326" spans="1:11" x14ac:dyDescent="0.3">
      <c r="A3326">
        <v>2022</v>
      </c>
      <c r="B3326" t="s">
        <v>11</v>
      </c>
      <c r="C3326" t="s">
        <v>12</v>
      </c>
      <c r="D3326" t="s">
        <v>37</v>
      </c>
      <c r="E3326">
        <v>70500</v>
      </c>
      <c r="F3326" t="s">
        <v>20</v>
      </c>
      <c r="G3326">
        <v>70500</v>
      </c>
      <c r="H3326" t="s">
        <v>21</v>
      </c>
      <c r="I3326">
        <v>0</v>
      </c>
      <c r="J3326" t="s">
        <v>21</v>
      </c>
      <c r="K3326" t="s">
        <v>25</v>
      </c>
    </row>
    <row r="3327" spans="1:11" x14ac:dyDescent="0.3">
      <c r="A3327">
        <v>2022</v>
      </c>
      <c r="B3327" t="s">
        <v>11</v>
      </c>
      <c r="C3327" t="s">
        <v>12</v>
      </c>
      <c r="D3327" t="s">
        <v>37</v>
      </c>
      <c r="E3327">
        <v>54000</v>
      </c>
      <c r="F3327" t="s">
        <v>20</v>
      </c>
      <c r="G3327">
        <v>54000</v>
      </c>
      <c r="H3327" t="s">
        <v>21</v>
      </c>
      <c r="I3327">
        <v>0</v>
      </c>
      <c r="J3327" t="s">
        <v>21</v>
      </c>
      <c r="K3327" t="s">
        <v>25</v>
      </c>
    </row>
    <row r="3328" spans="1:11" x14ac:dyDescent="0.3">
      <c r="A3328">
        <v>2022</v>
      </c>
      <c r="B3328" t="s">
        <v>11</v>
      </c>
      <c r="C3328" t="s">
        <v>12</v>
      </c>
      <c r="D3328" t="s">
        <v>23</v>
      </c>
      <c r="E3328">
        <v>205300</v>
      </c>
      <c r="F3328" t="s">
        <v>20</v>
      </c>
      <c r="G3328">
        <v>205300</v>
      </c>
      <c r="H3328" t="s">
        <v>21</v>
      </c>
      <c r="I3328">
        <v>0</v>
      </c>
      <c r="J3328" t="s">
        <v>21</v>
      </c>
      <c r="K3328" t="s">
        <v>25</v>
      </c>
    </row>
    <row r="3329" spans="1:11" x14ac:dyDescent="0.3">
      <c r="A3329">
        <v>2022</v>
      </c>
      <c r="B3329" t="s">
        <v>11</v>
      </c>
      <c r="C3329" t="s">
        <v>12</v>
      </c>
      <c r="D3329" t="s">
        <v>23</v>
      </c>
      <c r="E3329">
        <v>140400</v>
      </c>
      <c r="F3329" t="s">
        <v>20</v>
      </c>
      <c r="G3329">
        <v>140400</v>
      </c>
      <c r="H3329" t="s">
        <v>21</v>
      </c>
      <c r="I3329">
        <v>0</v>
      </c>
      <c r="J3329" t="s">
        <v>21</v>
      </c>
      <c r="K3329" t="s">
        <v>25</v>
      </c>
    </row>
    <row r="3330" spans="1:11" x14ac:dyDescent="0.3">
      <c r="A3330">
        <v>2022</v>
      </c>
      <c r="B3330" t="s">
        <v>11</v>
      </c>
      <c r="C3330" t="s">
        <v>12</v>
      </c>
      <c r="D3330" t="s">
        <v>32</v>
      </c>
      <c r="E3330">
        <v>205300</v>
      </c>
      <c r="F3330" t="s">
        <v>20</v>
      </c>
      <c r="G3330">
        <v>205300</v>
      </c>
      <c r="H3330" t="s">
        <v>21</v>
      </c>
      <c r="I3330">
        <v>0</v>
      </c>
      <c r="J3330" t="s">
        <v>21</v>
      </c>
      <c r="K3330" t="s">
        <v>25</v>
      </c>
    </row>
    <row r="3331" spans="1:11" x14ac:dyDescent="0.3">
      <c r="A3331">
        <v>2022</v>
      </c>
      <c r="B3331" t="s">
        <v>11</v>
      </c>
      <c r="C3331" t="s">
        <v>12</v>
      </c>
      <c r="D3331" t="s">
        <v>32</v>
      </c>
      <c r="E3331">
        <v>184700</v>
      </c>
      <c r="F3331" t="s">
        <v>20</v>
      </c>
      <c r="G3331">
        <v>184700</v>
      </c>
      <c r="H3331" t="s">
        <v>21</v>
      </c>
      <c r="I3331">
        <v>0</v>
      </c>
      <c r="J3331" t="s">
        <v>21</v>
      </c>
      <c r="K3331" t="s">
        <v>25</v>
      </c>
    </row>
    <row r="3332" spans="1:11" x14ac:dyDescent="0.3">
      <c r="A3332">
        <v>2022</v>
      </c>
      <c r="B3332" t="s">
        <v>11</v>
      </c>
      <c r="C3332" t="s">
        <v>12</v>
      </c>
      <c r="D3332" t="s">
        <v>37</v>
      </c>
      <c r="E3332">
        <v>175100</v>
      </c>
      <c r="F3332" t="s">
        <v>20</v>
      </c>
      <c r="G3332">
        <v>175100</v>
      </c>
      <c r="H3332" t="s">
        <v>21</v>
      </c>
      <c r="I3332">
        <v>100</v>
      </c>
      <c r="J3332" t="s">
        <v>21</v>
      </c>
      <c r="K3332" t="s">
        <v>25</v>
      </c>
    </row>
    <row r="3333" spans="1:11" x14ac:dyDescent="0.3">
      <c r="A3333">
        <v>2022</v>
      </c>
      <c r="B3333" t="s">
        <v>11</v>
      </c>
      <c r="C3333" t="s">
        <v>12</v>
      </c>
      <c r="D3333" t="s">
        <v>37</v>
      </c>
      <c r="E3333">
        <v>140250</v>
      </c>
      <c r="F3333" t="s">
        <v>20</v>
      </c>
      <c r="G3333">
        <v>140250</v>
      </c>
      <c r="H3333" t="s">
        <v>21</v>
      </c>
      <c r="I3333">
        <v>100</v>
      </c>
      <c r="J3333" t="s">
        <v>21</v>
      </c>
      <c r="K3333" t="s">
        <v>25</v>
      </c>
    </row>
    <row r="3334" spans="1:11" x14ac:dyDescent="0.3">
      <c r="A3334">
        <v>2022</v>
      </c>
      <c r="B3334" t="s">
        <v>11</v>
      </c>
      <c r="C3334" t="s">
        <v>12</v>
      </c>
      <c r="D3334" t="s">
        <v>27</v>
      </c>
      <c r="E3334">
        <v>116150</v>
      </c>
      <c r="F3334" t="s">
        <v>20</v>
      </c>
      <c r="G3334">
        <v>116150</v>
      </c>
      <c r="H3334" t="s">
        <v>21</v>
      </c>
      <c r="I3334">
        <v>100</v>
      </c>
      <c r="J3334" t="s">
        <v>21</v>
      </c>
      <c r="K3334" t="s">
        <v>25</v>
      </c>
    </row>
    <row r="3335" spans="1:11" x14ac:dyDescent="0.3">
      <c r="A3335">
        <v>2022</v>
      </c>
      <c r="B3335" t="s">
        <v>11</v>
      </c>
      <c r="C3335" t="s">
        <v>12</v>
      </c>
      <c r="D3335" t="s">
        <v>27</v>
      </c>
      <c r="E3335">
        <v>99050</v>
      </c>
      <c r="F3335" t="s">
        <v>20</v>
      </c>
      <c r="G3335">
        <v>99050</v>
      </c>
      <c r="H3335" t="s">
        <v>21</v>
      </c>
      <c r="I3335">
        <v>100</v>
      </c>
      <c r="J3335" t="s">
        <v>21</v>
      </c>
      <c r="K3335" t="s">
        <v>25</v>
      </c>
    </row>
    <row r="3336" spans="1:11" x14ac:dyDescent="0.3">
      <c r="A3336">
        <v>2022</v>
      </c>
      <c r="B3336" t="s">
        <v>11</v>
      </c>
      <c r="C3336" t="s">
        <v>12</v>
      </c>
      <c r="D3336" t="s">
        <v>37</v>
      </c>
      <c r="E3336">
        <v>145000</v>
      </c>
      <c r="F3336" t="s">
        <v>20</v>
      </c>
      <c r="G3336">
        <v>145000</v>
      </c>
      <c r="H3336" t="s">
        <v>21</v>
      </c>
      <c r="I3336">
        <v>100</v>
      </c>
      <c r="J3336" t="s">
        <v>21</v>
      </c>
      <c r="K3336" t="s">
        <v>25</v>
      </c>
    </row>
    <row r="3337" spans="1:11" x14ac:dyDescent="0.3">
      <c r="A3337">
        <v>2022</v>
      </c>
      <c r="B3337" t="s">
        <v>11</v>
      </c>
      <c r="C3337" t="s">
        <v>12</v>
      </c>
      <c r="D3337" t="s">
        <v>37</v>
      </c>
      <c r="E3337">
        <v>130000</v>
      </c>
      <c r="F3337" t="s">
        <v>20</v>
      </c>
      <c r="G3337">
        <v>130000</v>
      </c>
      <c r="H3337" t="s">
        <v>21</v>
      </c>
      <c r="I3337">
        <v>100</v>
      </c>
      <c r="J3337" t="s">
        <v>21</v>
      </c>
      <c r="K3337" t="s">
        <v>25</v>
      </c>
    </row>
    <row r="3338" spans="1:11" x14ac:dyDescent="0.3">
      <c r="A3338">
        <v>2022</v>
      </c>
      <c r="B3338" t="s">
        <v>11</v>
      </c>
      <c r="C3338" t="s">
        <v>12</v>
      </c>
      <c r="D3338" t="s">
        <v>27</v>
      </c>
      <c r="E3338">
        <v>112900</v>
      </c>
      <c r="F3338" t="s">
        <v>20</v>
      </c>
      <c r="G3338">
        <v>112900</v>
      </c>
      <c r="H3338" t="s">
        <v>21</v>
      </c>
      <c r="I3338">
        <v>100</v>
      </c>
      <c r="J3338" t="s">
        <v>21</v>
      </c>
      <c r="K3338" t="s">
        <v>25</v>
      </c>
    </row>
    <row r="3339" spans="1:11" x14ac:dyDescent="0.3">
      <c r="A3339">
        <v>2022</v>
      </c>
      <c r="B3339" t="s">
        <v>11</v>
      </c>
      <c r="C3339" t="s">
        <v>12</v>
      </c>
      <c r="D3339" t="s">
        <v>27</v>
      </c>
      <c r="E3339">
        <v>90320</v>
      </c>
      <c r="F3339" t="s">
        <v>20</v>
      </c>
      <c r="G3339">
        <v>90320</v>
      </c>
      <c r="H3339" t="s">
        <v>21</v>
      </c>
      <c r="I3339">
        <v>100</v>
      </c>
      <c r="J3339" t="s">
        <v>21</v>
      </c>
      <c r="K3339" t="s">
        <v>25</v>
      </c>
    </row>
    <row r="3340" spans="1:11" x14ac:dyDescent="0.3">
      <c r="A3340">
        <v>2022</v>
      </c>
      <c r="B3340" t="s">
        <v>17</v>
      </c>
      <c r="C3340" t="s">
        <v>12</v>
      </c>
      <c r="D3340" t="s">
        <v>27</v>
      </c>
      <c r="E3340">
        <v>85000</v>
      </c>
      <c r="F3340" t="s">
        <v>20</v>
      </c>
      <c r="G3340">
        <v>85000</v>
      </c>
      <c r="H3340" t="s">
        <v>24</v>
      </c>
      <c r="I3340">
        <v>0</v>
      </c>
      <c r="J3340" t="s">
        <v>24</v>
      </c>
      <c r="K3340" t="s">
        <v>25</v>
      </c>
    </row>
    <row r="3341" spans="1:11" x14ac:dyDescent="0.3">
      <c r="A3341">
        <v>2022</v>
      </c>
      <c r="B3341" t="s">
        <v>17</v>
      </c>
      <c r="C3341" t="s">
        <v>12</v>
      </c>
      <c r="D3341" t="s">
        <v>27</v>
      </c>
      <c r="E3341">
        <v>75000</v>
      </c>
      <c r="F3341" t="s">
        <v>20</v>
      </c>
      <c r="G3341">
        <v>75000</v>
      </c>
      <c r="H3341" t="s">
        <v>24</v>
      </c>
      <c r="I3341">
        <v>0</v>
      </c>
      <c r="J3341" t="s">
        <v>24</v>
      </c>
      <c r="K3341" t="s">
        <v>25</v>
      </c>
    </row>
    <row r="3342" spans="1:11" x14ac:dyDescent="0.3">
      <c r="A3342">
        <v>2022</v>
      </c>
      <c r="B3342" t="s">
        <v>11</v>
      </c>
      <c r="C3342" t="s">
        <v>12</v>
      </c>
      <c r="D3342" t="s">
        <v>35</v>
      </c>
      <c r="E3342">
        <v>214000</v>
      </c>
      <c r="F3342" t="s">
        <v>20</v>
      </c>
      <c r="G3342">
        <v>214000</v>
      </c>
      <c r="H3342" t="s">
        <v>21</v>
      </c>
      <c r="I3342">
        <v>100</v>
      </c>
      <c r="J3342" t="s">
        <v>21</v>
      </c>
      <c r="K3342" t="s">
        <v>25</v>
      </c>
    </row>
    <row r="3343" spans="1:11" x14ac:dyDescent="0.3">
      <c r="A3343">
        <v>2022</v>
      </c>
      <c r="B3343" t="s">
        <v>11</v>
      </c>
      <c r="C3343" t="s">
        <v>12</v>
      </c>
      <c r="D3343" t="s">
        <v>35</v>
      </c>
      <c r="E3343">
        <v>192600</v>
      </c>
      <c r="F3343" t="s">
        <v>20</v>
      </c>
      <c r="G3343">
        <v>192600</v>
      </c>
      <c r="H3343" t="s">
        <v>21</v>
      </c>
      <c r="I3343">
        <v>100</v>
      </c>
      <c r="J3343" t="s">
        <v>21</v>
      </c>
      <c r="K3343" t="s">
        <v>25</v>
      </c>
    </row>
    <row r="3344" spans="1:11" x14ac:dyDescent="0.3">
      <c r="A3344">
        <v>2022</v>
      </c>
      <c r="B3344" t="s">
        <v>11</v>
      </c>
      <c r="C3344" t="s">
        <v>12</v>
      </c>
      <c r="D3344" t="s">
        <v>45</v>
      </c>
      <c r="E3344">
        <v>266400</v>
      </c>
      <c r="F3344" t="s">
        <v>20</v>
      </c>
      <c r="G3344">
        <v>266400</v>
      </c>
      <c r="H3344" t="s">
        <v>21</v>
      </c>
      <c r="I3344">
        <v>100</v>
      </c>
      <c r="J3344" t="s">
        <v>21</v>
      </c>
      <c r="K3344" t="s">
        <v>25</v>
      </c>
    </row>
    <row r="3345" spans="1:11" x14ac:dyDescent="0.3">
      <c r="A3345">
        <v>2022</v>
      </c>
      <c r="B3345" t="s">
        <v>11</v>
      </c>
      <c r="C3345" t="s">
        <v>12</v>
      </c>
      <c r="D3345" t="s">
        <v>45</v>
      </c>
      <c r="E3345">
        <v>213120</v>
      </c>
      <c r="F3345" t="s">
        <v>20</v>
      </c>
      <c r="G3345">
        <v>213120</v>
      </c>
      <c r="H3345" t="s">
        <v>21</v>
      </c>
      <c r="I3345">
        <v>100</v>
      </c>
      <c r="J3345" t="s">
        <v>21</v>
      </c>
      <c r="K3345" t="s">
        <v>25</v>
      </c>
    </row>
    <row r="3346" spans="1:11" x14ac:dyDescent="0.3">
      <c r="A3346">
        <v>2022</v>
      </c>
      <c r="B3346" t="s">
        <v>11</v>
      </c>
      <c r="C3346" t="s">
        <v>12</v>
      </c>
      <c r="D3346" t="s">
        <v>37</v>
      </c>
      <c r="E3346">
        <v>155000</v>
      </c>
      <c r="F3346" t="s">
        <v>20</v>
      </c>
      <c r="G3346">
        <v>155000</v>
      </c>
      <c r="H3346" t="s">
        <v>21</v>
      </c>
      <c r="I3346">
        <v>100</v>
      </c>
      <c r="J3346" t="s">
        <v>21</v>
      </c>
      <c r="K3346" t="s">
        <v>25</v>
      </c>
    </row>
    <row r="3347" spans="1:11" x14ac:dyDescent="0.3">
      <c r="A3347">
        <v>2022</v>
      </c>
      <c r="B3347" t="s">
        <v>11</v>
      </c>
      <c r="C3347" t="s">
        <v>12</v>
      </c>
      <c r="D3347" t="s">
        <v>37</v>
      </c>
      <c r="E3347">
        <v>115000</v>
      </c>
      <c r="F3347" t="s">
        <v>20</v>
      </c>
      <c r="G3347">
        <v>115000</v>
      </c>
      <c r="H3347" t="s">
        <v>21</v>
      </c>
      <c r="I3347">
        <v>100</v>
      </c>
      <c r="J3347" t="s">
        <v>21</v>
      </c>
      <c r="K3347" t="s">
        <v>25</v>
      </c>
    </row>
    <row r="3348" spans="1:11" x14ac:dyDescent="0.3">
      <c r="A3348">
        <v>2022</v>
      </c>
      <c r="B3348" t="s">
        <v>17</v>
      </c>
      <c r="C3348" t="s">
        <v>12</v>
      </c>
      <c r="D3348" t="s">
        <v>23</v>
      </c>
      <c r="E3348">
        <v>141300</v>
      </c>
      <c r="F3348" t="s">
        <v>20</v>
      </c>
      <c r="G3348">
        <v>141300</v>
      </c>
      <c r="H3348" t="s">
        <v>21</v>
      </c>
      <c r="I3348">
        <v>0</v>
      </c>
      <c r="J3348" t="s">
        <v>21</v>
      </c>
      <c r="K3348" t="s">
        <v>25</v>
      </c>
    </row>
    <row r="3349" spans="1:11" x14ac:dyDescent="0.3">
      <c r="A3349">
        <v>2022</v>
      </c>
      <c r="B3349" t="s">
        <v>17</v>
      </c>
      <c r="C3349" t="s">
        <v>12</v>
      </c>
      <c r="D3349" t="s">
        <v>23</v>
      </c>
      <c r="E3349">
        <v>102100</v>
      </c>
      <c r="F3349" t="s">
        <v>20</v>
      </c>
      <c r="G3349">
        <v>102100</v>
      </c>
      <c r="H3349" t="s">
        <v>21</v>
      </c>
      <c r="I3349">
        <v>0</v>
      </c>
      <c r="J3349" t="s">
        <v>21</v>
      </c>
      <c r="K3349" t="s">
        <v>25</v>
      </c>
    </row>
    <row r="3350" spans="1:11" x14ac:dyDescent="0.3">
      <c r="A3350">
        <v>2022</v>
      </c>
      <c r="B3350" t="s">
        <v>11</v>
      </c>
      <c r="C3350" t="s">
        <v>12</v>
      </c>
      <c r="D3350" t="s">
        <v>27</v>
      </c>
      <c r="E3350">
        <v>115934</v>
      </c>
      <c r="F3350" t="s">
        <v>20</v>
      </c>
      <c r="G3350">
        <v>115934</v>
      </c>
      <c r="H3350" t="s">
        <v>21</v>
      </c>
      <c r="I3350">
        <v>100</v>
      </c>
      <c r="J3350" t="s">
        <v>21</v>
      </c>
      <c r="K3350" t="s">
        <v>25</v>
      </c>
    </row>
    <row r="3351" spans="1:11" x14ac:dyDescent="0.3">
      <c r="A3351">
        <v>2022</v>
      </c>
      <c r="B3351" t="s">
        <v>11</v>
      </c>
      <c r="C3351" t="s">
        <v>12</v>
      </c>
      <c r="D3351" t="s">
        <v>27</v>
      </c>
      <c r="E3351">
        <v>81666</v>
      </c>
      <c r="F3351" t="s">
        <v>20</v>
      </c>
      <c r="G3351">
        <v>81666</v>
      </c>
      <c r="H3351" t="s">
        <v>21</v>
      </c>
      <c r="I3351">
        <v>100</v>
      </c>
      <c r="J3351" t="s">
        <v>21</v>
      </c>
      <c r="K3351" t="s">
        <v>25</v>
      </c>
    </row>
    <row r="3352" spans="1:11" x14ac:dyDescent="0.3">
      <c r="A3352">
        <v>2022</v>
      </c>
      <c r="B3352" t="s">
        <v>17</v>
      </c>
      <c r="C3352" t="s">
        <v>12</v>
      </c>
      <c r="D3352" t="s">
        <v>37</v>
      </c>
      <c r="E3352">
        <v>206699</v>
      </c>
      <c r="F3352" t="s">
        <v>20</v>
      </c>
      <c r="G3352">
        <v>206699</v>
      </c>
      <c r="H3352" t="s">
        <v>21</v>
      </c>
      <c r="I3352">
        <v>0</v>
      </c>
      <c r="J3352" t="s">
        <v>21</v>
      </c>
      <c r="K3352" t="s">
        <v>25</v>
      </c>
    </row>
    <row r="3353" spans="1:11" x14ac:dyDescent="0.3">
      <c r="A3353">
        <v>2022</v>
      </c>
      <c r="B3353" t="s">
        <v>17</v>
      </c>
      <c r="C3353" t="s">
        <v>12</v>
      </c>
      <c r="D3353" t="s">
        <v>37</v>
      </c>
      <c r="E3353">
        <v>99100</v>
      </c>
      <c r="F3353" t="s">
        <v>20</v>
      </c>
      <c r="G3353">
        <v>99100</v>
      </c>
      <c r="H3353" t="s">
        <v>21</v>
      </c>
      <c r="I3353">
        <v>0</v>
      </c>
      <c r="J3353" t="s">
        <v>21</v>
      </c>
      <c r="K3353" t="s">
        <v>25</v>
      </c>
    </row>
    <row r="3354" spans="1:11" x14ac:dyDescent="0.3">
      <c r="A3354">
        <v>2022</v>
      </c>
      <c r="B3354" t="s">
        <v>11</v>
      </c>
      <c r="C3354" t="s">
        <v>12</v>
      </c>
      <c r="D3354" t="s">
        <v>37</v>
      </c>
      <c r="E3354">
        <v>130000</v>
      </c>
      <c r="F3354" t="s">
        <v>20</v>
      </c>
      <c r="G3354">
        <v>130000</v>
      </c>
      <c r="H3354" t="s">
        <v>21</v>
      </c>
      <c r="I3354">
        <v>100</v>
      </c>
      <c r="J3354" t="s">
        <v>21</v>
      </c>
      <c r="K3354" t="s">
        <v>25</v>
      </c>
    </row>
    <row r="3355" spans="1:11" x14ac:dyDescent="0.3">
      <c r="A3355">
        <v>2022</v>
      </c>
      <c r="B3355" t="s">
        <v>11</v>
      </c>
      <c r="C3355" t="s">
        <v>12</v>
      </c>
      <c r="D3355" t="s">
        <v>37</v>
      </c>
      <c r="E3355">
        <v>110500</v>
      </c>
      <c r="F3355" t="s">
        <v>20</v>
      </c>
      <c r="G3355">
        <v>110500</v>
      </c>
      <c r="H3355" t="s">
        <v>21</v>
      </c>
      <c r="I3355">
        <v>100</v>
      </c>
      <c r="J3355" t="s">
        <v>21</v>
      </c>
      <c r="K3355" t="s">
        <v>25</v>
      </c>
    </row>
    <row r="3356" spans="1:11" x14ac:dyDescent="0.3">
      <c r="A3356">
        <v>2022</v>
      </c>
      <c r="B3356" t="s">
        <v>17</v>
      </c>
      <c r="C3356" t="s">
        <v>12</v>
      </c>
      <c r="D3356" t="s">
        <v>27</v>
      </c>
      <c r="E3356">
        <v>50000</v>
      </c>
      <c r="F3356" t="s">
        <v>58</v>
      </c>
      <c r="G3356">
        <v>61566</v>
      </c>
      <c r="H3356" t="s">
        <v>33</v>
      </c>
      <c r="I3356">
        <v>0</v>
      </c>
      <c r="J3356" t="s">
        <v>33</v>
      </c>
      <c r="K3356" t="s">
        <v>25</v>
      </c>
    </row>
    <row r="3357" spans="1:11" x14ac:dyDescent="0.3">
      <c r="A3357">
        <v>2022</v>
      </c>
      <c r="B3357" t="s">
        <v>17</v>
      </c>
      <c r="C3357" t="s">
        <v>12</v>
      </c>
      <c r="D3357" t="s">
        <v>27</v>
      </c>
      <c r="E3357">
        <v>35000</v>
      </c>
      <c r="F3357" t="s">
        <v>58</v>
      </c>
      <c r="G3357">
        <v>43096</v>
      </c>
      <c r="H3357" t="s">
        <v>33</v>
      </c>
      <c r="I3357">
        <v>0</v>
      </c>
      <c r="J3357" t="s">
        <v>33</v>
      </c>
      <c r="K3357" t="s">
        <v>25</v>
      </c>
    </row>
    <row r="3358" spans="1:11" x14ac:dyDescent="0.3">
      <c r="A3358">
        <v>2022</v>
      </c>
      <c r="B3358" t="s">
        <v>11</v>
      </c>
      <c r="C3358" t="s">
        <v>12</v>
      </c>
      <c r="D3358" t="s">
        <v>27</v>
      </c>
      <c r="E3358">
        <v>80000</v>
      </c>
      <c r="F3358" t="s">
        <v>20</v>
      </c>
      <c r="G3358">
        <v>80000</v>
      </c>
      <c r="H3358" t="s">
        <v>21</v>
      </c>
      <c r="I3358">
        <v>100</v>
      </c>
      <c r="J3358" t="s">
        <v>21</v>
      </c>
      <c r="K3358" t="s">
        <v>25</v>
      </c>
    </row>
    <row r="3359" spans="1:11" x14ac:dyDescent="0.3">
      <c r="A3359">
        <v>2022</v>
      </c>
      <c r="B3359" t="s">
        <v>11</v>
      </c>
      <c r="C3359" t="s">
        <v>12</v>
      </c>
      <c r="D3359" t="s">
        <v>27</v>
      </c>
      <c r="E3359">
        <v>60000</v>
      </c>
      <c r="F3359" t="s">
        <v>20</v>
      </c>
      <c r="G3359">
        <v>60000</v>
      </c>
      <c r="H3359" t="s">
        <v>21</v>
      </c>
      <c r="I3359">
        <v>100</v>
      </c>
      <c r="J3359" t="s">
        <v>21</v>
      </c>
      <c r="K3359" t="s">
        <v>25</v>
      </c>
    </row>
    <row r="3360" spans="1:11" x14ac:dyDescent="0.3">
      <c r="A3360">
        <v>2022</v>
      </c>
      <c r="B3360" t="s">
        <v>11</v>
      </c>
      <c r="C3360" t="s">
        <v>12</v>
      </c>
      <c r="D3360" t="s">
        <v>45</v>
      </c>
      <c r="E3360">
        <v>192564</v>
      </c>
      <c r="F3360" t="s">
        <v>20</v>
      </c>
      <c r="G3360">
        <v>192564</v>
      </c>
      <c r="H3360" t="s">
        <v>21</v>
      </c>
      <c r="I3360">
        <v>100</v>
      </c>
      <c r="J3360" t="s">
        <v>21</v>
      </c>
      <c r="K3360" t="s">
        <v>25</v>
      </c>
    </row>
    <row r="3361" spans="1:11" x14ac:dyDescent="0.3">
      <c r="A3361">
        <v>2022</v>
      </c>
      <c r="B3361" t="s">
        <v>11</v>
      </c>
      <c r="C3361" t="s">
        <v>12</v>
      </c>
      <c r="D3361" t="s">
        <v>45</v>
      </c>
      <c r="E3361">
        <v>144854</v>
      </c>
      <c r="F3361" t="s">
        <v>20</v>
      </c>
      <c r="G3361">
        <v>144854</v>
      </c>
      <c r="H3361" t="s">
        <v>21</v>
      </c>
      <c r="I3361">
        <v>100</v>
      </c>
      <c r="J3361" t="s">
        <v>21</v>
      </c>
      <c r="K3361" t="s">
        <v>25</v>
      </c>
    </row>
    <row r="3362" spans="1:11" x14ac:dyDescent="0.3">
      <c r="A3362">
        <v>2022</v>
      </c>
      <c r="B3362" t="s">
        <v>11</v>
      </c>
      <c r="C3362" t="s">
        <v>12</v>
      </c>
      <c r="D3362" t="s">
        <v>23</v>
      </c>
      <c r="E3362">
        <v>230000</v>
      </c>
      <c r="F3362" t="s">
        <v>20</v>
      </c>
      <c r="G3362">
        <v>230000</v>
      </c>
      <c r="H3362" t="s">
        <v>21</v>
      </c>
      <c r="I3362">
        <v>100</v>
      </c>
      <c r="J3362" t="s">
        <v>21</v>
      </c>
      <c r="K3362" t="s">
        <v>25</v>
      </c>
    </row>
    <row r="3363" spans="1:11" x14ac:dyDescent="0.3">
      <c r="A3363">
        <v>2022</v>
      </c>
      <c r="B3363" t="s">
        <v>11</v>
      </c>
      <c r="C3363" t="s">
        <v>12</v>
      </c>
      <c r="D3363" t="s">
        <v>23</v>
      </c>
      <c r="E3363">
        <v>150000</v>
      </c>
      <c r="F3363" t="s">
        <v>20</v>
      </c>
      <c r="G3363">
        <v>150000</v>
      </c>
      <c r="H3363" t="s">
        <v>21</v>
      </c>
      <c r="I3363">
        <v>100</v>
      </c>
      <c r="J3363" t="s">
        <v>21</v>
      </c>
      <c r="K3363" t="s">
        <v>25</v>
      </c>
    </row>
    <row r="3364" spans="1:11" x14ac:dyDescent="0.3">
      <c r="A3364">
        <v>2022</v>
      </c>
      <c r="B3364" t="s">
        <v>11</v>
      </c>
      <c r="C3364" t="s">
        <v>12</v>
      </c>
      <c r="D3364" t="s">
        <v>55</v>
      </c>
      <c r="E3364">
        <v>150260</v>
      </c>
      <c r="F3364" t="s">
        <v>20</v>
      </c>
      <c r="G3364">
        <v>150260</v>
      </c>
      <c r="H3364" t="s">
        <v>21</v>
      </c>
      <c r="I3364">
        <v>100</v>
      </c>
      <c r="J3364" t="s">
        <v>21</v>
      </c>
      <c r="K3364" t="s">
        <v>25</v>
      </c>
    </row>
    <row r="3365" spans="1:11" x14ac:dyDescent="0.3">
      <c r="A3365">
        <v>2022</v>
      </c>
      <c r="B3365" t="s">
        <v>11</v>
      </c>
      <c r="C3365" t="s">
        <v>12</v>
      </c>
      <c r="D3365" t="s">
        <v>55</v>
      </c>
      <c r="E3365">
        <v>109280</v>
      </c>
      <c r="F3365" t="s">
        <v>20</v>
      </c>
      <c r="G3365">
        <v>109280</v>
      </c>
      <c r="H3365" t="s">
        <v>21</v>
      </c>
      <c r="I3365">
        <v>100</v>
      </c>
      <c r="J3365" t="s">
        <v>21</v>
      </c>
      <c r="K3365" t="s">
        <v>25</v>
      </c>
    </row>
    <row r="3366" spans="1:11" x14ac:dyDescent="0.3">
      <c r="A3366">
        <v>2022</v>
      </c>
      <c r="B3366" t="s">
        <v>11</v>
      </c>
      <c r="C3366" t="s">
        <v>12</v>
      </c>
      <c r="D3366" t="s">
        <v>27</v>
      </c>
      <c r="E3366">
        <v>170000</v>
      </c>
      <c r="F3366" t="s">
        <v>20</v>
      </c>
      <c r="G3366">
        <v>170000</v>
      </c>
      <c r="H3366" t="s">
        <v>21</v>
      </c>
      <c r="I3366">
        <v>100</v>
      </c>
      <c r="J3366" t="s">
        <v>21</v>
      </c>
      <c r="K3366" t="s">
        <v>25</v>
      </c>
    </row>
    <row r="3367" spans="1:11" x14ac:dyDescent="0.3">
      <c r="A3367">
        <v>2022</v>
      </c>
      <c r="B3367" t="s">
        <v>11</v>
      </c>
      <c r="C3367" t="s">
        <v>12</v>
      </c>
      <c r="D3367" t="s">
        <v>27</v>
      </c>
      <c r="E3367">
        <v>150000</v>
      </c>
      <c r="F3367" t="s">
        <v>20</v>
      </c>
      <c r="G3367">
        <v>150000</v>
      </c>
      <c r="H3367" t="s">
        <v>21</v>
      </c>
      <c r="I3367">
        <v>100</v>
      </c>
      <c r="J3367" t="s">
        <v>21</v>
      </c>
      <c r="K3367" t="s">
        <v>25</v>
      </c>
    </row>
    <row r="3368" spans="1:11" x14ac:dyDescent="0.3">
      <c r="A3368">
        <v>2022</v>
      </c>
      <c r="B3368" t="s">
        <v>17</v>
      </c>
      <c r="C3368" t="s">
        <v>12</v>
      </c>
      <c r="D3368" t="s">
        <v>23</v>
      </c>
      <c r="E3368">
        <v>160000</v>
      </c>
      <c r="F3368" t="s">
        <v>20</v>
      </c>
      <c r="G3368">
        <v>160000</v>
      </c>
      <c r="H3368" t="s">
        <v>21</v>
      </c>
      <c r="I3368">
        <v>100</v>
      </c>
      <c r="J3368" t="s">
        <v>21</v>
      </c>
      <c r="K3368" t="s">
        <v>25</v>
      </c>
    </row>
    <row r="3369" spans="1:11" x14ac:dyDescent="0.3">
      <c r="A3369">
        <v>2022</v>
      </c>
      <c r="B3369" t="s">
        <v>17</v>
      </c>
      <c r="C3369" t="s">
        <v>12</v>
      </c>
      <c r="D3369" t="s">
        <v>23</v>
      </c>
      <c r="E3369">
        <v>130000</v>
      </c>
      <c r="F3369" t="s">
        <v>20</v>
      </c>
      <c r="G3369">
        <v>130000</v>
      </c>
      <c r="H3369" t="s">
        <v>21</v>
      </c>
      <c r="I3369">
        <v>100</v>
      </c>
      <c r="J3369" t="s">
        <v>21</v>
      </c>
      <c r="K3369" t="s">
        <v>25</v>
      </c>
    </row>
    <row r="3370" spans="1:11" x14ac:dyDescent="0.3">
      <c r="A3370">
        <v>2022</v>
      </c>
      <c r="B3370" t="s">
        <v>28</v>
      </c>
      <c r="C3370" t="s">
        <v>12</v>
      </c>
      <c r="D3370" t="s">
        <v>27</v>
      </c>
      <c r="E3370">
        <v>67000</v>
      </c>
      <c r="F3370" t="s">
        <v>20</v>
      </c>
      <c r="G3370">
        <v>67000</v>
      </c>
      <c r="H3370" t="s">
        <v>24</v>
      </c>
      <c r="I3370">
        <v>0</v>
      </c>
      <c r="J3370" t="s">
        <v>24</v>
      </c>
      <c r="K3370" t="s">
        <v>25</v>
      </c>
    </row>
    <row r="3371" spans="1:11" x14ac:dyDescent="0.3">
      <c r="A3371">
        <v>2022</v>
      </c>
      <c r="B3371" t="s">
        <v>28</v>
      </c>
      <c r="C3371" t="s">
        <v>12</v>
      </c>
      <c r="D3371" t="s">
        <v>27</v>
      </c>
      <c r="E3371">
        <v>52000</v>
      </c>
      <c r="F3371" t="s">
        <v>20</v>
      </c>
      <c r="G3371">
        <v>52000</v>
      </c>
      <c r="H3371" t="s">
        <v>24</v>
      </c>
      <c r="I3371">
        <v>0</v>
      </c>
      <c r="J3371" t="s">
        <v>24</v>
      </c>
      <c r="K3371" t="s">
        <v>25</v>
      </c>
    </row>
    <row r="3372" spans="1:11" x14ac:dyDescent="0.3">
      <c r="A3372">
        <v>2022</v>
      </c>
      <c r="B3372" t="s">
        <v>11</v>
      </c>
      <c r="C3372" t="s">
        <v>12</v>
      </c>
      <c r="D3372" t="s">
        <v>37</v>
      </c>
      <c r="E3372">
        <v>154000</v>
      </c>
      <c r="F3372" t="s">
        <v>20</v>
      </c>
      <c r="G3372">
        <v>154000</v>
      </c>
      <c r="H3372" t="s">
        <v>21</v>
      </c>
      <c r="I3372">
        <v>100</v>
      </c>
      <c r="J3372" t="s">
        <v>21</v>
      </c>
      <c r="K3372" t="s">
        <v>25</v>
      </c>
    </row>
    <row r="3373" spans="1:11" x14ac:dyDescent="0.3">
      <c r="A3373">
        <v>2022</v>
      </c>
      <c r="B3373" t="s">
        <v>11</v>
      </c>
      <c r="C3373" t="s">
        <v>12</v>
      </c>
      <c r="D3373" t="s">
        <v>37</v>
      </c>
      <c r="E3373">
        <v>126000</v>
      </c>
      <c r="F3373" t="s">
        <v>20</v>
      </c>
      <c r="G3373">
        <v>126000</v>
      </c>
      <c r="H3373" t="s">
        <v>21</v>
      </c>
      <c r="I3373">
        <v>100</v>
      </c>
      <c r="J3373" t="s">
        <v>21</v>
      </c>
      <c r="K3373" t="s">
        <v>25</v>
      </c>
    </row>
    <row r="3374" spans="1:11" x14ac:dyDescent="0.3">
      <c r="A3374">
        <v>2022</v>
      </c>
      <c r="B3374" t="s">
        <v>11</v>
      </c>
      <c r="C3374" t="s">
        <v>12</v>
      </c>
      <c r="D3374" t="s">
        <v>27</v>
      </c>
      <c r="E3374">
        <v>129000</v>
      </c>
      <c r="F3374" t="s">
        <v>20</v>
      </c>
      <c r="G3374">
        <v>129000</v>
      </c>
      <c r="H3374" t="s">
        <v>21</v>
      </c>
      <c r="I3374">
        <v>0</v>
      </c>
      <c r="J3374" t="s">
        <v>21</v>
      </c>
      <c r="K3374" t="s">
        <v>25</v>
      </c>
    </row>
    <row r="3375" spans="1:11" x14ac:dyDescent="0.3">
      <c r="A3375">
        <v>2022</v>
      </c>
      <c r="B3375" t="s">
        <v>11</v>
      </c>
      <c r="C3375" t="s">
        <v>12</v>
      </c>
      <c r="D3375" t="s">
        <v>27</v>
      </c>
      <c r="E3375">
        <v>99000</v>
      </c>
      <c r="F3375" t="s">
        <v>20</v>
      </c>
      <c r="G3375">
        <v>99000</v>
      </c>
      <c r="H3375" t="s">
        <v>21</v>
      </c>
      <c r="I3375">
        <v>0</v>
      </c>
      <c r="J3375" t="s">
        <v>21</v>
      </c>
      <c r="K3375" t="s">
        <v>25</v>
      </c>
    </row>
    <row r="3376" spans="1:11" x14ac:dyDescent="0.3">
      <c r="A3376">
        <v>2022</v>
      </c>
      <c r="B3376" t="s">
        <v>11</v>
      </c>
      <c r="C3376" t="s">
        <v>12</v>
      </c>
      <c r="D3376" t="s">
        <v>23</v>
      </c>
      <c r="E3376">
        <v>210000</v>
      </c>
      <c r="F3376" t="s">
        <v>20</v>
      </c>
      <c r="G3376">
        <v>210000</v>
      </c>
      <c r="H3376" t="s">
        <v>21</v>
      </c>
      <c r="I3376">
        <v>100</v>
      </c>
      <c r="J3376" t="s">
        <v>21</v>
      </c>
      <c r="K3376" t="s">
        <v>25</v>
      </c>
    </row>
    <row r="3377" spans="1:11" x14ac:dyDescent="0.3">
      <c r="A3377">
        <v>2022</v>
      </c>
      <c r="B3377" t="s">
        <v>11</v>
      </c>
      <c r="C3377" t="s">
        <v>12</v>
      </c>
      <c r="D3377" t="s">
        <v>23</v>
      </c>
      <c r="E3377">
        <v>140000</v>
      </c>
      <c r="F3377" t="s">
        <v>20</v>
      </c>
      <c r="G3377">
        <v>140000</v>
      </c>
      <c r="H3377" t="s">
        <v>21</v>
      </c>
      <c r="I3377">
        <v>100</v>
      </c>
      <c r="J3377" t="s">
        <v>21</v>
      </c>
      <c r="K3377" t="s">
        <v>25</v>
      </c>
    </row>
    <row r="3378" spans="1:11" x14ac:dyDescent="0.3">
      <c r="A3378">
        <v>2022</v>
      </c>
      <c r="B3378" t="s">
        <v>11</v>
      </c>
      <c r="C3378" t="s">
        <v>12</v>
      </c>
      <c r="D3378" t="s">
        <v>23</v>
      </c>
      <c r="E3378">
        <v>210000</v>
      </c>
      <c r="F3378" t="s">
        <v>20</v>
      </c>
      <c r="G3378">
        <v>210000</v>
      </c>
      <c r="H3378" t="s">
        <v>21</v>
      </c>
      <c r="I3378">
        <v>100</v>
      </c>
      <c r="J3378" t="s">
        <v>21</v>
      </c>
      <c r="K3378" t="s">
        <v>25</v>
      </c>
    </row>
    <row r="3379" spans="1:11" x14ac:dyDescent="0.3">
      <c r="A3379">
        <v>2022</v>
      </c>
      <c r="B3379" t="s">
        <v>11</v>
      </c>
      <c r="C3379" t="s">
        <v>12</v>
      </c>
      <c r="D3379" t="s">
        <v>23</v>
      </c>
      <c r="E3379">
        <v>140000</v>
      </c>
      <c r="F3379" t="s">
        <v>20</v>
      </c>
      <c r="G3379">
        <v>140000</v>
      </c>
      <c r="H3379" t="s">
        <v>21</v>
      </c>
      <c r="I3379">
        <v>100</v>
      </c>
      <c r="J3379" t="s">
        <v>21</v>
      </c>
      <c r="K3379" t="s">
        <v>25</v>
      </c>
    </row>
    <row r="3380" spans="1:11" x14ac:dyDescent="0.3">
      <c r="A3380">
        <v>2022</v>
      </c>
      <c r="B3380" t="s">
        <v>11</v>
      </c>
      <c r="C3380" t="s">
        <v>12</v>
      </c>
      <c r="D3380" t="s">
        <v>23</v>
      </c>
      <c r="E3380">
        <v>210000</v>
      </c>
      <c r="F3380" t="s">
        <v>20</v>
      </c>
      <c r="G3380">
        <v>210000</v>
      </c>
      <c r="H3380" t="s">
        <v>21</v>
      </c>
      <c r="I3380">
        <v>100</v>
      </c>
      <c r="J3380" t="s">
        <v>21</v>
      </c>
      <c r="K3380" t="s">
        <v>25</v>
      </c>
    </row>
    <row r="3381" spans="1:11" x14ac:dyDescent="0.3">
      <c r="A3381">
        <v>2022</v>
      </c>
      <c r="B3381" t="s">
        <v>11</v>
      </c>
      <c r="C3381" t="s">
        <v>12</v>
      </c>
      <c r="D3381" t="s">
        <v>23</v>
      </c>
      <c r="E3381">
        <v>140000</v>
      </c>
      <c r="F3381" t="s">
        <v>20</v>
      </c>
      <c r="G3381">
        <v>140000</v>
      </c>
      <c r="H3381" t="s">
        <v>21</v>
      </c>
      <c r="I3381">
        <v>100</v>
      </c>
      <c r="J3381" t="s">
        <v>21</v>
      </c>
      <c r="K3381" t="s">
        <v>25</v>
      </c>
    </row>
    <row r="3382" spans="1:11" x14ac:dyDescent="0.3">
      <c r="A3382">
        <v>2022</v>
      </c>
      <c r="B3382" t="s">
        <v>11</v>
      </c>
      <c r="C3382" t="s">
        <v>12</v>
      </c>
      <c r="D3382" t="s">
        <v>27</v>
      </c>
      <c r="E3382">
        <v>100000</v>
      </c>
      <c r="F3382" t="s">
        <v>20</v>
      </c>
      <c r="G3382">
        <v>100000</v>
      </c>
      <c r="H3382" t="s">
        <v>21</v>
      </c>
      <c r="I3382">
        <v>100</v>
      </c>
      <c r="J3382" t="s">
        <v>21</v>
      </c>
      <c r="K3382" t="s">
        <v>25</v>
      </c>
    </row>
    <row r="3383" spans="1:11" x14ac:dyDescent="0.3">
      <c r="A3383">
        <v>2022</v>
      </c>
      <c r="B3383" t="s">
        <v>11</v>
      </c>
      <c r="C3383" t="s">
        <v>12</v>
      </c>
      <c r="D3383" t="s">
        <v>27</v>
      </c>
      <c r="E3383">
        <v>69000</v>
      </c>
      <c r="F3383" t="s">
        <v>20</v>
      </c>
      <c r="G3383">
        <v>69000</v>
      </c>
      <c r="H3383" t="s">
        <v>21</v>
      </c>
      <c r="I3383">
        <v>100</v>
      </c>
      <c r="J3383" t="s">
        <v>21</v>
      </c>
      <c r="K3383" t="s">
        <v>25</v>
      </c>
    </row>
    <row r="3384" spans="1:11" x14ac:dyDescent="0.3">
      <c r="A3384">
        <v>2022</v>
      </c>
      <c r="B3384" t="s">
        <v>11</v>
      </c>
      <c r="C3384" t="s">
        <v>12</v>
      </c>
      <c r="D3384" t="s">
        <v>23</v>
      </c>
      <c r="E3384">
        <v>210000</v>
      </c>
      <c r="F3384" t="s">
        <v>20</v>
      </c>
      <c r="G3384">
        <v>210000</v>
      </c>
      <c r="H3384" t="s">
        <v>21</v>
      </c>
      <c r="I3384">
        <v>100</v>
      </c>
      <c r="J3384" t="s">
        <v>21</v>
      </c>
      <c r="K3384" t="s">
        <v>25</v>
      </c>
    </row>
    <row r="3385" spans="1:11" x14ac:dyDescent="0.3">
      <c r="A3385">
        <v>2022</v>
      </c>
      <c r="B3385" t="s">
        <v>11</v>
      </c>
      <c r="C3385" t="s">
        <v>12</v>
      </c>
      <c r="D3385" t="s">
        <v>23</v>
      </c>
      <c r="E3385">
        <v>140000</v>
      </c>
      <c r="F3385" t="s">
        <v>20</v>
      </c>
      <c r="G3385">
        <v>140000</v>
      </c>
      <c r="H3385" t="s">
        <v>21</v>
      </c>
      <c r="I3385">
        <v>100</v>
      </c>
      <c r="J3385" t="s">
        <v>21</v>
      </c>
      <c r="K3385" t="s">
        <v>25</v>
      </c>
    </row>
    <row r="3386" spans="1:11" x14ac:dyDescent="0.3">
      <c r="A3386">
        <v>2022</v>
      </c>
      <c r="B3386" t="s">
        <v>11</v>
      </c>
      <c r="C3386" t="s">
        <v>12</v>
      </c>
      <c r="D3386" t="s">
        <v>27</v>
      </c>
      <c r="E3386">
        <v>150075</v>
      </c>
      <c r="F3386" t="s">
        <v>20</v>
      </c>
      <c r="G3386">
        <v>150075</v>
      </c>
      <c r="H3386" t="s">
        <v>21</v>
      </c>
      <c r="I3386">
        <v>100</v>
      </c>
      <c r="J3386" t="s">
        <v>21</v>
      </c>
      <c r="K3386" t="s">
        <v>25</v>
      </c>
    </row>
    <row r="3387" spans="1:11" x14ac:dyDescent="0.3">
      <c r="A3387">
        <v>2022</v>
      </c>
      <c r="B3387" t="s">
        <v>11</v>
      </c>
      <c r="C3387" t="s">
        <v>12</v>
      </c>
      <c r="D3387" t="s">
        <v>27</v>
      </c>
      <c r="E3387">
        <v>110925</v>
      </c>
      <c r="F3387" t="s">
        <v>20</v>
      </c>
      <c r="G3387">
        <v>110925</v>
      </c>
      <c r="H3387" t="s">
        <v>21</v>
      </c>
      <c r="I3387">
        <v>100</v>
      </c>
      <c r="J3387" t="s">
        <v>21</v>
      </c>
      <c r="K3387" t="s">
        <v>25</v>
      </c>
    </row>
    <row r="3388" spans="1:11" x14ac:dyDescent="0.3">
      <c r="A3388">
        <v>2022</v>
      </c>
      <c r="B3388" t="s">
        <v>11</v>
      </c>
      <c r="C3388" t="s">
        <v>12</v>
      </c>
      <c r="D3388" t="s">
        <v>37</v>
      </c>
      <c r="E3388">
        <v>100000</v>
      </c>
      <c r="F3388" t="s">
        <v>20</v>
      </c>
      <c r="G3388">
        <v>100000</v>
      </c>
      <c r="H3388" t="s">
        <v>21</v>
      </c>
      <c r="I3388">
        <v>100</v>
      </c>
      <c r="J3388" t="s">
        <v>21</v>
      </c>
      <c r="K3388" t="s">
        <v>25</v>
      </c>
    </row>
    <row r="3389" spans="1:11" x14ac:dyDescent="0.3">
      <c r="A3389">
        <v>2022</v>
      </c>
      <c r="B3389" t="s">
        <v>11</v>
      </c>
      <c r="C3389" t="s">
        <v>12</v>
      </c>
      <c r="D3389" t="s">
        <v>37</v>
      </c>
      <c r="E3389">
        <v>25000</v>
      </c>
      <c r="F3389" t="s">
        <v>20</v>
      </c>
      <c r="G3389">
        <v>25000</v>
      </c>
      <c r="H3389" t="s">
        <v>21</v>
      </c>
      <c r="I3389">
        <v>100</v>
      </c>
      <c r="J3389" t="s">
        <v>21</v>
      </c>
      <c r="K3389" t="s">
        <v>25</v>
      </c>
    </row>
    <row r="3390" spans="1:11" x14ac:dyDescent="0.3">
      <c r="A3390">
        <v>2022</v>
      </c>
      <c r="B3390" t="s">
        <v>11</v>
      </c>
      <c r="C3390" t="s">
        <v>12</v>
      </c>
      <c r="D3390" t="s">
        <v>27</v>
      </c>
      <c r="E3390">
        <v>126500</v>
      </c>
      <c r="F3390" t="s">
        <v>20</v>
      </c>
      <c r="G3390">
        <v>126500</v>
      </c>
      <c r="H3390" t="s">
        <v>21</v>
      </c>
      <c r="I3390">
        <v>100</v>
      </c>
      <c r="J3390" t="s">
        <v>21</v>
      </c>
      <c r="K3390" t="s">
        <v>25</v>
      </c>
    </row>
    <row r="3391" spans="1:11" x14ac:dyDescent="0.3">
      <c r="A3391">
        <v>2022</v>
      </c>
      <c r="B3391" t="s">
        <v>11</v>
      </c>
      <c r="C3391" t="s">
        <v>12</v>
      </c>
      <c r="D3391" t="s">
        <v>27</v>
      </c>
      <c r="E3391">
        <v>106260</v>
      </c>
      <c r="F3391" t="s">
        <v>20</v>
      </c>
      <c r="G3391">
        <v>106260</v>
      </c>
      <c r="H3391" t="s">
        <v>21</v>
      </c>
      <c r="I3391">
        <v>100</v>
      </c>
      <c r="J3391" t="s">
        <v>21</v>
      </c>
      <c r="K3391" t="s">
        <v>25</v>
      </c>
    </row>
    <row r="3392" spans="1:11" x14ac:dyDescent="0.3">
      <c r="A3392">
        <v>2022</v>
      </c>
      <c r="B3392" t="s">
        <v>11</v>
      </c>
      <c r="C3392" t="s">
        <v>12</v>
      </c>
      <c r="D3392" t="s">
        <v>37</v>
      </c>
      <c r="E3392">
        <v>220110</v>
      </c>
      <c r="F3392" t="s">
        <v>20</v>
      </c>
      <c r="G3392">
        <v>220110</v>
      </c>
      <c r="H3392" t="s">
        <v>21</v>
      </c>
      <c r="I3392">
        <v>100</v>
      </c>
      <c r="J3392" t="s">
        <v>21</v>
      </c>
      <c r="K3392" t="s">
        <v>25</v>
      </c>
    </row>
    <row r="3393" spans="1:11" x14ac:dyDescent="0.3">
      <c r="A3393">
        <v>2022</v>
      </c>
      <c r="B3393" t="s">
        <v>11</v>
      </c>
      <c r="C3393" t="s">
        <v>12</v>
      </c>
      <c r="D3393" t="s">
        <v>37</v>
      </c>
      <c r="E3393">
        <v>160080</v>
      </c>
      <c r="F3393" t="s">
        <v>20</v>
      </c>
      <c r="G3393">
        <v>160080</v>
      </c>
      <c r="H3393" t="s">
        <v>21</v>
      </c>
      <c r="I3393">
        <v>100</v>
      </c>
      <c r="J3393" t="s">
        <v>21</v>
      </c>
      <c r="K3393" t="s">
        <v>25</v>
      </c>
    </row>
    <row r="3394" spans="1:11" x14ac:dyDescent="0.3">
      <c r="A3394">
        <v>2022</v>
      </c>
      <c r="B3394" t="s">
        <v>11</v>
      </c>
      <c r="C3394" t="s">
        <v>12</v>
      </c>
      <c r="D3394" t="s">
        <v>27</v>
      </c>
      <c r="E3394">
        <v>105000</v>
      </c>
      <c r="F3394" t="s">
        <v>20</v>
      </c>
      <c r="G3394">
        <v>105000</v>
      </c>
      <c r="H3394" t="s">
        <v>21</v>
      </c>
      <c r="I3394">
        <v>100</v>
      </c>
      <c r="J3394" t="s">
        <v>21</v>
      </c>
      <c r="K3394" t="s">
        <v>25</v>
      </c>
    </row>
    <row r="3395" spans="1:11" x14ac:dyDescent="0.3">
      <c r="A3395">
        <v>2022</v>
      </c>
      <c r="B3395" t="s">
        <v>11</v>
      </c>
      <c r="C3395" t="s">
        <v>12</v>
      </c>
      <c r="D3395" t="s">
        <v>27</v>
      </c>
      <c r="E3395">
        <v>100000</v>
      </c>
      <c r="F3395" t="s">
        <v>20</v>
      </c>
      <c r="G3395">
        <v>100000</v>
      </c>
      <c r="H3395" t="s">
        <v>21</v>
      </c>
      <c r="I3395">
        <v>100</v>
      </c>
      <c r="J3395" t="s">
        <v>21</v>
      </c>
      <c r="K3395" t="s">
        <v>25</v>
      </c>
    </row>
    <row r="3396" spans="1:11" x14ac:dyDescent="0.3">
      <c r="A3396">
        <v>2022</v>
      </c>
      <c r="B3396" t="s">
        <v>11</v>
      </c>
      <c r="C3396" t="s">
        <v>12</v>
      </c>
      <c r="D3396" t="s">
        <v>27</v>
      </c>
      <c r="E3396">
        <v>170000</v>
      </c>
      <c r="F3396" t="s">
        <v>20</v>
      </c>
      <c r="G3396">
        <v>170000</v>
      </c>
      <c r="H3396" t="s">
        <v>21</v>
      </c>
      <c r="I3396">
        <v>100</v>
      </c>
      <c r="J3396" t="s">
        <v>21</v>
      </c>
      <c r="K3396" t="s">
        <v>25</v>
      </c>
    </row>
    <row r="3397" spans="1:11" x14ac:dyDescent="0.3">
      <c r="A3397">
        <v>2022</v>
      </c>
      <c r="B3397" t="s">
        <v>11</v>
      </c>
      <c r="C3397" t="s">
        <v>12</v>
      </c>
      <c r="D3397" t="s">
        <v>27</v>
      </c>
      <c r="E3397">
        <v>135000</v>
      </c>
      <c r="F3397" t="s">
        <v>20</v>
      </c>
      <c r="G3397">
        <v>135000</v>
      </c>
      <c r="H3397" t="s">
        <v>21</v>
      </c>
      <c r="I3397">
        <v>100</v>
      </c>
      <c r="J3397" t="s">
        <v>21</v>
      </c>
      <c r="K3397" t="s">
        <v>25</v>
      </c>
    </row>
    <row r="3398" spans="1:11" x14ac:dyDescent="0.3">
      <c r="A3398">
        <v>2022</v>
      </c>
      <c r="B3398" t="s">
        <v>11</v>
      </c>
      <c r="C3398" t="s">
        <v>12</v>
      </c>
      <c r="D3398" t="s">
        <v>23</v>
      </c>
      <c r="E3398">
        <v>230000</v>
      </c>
      <c r="F3398" t="s">
        <v>20</v>
      </c>
      <c r="G3398">
        <v>230000</v>
      </c>
      <c r="H3398" t="s">
        <v>21</v>
      </c>
      <c r="I3398">
        <v>100</v>
      </c>
      <c r="J3398" t="s">
        <v>21</v>
      </c>
      <c r="K3398" t="s">
        <v>25</v>
      </c>
    </row>
    <row r="3399" spans="1:11" x14ac:dyDescent="0.3">
      <c r="A3399">
        <v>2022</v>
      </c>
      <c r="B3399" t="s">
        <v>11</v>
      </c>
      <c r="C3399" t="s">
        <v>12</v>
      </c>
      <c r="D3399" t="s">
        <v>23</v>
      </c>
      <c r="E3399">
        <v>140000</v>
      </c>
      <c r="F3399" t="s">
        <v>20</v>
      </c>
      <c r="G3399">
        <v>140000</v>
      </c>
      <c r="H3399" t="s">
        <v>21</v>
      </c>
      <c r="I3399">
        <v>100</v>
      </c>
      <c r="J3399" t="s">
        <v>21</v>
      </c>
      <c r="K3399" t="s">
        <v>25</v>
      </c>
    </row>
    <row r="3400" spans="1:11" x14ac:dyDescent="0.3">
      <c r="A3400">
        <v>2022</v>
      </c>
      <c r="B3400" t="s">
        <v>17</v>
      </c>
      <c r="C3400" t="s">
        <v>12</v>
      </c>
      <c r="D3400" t="s">
        <v>27</v>
      </c>
      <c r="E3400">
        <v>135000</v>
      </c>
      <c r="F3400" t="s">
        <v>20</v>
      </c>
      <c r="G3400">
        <v>135000</v>
      </c>
      <c r="H3400" t="s">
        <v>21</v>
      </c>
      <c r="I3400">
        <v>100</v>
      </c>
      <c r="J3400" t="s">
        <v>21</v>
      </c>
      <c r="K3400" t="s">
        <v>25</v>
      </c>
    </row>
    <row r="3401" spans="1:11" x14ac:dyDescent="0.3">
      <c r="A3401">
        <v>2022</v>
      </c>
      <c r="B3401" t="s">
        <v>17</v>
      </c>
      <c r="C3401" t="s">
        <v>12</v>
      </c>
      <c r="D3401" t="s">
        <v>27</v>
      </c>
      <c r="E3401">
        <v>50000</v>
      </c>
      <c r="F3401" t="s">
        <v>20</v>
      </c>
      <c r="G3401">
        <v>50000</v>
      </c>
      <c r="H3401" t="s">
        <v>21</v>
      </c>
      <c r="I3401">
        <v>100</v>
      </c>
      <c r="J3401" t="s">
        <v>21</v>
      </c>
      <c r="K3401" t="s">
        <v>25</v>
      </c>
    </row>
    <row r="3402" spans="1:11" x14ac:dyDescent="0.3">
      <c r="A3402">
        <v>2022</v>
      </c>
      <c r="B3402" t="s">
        <v>11</v>
      </c>
      <c r="C3402" t="s">
        <v>12</v>
      </c>
      <c r="D3402" t="s">
        <v>23</v>
      </c>
      <c r="E3402">
        <v>220000</v>
      </c>
      <c r="F3402" t="s">
        <v>20</v>
      </c>
      <c r="G3402">
        <v>220000</v>
      </c>
      <c r="H3402" t="s">
        <v>21</v>
      </c>
      <c r="I3402">
        <v>100</v>
      </c>
      <c r="J3402" t="s">
        <v>21</v>
      </c>
      <c r="K3402" t="s">
        <v>25</v>
      </c>
    </row>
    <row r="3403" spans="1:11" x14ac:dyDescent="0.3">
      <c r="A3403">
        <v>2022</v>
      </c>
      <c r="B3403" t="s">
        <v>11</v>
      </c>
      <c r="C3403" t="s">
        <v>12</v>
      </c>
      <c r="D3403" t="s">
        <v>23</v>
      </c>
      <c r="E3403">
        <v>140000</v>
      </c>
      <c r="F3403" t="s">
        <v>20</v>
      </c>
      <c r="G3403">
        <v>140000</v>
      </c>
      <c r="H3403" t="s">
        <v>21</v>
      </c>
      <c r="I3403">
        <v>100</v>
      </c>
      <c r="J3403" t="s">
        <v>21</v>
      </c>
      <c r="K3403" t="s">
        <v>25</v>
      </c>
    </row>
    <row r="3404" spans="1:11" x14ac:dyDescent="0.3">
      <c r="A3404">
        <v>2022</v>
      </c>
      <c r="B3404" t="s">
        <v>17</v>
      </c>
      <c r="C3404" t="s">
        <v>12</v>
      </c>
      <c r="D3404" t="s">
        <v>23</v>
      </c>
      <c r="E3404">
        <v>140000</v>
      </c>
      <c r="F3404" t="s">
        <v>58</v>
      </c>
      <c r="G3404">
        <v>172386</v>
      </c>
      <c r="H3404" t="s">
        <v>33</v>
      </c>
      <c r="I3404">
        <v>0</v>
      </c>
      <c r="J3404" t="s">
        <v>33</v>
      </c>
      <c r="K3404" t="s">
        <v>25</v>
      </c>
    </row>
    <row r="3405" spans="1:11" x14ac:dyDescent="0.3">
      <c r="A3405">
        <v>2022</v>
      </c>
      <c r="B3405" t="s">
        <v>17</v>
      </c>
      <c r="C3405" t="s">
        <v>12</v>
      </c>
      <c r="D3405" t="s">
        <v>23</v>
      </c>
      <c r="E3405">
        <v>70000</v>
      </c>
      <c r="F3405" t="s">
        <v>58</v>
      </c>
      <c r="G3405">
        <v>86193</v>
      </c>
      <c r="H3405" t="s">
        <v>33</v>
      </c>
      <c r="I3405">
        <v>0</v>
      </c>
      <c r="J3405" t="s">
        <v>33</v>
      </c>
      <c r="K3405" t="s">
        <v>25</v>
      </c>
    </row>
    <row r="3406" spans="1:11" x14ac:dyDescent="0.3">
      <c r="A3406">
        <v>2022</v>
      </c>
      <c r="B3406" t="s">
        <v>11</v>
      </c>
      <c r="C3406" t="s">
        <v>12</v>
      </c>
      <c r="D3406" t="s">
        <v>35</v>
      </c>
      <c r="E3406">
        <v>220000</v>
      </c>
      <c r="F3406" t="s">
        <v>20</v>
      </c>
      <c r="G3406">
        <v>220000</v>
      </c>
      <c r="H3406" t="s">
        <v>21</v>
      </c>
      <c r="I3406">
        <v>100</v>
      </c>
      <c r="J3406" t="s">
        <v>21</v>
      </c>
      <c r="K3406" t="s">
        <v>25</v>
      </c>
    </row>
    <row r="3407" spans="1:11" x14ac:dyDescent="0.3">
      <c r="A3407">
        <v>2022</v>
      </c>
      <c r="B3407" t="s">
        <v>11</v>
      </c>
      <c r="C3407" t="s">
        <v>12</v>
      </c>
      <c r="D3407" t="s">
        <v>35</v>
      </c>
      <c r="E3407">
        <v>120000</v>
      </c>
      <c r="F3407" t="s">
        <v>20</v>
      </c>
      <c r="G3407">
        <v>120000</v>
      </c>
      <c r="H3407" t="s">
        <v>21</v>
      </c>
      <c r="I3407">
        <v>100</v>
      </c>
      <c r="J3407" t="s">
        <v>21</v>
      </c>
      <c r="K3407" t="s">
        <v>25</v>
      </c>
    </row>
    <row r="3408" spans="1:11" x14ac:dyDescent="0.3">
      <c r="A3408">
        <v>2022</v>
      </c>
      <c r="B3408" t="s">
        <v>17</v>
      </c>
      <c r="C3408" t="s">
        <v>12</v>
      </c>
      <c r="D3408" t="s">
        <v>23</v>
      </c>
      <c r="E3408">
        <v>200000</v>
      </c>
      <c r="F3408" t="s">
        <v>20</v>
      </c>
      <c r="G3408">
        <v>200000</v>
      </c>
      <c r="H3408" t="s">
        <v>21</v>
      </c>
      <c r="I3408">
        <v>100</v>
      </c>
      <c r="J3408" t="s">
        <v>21</v>
      </c>
      <c r="K3408" t="s">
        <v>25</v>
      </c>
    </row>
    <row r="3409" spans="1:11" x14ac:dyDescent="0.3">
      <c r="A3409">
        <v>2022</v>
      </c>
      <c r="B3409" t="s">
        <v>17</v>
      </c>
      <c r="C3409" t="s">
        <v>12</v>
      </c>
      <c r="D3409" t="s">
        <v>23</v>
      </c>
      <c r="E3409">
        <v>120000</v>
      </c>
      <c r="F3409" t="s">
        <v>20</v>
      </c>
      <c r="G3409">
        <v>120000</v>
      </c>
      <c r="H3409" t="s">
        <v>21</v>
      </c>
      <c r="I3409">
        <v>100</v>
      </c>
      <c r="J3409" t="s">
        <v>21</v>
      </c>
      <c r="K3409" t="s">
        <v>25</v>
      </c>
    </row>
    <row r="3410" spans="1:11" x14ac:dyDescent="0.3">
      <c r="A3410">
        <v>2022</v>
      </c>
      <c r="B3410" t="s">
        <v>11</v>
      </c>
      <c r="C3410" t="s">
        <v>12</v>
      </c>
      <c r="D3410" t="s">
        <v>35</v>
      </c>
      <c r="E3410">
        <v>120000</v>
      </c>
      <c r="F3410" t="s">
        <v>20</v>
      </c>
      <c r="G3410">
        <v>120000</v>
      </c>
      <c r="H3410" t="s">
        <v>191</v>
      </c>
      <c r="I3410">
        <v>100</v>
      </c>
      <c r="J3410" t="s">
        <v>191</v>
      </c>
      <c r="K3410" t="s">
        <v>22</v>
      </c>
    </row>
    <row r="3411" spans="1:11" x14ac:dyDescent="0.3">
      <c r="A3411">
        <v>2022</v>
      </c>
      <c r="B3411" t="s">
        <v>11</v>
      </c>
      <c r="C3411" t="s">
        <v>12</v>
      </c>
      <c r="D3411" t="s">
        <v>35</v>
      </c>
      <c r="E3411">
        <v>65000</v>
      </c>
      <c r="F3411" t="s">
        <v>20</v>
      </c>
      <c r="G3411">
        <v>65000</v>
      </c>
      <c r="H3411" t="s">
        <v>191</v>
      </c>
      <c r="I3411">
        <v>100</v>
      </c>
      <c r="J3411" t="s">
        <v>191</v>
      </c>
      <c r="K3411" t="s">
        <v>22</v>
      </c>
    </row>
    <row r="3412" spans="1:11" x14ac:dyDescent="0.3">
      <c r="A3412">
        <v>2022</v>
      </c>
      <c r="B3412" t="s">
        <v>44</v>
      </c>
      <c r="C3412" t="s">
        <v>12</v>
      </c>
      <c r="D3412" t="s">
        <v>37</v>
      </c>
      <c r="E3412">
        <v>324000</v>
      </c>
      <c r="F3412" t="s">
        <v>20</v>
      </c>
      <c r="G3412">
        <v>324000</v>
      </c>
      <c r="H3412" t="s">
        <v>21</v>
      </c>
      <c r="I3412">
        <v>100</v>
      </c>
      <c r="J3412" t="s">
        <v>21</v>
      </c>
      <c r="K3412" t="s">
        <v>25</v>
      </c>
    </row>
    <row r="3413" spans="1:11" x14ac:dyDescent="0.3">
      <c r="A3413">
        <v>2022</v>
      </c>
      <c r="B3413" t="s">
        <v>44</v>
      </c>
      <c r="C3413" t="s">
        <v>12</v>
      </c>
      <c r="D3413" t="s">
        <v>37</v>
      </c>
      <c r="E3413">
        <v>216000</v>
      </c>
      <c r="F3413" t="s">
        <v>20</v>
      </c>
      <c r="G3413">
        <v>216000</v>
      </c>
      <c r="H3413" t="s">
        <v>21</v>
      </c>
      <c r="I3413">
        <v>100</v>
      </c>
      <c r="J3413" t="s">
        <v>21</v>
      </c>
      <c r="K3413" t="s">
        <v>25</v>
      </c>
    </row>
    <row r="3414" spans="1:11" x14ac:dyDescent="0.3">
      <c r="A3414">
        <v>2022</v>
      </c>
      <c r="B3414" t="s">
        <v>11</v>
      </c>
      <c r="C3414" t="s">
        <v>12</v>
      </c>
      <c r="D3414" t="s">
        <v>37</v>
      </c>
      <c r="E3414">
        <v>210000</v>
      </c>
      <c r="F3414" t="s">
        <v>20</v>
      </c>
      <c r="G3414">
        <v>210000</v>
      </c>
      <c r="H3414" t="s">
        <v>21</v>
      </c>
      <c r="I3414">
        <v>100</v>
      </c>
      <c r="J3414" t="s">
        <v>21</v>
      </c>
      <c r="K3414" t="s">
        <v>25</v>
      </c>
    </row>
    <row r="3415" spans="1:11" x14ac:dyDescent="0.3">
      <c r="A3415">
        <v>2022</v>
      </c>
      <c r="B3415" t="s">
        <v>11</v>
      </c>
      <c r="C3415" t="s">
        <v>12</v>
      </c>
      <c r="D3415" t="s">
        <v>37</v>
      </c>
      <c r="E3415">
        <v>100000</v>
      </c>
      <c r="F3415" t="s">
        <v>20</v>
      </c>
      <c r="G3415">
        <v>100000</v>
      </c>
      <c r="H3415" t="s">
        <v>21</v>
      </c>
      <c r="I3415">
        <v>100</v>
      </c>
      <c r="J3415" t="s">
        <v>21</v>
      </c>
      <c r="K3415" t="s">
        <v>25</v>
      </c>
    </row>
    <row r="3416" spans="1:11" x14ac:dyDescent="0.3">
      <c r="A3416">
        <v>2022</v>
      </c>
      <c r="B3416" t="s">
        <v>11</v>
      </c>
      <c r="C3416" t="s">
        <v>12</v>
      </c>
      <c r="D3416" t="s">
        <v>23</v>
      </c>
      <c r="E3416">
        <v>185100</v>
      </c>
      <c r="F3416" t="s">
        <v>20</v>
      </c>
      <c r="G3416">
        <v>185100</v>
      </c>
      <c r="H3416" t="s">
        <v>21</v>
      </c>
      <c r="I3416">
        <v>100</v>
      </c>
      <c r="J3416" t="s">
        <v>21</v>
      </c>
      <c r="K3416" t="s">
        <v>25</v>
      </c>
    </row>
    <row r="3417" spans="1:11" x14ac:dyDescent="0.3">
      <c r="A3417">
        <v>2022</v>
      </c>
      <c r="B3417" t="s">
        <v>11</v>
      </c>
      <c r="C3417" t="s">
        <v>12</v>
      </c>
      <c r="D3417" t="s">
        <v>23</v>
      </c>
      <c r="E3417">
        <v>104890</v>
      </c>
      <c r="F3417" t="s">
        <v>20</v>
      </c>
      <c r="G3417">
        <v>104890</v>
      </c>
      <c r="H3417" t="s">
        <v>21</v>
      </c>
      <c r="I3417">
        <v>100</v>
      </c>
      <c r="J3417" t="s">
        <v>21</v>
      </c>
      <c r="K3417" t="s">
        <v>25</v>
      </c>
    </row>
    <row r="3418" spans="1:11" x14ac:dyDescent="0.3">
      <c r="A3418">
        <v>2022</v>
      </c>
      <c r="B3418" t="s">
        <v>11</v>
      </c>
      <c r="C3418" t="s">
        <v>12</v>
      </c>
      <c r="D3418" t="s">
        <v>37</v>
      </c>
      <c r="E3418">
        <v>105000</v>
      </c>
      <c r="F3418" t="s">
        <v>20</v>
      </c>
      <c r="G3418">
        <v>105000</v>
      </c>
      <c r="H3418" t="s">
        <v>21</v>
      </c>
      <c r="I3418">
        <v>100</v>
      </c>
      <c r="J3418" t="s">
        <v>21</v>
      </c>
      <c r="K3418" t="s">
        <v>25</v>
      </c>
    </row>
    <row r="3419" spans="1:11" x14ac:dyDescent="0.3">
      <c r="A3419">
        <v>2022</v>
      </c>
      <c r="B3419" t="s">
        <v>11</v>
      </c>
      <c r="C3419" t="s">
        <v>12</v>
      </c>
      <c r="D3419" t="s">
        <v>37</v>
      </c>
      <c r="E3419">
        <v>80000</v>
      </c>
      <c r="F3419" t="s">
        <v>20</v>
      </c>
      <c r="G3419">
        <v>80000</v>
      </c>
      <c r="H3419" t="s">
        <v>21</v>
      </c>
      <c r="I3419">
        <v>100</v>
      </c>
      <c r="J3419" t="s">
        <v>21</v>
      </c>
      <c r="K3419" t="s">
        <v>25</v>
      </c>
    </row>
    <row r="3420" spans="1:11" x14ac:dyDescent="0.3">
      <c r="A3420">
        <v>2022</v>
      </c>
      <c r="B3420" t="s">
        <v>17</v>
      </c>
      <c r="C3420" t="s">
        <v>12</v>
      </c>
      <c r="D3420" t="s">
        <v>146</v>
      </c>
      <c r="E3420">
        <v>100000</v>
      </c>
      <c r="F3420" t="s">
        <v>71</v>
      </c>
      <c r="G3420">
        <v>76814</v>
      </c>
      <c r="H3420" t="s">
        <v>24</v>
      </c>
      <c r="I3420">
        <v>100</v>
      </c>
      <c r="J3420" t="s">
        <v>24</v>
      </c>
      <c r="K3420" t="s">
        <v>25</v>
      </c>
    </row>
    <row r="3421" spans="1:11" x14ac:dyDescent="0.3">
      <c r="A3421">
        <v>2020</v>
      </c>
      <c r="B3421" t="s">
        <v>11</v>
      </c>
      <c r="C3421" t="s">
        <v>12</v>
      </c>
      <c r="D3421" t="s">
        <v>173</v>
      </c>
      <c r="E3421">
        <v>157000</v>
      </c>
      <c r="F3421" t="s">
        <v>71</v>
      </c>
      <c r="G3421">
        <v>117104</v>
      </c>
      <c r="H3421" t="s">
        <v>24</v>
      </c>
      <c r="I3421">
        <v>50</v>
      </c>
      <c r="J3421" t="s">
        <v>24</v>
      </c>
      <c r="K3421" t="s">
        <v>16</v>
      </c>
    </row>
    <row r="3422" spans="1:11" x14ac:dyDescent="0.3">
      <c r="A3422">
        <v>2022</v>
      </c>
      <c r="B3422" t="s">
        <v>44</v>
      </c>
      <c r="C3422" t="s">
        <v>12</v>
      </c>
      <c r="D3422" t="s">
        <v>80</v>
      </c>
      <c r="E3422">
        <v>250000</v>
      </c>
      <c r="F3422" t="s">
        <v>71</v>
      </c>
      <c r="G3422">
        <v>192037</v>
      </c>
      <c r="H3422" t="s">
        <v>24</v>
      </c>
      <c r="I3422">
        <v>50</v>
      </c>
      <c r="J3422" t="s">
        <v>24</v>
      </c>
      <c r="K3422" t="s">
        <v>16</v>
      </c>
    </row>
    <row r="3423" spans="1:11" x14ac:dyDescent="0.3">
      <c r="A3423">
        <v>2022</v>
      </c>
      <c r="B3423" t="s">
        <v>17</v>
      </c>
      <c r="C3423" t="s">
        <v>12</v>
      </c>
      <c r="D3423" t="s">
        <v>35</v>
      </c>
      <c r="E3423">
        <v>120000</v>
      </c>
      <c r="F3423" t="s">
        <v>20</v>
      </c>
      <c r="G3423">
        <v>120000</v>
      </c>
      <c r="H3423" t="s">
        <v>21</v>
      </c>
      <c r="I3423">
        <v>100</v>
      </c>
      <c r="J3423" t="s">
        <v>21</v>
      </c>
      <c r="K3423" t="s">
        <v>22</v>
      </c>
    </row>
    <row r="3424" spans="1:11" x14ac:dyDescent="0.3">
      <c r="A3424">
        <v>2022</v>
      </c>
      <c r="B3424" t="s">
        <v>17</v>
      </c>
      <c r="C3424" t="s">
        <v>12</v>
      </c>
      <c r="D3424" t="s">
        <v>56</v>
      </c>
      <c r="E3424">
        <v>1400000</v>
      </c>
      <c r="F3424" t="s">
        <v>42</v>
      </c>
      <c r="G3424">
        <v>17805</v>
      </c>
      <c r="H3424" t="s">
        <v>43</v>
      </c>
      <c r="I3424">
        <v>100</v>
      </c>
      <c r="J3424" t="s">
        <v>43</v>
      </c>
      <c r="K3424" t="s">
        <v>25</v>
      </c>
    </row>
    <row r="3425" spans="1:11" x14ac:dyDescent="0.3">
      <c r="A3425">
        <v>2022</v>
      </c>
      <c r="B3425" t="s">
        <v>17</v>
      </c>
      <c r="C3425" t="s">
        <v>12</v>
      </c>
      <c r="D3425" t="s">
        <v>23</v>
      </c>
      <c r="E3425">
        <v>2400000</v>
      </c>
      <c r="F3425" t="s">
        <v>42</v>
      </c>
      <c r="G3425">
        <v>30523</v>
      </c>
      <c r="H3425" t="s">
        <v>43</v>
      </c>
      <c r="I3425">
        <v>100</v>
      </c>
      <c r="J3425" t="s">
        <v>43</v>
      </c>
      <c r="K3425" t="s">
        <v>16</v>
      </c>
    </row>
    <row r="3426" spans="1:11" x14ac:dyDescent="0.3">
      <c r="A3426">
        <v>2022</v>
      </c>
      <c r="B3426" t="s">
        <v>17</v>
      </c>
      <c r="C3426" t="s">
        <v>12</v>
      </c>
      <c r="D3426" t="s">
        <v>108</v>
      </c>
      <c r="E3426">
        <v>53000</v>
      </c>
      <c r="F3426" t="s">
        <v>14</v>
      </c>
      <c r="G3426">
        <v>55685</v>
      </c>
      <c r="H3426" t="s">
        <v>48</v>
      </c>
      <c r="I3426">
        <v>50</v>
      </c>
      <c r="J3426" t="s">
        <v>48</v>
      </c>
      <c r="K3426" t="s">
        <v>16</v>
      </c>
    </row>
    <row r="3427" spans="1:11" x14ac:dyDescent="0.3">
      <c r="A3427">
        <v>2022</v>
      </c>
      <c r="B3427" t="s">
        <v>17</v>
      </c>
      <c r="C3427" t="s">
        <v>48</v>
      </c>
      <c r="D3427" t="s">
        <v>37</v>
      </c>
      <c r="E3427">
        <v>50000</v>
      </c>
      <c r="F3427" t="s">
        <v>14</v>
      </c>
      <c r="G3427">
        <v>52533</v>
      </c>
      <c r="H3427" t="s">
        <v>31</v>
      </c>
      <c r="I3427">
        <v>50</v>
      </c>
      <c r="J3427" t="s">
        <v>31</v>
      </c>
      <c r="K3427" t="s">
        <v>16</v>
      </c>
    </row>
    <row r="3428" spans="1:11" x14ac:dyDescent="0.3">
      <c r="A3428">
        <v>2022</v>
      </c>
      <c r="B3428" t="s">
        <v>28</v>
      </c>
      <c r="C3428" t="s">
        <v>12</v>
      </c>
      <c r="D3428" t="s">
        <v>23</v>
      </c>
      <c r="E3428">
        <v>1400000</v>
      </c>
      <c r="F3428" t="s">
        <v>42</v>
      </c>
      <c r="G3428">
        <v>17805</v>
      </c>
      <c r="H3428" t="s">
        <v>43</v>
      </c>
      <c r="I3428">
        <v>100</v>
      </c>
      <c r="J3428" t="s">
        <v>43</v>
      </c>
      <c r="K3428" t="s">
        <v>25</v>
      </c>
    </row>
    <row r="3429" spans="1:11" x14ac:dyDescent="0.3">
      <c r="A3429">
        <v>2022</v>
      </c>
      <c r="B3429" t="s">
        <v>17</v>
      </c>
      <c r="C3429" t="s">
        <v>12</v>
      </c>
      <c r="D3429" t="s">
        <v>88</v>
      </c>
      <c r="E3429">
        <v>75000</v>
      </c>
      <c r="F3429" t="s">
        <v>20</v>
      </c>
      <c r="G3429">
        <v>75000</v>
      </c>
      <c r="H3429" t="s">
        <v>183</v>
      </c>
      <c r="I3429">
        <v>100</v>
      </c>
      <c r="J3429" t="s">
        <v>21</v>
      </c>
      <c r="K3429" t="s">
        <v>16</v>
      </c>
    </row>
    <row r="3430" spans="1:11" x14ac:dyDescent="0.3">
      <c r="A3430">
        <v>2022</v>
      </c>
      <c r="B3430" t="s">
        <v>17</v>
      </c>
      <c r="C3430" t="s">
        <v>12</v>
      </c>
      <c r="D3430" t="s">
        <v>57</v>
      </c>
      <c r="E3430">
        <v>157000</v>
      </c>
      <c r="F3430" t="s">
        <v>20</v>
      </c>
      <c r="G3430">
        <v>157000</v>
      </c>
      <c r="H3430" t="s">
        <v>21</v>
      </c>
      <c r="I3430">
        <v>100</v>
      </c>
      <c r="J3430" t="s">
        <v>21</v>
      </c>
      <c r="K3430" t="s">
        <v>16</v>
      </c>
    </row>
    <row r="3431" spans="1:11" x14ac:dyDescent="0.3">
      <c r="A3431">
        <v>2022</v>
      </c>
      <c r="B3431" t="s">
        <v>17</v>
      </c>
      <c r="C3431" t="s">
        <v>12</v>
      </c>
      <c r="D3431" t="s">
        <v>56</v>
      </c>
      <c r="E3431">
        <v>90000</v>
      </c>
      <c r="F3431" t="s">
        <v>71</v>
      </c>
      <c r="G3431">
        <v>69133</v>
      </c>
      <c r="H3431" t="s">
        <v>24</v>
      </c>
      <c r="I3431">
        <v>50</v>
      </c>
      <c r="J3431" t="s">
        <v>24</v>
      </c>
      <c r="K3431" t="s">
        <v>16</v>
      </c>
    </row>
    <row r="3432" spans="1:11" x14ac:dyDescent="0.3">
      <c r="A3432">
        <v>2022</v>
      </c>
      <c r="B3432" t="s">
        <v>28</v>
      </c>
      <c r="C3432" t="s">
        <v>12</v>
      </c>
      <c r="D3432" t="s">
        <v>37</v>
      </c>
      <c r="E3432">
        <v>65000</v>
      </c>
      <c r="F3432" t="s">
        <v>20</v>
      </c>
      <c r="G3432">
        <v>65000</v>
      </c>
      <c r="H3432" t="s">
        <v>21</v>
      </c>
      <c r="I3432">
        <v>100</v>
      </c>
      <c r="J3432" t="s">
        <v>21</v>
      </c>
      <c r="K3432" t="s">
        <v>22</v>
      </c>
    </row>
    <row r="3433" spans="1:11" x14ac:dyDescent="0.3">
      <c r="A3433">
        <v>2022</v>
      </c>
      <c r="B3433" t="s">
        <v>11</v>
      </c>
      <c r="C3433" t="s">
        <v>12</v>
      </c>
      <c r="D3433" t="s">
        <v>35</v>
      </c>
      <c r="E3433">
        <v>65000</v>
      </c>
      <c r="F3433" t="s">
        <v>14</v>
      </c>
      <c r="G3433">
        <v>68293</v>
      </c>
      <c r="H3433" t="s">
        <v>79</v>
      </c>
      <c r="I3433">
        <v>100</v>
      </c>
      <c r="J3433" t="s">
        <v>79</v>
      </c>
      <c r="K3433" t="s">
        <v>22</v>
      </c>
    </row>
    <row r="3434" spans="1:11" x14ac:dyDescent="0.3">
      <c r="A3434">
        <v>2021</v>
      </c>
      <c r="B3434" t="s">
        <v>17</v>
      </c>
      <c r="C3434" t="s">
        <v>12</v>
      </c>
      <c r="D3434" t="s">
        <v>23</v>
      </c>
      <c r="E3434">
        <v>109000</v>
      </c>
      <c r="F3434" t="s">
        <v>20</v>
      </c>
      <c r="G3434">
        <v>109000</v>
      </c>
      <c r="H3434" t="s">
        <v>21</v>
      </c>
      <c r="I3434">
        <v>50</v>
      </c>
      <c r="J3434" t="s">
        <v>21</v>
      </c>
      <c r="K3434" t="s">
        <v>16</v>
      </c>
    </row>
    <row r="3435" spans="1:11" x14ac:dyDescent="0.3">
      <c r="A3435">
        <v>2022</v>
      </c>
      <c r="B3435" t="s">
        <v>17</v>
      </c>
      <c r="C3435" t="s">
        <v>12</v>
      </c>
      <c r="D3435" t="s">
        <v>23</v>
      </c>
      <c r="E3435">
        <v>88000</v>
      </c>
      <c r="F3435" t="s">
        <v>71</v>
      </c>
      <c r="G3435">
        <v>67597</v>
      </c>
      <c r="H3435" t="s">
        <v>24</v>
      </c>
      <c r="I3435">
        <v>100</v>
      </c>
      <c r="J3435" t="s">
        <v>24</v>
      </c>
      <c r="K3435" t="s">
        <v>25</v>
      </c>
    </row>
    <row r="3436" spans="1:11" x14ac:dyDescent="0.3">
      <c r="A3436">
        <v>2022</v>
      </c>
      <c r="B3436" t="s">
        <v>28</v>
      </c>
      <c r="C3436" t="s">
        <v>12</v>
      </c>
      <c r="D3436" t="s">
        <v>38</v>
      </c>
      <c r="E3436">
        <v>10000</v>
      </c>
      <c r="F3436" t="s">
        <v>20</v>
      </c>
      <c r="G3436">
        <v>10000</v>
      </c>
      <c r="H3436" t="s">
        <v>48</v>
      </c>
      <c r="I3436">
        <v>100</v>
      </c>
      <c r="J3436" t="s">
        <v>192</v>
      </c>
      <c r="K3436" t="s">
        <v>25</v>
      </c>
    </row>
    <row r="3437" spans="1:11" x14ac:dyDescent="0.3">
      <c r="A3437">
        <v>2022</v>
      </c>
      <c r="B3437" t="s">
        <v>17</v>
      </c>
      <c r="C3437" t="s">
        <v>12</v>
      </c>
      <c r="D3437" t="s">
        <v>27</v>
      </c>
      <c r="E3437">
        <v>20000</v>
      </c>
      <c r="F3437" t="s">
        <v>20</v>
      </c>
      <c r="G3437">
        <v>20000</v>
      </c>
      <c r="H3437" t="s">
        <v>135</v>
      </c>
      <c r="I3437">
        <v>100</v>
      </c>
      <c r="J3437" t="s">
        <v>135</v>
      </c>
      <c r="K3437" t="s">
        <v>22</v>
      </c>
    </row>
    <row r="3438" spans="1:11" x14ac:dyDescent="0.3">
      <c r="A3438">
        <v>2021</v>
      </c>
      <c r="B3438" t="s">
        <v>11</v>
      </c>
      <c r="C3438" t="s">
        <v>12</v>
      </c>
      <c r="D3438" t="s">
        <v>68</v>
      </c>
      <c r="E3438">
        <v>87000</v>
      </c>
      <c r="F3438" t="s">
        <v>14</v>
      </c>
      <c r="G3438">
        <v>102839</v>
      </c>
      <c r="H3438" t="s">
        <v>99</v>
      </c>
      <c r="I3438">
        <v>100</v>
      </c>
      <c r="J3438" t="s">
        <v>99</v>
      </c>
      <c r="K3438" t="s">
        <v>16</v>
      </c>
    </row>
    <row r="3439" spans="1:11" x14ac:dyDescent="0.3">
      <c r="A3439">
        <v>2022</v>
      </c>
      <c r="B3439" t="s">
        <v>11</v>
      </c>
      <c r="C3439" t="s">
        <v>12</v>
      </c>
      <c r="D3439" t="s">
        <v>68</v>
      </c>
      <c r="E3439">
        <v>200000</v>
      </c>
      <c r="F3439" t="s">
        <v>20</v>
      </c>
      <c r="G3439">
        <v>200000</v>
      </c>
      <c r="H3439" t="s">
        <v>193</v>
      </c>
      <c r="I3439">
        <v>100</v>
      </c>
      <c r="J3439" t="s">
        <v>21</v>
      </c>
      <c r="K3439" t="s">
        <v>25</v>
      </c>
    </row>
    <row r="3440" spans="1:11" x14ac:dyDescent="0.3">
      <c r="A3440">
        <v>2022</v>
      </c>
      <c r="B3440" t="s">
        <v>28</v>
      </c>
      <c r="C3440" t="s">
        <v>12</v>
      </c>
      <c r="D3440" t="s">
        <v>23</v>
      </c>
      <c r="E3440">
        <v>66500</v>
      </c>
      <c r="F3440" t="s">
        <v>71</v>
      </c>
      <c r="G3440">
        <v>51081</v>
      </c>
      <c r="H3440" t="s">
        <v>24</v>
      </c>
      <c r="I3440">
        <v>100</v>
      </c>
      <c r="J3440" t="s">
        <v>24</v>
      </c>
      <c r="K3440" t="s">
        <v>16</v>
      </c>
    </row>
    <row r="3441" spans="1:11" x14ac:dyDescent="0.3">
      <c r="A3441">
        <v>2022</v>
      </c>
      <c r="B3441" t="s">
        <v>17</v>
      </c>
      <c r="C3441" t="s">
        <v>12</v>
      </c>
      <c r="D3441" t="s">
        <v>23</v>
      </c>
      <c r="E3441">
        <v>78000</v>
      </c>
      <c r="F3441" t="s">
        <v>20</v>
      </c>
      <c r="G3441">
        <v>78000</v>
      </c>
      <c r="H3441" t="s">
        <v>21</v>
      </c>
      <c r="I3441">
        <v>100</v>
      </c>
      <c r="J3441" t="s">
        <v>21</v>
      </c>
      <c r="K3441" t="s">
        <v>25</v>
      </c>
    </row>
    <row r="3442" spans="1:11" x14ac:dyDescent="0.3">
      <c r="A3442">
        <v>2022</v>
      </c>
      <c r="B3442" t="s">
        <v>11</v>
      </c>
      <c r="C3442" t="s">
        <v>12</v>
      </c>
      <c r="D3442" t="s">
        <v>37</v>
      </c>
      <c r="E3442">
        <v>135000</v>
      </c>
      <c r="F3442" t="s">
        <v>20</v>
      </c>
      <c r="G3442">
        <v>135000</v>
      </c>
      <c r="H3442" t="s">
        <v>21</v>
      </c>
      <c r="I3442">
        <v>100</v>
      </c>
      <c r="J3442" t="s">
        <v>21</v>
      </c>
      <c r="K3442" t="s">
        <v>25</v>
      </c>
    </row>
    <row r="3443" spans="1:11" x14ac:dyDescent="0.3">
      <c r="A3443">
        <v>2022</v>
      </c>
      <c r="B3443" t="s">
        <v>11</v>
      </c>
      <c r="C3443" t="s">
        <v>12</v>
      </c>
      <c r="D3443" t="s">
        <v>37</v>
      </c>
      <c r="E3443">
        <v>115000</v>
      </c>
      <c r="F3443" t="s">
        <v>20</v>
      </c>
      <c r="G3443">
        <v>115000</v>
      </c>
      <c r="H3443" t="s">
        <v>21</v>
      </c>
      <c r="I3443">
        <v>100</v>
      </c>
      <c r="J3443" t="s">
        <v>21</v>
      </c>
      <c r="K3443" t="s">
        <v>25</v>
      </c>
    </row>
    <row r="3444" spans="1:11" x14ac:dyDescent="0.3">
      <c r="A3444">
        <v>2022</v>
      </c>
      <c r="B3444" t="s">
        <v>17</v>
      </c>
      <c r="C3444" t="s">
        <v>12</v>
      </c>
      <c r="D3444" t="s">
        <v>35</v>
      </c>
      <c r="E3444">
        <v>121000</v>
      </c>
      <c r="F3444" t="s">
        <v>64</v>
      </c>
      <c r="G3444">
        <v>83864</v>
      </c>
      <c r="H3444" t="s">
        <v>65</v>
      </c>
      <c r="I3444">
        <v>100</v>
      </c>
      <c r="J3444" t="s">
        <v>65</v>
      </c>
      <c r="K3444" t="s">
        <v>16</v>
      </c>
    </row>
    <row r="3445" spans="1:11" x14ac:dyDescent="0.3">
      <c r="A3445">
        <v>2022</v>
      </c>
      <c r="B3445" t="s">
        <v>28</v>
      </c>
      <c r="C3445" t="s">
        <v>12</v>
      </c>
      <c r="D3445" t="s">
        <v>23</v>
      </c>
      <c r="E3445">
        <v>40000</v>
      </c>
      <c r="F3445" t="s">
        <v>20</v>
      </c>
      <c r="G3445">
        <v>40000</v>
      </c>
      <c r="H3445" t="s">
        <v>194</v>
      </c>
      <c r="I3445">
        <v>100</v>
      </c>
      <c r="J3445" t="s">
        <v>193</v>
      </c>
      <c r="K3445" t="s">
        <v>16</v>
      </c>
    </row>
    <row r="3446" spans="1:11" x14ac:dyDescent="0.3">
      <c r="A3446">
        <v>2022</v>
      </c>
      <c r="B3446" t="s">
        <v>17</v>
      </c>
      <c r="C3446" t="s">
        <v>12</v>
      </c>
      <c r="D3446" t="s">
        <v>68</v>
      </c>
      <c r="E3446">
        <v>30000</v>
      </c>
      <c r="F3446" t="s">
        <v>14</v>
      </c>
      <c r="G3446">
        <v>31520</v>
      </c>
      <c r="H3446" t="s">
        <v>130</v>
      </c>
      <c r="I3446">
        <v>100</v>
      </c>
      <c r="J3446" t="s">
        <v>130</v>
      </c>
      <c r="K3446" t="s">
        <v>22</v>
      </c>
    </row>
    <row r="3447" spans="1:11" x14ac:dyDescent="0.3">
      <c r="A3447">
        <v>2022</v>
      </c>
      <c r="B3447" t="s">
        <v>11</v>
      </c>
      <c r="C3447" t="s">
        <v>12</v>
      </c>
      <c r="D3447" t="s">
        <v>35</v>
      </c>
      <c r="E3447">
        <v>57000</v>
      </c>
      <c r="F3447" t="s">
        <v>14</v>
      </c>
      <c r="G3447">
        <v>59888</v>
      </c>
      <c r="H3447" t="s">
        <v>51</v>
      </c>
      <c r="I3447">
        <v>100</v>
      </c>
      <c r="J3447" t="s">
        <v>51</v>
      </c>
      <c r="K3447" t="s">
        <v>16</v>
      </c>
    </row>
    <row r="3448" spans="1:11" x14ac:dyDescent="0.3">
      <c r="A3448">
        <v>2020</v>
      </c>
      <c r="B3448" t="s">
        <v>28</v>
      </c>
      <c r="C3448" t="s">
        <v>12</v>
      </c>
      <c r="D3448" t="s">
        <v>37</v>
      </c>
      <c r="E3448">
        <v>48000</v>
      </c>
      <c r="F3448" t="s">
        <v>14</v>
      </c>
      <c r="G3448">
        <v>54742</v>
      </c>
      <c r="H3448" t="s">
        <v>145</v>
      </c>
      <c r="I3448">
        <v>100</v>
      </c>
      <c r="J3448" t="s">
        <v>31</v>
      </c>
      <c r="K3448" t="s">
        <v>16</v>
      </c>
    </row>
    <row r="3449" spans="1:11" x14ac:dyDescent="0.3">
      <c r="A3449">
        <v>2022</v>
      </c>
      <c r="B3449" t="s">
        <v>11</v>
      </c>
      <c r="C3449" t="s">
        <v>12</v>
      </c>
      <c r="D3449" t="s">
        <v>52</v>
      </c>
      <c r="E3449">
        <v>85000</v>
      </c>
      <c r="F3449" t="s">
        <v>14</v>
      </c>
      <c r="G3449">
        <v>89306</v>
      </c>
      <c r="H3449" t="s">
        <v>63</v>
      </c>
      <c r="I3449">
        <v>50</v>
      </c>
      <c r="J3449" t="s">
        <v>63</v>
      </c>
      <c r="K3449" t="s">
        <v>16</v>
      </c>
    </row>
    <row r="3450" spans="1:11" x14ac:dyDescent="0.3">
      <c r="A3450">
        <v>2022</v>
      </c>
      <c r="B3450" t="s">
        <v>28</v>
      </c>
      <c r="C3450" t="s">
        <v>12</v>
      </c>
      <c r="D3450" t="s">
        <v>23</v>
      </c>
      <c r="E3450">
        <v>120000</v>
      </c>
      <c r="F3450" t="s">
        <v>64</v>
      </c>
      <c r="G3450">
        <v>83171</v>
      </c>
      <c r="H3450" t="s">
        <v>65</v>
      </c>
      <c r="I3450">
        <v>50</v>
      </c>
      <c r="J3450" t="s">
        <v>65</v>
      </c>
      <c r="K3450" t="s">
        <v>25</v>
      </c>
    </row>
    <row r="3451" spans="1:11" x14ac:dyDescent="0.3">
      <c r="A3451">
        <v>2022</v>
      </c>
      <c r="B3451" t="s">
        <v>11</v>
      </c>
      <c r="C3451" t="s">
        <v>12</v>
      </c>
      <c r="D3451" t="s">
        <v>23</v>
      </c>
      <c r="E3451">
        <v>165000</v>
      </c>
      <c r="F3451" t="s">
        <v>20</v>
      </c>
      <c r="G3451">
        <v>165000</v>
      </c>
      <c r="H3451" t="s">
        <v>21</v>
      </c>
      <c r="I3451">
        <v>100</v>
      </c>
      <c r="J3451" t="s">
        <v>21</v>
      </c>
      <c r="K3451" t="s">
        <v>25</v>
      </c>
    </row>
    <row r="3452" spans="1:11" x14ac:dyDescent="0.3">
      <c r="A3452">
        <v>2022</v>
      </c>
      <c r="B3452" t="s">
        <v>17</v>
      </c>
      <c r="C3452" t="s">
        <v>12</v>
      </c>
      <c r="D3452" t="s">
        <v>81</v>
      </c>
      <c r="E3452">
        <v>153000</v>
      </c>
      <c r="F3452" t="s">
        <v>20</v>
      </c>
      <c r="G3452">
        <v>153000</v>
      </c>
      <c r="H3452" t="s">
        <v>21</v>
      </c>
      <c r="I3452">
        <v>50</v>
      </c>
      <c r="J3452" t="s">
        <v>21</v>
      </c>
      <c r="K3452" t="s">
        <v>25</v>
      </c>
    </row>
    <row r="3453" spans="1:11" x14ac:dyDescent="0.3">
      <c r="A3453">
        <v>2022</v>
      </c>
      <c r="B3453" t="s">
        <v>11</v>
      </c>
      <c r="C3453" t="s">
        <v>12</v>
      </c>
      <c r="D3453" t="s">
        <v>23</v>
      </c>
      <c r="E3453">
        <v>100000</v>
      </c>
      <c r="F3453" t="s">
        <v>20</v>
      </c>
      <c r="G3453">
        <v>100000</v>
      </c>
      <c r="H3453" t="s">
        <v>110</v>
      </c>
      <c r="I3453">
        <v>100</v>
      </c>
      <c r="J3453" t="s">
        <v>21</v>
      </c>
      <c r="K3453" t="s">
        <v>25</v>
      </c>
    </row>
    <row r="3454" spans="1:11" x14ac:dyDescent="0.3">
      <c r="A3454">
        <v>2022</v>
      </c>
      <c r="B3454" t="s">
        <v>11</v>
      </c>
      <c r="C3454" t="s">
        <v>12</v>
      </c>
      <c r="D3454" t="s">
        <v>146</v>
      </c>
      <c r="E3454">
        <v>100000</v>
      </c>
      <c r="F3454" t="s">
        <v>71</v>
      </c>
      <c r="G3454">
        <v>76814</v>
      </c>
      <c r="H3454" t="s">
        <v>24</v>
      </c>
      <c r="I3454">
        <v>100</v>
      </c>
      <c r="J3454" t="s">
        <v>24</v>
      </c>
      <c r="K3454" t="s">
        <v>25</v>
      </c>
    </row>
    <row r="3455" spans="1:11" x14ac:dyDescent="0.3">
      <c r="A3455">
        <v>2022</v>
      </c>
      <c r="B3455" t="s">
        <v>17</v>
      </c>
      <c r="C3455" t="s">
        <v>12</v>
      </c>
      <c r="D3455" t="s">
        <v>23</v>
      </c>
      <c r="E3455">
        <v>150000</v>
      </c>
      <c r="F3455" t="s">
        <v>120</v>
      </c>
      <c r="G3455">
        <v>33609</v>
      </c>
      <c r="H3455" t="s">
        <v>121</v>
      </c>
      <c r="I3455">
        <v>100</v>
      </c>
      <c r="J3455" t="s">
        <v>121</v>
      </c>
      <c r="K3455" t="s">
        <v>16</v>
      </c>
    </row>
    <row r="3456" spans="1:11" x14ac:dyDescent="0.3">
      <c r="A3456">
        <v>2022</v>
      </c>
      <c r="B3456" t="s">
        <v>17</v>
      </c>
      <c r="C3456" t="s">
        <v>12</v>
      </c>
      <c r="D3456" t="s">
        <v>195</v>
      </c>
      <c r="E3456">
        <v>75000</v>
      </c>
      <c r="F3456" t="s">
        <v>20</v>
      </c>
      <c r="G3456">
        <v>75000</v>
      </c>
      <c r="H3456" t="s">
        <v>24</v>
      </c>
      <c r="I3456">
        <v>100</v>
      </c>
      <c r="J3456" t="s">
        <v>24</v>
      </c>
      <c r="K3456" t="s">
        <v>22</v>
      </c>
    </row>
    <row r="3457" spans="1:11" x14ac:dyDescent="0.3">
      <c r="A3457">
        <v>2020</v>
      </c>
      <c r="B3457" t="s">
        <v>17</v>
      </c>
      <c r="C3457" t="s">
        <v>12</v>
      </c>
      <c r="D3457" t="s">
        <v>125</v>
      </c>
      <c r="E3457">
        <v>20000</v>
      </c>
      <c r="F3457" t="s">
        <v>20</v>
      </c>
      <c r="G3457">
        <v>20000</v>
      </c>
      <c r="H3457" t="s">
        <v>196</v>
      </c>
      <c r="I3457">
        <v>0</v>
      </c>
      <c r="J3457" t="s">
        <v>196</v>
      </c>
      <c r="K3457" t="s">
        <v>22</v>
      </c>
    </row>
    <row r="3458" spans="1:11" x14ac:dyDescent="0.3">
      <c r="A3458">
        <v>2022</v>
      </c>
      <c r="B3458" t="s">
        <v>28</v>
      </c>
      <c r="C3458" t="s">
        <v>18</v>
      </c>
      <c r="D3458" t="s">
        <v>88</v>
      </c>
      <c r="E3458">
        <v>29000</v>
      </c>
      <c r="F3458" t="s">
        <v>14</v>
      </c>
      <c r="G3458">
        <v>30469</v>
      </c>
      <c r="H3458" t="s">
        <v>197</v>
      </c>
      <c r="I3458">
        <v>100</v>
      </c>
      <c r="J3458" t="s">
        <v>176</v>
      </c>
      <c r="K3458" t="s">
        <v>25</v>
      </c>
    </row>
    <row r="3459" spans="1:11" x14ac:dyDescent="0.3">
      <c r="A3459">
        <v>2021</v>
      </c>
      <c r="B3459" t="s">
        <v>17</v>
      </c>
      <c r="C3459" t="s">
        <v>12</v>
      </c>
      <c r="D3459" t="s">
        <v>52</v>
      </c>
      <c r="E3459">
        <v>69999</v>
      </c>
      <c r="F3459" t="s">
        <v>20</v>
      </c>
      <c r="G3459">
        <v>69999</v>
      </c>
      <c r="H3459" t="s">
        <v>176</v>
      </c>
      <c r="I3459">
        <v>50</v>
      </c>
      <c r="J3459" t="s">
        <v>176</v>
      </c>
      <c r="K3459" t="s">
        <v>16</v>
      </c>
    </row>
    <row r="3460" spans="1:11" x14ac:dyDescent="0.3">
      <c r="A3460">
        <v>2022</v>
      </c>
      <c r="B3460" t="s">
        <v>28</v>
      </c>
      <c r="C3460" t="s">
        <v>12</v>
      </c>
      <c r="D3460" t="s">
        <v>37</v>
      </c>
      <c r="E3460">
        <v>52800</v>
      </c>
      <c r="F3460" t="s">
        <v>14</v>
      </c>
      <c r="G3460">
        <v>55475</v>
      </c>
      <c r="H3460" t="s">
        <v>145</v>
      </c>
      <c r="I3460">
        <v>100</v>
      </c>
      <c r="J3460" t="s">
        <v>31</v>
      </c>
      <c r="K3460" t="s">
        <v>25</v>
      </c>
    </row>
    <row r="3461" spans="1:11" x14ac:dyDescent="0.3">
      <c r="A3461">
        <v>2022</v>
      </c>
      <c r="B3461" t="s">
        <v>17</v>
      </c>
      <c r="C3461" t="s">
        <v>12</v>
      </c>
      <c r="D3461" t="s">
        <v>52</v>
      </c>
      <c r="E3461">
        <v>59000</v>
      </c>
      <c r="F3461" t="s">
        <v>14</v>
      </c>
      <c r="G3461">
        <v>61989</v>
      </c>
      <c r="H3461" t="s">
        <v>90</v>
      </c>
      <c r="I3461">
        <v>0</v>
      </c>
      <c r="J3461" t="s">
        <v>90</v>
      </c>
      <c r="K3461" t="s">
        <v>16</v>
      </c>
    </row>
    <row r="3462" spans="1:11" x14ac:dyDescent="0.3">
      <c r="A3462">
        <v>2022</v>
      </c>
      <c r="B3462" t="s">
        <v>11</v>
      </c>
      <c r="C3462" t="s">
        <v>12</v>
      </c>
      <c r="D3462" t="s">
        <v>69</v>
      </c>
      <c r="E3462">
        <v>152500</v>
      </c>
      <c r="F3462" t="s">
        <v>20</v>
      </c>
      <c r="G3462">
        <v>152500</v>
      </c>
      <c r="H3462" t="s">
        <v>21</v>
      </c>
      <c r="I3462">
        <v>100</v>
      </c>
      <c r="J3462" t="s">
        <v>21</v>
      </c>
      <c r="K3462" t="s">
        <v>25</v>
      </c>
    </row>
    <row r="3463" spans="1:11" x14ac:dyDescent="0.3">
      <c r="A3463">
        <v>2022</v>
      </c>
      <c r="B3463" t="s">
        <v>28</v>
      </c>
      <c r="C3463" t="s">
        <v>12</v>
      </c>
      <c r="D3463" t="s">
        <v>52</v>
      </c>
      <c r="E3463">
        <v>120000</v>
      </c>
      <c r="F3463" t="s">
        <v>20</v>
      </c>
      <c r="G3463">
        <v>120000</v>
      </c>
      <c r="H3463" t="s">
        <v>21</v>
      </c>
      <c r="I3463">
        <v>100</v>
      </c>
      <c r="J3463" t="s">
        <v>21</v>
      </c>
      <c r="K3463" t="s">
        <v>16</v>
      </c>
    </row>
    <row r="3464" spans="1:11" x14ac:dyDescent="0.3">
      <c r="A3464">
        <v>2022</v>
      </c>
      <c r="B3464" t="s">
        <v>17</v>
      </c>
      <c r="C3464" t="s">
        <v>12</v>
      </c>
      <c r="D3464" t="s">
        <v>23</v>
      </c>
      <c r="E3464">
        <v>135000</v>
      </c>
      <c r="F3464" t="s">
        <v>20</v>
      </c>
      <c r="G3464">
        <v>135000</v>
      </c>
      <c r="H3464" t="s">
        <v>21</v>
      </c>
      <c r="I3464">
        <v>100</v>
      </c>
      <c r="J3464" t="s">
        <v>21</v>
      </c>
      <c r="K3464" t="s">
        <v>16</v>
      </c>
    </row>
    <row r="3465" spans="1:11" x14ac:dyDescent="0.3">
      <c r="A3465">
        <v>2022</v>
      </c>
      <c r="B3465" t="s">
        <v>11</v>
      </c>
      <c r="C3465" t="s">
        <v>12</v>
      </c>
      <c r="D3465" t="s">
        <v>137</v>
      </c>
      <c r="E3465">
        <v>405000</v>
      </c>
      <c r="F3465" t="s">
        <v>20</v>
      </c>
      <c r="G3465">
        <v>405000</v>
      </c>
      <c r="H3465" t="s">
        <v>21</v>
      </c>
      <c r="I3465">
        <v>100</v>
      </c>
      <c r="J3465" t="s">
        <v>21</v>
      </c>
      <c r="K3465" t="s">
        <v>16</v>
      </c>
    </row>
    <row r="3466" spans="1:11" x14ac:dyDescent="0.3">
      <c r="A3466">
        <v>2021</v>
      </c>
      <c r="B3466" t="s">
        <v>11</v>
      </c>
      <c r="C3466" t="s">
        <v>12</v>
      </c>
      <c r="D3466" t="s">
        <v>37</v>
      </c>
      <c r="E3466">
        <v>150000</v>
      </c>
      <c r="F3466" t="s">
        <v>20</v>
      </c>
      <c r="G3466">
        <v>150000</v>
      </c>
      <c r="H3466" t="s">
        <v>21</v>
      </c>
      <c r="I3466">
        <v>0</v>
      </c>
      <c r="J3466" t="s">
        <v>21</v>
      </c>
      <c r="K3466" t="s">
        <v>16</v>
      </c>
    </row>
    <row r="3467" spans="1:11" x14ac:dyDescent="0.3">
      <c r="A3467">
        <v>2021</v>
      </c>
      <c r="B3467" t="s">
        <v>11</v>
      </c>
      <c r="C3467" t="s">
        <v>12</v>
      </c>
      <c r="D3467" t="s">
        <v>69</v>
      </c>
      <c r="E3467">
        <v>240000</v>
      </c>
      <c r="F3467" t="s">
        <v>20</v>
      </c>
      <c r="G3467">
        <v>240000</v>
      </c>
      <c r="H3467" t="s">
        <v>21</v>
      </c>
      <c r="I3467">
        <v>0</v>
      </c>
      <c r="J3467" t="s">
        <v>21</v>
      </c>
      <c r="K3467" t="s">
        <v>16</v>
      </c>
    </row>
    <row r="3468" spans="1:11" x14ac:dyDescent="0.3">
      <c r="A3468">
        <v>2021</v>
      </c>
      <c r="B3468" t="s">
        <v>17</v>
      </c>
      <c r="C3468" t="s">
        <v>12</v>
      </c>
      <c r="D3468" t="s">
        <v>27</v>
      </c>
      <c r="E3468">
        <v>135000</v>
      </c>
      <c r="F3468" t="s">
        <v>20</v>
      </c>
      <c r="G3468">
        <v>135000</v>
      </c>
      <c r="H3468" t="s">
        <v>21</v>
      </c>
      <c r="I3468">
        <v>100</v>
      </c>
      <c r="J3468" t="s">
        <v>21</v>
      </c>
      <c r="K3468" t="s">
        <v>16</v>
      </c>
    </row>
    <row r="3469" spans="1:11" x14ac:dyDescent="0.3">
      <c r="A3469">
        <v>2021</v>
      </c>
      <c r="B3469" t="s">
        <v>28</v>
      </c>
      <c r="C3469" t="s">
        <v>12</v>
      </c>
      <c r="D3469" t="s">
        <v>23</v>
      </c>
      <c r="E3469">
        <v>80000</v>
      </c>
      <c r="F3469" t="s">
        <v>20</v>
      </c>
      <c r="G3469">
        <v>80000</v>
      </c>
      <c r="H3469" t="s">
        <v>21</v>
      </c>
      <c r="I3469">
        <v>100</v>
      </c>
      <c r="J3469" t="s">
        <v>21</v>
      </c>
      <c r="K3469" t="s">
        <v>25</v>
      </c>
    </row>
    <row r="3470" spans="1:11" x14ac:dyDescent="0.3">
      <c r="A3470">
        <v>2022</v>
      </c>
      <c r="B3470" t="s">
        <v>11</v>
      </c>
      <c r="C3470" t="s">
        <v>12</v>
      </c>
      <c r="D3470" t="s">
        <v>57</v>
      </c>
      <c r="E3470">
        <v>380000</v>
      </c>
      <c r="F3470" t="s">
        <v>20</v>
      </c>
      <c r="G3470">
        <v>380000</v>
      </c>
      <c r="H3470" t="s">
        <v>21</v>
      </c>
      <c r="I3470">
        <v>100</v>
      </c>
      <c r="J3470" t="s">
        <v>21</v>
      </c>
      <c r="K3470" t="s">
        <v>16</v>
      </c>
    </row>
    <row r="3471" spans="1:11" x14ac:dyDescent="0.3">
      <c r="A3471">
        <v>2022</v>
      </c>
      <c r="B3471" t="s">
        <v>17</v>
      </c>
      <c r="C3471" t="s">
        <v>12</v>
      </c>
      <c r="D3471" t="s">
        <v>23</v>
      </c>
      <c r="E3471">
        <v>115000</v>
      </c>
      <c r="F3471" t="s">
        <v>53</v>
      </c>
      <c r="G3471">
        <v>120402</v>
      </c>
      <c r="H3471" t="s">
        <v>54</v>
      </c>
      <c r="I3471">
        <v>0</v>
      </c>
      <c r="J3471" t="s">
        <v>54</v>
      </c>
      <c r="K3471" t="s">
        <v>16</v>
      </c>
    </row>
    <row r="3472" spans="1:11" x14ac:dyDescent="0.3">
      <c r="A3472">
        <v>2022</v>
      </c>
      <c r="B3472" t="s">
        <v>11</v>
      </c>
      <c r="C3472" t="s">
        <v>12</v>
      </c>
      <c r="D3472" t="s">
        <v>57</v>
      </c>
      <c r="E3472">
        <v>177000</v>
      </c>
      <c r="F3472" t="s">
        <v>20</v>
      </c>
      <c r="G3472">
        <v>177000</v>
      </c>
      <c r="H3472" t="s">
        <v>21</v>
      </c>
      <c r="I3472">
        <v>100</v>
      </c>
      <c r="J3472" t="s">
        <v>21</v>
      </c>
      <c r="K3472" t="s">
        <v>16</v>
      </c>
    </row>
    <row r="3473" spans="1:11" x14ac:dyDescent="0.3">
      <c r="A3473">
        <v>2022</v>
      </c>
      <c r="B3473" t="s">
        <v>17</v>
      </c>
      <c r="C3473" t="s">
        <v>12</v>
      </c>
      <c r="D3473" t="s">
        <v>37</v>
      </c>
      <c r="E3473">
        <v>62000</v>
      </c>
      <c r="F3473" t="s">
        <v>14</v>
      </c>
      <c r="G3473">
        <v>65141</v>
      </c>
      <c r="H3473" t="s">
        <v>63</v>
      </c>
      <c r="I3473">
        <v>100</v>
      </c>
      <c r="J3473" t="s">
        <v>63</v>
      </c>
      <c r="K3473" t="s">
        <v>25</v>
      </c>
    </row>
    <row r="3474" spans="1:11" x14ac:dyDescent="0.3">
      <c r="A3474">
        <v>2022</v>
      </c>
      <c r="B3474" t="s">
        <v>17</v>
      </c>
      <c r="C3474" t="s">
        <v>12</v>
      </c>
      <c r="D3474" t="s">
        <v>23</v>
      </c>
      <c r="E3474">
        <v>48000</v>
      </c>
      <c r="F3474" t="s">
        <v>20</v>
      </c>
      <c r="G3474">
        <v>48000</v>
      </c>
      <c r="H3474" t="s">
        <v>111</v>
      </c>
      <c r="I3474">
        <v>100</v>
      </c>
      <c r="J3474" t="s">
        <v>21</v>
      </c>
      <c r="K3474" t="s">
        <v>22</v>
      </c>
    </row>
    <row r="3475" spans="1:11" x14ac:dyDescent="0.3">
      <c r="A3475">
        <v>2022</v>
      </c>
      <c r="B3475" t="s">
        <v>28</v>
      </c>
      <c r="C3475" t="s">
        <v>12</v>
      </c>
      <c r="D3475" t="s">
        <v>153</v>
      </c>
      <c r="E3475">
        <v>20000</v>
      </c>
      <c r="F3475" t="s">
        <v>20</v>
      </c>
      <c r="G3475">
        <v>20000</v>
      </c>
      <c r="H3475" t="s">
        <v>145</v>
      </c>
      <c r="I3475">
        <v>0</v>
      </c>
      <c r="J3475" t="s">
        <v>145</v>
      </c>
      <c r="K3475" t="s">
        <v>25</v>
      </c>
    </row>
    <row r="3476" spans="1:11" x14ac:dyDescent="0.3">
      <c r="A3476">
        <v>2021</v>
      </c>
      <c r="B3476" t="s">
        <v>11</v>
      </c>
      <c r="C3476" t="s">
        <v>12</v>
      </c>
      <c r="D3476" t="s">
        <v>13</v>
      </c>
      <c r="E3476">
        <v>220000</v>
      </c>
      <c r="F3476" t="s">
        <v>20</v>
      </c>
      <c r="G3476">
        <v>220000</v>
      </c>
      <c r="H3476" t="s">
        <v>21</v>
      </c>
      <c r="I3476">
        <v>0</v>
      </c>
      <c r="J3476" t="s">
        <v>21</v>
      </c>
      <c r="K3476" t="s">
        <v>16</v>
      </c>
    </row>
    <row r="3477" spans="1:11" x14ac:dyDescent="0.3">
      <c r="A3477">
        <v>2021</v>
      </c>
      <c r="B3477" t="s">
        <v>17</v>
      </c>
      <c r="C3477" t="s">
        <v>12</v>
      </c>
      <c r="D3477" t="s">
        <v>19</v>
      </c>
      <c r="E3477">
        <v>8500000</v>
      </c>
      <c r="F3477" t="s">
        <v>198</v>
      </c>
      <c r="G3477">
        <v>77364</v>
      </c>
      <c r="H3477" t="s">
        <v>194</v>
      </c>
      <c r="I3477">
        <v>50</v>
      </c>
      <c r="J3477" t="s">
        <v>194</v>
      </c>
      <c r="K3477" t="s">
        <v>22</v>
      </c>
    </row>
    <row r="3478" spans="1:11" x14ac:dyDescent="0.3">
      <c r="A3478">
        <v>2021</v>
      </c>
      <c r="B3478" t="s">
        <v>17</v>
      </c>
      <c r="C3478" t="s">
        <v>12</v>
      </c>
      <c r="D3478" t="s">
        <v>19</v>
      </c>
      <c r="E3478">
        <v>7000000</v>
      </c>
      <c r="F3478" t="s">
        <v>198</v>
      </c>
      <c r="G3478">
        <v>63711</v>
      </c>
      <c r="H3478" t="s">
        <v>194</v>
      </c>
      <c r="I3478">
        <v>50</v>
      </c>
      <c r="J3478" t="s">
        <v>194</v>
      </c>
      <c r="K3478" t="s">
        <v>22</v>
      </c>
    </row>
    <row r="3479" spans="1:11" x14ac:dyDescent="0.3">
      <c r="A3479">
        <v>2022</v>
      </c>
      <c r="B3479" t="s">
        <v>28</v>
      </c>
      <c r="C3479" t="s">
        <v>12</v>
      </c>
      <c r="D3479" t="s">
        <v>126</v>
      </c>
      <c r="E3479">
        <v>150000</v>
      </c>
      <c r="F3479" t="s">
        <v>20</v>
      </c>
      <c r="G3479">
        <v>150000</v>
      </c>
      <c r="H3479" t="s">
        <v>65</v>
      </c>
      <c r="I3479">
        <v>100</v>
      </c>
      <c r="J3479" t="s">
        <v>65</v>
      </c>
      <c r="K3479" t="s">
        <v>22</v>
      </c>
    </row>
    <row r="3480" spans="1:11" x14ac:dyDescent="0.3">
      <c r="A3480">
        <v>2021</v>
      </c>
      <c r="B3480" t="s">
        <v>17</v>
      </c>
      <c r="C3480" t="s">
        <v>12</v>
      </c>
      <c r="D3480" t="s">
        <v>27</v>
      </c>
      <c r="E3480">
        <v>90000</v>
      </c>
      <c r="F3480" t="s">
        <v>20</v>
      </c>
      <c r="G3480">
        <v>90000</v>
      </c>
      <c r="H3480" t="s">
        <v>21</v>
      </c>
      <c r="I3480">
        <v>100</v>
      </c>
      <c r="J3480" t="s">
        <v>21</v>
      </c>
      <c r="K3480" t="s">
        <v>25</v>
      </c>
    </row>
    <row r="3481" spans="1:11" x14ac:dyDescent="0.3">
      <c r="A3481">
        <v>2022</v>
      </c>
      <c r="B3481" t="s">
        <v>17</v>
      </c>
      <c r="C3481" t="s">
        <v>72</v>
      </c>
      <c r="D3481" t="s">
        <v>23</v>
      </c>
      <c r="E3481">
        <v>100000</v>
      </c>
      <c r="F3481" t="s">
        <v>20</v>
      </c>
      <c r="G3481">
        <v>100000</v>
      </c>
      <c r="H3481" t="s">
        <v>24</v>
      </c>
      <c r="I3481">
        <v>100</v>
      </c>
      <c r="J3481" t="s">
        <v>21</v>
      </c>
      <c r="K3481" t="s">
        <v>25</v>
      </c>
    </row>
    <row r="3482" spans="1:11" x14ac:dyDescent="0.3">
      <c r="A3482">
        <v>2021</v>
      </c>
      <c r="B3482" t="s">
        <v>28</v>
      </c>
      <c r="C3482" t="s">
        <v>12</v>
      </c>
      <c r="D3482" t="s">
        <v>23</v>
      </c>
      <c r="E3482">
        <v>100000</v>
      </c>
      <c r="F3482" t="s">
        <v>20</v>
      </c>
      <c r="G3482">
        <v>100000</v>
      </c>
      <c r="H3482" t="s">
        <v>21</v>
      </c>
      <c r="I3482">
        <v>0</v>
      </c>
      <c r="J3482" t="s">
        <v>21</v>
      </c>
      <c r="K3482" t="s">
        <v>22</v>
      </c>
    </row>
    <row r="3483" spans="1:11" x14ac:dyDescent="0.3">
      <c r="A3483">
        <v>2022</v>
      </c>
      <c r="B3483" t="s">
        <v>28</v>
      </c>
      <c r="C3483" t="s">
        <v>48</v>
      </c>
      <c r="D3483" t="s">
        <v>23</v>
      </c>
      <c r="E3483">
        <v>100000</v>
      </c>
      <c r="F3483" t="s">
        <v>20</v>
      </c>
      <c r="G3483">
        <v>100000</v>
      </c>
      <c r="H3483" t="s">
        <v>199</v>
      </c>
      <c r="I3483">
        <v>50</v>
      </c>
      <c r="J3483" t="s">
        <v>199</v>
      </c>
      <c r="K3483" t="s">
        <v>25</v>
      </c>
    </row>
    <row r="3484" spans="1:11" x14ac:dyDescent="0.3">
      <c r="A3484">
        <v>2022</v>
      </c>
      <c r="B3484" t="s">
        <v>11</v>
      </c>
      <c r="C3484" t="s">
        <v>12</v>
      </c>
      <c r="D3484" t="s">
        <v>52</v>
      </c>
      <c r="E3484">
        <v>144000</v>
      </c>
      <c r="F3484" t="s">
        <v>20</v>
      </c>
      <c r="G3484">
        <v>144000</v>
      </c>
      <c r="H3484" t="s">
        <v>21</v>
      </c>
      <c r="I3484">
        <v>50</v>
      </c>
      <c r="J3484" t="s">
        <v>21</v>
      </c>
      <c r="K3484" t="s">
        <v>16</v>
      </c>
    </row>
    <row r="3485" spans="1:11" x14ac:dyDescent="0.3">
      <c r="A3485">
        <v>2022</v>
      </c>
      <c r="B3485" t="s">
        <v>11</v>
      </c>
      <c r="C3485" t="s">
        <v>12</v>
      </c>
      <c r="D3485" t="s">
        <v>13</v>
      </c>
      <c r="E3485">
        <v>148000</v>
      </c>
      <c r="F3485" t="s">
        <v>14</v>
      </c>
      <c r="G3485">
        <v>155499</v>
      </c>
      <c r="H3485" t="s">
        <v>31</v>
      </c>
      <c r="I3485">
        <v>100</v>
      </c>
      <c r="J3485" t="s">
        <v>31</v>
      </c>
      <c r="K3485" t="s">
        <v>25</v>
      </c>
    </row>
    <row r="3486" spans="1:11" x14ac:dyDescent="0.3">
      <c r="A3486">
        <v>2021</v>
      </c>
      <c r="B3486" t="s">
        <v>11</v>
      </c>
      <c r="C3486" t="s">
        <v>12</v>
      </c>
      <c r="D3486" t="s">
        <v>38</v>
      </c>
      <c r="E3486">
        <v>24000</v>
      </c>
      <c r="F3486" t="s">
        <v>20</v>
      </c>
      <c r="G3486">
        <v>24000</v>
      </c>
      <c r="H3486" t="s">
        <v>110</v>
      </c>
      <c r="I3486">
        <v>100</v>
      </c>
      <c r="J3486" t="s">
        <v>110</v>
      </c>
      <c r="K3486" t="s">
        <v>25</v>
      </c>
    </row>
    <row r="3487" spans="1:11" x14ac:dyDescent="0.3">
      <c r="A3487">
        <v>2021</v>
      </c>
      <c r="B3487" t="s">
        <v>17</v>
      </c>
      <c r="C3487" t="s">
        <v>12</v>
      </c>
      <c r="D3487" t="s">
        <v>88</v>
      </c>
      <c r="E3487">
        <v>38400</v>
      </c>
      <c r="F3487" t="s">
        <v>20</v>
      </c>
      <c r="G3487">
        <v>38400</v>
      </c>
      <c r="H3487" t="s">
        <v>124</v>
      </c>
      <c r="I3487">
        <v>100</v>
      </c>
      <c r="J3487" t="s">
        <v>21</v>
      </c>
      <c r="K3487" t="s">
        <v>25</v>
      </c>
    </row>
    <row r="3488" spans="1:11" x14ac:dyDescent="0.3">
      <c r="A3488">
        <v>2022</v>
      </c>
      <c r="B3488" t="s">
        <v>28</v>
      </c>
      <c r="C3488" t="s">
        <v>12</v>
      </c>
      <c r="D3488" t="s">
        <v>93</v>
      </c>
      <c r="E3488">
        <v>100000</v>
      </c>
      <c r="F3488" t="s">
        <v>20</v>
      </c>
      <c r="G3488">
        <v>100000</v>
      </c>
      <c r="H3488" t="s">
        <v>21</v>
      </c>
      <c r="I3488">
        <v>50</v>
      </c>
      <c r="J3488" t="s">
        <v>21</v>
      </c>
      <c r="K3488" t="s">
        <v>16</v>
      </c>
    </row>
    <row r="3489" spans="1:11" x14ac:dyDescent="0.3">
      <c r="A3489">
        <v>2021</v>
      </c>
      <c r="B3489" t="s">
        <v>17</v>
      </c>
      <c r="C3489" t="s">
        <v>12</v>
      </c>
      <c r="D3489" t="s">
        <v>23</v>
      </c>
      <c r="E3489">
        <v>82500</v>
      </c>
      <c r="F3489" t="s">
        <v>20</v>
      </c>
      <c r="G3489">
        <v>82500</v>
      </c>
      <c r="H3489" t="s">
        <v>21</v>
      </c>
      <c r="I3489">
        <v>100</v>
      </c>
      <c r="J3489" t="s">
        <v>21</v>
      </c>
      <c r="K3489" t="s">
        <v>22</v>
      </c>
    </row>
    <row r="3490" spans="1:11" x14ac:dyDescent="0.3">
      <c r="A3490">
        <v>2021</v>
      </c>
      <c r="B3490" t="s">
        <v>28</v>
      </c>
      <c r="C3490" t="s">
        <v>12</v>
      </c>
      <c r="D3490" t="s">
        <v>23</v>
      </c>
      <c r="E3490">
        <v>42000</v>
      </c>
      <c r="F3490" t="s">
        <v>14</v>
      </c>
      <c r="G3490">
        <v>49646</v>
      </c>
      <c r="H3490" t="s">
        <v>63</v>
      </c>
      <c r="I3490">
        <v>50</v>
      </c>
      <c r="J3490" t="s">
        <v>63</v>
      </c>
      <c r="K3490" t="s">
        <v>25</v>
      </c>
    </row>
    <row r="3491" spans="1:11" x14ac:dyDescent="0.3">
      <c r="A3491">
        <v>2021</v>
      </c>
      <c r="B3491" t="s">
        <v>11</v>
      </c>
      <c r="C3491" t="s">
        <v>12</v>
      </c>
      <c r="D3491" t="s">
        <v>89</v>
      </c>
      <c r="E3491">
        <v>3000000</v>
      </c>
      <c r="F3491" t="s">
        <v>42</v>
      </c>
      <c r="G3491">
        <v>40570</v>
      </c>
      <c r="H3491" t="s">
        <v>43</v>
      </c>
      <c r="I3491">
        <v>50</v>
      </c>
      <c r="J3491" t="s">
        <v>43</v>
      </c>
      <c r="K3491" t="s">
        <v>16</v>
      </c>
    </row>
    <row r="3492" spans="1:11" x14ac:dyDescent="0.3">
      <c r="A3492">
        <v>2022</v>
      </c>
      <c r="B3492" t="s">
        <v>28</v>
      </c>
      <c r="C3492" t="s">
        <v>12</v>
      </c>
      <c r="D3492" t="s">
        <v>37</v>
      </c>
      <c r="E3492">
        <v>120000</v>
      </c>
      <c r="F3492" t="s">
        <v>20</v>
      </c>
      <c r="G3492">
        <v>120000</v>
      </c>
      <c r="H3492" t="s">
        <v>21</v>
      </c>
      <c r="I3492">
        <v>100</v>
      </c>
      <c r="J3492" t="s">
        <v>21</v>
      </c>
      <c r="K3492" t="s">
        <v>25</v>
      </c>
    </row>
    <row r="3493" spans="1:11" x14ac:dyDescent="0.3">
      <c r="A3493">
        <v>2022</v>
      </c>
      <c r="B3493" t="s">
        <v>11</v>
      </c>
      <c r="C3493" t="s">
        <v>12</v>
      </c>
      <c r="D3493" t="s">
        <v>174</v>
      </c>
      <c r="E3493">
        <v>80000</v>
      </c>
      <c r="F3493" t="s">
        <v>14</v>
      </c>
      <c r="G3493">
        <v>84053</v>
      </c>
      <c r="H3493" t="s">
        <v>31</v>
      </c>
      <c r="I3493">
        <v>0</v>
      </c>
      <c r="J3493" t="s">
        <v>31</v>
      </c>
      <c r="K3493" t="s">
        <v>25</v>
      </c>
    </row>
    <row r="3494" spans="1:11" x14ac:dyDescent="0.3">
      <c r="A3494">
        <v>2021</v>
      </c>
      <c r="B3494" t="s">
        <v>28</v>
      </c>
      <c r="C3494" t="s">
        <v>12</v>
      </c>
      <c r="D3494" t="s">
        <v>35</v>
      </c>
      <c r="E3494">
        <v>20000</v>
      </c>
      <c r="F3494" t="s">
        <v>20</v>
      </c>
      <c r="G3494">
        <v>20000</v>
      </c>
      <c r="H3494" t="s">
        <v>43</v>
      </c>
      <c r="I3494">
        <v>100</v>
      </c>
      <c r="J3494" t="s">
        <v>43</v>
      </c>
      <c r="K3494" t="s">
        <v>22</v>
      </c>
    </row>
    <row r="3495" spans="1:11" x14ac:dyDescent="0.3">
      <c r="A3495">
        <v>2022</v>
      </c>
      <c r="B3495" t="s">
        <v>28</v>
      </c>
      <c r="C3495" t="s">
        <v>12</v>
      </c>
      <c r="D3495" t="s">
        <v>38</v>
      </c>
      <c r="E3495">
        <v>125000</v>
      </c>
      <c r="F3495" t="s">
        <v>20</v>
      </c>
      <c r="G3495">
        <v>125000</v>
      </c>
      <c r="H3495" t="s">
        <v>21</v>
      </c>
      <c r="I3495">
        <v>0</v>
      </c>
      <c r="J3495" t="s">
        <v>21</v>
      </c>
      <c r="K3495" t="s">
        <v>25</v>
      </c>
    </row>
    <row r="3496" spans="1:11" x14ac:dyDescent="0.3">
      <c r="A3496">
        <v>2021</v>
      </c>
      <c r="B3496" t="s">
        <v>17</v>
      </c>
      <c r="C3496" t="s">
        <v>12</v>
      </c>
      <c r="D3496" t="s">
        <v>23</v>
      </c>
      <c r="E3496">
        <v>700000</v>
      </c>
      <c r="F3496" t="s">
        <v>42</v>
      </c>
      <c r="G3496">
        <v>9466</v>
      </c>
      <c r="H3496" t="s">
        <v>43</v>
      </c>
      <c r="I3496">
        <v>0</v>
      </c>
      <c r="J3496" t="s">
        <v>43</v>
      </c>
      <c r="K3496" t="s">
        <v>22</v>
      </c>
    </row>
    <row r="3497" spans="1:11" x14ac:dyDescent="0.3">
      <c r="A3497">
        <v>2021</v>
      </c>
      <c r="B3497" t="s">
        <v>11</v>
      </c>
      <c r="C3497" t="s">
        <v>12</v>
      </c>
      <c r="D3497" t="s">
        <v>81</v>
      </c>
      <c r="E3497">
        <v>120000</v>
      </c>
      <c r="F3497" t="s">
        <v>20</v>
      </c>
      <c r="G3497">
        <v>120000</v>
      </c>
      <c r="H3497" t="s">
        <v>21</v>
      </c>
      <c r="I3497">
        <v>50</v>
      </c>
      <c r="J3497" t="s">
        <v>21</v>
      </c>
      <c r="K3497" t="s">
        <v>22</v>
      </c>
    </row>
    <row r="3498" spans="1:11" x14ac:dyDescent="0.3">
      <c r="A3498">
        <v>2021</v>
      </c>
      <c r="B3498" t="s">
        <v>28</v>
      </c>
      <c r="C3498" t="s">
        <v>48</v>
      </c>
      <c r="D3498" t="s">
        <v>27</v>
      </c>
      <c r="E3498">
        <v>8760</v>
      </c>
      <c r="F3498" t="s">
        <v>14</v>
      </c>
      <c r="G3498">
        <v>10354</v>
      </c>
      <c r="H3498" t="s">
        <v>15</v>
      </c>
      <c r="I3498">
        <v>50</v>
      </c>
      <c r="J3498" t="s">
        <v>15</v>
      </c>
      <c r="K3498" t="s">
        <v>25</v>
      </c>
    </row>
    <row r="3499" spans="1:11" x14ac:dyDescent="0.3">
      <c r="A3499">
        <v>2021</v>
      </c>
      <c r="B3499" t="s">
        <v>28</v>
      </c>
      <c r="C3499" t="s">
        <v>12</v>
      </c>
      <c r="D3499" t="s">
        <v>57</v>
      </c>
      <c r="E3499">
        <v>80000</v>
      </c>
      <c r="F3499" t="s">
        <v>58</v>
      </c>
      <c r="G3499">
        <v>110037</v>
      </c>
      <c r="H3499" t="s">
        <v>33</v>
      </c>
      <c r="I3499">
        <v>0</v>
      </c>
      <c r="J3499" t="s">
        <v>33</v>
      </c>
      <c r="K3499" t="s">
        <v>16</v>
      </c>
    </row>
    <row r="3500" spans="1:11" x14ac:dyDescent="0.3">
      <c r="A3500">
        <v>2022</v>
      </c>
      <c r="B3500" t="s">
        <v>28</v>
      </c>
      <c r="C3500" t="s">
        <v>12</v>
      </c>
      <c r="D3500" t="s">
        <v>19</v>
      </c>
      <c r="E3500">
        <v>20000</v>
      </c>
      <c r="F3500" t="s">
        <v>14</v>
      </c>
      <c r="G3500">
        <v>21013</v>
      </c>
      <c r="H3500" t="s">
        <v>48</v>
      </c>
      <c r="I3500">
        <v>100</v>
      </c>
      <c r="J3500" t="s">
        <v>48</v>
      </c>
      <c r="K3500" t="s">
        <v>16</v>
      </c>
    </row>
    <row r="3501" spans="1:11" x14ac:dyDescent="0.3">
      <c r="A3501">
        <v>2021</v>
      </c>
      <c r="B3501" t="s">
        <v>28</v>
      </c>
      <c r="C3501" t="s">
        <v>12</v>
      </c>
      <c r="D3501" t="s">
        <v>27</v>
      </c>
      <c r="E3501">
        <v>50000</v>
      </c>
      <c r="F3501" t="s">
        <v>20</v>
      </c>
      <c r="G3501">
        <v>50000</v>
      </c>
      <c r="H3501" t="s">
        <v>21</v>
      </c>
      <c r="I3501">
        <v>100</v>
      </c>
      <c r="J3501" t="s">
        <v>21</v>
      </c>
      <c r="K3501" t="s">
        <v>25</v>
      </c>
    </row>
    <row r="3502" spans="1:11" x14ac:dyDescent="0.3">
      <c r="A3502">
        <v>2021</v>
      </c>
      <c r="B3502" t="s">
        <v>11</v>
      </c>
      <c r="C3502" t="s">
        <v>12</v>
      </c>
      <c r="D3502" t="s">
        <v>200</v>
      </c>
      <c r="E3502">
        <v>200000</v>
      </c>
      <c r="F3502" t="s">
        <v>20</v>
      </c>
      <c r="G3502">
        <v>200000</v>
      </c>
      <c r="H3502" t="s">
        <v>21</v>
      </c>
      <c r="I3502">
        <v>100</v>
      </c>
      <c r="J3502" t="s">
        <v>21</v>
      </c>
      <c r="K3502" t="s">
        <v>25</v>
      </c>
    </row>
    <row r="3503" spans="1:11" x14ac:dyDescent="0.3">
      <c r="A3503">
        <v>2021</v>
      </c>
      <c r="B3503" t="s">
        <v>17</v>
      </c>
      <c r="C3503" t="s">
        <v>12</v>
      </c>
      <c r="D3503" t="s">
        <v>75</v>
      </c>
      <c r="E3503">
        <v>60000</v>
      </c>
      <c r="F3503" t="s">
        <v>20</v>
      </c>
      <c r="G3503">
        <v>60000</v>
      </c>
      <c r="H3503" t="s">
        <v>15</v>
      </c>
      <c r="I3503">
        <v>50</v>
      </c>
      <c r="J3503" t="s">
        <v>139</v>
      </c>
      <c r="K3503" t="s">
        <v>25</v>
      </c>
    </row>
    <row r="3504" spans="1:11" x14ac:dyDescent="0.3">
      <c r="A3504">
        <v>2021</v>
      </c>
      <c r="B3504" t="s">
        <v>17</v>
      </c>
      <c r="C3504" t="s">
        <v>12</v>
      </c>
      <c r="D3504" t="s">
        <v>37</v>
      </c>
      <c r="E3504">
        <v>200000</v>
      </c>
      <c r="F3504" t="s">
        <v>20</v>
      </c>
      <c r="G3504">
        <v>200000</v>
      </c>
      <c r="H3504" t="s">
        <v>21</v>
      </c>
      <c r="I3504">
        <v>100</v>
      </c>
      <c r="J3504" t="s">
        <v>21</v>
      </c>
      <c r="K3504" t="s">
        <v>16</v>
      </c>
    </row>
    <row r="3505" spans="1:11" x14ac:dyDescent="0.3">
      <c r="A3505">
        <v>2021</v>
      </c>
      <c r="B3505" t="s">
        <v>28</v>
      </c>
      <c r="C3505" t="s">
        <v>12</v>
      </c>
      <c r="D3505" t="s">
        <v>146</v>
      </c>
      <c r="E3505">
        <v>100000</v>
      </c>
      <c r="F3505" t="s">
        <v>20</v>
      </c>
      <c r="G3505">
        <v>100000</v>
      </c>
      <c r="H3505" t="s">
        <v>201</v>
      </c>
      <c r="I3505">
        <v>50</v>
      </c>
      <c r="J3505" t="s">
        <v>201</v>
      </c>
      <c r="K3505" t="s">
        <v>22</v>
      </c>
    </row>
    <row r="3506" spans="1:11" x14ac:dyDescent="0.3">
      <c r="A3506">
        <v>2021</v>
      </c>
      <c r="B3506" t="s">
        <v>17</v>
      </c>
      <c r="C3506" t="s">
        <v>12</v>
      </c>
      <c r="D3506" t="s">
        <v>37</v>
      </c>
      <c r="E3506">
        <v>100000</v>
      </c>
      <c r="F3506" t="s">
        <v>20</v>
      </c>
      <c r="G3506">
        <v>100000</v>
      </c>
      <c r="H3506" t="s">
        <v>21</v>
      </c>
      <c r="I3506">
        <v>100</v>
      </c>
      <c r="J3506" t="s">
        <v>21</v>
      </c>
      <c r="K3506" t="s">
        <v>16</v>
      </c>
    </row>
    <row r="3507" spans="1:11" x14ac:dyDescent="0.3">
      <c r="A3507">
        <v>2021</v>
      </c>
      <c r="B3507" t="s">
        <v>11</v>
      </c>
      <c r="C3507" t="s">
        <v>12</v>
      </c>
      <c r="D3507" t="s">
        <v>35</v>
      </c>
      <c r="E3507">
        <v>70000</v>
      </c>
      <c r="F3507" t="s">
        <v>14</v>
      </c>
      <c r="G3507">
        <v>82744</v>
      </c>
      <c r="H3507" t="s">
        <v>155</v>
      </c>
      <c r="I3507">
        <v>50</v>
      </c>
      <c r="J3507" t="s">
        <v>155</v>
      </c>
      <c r="K3507" t="s">
        <v>25</v>
      </c>
    </row>
    <row r="3508" spans="1:11" x14ac:dyDescent="0.3">
      <c r="A3508">
        <v>2020</v>
      </c>
      <c r="B3508" t="s">
        <v>17</v>
      </c>
      <c r="C3508" t="s">
        <v>12</v>
      </c>
      <c r="D3508" t="s">
        <v>37</v>
      </c>
      <c r="E3508">
        <v>51999</v>
      </c>
      <c r="F3508" t="s">
        <v>14</v>
      </c>
      <c r="G3508">
        <v>59303</v>
      </c>
      <c r="H3508" t="s">
        <v>31</v>
      </c>
      <c r="I3508">
        <v>100</v>
      </c>
      <c r="J3508" t="s">
        <v>31</v>
      </c>
      <c r="K3508" t="s">
        <v>22</v>
      </c>
    </row>
    <row r="3509" spans="1:11" x14ac:dyDescent="0.3">
      <c r="A3509">
        <v>2021</v>
      </c>
      <c r="B3509" t="s">
        <v>17</v>
      </c>
      <c r="C3509" t="s">
        <v>12</v>
      </c>
      <c r="D3509" t="s">
        <v>52</v>
      </c>
      <c r="E3509">
        <v>53000</v>
      </c>
      <c r="F3509" t="s">
        <v>14</v>
      </c>
      <c r="G3509">
        <v>62649</v>
      </c>
      <c r="H3509" t="s">
        <v>63</v>
      </c>
      <c r="I3509">
        <v>50</v>
      </c>
      <c r="J3509" t="s">
        <v>63</v>
      </c>
      <c r="K3509" t="s">
        <v>25</v>
      </c>
    </row>
    <row r="3510" spans="1:11" x14ac:dyDescent="0.3">
      <c r="A3510">
        <v>2021</v>
      </c>
      <c r="B3510" t="s">
        <v>17</v>
      </c>
      <c r="C3510" t="s">
        <v>12</v>
      </c>
      <c r="D3510" t="s">
        <v>37</v>
      </c>
      <c r="E3510">
        <v>60000</v>
      </c>
      <c r="F3510" t="s">
        <v>58</v>
      </c>
      <c r="G3510">
        <v>82528</v>
      </c>
      <c r="H3510" t="s">
        <v>33</v>
      </c>
      <c r="I3510">
        <v>100</v>
      </c>
      <c r="J3510" t="s">
        <v>33</v>
      </c>
      <c r="K3510" t="s">
        <v>16</v>
      </c>
    </row>
    <row r="3511" spans="1:11" x14ac:dyDescent="0.3">
      <c r="A3511">
        <v>2021</v>
      </c>
      <c r="B3511" t="s">
        <v>17</v>
      </c>
      <c r="C3511" t="s">
        <v>12</v>
      </c>
      <c r="D3511" t="s">
        <v>45</v>
      </c>
      <c r="E3511">
        <v>170000</v>
      </c>
      <c r="F3511" t="s">
        <v>20</v>
      </c>
      <c r="G3511">
        <v>170000</v>
      </c>
      <c r="H3511" t="s">
        <v>21</v>
      </c>
      <c r="I3511">
        <v>100</v>
      </c>
      <c r="J3511" t="s">
        <v>21</v>
      </c>
      <c r="K3511" t="s">
        <v>16</v>
      </c>
    </row>
    <row r="3512" spans="1:11" x14ac:dyDescent="0.3">
      <c r="A3512">
        <v>2021</v>
      </c>
      <c r="B3512" t="s">
        <v>17</v>
      </c>
      <c r="C3512" t="s">
        <v>12</v>
      </c>
      <c r="D3512" t="s">
        <v>45</v>
      </c>
      <c r="E3512">
        <v>150000</v>
      </c>
      <c r="F3512" t="s">
        <v>20</v>
      </c>
      <c r="G3512">
        <v>150000</v>
      </c>
      <c r="H3512" t="s">
        <v>21</v>
      </c>
      <c r="I3512">
        <v>100</v>
      </c>
      <c r="J3512" t="s">
        <v>21</v>
      </c>
      <c r="K3512" t="s">
        <v>16</v>
      </c>
    </row>
    <row r="3513" spans="1:11" x14ac:dyDescent="0.3">
      <c r="A3513">
        <v>2021</v>
      </c>
      <c r="B3513" t="s">
        <v>28</v>
      </c>
      <c r="C3513" t="s">
        <v>12</v>
      </c>
      <c r="D3513" t="s">
        <v>112</v>
      </c>
      <c r="E3513">
        <v>55000</v>
      </c>
      <c r="F3513" t="s">
        <v>20</v>
      </c>
      <c r="G3513">
        <v>55000</v>
      </c>
      <c r="H3513" t="s">
        <v>21</v>
      </c>
      <c r="I3513">
        <v>50</v>
      </c>
      <c r="J3513" t="s">
        <v>21</v>
      </c>
      <c r="K3513" t="s">
        <v>22</v>
      </c>
    </row>
    <row r="3514" spans="1:11" x14ac:dyDescent="0.3">
      <c r="A3514">
        <v>2021</v>
      </c>
      <c r="B3514" t="s">
        <v>44</v>
      </c>
      <c r="C3514" t="s">
        <v>12</v>
      </c>
      <c r="D3514" t="s">
        <v>80</v>
      </c>
      <c r="E3514">
        <v>250000</v>
      </c>
      <c r="F3514" t="s">
        <v>20</v>
      </c>
      <c r="G3514">
        <v>250000</v>
      </c>
      <c r="H3514" t="s">
        <v>21</v>
      </c>
      <c r="I3514">
        <v>0</v>
      </c>
      <c r="J3514" t="s">
        <v>21</v>
      </c>
      <c r="K3514" t="s">
        <v>16</v>
      </c>
    </row>
    <row r="3515" spans="1:11" x14ac:dyDescent="0.3">
      <c r="A3515">
        <v>2021</v>
      </c>
      <c r="B3515" t="s">
        <v>28</v>
      </c>
      <c r="C3515" t="s">
        <v>12</v>
      </c>
      <c r="D3515" t="s">
        <v>37</v>
      </c>
      <c r="E3515">
        <v>80000</v>
      </c>
      <c r="F3515" t="s">
        <v>20</v>
      </c>
      <c r="G3515">
        <v>80000</v>
      </c>
      <c r="H3515" t="s">
        <v>21</v>
      </c>
      <c r="I3515">
        <v>100</v>
      </c>
      <c r="J3515" t="s">
        <v>21</v>
      </c>
      <c r="K3515" t="s">
        <v>16</v>
      </c>
    </row>
    <row r="3516" spans="1:11" x14ac:dyDescent="0.3">
      <c r="A3516">
        <v>2020</v>
      </c>
      <c r="B3516" t="s">
        <v>28</v>
      </c>
      <c r="C3516" t="s">
        <v>12</v>
      </c>
      <c r="D3516" t="s">
        <v>75</v>
      </c>
      <c r="E3516">
        <v>70000</v>
      </c>
      <c r="F3516" t="s">
        <v>20</v>
      </c>
      <c r="G3516">
        <v>70000</v>
      </c>
      <c r="H3516" t="s">
        <v>21</v>
      </c>
      <c r="I3516">
        <v>100</v>
      </c>
      <c r="J3516" t="s">
        <v>21</v>
      </c>
      <c r="K3516" t="s">
        <v>16</v>
      </c>
    </row>
    <row r="3517" spans="1:11" x14ac:dyDescent="0.3">
      <c r="A3517">
        <v>2021</v>
      </c>
      <c r="B3517" t="s">
        <v>44</v>
      </c>
      <c r="C3517" t="s">
        <v>12</v>
      </c>
      <c r="D3517" t="s">
        <v>80</v>
      </c>
      <c r="E3517">
        <v>110000</v>
      </c>
      <c r="F3517" t="s">
        <v>14</v>
      </c>
      <c r="G3517">
        <v>130026</v>
      </c>
      <c r="H3517" t="s">
        <v>31</v>
      </c>
      <c r="I3517">
        <v>50</v>
      </c>
      <c r="J3517" t="s">
        <v>31</v>
      </c>
      <c r="K3517" t="s">
        <v>25</v>
      </c>
    </row>
    <row r="3518" spans="1:11" x14ac:dyDescent="0.3">
      <c r="A3518">
        <v>2021</v>
      </c>
      <c r="B3518" t="s">
        <v>28</v>
      </c>
      <c r="C3518" t="s">
        <v>12</v>
      </c>
      <c r="D3518" t="s">
        <v>104</v>
      </c>
      <c r="E3518">
        <v>54000</v>
      </c>
      <c r="F3518" t="s">
        <v>14</v>
      </c>
      <c r="G3518">
        <v>63831</v>
      </c>
      <c r="H3518" t="s">
        <v>31</v>
      </c>
      <c r="I3518">
        <v>50</v>
      </c>
      <c r="J3518" t="s">
        <v>31</v>
      </c>
      <c r="K3518" t="s">
        <v>16</v>
      </c>
    </row>
    <row r="3519" spans="1:11" x14ac:dyDescent="0.3">
      <c r="A3519">
        <v>2020</v>
      </c>
      <c r="B3519" t="s">
        <v>11</v>
      </c>
      <c r="C3519" t="s">
        <v>12</v>
      </c>
      <c r="D3519" t="s">
        <v>23</v>
      </c>
      <c r="E3519">
        <v>60000</v>
      </c>
      <c r="F3519" t="s">
        <v>14</v>
      </c>
      <c r="G3519">
        <v>68428</v>
      </c>
      <c r="H3519" t="s">
        <v>135</v>
      </c>
      <c r="I3519">
        <v>100</v>
      </c>
      <c r="J3519" t="s">
        <v>21</v>
      </c>
      <c r="K3519" t="s">
        <v>16</v>
      </c>
    </row>
    <row r="3520" spans="1:11" x14ac:dyDescent="0.3">
      <c r="A3520">
        <v>2021</v>
      </c>
      <c r="B3520" t="s">
        <v>44</v>
      </c>
      <c r="C3520" t="s">
        <v>12</v>
      </c>
      <c r="D3520" t="s">
        <v>115</v>
      </c>
      <c r="E3520">
        <v>85000</v>
      </c>
      <c r="F3520" t="s">
        <v>20</v>
      </c>
      <c r="G3520">
        <v>85000</v>
      </c>
      <c r="H3520" t="s">
        <v>111</v>
      </c>
      <c r="I3520">
        <v>0</v>
      </c>
      <c r="J3520" t="s">
        <v>111</v>
      </c>
      <c r="K3520" t="s">
        <v>25</v>
      </c>
    </row>
    <row r="3521" spans="1:11" x14ac:dyDescent="0.3">
      <c r="A3521">
        <v>2021</v>
      </c>
      <c r="B3521" t="s">
        <v>44</v>
      </c>
      <c r="C3521" t="s">
        <v>12</v>
      </c>
      <c r="D3521" t="s">
        <v>68</v>
      </c>
      <c r="E3521">
        <v>230000</v>
      </c>
      <c r="F3521" t="s">
        <v>20</v>
      </c>
      <c r="G3521">
        <v>230000</v>
      </c>
      <c r="H3521" t="s">
        <v>111</v>
      </c>
      <c r="I3521">
        <v>50</v>
      </c>
      <c r="J3521" t="s">
        <v>111</v>
      </c>
      <c r="K3521" t="s">
        <v>16</v>
      </c>
    </row>
    <row r="3522" spans="1:11" x14ac:dyDescent="0.3">
      <c r="A3522">
        <v>2021</v>
      </c>
      <c r="B3522" t="s">
        <v>28</v>
      </c>
      <c r="C3522" t="s">
        <v>12</v>
      </c>
      <c r="D3522" t="s">
        <v>35</v>
      </c>
      <c r="E3522">
        <v>125000</v>
      </c>
      <c r="F3522" t="s">
        <v>20</v>
      </c>
      <c r="G3522">
        <v>125000</v>
      </c>
      <c r="H3522" t="s">
        <v>21</v>
      </c>
      <c r="I3522">
        <v>100</v>
      </c>
      <c r="J3522" t="s">
        <v>21</v>
      </c>
      <c r="K3522" t="s">
        <v>22</v>
      </c>
    </row>
    <row r="3523" spans="1:11" x14ac:dyDescent="0.3">
      <c r="A3523">
        <v>2021</v>
      </c>
      <c r="B3523" t="s">
        <v>11</v>
      </c>
      <c r="C3523" t="s">
        <v>12</v>
      </c>
      <c r="D3523" t="s">
        <v>55</v>
      </c>
      <c r="E3523">
        <v>120000</v>
      </c>
      <c r="F3523" t="s">
        <v>20</v>
      </c>
      <c r="G3523">
        <v>120000</v>
      </c>
      <c r="H3523" t="s">
        <v>21</v>
      </c>
      <c r="I3523">
        <v>100</v>
      </c>
      <c r="J3523" t="s">
        <v>21</v>
      </c>
      <c r="K3523" t="s">
        <v>25</v>
      </c>
    </row>
    <row r="3524" spans="1:11" x14ac:dyDescent="0.3">
      <c r="A3524">
        <v>2020</v>
      </c>
      <c r="B3524" t="s">
        <v>17</v>
      </c>
      <c r="C3524" t="s">
        <v>12</v>
      </c>
      <c r="D3524" t="s">
        <v>52</v>
      </c>
      <c r="E3524">
        <v>450000</v>
      </c>
      <c r="F3524" t="s">
        <v>20</v>
      </c>
      <c r="G3524">
        <v>450000</v>
      </c>
      <c r="H3524" t="s">
        <v>21</v>
      </c>
      <c r="I3524">
        <v>0</v>
      </c>
      <c r="J3524" t="s">
        <v>21</v>
      </c>
      <c r="K3524" t="s">
        <v>25</v>
      </c>
    </row>
    <row r="3525" spans="1:11" x14ac:dyDescent="0.3">
      <c r="A3525">
        <v>2020</v>
      </c>
      <c r="B3525" t="s">
        <v>17</v>
      </c>
      <c r="C3525" t="s">
        <v>12</v>
      </c>
      <c r="D3525" t="s">
        <v>27</v>
      </c>
      <c r="E3525">
        <v>41000</v>
      </c>
      <c r="F3525" t="s">
        <v>14</v>
      </c>
      <c r="G3525">
        <v>46759</v>
      </c>
      <c r="H3525" t="s">
        <v>63</v>
      </c>
      <c r="I3525">
        <v>50</v>
      </c>
      <c r="J3525" t="s">
        <v>63</v>
      </c>
      <c r="K3525" t="s">
        <v>16</v>
      </c>
    </row>
    <row r="3526" spans="1:11" x14ac:dyDescent="0.3">
      <c r="A3526">
        <v>2020</v>
      </c>
      <c r="B3526" t="s">
        <v>17</v>
      </c>
      <c r="C3526" t="s">
        <v>12</v>
      </c>
      <c r="D3526" t="s">
        <v>37</v>
      </c>
      <c r="E3526">
        <v>65000</v>
      </c>
      <c r="F3526" t="s">
        <v>14</v>
      </c>
      <c r="G3526">
        <v>74130</v>
      </c>
      <c r="H3526" t="s">
        <v>90</v>
      </c>
      <c r="I3526">
        <v>50</v>
      </c>
      <c r="J3526" t="s">
        <v>90</v>
      </c>
      <c r="K3526" t="s">
        <v>16</v>
      </c>
    </row>
    <row r="3527" spans="1:11" x14ac:dyDescent="0.3">
      <c r="A3527">
        <v>2021</v>
      </c>
      <c r="B3527" t="s">
        <v>11</v>
      </c>
      <c r="C3527" t="s">
        <v>12</v>
      </c>
      <c r="D3527" t="s">
        <v>141</v>
      </c>
      <c r="E3527">
        <v>159500</v>
      </c>
      <c r="F3527" t="s">
        <v>71</v>
      </c>
      <c r="G3527">
        <v>127221</v>
      </c>
      <c r="H3527" t="s">
        <v>24</v>
      </c>
      <c r="I3527">
        <v>50</v>
      </c>
      <c r="J3527" t="s">
        <v>24</v>
      </c>
      <c r="K3527" t="s">
        <v>16</v>
      </c>
    </row>
    <row r="3528" spans="1:11" x14ac:dyDescent="0.3">
      <c r="A3528">
        <v>2021</v>
      </c>
      <c r="B3528" t="s">
        <v>11</v>
      </c>
      <c r="C3528" t="s">
        <v>12</v>
      </c>
      <c r="D3528" t="s">
        <v>69</v>
      </c>
      <c r="E3528">
        <v>144000</v>
      </c>
      <c r="F3528" t="s">
        <v>20</v>
      </c>
      <c r="G3528">
        <v>144000</v>
      </c>
      <c r="H3528" t="s">
        <v>21</v>
      </c>
      <c r="I3528">
        <v>100</v>
      </c>
      <c r="J3528" t="s">
        <v>21</v>
      </c>
      <c r="K3528" t="s">
        <v>16</v>
      </c>
    </row>
    <row r="3529" spans="1:11" x14ac:dyDescent="0.3">
      <c r="A3529">
        <v>2021</v>
      </c>
      <c r="B3529" t="s">
        <v>28</v>
      </c>
      <c r="C3529" t="s">
        <v>12</v>
      </c>
      <c r="D3529" t="s">
        <v>23</v>
      </c>
      <c r="E3529">
        <v>13400</v>
      </c>
      <c r="F3529" t="s">
        <v>20</v>
      </c>
      <c r="G3529">
        <v>13400</v>
      </c>
      <c r="H3529" t="s">
        <v>74</v>
      </c>
      <c r="I3529">
        <v>100</v>
      </c>
      <c r="J3529" t="s">
        <v>74</v>
      </c>
      <c r="K3529" t="s">
        <v>16</v>
      </c>
    </row>
    <row r="3530" spans="1:11" x14ac:dyDescent="0.3">
      <c r="A3530">
        <v>2021</v>
      </c>
      <c r="B3530" t="s">
        <v>17</v>
      </c>
      <c r="C3530" t="s">
        <v>12</v>
      </c>
      <c r="D3530" t="s">
        <v>23</v>
      </c>
      <c r="E3530">
        <v>95000</v>
      </c>
      <c r="F3530" t="s">
        <v>71</v>
      </c>
      <c r="G3530">
        <v>75774</v>
      </c>
      <c r="H3530" t="s">
        <v>24</v>
      </c>
      <c r="I3530">
        <v>100</v>
      </c>
      <c r="J3530" t="s">
        <v>24</v>
      </c>
      <c r="K3530" t="s">
        <v>16</v>
      </c>
    </row>
    <row r="3531" spans="1:11" x14ac:dyDescent="0.3">
      <c r="A3531">
        <v>2021</v>
      </c>
      <c r="B3531" t="s">
        <v>17</v>
      </c>
      <c r="C3531" t="s">
        <v>12</v>
      </c>
      <c r="D3531" t="s">
        <v>23</v>
      </c>
      <c r="E3531">
        <v>150000</v>
      </c>
      <c r="F3531" t="s">
        <v>20</v>
      </c>
      <c r="G3531">
        <v>150000</v>
      </c>
      <c r="H3531" t="s">
        <v>21</v>
      </c>
      <c r="I3531">
        <v>100</v>
      </c>
      <c r="J3531" t="s">
        <v>21</v>
      </c>
      <c r="K3531" t="s">
        <v>25</v>
      </c>
    </row>
    <row r="3532" spans="1:11" x14ac:dyDescent="0.3">
      <c r="A3532">
        <v>2020</v>
      </c>
      <c r="B3532" t="s">
        <v>17</v>
      </c>
      <c r="C3532" t="s">
        <v>12</v>
      </c>
      <c r="D3532" t="s">
        <v>104</v>
      </c>
      <c r="E3532">
        <v>103000</v>
      </c>
      <c r="F3532" t="s">
        <v>20</v>
      </c>
      <c r="G3532">
        <v>103000</v>
      </c>
      <c r="H3532" t="s">
        <v>21</v>
      </c>
      <c r="I3532">
        <v>100</v>
      </c>
      <c r="J3532" t="s">
        <v>21</v>
      </c>
      <c r="K3532" t="s">
        <v>16</v>
      </c>
    </row>
    <row r="3533" spans="1:11" x14ac:dyDescent="0.3">
      <c r="A3533">
        <v>2021</v>
      </c>
      <c r="B3533" t="s">
        <v>11</v>
      </c>
      <c r="C3533" t="s">
        <v>12</v>
      </c>
      <c r="D3533" t="s">
        <v>37</v>
      </c>
      <c r="E3533">
        <v>153000</v>
      </c>
      <c r="F3533" t="s">
        <v>20</v>
      </c>
      <c r="G3533">
        <v>153000</v>
      </c>
      <c r="H3533" t="s">
        <v>21</v>
      </c>
      <c r="I3533">
        <v>100</v>
      </c>
      <c r="J3533" t="s">
        <v>21</v>
      </c>
      <c r="K3533" t="s">
        <v>16</v>
      </c>
    </row>
    <row r="3534" spans="1:11" x14ac:dyDescent="0.3">
      <c r="A3534">
        <v>2021</v>
      </c>
      <c r="B3534" t="s">
        <v>17</v>
      </c>
      <c r="C3534" t="s">
        <v>12</v>
      </c>
      <c r="D3534" t="s">
        <v>37</v>
      </c>
      <c r="E3534">
        <v>90000</v>
      </c>
      <c r="F3534" t="s">
        <v>20</v>
      </c>
      <c r="G3534">
        <v>90000</v>
      </c>
      <c r="H3534" t="s">
        <v>21</v>
      </c>
      <c r="I3534">
        <v>100</v>
      </c>
      <c r="J3534" t="s">
        <v>21</v>
      </c>
      <c r="K3534" t="s">
        <v>16</v>
      </c>
    </row>
    <row r="3535" spans="1:11" x14ac:dyDescent="0.3">
      <c r="A3535">
        <v>2021</v>
      </c>
      <c r="B3535" t="s">
        <v>28</v>
      </c>
      <c r="C3535" t="s">
        <v>12</v>
      </c>
      <c r="D3535" t="s">
        <v>27</v>
      </c>
      <c r="E3535">
        <v>90000</v>
      </c>
      <c r="F3535" t="s">
        <v>20</v>
      </c>
      <c r="G3535">
        <v>90000</v>
      </c>
      <c r="H3535" t="s">
        <v>21</v>
      </c>
      <c r="I3535">
        <v>100</v>
      </c>
      <c r="J3535" t="s">
        <v>21</v>
      </c>
      <c r="K3535" t="s">
        <v>22</v>
      </c>
    </row>
    <row r="3536" spans="1:11" x14ac:dyDescent="0.3">
      <c r="A3536">
        <v>2021</v>
      </c>
      <c r="B3536" t="s">
        <v>28</v>
      </c>
      <c r="C3536" t="s">
        <v>12</v>
      </c>
      <c r="D3536" t="s">
        <v>27</v>
      </c>
      <c r="E3536">
        <v>60000</v>
      </c>
      <c r="F3536" t="s">
        <v>20</v>
      </c>
      <c r="G3536">
        <v>60000</v>
      </c>
      <c r="H3536" t="s">
        <v>21</v>
      </c>
      <c r="I3536">
        <v>100</v>
      </c>
      <c r="J3536" t="s">
        <v>21</v>
      </c>
      <c r="K3536" t="s">
        <v>22</v>
      </c>
    </row>
    <row r="3537" spans="1:11" x14ac:dyDescent="0.3">
      <c r="A3537">
        <v>2021</v>
      </c>
      <c r="B3537" t="s">
        <v>17</v>
      </c>
      <c r="C3537" t="s">
        <v>12</v>
      </c>
      <c r="D3537" t="s">
        <v>23</v>
      </c>
      <c r="E3537">
        <v>50000</v>
      </c>
      <c r="F3537" t="s">
        <v>20</v>
      </c>
      <c r="G3537">
        <v>50000</v>
      </c>
      <c r="H3537" t="s">
        <v>40</v>
      </c>
      <c r="I3537">
        <v>100</v>
      </c>
      <c r="J3537" t="s">
        <v>40</v>
      </c>
      <c r="K3537" t="s">
        <v>16</v>
      </c>
    </row>
    <row r="3538" spans="1:11" x14ac:dyDescent="0.3">
      <c r="A3538">
        <v>2021</v>
      </c>
      <c r="B3538" t="s">
        <v>28</v>
      </c>
      <c r="C3538" t="s">
        <v>48</v>
      </c>
      <c r="D3538" t="s">
        <v>83</v>
      </c>
      <c r="E3538">
        <v>12000</v>
      </c>
      <c r="F3538" t="s">
        <v>20</v>
      </c>
      <c r="G3538">
        <v>12000</v>
      </c>
      <c r="H3538" t="s">
        <v>145</v>
      </c>
      <c r="I3538">
        <v>100</v>
      </c>
      <c r="J3538" t="s">
        <v>21</v>
      </c>
      <c r="K3538" t="s">
        <v>25</v>
      </c>
    </row>
    <row r="3539" spans="1:11" x14ac:dyDescent="0.3">
      <c r="A3539">
        <v>2021</v>
      </c>
      <c r="B3539" t="s">
        <v>17</v>
      </c>
      <c r="C3539" t="s">
        <v>48</v>
      </c>
      <c r="D3539" t="s">
        <v>149</v>
      </c>
      <c r="E3539">
        <v>400000</v>
      </c>
      <c r="F3539" t="s">
        <v>42</v>
      </c>
      <c r="G3539">
        <v>5409</v>
      </c>
      <c r="H3539" t="s">
        <v>43</v>
      </c>
      <c r="I3539">
        <v>50</v>
      </c>
      <c r="J3539" t="s">
        <v>43</v>
      </c>
      <c r="K3539" t="s">
        <v>25</v>
      </c>
    </row>
    <row r="3540" spans="1:11" x14ac:dyDescent="0.3">
      <c r="A3540">
        <v>2021</v>
      </c>
      <c r="B3540" t="s">
        <v>17</v>
      </c>
      <c r="C3540" t="s">
        <v>18</v>
      </c>
      <c r="D3540" t="s">
        <v>19</v>
      </c>
      <c r="E3540">
        <v>270000</v>
      </c>
      <c r="F3540" t="s">
        <v>20</v>
      </c>
      <c r="G3540">
        <v>270000</v>
      </c>
      <c r="H3540" t="s">
        <v>21</v>
      </c>
      <c r="I3540">
        <v>100</v>
      </c>
      <c r="J3540" t="s">
        <v>21</v>
      </c>
      <c r="K3540" t="s">
        <v>16</v>
      </c>
    </row>
    <row r="3541" spans="1:11" x14ac:dyDescent="0.3">
      <c r="A3541">
        <v>2021</v>
      </c>
      <c r="B3541" t="s">
        <v>17</v>
      </c>
      <c r="C3541" t="s">
        <v>12</v>
      </c>
      <c r="D3541" t="s">
        <v>57</v>
      </c>
      <c r="E3541">
        <v>68000</v>
      </c>
      <c r="F3541" t="s">
        <v>71</v>
      </c>
      <c r="G3541">
        <v>54238</v>
      </c>
      <c r="H3541" t="s">
        <v>33</v>
      </c>
      <c r="I3541">
        <v>50</v>
      </c>
      <c r="J3541" t="s">
        <v>24</v>
      </c>
      <c r="K3541" t="s">
        <v>16</v>
      </c>
    </row>
    <row r="3542" spans="1:11" x14ac:dyDescent="0.3">
      <c r="A3542">
        <v>2021</v>
      </c>
      <c r="B3542" t="s">
        <v>17</v>
      </c>
      <c r="C3542" t="s">
        <v>12</v>
      </c>
      <c r="D3542" t="s">
        <v>35</v>
      </c>
      <c r="E3542">
        <v>40000</v>
      </c>
      <c r="F3542" t="s">
        <v>14</v>
      </c>
      <c r="G3542">
        <v>47282</v>
      </c>
      <c r="H3542" t="s">
        <v>15</v>
      </c>
      <c r="I3542">
        <v>100</v>
      </c>
      <c r="J3542" t="s">
        <v>15</v>
      </c>
      <c r="K3542" t="s">
        <v>22</v>
      </c>
    </row>
    <row r="3543" spans="1:11" x14ac:dyDescent="0.3">
      <c r="A3543">
        <v>2021</v>
      </c>
      <c r="B3543" t="s">
        <v>44</v>
      </c>
      <c r="C3543" t="s">
        <v>12</v>
      </c>
      <c r="D3543" t="s">
        <v>80</v>
      </c>
      <c r="E3543">
        <v>130000</v>
      </c>
      <c r="F3543" t="s">
        <v>14</v>
      </c>
      <c r="G3543">
        <v>153667</v>
      </c>
      <c r="H3543" t="s">
        <v>147</v>
      </c>
      <c r="I3543">
        <v>100</v>
      </c>
      <c r="J3543" t="s">
        <v>121</v>
      </c>
      <c r="K3543" t="s">
        <v>16</v>
      </c>
    </row>
    <row r="3544" spans="1:11" x14ac:dyDescent="0.3">
      <c r="A3544">
        <v>2021</v>
      </c>
      <c r="B3544" t="s">
        <v>17</v>
      </c>
      <c r="C3544" t="s">
        <v>12</v>
      </c>
      <c r="D3544" t="s">
        <v>37</v>
      </c>
      <c r="E3544">
        <v>110000</v>
      </c>
      <c r="F3544" t="s">
        <v>120</v>
      </c>
      <c r="G3544">
        <v>28476</v>
      </c>
      <c r="H3544" t="s">
        <v>121</v>
      </c>
      <c r="I3544">
        <v>100</v>
      </c>
      <c r="J3544" t="s">
        <v>121</v>
      </c>
      <c r="K3544" t="s">
        <v>16</v>
      </c>
    </row>
    <row r="3545" spans="1:11" x14ac:dyDescent="0.3">
      <c r="A3545">
        <v>2021</v>
      </c>
      <c r="B3545" t="s">
        <v>17</v>
      </c>
      <c r="C3545" t="s">
        <v>12</v>
      </c>
      <c r="D3545" t="s">
        <v>153</v>
      </c>
      <c r="E3545">
        <v>110000</v>
      </c>
      <c r="F3545" t="s">
        <v>20</v>
      </c>
      <c r="G3545">
        <v>110000</v>
      </c>
      <c r="H3545" t="s">
        <v>21</v>
      </c>
      <c r="I3545">
        <v>100</v>
      </c>
      <c r="J3545" t="s">
        <v>21</v>
      </c>
      <c r="K3545" t="s">
        <v>16</v>
      </c>
    </row>
    <row r="3546" spans="1:11" x14ac:dyDescent="0.3">
      <c r="A3546">
        <v>2021</v>
      </c>
      <c r="B3546" t="s">
        <v>28</v>
      </c>
      <c r="C3546" t="s">
        <v>12</v>
      </c>
      <c r="D3546" t="s">
        <v>52</v>
      </c>
      <c r="E3546">
        <v>60000</v>
      </c>
      <c r="F3546" t="s">
        <v>58</v>
      </c>
      <c r="G3546">
        <v>82528</v>
      </c>
      <c r="H3546" t="s">
        <v>33</v>
      </c>
      <c r="I3546">
        <v>50</v>
      </c>
      <c r="J3546" t="s">
        <v>33</v>
      </c>
      <c r="K3546" t="s">
        <v>16</v>
      </c>
    </row>
    <row r="3547" spans="1:11" x14ac:dyDescent="0.3">
      <c r="A3547">
        <v>2020</v>
      </c>
      <c r="B3547" t="s">
        <v>28</v>
      </c>
      <c r="C3547" t="s">
        <v>12</v>
      </c>
      <c r="D3547" t="s">
        <v>35</v>
      </c>
      <c r="E3547">
        <v>250000</v>
      </c>
      <c r="F3547" t="s">
        <v>20</v>
      </c>
      <c r="G3547">
        <v>250000</v>
      </c>
      <c r="H3547" t="s">
        <v>21</v>
      </c>
      <c r="I3547">
        <v>50</v>
      </c>
      <c r="J3547" t="s">
        <v>21</v>
      </c>
      <c r="K3547" t="s">
        <v>16</v>
      </c>
    </row>
    <row r="3548" spans="1:11" x14ac:dyDescent="0.3">
      <c r="A3548">
        <v>2021</v>
      </c>
      <c r="B3548" t="s">
        <v>28</v>
      </c>
      <c r="C3548" t="s">
        <v>12</v>
      </c>
      <c r="D3548" t="s">
        <v>27</v>
      </c>
      <c r="E3548">
        <v>50000</v>
      </c>
      <c r="F3548" t="s">
        <v>14</v>
      </c>
      <c r="G3548">
        <v>59102</v>
      </c>
      <c r="H3548" t="s">
        <v>63</v>
      </c>
      <c r="I3548">
        <v>50</v>
      </c>
      <c r="J3548" t="s">
        <v>63</v>
      </c>
      <c r="K3548" t="s">
        <v>25</v>
      </c>
    </row>
    <row r="3549" spans="1:11" x14ac:dyDescent="0.3">
      <c r="A3549">
        <v>2021</v>
      </c>
      <c r="B3549" t="s">
        <v>11</v>
      </c>
      <c r="C3549" t="s">
        <v>12</v>
      </c>
      <c r="D3549" t="s">
        <v>27</v>
      </c>
      <c r="E3549">
        <v>80000</v>
      </c>
      <c r="F3549" t="s">
        <v>20</v>
      </c>
      <c r="G3549">
        <v>80000</v>
      </c>
      <c r="H3549" t="s">
        <v>202</v>
      </c>
      <c r="I3549">
        <v>100</v>
      </c>
      <c r="J3549" t="s">
        <v>21</v>
      </c>
      <c r="K3549" t="s">
        <v>22</v>
      </c>
    </row>
    <row r="3550" spans="1:11" x14ac:dyDescent="0.3">
      <c r="A3550">
        <v>2020</v>
      </c>
      <c r="B3550" t="s">
        <v>28</v>
      </c>
      <c r="C3550" t="s">
        <v>12</v>
      </c>
      <c r="D3550" t="s">
        <v>27</v>
      </c>
      <c r="E3550">
        <v>10000</v>
      </c>
      <c r="F3550" t="s">
        <v>20</v>
      </c>
      <c r="G3550">
        <v>10000</v>
      </c>
      <c r="H3550" t="s">
        <v>40</v>
      </c>
      <c r="I3550">
        <v>100</v>
      </c>
      <c r="J3550" t="s">
        <v>40</v>
      </c>
      <c r="K3550" t="s">
        <v>22</v>
      </c>
    </row>
    <row r="3551" spans="1:11" x14ac:dyDescent="0.3">
      <c r="A3551">
        <v>2020</v>
      </c>
      <c r="B3551" t="s">
        <v>28</v>
      </c>
      <c r="C3551" t="s">
        <v>12</v>
      </c>
      <c r="D3551" t="s">
        <v>35</v>
      </c>
      <c r="E3551">
        <v>138000</v>
      </c>
      <c r="F3551" t="s">
        <v>20</v>
      </c>
      <c r="G3551">
        <v>138000</v>
      </c>
      <c r="H3551" t="s">
        <v>21</v>
      </c>
      <c r="I3551">
        <v>100</v>
      </c>
      <c r="J3551" t="s">
        <v>21</v>
      </c>
      <c r="K3551" t="s">
        <v>22</v>
      </c>
    </row>
    <row r="3552" spans="1:11" x14ac:dyDescent="0.3">
      <c r="A3552">
        <v>2021</v>
      </c>
      <c r="B3552" t="s">
        <v>17</v>
      </c>
      <c r="C3552" t="s">
        <v>12</v>
      </c>
      <c r="D3552" t="s">
        <v>37</v>
      </c>
      <c r="E3552">
        <v>140000</v>
      </c>
      <c r="F3552" t="s">
        <v>20</v>
      </c>
      <c r="G3552">
        <v>140000</v>
      </c>
      <c r="H3552" t="s">
        <v>21</v>
      </c>
      <c r="I3552">
        <v>100</v>
      </c>
      <c r="J3552" t="s">
        <v>21</v>
      </c>
      <c r="K3552" t="s">
        <v>16</v>
      </c>
    </row>
    <row r="3553" spans="1:11" x14ac:dyDescent="0.3">
      <c r="A3553">
        <v>2021</v>
      </c>
      <c r="B3553" t="s">
        <v>11</v>
      </c>
      <c r="C3553" t="s">
        <v>12</v>
      </c>
      <c r="D3553" t="s">
        <v>153</v>
      </c>
      <c r="E3553">
        <v>67000</v>
      </c>
      <c r="F3553" t="s">
        <v>14</v>
      </c>
      <c r="G3553">
        <v>79197</v>
      </c>
      <c r="H3553" t="s">
        <v>31</v>
      </c>
      <c r="I3553">
        <v>100</v>
      </c>
      <c r="J3553" t="s">
        <v>31</v>
      </c>
      <c r="K3553" t="s">
        <v>16</v>
      </c>
    </row>
    <row r="3554" spans="1:11" x14ac:dyDescent="0.3">
      <c r="A3554">
        <v>2021</v>
      </c>
      <c r="B3554" t="s">
        <v>11</v>
      </c>
      <c r="C3554" t="s">
        <v>12</v>
      </c>
      <c r="D3554" t="s">
        <v>77</v>
      </c>
      <c r="E3554">
        <v>170000</v>
      </c>
      <c r="F3554" t="s">
        <v>20</v>
      </c>
      <c r="G3554">
        <v>170000</v>
      </c>
      <c r="H3554" t="s">
        <v>21</v>
      </c>
      <c r="I3554">
        <v>100</v>
      </c>
      <c r="J3554" t="s">
        <v>21</v>
      </c>
      <c r="K3554" t="s">
        <v>16</v>
      </c>
    </row>
    <row r="3555" spans="1:11" x14ac:dyDescent="0.3">
      <c r="A3555">
        <v>2021</v>
      </c>
      <c r="B3555" t="s">
        <v>28</v>
      </c>
      <c r="C3555" t="s">
        <v>12</v>
      </c>
      <c r="D3555" t="s">
        <v>27</v>
      </c>
      <c r="E3555">
        <v>80000</v>
      </c>
      <c r="F3555" t="s">
        <v>20</v>
      </c>
      <c r="G3555">
        <v>80000</v>
      </c>
      <c r="H3555" t="s">
        <v>21</v>
      </c>
      <c r="I3555">
        <v>100</v>
      </c>
      <c r="J3555" t="s">
        <v>21</v>
      </c>
      <c r="K3555" t="s">
        <v>25</v>
      </c>
    </row>
    <row r="3556" spans="1:11" x14ac:dyDescent="0.3">
      <c r="A3556">
        <v>2020</v>
      </c>
      <c r="B3556" t="s">
        <v>17</v>
      </c>
      <c r="C3556" t="s">
        <v>12</v>
      </c>
      <c r="D3556" t="s">
        <v>23</v>
      </c>
      <c r="E3556">
        <v>45760</v>
      </c>
      <c r="F3556" t="s">
        <v>20</v>
      </c>
      <c r="G3556">
        <v>45760</v>
      </c>
      <c r="H3556" t="s">
        <v>184</v>
      </c>
      <c r="I3556">
        <v>100</v>
      </c>
      <c r="J3556" t="s">
        <v>21</v>
      </c>
      <c r="K3556" t="s">
        <v>22</v>
      </c>
    </row>
    <row r="3557" spans="1:11" x14ac:dyDescent="0.3">
      <c r="A3557">
        <v>2021</v>
      </c>
      <c r="B3557" t="s">
        <v>17</v>
      </c>
      <c r="C3557" t="s">
        <v>12</v>
      </c>
      <c r="D3557" t="s">
        <v>112</v>
      </c>
      <c r="E3557">
        <v>100000</v>
      </c>
      <c r="F3557" t="s">
        <v>20</v>
      </c>
      <c r="G3557">
        <v>100000</v>
      </c>
      <c r="H3557" t="s">
        <v>21</v>
      </c>
      <c r="I3557">
        <v>100</v>
      </c>
      <c r="J3557" t="s">
        <v>21</v>
      </c>
      <c r="K3557" t="s">
        <v>25</v>
      </c>
    </row>
    <row r="3558" spans="1:11" x14ac:dyDescent="0.3">
      <c r="A3558">
        <v>2021</v>
      </c>
      <c r="B3558" t="s">
        <v>11</v>
      </c>
      <c r="C3558" t="s">
        <v>12</v>
      </c>
      <c r="D3558" t="s">
        <v>23</v>
      </c>
      <c r="E3558">
        <v>45000</v>
      </c>
      <c r="F3558" t="s">
        <v>14</v>
      </c>
      <c r="G3558">
        <v>53192</v>
      </c>
      <c r="H3558" t="s">
        <v>63</v>
      </c>
      <c r="I3558">
        <v>50</v>
      </c>
      <c r="J3558" t="s">
        <v>63</v>
      </c>
      <c r="K3558" t="s">
        <v>16</v>
      </c>
    </row>
    <row r="3559" spans="1:11" x14ac:dyDescent="0.3">
      <c r="A3559">
        <v>2021</v>
      </c>
      <c r="B3559" t="s">
        <v>44</v>
      </c>
      <c r="C3559" t="s">
        <v>12</v>
      </c>
      <c r="D3559" t="s">
        <v>68</v>
      </c>
      <c r="E3559">
        <v>235000</v>
      </c>
      <c r="F3559" t="s">
        <v>20</v>
      </c>
      <c r="G3559">
        <v>235000</v>
      </c>
      <c r="H3559" t="s">
        <v>21</v>
      </c>
      <c r="I3559">
        <v>100</v>
      </c>
      <c r="J3559" t="s">
        <v>21</v>
      </c>
      <c r="K3559" t="s">
        <v>16</v>
      </c>
    </row>
    <row r="3560" spans="1:11" x14ac:dyDescent="0.3">
      <c r="A3560">
        <v>2021</v>
      </c>
      <c r="B3560" t="s">
        <v>44</v>
      </c>
      <c r="C3560" t="s">
        <v>12</v>
      </c>
      <c r="D3560" t="s">
        <v>112</v>
      </c>
      <c r="E3560">
        <v>150000</v>
      </c>
      <c r="F3560" t="s">
        <v>20</v>
      </c>
      <c r="G3560">
        <v>150000</v>
      </c>
      <c r="H3560" t="s">
        <v>43</v>
      </c>
      <c r="I3560">
        <v>100</v>
      </c>
      <c r="J3560" t="s">
        <v>21</v>
      </c>
      <c r="K3560" t="s">
        <v>16</v>
      </c>
    </row>
    <row r="3561" spans="1:11" x14ac:dyDescent="0.3">
      <c r="A3561">
        <v>2020</v>
      </c>
      <c r="B3561" t="s">
        <v>44</v>
      </c>
      <c r="C3561" t="s">
        <v>12</v>
      </c>
      <c r="D3561" t="s">
        <v>37</v>
      </c>
      <c r="E3561">
        <v>70000</v>
      </c>
      <c r="F3561" t="s">
        <v>14</v>
      </c>
      <c r="G3561">
        <v>79833</v>
      </c>
      <c r="H3561" t="s">
        <v>15</v>
      </c>
      <c r="I3561">
        <v>50</v>
      </c>
      <c r="J3561" t="s">
        <v>15</v>
      </c>
      <c r="K3561" t="s">
        <v>16</v>
      </c>
    </row>
    <row r="3562" spans="1:11" x14ac:dyDescent="0.3">
      <c r="A3562">
        <v>2021</v>
      </c>
      <c r="B3562" t="s">
        <v>28</v>
      </c>
      <c r="C3562" t="s">
        <v>12</v>
      </c>
      <c r="D3562" t="s">
        <v>81</v>
      </c>
      <c r="E3562">
        <v>225000</v>
      </c>
      <c r="F3562" t="s">
        <v>20</v>
      </c>
      <c r="G3562">
        <v>225000</v>
      </c>
      <c r="H3562" t="s">
        <v>21</v>
      </c>
      <c r="I3562">
        <v>100</v>
      </c>
      <c r="J3562" t="s">
        <v>21</v>
      </c>
      <c r="K3562" t="s">
        <v>16</v>
      </c>
    </row>
    <row r="3563" spans="1:11" x14ac:dyDescent="0.3">
      <c r="A3563">
        <v>2021</v>
      </c>
      <c r="B3563" t="s">
        <v>28</v>
      </c>
      <c r="C3563" t="s">
        <v>12</v>
      </c>
      <c r="D3563" t="s">
        <v>104</v>
      </c>
      <c r="E3563">
        <v>65000</v>
      </c>
      <c r="F3563" t="s">
        <v>14</v>
      </c>
      <c r="G3563">
        <v>76833</v>
      </c>
      <c r="H3563" t="s">
        <v>31</v>
      </c>
      <c r="I3563">
        <v>100</v>
      </c>
      <c r="J3563" t="s">
        <v>31</v>
      </c>
      <c r="K3563" t="s">
        <v>22</v>
      </c>
    </row>
    <row r="3564" spans="1:11" x14ac:dyDescent="0.3">
      <c r="A3564">
        <v>2020</v>
      </c>
      <c r="B3564" t="s">
        <v>17</v>
      </c>
      <c r="C3564" t="s">
        <v>12</v>
      </c>
      <c r="D3564" t="s">
        <v>108</v>
      </c>
      <c r="E3564">
        <v>44000</v>
      </c>
      <c r="F3564" t="s">
        <v>14</v>
      </c>
      <c r="G3564">
        <v>50180</v>
      </c>
      <c r="H3564" t="s">
        <v>48</v>
      </c>
      <c r="I3564">
        <v>0</v>
      </c>
      <c r="J3564" t="s">
        <v>48</v>
      </c>
      <c r="K3564" t="s">
        <v>25</v>
      </c>
    </row>
    <row r="3565" spans="1:11" x14ac:dyDescent="0.3">
      <c r="A3565">
        <v>2021</v>
      </c>
      <c r="B3565" t="s">
        <v>11</v>
      </c>
      <c r="C3565" t="s">
        <v>12</v>
      </c>
      <c r="D3565" t="s">
        <v>169</v>
      </c>
      <c r="E3565">
        <v>75000</v>
      </c>
      <c r="F3565" t="s">
        <v>14</v>
      </c>
      <c r="G3565">
        <v>88654</v>
      </c>
      <c r="H3565" t="s">
        <v>135</v>
      </c>
      <c r="I3565">
        <v>100</v>
      </c>
      <c r="J3565" t="s">
        <v>182</v>
      </c>
      <c r="K3565" t="s">
        <v>16</v>
      </c>
    </row>
    <row r="3566" spans="1:11" x14ac:dyDescent="0.3">
      <c r="A3566">
        <v>2021</v>
      </c>
      <c r="B3566" t="s">
        <v>11</v>
      </c>
      <c r="C3566" t="s">
        <v>12</v>
      </c>
      <c r="D3566" t="s">
        <v>189</v>
      </c>
      <c r="E3566">
        <v>75000</v>
      </c>
      <c r="F3566" t="s">
        <v>58</v>
      </c>
      <c r="G3566">
        <v>103160</v>
      </c>
      <c r="H3566" t="s">
        <v>33</v>
      </c>
      <c r="I3566">
        <v>100</v>
      </c>
      <c r="J3566" t="s">
        <v>33</v>
      </c>
      <c r="K3566" t="s">
        <v>22</v>
      </c>
    </row>
    <row r="3567" spans="1:11" x14ac:dyDescent="0.3">
      <c r="A3567">
        <v>2021</v>
      </c>
      <c r="B3567" t="s">
        <v>11</v>
      </c>
      <c r="C3567" t="s">
        <v>12</v>
      </c>
      <c r="D3567" t="s">
        <v>37</v>
      </c>
      <c r="E3567">
        <v>82500</v>
      </c>
      <c r="F3567" t="s">
        <v>58</v>
      </c>
      <c r="G3567">
        <v>113476</v>
      </c>
      <c r="H3567" t="s">
        <v>33</v>
      </c>
      <c r="I3567">
        <v>100</v>
      </c>
      <c r="J3567" t="s">
        <v>33</v>
      </c>
      <c r="K3567" t="s">
        <v>25</v>
      </c>
    </row>
    <row r="3568" spans="1:11" x14ac:dyDescent="0.3">
      <c r="A3568">
        <v>2021</v>
      </c>
      <c r="B3568" t="s">
        <v>11</v>
      </c>
      <c r="C3568" t="s">
        <v>12</v>
      </c>
      <c r="D3568" t="s">
        <v>35</v>
      </c>
      <c r="E3568">
        <v>80000</v>
      </c>
      <c r="F3568" t="s">
        <v>14</v>
      </c>
      <c r="G3568">
        <v>94564</v>
      </c>
      <c r="H3568" t="s">
        <v>31</v>
      </c>
      <c r="I3568">
        <v>50</v>
      </c>
      <c r="J3568" t="s">
        <v>31</v>
      </c>
      <c r="K3568" t="s">
        <v>16</v>
      </c>
    </row>
    <row r="3569" spans="1:11" x14ac:dyDescent="0.3">
      <c r="A3569">
        <v>2021</v>
      </c>
      <c r="B3569" t="s">
        <v>28</v>
      </c>
      <c r="C3569" t="s">
        <v>12</v>
      </c>
      <c r="D3569" t="s">
        <v>37</v>
      </c>
      <c r="E3569">
        <v>2250000</v>
      </c>
      <c r="F3569" t="s">
        <v>42</v>
      </c>
      <c r="G3569">
        <v>30428</v>
      </c>
      <c r="H3569" t="s">
        <v>43</v>
      </c>
      <c r="I3569">
        <v>100</v>
      </c>
      <c r="J3569" t="s">
        <v>43</v>
      </c>
      <c r="K3569" t="s">
        <v>16</v>
      </c>
    </row>
    <row r="3570" spans="1:11" x14ac:dyDescent="0.3">
      <c r="A3570">
        <v>2021</v>
      </c>
      <c r="B3570" t="s">
        <v>11</v>
      </c>
      <c r="C3570" t="s">
        <v>12</v>
      </c>
      <c r="D3570" t="s">
        <v>37</v>
      </c>
      <c r="E3570">
        <v>150000</v>
      </c>
      <c r="F3570" t="s">
        <v>20</v>
      </c>
      <c r="G3570">
        <v>150000</v>
      </c>
      <c r="H3570" t="s">
        <v>21</v>
      </c>
      <c r="I3570">
        <v>100</v>
      </c>
      <c r="J3570" t="s">
        <v>21</v>
      </c>
      <c r="K3570" t="s">
        <v>25</v>
      </c>
    </row>
    <row r="3571" spans="1:11" x14ac:dyDescent="0.3">
      <c r="A3571">
        <v>2021</v>
      </c>
      <c r="B3571" t="s">
        <v>11</v>
      </c>
      <c r="C3571" t="s">
        <v>12</v>
      </c>
      <c r="D3571" t="s">
        <v>37</v>
      </c>
      <c r="E3571">
        <v>115000</v>
      </c>
      <c r="F3571" t="s">
        <v>20</v>
      </c>
      <c r="G3571">
        <v>115000</v>
      </c>
      <c r="H3571" t="s">
        <v>21</v>
      </c>
      <c r="I3571">
        <v>100</v>
      </c>
      <c r="J3571" t="s">
        <v>21</v>
      </c>
      <c r="K3571" t="s">
        <v>22</v>
      </c>
    </row>
    <row r="3572" spans="1:11" x14ac:dyDescent="0.3">
      <c r="A3572">
        <v>2021</v>
      </c>
      <c r="B3572" t="s">
        <v>17</v>
      </c>
      <c r="C3572" t="s">
        <v>12</v>
      </c>
      <c r="D3572" t="s">
        <v>52</v>
      </c>
      <c r="E3572">
        <v>235000</v>
      </c>
      <c r="F3572" t="s">
        <v>71</v>
      </c>
      <c r="G3572">
        <v>187442</v>
      </c>
      <c r="H3572" t="s">
        <v>24</v>
      </c>
      <c r="I3572">
        <v>100</v>
      </c>
      <c r="J3572" t="s">
        <v>24</v>
      </c>
      <c r="K3572" t="s">
        <v>16</v>
      </c>
    </row>
    <row r="3573" spans="1:11" x14ac:dyDescent="0.3">
      <c r="A3573">
        <v>2021</v>
      </c>
      <c r="B3573" t="s">
        <v>17</v>
      </c>
      <c r="C3573" t="s">
        <v>12</v>
      </c>
      <c r="D3573" t="s">
        <v>27</v>
      </c>
      <c r="E3573">
        <v>37456</v>
      </c>
      <c r="F3573" t="s">
        <v>58</v>
      </c>
      <c r="G3573">
        <v>51519</v>
      </c>
      <c r="H3573" t="s">
        <v>33</v>
      </c>
      <c r="I3573">
        <v>50</v>
      </c>
      <c r="J3573" t="s">
        <v>33</v>
      </c>
      <c r="K3573" t="s">
        <v>16</v>
      </c>
    </row>
    <row r="3574" spans="1:11" x14ac:dyDescent="0.3">
      <c r="A3574">
        <v>2020</v>
      </c>
      <c r="B3574" t="s">
        <v>17</v>
      </c>
      <c r="C3574" t="s">
        <v>12</v>
      </c>
      <c r="D3574" t="s">
        <v>37</v>
      </c>
      <c r="E3574">
        <v>106000</v>
      </c>
      <c r="F3574" t="s">
        <v>20</v>
      </c>
      <c r="G3574">
        <v>106000</v>
      </c>
      <c r="H3574" t="s">
        <v>21</v>
      </c>
      <c r="I3574">
        <v>100</v>
      </c>
      <c r="J3574" t="s">
        <v>21</v>
      </c>
      <c r="K3574" t="s">
        <v>16</v>
      </c>
    </row>
    <row r="3575" spans="1:11" x14ac:dyDescent="0.3">
      <c r="A3575">
        <v>2020</v>
      </c>
      <c r="B3575" t="s">
        <v>17</v>
      </c>
      <c r="C3575" t="s">
        <v>12</v>
      </c>
      <c r="D3575" t="s">
        <v>37</v>
      </c>
      <c r="E3575">
        <v>88000</v>
      </c>
      <c r="F3575" t="s">
        <v>58</v>
      </c>
      <c r="G3575">
        <v>112872</v>
      </c>
      <c r="H3575" t="s">
        <v>33</v>
      </c>
      <c r="I3575">
        <v>50</v>
      </c>
      <c r="J3575" t="s">
        <v>33</v>
      </c>
      <c r="K3575" t="s">
        <v>16</v>
      </c>
    </row>
    <row r="3576" spans="1:11" x14ac:dyDescent="0.3">
      <c r="A3576">
        <v>2021</v>
      </c>
      <c r="B3576" t="s">
        <v>17</v>
      </c>
      <c r="C3576" t="s">
        <v>12</v>
      </c>
      <c r="D3576" t="s">
        <v>112</v>
      </c>
      <c r="E3576">
        <v>11000000</v>
      </c>
      <c r="F3576" t="s">
        <v>161</v>
      </c>
      <c r="G3576">
        <v>36259</v>
      </c>
      <c r="H3576" t="s">
        <v>162</v>
      </c>
      <c r="I3576">
        <v>50</v>
      </c>
      <c r="J3576" t="s">
        <v>21</v>
      </c>
      <c r="K3576" t="s">
        <v>16</v>
      </c>
    </row>
    <row r="3577" spans="1:11" x14ac:dyDescent="0.3">
      <c r="A3577">
        <v>2021</v>
      </c>
      <c r="B3577" t="s">
        <v>11</v>
      </c>
      <c r="C3577" t="s">
        <v>12</v>
      </c>
      <c r="D3577" t="s">
        <v>37</v>
      </c>
      <c r="E3577">
        <v>150000</v>
      </c>
      <c r="F3577" t="s">
        <v>20</v>
      </c>
      <c r="G3577">
        <v>150000</v>
      </c>
      <c r="H3577" t="s">
        <v>21</v>
      </c>
      <c r="I3577">
        <v>100</v>
      </c>
      <c r="J3577" t="s">
        <v>21</v>
      </c>
      <c r="K3577" t="s">
        <v>16</v>
      </c>
    </row>
    <row r="3578" spans="1:11" x14ac:dyDescent="0.3">
      <c r="A3578">
        <v>2020</v>
      </c>
      <c r="B3578" t="s">
        <v>28</v>
      </c>
      <c r="C3578" t="s">
        <v>48</v>
      </c>
      <c r="D3578" t="s">
        <v>19</v>
      </c>
      <c r="E3578">
        <v>14000</v>
      </c>
      <c r="F3578" t="s">
        <v>14</v>
      </c>
      <c r="G3578">
        <v>15966</v>
      </c>
      <c r="H3578" t="s">
        <v>31</v>
      </c>
      <c r="I3578">
        <v>100</v>
      </c>
      <c r="J3578" t="s">
        <v>31</v>
      </c>
      <c r="K3578" t="s">
        <v>22</v>
      </c>
    </row>
    <row r="3579" spans="1:11" x14ac:dyDescent="0.3">
      <c r="A3579">
        <v>2021</v>
      </c>
      <c r="B3579" t="s">
        <v>17</v>
      </c>
      <c r="C3579" t="s">
        <v>12</v>
      </c>
      <c r="D3579" t="s">
        <v>126</v>
      </c>
      <c r="E3579">
        <v>81000</v>
      </c>
      <c r="F3579" t="s">
        <v>14</v>
      </c>
      <c r="G3579">
        <v>95746</v>
      </c>
      <c r="H3579" t="s">
        <v>31</v>
      </c>
      <c r="I3579">
        <v>100</v>
      </c>
      <c r="J3579" t="s">
        <v>21</v>
      </c>
      <c r="K3579" t="s">
        <v>22</v>
      </c>
    </row>
    <row r="3580" spans="1:11" x14ac:dyDescent="0.3">
      <c r="A3580">
        <v>2021</v>
      </c>
      <c r="B3580" t="s">
        <v>28</v>
      </c>
      <c r="C3580" t="s">
        <v>12</v>
      </c>
      <c r="D3580" t="s">
        <v>126</v>
      </c>
      <c r="E3580">
        <v>70000</v>
      </c>
      <c r="F3580" t="s">
        <v>20</v>
      </c>
      <c r="G3580">
        <v>70000</v>
      </c>
      <c r="H3580" t="s">
        <v>21</v>
      </c>
      <c r="I3580">
        <v>100</v>
      </c>
      <c r="J3580" t="s">
        <v>21</v>
      </c>
      <c r="K3580" t="s">
        <v>25</v>
      </c>
    </row>
    <row r="3581" spans="1:11" x14ac:dyDescent="0.3">
      <c r="A3581">
        <v>2020</v>
      </c>
      <c r="B3581" t="s">
        <v>17</v>
      </c>
      <c r="C3581" t="s">
        <v>12</v>
      </c>
      <c r="D3581" t="s">
        <v>23</v>
      </c>
      <c r="E3581">
        <v>60000</v>
      </c>
      <c r="F3581" t="s">
        <v>58</v>
      </c>
      <c r="G3581">
        <v>76958</v>
      </c>
      <c r="H3581" t="s">
        <v>33</v>
      </c>
      <c r="I3581">
        <v>100</v>
      </c>
      <c r="J3581" t="s">
        <v>33</v>
      </c>
      <c r="K3581" t="s">
        <v>22</v>
      </c>
    </row>
    <row r="3582" spans="1:11" x14ac:dyDescent="0.3">
      <c r="A3582">
        <v>2021</v>
      </c>
      <c r="B3582" t="s">
        <v>17</v>
      </c>
      <c r="C3582" t="s">
        <v>12</v>
      </c>
      <c r="D3582" t="s">
        <v>165</v>
      </c>
      <c r="E3582">
        <v>120000</v>
      </c>
      <c r="F3582" t="s">
        <v>67</v>
      </c>
      <c r="G3582">
        <v>89294</v>
      </c>
      <c r="H3582" t="s">
        <v>96</v>
      </c>
      <c r="I3582">
        <v>50</v>
      </c>
      <c r="J3582" t="s">
        <v>96</v>
      </c>
      <c r="K3582" t="s">
        <v>16</v>
      </c>
    </row>
    <row r="3583" spans="1:11" x14ac:dyDescent="0.3">
      <c r="A3583">
        <v>2021</v>
      </c>
      <c r="B3583" t="s">
        <v>28</v>
      </c>
      <c r="C3583" t="s">
        <v>12</v>
      </c>
      <c r="D3583" t="s">
        <v>23</v>
      </c>
      <c r="E3583">
        <v>2200000</v>
      </c>
      <c r="F3583" t="s">
        <v>42</v>
      </c>
      <c r="G3583">
        <v>29751</v>
      </c>
      <c r="H3583" t="s">
        <v>43</v>
      </c>
      <c r="I3583">
        <v>50</v>
      </c>
      <c r="J3583" t="s">
        <v>43</v>
      </c>
      <c r="K3583" t="s">
        <v>16</v>
      </c>
    </row>
    <row r="3584" spans="1:11" x14ac:dyDescent="0.3">
      <c r="A3584">
        <v>2021</v>
      </c>
      <c r="B3584" t="s">
        <v>11</v>
      </c>
      <c r="C3584" t="s">
        <v>12</v>
      </c>
      <c r="D3584" t="s">
        <v>189</v>
      </c>
      <c r="E3584">
        <v>276000</v>
      </c>
      <c r="F3584" t="s">
        <v>20</v>
      </c>
      <c r="G3584">
        <v>276000</v>
      </c>
      <c r="H3584" t="s">
        <v>21</v>
      </c>
      <c r="I3584">
        <v>0</v>
      </c>
      <c r="J3584" t="s">
        <v>21</v>
      </c>
      <c r="K3584" t="s">
        <v>16</v>
      </c>
    </row>
    <row r="3585" spans="1:11" x14ac:dyDescent="0.3">
      <c r="A3585">
        <v>2020</v>
      </c>
      <c r="B3585" t="s">
        <v>11</v>
      </c>
      <c r="C3585" t="s">
        <v>12</v>
      </c>
      <c r="D3585" t="s">
        <v>37</v>
      </c>
      <c r="E3585">
        <v>188000</v>
      </c>
      <c r="F3585" t="s">
        <v>20</v>
      </c>
      <c r="G3585">
        <v>188000</v>
      </c>
      <c r="H3585" t="s">
        <v>21</v>
      </c>
      <c r="I3585">
        <v>100</v>
      </c>
      <c r="J3585" t="s">
        <v>21</v>
      </c>
      <c r="K3585" t="s">
        <v>16</v>
      </c>
    </row>
    <row r="3586" spans="1:11" x14ac:dyDescent="0.3">
      <c r="A3586">
        <v>2021</v>
      </c>
      <c r="B3586" t="s">
        <v>11</v>
      </c>
      <c r="C3586" t="s">
        <v>12</v>
      </c>
      <c r="D3586" t="s">
        <v>165</v>
      </c>
      <c r="E3586">
        <v>160000</v>
      </c>
      <c r="F3586" t="s">
        <v>20</v>
      </c>
      <c r="G3586">
        <v>160000</v>
      </c>
      <c r="H3586" t="s">
        <v>110</v>
      </c>
      <c r="I3586">
        <v>100</v>
      </c>
      <c r="J3586" t="s">
        <v>21</v>
      </c>
      <c r="K3586" t="s">
        <v>22</v>
      </c>
    </row>
    <row r="3587" spans="1:11" x14ac:dyDescent="0.3">
      <c r="A3587">
        <v>2020</v>
      </c>
      <c r="B3587" t="s">
        <v>17</v>
      </c>
      <c r="C3587" t="s">
        <v>12</v>
      </c>
      <c r="D3587" t="s">
        <v>23</v>
      </c>
      <c r="E3587">
        <v>105000</v>
      </c>
      <c r="F3587" t="s">
        <v>20</v>
      </c>
      <c r="G3587">
        <v>105000</v>
      </c>
      <c r="H3587" t="s">
        <v>21</v>
      </c>
      <c r="I3587">
        <v>100</v>
      </c>
      <c r="J3587" t="s">
        <v>21</v>
      </c>
      <c r="K3587" t="s">
        <v>16</v>
      </c>
    </row>
    <row r="3588" spans="1:11" x14ac:dyDescent="0.3">
      <c r="A3588">
        <v>2021</v>
      </c>
      <c r="B3588" t="s">
        <v>17</v>
      </c>
      <c r="C3588" t="s">
        <v>12</v>
      </c>
      <c r="D3588" t="s">
        <v>37</v>
      </c>
      <c r="E3588">
        <v>200000</v>
      </c>
      <c r="F3588" t="s">
        <v>20</v>
      </c>
      <c r="G3588">
        <v>200000</v>
      </c>
      <c r="H3588" t="s">
        <v>21</v>
      </c>
      <c r="I3588">
        <v>100</v>
      </c>
      <c r="J3588" t="s">
        <v>21</v>
      </c>
      <c r="K3588" t="s">
        <v>16</v>
      </c>
    </row>
    <row r="3589" spans="1:11" x14ac:dyDescent="0.3">
      <c r="A3589">
        <v>2021</v>
      </c>
      <c r="B3589" t="s">
        <v>11</v>
      </c>
      <c r="C3589" t="s">
        <v>12</v>
      </c>
      <c r="D3589" t="s">
        <v>37</v>
      </c>
      <c r="E3589">
        <v>174000</v>
      </c>
      <c r="F3589" t="s">
        <v>20</v>
      </c>
      <c r="G3589">
        <v>174000</v>
      </c>
      <c r="H3589" t="s">
        <v>21</v>
      </c>
      <c r="I3589">
        <v>100</v>
      </c>
      <c r="J3589" t="s">
        <v>21</v>
      </c>
      <c r="K3589" t="s">
        <v>16</v>
      </c>
    </row>
    <row r="3590" spans="1:11" x14ac:dyDescent="0.3">
      <c r="A3590">
        <v>2021</v>
      </c>
      <c r="B3590" t="s">
        <v>17</v>
      </c>
      <c r="C3590" t="s">
        <v>12</v>
      </c>
      <c r="D3590" t="s">
        <v>27</v>
      </c>
      <c r="E3590">
        <v>93000</v>
      </c>
      <c r="F3590" t="s">
        <v>20</v>
      </c>
      <c r="G3590">
        <v>93000</v>
      </c>
      <c r="H3590" t="s">
        <v>21</v>
      </c>
      <c r="I3590">
        <v>100</v>
      </c>
      <c r="J3590" t="s">
        <v>21</v>
      </c>
      <c r="K3590" t="s">
        <v>16</v>
      </c>
    </row>
    <row r="3591" spans="1:11" x14ac:dyDescent="0.3">
      <c r="A3591">
        <v>2021</v>
      </c>
      <c r="B3591" t="s">
        <v>28</v>
      </c>
      <c r="C3591" t="s">
        <v>12</v>
      </c>
      <c r="D3591" t="s">
        <v>23</v>
      </c>
      <c r="E3591">
        <v>2100000</v>
      </c>
      <c r="F3591" t="s">
        <v>42</v>
      </c>
      <c r="G3591">
        <v>28399</v>
      </c>
      <c r="H3591" t="s">
        <v>43</v>
      </c>
      <c r="I3591">
        <v>100</v>
      </c>
      <c r="J3591" t="s">
        <v>43</v>
      </c>
      <c r="K3591" t="s">
        <v>25</v>
      </c>
    </row>
    <row r="3592" spans="1:11" x14ac:dyDescent="0.3">
      <c r="A3592">
        <v>2021</v>
      </c>
      <c r="B3592" t="s">
        <v>11</v>
      </c>
      <c r="C3592" t="s">
        <v>12</v>
      </c>
      <c r="D3592" t="s">
        <v>52</v>
      </c>
      <c r="E3592">
        <v>51400</v>
      </c>
      <c r="F3592" t="s">
        <v>14</v>
      </c>
      <c r="G3592">
        <v>60757</v>
      </c>
      <c r="H3592" t="s">
        <v>48</v>
      </c>
      <c r="I3592">
        <v>50</v>
      </c>
      <c r="J3592" t="s">
        <v>48</v>
      </c>
      <c r="K3592" t="s">
        <v>16</v>
      </c>
    </row>
    <row r="3593" spans="1:11" x14ac:dyDescent="0.3">
      <c r="A3593">
        <v>2021</v>
      </c>
      <c r="B3593" t="s">
        <v>28</v>
      </c>
      <c r="C3593" t="s">
        <v>12</v>
      </c>
      <c r="D3593" t="s">
        <v>23</v>
      </c>
      <c r="E3593">
        <v>90000</v>
      </c>
      <c r="F3593" t="s">
        <v>20</v>
      </c>
      <c r="G3593">
        <v>90000</v>
      </c>
      <c r="H3593" t="s">
        <v>21</v>
      </c>
      <c r="I3593">
        <v>100</v>
      </c>
      <c r="J3593" t="s">
        <v>21</v>
      </c>
      <c r="K3593" t="s">
        <v>22</v>
      </c>
    </row>
    <row r="3594" spans="1:11" x14ac:dyDescent="0.3">
      <c r="A3594">
        <v>2020</v>
      </c>
      <c r="B3594" t="s">
        <v>17</v>
      </c>
      <c r="C3594" t="s">
        <v>12</v>
      </c>
      <c r="D3594" t="s">
        <v>37</v>
      </c>
      <c r="E3594">
        <v>61500</v>
      </c>
      <c r="F3594" t="s">
        <v>14</v>
      </c>
      <c r="G3594">
        <v>70139</v>
      </c>
      <c r="H3594" t="s">
        <v>63</v>
      </c>
      <c r="I3594">
        <v>50</v>
      </c>
      <c r="J3594" t="s">
        <v>63</v>
      </c>
      <c r="K3594" t="s">
        <v>16</v>
      </c>
    </row>
    <row r="3595" spans="1:11" x14ac:dyDescent="0.3">
      <c r="A3595">
        <v>2020</v>
      </c>
      <c r="B3595" t="s">
        <v>28</v>
      </c>
      <c r="C3595" t="s">
        <v>12</v>
      </c>
      <c r="D3595" t="s">
        <v>27</v>
      </c>
      <c r="E3595">
        <v>450000</v>
      </c>
      <c r="F3595" t="s">
        <v>42</v>
      </c>
      <c r="G3595">
        <v>6072</v>
      </c>
      <c r="H3595" t="s">
        <v>43</v>
      </c>
      <c r="I3595">
        <v>0</v>
      </c>
      <c r="J3595" t="s">
        <v>43</v>
      </c>
      <c r="K3595" t="s">
        <v>22</v>
      </c>
    </row>
    <row r="3596" spans="1:11" x14ac:dyDescent="0.3">
      <c r="A3596">
        <v>2020</v>
      </c>
      <c r="B3596" t="s">
        <v>11</v>
      </c>
      <c r="C3596" t="s">
        <v>12</v>
      </c>
      <c r="D3596" t="s">
        <v>37</v>
      </c>
      <c r="E3596">
        <v>720000</v>
      </c>
      <c r="F3596" t="s">
        <v>203</v>
      </c>
      <c r="G3596">
        <v>33511</v>
      </c>
      <c r="H3596" t="s">
        <v>106</v>
      </c>
      <c r="I3596">
        <v>0</v>
      </c>
      <c r="J3596" t="s">
        <v>106</v>
      </c>
      <c r="K3596" t="s">
        <v>22</v>
      </c>
    </row>
    <row r="3597" spans="1:11" x14ac:dyDescent="0.3">
      <c r="A3597">
        <v>2021</v>
      </c>
      <c r="B3597" t="s">
        <v>11</v>
      </c>
      <c r="C3597" t="s">
        <v>12</v>
      </c>
      <c r="D3597" t="s">
        <v>195</v>
      </c>
      <c r="E3597">
        <v>170000</v>
      </c>
      <c r="F3597" t="s">
        <v>20</v>
      </c>
      <c r="G3597">
        <v>170000</v>
      </c>
      <c r="H3597" t="s">
        <v>21</v>
      </c>
      <c r="I3597">
        <v>100</v>
      </c>
      <c r="J3597" t="s">
        <v>21</v>
      </c>
      <c r="K3597" t="s">
        <v>25</v>
      </c>
    </row>
    <row r="3598" spans="1:11" x14ac:dyDescent="0.3">
      <c r="A3598">
        <v>2021</v>
      </c>
      <c r="B3598" t="s">
        <v>11</v>
      </c>
      <c r="C3598" t="s">
        <v>12</v>
      </c>
      <c r="D3598" t="s">
        <v>37</v>
      </c>
      <c r="E3598">
        <v>70000</v>
      </c>
      <c r="F3598" t="s">
        <v>58</v>
      </c>
      <c r="G3598">
        <v>96282</v>
      </c>
      <c r="H3598" t="s">
        <v>33</v>
      </c>
      <c r="I3598">
        <v>50</v>
      </c>
      <c r="J3598" t="s">
        <v>33</v>
      </c>
      <c r="K3598" t="s">
        <v>16</v>
      </c>
    </row>
    <row r="3599" spans="1:11" x14ac:dyDescent="0.3">
      <c r="A3599">
        <v>2021</v>
      </c>
      <c r="B3599" t="s">
        <v>17</v>
      </c>
      <c r="C3599" t="s">
        <v>12</v>
      </c>
      <c r="D3599" t="s">
        <v>37</v>
      </c>
      <c r="E3599">
        <v>108000</v>
      </c>
      <c r="F3599" t="s">
        <v>204</v>
      </c>
      <c r="G3599">
        <v>12103</v>
      </c>
      <c r="H3599" t="s">
        <v>178</v>
      </c>
      <c r="I3599">
        <v>0</v>
      </c>
      <c r="J3599" t="s">
        <v>178</v>
      </c>
      <c r="K3599" t="s">
        <v>25</v>
      </c>
    </row>
    <row r="3600" spans="1:11" x14ac:dyDescent="0.3">
      <c r="A3600">
        <v>2021</v>
      </c>
      <c r="B3600" t="s">
        <v>28</v>
      </c>
      <c r="C3600" t="s">
        <v>12</v>
      </c>
      <c r="D3600" t="s">
        <v>23</v>
      </c>
      <c r="E3600">
        <v>31000</v>
      </c>
      <c r="F3600" t="s">
        <v>14</v>
      </c>
      <c r="G3600">
        <v>36643</v>
      </c>
      <c r="H3600" t="s">
        <v>63</v>
      </c>
      <c r="I3600">
        <v>50</v>
      </c>
      <c r="J3600" t="s">
        <v>63</v>
      </c>
      <c r="K3600" t="s">
        <v>16</v>
      </c>
    </row>
    <row r="3601" spans="1:11" x14ac:dyDescent="0.3">
      <c r="A3601">
        <v>2021</v>
      </c>
      <c r="B3601" t="s">
        <v>17</v>
      </c>
      <c r="C3601" t="s">
        <v>12</v>
      </c>
      <c r="D3601" t="s">
        <v>37</v>
      </c>
      <c r="E3601">
        <v>52500</v>
      </c>
      <c r="F3601" t="s">
        <v>58</v>
      </c>
      <c r="G3601">
        <v>72212</v>
      </c>
      <c r="H3601" t="s">
        <v>33</v>
      </c>
      <c r="I3601">
        <v>50</v>
      </c>
      <c r="J3601" t="s">
        <v>33</v>
      </c>
      <c r="K3601" t="s">
        <v>16</v>
      </c>
    </row>
    <row r="3602" spans="1:11" x14ac:dyDescent="0.3">
      <c r="A3602">
        <v>2020</v>
      </c>
      <c r="B3602" t="s">
        <v>28</v>
      </c>
      <c r="C3602" t="s">
        <v>12</v>
      </c>
      <c r="D3602" t="s">
        <v>27</v>
      </c>
      <c r="E3602">
        <v>91000</v>
      </c>
      <c r="F3602" t="s">
        <v>20</v>
      </c>
      <c r="G3602">
        <v>91000</v>
      </c>
      <c r="H3602" t="s">
        <v>21</v>
      </c>
      <c r="I3602">
        <v>100</v>
      </c>
      <c r="J3602" t="s">
        <v>21</v>
      </c>
      <c r="K3602" t="s">
        <v>16</v>
      </c>
    </row>
    <row r="3603" spans="1:11" x14ac:dyDescent="0.3">
      <c r="A3603">
        <v>2021</v>
      </c>
      <c r="B3603" t="s">
        <v>11</v>
      </c>
      <c r="C3603" t="s">
        <v>12</v>
      </c>
      <c r="D3603" t="s">
        <v>123</v>
      </c>
      <c r="E3603">
        <v>125000</v>
      </c>
      <c r="F3603" t="s">
        <v>71</v>
      </c>
      <c r="G3603">
        <v>99703</v>
      </c>
      <c r="H3603" t="s">
        <v>24</v>
      </c>
      <c r="I3603">
        <v>50</v>
      </c>
      <c r="J3603" t="s">
        <v>24</v>
      </c>
      <c r="K3603" t="s">
        <v>25</v>
      </c>
    </row>
    <row r="3604" spans="1:11" x14ac:dyDescent="0.3">
      <c r="A3604">
        <v>2021</v>
      </c>
      <c r="B3604" t="s">
        <v>11</v>
      </c>
      <c r="C3604" t="s">
        <v>12</v>
      </c>
      <c r="D3604" t="s">
        <v>23</v>
      </c>
      <c r="E3604">
        <v>165000</v>
      </c>
      <c r="F3604" t="s">
        <v>20</v>
      </c>
      <c r="G3604">
        <v>165000</v>
      </c>
      <c r="H3604" t="s">
        <v>21</v>
      </c>
      <c r="I3604">
        <v>100</v>
      </c>
      <c r="J3604" t="s">
        <v>21</v>
      </c>
      <c r="K3604" t="s">
        <v>16</v>
      </c>
    </row>
    <row r="3605" spans="1:11" x14ac:dyDescent="0.3">
      <c r="A3605">
        <v>2021</v>
      </c>
      <c r="B3605" t="s">
        <v>17</v>
      </c>
      <c r="C3605" t="s">
        <v>12</v>
      </c>
      <c r="D3605" t="s">
        <v>27</v>
      </c>
      <c r="E3605">
        <v>80000</v>
      </c>
      <c r="F3605" t="s">
        <v>20</v>
      </c>
      <c r="G3605">
        <v>80000</v>
      </c>
      <c r="H3605" t="s">
        <v>21</v>
      </c>
      <c r="I3605">
        <v>100</v>
      </c>
      <c r="J3605" t="s">
        <v>21</v>
      </c>
      <c r="K3605" t="s">
        <v>16</v>
      </c>
    </row>
    <row r="3606" spans="1:11" x14ac:dyDescent="0.3">
      <c r="A3606">
        <v>2021</v>
      </c>
      <c r="B3606" t="s">
        <v>11</v>
      </c>
      <c r="C3606" t="s">
        <v>12</v>
      </c>
      <c r="D3606" t="s">
        <v>23</v>
      </c>
      <c r="E3606">
        <v>130000</v>
      </c>
      <c r="F3606" t="s">
        <v>71</v>
      </c>
      <c r="G3606">
        <v>103691</v>
      </c>
      <c r="H3606" t="s">
        <v>24</v>
      </c>
      <c r="I3606">
        <v>100</v>
      </c>
      <c r="J3606" t="s">
        <v>24</v>
      </c>
      <c r="K3606" t="s">
        <v>16</v>
      </c>
    </row>
    <row r="3607" spans="1:11" x14ac:dyDescent="0.3">
      <c r="A3607">
        <v>2021</v>
      </c>
      <c r="B3607" t="s">
        <v>28</v>
      </c>
      <c r="C3607" t="s">
        <v>12</v>
      </c>
      <c r="D3607" t="s">
        <v>37</v>
      </c>
      <c r="E3607">
        <v>1600000</v>
      </c>
      <c r="F3607" t="s">
        <v>42</v>
      </c>
      <c r="G3607">
        <v>21637</v>
      </c>
      <c r="H3607" t="s">
        <v>43</v>
      </c>
      <c r="I3607">
        <v>50</v>
      </c>
      <c r="J3607" t="s">
        <v>43</v>
      </c>
      <c r="K3607" t="s">
        <v>25</v>
      </c>
    </row>
    <row r="3608" spans="1:11" x14ac:dyDescent="0.3">
      <c r="A3608">
        <v>2020</v>
      </c>
      <c r="B3608" t="s">
        <v>28</v>
      </c>
      <c r="C3608" t="s">
        <v>12</v>
      </c>
      <c r="D3608" t="s">
        <v>52</v>
      </c>
      <c r="E3608">
        <v>42000</v>
      </c>
      <c r="F3608" t="s">
        <v>20</v>
      </c>
      <c r="G3608">
        <v>42000</v>
      </c>
      <c r="H3608" t="s">
        <v>51</v>
      </c>
      <c r="I3608">
        <v>50</v>
      </c>
      <c r="J3608" t="s">
        <v>51</v>
      </c>
      <c r="K3608" t="s">
        <v>16</v>
      </c>
    </row>
    <row r="3609" spans="1:11" x14ac:dyDescent="0.3">
      <c r="A3609">
        <v>2020</v>
      </c>
      <c r="B3609" t="s">
        <v>17</v>
      </c>
      <c r="C3609" t="s">
        <v>12</v>
      </c>
      <c r="D3609" t="s">
        <v>89</v>
      </c>
      <c r="E3609">
        <v>115000</v>
      </c>
      <c r="F3609" t="s">
        <v>20</v>
      </c>
      <c r="G3609">
        <v>115000</v>
      </c>
      <c r="H3609" t="s">
        <v>191</v>
      </c>
      <c r="I3609">
        <v>0</v>
      </c>
      <c r="J3609" t="s">
        <v>191</v>
      </c>
      <c r="K3609" t="s">
        <v>16</v>
      </c>
    </row>
    <row r="3610" spans="1:11" x14ac:dyDescent="0.3">
      <c r="A3610">
        <v>2021</v>
      </c>
      <c r="B3610" t="s">
        <v>17</v>
      </c>
      <c r="C3610" t="s">
        <v>12</v>
      </c>
      <c r="D3610" t="s">
        <v>52</v>
      </c>
      <c r="E3610">
        <v>80000</v>
      </c>
      <c r="F3610" t="s">
        <v>71</v>
      </c>
      <c r="G3610">
        <v>63810</v>
      </c>
      <c r="H3610" t="s">
        <v>24</v>
      </c>
      <c r="I3610">
        <v>100</v>
      </c>
      <c r="J3610" t="s">
        <v>24</v>
      </c>
      <c r="K3610" t="s">
        <v>25</v>
      </c>
    </row>
    <row r="3611" spans="1:11" x14ac:dyDescent="0.3">
      <c r="A3611">
        <v>2020</v>
      </c>
      <c r="B3611" t="s">
        <v>11</v>
      </c>
      <c r="C3611" t="s">
        <v>12</v>
      </c>
      <c r="D3611" t="s">
        <v>81</v>
      </c>
      <c r="E3611">
        <v>260000</v>
      </c>
      <c r="F3611" t="s">
        <v>20</v>
      </c>
      <c r="G3611">
        <v>260000</v>
      </c>
      <c r="H3611" t="s">
        <v>194</v>
      </c>
      <c r="I3611">
        <v>0</v>
      </c>
      <c r="J3611" t="s">
        <v>194</v>
      </c>
      <c r="K3611" t="s">
        <v>22</v>
      </c>
    </row>
    <row r="3612" spans="1:11" x14ac:dyDescent="0.3">
      <c r="A3612">
        <v>2021</v>
      </c>
      <c r="B3612" t="s">
        <v>17</v>
      </c>
      <c r="C3612" t="s">
        <v>12</v>
      </c>
      <c r="D3612" t="s">
        <v>115</v>
      </c>
      <c r="E3612">
        <v>110000</v>
      </c>
      <c r="F3612" t="s">
        <v>20</v>
      </c>
      <c r="G3612">
        <v>110000</v>
      </c>
      <c r="H3612" t="s">
        <v>21</v>
      </c>
      <c r="I3612">
        <v>0</v>
      </c>
      <c r="J3612" t="s">
        <v>21</v>
      </c>
      <c r="K3612" t="s">
        <v>22</v>
      </c>
    </row>
    <row r="3613" spans="1:11" x14ac:dyDescent="0.3">
      <c r="A3613">
        <v>2021</v>
      </c>
      <c r="B3613" t="s">
        <v>17</v>
      </c>
      <c r="C3613" t="s">
        <v>12</v>
      </c>
      <c r="D3613" t="s">
        <v>45</v>
      </c>
      <c r="E3613">
        <v>180000</v>
      </c>
      <c r="F3613" t="s">
        <v>20</v>
      </c>
      <c r="G3613">
        <v>180000</v>
      </c>
      <c r="H3613" t="s">
        <v>21</v>
      </c>
      <c r="I3613">
        <v>100</v>
      </c>
      <c r="J3613" t="s">
        <v>21</v>
      </c>
      <c r="K3613" t="s">
        <v>16</v>
      </c>
    </row>
    <row r="3614" spans="1:11" x14ac:dyDescent="0.3">
      <c r="A3614">
        <v>2021</v>
      </c>
      <c r="B3614" t="s">
        <v>11</v>
      </c>
      <c r="C3614" t="s">
        <v>12</v>
      </c>
      <c r="D3614" t="s">
        <v>27</v>
      </c>
      <c r="E3614">
        <v>200000</v>
      </c>
      <c r="F3614" t="s">
        <v>20</v>
      </c>
      <c r="G3614">
        <v>200000</v>
      </c>
      <c r="H3614" t="s">
        <v>21</v>
      </c>
      <c r="I3614">
        <v>100</v>
      </c>
      <c r="J3614" t="s">
        <v>21</v>
      </c>
      <c r="K3614" t="s">
        <v>16</v>
      </c>
    </row>
    <row r="3615" spans="1:11" x14ac:dyDescent="0.3">
      <c r="A3615">
        <v>2020</v>
      </c>
      <c r="B3615" t="s">
        <v>11</v>
      </c>
      <c r="C3615" t="s">
        <v>12</v>
      </c>
      <c r="D3615" t="s">
        <v>75</v>
      </c>
      <c r="E3615">
        <v>85000</v>
      </c>
      <c r="F3615" t="s">
        <v>58</v>
      </c>
      <c r="G3615">
        <v>109024</v>
      </c>
      <c r="H3615" t="s">
        <v>33</v>
      </c>
      <c r="I3615">
        <v>50</v>
      </c>
      <c r="J3615" t="s">
        <v>33</v>
      </c>
      <c r="K3615" t="s">
        <v>25</v>
      </c>
    </row>
    <row r="3616" spans="1:11" x14ac:dyDescent="0.3">
      <c r="A3616">
        <v>2021</v>
      </c>
      <c r="B3616" t="s">
        <v>11</v>
      </c>
      <c r="C3616" t="s">
        <v>12</v>
      </c>
      <c r="D3616" t="s">
        <v>37</v>
      </c>
      <c r="E3616">
        <v>200000</v>
      </c>
      <c r="F3616" t="s">
        <v>20</v>
      </c>
      <c r="G3616">
        <v>200000</v>
      </c>
      <c r="H3616" t="s">
        <v>21</v>
      </c>
      <c r="I3616">
        <v>100</v>
      </c>
      <c r="J3616" t="s">
        <v>21</v>
      </c>
      <c r="K3616" t="s">
        <v>16</v>
      </c>
    </row>
    <row r="3617" spans="1:11" x14ac:dyDescent="0.3">
      <c r="A3617">
        <v>2021</v>
      </c>
      <c r="B3617" t="s">
        <v>11</v>
      </c>
      <c r="C3617" t="s">
        <v>12</v>
      </c>
      <c r="D3617" t="s">
        <v>19</v>
      </c>
      <c r="E3617">
        <v>256000</v>
      </c>
      <c r="F3617" t="s">
        <v>20</v>
      </c>
      <c r="G3617">
        <v>256000</v>
      </c>
      <c r="H3617" t="s">
        <v>21</v>
      </c>
      <c r="I3617">
        <v>100</v>
      </c>
      <c r="J3617" t="s">
        <v>21</v>
      </c>
      <c r="K3617" t="s">
        <v>22</v>
      </c>
    </row>
    <row r="3618" spans="1:11" x14ac:dyDescent="0.3">
      <c r="A3618">
        <v>2021</v>
      </c>
      <c r="B3618" t="s">
        <v>17</v>
      </c>
      <c r="C3618" t="s">
        <v>12</v>
      </c>
      <c r="D3618" t="s">
        <v>37</v>
      </c>
      <c r="E3618">
        <v>110000</v>
      </c>
      <c r="F3618" t="s">
        <v>20</v>
      </c>
      <c r="G3618">
        <v>110000</v>
      </c>
      <c r="H3618" t="s">
        <v>21</v>
      </c>
      <c r="I3618">
        <v>100</v>
      </c>
      <c r="J3618" t="s">
        <v>21</v>
      </c>
      <c r="K3618" t="s">
        <v>16</v>
      </c>
    </row>
    <row r="3619" spans="1:11" x14ac:dyDescent="0.3">
      <c r="A3619">
        <v>2020</v>
      </c>
      <c r="B3619" t="s">
        <v>17</v>
      </c>
      <c r="C3619" t="s">
        <v>12</v>
      </c>
      <c r="D3619" t="s">
        <v>23</v>
      </c>
      <c r="E3619">
        <v>70000</v>
      </c>
      <c r="F3619" t="s">
        <v>14</v>
      </c>
      <c r="G3619">
        <v>79833</v>
      </c>
      <c r="H3619" t="s">
        <v>31</v>
      </c>
      <c r="I3619">
        <v>0</v>
      </c>
      <c r="J3619" t="s">
        <v>31</v>
      </c>
      <c r="K3619" t="s">
        <v>16</v>
      </c>
    </row>
    <row r="3620" spans="1:11" x14ac:dyDescent="0.3">
      <c r="A3620">
        <v>2021</v>
      </c>
      <c r="B3620" t="s">
        <v>28</v>
      </c>
      <c r="C3620" t="s">
        <v>12</v>
      </c>
      <c r="D3620" t="s">
        <v>37</v>
      </c>
      <c r="E3620">
        <v>72500</v>
      </c>
      <c r="F3620" t="s">
        <v>20</v>
      </c>
      <c r="G3620">
        <v>72500</v>
      </c>
      <c r="H3620" t="s">
        <v>21</v>
      </c>
      <c r="I3620">
        <v>100</v>
      </c>
      <c r="J3620" t="s">
        <v>21</v>
      </c>
      <c r="K3620" t="s">
        <v>16</v>
      </c>
    </row>
    <row r="3621" spans="1:11" x14ac:dyDescent="0.3">
      <c r="A3621">
        <v>2021</v>
      </c>
      <c r="B3621" t="s">
        <v>11</v>
      </c>
      <c r="C3621" t="s">
        <v>12</v>
      </c>
      <c r="D3621" t="s">
        <v>35</v>
      </c>
      <c r="E3621">
        <v>185000</v>
      </c>
      <c r="F3621" t="s">
        <v>20</v>
      </c>
      <c r="G3621">
        <v>185000</v>
      </c>
      <c r="H3621" t="s">
        <v>21</v>
      </c>
      <c r="I3621">
        <v>50</v>
      </c>
      <c r="J3621" t="s">
        <v>21</v>
      </c>
      <c r="K3621" t="s">
        <v>16</v>
      </c>
    </row>
    <row r="3622" spans="1:11" x14ac:dyDescent="0.3">
      <c r="A3622">
        <v>2021</v>
      </c>
      <c r="B3622" t="s">
        <v>17</v>
      </c>
      <c r="C3622" t="s">
        <v>48</v>
      </c>
      <c r="D3622" t="s">
        <v>37</v>
      </c>
      <c r="E3622">
        <v>59000</v>
      </c>
      <c r="F3622" t="s">
        <v>14</v>
      </c>
      <c r="G3622">
        <v>69741</v>
      </c>
      <c r="H3622" t="s">
        <v>51</v>
      </c>
      <c r="I3622">
        <v>100</v>
      </c>
      <c r="J3622" t="s">
        <v>51</v>
      </c>
      <c r="K3622" t="s">
        <v>16</v>
      </c>
    </row>
    <row r="3623" spans="1:11" x14ac:dyDescent="0.3">
      <c r="A3623">
        <v>2021</v>
      </c>
      <c r="B3623" t="s">
        <v>28</v>
      </c>
      <c r="C3623" t="s">
        <v>12</v>
      </c>
      <c r="D3623" t="s">
        <v>52</v>
      </c>
      <c r="E3623">
        <v>100000</v>
      </c>
      <c r="F3623" t="s">
        <v>20</v>
      </c>
      <c r="G3623">
        <v>100000</v>
      </c>
      <c r="H3623" t="s">
        <v>205</v>
      </c>
      <c r="I3623">
        <v>0</v>
      </c>
      <c r="J3623" t="s">
        <v>167</v>
      </c>
      <c r="K3623" t="s">
        <v>16</v>
      </c>
    </row>
    <row r="3624" spans="1:11" x14ac:dyDescent="0.3">
      <c r="A3624">
        <v>2021</v>
      </c>
      <c r="B3624" t="s">
        <v>17</v>
      </c>
      <c r="C3624" t="s">
        <v>12</v>
      </c>
      <c r="D3624" t="s">
        <v>37</v>
      </c>
      <c r="E3624">
        <v>112000</v>
      </c>
      <c r="F3624" t="s">
        <v>20</v>
      </c>
      <c r="G3624">
        <v>112000</v>
      </c>
      <c r="H3624" t="s">
        <v>21</v>
      </c>
      <c r="I3624">
        <v>100</v>
      </c>
      <c r="J3624" t="s">
        <v>21</v>
      </c>
      <c r="K3624" t="s">
        <v>16</v>
      </c>
    </row>
    <row r="3625" spans="1:11" x14ac:dyDescent="0.3">
      <c r="A3625">
        <v>2020</v>
      </c>
      <c r="B3625" t="s">
        <v>11</v>
      </c>
      <c r="C3625" t="s">
        <v>12</v>
      </c>
      <c r="D3625" t="s">
        <v>35</v>
      </c>
      <c r="E3625">
        <v>150000</v>
      </c>
      <c r="F3625" t="s">
        <v>20</v>
      </c>
      <c r="G3625">
        <v>150000</v>
      </c>
      <c r="H3625" t="s">
        <v>21</v>
      </c>
      <c r="I3625">
        <v>50</v>
      </c>
      <c r="J3625" t="s">
        <v>21</v>
      </c>
      <c r="K3625" t="s">
        <v>16</v>
      </c>
    </row>
    <row r="3626" spans="1:11" x14ac:dyDescent="0.3">
      <c r="A3626">
        <v>2021</v>
      </c>
      <c r="B3626" t="s">
        <v>11</v>
      </c>
      <c r="C3626" t="s">
        <v>12</v>
      </c>
      <c r="D3626" t="s">
        <v>23</v>
      </c>
      <c r="E3626">
        <v>180000</v>
      </c>
      <c r="F3626" t="s">
        <v>204</v>
      </c>
      <c r="G3626">
        <v>20171</v>
      </c>
      <c r="H3626" t="s">
        <v>178</v>
      </c>
      <c r="I3626">
        <v>50</v>
      </c>
      <c r="J3626" t="s">
        <v>178</v>
      </c>
      <c r="K3626" t="s">
        <v>16</v>
      </c>
    </row>
    <row r="3627" spans="1:11" x14ac:dyDescent="0.3">
      <c r="A3627">
        <v>2021</v>
      </c>
      <c r="B3627" t="s">
        <v>11</v>
      </c>
      <c r="C3627" t="s">
        <v>12</v>
      </c>
      <c r="D3627" t="s">
        <v>83</v>
      </c>
      <c r="E3627">
        <v>55000</v>
      </c>
      <c r="F3627" t="s">
        <v>20</v>
      </c>
      <c r="G3627">
        <v>55000</v>
      </c>
      <c r="H3627" t="s">
        <v>15</v>
      </c>
      <c r="I3627">
        <v>100</v>
      </c>
      <c r="J3627" t="s">
        <v>15</v>
      </c>
      <c r="K3627" t="s">
        <v>16</v>
      </c>
    </row>
    <row r="3628" spans="1:11" x14ac:dyDescent="0.3">
      <c r="A3628">
        <v>2021</v>
      </c>
      <c r="B3628" t="s">
        <v>28</v>
      </c>
      <c r="C3628" t="s">
        <v>12</v>
      </c>
      <c r="D3628" t="s">
        <v>23</v>
      </c>
      <c r="E3628">
        <v>58000</v>
      </c>
      <c r="F3628" t="s">
        <v>20</v>
      </c>
      <c r="G3628">
        <v>58000</v>
      </c>
      <c r="H3628" t="s">
        <v>21</v>
      </c>
      <c r="I3628">
        <v>50</v>
      </c>
      <c r="J3628" t="s">
        <v>21</v>
      </c>
      <c r="K3628" t="s">
        <v>16</v>
      </c>
    </row>
    <row r="3629" spans="1:11" x14ac:dyDescent="0.3">
      <c r="A3629">
        <v>2021</v>
      </c>
      <c r="B3629" t="s">
        <v>28</v>
      </c>
      <c r="C3629" t="s">
        <v>12</v>
      </c>
      <c r="D3629" t="s">
        <v>23</v>
      </c>
      <c r="E3629">
        <v>100000</v>
      </c>
      <c r="F3629" t="s">
        <v>20</v>
      </c>
      <c r="G3629">
        <v>100000</v>
      </c>
      <c r="H3629" t="s">
        <v>21</v>
      </c>
      <c r="I3629">
        <v>100</v>
      </c>
      <c r="J3629" t="s">
        <v>21</v>
      </c>
      <c r="K3629" t="s">
        <v>25</v>
      </c>
    </row>
    <row r="3630" spans="1:11" x14ac:dyDescent="0.3">
      <c r="A3630">
        <v>2021</v>
      </c>
      <c r="B3630" t="s">
        <v>11</v>
      </c>
      <c r="C3630" t="s">
        <v>12</v>
      </c>
      <c r="D3630" t="s">
        <v>23</v>
      </c>
      <c r="E3630">
        <v>65720</v>
      </c>
      <c r="F3630" t="s">
        <v>14</v>
      </c>
      <c r="G3630">
        <v>77684</v>
      </c>
      <c r="H3630" t="s">
        <v>63</v>
      </c>
      <c r="I3630">
        <v>50</v>
      </c>
      <c r="J3630" t="s">
        <v>63</v>
      </c>
      <c r="K3630" t="s">
        <v>25</v>
      </c>
    </row>
    <row r="3631" spans="1:11" x14ac:dyDescent="0.3">
      <c r="A3631">
        <v>2021</v>
      </c>
      <c r="B3631" t="s">
        <v>28</v>
      </c>
      <c r="C3631" t="s">
        <v>12</v>
      </c>
      <c r="D3631" t="s">
        <v>35</v>
      </c>
      <c r="E3631">
        <v>85000</v>
      </c>
      <c r="F3631" t="s">
        <v>20</v>
      </c>
      <c r="G3631">
        <v>85000</v>
      </c>
      <c r="H3631" t="s">
        <v>51</v>
      </c>
      <c r="I3631">
        <v>100</v>
      </c>
      <c r="J3631" t="s">
        <v>31</v>
      </c>
      <c r="K3631" t="s">
        <v>22</v>
      </c>
    </row>
    <row r="3632" spans="1:11" x14ac:dyDescent="0.3">
      <c r="A3632">
        <v>2021</v>
      </c>
      <c r="B3632" t="s">
        <v>28</v>
      </c>
      <c r="C3632" t="s">
        <v>12</v>
      </c>
      <c r="D3632" t="s">
        <v>104</v>
      </c>
      <c r="E3632">
        <v>65000</v>
      </c>
      <c r="F3632" t="s">
        <v>14</v>
      </c>
      <c r="G3632">
        <v>76833</v>
      </c>
      <c r="H3632" t="s">
        <v>31</v>
      </c>
      <c r="I3632">
        <v>0</v>
      </c>
      <c r="J3632" t="s">
        <v>31</v>
      </c>
      <c r="K3632" t="s">
        <v>16</v>
      </c>
    </row>
    <row r="3633" spans="1:11" x14ac:dyDescent="0.3">
      <c r="A3633">
        <v>2021</v>
      </c>
      <c r="B3633" t="s">
        <v>11</v>
      </c>
      <c r="C3633" t="s">
        <v>18</v>
      </c>
      <c r="D3633" t="s">
        <v>206</v>
      </c>
      <c r="E3633">
        <v>105000</v>
      </c>
      <c r="F3633" t="s">
        <v>20</v>
      </c>
      <c r="G3633">
        <v>105000</v>
      </c>
      <c r="H3633" t="s">
        <v>21</v>
      </c>
      <c r="I3633">
        <v>100</v>
      </c>
      <c r="J3633" t="s">
        <v>21</v>
      </c>
      <c r="K3633" t="s">
        <v>25</v>
      </c>
    </row>
    <row r="3634" spans="1:11" x14ac:dyDescent="0.3">
      <c r="A3634">
        <v>2020</v>
      </c>
      <c r="B3634" t="s">
        <v>28</v>
      </c>
      <c r="C3634" t="s">
        <v>12</v>
      </c>
      <c r="D3634" t="s">
        <v>27</v>
      </c>
      <c r="E3634">
        <v>72000</v>
      </c>
      <c r="F3634" t="s">
        <v>20</v>
      </c>
      <c r="G3634">
        <v>72000</v>
      </c>
      <c r="H3634" t="s">
        <v>21</v>
      </c>
      <c r="I3634">
        <v>100</v>
      </c>
      <c r="J3634" t="s">
        <v>21</v>
      </c>
      <c r="K3634" t="s">
        <v>16</v>
      </c>
    </row>
    <row r="3635" spans="1:11" x14ac:dyDescent="0.3">
      <c r="A3635">
        <v>2021</v>
      </c>
      <c r="B3635" t="s">
        <v>28</v>
      </c>
      <c r="C3635" t="s">
        <v>12</v>
      </c>
      <c r="D3635" t="s">
        <v>37</v>
      </c>
      <c r="E3635">
        <v>55000</v>
      </c>
      <c r="F3635" t="s">
        <v>14</v>
      </c>
      <c r="G3635">
        <v>65013</v>
      </c>
      <c r="H3635" t="s">
        <v>31</v>
      </c>
      <c r="I3635">
        <v>50</v>
      </c>
      <c r="J3635" t="s">
        <v>31</v>
      </c>
      <c r="K3635" t="s">
        <v>25</v>
      </c>
    </row>
    <row r="3636" spans="1:11" x14ac:dyDescent="0.3">
      <c r="A3636">
        <v>2021</v>
      </c>
      <c r="B3636" t="s">
        <v>17</v>
      </c>
      <c r="C3636" t="s">
        <v>12</v>
      </c>
      <c r="D3636" t="s">
        <v>37</v>
      </c>
      <c r="E3636">
        <v>250000</v>
      </c>
      <c r="F3636" t="s">
        <v>204</v>
      </c>
      <c r="G3636">
        <v>28016</v>
      </c>
      <c r="H3636" t="s">
        <v>178</v>
      </c>
      <c r="I3636">
        <v>100</v>
      </c>
      <c r="J3636" t="s">
        <v>178</v>
      </c>
      <c r="K3636" t="s">
        <v>25</v>
      </c>
    </row>
    <row r="3637" spans="1:11" x14ac:dyDescent="0.3">
      <c r="A3637">
        <v>2021</v>
      </c>
      <c r="B3637" t="s">
        <v>17</v>
      </c>
      <c r="C3637" t="s">
        <v>12</v>
      </c>
      <c r="D3637" t="s">
        <v>37</v>
      </c>
      <c r="E3637">
        <v>111775</v>
      </c>
      <c r="F3637" t="s">
        <v>20</v>
      </c>
      <c r="G3637">
        <v>111775</v>
      </c>
      <c r="H3637" t="s">
        <v>21</v>
      </c>
      <c r="I3637">
        <v>0</v>
      </c>
      <c r="J3637" t="s">
        <v>21</v>
      </c>
      <c r="K3637" t="s">
        <v>25</v>
      </c>
    </row>
    <row r="3638" spans="1:11" x14ac:dyDescent="0.3">
      <c r="A3638">
        <v>2021</v>
      </c>
      <c r="B3638" t="s">
        <v>17</v>
      </c>
      <c r="C3638" t="s">
        <v>12</v>
      </c>
      <c r="D3638" t="s">
        <v>37</v>
      </c>
      <c r="E3638">
        <v>93150</v>
      </c>
      <c r="F3638" t="s">
        <v>20</v>
      </c>
      <c r="G3638">
        <v>93150</v>
      </c>
      <c r="H3638" t="s">
        <v>21</v>
      </c>
      <c r="I3638">
        <v>0</v>
      </c>
      <c r="J3638" t="s">
        <v>21</v>
      </c>
      <c r="K3638" t="s">
        <v>25</v>
      </c>
    </row>
    <row r="3639" spans="1:11" x14ac:dyDescent="0.3">
      <c r="A3639">
        <v>2021</v>
      </c>
      <c r="B3639" t="s">
        <v>11</v>
      </c>
      <c r="C3639" t="s">
        <v>12</v>
      </c>
      <c r="D3639" t="s">
        <v>189</v>
      </c>
      <c r="E3639">
        <v>160000</v>
      </c>
      <c r="F3639" t="s">
        <v>20</v>
      </c>
      <c r="G3639">
        <v>160000</v>
      </c>
      <c r="H3639" t="s">
        <v>180</v>
      </c>
      <c r="I3639">
        <v>50</v>
      </c>
      <c r="J3639" t="s">
        <v>21</v>
      </c>
      <c r="K3639" t="s">
        <v>22</v>
      </c>
    </row>
    <row r="3640" spans="1:11" x14ac:dyDescent="0.3">
      <c r="A3640">
        <v>2021</v>
      </c>
      <c r="B3640" t="s">
        <v>17</v>
      </c>
      <c r="C3640" t="s">
        <v>12</v>
      </c>
      <c r="D3640" t="s">
        <v>23</v>
      </c>
      <c r="E3640">
        <v>21600</v>
      </c>
      <c r="F3640" t="s">
        <v>14</v>
      </c>
      <c r="G3640">
        <v>25532</v>
      </c>
      <c r="H3640" t="s">
        <v>207</v>
      </c>
      <c r="I3640">
        <v>100</v>
      </c>
      <c r="J3640" t="s">
        <v>31</v>
      </c>
      <c r="K3640" t="s">
        <v>22</v>
      </c>
    </row>
    <row r="3641" spans="1:11" x14ac:dyDescent="0.3">
      <c r="A3641">
        <v>2021</v>
      </c>
      <c r="B3641" t="s">
        <v>11</v>
      </c>
      <c r="C3641" t="s">
        <v>12</v>
      </c>
      <c r="D3641" t="s">
        <v>35</v>
      </c>
      <c r="E3641">
        <v>4900000</v>
      </c>
      <c r="F3641" t="s">
        <v>42</v>
      </c>
      <c r="G3641">
        <v>66265</v>
      </c>
      <c r="H3641" t="s">
        <v>43</v>
      </c>
      <c r="I3641">
        <v>0</v>
      </c>
      <c r="J3641" t="s">
        <v>43</v>
      </c>
      <c r="K3641" t="s">
        <v>16</v>
      </c>
    </row>
    <row r="3642" spans="1:11" x14ac:dyDescent="0.3">
      <c r="A3642">
        <v>2021</v>
      </c>
      <c r="B3642" t="s">
        <v>17</v>
      </c>
      <c r="C3642" t="s">
        <v>12</v>
      </c>
      <c r="D3642" t="s">
        <v>23</v>
      </c>
      <c r="E3642">
        <v>1250000</v>
      </c>
      <c r="F3642" t="s">
        <v>42</v>
      </c>
      <c r="G3642">
        <v>16904</v>
      </c>
      <c r="H3642" t="s">
        <v>43</v>
      </c>
      <c r="I3642">
        <v>100</v>
      </c>
      <c r="J3642" t="s">
        <v>43</v>
      </c>
      <c r="K3642" t="s">
        <v>22</v>
      </c>
    </row>
    <row r="3643" spans="1:11" x14ac:dyDescent="0.3">
      <c r="A3643">
        <v>2021</v>
      </c>
      <c r="B3643" t="s">
        <v>11</v>
      </c>
      <c r="C3643" t="s">
        <v>12</v>
      </c>
      <c r="D3643" t="s">
        <v>27</v>
      </c>
      <c r="E3643">
        <v>54000</v>
      </c>
      <c r="F3643" t="s">
        <v>14</v>
      </c>
      <c r="G3643">
        <v>63831</v>
      </c>
      <c r="H3643" t="s">
        <v>31</v>
      </c>
      <c r="I3643">
        <v>50</v>
      </c>
      <c r="J3643" t="s">
        <v>31</v>
      </c>
      <c r="K3643" t="s">
        <v>16</v>
      </c>
    </row>
    <row r="3644" spans="1:11" x14ac:dyDescent="0.3">
      <c r="A3644">
        <v>2020</v>
      </c>
      <c r="B3644" t="s">
        <v>11</v>
      </c>
      <c r="C3644" t="s">
        <v>12</v>
      </c>
      <c r="D3644" t="s">
        <v>89</v>
      </c>
      <c r="E3644">
        <v>190000</v>
      </c>
      <c r="F3644" t="s">
        <v>20</v>
      </c>
      <c r="G3644">
        <v>190000</v>
      </c>
      <c r="H3644" t="s">
        <v>21</v>
      </c>
      <c r="I3644">
        <v>100</v>
      </c>
      <c r="J3644" t="s">
        <v>21</v>
      </c>
      <c r="K3644" t="s">
        <v>22</v>
      </c>
    </row>
    <row r="3645" spans="1:11" x14ac:dyDescent="0.3">
      <c r="A3645">
        <v>2021</v>
      </c>
      <c r="B3645" t="s">
        <v>44</v>
      </c>
      <c r="C3645" t="s">
        <v>12</v>
      </c>
      <c r="D3645" t="s">
        <v>80</v>
      </c>
      <c r="E3645">
        <v>120000</v>
      </c>
      <c r="F3645" t="s">
        <v>14</v>
      </c>
      <c r="G3645">
        <v>141846</v>
      </c>
      <c r="H3645" t="s">
        <v>31</v>
      </c>
      <c r="I3645">
        <v>0</v>
      </c>
      <c r="J3645" t="s">
        <v>31</v>
      </c>
      <c r="K3645" t="s">
        <v>16</v>
      </c>
    </row>
    <row r="3646" spans="1:11" x14ac:dyDescent="0.3">
      <c r="A3646">
        <v>2021</v>
      </c>
      <c r="B3646" t="s">
        <v>28</v>
      </c>
      <c r="C3646" t="s">
        <v>12</v>
      </c>
      <c r="D3646" t="s">
        <v>75</v>
      </c>
      <c r="E3646">
        <v>1200000</v>
      </c>
      <c r="F3646" t="s">
        <v>42</v>
      </c>
      <c r="G3646">
        <v>16228</v>
      </c>
      <c r="H3646" t="s">
        <v>43</v>
      </c>
      <c r="I3646">
        <v>100</v>
      </c>
      <c r="J3646" t="s">
        <v>43</v>
      </c>
      <c r="K3646" t="s">
        <v>16</v>
      </c>
    </row>
    <row r="3647" spans="1:11" x14ac:dyDescent="0.3">
      <c r="A3647">
        <v>2021</v>
      </c>
      <c r="B3647" t="s">
        <v>11</v>
      </c>
      <c r="C3647" t="s">
        <v>12</v>
      </c>
      <c r="D3647" t="s">
        <v>27</v>
      </c>
      <c r="E3647">
        <v>90000</v>
      </c>
      <c r="F3647" t="s">
        <v>71</v>
      </c>
      <c r="G3647">
        <v>71786</v>
      </c>
      <c r="H3647" t="s">
        <v>24</v>
      </c>
      <c r="I3647">
        <v>100</v>
      </c>
      <c r="J3647" t="s">
        <v>24</v>
      </c>
      <c r="K3647" t="s">
        <v>25</v>
      </c>
    </row>
    <row r="3648" spans="1:11" x14ac:dyDescent="0.3">
      <c r="A3648">
        <v>2020</v>
      </c>
      <c r="B3648" t="s">
        <v>17</v>
      </c>
      <c r="C3648" t="s">
        <v>12</v>
      </c>
      <c r="D3648" t="s">
        <v>23</v>
      </c>
      <c r="E3648">
        <v>11000000</v>
      </c>
      <c r="F3648" t="s">
        <v>161</v>
      </c>
      <c r="G3648">
        <v>35735</v>
      </c>
      <c r="H3648" t="s">
        <v>162</v>
      </c>
      <c r="I3648">
        <v>50</v>
      </c>
      <c r="J3648" t="s">
        <v>162</v>
      </c>
      <c r="K3648" t="s">
        <v>16</v>
      </c>
    </row>
    <row r="3649" spans="1:11" x14ac:dyDescent="0.3">
      <c r="A3649">
        <v>2021</v>
      </c>
      <c r="B3649" t="s">
        <v>11</v>
      </c>
      <c r="C3649" t="s">
        <v>12</v>
      </c>
      <c r="D3649" t="s">
        <v>23</v>
      </c>
      <c r="E3649">
        <v>135000</v>
      </c>
      <c r="F3649" t="s">
        <v>20</v>
      </c>
      <c r="G3649">
        <v>135000</v>
      </c>
      <c r="H3649" t="s">
        <v>21</v>
      </c>
      <c r="I3649">
        <v>0</v>
      </c>
      <c r="J3649" t="s">
        <v>21</v>
      </c>
      <c r="K3649" t="s">
        <v>16</v>
      </c>
    </row>
    <row r="3650" spans="1:11" x14ac:dyDescent="0.3">
      <c r="A3650">
        <v>2021</v>
      </c>
      <c r="B3650" t="s">
        <v>28</v>
      </c>
      <c r="C3650" t="s">
        <v>12</v>
      </c>
      <c r="D3650" t="s">
        <v>35</v>
      </c>
      <c r="E3650">
        <v>21000</v>
      </c>
      <c r="F3650" t="s">
        <v>14</v>
      </c>
      <c r="G3650">
        <v>24823</v>
      </c>
      <c r="H3650" t="s">
        <v>31</v>
      </c>
      <c r="I3650">
        <v>50</v>
      </c>
      <c r="J3650" t="s">
        <v>31</v>
      </c>
      <c r="K3650" t="s">
        <v>25</v>
      </c>
    </row>
    <row r="3651" spans="1:11" x14ac:dyDescent="0.3">
      <c r="A3651">
        <v>2021</v>
      </c>
      <c r="B3651" t="s">
        <v>11</v>
      </c>
      <c r="C3651" t="s">
        <v>12</v>
      </c>
      <c r="D3651" t="s">
        <v>69</v>
      </c>
      <c r="E3651">
        <v>4000000</v>
      </c>
      <c r="F3651" t="s">
        <v>42</v>
      </c>
      <c r="G3651">
        <v>54094</v>
      </c>
      <c r="H3651" t="s">
        <v>43</v>
      </c>
      <c r="I3651">
        <v>50</v>
      </c>
      <c r="J3651" t="s">
        <v>21</v>
      </c>
      <c r="K3651" t="s">
        <v>16</v>
      </c>
    </row>
    <row r="3652" spans="1:11" x14ac:dyDescent="0.3">
      <c r="A3652">
        <v>2021</v>
      </c>
      <c r="B3652" t="s">
        <v>11</v>
      </c>
      <c r="C3652" t="s">
        <v>12</v>
      </c>
      <c r="D3652" t="s">
        <v>35</v>
      </c>
      <c r="E3652">
        <v>1799997</v>
      </c>
      <c r="F3652" t="s">
        <v>42</v>
      </c>
      <c r="G3652">
        <v>24342</v>
      </c>
      <c r="H3652" t="s">
        <v>43</v>
      </c>
      <c r="I3652">
        <v>100</v>
      </c>
      <c r="J3652" t="s">
        <v>43</v>
      </c>
      <c r="K3652" t="s">
        <v>16</v>
      </c>
    </row>
    <row r="3653" spans="1:11" x14ac:dyDescent="0.3">
      <c r="A3653">
        <v>2021</v>
      </c>
      <c r="B3653" t="s">
        <v>28</v>
      </c>
      <c r="C3653" t="s">
        <v>12</v>
      </c>
      <c r="D3653" t="s">
        <v>112</v>
      </c>
      <c r="E3653">
        <v>9272</v>
      </c>
      <c r="F3653" t="s">
        <v>20</v>
      </c>
      <c r="G3653">
        <v>9272</v>
      </c>
      <c r="H3653" t="s">
        <v>134</v>
      </c>
      <c r="I3653">
        <v>100</v>
      </c>
      <c r="J3653" t="s">
        <v>134</v>
      </c>
      <c r="K3653" t="s">
        <v>22</v>
      </c>
    </row>
    <row r="3654" spans="1:11" x14ac:dyDescent="0.3">
      <c r="A3654">
        <v>2021</v>
      </c>
      <c r="B3654" t="s">
        <v>17</v>
      </c>
      <c r="C3654" t="s">
        <v>12</v>
      </c>
      <c r="D3654" t="s">
        <v>23</v>
      </c>
      <c r="E3654">
        <v>147000</v>
      </c>
      <c r="F3654" t="s">
        <v>20</v>
      </c>
      <c r="G3654">
        <v>147000</v>
      </c>
      <c r="H3654" t="s">
        <v>21</v>
      </c>
      <c r="I3654">
        <v>50</v>
      </c>
      <c r="J3654" t="s">
        <v>21</v>
      </c>
      <c r="K3654" t="s">
        <v>16</v>
      </c>
    </row>
    <row r="3655" spans="1:11" x14ac:dyDescent="0.3">
      <c r="A3655">
        <v>2021</v>
      </c>
      <c r="B3655" t="s">
        <v>11</v>
      </c>
      <c r="C3655" t="s">
        <v>12</v>
      </c>
      <c r="D3655" t="s">
        <v>52</v>
      </c>
      <c r="E3655">
        <v>120500</v>
      </c>
      <c r="F3655" t="s">
        <v>71</v>
      </c>
      <c r="G3655">
        <v>96113</v>
      </c>
      <c r="H3655" t="s">
        <v>24</v>
      </c>
      <c r="I3655">
        <v>50</v>
      </c>
      <c r="J3655" t="s">
        <v>24</v>
      </c>
      <c r="K3655" t="s">
        <v>16</v>
      </c>
    </row>
    <row r="3656" spans="1:11" x14ac:dyDescent="0.3">
      <c r="A3656">
        <v>2021</v>
      </c>
      <c r="B3656" t="s">
        <v>11</v>
      </c>
      <c r="C3656" t="s">
        <v>12</v>
      </c>
      <c r="D3656" t="s">
        <v>69</v>
      </c>
      <c r="E3656">
        <v>174000</v>
      </c>
      <c r="F3656" t="s">
        <v>20</v>
      </c>
      <c r="G3656">
        <v>174000</v>
      </c>
      <c r="H3656" t="s">
        <v>21</v>
      </c>
      <c r="I3656">
        <v>100</v>
      </c>
      <c r="J3656" t="s">
        <v>21</v>
      </c>
      <c r="K3656" t="s">
        <v>16</v>
      </c>
    </row>
    <row r="3657" spans="1:11" x14ac:dyDescent="0.3">
      <c r="A3657">
        <v>2020</v>
      </c>
      <c r="B3657" t="s">
        <v>17</v>
      </c>
      <c r="C3657" t="s">
        <v>12</v>
      </c>
      <c r="D3657" t="s">
        <v>56</v>
      </c>
      <c r="E3657">
        <v>135000</v>
      </c>
      <c r="F3657" t="s">
        <v>20</v>
      </c>
      <c r="G3657">
        <v>135000</v>
      </c>
      <c r="H3657" t="s">
        <v>21</v>
      </c>
      <c r="I3657">
        <v>100</v>
      </c>
      <c r="J3657" t="s">
        <v>21</v>
      </c>
      <c r="K3657" t="s">
        <v>16</v>
      </c>
    </row>
    <row r="3658" spans="1:11" x14ac:dyDescent="0.3">
      <c r="A3658">
        <v>2021</v>
      </c>
      <c r="B3658" t="s">
        <v>28</v>
      </c>
      <c r="C3658" t="s">
        <v>12</v>
      </c>
      <c r="D3658" t="s">
        <v>35</v>
      </c>
      <c r="E3658">
        <v>21844</v>
      </c>
      <c r="F3658" t="s">
        <v>20</v>
      </c>
      <c r="G3658">
        <v>21844</v>
      </c>
      <c r="H3658" t="s">
        <v>92</v>
      </c>
      <c r="I3658">
        <v>50</v>
      </c>
      <c r="J3658" t="s">
        <v>92</v>
      </c>
      <c r="K3658" t="s">
        <v>25</v>
      </c>
    </row>
    <row r="3659" spans="1:11" x14ac:dyDescent="0.3">
      <c r="A3659">
        <v>2020</v>
      </c>
      <c r="B3659" t="s">
        <v>11</v>
      </c>
      <c r="C3659" t="s">
        <v>12</v>
      </c>
      <c r="D3659" t="s">
        <v>189</v>
      </c>
      <c r="E3659">
        <v>125000</v>
      </c>
      <c r="F3659" t="s">
        <v>20</v>
      </c>
      <c r="G3659">
        <v>125000</v>
      </c>
      <c r="H3659" t="s">
        <v>208</v>
      </c>
      <c r="I3659">
        <v>50</v>
      </c>
      <c r="J3659" t="s">
        <v>208</v>
      </c>
      <c r="K3659" t="s">
        <v>22</v>
      </c>
    </row>
    <row r="3660" spans="1:11" x14ac:dyDescent="0.3">
      <c r="A3660">
        <v>2020</v>
      </c>
      <c r="B3660" t="s">
        <v>28</v>
      </c>
      <c r="C3660" t="s">
        <v>12</v>
      </c>
      <c r="D3660" t="s">
        <v>23</v>
      </c>
      <c r="E3660">
        <v>45000</v>
      </c>
      <c r="F3660" t="s">
        <v>14</v>
      </c>
      <c r="G3660">
        <v>51321</v>
      </c>
      <c r="H3660" t="s">
        <v>63</v>
      </c>
      <c r="I3660">
        <v>0</v>
      </c>
      <c r="J3660" t="s">
        <v>63</v>
      </c>
      <c r="K3660" t="s">
        <v>22</v>
      </c>
    </row>
    <row r="3661" spans="1:11" x14ac:dyDescent="0.3">
      <c r="A3661">
        <v>2020</v>
      </c>
      <c r="B3661" t="s">
        <v>17</v>
      </c>
      <c r="C3661" t="s">
        <v>12</v>
      </c>
      <c r="D3661" t="s">
        <v>23</v>
      </c>
      <c r="E3661">
        <v>3000000</v>
      </c>
      <c r="F3661" t="s">
        <v>42</v>
      </c>
      <c r="G3661">
        <v>40481</v>
      </c>
      <c r="H3661" t="s">
        <v>43</v>
      </c>
      <c r="I3661">
        <v>0</v>
      </c>
      <c r="J3661" t="s">
        <v>43</v>
      </c>
      <c r="K3661" t="s">
        <v>16</v>
      </c>
    </row>
    <row r="3662" spans="1:11" x14ac:dyDescent="0.3">
      <c r="A3662">
        <v>2021</v>
      </c>
      <c r="B3662" t="s">
        <v>44</v>
      </c>
      <c r="C3662" t="s">
        <v>12</v>
      </c>
      <c r="D3662" t="s">
        <v>104</v>
      </c>
      <c r="E3662">
        <v>59000</v>
      </c>
      <c r="F3662" t="s">
        <v>14</v>
      </c>
      <c r="G3662">
        <v>69741</v>
      </c>
      <c r="H3662" t="s">
        <v>63</v>
      </c>
      <c r="I3662">
        <v>100</v>
      </c>
      <c r="J3662" t="s">
        <v>15</v>
      </c>
      <c r="K3662" t="s">
        <v>22</v>
      </c>
    </row>
    <row r="3663" spans="1:11" x14ac:dyDescent="0.3">
      <c r="A3663">
        <v>2021</v>
      </c>
      <c r="B3663" t="s">
        <v>11</v>
      </c>
      <c r="C3663" t="s">
        <v>12</v>
      </c>
      <c r="D3663" t="s">
        <v>153</v>
      </c>
      <c r="E3663">
        <v>50000</v>
      </c>
      <c r="F3663" t="s">
        <v>20</v>
      </c>
      <c r="G3663">
        <v>50000</v>
      </c>
      <c r="H3663" t="s">
        <v>124</v>
      </c>
      <c r="I3663">
        <v>100</v>
      </c>
      <c r="J3663" t="s">
        <v>33</v>
      </c>
      <c r="K3663" t="s">
        <v>25</v>
      </c>
    </row>
    <row r="3664" spans="1:11" x14ac:dyDescent="0.3">
      <c r="A3664">
        <v>2020</v>
      </c>
      <c r="B3664" t="s">
        <v>28</v>
      </c>
      <c r="C3664" t="s">
        <v>12</v>
      </c>
      <c r="D3664" t="s">
        <v>23</v>
      </c>
      <c r="E3664">
        <v>35000</v>
      </c>
      <c r="F3664" t="s">
        <v>14</v>
      </c>
      <c r="G3664">
        <v>39916</v>
      </c>
      <c r="H3664" t="s">
        <v>63</v>
      </c>
      <c r="I3664">
        <v>0</v>
      </c>
      <c r="J3664" t="s">
        <v>63</v>
      </c>
      <c r="K3664" t="s">
        <v>25</v>
      </c>
    </row>
    <row r="3665" spans="1:11" x14ac:dyDescent="0.3">
      <c r="A3665">
        <v>2020</v>
      </c>
      <c r="B3665" t="s">
        <v>17</v>
      </c>
      <c r="C3665" t="s">
        <v>12</v>
      </c>
      <c r="D3665" t="s">
        <v>77</v>
      </c>
      <c r="E3665">
        <v>87000</v>
      </c>
      <c r="F3665" t="s">
        <v>20</v>
      </c>
      <c r="G3665">
        <v>87000</v>
      </c>
      <c r="H3665" t="s">
        <v>21</v>
      </c>
      <c r="I3665">
        <v>100</v>
      </c>
      <c r="J3665" t="s">
        <v>21</v>
      </c>
      <c r="K3665" t="s">
        <v>16</v>
      </c>
    </row>
    <row r="3666" spans="1:11" x14ac:dyDescent="0.3">
      <c r="A3666">
        <v>2021</v>
      </c>
      <c r="B3666" t="s">
        <v>17</v>
      </c>
      <c r="C3666" t="s">
        <v>12</v>
      </c>
      <c r="D3666" t="s">
        <v>37</v>
      </c>
      <c r="E3666">
        <v>22000</v>
      </c>
      <c r="F3666" t="s">
        <v>14</v>
      </c>
      <c r="G3666">
        <v>26005</v>
      </c>
      <c r="H3666" t="s">
        <v>139</v>
      </c>
      <c r="I3666">
        <v>0</v>
      </c>
      <c r="J3666" t="s">
        <v>21</v>
      </c>
      <c r="K3666" t="s">
        <v>16</v>
      </c>
    </row>
    <row r="3667" spans="1:11" x14ac:dyDescent="0.3">
      <c r="A3667">
        <v>2021</v>
      </c>
      <c r="B3667" t="s">
        <v>17</v>
      </c>
      <c r="C3667" t="s">
        <v>12</v>
      </c>
      <c r="D3667" t="s">
        <v>23</v>
      </c>
      <c r="E3667">
        <v>76760</v>
      </c>
      <c r="F3667" t="s">
        <v>14</v>
      </c>
      <c r="G3667">
        <v>90734</v>
      </c>
      <c r="H3667" t="s">
        <v>31</v>
      </c>
      <c r="I3667">
        <v>50</v>
      </c>
      <c r="J3667" t="s">
        <v>31</v>
      </c>
      <c r="K3667" t="s">
        <v>16</v>
      </c>
    </row>
    <row r="3668" spans="1:11" x14ac:dyDescent="0.3">
      <c r="A3668">
        <v>2021</v>
      </c>
      <c r="B3668" t="s">
        <v>17</v>
      </c>
      <c r="C3668" t="s">
        <v>12</v>
      </c>
      <c r="D3668" t="s">
        <v>75</v>
      </c>
      <c r="E3668">
        <v>1672000</v>
      </c>
      <c r="F3668" t="s">
        <v>42</v>
      </c>
      <c r="G3668">
        <v>22611</v>
      </c>
      <c r="H3668" t="s">
        <v>43</v>
      </c>
      <c r="I3668">
        <v>0</v>
      </c>
      <c r="J3668" t="s">
        <v>43</v>
      </c>
      <c r="K3668" t="s">
        <v>16</v>
      </c>
    </row>
    <row r="3669" spans="1:11" x14ac:dyDescent="0.3">
      <c r="A3669">
        <v>2021</v>
      </c>
      <c r="B3669" t="s">
        <v>17</v>
      </c>
      <c r="C3669" t="s">
        <v>12</v>
      </c>
      <c r="D3669" t="s">
        <v>23</v>
      </c>
      <c r="E3669">
        <v>420000</v>
      </c>
      <c r="F3669" t="s">
        <v>42</v>
      </c>
      <c r="G3669">
        <v>5679</v>
      </c>
      <c r="H3669" t="s">
        <v>43</v>
      </c>
      <c r="I3669">
        <v>100</v>
      </c>
      <c r="J3669" t="s">
        <v>21</v>
      </c>
      <c r="K3669" t="s">
        <v>22</v>
      </c>
    </row>
    <row r="3670" spans="1:11" x14ac:dyDescent="0.3">
      <c r="A3670">
        <v>2021</v>
      </c>
      <c r="B3670" t="s">
        <v>28</v>
      </c>
      <c r="C3670" t="s">
        <v>12</v>
      </c>
      <c r="D3670" t="s">
        <v>35</v>
      </c>
      <c r="E3670">
        <v>81000</v>
      </c>
      <c r="F3670" t="s">
        <v>20</v>
      </c>
      <c r="G3670">
        <v>81000</v>
      </c>
      <c r="H3670" t="s">
        <v>21</v>
      </c>
      <c r="I3670">
        <v>50</v>
      </c>
      <c r="J3670" t="s">
        <v>21</v>
      </c>
      <c r="K3670" t="s">
        <v>22</v>
      </c>
    </row>
    <row r="3671" spans="1:11" x14ac:dyDescent="0.3">
      <c r="A3671">
        <v>2021</v>
      </c>
      <c r="B3671" t="s">
        <v>17</v>
      </c>
      <c r="C3671" t="s">
        <v>12</v>
      </c>
      <c r="D3671" t="s">
        <v>23</v>
      </c>
      <c r="E3671">
        <v>30400000</v>
      </c>
      <c r="F3671" t="s">
        <v>209</v>
      </c>
      <c r="G3671">
        <v>40038</v>
      </c>
      <c r="H3671" t="s">
        <v>179</v>
      </c>
      <c r="I3671">
        <v>100</v>
      </c>
      <c r="J3671" t="s">
        <v>179</v>
      </c>
      <c r="K3671" t="s">
        <v>16</v>
      </c>
    </row>
    <row r="3672" spans="1:11" x14ac:dyDescent="0.3">
      <c r="A3672">
        <v>2021</v>
      </c>
      <c r="B3672" t="s">
        <v>28</v>
      </c>
      <c r="C3672" t="s">
        <v>12</v>
      </c>
      <c r="D3672" t="s">
        <v>104</v>
      </c>
      <c r="E3672">
        <v>90000</v>
      </c>
      <c r="F3672" t="s">
        <v>20</v>
      </c>
      <c r="G3672">
        <v>90000</v>
      </c>
      <c r="H3672" t="s">
        <v>21</v>
      </c>
      <c r="I3672">
        <v>100</v>
      </c>
      <c r="J3672" t="s">
        <v>21</v>
      </c>
      <c r="K3672" t="s">
        <v>22</v>
      </c>
    </row>
    <row r="3673" spans="1:11" x14ac:dyDescent="0.3">
      <c r="A3673">
        <v>2021</v>
      </c>
      <c r="B3673" t="s">
        <v>17</v>
      </c>
      <c r="C3673" t="s">
        <v>12</v>
      </c>
      <c r="D3673" t="s">
        <v>23</v>
      </c>
      <c r="E3673">
        <v>52000</v>
      </c>
      <c r="F3673" t="s">
        <v>14</v>
      </c>
      <c r="G3673">
        <v>61467</v>
      </c>
      <c r="H3673" t="s">
        <v>31</v>
      </c>
      <c r="I3673">
        <v>50</v>
      </c>
      <c r="J3673" t="s">
        <v>90</v>
      </c>
      <c r="K3673" t="s">
        <v>25</v>
      </c>
    </row>
    <row r="3674" spans="1:11" x14ac:dyDescent="0.3">
      <c r="A3674">
        <v>2021</v>
      </c>
      <c r="B3674" t="s">
        <v>11</v>
      </c>
      <c r="C3674" t="s">
        <v>12</v>
      </c>
      <c r="D3674" t="s">
        <v>108</v>
      </c>
      <c r="E3674">
        <v>195000</v>
      </c>
      <c r="F3674" t="s">
        <v>20</v>
      </c>
      <c r="G3674">
        <v>195000</v>
      </c>
      <c r="H3674" t="s">
        <v>21</v>
      </c>
      <c r="I3674">
        <v>100</v>
      </c>
      <c r="J3674" t="s">
        <v>21</v>
      </c>
      <c r="K3674" t="s">
        <v>25</v>
      </c>
    </row>
    <row r="3675" spans="1:11" x14ac:dyDescent="0.3">
      <c r="A3675">
        <v>2021</v>
      </c>
      <c r="B3675" t="s">
        <v>17</v>
      </c>
      <c r="C3675" t="s">
        <v>12</v>
      </c>
      <c r="D3675" t="s">
        <v>23</v>
      </c>
      <c r="E3675">
        <v>32000</v>
      </c>
      <c r="F3675" t="s">
        <v>14</v>
      </c>
      <c r="G3675">
        <v>37825</v>
      </c>
      <c r="H3675" t="s">
        <v>15</v>
      </c>
      <c r="I3675">
        <v>100</v>
      </c>
      <c r="J3675" t="s">
        <v>15</v>
      </c>
      <c r="K3675" t="s">
        <v>16</v>
      </c>
    </row>
    <row r="3676" spans="1:11" x14ac:dyDescent="0.3">
      <c r="A3676">
        <v>2020</v>
      </c>
      <c r="B3676" t="s">
        <v>17</v>
      </c>
      <c r="C3676" t="s">
        <v>12</v>
      </c>
      <c r="D3676" t="s">
        <v>27</v>
      </c>
      <c r="E3676">
        <v>85000</v>
      </c>
      <c r="F3676" t="s">
        <v>20</v>
      </c>
      <c r="G3676">
        <v>85000</v>
      </c>
      <c r="H3676" t="s">
        <v>21</v>
      </c>
      <c r="I3676">
        <v>100</v>
      </c>
      <c r="J3676" t="s">
        <v>21</v>
      </c>
      <c r="K3676" t="s">
        <v>16</v>
      </c>
    </row>
    <row r="3677" spans="1:11" x14ac:dyDescent="0.3">
      <c r="A3677">
        <v>2021</v>
      </c>
      <c r="B3677" t="s">
        <v>44</v>
      </c>
      <c r="C3677" t="s">
        <v>18</v>
      </c>
      <c r="D3677" t="s">
        <v>13</v>
      </c>
      <c r="E3677">
        <v>416000</v>
      </c>
      <c r="F3677" t="s">
        <v>20</v>
      </c>
      <c r="G3677">
        <v>416000</v>
      </c>
      <c r="H3677" t="s">
        <v>21</v>
      </c>
      <c r="I3677">
        <v>100</v>
      </c>
      <c r="J3677" t="s">
        <v>21</v>
      </c>
      <c r="K3677" t="s">
        <v>22</v>
      </c>
    </row>
    <row r="3678" spans="1:11" x14ac:dyDescent="0.3">
      <c r="A3678">
        <v>2021</v>
      </c>
      <c r="B3678" t="s">
        <v>11</v>
      </c>
      <c r="C3678" t="s">
        <v>12</v>
      </c>
      <c r="D3678" t="s">
        <v>81</v>
      </c>
      <c r="E3678">
        <v>225000</v>
      </c>
      <c r="F3678" t="s">
        <v>20</v>
      </c>
      <c r="G3678">
        <v>225000</v>
      </c>
      <c r="H3678" t="s">
        <v>21</v>
      </c>
      <c r="I3678">
        <v>100</v>
      </c>
      <c r="J3678" t="s">
        <v>24</v>
      </c>
      <c r="K3678" t="s">
        <v>16</v>
      </c>
    </row>
    <row r="3679" spans="1:11" x14ac:dyDescent="0.3">
      <c r="A3679">
        <v>2021</v>
      </c>
      <c r="B3679" t="s">
        <v>17</v>
      </c>
      <c r="C3679" t="s">
        <v>12</v>
      </c>
      <c r="D3679" t="s">
        <v>23</v>
      </c>
      <c r="E3679">
        <v>40900</v>
      </c>
      <c r="F3679" t="s">
        <v>58</v>
      </c>
      <c r="G3679">
        <v>56256</v>
      </c>
      <c r="H3679" t="s">
        <v>33</v>
      </c>
      <c r="I3679">
        <v>50</v>
      </c>
      <c r="J3679" t="s">
        <v>33</v>
      </c>
      <c r="K3679" t="s">
        <v>16</v>
      </c>
    </row>
    <row r="3680" spans="1:11" x14ac:dyDescent="0.3">
      <c r="A3680">
        <v>2021</v>
      </c>
      <c r="B3680" t="s">
        <v>17</v>
      </c>
      <c r="C3680" t="s">
        <v>12</v>
      </c>
      <c r="D3680" t="s">
        <v>23</v>
      </c>
      <c r="E3680">
        <v>2500000</v>
      </c>
      <c r="F3680" t="s">
        <v>42</v>
      </c>
      <c r="G3680">
        <v>33808</v>
      </c>
      <c r="H3680" t="s">
        <v>43</v>
      </c>
      <c r="I3680">
        <v>0</v>
      </c>
      <c r="J3680" t="s">
        <v>43</v>
      </c>
      <c r="K3680" t="s">
        <v>25</v>
      </c>
    </row>
    <row r="3681" spans="1:11" x14ac:dyDescent="0.3">
      <c r="A3681">
        <v>2021</v>
      </c>
      <c r="B3681" t="s">
        <v>17</v>
      </c>
      <c r="C3681" t="s">
        <v>12</v>
      </c>
      <c r="D3681" t="s">
        <v>23</v>
      </c>
      <c r="E3681">
        <v>85000</v>
      </c>
      <c r="F3681" t="s">
        <v>58</v>
      </c>
      <c r="G3681">
        <v>116914</v>
      </c>
      <c r="H3681" t="s">
        <v>33</v>
      </c>
      <c r="I3681">
        <v>50</v>
      </c>
      <c r="J3681" t="s">
        <v>33</v>
      </c>
      <c r="K3681" t="s">
        <v>16</v>
      </c>
    </row>
    <row r="3682" spans="1:11" x14ac:dyDescent="0.3">
      <c r="A3682">
        <v>2021</v>
      </c>
      <c r="B3682" t="s">
        <v>17</v>
      </c>
      <c r="C3682" t="s">
        <v>12</v>
      </c>
      <c r="D3682" t="s">
        <v>35</v>
      </c>
      <c r="E3682">
        <v>180000</v>
      </c>
      <c r="F3682" t="s">
        <v>120</v>
      </c>
      <c r="G3682">
        <v>46597</v>
      </c>
      <c r="H3682" t="s">
        <v>121</v>
      </c>
      <c r="I3682">
        <v>100</v>
      </c>
      <c r="J3682" t="s">
        <v>121</v>
      </c>
      <c r="K3682" t="s">
        <v>16</v>
      </c>
    </row>
    <row r="3683" spans="1:11" x14ac:dyDescent="0.3">
      <c r="A3683">
        <v>2020</v>
      </c>
      <c r="B3683" t="s">
        <v>17</v>
      </c>
      <c r="C3683" t="s">
        <v>12</v>
      </c>
      <c r="D3683" t="s">
        <v>27</v>
      </c>
      <c r="E3683">
        <v>8000</v>
      </c>
      <c r="F3683" t="s">
        <v>20</v>
      </c>
      <c r="G3683">
        <v>8000</v>
      </c>
      <c r="H3683" t="s">
        <v>145</v>
      </c>
      <c r="I3683">
        <v>50</v>
      </c>
      <c r="J3683" t="s">
        <v>145</v>
      </c>
      <c r="K3683" t="s">
        <v>16</v>
      </c>
    </row>
    <row r="3684" spans="1:11" x14ac:dyDescent="0.3">
      <c r="A3684">
        <v>2020</v>
      </c>
      <c r="B3684" t="s">
        <v>28</v>
      </c>
      <c r="C3684" t="s">
        <v>12</v>
      </c>
      <c r="D3684" t="s">
        <v>37</v>
      </c>
      <c r="E3684">
        <v>4450000</v>
      </c>
      <c r="F3684" t="s">
        <v>198</v>
      </c>
      <c r="G3684">
        <v>41689</v>
      </c>
      <c r="H3684" t="s">
        <v>194</v>
      </c>
      <c r="I3684">
        <v>100</v>
      </c>
      <c r="J3684" t="s">
        <v>194</v>
      </c>
      <c r="K3684" t="s">
        <v>22</v>
      </c>
    </row>
    <row r="3685" spans="1:11" x14ac:dyDescent="0.3">
      <c r="A3685">
        <v>2020</v>
      </c>
      <c r="B3685" t="s">
        <v>11</v>
      </c>
      <c r="C3685" t="s">
        <v>12</v>
      </c>
      <c r="D3685" t="s">
        <v>75</v>
      </c>
      <c r="E3685">
        <v>100000</v>
      </c>
      <c r="F3685" t="s">
        <v>14</v>
      </c>
      <c r="G3685">
        <v>114047</v>
      </c>
      <c r="H3685" t="s">
        <v>121</v>
      </c>
      <c r="I3685">
        <v>100</v>
      </c>
      <c r="J3685" t="s">
        <v>33</v>
      </c>
      <c r="K3685" t="s">
        <v>22</v>
      </c>
    </row>
    <row r="3686" spans="1:11" x14ac:dyDescent="0.3">
      <c r="A3686">
        <v>2021</v>
      </c>
      <c r="B3686" t="s">
        <v>17</v>
      </c>
      <c r="C3686" t="s">
        <v>12</v>
      </c>
      <c r="D3686" t="s">
        <v>35</v>
      </c>
      <c r="E3686">
        <v>75000</v>
      </c>
      <c r="F3686" t="s">
        <v>14</v>
      </c>
      <c r="G3686">
        <v>88654</v>
      </c>
      <c r="H3686" t="s">
        <v>155</v>
      </c>
      <c r="I3686">
        <v>100</v>
      </c>
      <c r="J3686" t="s">
        <v>155</v>
      </c>
      <c r="K3686" t="s">
        <v>25</v>
      </c>
    </row>
    <row r="3687" spans="1:11" x14ac:dyDescent="0.3">
      <c r="A3687">
        <v>2020</v>
      </c>
      <c r="B3687" t="s">
        <v>28</v>
      </c>
      <c r="C3687" t="s">
        <v>12</v>
      </c>
      <c r="D3687" t="s">
        <v>104</v>
      </c>
      <c r="E3687">
        <v>423000</v>
      </c>
      <c r="F3687" t="s">
        <v>42</v>
      </c>
      <c r="G3687">
        <v>5707</v>
      </c>
      <c r="H3687" t="s">
        <v>43</v>
      </c>
      <c r="I3687">
        <v>50</v>
      </c>
      <c r="J3687" t="s">
        <v>43</v>
      </c>
      <c r="K3687" t="s">
        <v>25</v>
      </c>
    </row>
    <row r="3688" spans="1:11" x14ac:dyDescent="0.3">
      <c r="A3688">
        <v>2020</v>
      </c>
      <c r="B3688" t="s">
        <v>17</v>
      </c>
      <c r="C3688" t="s">
        <v>12</v>
      </c>
      <c r="D3688" t="s">
        <v>189</v>
      </c>
      <c r="E3688">
        <v>56000</v>
      </c>
      <c r="F3688" t="s">
        <v>20</v>
      </c>
      <c r="G3688">
        <v>56000</v>
      </c>
      <c r="H3688" t="s">
        <v>48</v>
      </c>
      <c r="I3688">
        <v>100</v>
      </c>
      <c r="J3688" t="s">
        <v>21</v>
      </c>
      <c r="K3688" t="s">
        <v>25</v>
      </c>
    </row>
    <row r="3689" spans="1:11" x14ac:dyDescent="0.3">
      <c r="A3689">
        <v>2021</v>
      </c>
      <c r="B3689" t="s">
        <v>28</v>
      </c>
      <c r="C3689" t="s">
        <v>48</v>
      </c>
      <c r="D3689" t="s">
        <v>38</v>
      </c>
      <c r="E3689">
        <v>180000</v>
      </c>
      <c r="F3689" t="s">
        <v>181</v>
      </c>
      <c r="G3689">
        <v>28609</v>
      </c>
      <c r="H3689" t="s">
        <v>182</v>
      </c>
      <c r="I3689">
        <v>50</v>
      </c>
      <c r="J3689" t="s">
        <v>182</v>
      </c>
      <c r="K3689" t="s">
        <v>22</v>
      </c>
    </row>
    <row r="3690" spans="1:11" x14ac:dyDescent="0.3">
      <c r="A3690">
        <v>2021</v>
      </c>
      <c r="B3690" t="s">
        <v>17</v>
      </c>
      <c r="C3690" t="s">
        <v>12</v>
      </c>
      <c r="D3690" t="s">
        <v>23</v>
      </c>
      <c r="E3690">
        <v>75000</v>
      </c>
      <c r="F3690" t="s">
        <v>14</v>
      </c>
      <c r="G3690">
        <v>88654</v>
      </c>
      <c r="H3690" t="s">
        <v>31</v>
      </c>
      <c r="I3690">
        <v>50</v>
      </c>
      <c r="J3690" t="s">
        <v>31</v>
      </c>
      <c r="K3690" t="s">
        <v>16</v>
      </c>
    </row>
    <row r="3691" spans="1:11" x14ac:dyDescent="0.3">
      <c r="A3691">
        <v>2020</v>
      </c>
      <c r="B3691" t="s">
        <v>17</v>
      </c>
      <c r="C3691" t="s">
        <v>12</v>
      </c>
      <c r="D3691" t="s">
        <v>125</v>
      </c>
      <c r="E3691">
        <v>450000</v>
      </c>
      <c r="F3691" t="s">
        <v>42</v>
      </c>
      <c r="G3691">
        <v>6072</v>
      </c>
      <c r="H3691" t="s">
        <v>43</v>
      </c>
      <c r="I3691">
        <v>100</v>
      </c>
      <c r="J3691" t="s">
        <v>43</v>
      </c>
      <c r="K3691" t="s">
        <v>16</v>
      </c>
    </row>
    <row r="3692" spans="1:11" x14ac:dyDescent="0.3">
      <c r="A3692">
        <v>2020</v>
      </c>
      <c r="B3692" t="s">
        <v>11</v>
      </c>
      <c r="C3692" t="s">
        <v>12</v>
      </c>
      <c r="D3692" t="s">
        <v>37</v>
      </c>
      <c r="E3692">
        <v>42000</v>
      </c>
      <c r="F3692" t="s">
        <v>14</v>
      </c>
      <c r="G3692">
        <v>47899</v>
      </c>
      <c r="H3692" t="s">
        <v>135</v>
      </c>
      <c r="I3692">
        <v>50</v>
      </c>
      <c r="J3692" t="s">
        <v>135</v>
      </c>
      <c r="K3692" t="s">
        <v>16</v>
      </c>
    </row>
    <row r="3693" spans="1:11" x14ac:dyDescent="0.3">
      <c r="A3693">
        <v>2020</v>
      </c>
      <c r="B3693" t="s">
        <v>17</v>
      </c>
      <c r="C3693" t="s">
        <v>12</v>
      </c>
      <c r="D3693" t="s">
        <v>112</v>
      </c>
      <c r="E3693">
        <v>98000</v>
      </c>
      <c r="F3693" t="s">
        <v>20</v>
      </c>
      <c r="G3693">
        <v>98000</v>
      </c>
      <c r="H3693" t="s">
        <v>21</v>
      </c>
      <c r="I3693">
        <v>0</v>
      </c>
      <c r="J3693" t="s">
        <v>21</v>
      </c>
      <c r="K3693" t="s">
        <v>25</v>
      </c>
    </row>
    <row r="3694" spans="1:11" x14ac:dyDescent="0.3">
      <c r="A3694">
        <v>2021</v>
      </c>
      <c r="B3694" t="s">
        <v>17</v>
      </c>
      <c r="C3694" t="s">
        <v>12</v>
      </c>
      <c r="D3694" t="s">
        <v>37</v>
      </c>
      <c r="E3694">
        <v>48000</v>
      </c>
      <c r="F3694" t="s">
        <v>58</v>
      </c>
      <c r="G3694">
        <v>66022</v>
      </c>
      <c r="H3694" t="s">
        <v>47</v>
      </c>
      <c r="I3694">
        <v>50</v>
      </c>
      <c r="J3694" t="s">
        <v>33</v>
      </c>
      <c r="K3694" t="s">
        <v>22</v>
      </c>
    </row>
    <row r="3695" spans="1:11" x14ac:dyDescent="0.3">
      <c r="A3695">
        <v>2021</v>
      </c>
      <c r="B3695" t="s">
        <v>17</v>
      </c>
      <c r="C3695" t="s">
        <v>12</v>
      </c>
      <c r="D3695" t="s">
        <v>52</v>
      </c>
      <c r="E3695">
        <v>48000</v>
      </c>
      <c r="F3695" t="s">
        <v>14</v>
      </c>
      <c r="G3695">
        <v>56738</v>
      </c>
      <c r="H3695" t="s">
        <v>63</v>
      </c>
      <c r="I3695">
        <v>50</v>
      </c>
      <c r="J3695" t="s">
        <v>63</v>
      </c>
      <c r="K3695" t="s">
        <v>22</v>
      </c>
    </row>
    <row r="3696" spans="1:11" x14ac:dyDescent="0.3">
      <c r="A3696">
        <v>2021</v>
      </c>
      <c r="B3696" t="s">
        <v>17</v>
      </c>
      <c r="C3696" t="s">
        <v>12</v>
      </c>
      <c r="D3696" t="s">
        <v>35</v>
      </c>
      <c r="E3696">
        <v>21000</v>
      </c>
      <c r="F3696" t="s">
        <v>14</v>
      </c>
      <c r="G3696">
        <v>24823</v>
      </c>
      <c r="H3696" t="s">
        <v>99</v>
      </c>
      <c r="I3696">
        <v>50</v>
      </c>
      <c r="J3696" t="s">
        <v>99</v>
      </c>
      <c r="K3696" t="s">
        <v>16</v>
      </c>
    </row>
    <row r="3697" spans="1:11" x14ac:dyDescent="0.3">
      <c r="A3697">
        <v>2021</v>
      </c>
      <c r="B3697" t="s">
        <v>11</v>
      </c>
      <c r="C3697" t="s">
        <v>12</v>
      </c>
      <c r="D3697" t="s">
        <v>55</v>
      </c>
      <c r="E3697">
        <v>120000</v>
      </c>
      <c r="F3697" t="s">
        <v>20</v>
      </c>
      <c r="G3697">
        <v>120000</v>
      </c>
      <c r="H3697" t="s">
        <v>21</v>
      </c>
      <c r="I3697">
        <v>0</v>
      </c>
      <c r="J3697" t="s">
        <v>21</v>
      </c>
      <c r="K3697" t="s">
        <v>16</v>
      </c>
    </row>
    <row r="3698" spans="1:11" x14ac:dyDescent="0.3">
      <c r="A3698">
        <v>2021</v>
      </c>
      <c r="B3698" t="s">
        <v>17</v>
      </c>
      <c r="C3698" t="s">
        <v>72</v>
      </c>
      <c r="D3698" t="s">
        <v>37</v>
      </c>
      <c r="E3698">
        <v>20000</v>
      </c>
      <c r="F3698" t="s">
        <v>20</v>
      </c>
      <c r="G3698">
        <v>20000</v>
      </c>
      <c r="H3698" t="s">
        <v>147</v>
      </c>
      <c r="I3698">
        <v>0</v>
      </c>
      <c r="J3698" t="s">
        <v>21</v>
      </c>
      <c r="K3698" t="s">
        <v>16</v>
      </c>
    </row>
    <row r="3699" spans="1:11" x14ac:dyDescent="0.3">
      <c r="A3699">
        <v>2020</v>
      </c>
      <c r="B3699" t="s">
        <v>44</v>
      </c>
      <c r="C3699" t="s">
        <v>12</v>
      </c>
      <c r="D3699" t="s">
        <v>80</v>
      </c>
      <c r="E3699">
        <v>325000</v>
      </c>
      <c r="F3699" t="s">
        <v>20</v>
      </c>
      <c r="G3699">
        <v>325000</v>
      </c>
      <c r="H3699" t="s">
        <v>21</v>
      </c>
      <c r="I3699">
        <v>100</v>
      </c>
      <c r="J3699" t="s">
        <v>21</v>
      </c>
      <c r="K3699" t="s">
        <v>16</v>
      </c>
    </row>
    <row r="3700" spans="1:11" x14ac:dyDescent="0.3">
      <c r="A3700">
        <v>2021</v>
      </c>
      <c r="B3700" t="s">
        <v>11</v>
      </c>
      <c r="C3700" t="s">
        <v>12</v>
      </c>
      <c r="D3700" t="s">
        <v>35</v>
      </c>
      <c r="E3700">
        <v>200000</v>
      </c>
      <c r="F3700" t="s">
        <v>20</v>
      </c>
      <c r="G3700">
        <v>200000</v>
      </c>
      <c r="H3700" t="s">
        <v>21</v>
      </c>
      <c r="I3700">
        <v>100</v>
      </c>
      <c r="J3700" t="s">
        <v>21</v>
      </c>
      <c r="K3700" t="s">
        <v>16</v>
      </c>
    </row>
    <row r="3701" spans="1:11" x14ac:dyDescent="0.3">
      <c r="A3701">
        <v>2020</v>
      </c>
      <c r="B3701" t="s">
        <v>28</v>
      </c>
      <c r="C3701" t="s">
        <v>12</v>
      </c>
      <c r="D3701" t="s">
        <v>83</v>
      </c>
      <c r="E3701">
        <v>300000</v>
      </c>
      <c r="F3701" t="s">
        <v>181</v>
      </c>
      <c r="G3701">
        <v>45896</v>
      </c>
      <c r="H3701" t="s">
        <v>182</v>
      </c>
      <c r="I3701">
        <v>50</v>
      </c>
      <c r="J3701" t="s">
        <v>182</v>
      </c>
      <c r="K3701" t="s">
        <v>22</v>
      </c>
    </row>
    <row r="3702" spans="1:11" x14ac:dyDescent="0.3">
      <c r="A3702">
        <v>2021</v>
      </c>
      <c r="B3702" t="s">
        <v>17</v>
      </c>
      <c r="C3702" t="s">
        <v>12</v>
      </c>
      <c r="D3702" t="s">
        <v>23</v>
      </c>
      <c r="E3702">
        <v>160000</v>
      </c>
      <c r="F3702" t="s">
        <v>20</v>
      </c>
      <c r="G3702">
        <v>160000</v>
      </c>
      <c r="H3702" t="s">
        <v>21</v>
      </c>
      <c r="I3702">
        <v>100</v>
      </c>
      <c r="J3702" t="s">
        <v>21</v>
      </c>
      <c r="K3702" t="s">
        <v>16</v>
      </c>
    </row>
    <row r="3703" spans="1:11" x14ac:dyDescent="0.3">
      <c r="A3703">
        <v>2021</v>
      </c>
      <c r="B3703" t="s">
        <v>11</v>
      </c>
      <c r="C3703" t="s">
        <v>12</v>
      </c>
      <c r="D3703" t="s">
        <v>52</v>
      </c>
      <c r="E3703">
        <v>50000</v>
      </c>
      <c r="F3703" t="s">
        <v>20</v>
      </c>
      <c r="G3703">
        <v>50000</v>
      </c>
      <c r="H3703" t="s">
        <v>63</v>
      </c>
      <c r="I3703">
        <v>100</v>
      </c>
      <c r="J3703" t="s">
        <v>21</v>
      </c>
      <c r="K3703" t="s">
        <v>22</v>
      </c>
    </row>
    <row r="3704" spans="1:11" x14ac:dyDescent="0.3">
      <c r="A3704">
        <v>2021</v>
      </c>
      <c r="B3704" t="s">
        <v>17</v>
      </c>
      <c r="C3704" t="s">
        <v>12</v>
      </c>
      <c r="D3704" t="s">
        <v>141</v>
      </c>
      <c r="E3704">
        <v>34000</v>
      </c>
      <c r="F3704" t="s">
        <v>14</v>
      </c>
      <c r="G3704">
        <v>40189</v>
      </c>
      <c r="H3704" t="s">
        <v>135</v>
      </c>
      <c r="I3704">
        <v>100</v>
      </c>
      <c r="J3704" t="s">
        <v>135</v>
      </c>
      <c r="K3704" t="s">
        <v>25</v>
      </c>
    </row>
    <row r="3705" spans="1:11" x14ac:dyDescent="0.3">
      <c r="A3705">
        <v>2021</v>
      </c>
      <c r="B3705" t="s">
        <v>17</v>
      </c>
      <c r="C3705" t="s">
        <v>12</v>
      </c>
      <c r="D3705" t="s">
        <v>23</v>
      </c>
      <c r="E3705">
        <v>69600</v>
      </c>
      <c r="F3705" t="s">
        <v>109</v>
      </c>
      <c r="G3705">
        <v>12901</v>
      </c>
      <c r="H3705" t="s">
        <v>110</v>
      </c>
      <c r="I3705">
        <v>0</v>
      </c>
      <c r="J3705" t="s">
        <v>110</v>
      </c>
      <c r="K3705" t="s">
        <v>22</v>
      </c>
    </row>
    <row r="3706" spans="1:11" x14ac:dyDescent="0.3">
      <c r="A3706">
        <v>2021</v>
      </c>
      <c r="B3706" t="s">
        <v>11</v>
      </c>
      <c r="C3706" t="s">
        <v>12</v>
      </c>
      <c r="D3706" t="s">
        <v>37</v>
      </c>
      <c r="E3706">
        <v>165000</v>
      </c>
      <c r="F3706" t="s">
        <v>20</v>
      </c>
      <c r="G3706">
        <v>165000</v>
      </c>
      <c r="H3706" t="s">
        <v>21</v>
      </c>
      <c r="I3706">
        <v>0</v>
      </c>
      <c r="J3706" t="s">
        <v>21</v>
      </c>
      <c r="K3706" t="s">
        <v>25</v>
      </c>
    </row>
    <row r="3707" spans="1:11" x14ac:dyDescent="0.3">
      <c r="A3707">
        <v>2021</v>
      </c>
      <c r="B3707" t="s">
        <v>28</v>
      </c>
      <c r="C3707" t="s">
        <v>12</v>
      </c>
      <c r="D3707" t="s">
        <v>75</v>
      </c>
      <c r="E3707">
        <v>435000</v>
      </c>
      <c r="F3707" t="s">
        <v>42</v>
      </c>
      <c r="G3707">
        <v>5882</v>
      </c>
      <c r="H3707" t="s">
        <v>43</v>
      </c>
      <c r="I3707">
        <v>0</v>
      </c>
      <c r="J3707" t="s">
        <v>54</v>
      </c>
      <c r="K3707" t="s">
        <v>16</v>
      </c>
    </row>
    <row r="3708" spans="1:11" x14ac:dyDescent="0.3">
      <c r="A3708">
        <v>2020</v>
      </c>
      <c r="B3708" t="s">
        <v>17</v>
      </c>
      <c r="C3708" t="s">
        <v>12</v>
      </c>
      <c r="D3708" t="s">
        <v>23</v>
      </c>
      <c r="E3708">
        <v>37000</v>
      </c>
      <c r="F3708" t="s">
        <v>14</v>
      </c>
      <c r="G3708">
        <v>42197</v>
      </c>
      <c r="H3708" t="s">
        <v>63</v>
      </c>
      <c r="I3708">
        <v>50</v>
      </c>
      <c r="J3708" t="s">
        <v>63</v>
      </c>
      <c r="K3708" t="s">
        <v>22</v>
      </c>
    </row>
    <row r="3709" spans="1:11" x14ac:dyDescent="0.3">
      <c r="A3709">
        <v>2021</v>
      </c>
      <c r="B3709" t="s">
        <v>11</v>
      </c>
      <c r="C3709" t="s">
        <v>12</v>
      </c>
      <c r="D3709" t="s">
        <v>200</v>
      </c>
      <c r="E3709">
        <v>185000</v>
      </c>
      <c r="F3709" t="s">
        <v>20</v>
      </c>
      <c r="G3709">
        <v>185000</v>
      </c>
      <c r="H3709" t="s">
        <v>21</v>
      </c>
      <c r="I3709">
        <v>100</v>
      </c>
      <c r="J3709" t="s">
        <v>21</v>
      </c>
      <c r="K3709" t="s">
        <v>16</v>
      </c>
    </row>
    <row r="3710" spans="1:11" x14ac:dyDescent="0.3">
      <c r="A3710">
        <v>2020</v>
      </c>
      <c r="B3710" t="s">
        <v>28</v>
      </c>
      <c r="C3710" t="s">
        <v>12</v>
      </c>
      <c r="D3710" t="s">
        <v>23</v>
      </c>
      <c r="E3710">
        <v>55000</v>
      </c>
      <c r="F3710" t="s">
        <v>14</v>
      </c>
      <c r="G3710">
        <v>62726</v>
      </c>
      <c r="H3710" t="s">
        <v>31</v>
      </c>
      <c r="I3710">
        <v>50</v>
      </c>
      <c r="J3710" t="s">
        <v>31</v>
      </c>
      <c r="K3710" t="s">
        <v>22</v>
      </c>
    </row>
    <row r="3711" spans="1:11" x14ac:dyDescent="0.3">
      <c r="A3711">
        <v>2021</v>
      </c>
      <c r="B3711" t="s">
        <v>17</v>
      </c>
      <c r="C3711" t="s">
        <v>12</v>
      </c>
      <c r="D3711" t="s">
        <v>23</v>
      </c>
      <c r="E3711">
        <v>76760</v>
      </c>
      <c r="F3711" t="s">
        <v>14</v>
      </c>
      <c r="G3711">
        <v>90734</v>
      </c>
      <c r="H3711" t="s">
        <v>31</v>
      </c>
      <c r="I3711">
        <v>50</v>
      </c>
      <c r="J3711" t="s">
        <v>31</v>
      </c>
      <c r="K3711" t="s">
        <v>16</v>
      </c>
    </row>
    <row r="3712" spans="1:11" x14ac:dyDescent="0.3">
      <c r="A3712">
        <v>2020</v>
      </c>
      <c r="B3712" t="s">
        <v>28</v>
      </c>
      <c r="C3712" t="s">
        <v>48</v>
      </c>
      <c r="D3712" t="s">
        <v>23</v>
      </c>
      <c r="E3712">
        <v>19000</v>
      </c>
      <c r="F3712" t="s">
        <v>14</v>
      </c>
      <c r="G3712">
        <v>21669</v>
      </c>
      <c r="H3712" t="s">
        <v>147</v>
      </c>
      <c r="I3712">
        <v>50</v>
      </c>
      <c r="J3712" t="s">
        <v>147</v>
      </c>
      <c r="K3712" t="s">
        <v>22</v>
      </c>
    </row>
    <row r="3713" spans="1:11" x14ac:dyDescent="0.3">
      <c r="A3713">
        <v>2020</v>
      </c>
      <c r="B3713" t="s">
        <v>17</v>
      </c>
      <c r="C3713" t="s">
        <v>12</v>
      </c>
      <c r="D3713" t="s">
        <v>37</v>
      </c>
      <c r="E3713">
        <v>110000</v>
      </c>
      <c r="F3713" t="s">
        <v>20</v>
      </c>
      <c r="G3713">
        <v>110000</v>
      </c>
      <c r="H3713" t="s">
        <v>21</v>
      </c>
      <c r="I3713">
        <v>100</v>
      </c>
      <c r="J3713" t="s">
        <v>21</v>
      </c>
      <c r="K3713" t="s">
        <v>16</v>
      </c>
    </row>
    <row r="3714" spans="1:11" x14ac:dyDescent="0.3">
      <c r="A3714">
        <v>2021</v>
      </c>
      <c r="B3714" t="s">
        <v>11</v>
      </c>
      <c r="C3714" t="s">
        <v>12</v>
      </c>
      <c r="D3714" t="s">
        <v>55</v>
      </c>
      <c r="E3714">
        <v>140000</v>
      </c>
      <c r="F3714" t="s">
        <v>20</v>
      </c>
      <c r="G3714">
        <v>140000</v>
      </c>
      <c r="H3714" t="s">
        <v>21</v>
      </c>
      <c r="I3714">
        <v>100</v>
      </c>
      <c r="J3714" t="s">
        <v>21</v>
      </c>
      <c r="K3714" t="s">
        <v>16</v>
      </c>
    </row>
    <row r="3715" spans="1:11" x14ac:dyDescent="0.3">
      <c r="A3715">
        <v>2020</v>
      </c>
      <c r="B3715" t="s">
        <v>11</v>
      </c>
      <c r="C3715" t="s">
        <v>12</v>
      </c>
      <c r="D3715" t="s">
        <v>23</v>
      </c>
      <c r="E3715">
        <v>120000</v>
      </c>
      <c r="F3715" t="s">
        <v>20</v>
      </c>
      <c r="G3715">
        <v>120000</v>
      </c>
      <c r="H3715" t="s">
        <v>21</v>
      </c>
      <c r="I3715">
        <v>50</v>
      </c>
      <c r="J3715" t="s">
        <v>21</v>
      </c>
      <c r="K3715" t="s">
        <v>16</v>
      </c>
    </row>
    <row r="3716" spans="1:11" x14ac:dyDescent="0.3">
      <c r="A3716">
        <v>2021</v>
      </c>
      <c r="B3716" t="s">
        <v>11</v>
      </c>
      <c r="C3716" t="s">
        <v>12</v>
      </c>
      <c r="D3716" t="s">
        <v>23</v>
      </c>
      <c r="E3716">
        <v>110000</v>
      </c>
      <c r="F3716" t="s">
        <v>71</v>
      </c>
      <c r="G3716">
        <v>87738</v>
      </c>
      <c r="H3716" t="s">
        <v>24</v>
      </c>
      <c r="I3716">
        <v>100</v>
      </c>
      <c r="J3716" t="s">
        <v>24</v>
      </c>
      <c r="K3716" t="s">
        <v>22</v>
      </c>
    </row>
    <row r="3717" spans="1:11" x14ac:dyDescent="0.3">
      <c r="A3717">
        <v>2021</v>
      </c>
      <c r="B3717" t="s">
        <v>11</v>
      </c>
      <c r="C3717" t="s">
        <v>12</v>
      </c>
      <c r="D3717" t="s">
        <v>210</v>
      </c>
      <c r="E3717">
        <v>45000</v>
      </c>
      <c r="F3717" t="s">
        <v>58</v>
      </c>
      <c r="G3717">
        <v>61896</v>
      </c>
      <c r="H3717" t="s">
        <v>33</v>
      </c>
      <c r="I3717">
        <v>50</v>
      </c>
      <c r="J3717" t="s">
        <v>33</v>
      </c>
      <c r="K3717" t="s">
        <v>16</v>
      </c>
    </row>
    <row r="3718" spans="1:11" x14ac:dyDescent="0.3">
      <c r="A3718">
        <v>2021</v>
      </c>
      <c r="B3718" t="s">
        <v>17</v>
      </c>
      <c r="C3718" t="s">
        <v>72</v>
      </c>
      <c r="D3718" t="s">
        <v>81</v>
      </c>
      <c r="E3718">
        <v>12000</v>
      </c>
      <c r="F3718" t="s">
        <v>20</v>
      </c>
      <c r="G3718">
        <v>12000</v>
      </c>
      <c r="H3718" t="s">
        <v>145</v>
      </c>
      <c r="I3718">
        <v>50</v>
      </c>
      <c r="J3718" t="s">
        <v>145</v>
      </c>
      <c r="K3718" t="s">
        <v>25</v>
      </c>
    </row>
    <row r="3719" spans="1:11" x14ac:dyDescent="0.3">
      <c r="A3719">
        <v>2021</v>
      </c>
      <c r="B3719" t="s">
        <v>11</v>
      </c>
      <c r="C3719" t="s">
        <v>12</v>
      </c>
      <c r="D3719" t="s">
        <v>37</v>
      </c>
      <c r="E3719">
        <v>65000</v>
      </c>
      <c r="F3719" t="s">
        <v>14</v>
      </c>
      <c r="G3719">
        <v>76833</v>
      </c>
      <c r="H3719" t="s">
        <v>139</v>
      </c>
      <c r="I3719">
        <v>50</v>
      </c>
      <c r="J3719" t="s">
        <v>33</v>
      </c>
      <c r="K3719" t="s">
        <v>22</v>
      </c>
    </row>
    <row r="3720" spans="1:11" x14ac:dyDescent="0.3">
      <c r="A3720">
        <v>2021</v>
      </c>
      <c r="B3720" t="s">
        <v>17</v>
      </c>
      <c r="C3720" t="s">
        <v>12</v>
      </c>
      <c r="D3720" t="s">
        <v>35</v>
      </c>
      <c r="E3720">
        <v>74000</v>
      </c>
      <c r="F3720" t="s">
        <v>20</v>
      </c>
      <c r="G3720">
        <v>74000</v>
      </c>
      <c r="H3720" t="s">
        <v>194</v>
      </c>
      <c r="I3720">
        <v>50</v>
      </c>
      <c r="J3720" t="s">
        <v>194</v>
      </c>
      <c r="K3720" t="s">
        <v>22</v>
      </c>
    </row>
    <row r="3721" spans="1:11" x14ac:dyDescent="0.3">
      <c r="A3721">
        <v>2021</v>
      </c>
      <c r="B3721" t="s">
        <v>11</v>
      </c>
      <c r="C3721" t="s">
        <v>12</v>
      </c>
      <c r="D3721" t="s">
        <v>69</v>
      </c>
      <c r="E3721">
        <v>152000</v>
      </c>
      <c r="F3721" t="s">
        <v>20</v>
      </c>
      <c r="G3721">
        <v>152000</v>
      </c>
      <c r="H3721" t="s">
        <v>21</v>
      </c>
      <c r="I3721">
        <v>100</v>
      </c>
      <c r="J3721" t="s">
        <v>63</v>
      </c>
      <c r="K3721" t="s">
        <v>16</v>
      </c>
    </row>
    <row r="3722" spans="1:11" x14ac:dyDescent="0.3">
      <c r="A3722">
        <v>2021</v>
      </c>
      <c r="B3722" t="s">
        <v>17</v>
      </c>
      <c r="C3722" t="s">
        <v>12</v>
      </c>
      <c r="D3722" t="s">
        <v>75</v>
      </c>
      <c r="E3722">
        <v>18000</v>
      </c>
      <c r="F3722" t="s">
        <v>20</v>
      </c>
      <c r="G3722">
        <v>18000</v>
      </c>
      <c r="H3722" t="s">
        <v>211</v>
      </c>
      <c r="I3722">
        <v>0</v>
      </c>
      <c r="J3722" t="s">
        <v>211</v>
      </c>
      <c r="K3722" t="s">
        <v>22</v>
      </c>
    </row>
    <row r="3723" spans="1:11" x14ac:dyDescent="0.3">
      <c r="A3723">
        <v>2020</v>
      </c>
      <c r="B3723" t="s">
        <v>11</v>
      </c>
      <c r="C3723" t="s">
        <v>72</v>
      </c>
      <c r="D3723" t="s">
        <v>38</v>
      </c>
      <c r="E3723">
        <v>60000</v>
      </c>
      <c r="F3723" t="s">
        <v>20</v>
      </c>
      <c r="G3723">
        <v>60000</v>
      </c>
      <c r="H3723" t="s">
        <v>111</v>
      </c>
      <c r="I3723">
        <v>100</v>
      </c>
      <c r="J3723" t="s">
        <v>21</v>
      </c>
      <c r="K3723" t="s">
        <v>22</v>
      </c>
    </row>
    <row r="3724" spans="1:11" x14ac:dyDescent="0.3">
      <c r="A3724">
        <v>2021</v>
      </c>
      <c r="B3724" t="s">
        <v>17</v>
      </c>
      <c r="C3724" t="s">
        <v>12</v>
      </c>
      <c r="D3724" t="s">
        <v>23</v>
      </c>
      <c r="E3724">
        <v>130000</v>
      </c>
      <c r="F3724" t="s">
        <v>20</v>
      </c>
      <c r="G3724">
        <v>130000</v>
      </c>
      <c r="H3724" t="s">
        <v>21</v>
      </c>
      <c r="I3724">
        <v>50</v>
      </c>
      <c r="J3724" t="s">
        <v>21</v>
      </c>
      <c r="K3724" t="s">
        <v>16</v>
      </c>
    </row>
    <row r="3725" spans="1:11" x14ac:dyDescent="0.3">
      <c r="A3725">
        <v>2021</v>
      </c>
      <c r="B3725" t="s">
        <v>11</v>
      </c>
      <c r="C3725" t="s">
        <v>12</v>
      </c>
      <c r="D3725" t="s">
        <v>38</v>
      </c>
      <c r="E3725">
        <v>102000</v>
      </c>
      <c r="F3725" t="s">
        <v>109</v>
      </c>
      <c r="G3725">
        <v>18907</v>
      </c>
      <c r="H3725" t="s">
        <v>110</v>
      </c>
      <c r="I3725">
        <v>0</v>
      </c>
      <c r="J3725" t="s">
        <v>110</v>
      </c>
      <c r="K3725" t="s">
        <v>25</v>
      </c>
    </row>
    <row r="3726" spans="1:11" x14ac:dyDescent="0.3">
      <c r="A3726">
        <v>2021</v>
      </c>
      <c r="B3726" t="s">
        <v>28</v>
      </c>
      <c r="C3726" t="s">
        <v>12</v>
      </c>
      <c r="D3726" t="s">
        <v>56</v>
      </c>
      <c r="E3726">
        <v>50000</v>
      </c>
      <c r="F3726" t="s">
        <v>14</v>
      </c>
      <c r="G3726">
        <v>59102</v>
      </c>
      <c r="H3726" t="s">
        <v>192</v>
      </c>
      <c r="I3726">
        <v>100</v>
      </c>
      <c r="J3726" t="s">
        <v>192</v>
      </c>
      <c r="K3726" t="s">
        <v>16</v>
      </c>
    </row>
    <row r="3727" spans="1:11" x14ac:dyDescent="0.3">
      <c r="A3727">
        <v>2021</v>
      </c>
      <c r="B3727" t="s">
        <v>11</v>
      </c>
      <c r="C3727" t="s">
        <v>12</v>
      </c>
      <c r="D3727" t="s">
        <v>13</v>
      </c>
      <c r="E3727">
        <v>147000</v>
      </c>
      <c r="F3727" t="s">
        <v>14</v>
      </c>
      <c r="G3727">
        <v>173762</v>
      </c>
      <c r="H3727" t="s">
        <v>31</v>
      </c>
      <c r="I3727">
        <v>100</v>
      </c>
      <c r="J3727" t="s">
        <v>31</v>
      </c>
      <c r="K3727" t="s">
        <v>25</v>
      </c>
    </row>
    <row r="3728" spans="1:11" x14ac:dyDescent="0.3">
      <c r="A3728">
        <v>2020</v>
      </c>
      <c r="B3728" t="s">
        <v>11</v>
      </c>
      <c r="C3728" t="s">
        <v>12</v>
      </c>
      <c r="D3728" t="s">
        <v>13</v>
      </c>
      <c r="E3728">
        <v>130000</v>
      </c>
      <c r="F3728" t="s">
        <v>14</v>
      </c>
      <c r="G3728">
        <v>148261</v>
      </c>
      <c r="H3728" t="s">
        <v>31</v>
      </c>
      <c r="I3728">
        <v>100</v>
      </c>
      <c r="J3728" t="s">
        <v>31</v>
      </c>
      <c r="K3728" t="s">
        <v>25</v>
      </c>
    </row>
    <row r="3729" spans="1:11" x14ac:dyDescent="0.3">
      <c r="A3729">
        <v>2020</v>
      </c>
      <c r="B3729" t="s">
        <v>17</v>
      </c>
      <c r="C3729" t="s">
        <v>12</v>
      </c>
      <c r="D3729" t="s">
        <v>23</v>
      </c>
      <c r="E3729">
        <v>34000</v>
      </c>
      <c r="F3729" t="s">
        <v>14</v>
      </c>
      <c r="G3729">
        <v>38776</v>
      </c>
      <c r="H3729" t="s">
        <v>15</v>
      </c>
      <c r="I3729">
        <v>100</v>
      </c>
      <c r="J3729" t="s">
        <v>15</v>
      </c>
      <c r="K3729" t="s">
        <v>25</v>
      </c>
    </row>
    <row r="3730" spans="1:11" x14ac:dyDescent="0.3">
      <c r="A3730">
        <v>2021</v>
      </c>
      <c r="B3730" t="s">
        <v>17</v>
      </c>
      <c r="C3730" t="s">
        <v>12</v>
      </c>
      <c r="D3730" t="s">
        <v>23</v>
      </c>
      <c r="E3730">
        <v>39600</v>
      </c>
      <c r="F3730" t="s">
        <v>14</v>
      </c>
      <c r="G3730">
        <v>46809</v>
      </c>
      <c r="H3730" t="s">
        <v>15</v>
      </c>
      <c r="I3730">
        <v>100</v>
      </c>
      <c r="J3730" t="s">
        <v>15</v>
      </c>
      <c r="K3730" t="s">
        <v>25</v>
      </c>
    </row>
    <row r="3731" spans="1:11" x14ac:dyDescent="0.3">
      <c r="A3731">
        <v>2021</v>
      </c>
      <c r="B3731" t="s">
        <v>28</v>
      </c>
      <c r="C3731" t="s">
        <v>12</v>
      </c>
      <c r="D3731" t="s">
        <v>83</v>
      </c>
      <c r="E3731">
        <v>1335000</v>
      </c>
      <c r="F3731" t="s">
        <v>42</v>
      </c>
      <c r="G3731">
        <v>18053</v>
      </c>
      <c r="H3731" t="s">
        <v>43</v>
      </c>
      <c r="I3731">
        <v>100</v>
      </c>
      <c r="J3731" t="s">
        <v>156</v>
      </c>
      <c r="K3731" t="s">
        <v>22</v>
      </c>
    </row>
    <row r="3732" spans="1:11" x14ac:dyDescent="0.3">
      <c r="A3732">
        <v>2020</v>
      </c>
      <c r="B3732" t="s">
        <v>11</v>
      </c>
      <c r="C3732" t="s">
        <v>12</v>
      </c>
      <c r="D3732" t="s">
        <v>23</v>
      </c>
      <c r="E3732">
        <v>80000</v>
      </c>
      <c r="F3732" t="s">
        <v>14</v>
      </c>
      <c r="G3732">
        <v>91237</v>
      </c>
      <c r="H3732" t="s">
        <v>90</v>
      </c>
      <c r="I3732">
        <v>0</v>
      </c>
      <c r="J3732" t="s">
        <v>90</v>
      </c>
      <c r="K3732" t="s">
        <v>22</v>
      </c>
    </row>
    <row r="3733" spans="1:11" x14ac:dyDescent="0.3">
      <c r="A3733">
        <v>2020</v>
      </c>
      <c r="B3733" t="s">
        <v>17</v>
      </c>
      <c r="C3733" t="s">
        <v>12</v>
      </c>
      <c r="D3733" t="s">
        <v>23</v>
      </c>
      <c r="E3733">
        <v>55000</v>
      </c>
      <c r="F3733" t="s">
        <v>14</v>
      </c>
      <c r="G3733">
        <v>62726</v>
      </c>
      <c r="H3733" t="s">
        <v>63</v>
      </c>
      <c r="I3733">
        <v>50</v>
      </c>
      <c r="J3733" t="s">
        <v>192</v>
      </c>
      <c r="K3733" t="s">
        <v>22</v>
      </c>
    </row>
    <row r="3734" spans="1:11" x14ac:dyDescent="0.3">
      <c r="A3734">
        <v>2021</v>
      </c>
      <c r="B3734" t="s">
        <v>17</v>
      </c>
      <c r="C3734" t="s">
        <v>12</v>
      </c>
      <c r="D3734" t="s">
        <v>23</v>
      </c>
      <c r="E3734">
        <v>115000</v>
      </c>
      <c r="F3734" t="s">
        <v>20</v>
      </c>
      <c r="G3734">
        <v>115000</v>
      </c>
      <c r="H3734" t="s">
        <v>21</v>
      </c>
      <c r="I3734">
        <v>50</v>
      </c>
      <c r="J3734" t="s">
        <v>21</v>
      </c>
      <c r="K3734" t="s">
        <v>16</v>
      </c>
    </row>
    <row r="3735" spans="1:11" x14ac:dyDescent="0.3">
      <c r="A3735">
        <v>2021</v>
      </c>
      <c r="B3735" t="s">
        <v>11</v>
      </c>
      <c r="C3735" t="s">
        <v>12</v>
      </c>
      <c r="D3735" t="s">
        <v>13</v>
      </c>
      <c r="E3735">
        <v>235000</v>
      </c>
      <c r="F3735" t="s">
        <v>20</v>
      </c>
      <c r="G3735">
        <v>235000</v>
      </c>
      <c r="H3735" t="s">
        <v>21</v>
      </c>
      <c r="I3735">
        <v>100</v>
      </c>
      <c r="J3735" t="s">
        <v>21</v>
      </c>
      <c r="K3735" t="s">
        <v>16</v>
      </c>
    </row>
    <row r="3736" spans="1:11" x14ac:dyDescent="0.3">
      <c r="A3736">
        <v>2021</v>
      </c>
      <c r="B3736" t="s">
        <v>17</v>
      </c>
      <c r="C3736" t="s">
        <v>12</v>
      </c>
      <c r="D3736" t="s">
        <v>77</v>
      </c>
      <c r="E3736">
        <v>1450000</v>
      </c>
      <c r="F3736" t="s">
        <v>42</v>
      </c>
      <c r="G3736">
        <v>19609</v>
      </c>
      <c r="H3736" t="s">
        <v>43</v>
      </c>
      <c r="I3736">
        <v>100</v>
      </c>
      <c r="J3736" t="s">
        <v>43</v>
      </c>
      <c r="K3736" t="s">
        <v>16</v>
      </c>
    </row>
    <row r="3737" spans="1:11" x14ac:dyDescent="0.3">
      <c r="A3737">
        <v>2021</v>
      </c>
      <c r="B3737" t="s">
        <v>28</v>
      </c>
      <c r="C3737" t="s">
        <v>48</v>
      </c>
      <c r="D3737" t="s">
        <v>83</v>
      </c>
      <c r="E3737">
        <v>12000</v>
      </c>
      <c r="F3737" t="s">
        <v>20</v>
      </c>
      <c r="G3737">
        <v>12000</v>
      </c>
      <c r="H3737" t="s">
        <v>110</v>
      </c>
      <c r="I3737">
        <v>100</v>
      </c>
      <c r="J3737" t="s">
        <v>21</v>
      </c>
      <c r="K3737" t="s">
        <v>22</v>
      </c>
    </row>
    <row r="3738" spans="1:11" x14ac:dyDescent="0.3">
      <c r="A3738">
        <v>2021</v>
      </c>
      <c r="B3738" t="s">
        <v>17</v>
      </c>
      <c r="C3738" t="s">
        <v>12</v>
      </c>
      <c r="D3738" t="s">
        <v>27</v>
      </c>
      <c r="E3738">
        <v>75000</v>
      </c>
      <c r="F3738" t="s">
        <v>20</v>
      </c>
      <c r="G3738">
        <v>75000</v>
      </c>
      <c r="H3738" t="s">
        <v>21</v>
      </c>
      <c r="I3738">
        <v>0</v>
      </c>
      <c r="J3738" t="s">
        <v>21</v>
      </c>
      <c r="K3738" t="s">
        <v>16</v>
      </c>
    </row>
    <row r="3739" spans="1:11" x14ac:dyDescent="0.3">
      <c r="A3739">
        <v>2021</v>
      </c>
      <c r="B3739" t="s">
        <v>17</v>
      </c>
      <c r="C3739" t="s">
        <v>12</v>
      </c>
      <c r="D3739" t="s">
        <v>27</v>
      </c>
      <c r="E3739">
        <v>62000</v>
      </c>
      <c r="F3739" t="s">
        <v>20</v>
      </c>
      <c r="G3739">
        <v>62000</v>
      </c>
      <c r="H3739" t="s">
        <v>21</v>
      </c>
      <c r="I3739">
        <v>0</v>
      </c>
      <c r="J3739" t="s">
        <v>21</v>
      </c>
      <c r="K3739" t="s">
        <v>16</v>
      </c>
    </row>
    <row r="3740" spans="1:11" x14ac:dyDescent="0.3">
      <c r="A3740">
        <v>2021</v>
      </c>
      <c r="B3740" t="s">
        <v>17</v>
      </c>
      <c r="C3740" t="s">
        <v>12</v>
      </c>
      <c r="D3740" t="s">
        <v>23</v>
      </c>
      <c r="E3740">
        <v>73000</v>
      </c>
      <c r="F3740" t="s">
        <v>20</v>
      </c>
      <c r="G3740">
        <v>73000</v>
      </c>
      <c r="H3740" t="s">
        <v>21</v>
      </c>
      <c r="I3740">
        <v>0</v>
      </c>
      <c r="J3740" t="s">
        <v>21</v>
      </c>
      <c r="K3740" t="s">
        <v>16</v>
      </c>
    </row>
    <row r="3741" spans="1:11" x14ac:dyDescent="0.3">
      <c r="A3741">
        <v>2021</v>
      </c>
      <c r="B3741" t="s">
        <v>17</v>
      </c>
      <c r="C3741" t="s">
        <v>12</v>
      </c>
      <c r="D3741" t="s">
        <v>37</v>
      </c>
      <c r="E3741">
        <v>38400</v>
      </c>
      <c r="F3741" t="s">
        <v>14</v>
      </c>
      <c r="G3741">
        <v>45391</v>
      </c>
      <c r="H3741" t="s">
        <v>51</v>
      </c>
      <c r="I3741">
        <v>100</v>
      </c>
      <c r="J3741" t="s">
        <v>51</v>
      </c>
      <c r="K3741" t="s">
        <v>16</v>
      </c>
    </row>
    <row r="3742" spans="1:11" x14ac:dyDescent="0.3">
      <c r="A3742">
        <v>2020</v>
      </c>
      <c r="B3742" t="s">
        <v>11</v>
      </c>
      <c r="C3742" t="s">
        <v>12</v>
      </c>
      <c r="D3742" t="s">
        <v>69</v>
      </c>
      <c r="E3742">
        <v>190200</v>
      </c>
      <c r="F3742" t="s">
        <v>20</v>
      </c>
      <c r="G3742">
        <v>190200</v>
      </c>
      <c r="H3742" t="s">
        <v>21</v>
      </c>
      <c r="I3742">
        <v>100</v>
      </c>
      <c r="J3742" t="s">
        <v>21</v>
      </c>
      <c r="K3742" t="s">
        <v>25</v>
      </c>
    </row>
    <row r="3743" spans="1:11" x14ac:dyDescent="0.3">
      <c r="A3743">
        <v>2020</v>
      </c>
      <c r="B3743" t="s">
        <v>17</v>
      </c>
      <c r="C3743" t="s">
        <v>12</v>
      </c>
      <c r="D3743" t="s">
        <v>23</v>
      </c>
      <c r="E3743">
        <v>118000</v>
      </c>
      <c r="F3743" t="s">
        <v>20</v>
      </c>
      <c r="G3743">
        <v>118000</v>
      </c>
      <c r="H3743" t="s">
        <v>21</v>
      </c>
      <c r="I3743">
        <v>100</v>
      </c>
      <c r="J3743" t="s">
        <v>21</v>
      </c>
      <c r="K3743" t="s">
        <v>25</v>
      </c>
    </row>
    <row r="3744" spans="1:11" x14ac:dyDescent="0.3">
      <c r="A3744">
        <v>2020</v>
      </c>
      <c r="B3744" t="s">
        <v>17</v>
      </c>
      <c r="C3744" t="s">
        <v>12</v>
      </c>
      <c r="D3744" t="s">
        <v>23</v>
      </c>
      <c r="E3744">
        <v>138350</v>
      </c>
      <c r="F3744" t="s">
        <v>20</v>
      </c>
      <c r="G3744">
        <v>138350</v>
      </c>
      <c r="H3744" t="s">
        <v>21</v>
      </c>
      <c r="I3744">
        <v>100</v>
      </c>
      <c r="J3744" t="s">
        <v>21</v>
      </c>
      <c r="K3744" t="s">
        <v>25</v>
      </c>
    </row>
    <row r="3745" spans="1:11" x14ac:dyDescent="0.3">
      <c r="A3745">
        <v>2020</v>
      </c>
      <c r="B3745" t="s">
        <v>17</v>
      </c>
      <c r="C3745" t="s">
        <v>12</v>
      </c>
      <c r="D3745" t="s">
        <v>37</v>
      </c>
      <c r="E3745">
        <v>130800</v>
      </c>
      <c r="F3745" t="s">
        <v>20</v>
      </c>
      <c r="G3745">
        <v>130800</v>
      </c>
      <c r="H3745" t="s">
        <v>15</v>
      </c>
      <c r="I3745">
        <v>100</v>
      </c>
      <c r="J3745" t="s">
        <v>21</v>
      </c>
      <c r="K3745" t="s">
        <v>25</v>
      </c>
    </row>
    <row r="3746" spans="1:11" x14ac:dyDescent="0.3">
      <c r="A3746">
        <v>2020</v>
      </c>
      <c r="B3746" t="s">
        <v>11</v>
      </c>
      <c r="C3746" t="s">
        <v>12</v>
      </c>
      <c r="D3746" t="s">
        <v>35</v>
      </c>
      <c r="E3746">
        <v>40000</v>
      </c>
      <c r="F3746" t="s">
        <v>14</v>
      </c>
      <c r="G3746">
        <v>45618</v>
      </c>
      <c r="H3746" t="s">
        <v>119</v>
      </c>
      <c r="I3746">
        <v>100</v>
      </c>
      <c r="J3746" t="s">
        <v>119</v>
      </c>
      <c r="K3746" t="s">
        <v>22</v>
      </c>
    </row>
    <row r="3747" spans="1:11" x14ac:dyDescent="0.3">
      <c r="A3747">
        <v>2021</v>
      </c>
      <c r="B3747" t="s">
        <v>11</v>
      </c>
      <c r="C3747" t="s">
        <v>12</v>
      </c>
      <c r="D3747" t="s">
        <v>80</v>
      </c>
      <c r="E3747">
        <v>168000</v>
      </c>
      <c r="F3747" t="s">
        <v>20</v>
      </c>
      <c r="G3747">
        <v>168000</v>
      </c>
      <c r="H3747" t="s">
        <v>194</v>
      </c>
      <c r="I3747">
        <v>0</v>
      </c>
      <c r="J3747" t="s">
        <v>194</v>
      </c>
      <c r="K3747" t="s">
        <v>22</v>
      </c>
    </row>
    <row r="3748" spans="1:11" x14ac:dyDescent="0.3">
      <c r="A3748">
        <v>2021</v>
      </c>
      <c r="B3748" t="s">
        <v>17</v>
      </c>
      <c r="C3748" t="s">
        <v>12</v>
      </c>
      <c r="D3748" t="s">
        <v>23</v>
      </c>
      <c r="E3748">
        <v>160000</v>
      </c>
      <c r="F3748" t="s">
        <v>67</v>
      </c>
      <c r="G3748">
        <v>119059</v>
      </c>
      <c r="H3748" t="s">
        <v>96</v>
      </c>
      <c r="I3748">
        <v>100</v>
      </c>
      <c r="J3748" t="s">
        <v>85</v>
      </c>
      <c r="K3748" t="s">
        <v>25</v>
      </c>
    </row>
    <row r="3749" spans="1:11" x14ac:dyDescent="0.3">
      <c r="A3749">
        <v>2021</v>
      </c>
      <c r="B3749" t="s">
        <v>17</v>
      </c>
      <c r="C3749" t="s">
        <v>12</v>
      </c>
      <c r="D3749" t="s">
        <v>88</v>
      </c>
      <c r="E3749">
        <v>423000</v>
      </c>
      <c r="F3749" t="s">
        <v>20</v>
      </c>
      <c r="G3749">
        <v>423000</v>
      </c>
      <c r="H3749" t="s">
        <v>21</v>
      </c>
      <c r="I3749">
        <v>50</v>
      </c>
      <c r="J3749" t="s">
        <v>21</v>
      </c>
      <c r="K3749" t="s">
        <v>16</v>
      </c>
    </row>
    <row r="3750" spans="1:11" x14ac:dyDescent="0.3">
      <c r="A3750">
        <v>2021</v>
      </c>
      <c r="B3750" t="s">
        <v>17</v>
      </c>
      <c r="C3750" t="s">
        <v>12</v>
      </c>
      <c r="D3750" t="s">
        <v>37</v>
      </c>
      <c r="E3750">
        <v>24000</v>
      </c>
      <c r="F3750" t="s">
        <v>14</v>
      </c>
      <c r="G3750">
        <v>28369</v>
      </c>
      <c r="H3750" t="s">
        <v>212</v>
      </c>
      <c r="I3750">
        <v>50</v>
      </c>
      <c r="J3750" t="s">
        <v>212</v>
      </c>
      <c r="K3750" t="s">
        <v>16</v>
      </c>
    </row>
    <row r="3751" spans="1:11" x14ac:dyDescent="0.3">
      <c r="A3751">
        <v>2021</v>
      </c>
      <c r="B3751" t="s">
        <v>11</v>
      </c>
      <c r="C3751" t="s">
        <v>12</v>
      </c>
      <c r="D3751" t="s">
        <v>76</v>
      </c>
      <c r="E3751">
        <v>165000</v>
      </c>
      <c r="F3751" t="s">
        <v>20</v>
      </c>
      <c r="G3751">
        <v>165000</v>
      </c>
      <c r="H3751" t="s">
        <v>21</v>
      </c>
      <c r="I3751">
        <v>100</v>
      </c>
      <c r="J3751" t="s">
        <v>21</v>
      </c>
      <c r="K3751" t="s">
        <v>16</v>
      </c>
    </row>
    <row r="3752" spans="1:11" x14ac:dyDescent="0.3">
      <c r="A3752">
        <v>2020</v>
      </c>
      <c r="B3752" t="s">
        <v>11</v>
      </c>
      <c r="C3752" t="s">
        <v>12</v>
      </c>
      <c r="D3752" t="s">
        <v>23</v>
      </c>
      <c r="E3752">
        <v>412000</v>
      </c>
      <c r="F3752" t="s">
        <v>20</v>
      </c>
      <c r="G3752">
        <v>412000</v>
      </c>
      <c r="H3752" t="s">
        <v>21</v>
      </c>
      <c r="I3752">
        <v>100</v>
      </c>
      <c r="J3752" t="s">
        <v>21</v>
      </c>
      <c r="K3752" t="s">
        <v>16</v>
      </c>
    </row>
    <row r="3753" spans="1:11" x14ac:dyDescent="0.3">
      <c r="A3753">
        <v>2021</v>
      </c>
      <c r="B3753" t="s">
        <v>17</v>
      </c>
      <c r="C3753" t="s">
        <v>12</v>
      </c>
      <c r="D3753" t="s">
        <v>13</v>
      </c>
      <c r="E3753">
        <v>151000</v>
      </c>
      <c r="F3753" t="s">
        <v>20</v>
      </c>
      <c r="G3753">
        <v>151000</v>
      </c>
      <c r="H3753" t="s">
        <v>21</v>
      </c>
      <c r="I3753">
        <v>100</v>
      </c>
      <c r="J3753" t="s">
        <v>21</v>
      </c>
      <c r="K3753" t="s">
        <v>16</v>
      </c>
    </row>
    <row r="3754" spans="1:11" x14ac:dyDescent="0.3">
      <c r="A3754">
        <v>2020</v>
      </c>
      <c r="B3754" t="s">
        <v>28</v>
      </c>
      <c r="C3754" t="s">
        <v>12</v>
      </c>
      <c r="D3754" t="s">
        <v>23</v>
      </c>
      <c r="E3754">
        <v>105000</v>
      </c>
      <c r="F3754" t="s">
        <v>20</v>
      </c>
      <c r="G3754">
        <v>105000</v>
      </c>
      <c r="H3754" t="s">
        <v>21</v>
      </c>
      <c r="I3754">
        <v>100</v>
      </c>
      <c r="J3754" t="s">
        <v>21</v>
      </c>
      <c r="K3754" t="s">
        <v>22</v>
      </c>
    </row>
    <row r="3755" spans="1:11" x14ac:dyDescent="0.3">
      <c r="A3755">
        <v>2020</v>
      </c>
      <c r="B3755" t="s">
        <v>28</v>
      </c>
      <c r="C3755" t="s">
        <v>18</v>
      </c>
      <c r="D3755" t="s">
        <v>56</v>
      </c>
      <c r="E3755">
        <v>100000</v>
      </c>
      <c r="F3755" t="s">
        <v>20</v>
      </c>
      <c r="G3755">
        <v>100000</v>
      </c>
      <c r="H3755" t="s">
        <v>21</v>
      </c>
      <c r="I3755">
        <v>100</v>
      </c>
      <c r="J3755" t="s">
        <v>21</v>
      </c>
      <c r="K3755" t="s">
        <v>16</v>
      </c>
    </row>
    <row r="3756" spans="1:11" x14ac:dyDescent="0.3">
      <c r="A3756">
        <v>2021</v>
      </c>
      <c r="B3756" t="s">
        <v>11</v>
      </c>
      <c r="C3756" t="s">
        <v>12</v>
      </c>
      <c r="D3756" t="s">
        <v>69</v>
      </c>
      <c r="E3756">
        <v>7000000</v>
      </c>
      <c r="F3756" t="s">
        <v>42</v>
      </c>
      <c r="G3756">
        <v>94665</v>
      </c>
      <c r="H3756" t="s">
        <v>43</v>
      </c>
      <c r="I3756">
        <v>50</v>
      </c>
      <c r="J3756" t="s">
        <v>43</v>
      </c>
      <c r="K3756"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3756"/>
  <sheetViews>
    <sheetView topLeftCell="I8" workbookViewId="0">
      <selection activeCell="J34" sqref="J34"/>
    </sheetView>
  </sheetViews>
  <sheetFormatPr defaultRowHeight="14.4" x14ac:dyDescent="0.3"/>
  <cols>
    <col min="2" max="2" width="11.77734375" customWidth="1"/>
    <col min="3" max="3" width="16.88671875" customWidth="1"/>
    <col min="4" max="4" width="18.44140625" customWidth="1"/>
    <col min="5" max="5" width="35.109375" bestFit="1" customWidth="1"/>
    <col min="6" max="6" width="35.109375" customWidth="1"/>
    <col min="7" max="7" width="9" bestFit="1" customWidth="1"/>
    <col min="8" max="8" width="16.109375" bestFit="1" customWidth="1"/>
    <col min="9" max="9" width="14.33203125" customWidth="1"/>
    <col min="10" max="10" width="26.44140625" customWidth="1"/>
    <col min="11" max="11" width="23" customWidth="1"/>
    <col min="12" max="12" width="19.109375" customWidth="1"/>
    <col min="13" max="13" width="20.21875" bestFit="1" customWidth="1"/>
    <col min="14" max="14" width="26" customWidth="1"/>
    <col min="15" max="15" width="14.109375" bestFit="1" customWidth="1"/>
    <col min="16" max="16" width="14.109375" customWidth="1"/>
    <col min="17" max="17" width="18.5546875" customWidth="1"/>
    <col min="18" max="18" width="24.33203125" customWidth="1"/>
    <col min="19" max="19" width="14.77734375" customWidth="1"/>
  </cols>
  <sheetData>
    <row r="1" spans="1:19" x14ac:dyDescent="0.3">
      <c r="A1" t="s">
        <v>226</v>
      </c>
      <c r="B1" t="s">
        <v>0</v>
      </c>
      <c r="C1" t="s">
        <v>1</v>
      </c>
      <c r="D1" t="s">
        <v>2</v>
      </c>
      <c r="E1" t="s">
        <v>3</v>
      </c>
      <c r="F1" t="s">
        <v>227</v>
      </c>
      <c r="G1" t="s">
        <v>4</v>
      </c>
      <c r="H1" t="s">
        <v>5</v>
      </c>
      <c r="I1" t="s">
        <v>6</v>
      </c>
      <c r="J1" t="s">
        <v>225</v>
      </c>
      <c r="K1" t="s">
        <v>224</v>
      </c>
      <c r="L1" t="s">
        <v>223</v>
      </c>
      <c r="M1" t="s">
        <v>7</v>
      </c>
      <c r="N1" t="s">
        <v>306</v>
      </c>
      <c r="O1" t="s">
        <v>8</v>
      </c>
      <c r="P1" t="s">
        <v>326</v>
      </c>
      <c r="Q1" t="s">
        <v>9</v>
      </c>
      <c r="R1" t="s">
        <v>307</v>
      </c>
      <c r="S1" t="s">
        <v>10</v>
      </c>
    </row>
    <row r="2" spans="1:19" x14ac:dyDescent="0.3">
      <c r="A2">
        <v>479</v>
      </c>
      <c r="B2">
        <v>2023</v>
      </c>
      <c r="C2" t="s">
        <v>215</v>
      </c>
      <c r="D2" t="s">
        <v>216</v>
      </c>
      <c r="E2" t="s">
        <v>80</v>
      </c>
      <c r="F2" t="str">
        <f t="shared" ref="F2:F65" si="0">IF(RIGHT(E2,LEN(E2)-FIND(CHAR(1),SUBSTITUTE(E2," ",CHAR(1),LEN(E2)-LEN(SUBSTITUTE(E2," ","")))))="Science","Director of DS",IF(RIGHT(E2,LEN(E2)-FIND(CHAR(1),SUBSTITUTE(E2," ",CHAR(1),LEN(E2)-LEN(SUBSTITUTE(E2," ","")))))="Data","Head of Data",RIGHT(E2,LEN(E2)-FIND(CHAR(1),SUBSTITUTE(E2," ",CHAR(1),LEN(E2)-LEN(SUBSTITUTE(E2," ","")))))))</f>
        <v>Director of DS</v>
      </c>
      <c r="G2">
        <v>353200</v>
      </c>
      <c r="H2" t="s">
        <v>20</v>
      </c>
      <c r="I2">
        <v>353200</v>
      </c>
      <c r="J2">
        <f t="shared" ref="J2:J65" si="1">FLOOR(I2/50000,1)*50000</f>
        <v>350000</v>
      </c>
      <c r="K2">
        <f t="shared" ref="K2:K65" si="2">FLOOR(I2/50000,1)*50000 + 50000</f>
        <v>400000</v>
      </c>
      <c r="L2" t="str">
        <f t="shared" ref="L2:L65" si="3">_xlfn.CONCAT(J2, "-", K2)</f>
        <v>350000-400000</v>
      </c>
      <c r="M2" t="s">
        <v>21</v>
      </c>
      <c r="N2" t="str">
        <f>VLOOKUP(M2,'Country Names'!B:C,2,FALSE)</f>
        <v>United States</v>
      </c>
      <c r="O2">
        <v>0</v>
      </c>
      <c r="P2" t="str">
        <f>IF(Table[[#This Row],[remote_ratio]]=0, "In Person", IF(Table[[#This Row],[remote_ratio]]=50, "Hybrid", IF(Table[[#This Row],[remote_ratio]]=100, "Remote")))</f>
        <v>In Person</v>
      </c>
      <c r="Q2" t="s">
        <v>21</v>
      </c>
      <c r="R2" t="str">
        <f>VLOOKUP(Q2,'Country Names'!B:C,2,FALSE)</f>
        <v>United States</v>
      </c>
      <c r="S2" t="s">
        <v>221</v>
      </c>
    </row>
    <row r="3" spans="1:19" x14ac:dyDescent="0.3">
      <c r="A3">
        <v>2</v>
      </c>
      <c r="B3">
        <v>2023</v>
      </c>
      <c r="C3" t="s">
        <v>213</v>
      </c>
      <c r="D3" t="s">
        <v>217</v>
      </c>
      <c r="E3" t="s">
        <v>19</v>
      </c>
      <c r="F3" t="str">
        <f t="shared" si="0"/>
        <v>Engineer</v>
      </c>
      <c r="G3">
        <v>30000</v>
      </c>
      <c r="H3" t="s">
        <v>20</v>
      </c>
      <c r="I3">
        <v>30000</v>
      </c>
      <c r="J3">
        <f t="shared" si="1"/>
        <v>0</v>
      </c>
      <c r="K3">
        <f t="shared" si="2"/>
        <v>50000</v>
      </c>
      <c r="L3" t="str">
        <f t="shared" si="3"/>
        <v>0-50000</v>
      </c>
      <c r="M3" t="s">
        <v>21</v>
      </c>
      <c r="N3" t="str">
        <f>VLOOKUP(M3,'Country Names'!B:C,2,FALSE)</f>
        <v>United States</v>
      </c>
      <c r="O3">
        <v>100</v>
      </c>
      <c r="P3" t="str">
        <f>IF(Table[[#This Row],[remote_ratio]]=0, "In Person", IF(Table[[#This Row],[remote_ratio]]=50, "Hybrid", IF(Table[[#This Row],[remote_ratio]]=100, "Remote")))</f>
        <v>Remote</v>
      </c>
      <c r="Q3" t="s">
        <v>21</v>
      </c>
      <c r="R3" t="str">
        <f>VLOOKUP(Q3,'Country Names'!B:C,2,FALSE)</f>
        <v>United States</v>
      </c>
      <c r="S3" t="s">
        <v>222</v>
      </c>
    </row>
    <row r="4" spans="1:19" x14ac:dyDescent="0.3">
      <c r="A4">
        <v>3</v>
      </c>
      <c r="B4">
        <v>2023</v>
      </c>
      <c r="C4" t="s">
        <v>213</v>
      </c>
      <c r="D4" t="s">
        <v>217</v>
      </c>
      <c r="E4" t="s">
        <v>19</v>
      </c>
      <c r="F4" t="str">
        <f t="shared" si="0"/>
        <v>Engineer</v>
      </c>
      <c r="G4">
        <v>25500</v>
      </c>
      <c r="H4" t="s">
        <v>20</v>
      </c>
      <c r="I4">
        <v>25500</v>
      </c>
      <c r="J4">
        <f t="shared" si="1"/>
        <v>0</v>
      </c>
      <c r="K4">
        <f t="shared" si="2"/>
        <v>50000</v>
      </c>
      <c r="L4" t="str">
        <f t="shared" si="3"/>
        <v>0-50000</v>
      </c>
      <c r="M4" t="s">
        <v>21</v>
      </c>
      <c r="N4" t="str">
        <f>VLOOKUP(M4,'Country Names'!B:C,2,FALSE)</f>
        <v>United States</v>
      </c>
      <c r="O4">
        <v>100</v>
      </c>
      <c r="P4" t="str">
        <f>IF(Table[[#This Row],[remote_ratio]]=0, "In Person", IF(Table[[#This Row],[remote_ratio]]=50, "Hybrid", IF(Table[[#This Row],[remote_ratio]]=100, "Remote")))</f>
        <v>Remote</v>
      </c>
      <c r="Q4" t="s">
        <v>21</v>
      </c>
      <c r="R4" t="str">
        <f>VLOOKUP(Q4,'Country Names'!B:C,2,FALSE)</f>
        <v>United States</v>
      </c>
      <c r="S4" t="s">
        <v>222</v>
      </c>
    </row>
    <row r="5" spans="1:19" x14ac:dyDescent="0.3">
      <c r="A5">
        <v>480</v>
      </c>
      <c r="B5">
        <v>2023</v>
      </c>
      <c r="C5" t="s">
        <v>215</v>
      </c>
      <c r="D5" t="s">
        <v>216</v>
      </c>
      <c r="E5" t="s">
        <v>80</v>
      </c>
      <c r="F5" t="str">
        <f t="shared" si="0"/>
        <v>Director of DS</v>
      </c>
      <c r="G5">
        <v>249300</v>
      </c>
      <c r="H5" t="s">
        <v>20</v>
      </c>
      <c r="I5">
        <v>249300</v>
      </c>
      <c r="J5">
        <f t="shared" si="1"/>
        <v>200000</v>
      </c>
      <c r="K5">
        <f t="shared" si="2"/>
        <v>250000</v>
      </c>
      <c r="L5" t="str">
        <f t="shared" si="3"/>
        <v>200000-250000</v>
      </c>
      <c r="M5" t="s">
        <v>21</v>
      </c>
      <c r="N5" t="str">
        <f>VLOOKUP(M5,'Country Names'!B:C,2,FALSE)</f>
        <v>United States</v>
      </c>
      <c r="O5">
        <v>0</v>
      </c>
      <c r="P5" t="str">
        <f>IF(Table[[#This Row],[remote_ratio]]=0, "In Person", IF(Table[[#This Row],[remote_ratio]]=50, "Hybrid", IF(Table[[#This Row],[remote_ratio]]=100, "Remote")))</f>
        <v>In Person</v>
      </c>
      <c r="Q5" t="s">
        <v>21</v>
      </c>
      <c r="R5" t="str">
        <f>VLOOKUP(Q5,'Country Names'!B:C,2,FALSE)</f>
        <v>United States</v>
      </c>
      <c r="S5" t="s">
        <v>221</v>
      </c>
    </row>
    <row r="6" spans="1:19" x14ac:dyDescent="0.3">
      <c r="A6">
        <v>1035</v>
      </c>
      <c r="B6">
        <v>2023</v>
      </c>
      <c r="C6" t="s">
        <v>215</v>
      </c>
      <c r="D6" t="s">
        <v>216</v>
      </c>
      <c r="E6" t="s">
        <v>115</v>
      </c>
      <c r="F6" t="str">
        <f t="shared" si="0"/>
        <v>Director of DS</v>
      </c>
      <c r="G6">
        <v>131899</v>
      </c>
      <c r="H6" t="s">
        <v>58</v>
      </c>
      <c r="I6">
        <v>160288</v>
      </c>
      <c r="J6">
        <f t="shared" si="1"/>
        <v>150000</v>
      </c>
      <c r="K6">
        <f t="shared" si="2"/>
        <v>200000</v>
      </c>
      <c r="L6" t="str">
        <f t="shared" si="3"/>
        <v>150000-200000</v>
      </c>
      <c r="M6" t="s">
        <v>33</v>
      </c>
      <c r="N6" t="str">
        <f>VLOOKUP(M6,'Country Names'!B:C,2,FALSE)</f>
        <v>United Kingdom</v>
      </c>
      <c r="O6">
        <v>0</v>
      </c>
      <c r="P6" t="str">
        <f>IF(Table[[#This Row],[remote_ratio]]=0, "In Person", IF(Table[[#This Row],[remote_ratio]]=50, "Hybrid", IF(Table[[#This Row],[remote_ratio]]=100, "Remote")))</f>
        <v>In Person</v>
      </c>
      <c r="Q6" t="s">
        <v>33</v>
      </c>
      <c r="R6" t="str">
        <f>VLOOKUP(Q6,'Country Names'!B:C,2,FALSE)</f>
        <v>United Kingdom</v>
      </c>
      <c r="S6" t="s">
        <v>221</v>
      </c>
    </row>
    <row r="7" spans="1:19" x14ac:dyDescent="0.3">
      <c r="A7">
        <v>1036</v>
      </c>
      <c r="B7">
        <v>2023</v>
      </c>
      <c r="C7" t="s">
        <v>215</v>
      </c>
      <c r="D7" t="s">
        <v>216</v>
      </c>
      <c r="E7" t="s">
        <v>115</v>
      </c>
      <c r="F7" t="str">
        <f t="shared" si="0"/>
        <v>Director of DS</v>
      </c>
      <c r="G7">
        <v>104891</v>
      </c>
      <c r="H7" t="s">
        <v>58</v>
      </c>
      <c r="I7">
        <v>127467</v>
      </c>
      <c r="J7">
        <f t="shared" si="1"/>
        <v>100000</v>
      </c>
      <c r="K7">
        <f t="shared" si="2"/>
        <v>150000</v>
      </c>
      <c r="L7" t="str">
        <f t="shared" si="3"/>
        <v>100000-150000</v>
      </c>
      <c r="M7" t="s">
        <v>33</v>
      </c>
      <c r="N7" t="str">
        <f>VLOOKUP(M7,'Country Names'!B:C,2,FALSE)</f>
        <v>United Kingdom</v>
      </c>
      <c r="O7">
        <v>0</v>
      </c>
      <c r="P7" t="str">
        <f>IF(Table[[#This Row],[remote_ratio]]=0, "In Person", IF(Table[[#This Row],[remote_ratio]]=50, "Hybrid", IF(Table[[#This Row],[remote_ratio]]=100, "Remote")))</f>
        <v>In Person</v>
      </c>
      <c r="Q7" t="s">
        <v>33</v>
      </c>
      <c r="R7" t="str">
        <f>VLOOKUP(Q7,'Country Names'!B:C,2,FALSE)</f>
        <v>United Kingdom</v>
      </c>
      <c r="S7" t="s">
        <v>221</v>
      </c>
    </row>
    <row r="8" spans="1:19" x14ac:dyDescent="0.3">
      <c r="A8">
        <v>1340</v>
      </c>
      <c r="B8">
        <v>2023</v>
      </c>
      <c r="C8" t="s">
        <v>330</v>
      </c>
      <c r="D8" t="s">
        <v>216</v>
      </c>
      <c r="E8" t="s">
        <v>80</v>
      </c>
      <c r="F8" t="str">
        <f t="shared" si="0"/>
        <v>Director of DS</v>
      </c>
      <c r="G8">
        <v>170000</v>
      </c>
      <c r="H8" t="s">
        <v>71</v>
      </c>
      <c r="I8">
        <v>125686</v>
      </c>
      <c r="J8">
        <f t="shared" si="1"/>
        <v>100000</v>
      </c>
      <c r="K8">
        <f t="shared" si="2"/>
        <v>150000</v>
      </c>
      <c r="L8" t="str">
        <f t="shared" si="3"/>
        <v>100000-150000</v>
      </c>
      <c r="M8" t="s">
        <v>24</v>
      </c>
      <c r="N8" t="str">
        <f>VLOOKUP(M8,'Country Names'!B:C,2,FALSE)</f>
        <v>Canada</v>
      </c>
      <c r="O8">
        <v>50</v>
      </c>
      <c r="P8" t="str">
        <f>IF(Table[[#This Row],[remote_ratio]]=0, "In Person", IF(Table[[#This Row],[remote_ratio]]=50, "Hybrid", IF(Table[[#This Row],[remote_ratio]]=100, "Remote")))</f>
        <v>Hybrid</v>
      </c>
      <c r="Q8" t="s">
        <v>24</v>
      </c>
      <c r="R8" t="str">
        <f>VLOOKUP(Q8,'Country Names'!B:C,2,FALSE)</f>
        <v>Canada</v>
      </c>
      <c r="S8" t="s">
        <v>221</v>
      </c>
    </row>
    <row r="9" spans="1:19" x14ac:dyDescent="0.3">
      <c r="A9">
        <v>1397</v>
      </c>
      <c r="B9">
        <v>2023</v>
      </c>
      <c r="C9" t="s">
        <v>215</v>
      </c>
      <c r="D9" t="s">
        <v>216</v>
      </c>
      <c r="E9" t="s">
        <v>115</v>
      </c>
      <c r="F9" t="str">
        <f t="shared" si="0"/>
        <v>Director of DS</v>
      </c>
      <c r="G9">
        <v>314100</v>
      </c>
      <c r="H9" t="s">
        <v>20</v>
      </c>
      <c r="I9">
        <v>314100</v>
      </c>
      <c r="J9">
        <f t="shared" si="1"/>
        <v>300000</v>
      </c>
      <c r="K9">
        <f t="shared" si="2"/>
        <v>350000</v>
      </c>
      <c r="L9" t="str">
        <f t="shared" si="3"/>
        <v>300000-350000</v>
      </c>
      <c r="M9" t="s">
        <v>21</v>
      </c>
      <c r="N9" t="str">
        <f>VLOOKUP(M9,'Country Names'!B:C,2,FALSE)</f>
        <v>United States</v>
      </c>
      <c r="O9">
        <v>0</v>
      </c>
      <c r="P9" t="str">
        <f>IF(Table[[#This Row],[remote_ratio]]=0, "In Person", IF(Table[[#This Row],[remote_ratio]]=50, "Hybrid", IF(Table[[#This Row],[remote_ratio]]=100, "Remote")))</f>
        <v>In Person</v>
      </c>
      <c r="Q9" t="s">
        <v>21</v>
      </c>
      <c r="R9" t="str">
        <f>VLOOKUP(Q9,'Country Names'!B:C,2,FALSE)</f>
        <v>United States</v>
      </c>
      <c r="S9" t="s">
        <v>221</v>
      </c>
    </row>
    <row r="10" spans="1:19" x14ac:dyDescent="0.3">
      <c r="A10">
        <v>1398</v>
      </c>
      <c r="B10">
        <v>2023</v>
      </c>
      <c r="C10" t="s">
        <v>215</v>
      </c>
      <c r="D10" t="s">
        <v>216</v>
      </c>
      <c r="E10" t="s">
        <v>115</v>
      </c>
      <c r="F10" t="str">
        <f t="shared" si="0"/>
        <v>Director of DS</v>
      </c>
      <c r="G10">
        <v>195800</v>
      </c>
      <c r="H10" t="s">
        <v>20</v>
      </c>
      <c r="I10">
        <v>195800</v>
      </c>
      <c r="J10">
        <f t="shared" si="1"/>
        <v>150000</v>
      </c>
      <c r="K10">
        <f t="shared" si="2"/>
        <v>200000</v>
      </c>
      <c r="L10" t="str">
        <f t="shared" si="3"/>
        <v>150000-200000</v>
      </c>
      <c r="M10" t="s">
        <v>21</v>
      </c>
      <c r="N10" t="str">
        <f>VLOOKUP(M10,'Country Names'!B:C,2,FALSE)</f>
        <v>United States</v>
      </c>
      <c r="O10">
        <v>0</v>
      </c>
      <c r="P10" t="str">
        <f>IF(Table[[#This Row],[remote_ratio]]=0, "In Person", IF(Table[[#This Row],[remote_ratio]]=50, "Hybrid", IF(Table[[#This Row],[remote_ratio]]=100, "Remote")))</f>
        <v>In Person</v>
      </c>
      <c r="Q10" t="s">
        <v>21</v>
      </c>
      <c r="R10" t="str">
        <f>VLOOKUP(Q10,'Country Names'!B:C,2,FALSE)</f>
        <v>United States</v>
      </c>
      <c r="S10" t="s">
        <v>221</v>
      </c>
    </row>
    <row r="11" spans="1:19" x14ac:dyDescent="0.3">
      <c r="A11">
        <v>1463</v>
      </c>
      <c r="B11">
        <v>2023</v>
      </c>
      <c r="C11" t="s">
        <v>213</v>
      </c>
      <c r="D11" t="s">
        <v>216</v>
      </c>
      <c r="E11" t="s">
        <v>115</v>
      </c>
      <c r="F11" t="str">
        <f t="shared" si="0"/>
        <v>Director of DS</v>
      </c>
      <c r="G11">
        <v>5000000</v>
      </c>
      <c r="H11" t="s">
        <v>42</v>
      </c>
      <c r="I11">
        <v>60795</v>
      </c>
      <c r="J11">
        <f t="shared" si="1"/>
        <v>50000</v>
      </c>
      <c r="K11">
        <f t="shared" si="2"/>
        <v>100000</v>
      </c>
      <c r="L11" t="str">
        <f t="shared" si="3"/>
        <v>50000-100000</v>
      </c>
      <c r="M11" t="s">
        <v>43</v>
      </c>
      <c r="N11" t="str">
        <f>VLOOKUP(M11,'Country Names'!B:C,2,FALSE)</f>
        <v>India</v>
      </c>
      <c r="O11">
        <v>50</v>
      </c>
      <c r="P11" t="str">
        <f>IF(Table[[#This Row],[remote_ratio]]=0, "In Person", IF(Table[[#This Row],[remote_ratio]]=50, "Hybrid", IF(Table[[#This Row],[remote_ratio]]=100, "Remote")))</f>
        <v>Hybrid</v>
      </c>
      <c r="Q11" t="s">
        <v>43</v>
      </c>
      <c r="R11" t="str">
        <f>VLOOKUP(Q11,'Country Names'!B:C,2,FALSE)</f>
        <v>India</v>
      </c>
      <c r="S11" t="s">
        <v>220</v>
      </c>
    </row>
    <row r="12" spans="1:19" x14ac:dyDescent="0.3">
      <c r="A12">
        <v>2850</v>
      </c>
      <c r="B12">
        <v>2022</v>
      </c>
      <c r="C12" t="s">
        <v>330</v>
      </c>
      <c r="D12" t="s">
        <v>216</v>
      </c>
      <c r="E12" t="s">
        <v>80</v>
      </c>
      <c r="F12" t="str">
        <f t="shared" si="0"/>
        <v>Director of DS</v>
      </c>
      <c r="G12">
        <v>55000</v>
      </c>
      <c r="H12" t="s">
        <v>14</v>
      </c>
      <c r="I12">
        <v>57786</v>
      </c>
      <c r="J12">
        <f t="shared" si="1"/>
        <v>50000</v>
      </c>
      <c r="K12">
        <f t="shared" si="2"/>
        <v>100000</v>
      </c>
      <c r="L12" t="str">
        <f t="shared" si="3"/>
        <v>50000-100000</v>
      </c>
      <c r="M12" t="s">
        <v>63</v>
      </c>
      <c r="N12" t="str">
        <f>VLOOKUP(M12,'Country Names'!B:C,2,FALSE)</f>
        <v>France</v>
      </c>
      <c r="O12">
        <v>50</v>
      </c>
      <c r="P12" t="str">
        <f>IF(Table[[#This Row],[remote_ratio]]=0, "In Person", IF(Table[[#This Row],[remote_ratio]]=50, "Hybrid", IF(Table[[#This Row],[remote_ratio]]=100, "Remote")))</f>
        <v>Hybrid</v>
      </c>
      <c r="Q12" t="s">
        <v>63</v>
      </c>
      <c r="R12" t="str">
        <f>VLOOKUP(Q12,'Country Names'!B:C,2,FALSE)</f>
        <v>France</v>
      </c>
      <c r="S12" t="s">
        <v>220</v>
      </c>
    </row>
    <row r="13" spans="1:19" x14ac:dyDescent="0.3">
      <c r="A13">
        <v>12</v>
      </c>
      <c r="B13">
        <v>2023</v>
      </c>
      <c r="C13" t="s">
        <v>330</v>
      </c>
      <c r="D13" t="s">
        <v>216</v>
      </c>
      <c r="E13" t="s">
        <v>27</v>
      </c>
      <c r="F13" t="str">
        <f t="shared" si="0"/>
        <v>Analyst</v>
      </c>
      <c r="G13">
        <v>130000</v>
      </c>
      <c r="H13" t="s">
        <v>20</v>
      </c>
      <c r="I13">
        <v>130000</v>
      </c>
      <c r="J13">
        <f t="shared" si="1"/>
        <v>100000</v>
      </c>
      <c r="K13">
        <f t="shared" si="2"/>
        <v>150000</v>
      </c>
      <c r="L13" t="str">
        <f t="shared" si="3"/>
        <v>100000-150000</v>
      </c>
      <c r="M13" t="s">
        <v>21</v>
      </c>
      <c r="N13" t="str">
        <f>VLOOKUP(M13,'Country Names'!B:C,2,FALSE)</f>
        <v>United States</v>
      </c>
      <c r="O13">
        <v>100</v>
      </c>
      <c r="P13" t="str">
        <f>IF(Table[[#This Row],[remote_ratio]]=0, "In Person", IF(Table[[#This Row],[remote_ratio]]=50, "Hybrid", IF(Table[[#This Row],[remote_ratio]]=100, "Remote")))</f>
        <v>Remote</v>
      </c>
      <c r="Q13" t="s">
        <v>21</v>
      </c>
      <c r="R13" t="str">
        <f>VLOOKUP(Q13,'Country Names'!B:C,2,FALSE)</f>
        <v>United States</v>
      </c>
      <c r="S13" t="s">
        <v>221</v>
      </c>
    </row>
    <row r="14" spans="1:19" x14ac:dyDescent="0.3">
      <c r="A14">
        <v>13</v>
      </c>
      <c r="B14">
        <v>2023</v>
      </c>
      <c r="C14" t="s">
        <v>330</v>
      </c>
      <c r="D14" t="s">
        <v>216</v>
      </c>
      <c r="E14" t="s">
        <v>27</v>
      </c>
      <c r="F14" t="str">
        <f t="shared" si="0"/>
        <v>Analyst</v>
      </c>
      <c r="G14">
        <v>100000</v>
      </c>
      <c r="H14" t="s">
        <v>20</v>
      </c>
      <c r="I14">
        <v>100000</v>
      </c>
      <c r="J14">
        <f t="shared" si="1"/>
        <v>100000</v>
      </c>
      <c r="K14">
        <f t="shared" si="2"/>
        <v>150000</v>
      </c>
      <c r="L14" t="str">
        <f t="shared" si="3"/>
        <v>100000-150000</v>
      </c>
      <c r="M14" t="s">
        <v>21</v>
      </c>
      <c r="N14" t="str">
        <f>VLOOKUP(M14,'Country Names'!B:C,2,FALSE)</f>
        <v>United States</v>
      </c>
      <c r="O14">
        <v>100</v>
      </c>
      <c r="P14" t="str">
        <f>IF(Table[[#This Row],[remote_ratio]]=0, "In Person", IF(Table[[#This Row],[remote_ratio]]=50, "Hybrid", IF(Table[[#This Row],[remote_ratio]]=100, "Remote")))</f>
        <v>Remote</v>
      </c>
      <c r="Q14" t="s">
        <v>21</v>
      </c>
      <c r="R14" t="str">
        <f>VLOOKUP(Q14,'Country Names'!B:C,2,FALSE)</f>
        <v>United States</v>
      </c>
      <c r="S14" t="s">
        <v>221</v>
      </c>
    </row>
    <row r="15" spans="1:19" x14ac:dyDescent="0.3">
      <c r="A15">
        <v>3311</v>
      </c>
      <c r="B15">
        <v>2022</v>
      </c>
      <c r="C15" t="s">
        <v>215</v>
      </c>
      <c r="D15" t="s">
        <v>216</v>
      </c>
      <c r="E15" t="s">
        <v>115</v>
      </c>
      <c r="F15" t="str">
        <f t="shared" si="0"/>
        <v>Director of DS</v>
      </c>
      <c r="G15">
        <v>224000</v>
      </c>
      <c r="H15" t="s">
        <v>20</v>
      </c>
      <c r="I15">
        <v>224000</v>
      </c>
      <c r="J15">
        <f t="shared" si="1"/>
        <v>200000</v>
      </c>
      <c r="K15">
        <f t="shared" si="2"/>
        <v>250000</v>
      </c>
      <c r="L15" t="str">
        <f t="shared" si="3"/>
        <v>200000-250000</v>
      </c>
      <c r="M15" t="s">
        <v>21</v>
      </c>
      <c r="N15" t="str">
        <f>VLOOKUP(M15,'Country Names'!B:C,2,FALSE)</f>
        <v>United States</v>
      </c>
      <c r="O15">
        <v>100</v>
      </c>
      <c r="P15" t="str">
        <f>IF(Table[[#This Row],[remote_ratio]]=0, "In Person", IF(Table[[#This Row],[remote_ratio]]=50, "Hybrid", IF(Table[[#This Row],[remote_ratio]]=100, "Remote")))</f>
        <v>Remote</v>
      </c>
      <c r="Q15" t="s">
        <v>21</v>
      </c>
      <c r="R15" t="str">
        <f>VLOOKUP(Q15,'Country Names'!B:C,2,FALSE)</f>
        <v>United States</v>
      </c>
      <c r="S15" t="s">
        <v>221</v>
      </c>
    </row>
    <row r="16" spans="1:19" x14ac:dyDescent="0.3">
      <c r="A16">
        <v>3312</v>
      </c>
      <c r="B16">
        <v>2022</v>
      </c>
      <c r="C16" t="s">
        <v>215</v>
      </c>
      <c r="D16" t="s">
        <v>216</v>
      </c>
      <c r="E16" t="s">
        <v>115</v>
      </c>
      <c r="F16" t="str">
        <f t="shared" si="0"/>
        <v>Director of DS</v>
      </c>
      <c r="G16">
        <v>167875</v>
      </c>
      <c r="H16" t="s">
        <v>20</v>
      </c>
      <c r="I16">
        <v>167875</v>
      </c>
      <c r="J16">
        <f t="shared" si="1"/>
        <v>150000</v>
      </c>
      <c r="K16">
        <f t="shared" si="2"/>
        <v>200000</v>
      </c>
      <c r="L16" t="str">
        <f t="shared" si="3"/>
        <v>150000-200000</v>
      </c>
      <c r="M16" t="s">
        <v>21</v>
      </c>
      <c r="N16" t="str">
        <f>VLOOKUP(M16,'Country Names'!B:C,2,FALSE)</f>
        <v>United States</v>
      </c>
      <c r="O16">
        <v>100</v>
      </c>
      <c r="P16" t="str">
        <f>IF(Table[[#This Row],[remote_ratio]]=0, "In Person", IF(Table[[#This Row],[remote_ratio]]=50, "Hybrid", IF(Table[[#This Row],[remote_ratio]]=100, "Remote")))</f>
        <v>Remote</v>
      </c>
      <c r="Q16" t="s">
        <v>21</v>
      </c>
      <c r="R16" t="str">
        <f>VLOOKUP(Q16,'Country Names'!B:C,2,FALSE)</f>
        <v>United States</v>
      </c>
      <c r="S16" t="s">
        <v>221</v>
      </c>
    </row>
    <row r="17" spans="1:19" x14ac:dyDescent="0.3">
      <c r="A17">
        <v>16</v>
      </c>
      <c r="B17">
        <v>2023</v>
      </c>
      <c r="C17" t="s">
        <v>330</v>
      </c>
      <c r="D17" t="s">
        <v>216</v>
      </c>
      <c r="E17" t="s">
        <v>29</v>
      </c>
      <c r="F17" t="str">
        <f t="shared" si="0"/>
        <v>Modeler</v>
      </c>
      <c r="G17">
        <v>147100</v>
      </c>
      <c r="H17" t="s">
        <v>20</v>
      </c>
      <c r="I17">
        <v>147100</v>
      </c>
      <c r="J17">
        <f t="shared" si="1"/>
        <v>100000</v>
      </c>
      <c r="K17">
        <f t="shared" si="2"/>
        <v>150000</v>
      </c>
      <c r="L17" t="str">
        <f t="shared" si="3"/>
        <v>100000-150000</v>
      </c>
      <c r="M17" t="s">
        <v>21</v>
      </c>
      <c r="N17" t="str">
        <f>VLOOKUP(M17,'Country Names'!B:C,2,FALSE)</f>
        <v>United States</v>
      </c>
      <c r="O17">
        <v>0</v>
      </c>
      <c r="P17" t="str">
        <f>IF(Table[[#This Row],[remote_ratio]]=0, "In Person", IF(Table[[#This Row],[remote_ratio]]=50, "Hybrid", IF(Table[[#This Row],[remote_ratio]]=100, "Remote")))</f>
        <v>In Person</v>
      </c>
      <c r="Q17" t="s">
        <v>21</v>
      </c>
      <c r="R17" t="str">
        <f>VLOOKUP(Q17,'Country Names'!B:C,2,FALSE)</f>
        <v>United States</v>
      </c>
      <c r="S17" t="s">
        <v>221</v>
      </c>
    </row>
    <row r="18" spans="1:19" x14ac:dyDescent="0.3">
      <c r="A18">
        <v>17</v>
      </c>
      <c r="B18">
        <v>2023</v>
      </c>
      <c r="C18" t="s">
        <v>330</v>
      </c>
      <c r="D18" t="s">
        <v>216</v>
      </c>
      <c r="E18" t="s">
        <v>29</v>
      </c>
      <c r="F18" t="str">
        <f t="shared" si="0"/>
        <v>Modeler</v>
      </c>
      <c r="G18">
        <v>90700</v>
      </c>
      <c r="H18" t="s">
        <v>20</v>
      </c>
      <c r="I18">
        <v>90700</v>
      </c>
      <c r="J18">
        <f t="shared" si="1"/>
        <v>50000</v>
      </c>
      <c r="K18">
        <f t="shared" si="2"/>
        <v>100000</v>
      </c>
      <c r="L18" t="str">
        <f t="shared" si="3"/>
        <v>50000-100000</v>
      </c>
      <c r="M18" t="s">
        <v>21</v>
      </c>
      <c r="N18" t="str">
        <f>VLOOKUP(M18,'Country Names'!B:C,2,FALSE)</f>
        <v>United States</v>
      </c>
      <c r="O18">
        <v>0</v>
      </c>
      <c r="P18" t="str">
        <f>IF(Table[[#This Row],[remote_ratio]]=0, "In Person", IF(Table[[#This Row],[remote_ratio]]=50, "Hybrid", IF(Table[[#This Row],[remote_ratio]]=100, "Remote")))</f>
        <v>In Person</v>
      </c>
      <c r="Q18" t="s">
        <v>21</v>
      </c>
      <c r="R18" t="str">
        <f>VLOOKUP(Q18,'Country Names'!B:C,2,FALSE)</f>
        <v>United States</v>
      </c>
      <c r="S18" t="s">
        <v>221</v>
      </c>
    </row>
    <row r="19" spans="1:19" x14ac:dyDescent="0.3">
      <c r="A19">
        <v>3421</v>
      </c>
      <c r="B19">
        <v>2022</v>
      </c>
      <c r="C19" t="s">
        <v>215</v>
      </c>
      <c r="D19" t="s">
        <v>216</v>
      </c>
      <c r="E19" t="s">
        <v>80</v>
      </c>
      <c r="F19" t="str">
        <f t="shared" si="0"/>
        <v>Director of DS</v>
      </c>
      <c r="G19">
        <v>250000</v>
      </c>
      <c r="H19" t="s">
        <v>71</v>
      </c>
      <c r="I19">
        <v>192037</v>
      </c>
      <c r="J19">
        <f t="shared" si="1"/>
        <v>150000</v>
      </c>
      <c r="K19">
        <f t="shared" si="2"/>
        <v>200000</v>
      </c>
      <c r="L19" t="str">
        <f t="shared" si="3"/>
        <v>150000-200000</v>
      </c>
      <c r="M19" t="s">
        <v>24</v>
      </c>
      <c r="N19" t="str">
        <f>VLOOKUP(M19,'Country Names'!B:C,2,FALSE)</f>
        <v>Canada</v>
      </c>
      <c r="O19">
        <v>50</v>
      </c>
      <c r="P19" t="str">
        <f>IF(Table[[#This Row],[remote_ratio]]=0, "In Person", IF(Table[[#This Row],[remote_ratio]]=50, "Hybrid", IF(Table[[#This Row],[remote_ratio]]=100, "Remote")))</f>
        <v>Hybrid</v>
      </c>
      <c r="Q19" t="s">
        <v>24</v>
      </c>
      <c r="R19" t="str">
        <f>VLOOKUP(Q19,'Country Names'!B:C,2,FALSE)</f>
        <v>Canada</v>
      </c>
      <c r="S19" t="s">
        <v>220</v>
      </c>
    </row>
    <row r="20" spans="1:19" x14ac:dyDescent="0.3">
      <c r="A20">
        <v>3513</v>
      </c>
      <c r="B20">
        <v>2021</v>
      </c>
      <c r="C20" t="s">
        <v>215</v>
      </c>
      <c r="D20" t="s">
        <v>216</v>
      </c>
      <c r="E20" t="s">
        <v>80</v>
      </c>
      <c r="F20" t="str">
        <f t="shared" si="0"/>
        <v>Director of DS</v>
      </c>
      <c r="G20">
        <v>250000</v>
      </c>
      <c r="H20" t="s">
        <v>20</v>
      </c>
      <c r="I20">
        <v>250000</v>
      </c>
      <c r="J20">
        <f t="shared" si="1"/>
        <v>250000</v>
      </c>
      <c r="K20">
        <f t="shared" si="2"/>
        <v>300000</v>
      </c>
      <c r="L20" t="str">
        <f t="shared" si="3"/>
        <v>250000-300000</v>
      </c>
      <c r="M20" t="s">
        <v>21</v>
      </c>
      <c r="N20" t="str">
        <f>VLOOKUP(M20,'Country Names'!B:C,2,FALSE)</f>
        <v>United States</v>
      </c>
      <c r="O20">
        <v>0</v>
      </c>
      <c r="P20" t="str">
        <f>IF(Table[[#This Row],[remote_ratio]]=0, "In Person", IF(Table[[#This Row],[remote_ratio]]=50, "Hybrid", IF(Table[[#This Row],[remote_ratio]]=100, "Remote")))</f>
        <v>In Person</v>
      </c>
      <c r="Q20" t="s">
        <v>21</v>
      </c>
      <c r="R20" t="str">
        <f>VLOOKUP(Q20,'Country Names'!B:C,2,FALSE)</f>
        <v>United States</v>
      </c>
      <c r="S20" t="s">
        <v>220</v>
      </c>
    </row>
    <row r="21" spans="1:19" x14ac:dyDescent="0.3">
      <c r="A21">
        <v>20</v>
      </c>
      <c r="B21">
        <v>2023</v>
      </c>
      <c r="C21" t="s">
        <v>213</v>
      </c>
      <c r="D21" t="s">
        <v>216</v>
      </c>
      <c r="E21" t="s">
        <v>27</v>
      </c>
      <c r="F21" t="str">
        <f t="shared" si="0"/>
        <v>Analyst</v>
      </c>
      <c r="G21">
        <v>150000</v>
      </c>
      <c r="H21" t="s">
        <v>20</v>
      </c>
      <c r="I21">
        <v>150000</v>
      </c>
      <c r="J21">
        <f t="shared" si="1"/>
        <v>150000</v>
      </c>
      <c r="K21">
        <f t="shared" si="2"/>
        <v>200000</v>
      </c>
      <c r="L21" t="str">
        <f t="shared" si="3"/>
        <v>150000-200000</v>
      </c>
      <c r="M21" t="s">
        <v>21</v>
      </c>
      <c r="N21" t="str">
        <f>VLOOKUP(M21,'Country Names'!B:C,2,FALSE)</f>
        <v>United States</v>
      </c>
      <c r="O21">
        <v>100</v>
      </c>
      <c r="P21" t="str">
        <f>IF(Table[[#This Row],[remote_ratio]]=0, "In Person", IF(Table[[#This Row],[remote_ratio]]=50, "Hybrid", IF(Table[[#This Row],[remote_ratio]]=100, "Remote")))</f>
        <v>Remote</v>
      </c>
      <c r="Q21" t="s">
        <v>21</v>
      </c>
      <c r="R21" t="str">
        <f>VLOOKUP(Q21,'Country Names'!B:C,2,FALSE)</f>
        <v>United States</v>
      </c>
      <c r="S21" t="s">
        <v>221</v>
      </c>
    </row>
    <row r="22" spans="1:19" x14ac:dyDescent="0.3">
      <c r="A22">
        <v>21</v>
      </c>
      <c r="B22">
        <v>2023</v>
      </c>
      <c r="C22" t="s">
        <v>213</v>
      </c>
      <c r="D22" t="s">
        <v>216</v>
      </c>
      <c r="E22" t="s">
        <v>27</v>
      </c>
      <c r="F22" t="str">
        <f t="shared" si="0"/>
        <v>Analyst</v>
      </c>
      <c r="G22">
        <v>110000</v>
      </c>
      <c r="H22" t="s">
        <v>20</v>
      </c>
      <c r="I22">
        <v>110000</v>
      </c>
      <c r="J22">
        <f t="shared" si="1"/>
        <v>100000</v>
      </c>
      <c r="K22">
        <f t="shared" si="2"/>
        <v>150000</v>
      </c>
      <c r="L22" t="str">
        <f t="shared" si="3"/>
        <v>100000-150000</v>
      </c>
      <c r="M22" t="s">
        <v>21</v>
      </c>
      <c r="N22" t="str">
        <f>VLOOKUP(M22,'Country Names'!B:C,2,FALSE)</f>
        <v>United States</v>
      </c>
      <c r="O22">
        <v>100</v>
      </c>
      <c r="P22" t="str">
        <f>IF(Table[[#This Row],[remote_ratio]]=0, "In Person", IF(Table[[#This Row],[remote_ratio]]=50, "Hybrid", IF(Table[[#This Row],[remote_ratio]]=100, "Remote")))</f>
        <v>Remote</v>
      </c>
      <c r="Q22" t="s">
        <v>21</v>
      </c>
      <c r="R22" t="str">
        <f>VLOOKUP(Q22,'Country Names'!B:C,2,FALSE)</f>
        <v>United States</v>
      </c>
      <c r="S22" t="s">
        <v>221</v>
      </c>
    </row>
    <row r="23" spans="1:19" x14ac:dyDescent="0.3">
      <c r="A23">
        <v>22</v>
      </c>
      <c r="B23">
        <v>2023</v>
      </c>
      <c r="C23" t="s">
        <v>330</v>
      </c>
      <c r="D23" t="s">
        <v>216</v>
      </c>
      <c r="E23" t="s">
        <v>30</v>
      </c>
      <c r="F23" t="str">
        <f t="shared" si="0"/>
        <v>Engineer</v>
      </c>
      <c r="G23">
        <v>275000</v>
      </c>
      <c r="H23" t="s">
        <v>20</v>
      </c>
      <c r="I23">
        <v>275000</v>
      </c>
      <c r="J23">
        <f t="shared" si="1"/>
        <v>250000</v>
      </c>
      <c r="K23">
        <f t="shared" si="2"/>
        <v>300000</v>
      </c>
      <c r="L23" t="str">
        <f t="shared" si="3"/>
        <v>250000-300000</v>
      </c>
      <c r="M23" t="s">
        <v>31</v>
      </c>
      <c r="N23" t="str">
        <f>VLOOKUP(M23,'Country Names'!B:C,2,FALSE)</f>
        <v>Germany</v>
      </c>
      <c r="O23">
        <v>0</v>
      </c>
      <c r="P23" t="str">
        <f>IF(Table[[#This Row],[remote_ratio]]=0, "In Person", IF(Table[[#This Row],[remote_ratio]]=50, "Hybrid", IF(Table[[#This Row],[remote_ratio]]=100, "Remote")))</f>
        <v>In Person</v>
      </c>
      <c r="Q23" t="s">
        <v>31</v>
      </c>
      <c r="R23" t="str">
        <f>VLOOKUP(Q23,'Country Names'!B:C,2,FALSE)</f>
        <v>Germany</v>
      </c>
      <c r="S23" t="s">
        <v>221</v>
      </c>
    </row>
    <row r="24" spans="1:19" x14ac:dyDescent="0.3">
      <c r="A24">
        <v>23</v>
      </c>
      <c r="B24">
        <v>2023</v>
      </c>
      <c r="C24" t="s">
        <v>330</v>
      </c>
      <c r="D24" t="s">
        <v>216</v>
      </c>
      <c r="E24" t="s">
        <v>30</v>
      </c>
      <c r="F24" t="str">
        <f t="shared" si="0"/>
        <v>Engineer</v>
      </c>
      <c r="G24">
        <v>174000</v>
      </c>
      <c r="H24" t="s">
        <v>20</v>
      </c>
      <c r="I24">
        <v>174000</v>
      </c>
      <c r="J24">
        <f t="shared" si="1"/>
        <v>150000</v>
      </c>
      <c r="K24">
        <f t="shared" si="2"/>
        <v>200000</v>
      </c>
      <c r="L24" t="str">
        <f t="shared" si="3"/>
        <v>150000-200000</v>
      </c>
      <c r="M24" t="s">
        <v>31</v>
      </c>
      <c r="N24" t="str">
        <f>VLOOKUP(M24,'Country Names'!B:C,2,FALSE)</f>
        <v>Germany</v>
      </c>
      <c r="O24">
        <v>0</v>
      </c>
      <c r="P24" t="str">
        <f>IF(Table[[#This Row],[remote_ratio]]=0, "In Person", IF(Table[[#This Row],[remote_ratio]]=50, "Hybrid", IF(Table[[#This Row],[remote_ratio]]=100, "Remote")))</f>
        <v>In Person</v>
      </c>
      <c r="Q24" t="s">
        <v>31</v>
      </c>
      <c r="R24" t="str">
        <f>VLOOKUP(Q24,'Country Names'!B:C,2,FALSE)</f>
        <v>Germany</v>
      </c>
      <c r="S24" t="s">
        <v>221</v>
      </c>
    </row>
    <row r="25" spans="1:19" x14ac:dyDescent="0.3">
      <c r="A25">
        <v>24</v>
      </c>
      <c r="B25">
        <v>2023</v>
      </c>
      <c r="C25" t="s">
        <v>330</v>
      </c>
      <c r="D25" t="s">
        <v>216</v>
      </c>
      <c r="E25" t="s">
        <v>32</v>
      </c>
      <c r="F25" t="str">
        <f t="shared" si="0"/>
        <v>Engineer</v>
      </c>
      <c r="G25">
        <v>230000</v>
      </c>
      <c r="H25" t="s">
        <v>20</v>
      </c>
      <c r="I25">
        <v>230000</v>
      </c>
      <c r="J25">
        <f t="shared" si="1"/>
        <v>200000</v>
      </c>
      <c r="K25">
        <f t="shared" si="2"/>
        <v>250000</v>
      </c>
      <c r="L25" t="str">
        <f t="shared" si="3"/>
        <v>200000-250000</v>
      </c>
      <c r="M25" t="s">
        <v>33</v>
      </c>
      <c r="N25" t="str">
        <f>VLOOKUP(M25,'Country Names'!B:C,2,FALSE)</f>
        <v>United Kingdom</v>
      </c>
      <c r="O25">
        <v>100</v>
      </c>
      <c r="P25" t="str">
        <f>IF(Table[[#This Row],[remote_ratio]]=0, "In Person", IF(Table[[#This Row],[remote_ratio]]=50, "Hybrid", IF(Table[[#This Row],[remote_ratio]]=100, "Remote")))</f>
        <v>Remote</v>
      </c>
      <c r="Q25" t="s">
        <v>33</v>
      </c>
      <c r="R25" t="str">
        <f>VLOOKUP(Q25,'Country Names'!B:C,2,FALSE)</f>
        <v>United Kingdom</v>
      </c>
      <c r="S25" t="s">
        <v>221</v>
      </c>
    </row>
    <row r="26" spans="1:19" x14ac:dyDescent="0.3">
      <c r="A26">
        <v>25</v>
      </c>
      <c r="B26">
        <v>2023</v>
      </c>
      <c r="C26" t="s">
        <v>330</v>
      </c>
      <c r="D26" t="s">
        <v>216</v>
      </c>
      <c r="E26" t="s">
        <v>32</v>
      </c>
      <c r="F26" t="str">
        <f t="shared" si="0"/>
        <v>Engineer</v>
      </c>
      <c r="G26">
        <v>143200</v>
      </c>
      <c r="H26" t="s">
        <v>20</v>
      </c>
      <c r="I26">
        <v>143200</v>
      </c>
      <c r="J26">
        <f t="shared" si="1"/>
        <v>100000</v>
      </c>
      <c r="K26">
        <f t="shared" si="2"/>
        <v>150000</v>
      </c>
      <c r="L26" t="str">
        <f t="shared" si="3"/>
        <v>100000-150000</v>
      </c>
      <c r="M26" t="s">
        <v>33</v>
      </c>
      <c r="N26" t="str">
        <f>VLOOKUP(M26,'Country Names'!B:C,2,FALSE)</f>
        <v>United Kingdom</v>
      </c>
      <c r="O26">
        <v>100</v>
      </c>
      <c r="P26" t="str">
        <f>IF(Table[[#This Row],[remote_ratio]]=0, "In Person", IF(Table[[#This Row],[remote_ratio]]=50, "Hybrid", IF(Table[[#This Row],[remote_ratio]]=100, "Remote")))</f>
        <v>Remote</v>
      </c>
      <c r="Q26" t="s">
        <v>33</v>
      </c>
      <c r="R26" t="str">
        <f>VLOOKUP(Q26,'Country Names'!B:C,2,FALSE)</f>
        <v>United Kingdom</v>
      </c>
      <c r="S26" t="s">
        <v>221</v>
      </c>
    </row>
    <row r="27" spans="1:19" x14ac:dyDescent="0.3">
      <c r="A27">
        <v>26</v>
      </c>
      <c r="B27">
        <v>2023</v>
      </c>
      <c r="C27" t="s">
        <v>330</v>
      </c>
      <c r="D27" t="s">
        <v>216</v>
      </c>
      <c r="E27" t="s">
        <v>34</v>
      </c>
      <c r="F27" t="str">
        <f t="shared" si="0"/>
        <v>Engineer</v>
      </c>
      <c r="G27">
        <v>225000</v>
      </c>
      <c r="H27" t="s">
        <v>20</v>
      </c>
      <c r="I27">
        <v>225000</v>
      </c>
      <c r="J27">
        <f t="shared" si="1"/>
        <v>200000</v>
      </c>
      <c r="K27">
        <f t="shared" si="2"/>
        <v>250000</v>
      </c>
      <c r="L27" t="str">
        <f t="shared" si="3"/>
        <v>200000-250000</v>
      </c>
      <c r="M27" t="s">
        <v>21</v>
      </c>
      <c r="N27" t="str">
        <f>VLOOKUP(M27,'Country Names'!B:C,2,FALSE)</f>
        <v>United States</v>
      </c>
      <c r="O27">
        <v>0</v>
      </c>
      <c r="P27" t="str">
        <f>IF(Table[[#This Row],[remote_ratio]]=0, "In Person", IF(Table[[#This Row],[remote_ratio]]=50, "Hybrid", IF(Table[[#This Row],[remote_ratio]]=100, "Remote")))</f>
        <v>In Person</v>
      </c>
      <c r="Q27" t="s">
        <v>21</v>
      </c>
      <c r="R27" t="str">
        <f>VLOOKUP(Q27,'Country Names'!B:C,2,FALSE)</f>
        <v>United States</v>
      </c>
      <c r="S27" t="s">
        <v>221</v>
      </c>
    </row>
    <row r="28" spans="1:19" x14ac:dyDescent="0.3">
      <c r="A28">
        <v>27</v>
      </c>
      <c r="B28">
        <v>2023</v>
      </c>
      <c r="C28" t="s">
        <v>330</v>
      </c>
      <c r="D28" t="s">
        <v>216</v>
      </c>
      <c r="E28" t="s">
        <v>34</v>
      </c>
      <c r="F28" t="str">
        <f t="shared" si="0"/>
        <v>Engineer</v>
      </c>
      <c r="G28">
        <v>156400</v>
      </c>
      <c r="H28" t="s">
        <v>20</v>
      </c>
      <c r="I28">
        <v>156400</v>
      </c>
      <c r="J28">
        <f t="shared" si="1"/>
        <v>150000</v>
      </c>
      <c r="K28">
        <f t="shared" si="2"/>
        <v>200000</v>
      </c>
      <c r="L28" t="str">
        <f t="shared" si="3"/>
        <v>150000-200000</v>
      </c>
      <c r="M28" t="s">
        <v>21</v>
      </c>
      <c r="N28" t="str">
        <f>VLOOKUP(M28,'Country Names'!B:C,2,FALSE)</f>
        <v>United States</v>
      </c>
      <c r="O28">
        <v>0</v>
      </c>
      <c r="P28" t="str">
        <f>IF(Table[[#This Row],[remote_ratio]]=0, "In Person", IF(Table[[#This Row],[remote_ratio]]=50, "Hybrid", IF(Table[[#This Row],[remote_ratio]]=100, "Remote")))</f>
        <v>In Person</v>
      </c>
      <c r="Q28" t="s">
        <v>21</v>
      </c>
      <c r="R28" t="str">
        <f>VLOOKUP(Q28,'Country Names'!B:C,2,FALSE)</f>
        <v>United States</v>
      </c>
      <c r="S28" t="s">
        <v>221</v>
      </c>
    </row>
    <row r="29" spans="1:19" x14ac:dyDescent="0.3">
      <c r="A29">
        <v>28</v>
      </c>
      <c r="B29">
        <v>2023</v>
      </c>
      <c r="C29" t="s">
        <v>330</v>
      </c>
      <c r="D29" t="s">
        <v>216</v>
      </c>
      <c r="E29" t="s">
        <v>35</v>
      </c>
      <c r="F29" t="str">
        <f t="shared" si="0"/>
        <v>Engineer</v>
      </c>
      <c r="G29">
        <v>200000</v>
      </c>
      <c r="H29" t="s">
        <v>20</v>
      </c>
      <c r="I29">
        <v>200000</v>
      </c>
      <c r="J29">
        <f t="shared" si="1"/>
        <v>200000</v>
      </c>
      <c r="K29">
        <f t="shared" si="2"/>
        <v>250000</v>
      </c>
      <c r="L29" t="str">
        <f t="shared" si="3"/>
        <v>200000-250000</v>
      </c>
      <c r="M29" t="s">
        <v>21</v>
      </c>
      <c r="N29" t="str">
        <f>VLOOKUP(M29,'Country Names'!B:C,2,FALSE)</f>
        <v>United States</v>
      </c>
      <c r="O29">
        <v>0</v>
      </c>
      <c r="P29" t="str">
        <f>IF(Table[[#This Row],[remote_ratio]]=0, "In Person", IF(Table[[#This Row],[remote_ratio]]=50, "Hybrid", IF(Table[[#This Row],[remote_ratio]]=100, "Remote")))</f>
        <v>In Person</v>
      </c>
      <c r="Q29" t="s">
        <v>21</v>
      </c>
      <c r="R29" t="str">
        <f>VLOOKUP(Q29,'Country Names'!B:C,2,FALSE)</f>
        <v>United States</v>
      </c>
      <c r="S29" t="s">
        <v>221</v>
      </c>
    </row>
    <row r="30" spans="1:19" x14ac:dyDescent="0.3">
      <c r="A30">
        <v>29</v>
      </c>
      <c r="B30">
        <v>2023</v>
      </c>
      <c r="C30" t="s">
        <v>330</v>
      </c>
      <c r="D30" t="s">
        <v>216</v>
      </c>
      <c r="E30" t="s">
        <v>35</v>
      </c>
      <c r="F30" t="str">
        <f t="shared" si="0"/>
        <v>Engineer</v>
      </c>
      <c r="G30">
        <v>130000</v>
      </c>
      <c r="H30" t="s">
        <v>20</v>
      </c>
      <c r="I30">
        <v>130000</v>
      </c>
      <c r="J30">
        <f t="shared" si="1"/>
        <v>100000</v>
      </c>
      <c r="K30">
        <f t="shared" si="2"/>
        <v>150000</v>
      </c>
      <c r="L30" t="str">
        <f t="shared" si="3"/>
        <v>100000-150000</v>
      </c>
      <c r="M30" t="s">
        <v>21</v>
      </c>
      <c r="N30" t="str">
        <f>VLOOKUP(M30,'Country Names'!B:C,2,FALSE)</f>
        <v>United States</v>
      </c>
      <c r="O30">
        <v>0</v>
      </c>
      <c r="P30" t="str">
        <f>IF(Table[[#This Row],[remote_ratio]]=0, "In Person", IF(Table[[#This Row],[remote_ratio]]=50, "Hybrid", IF(Table[[#This Row],[remote_ratio]]=100, "Remote")))</f>
        <v>In Person</v>
      </c>
      <c r="Q30" t="s">
        <v>21</v>
      </c>
      <c r="R30" t="str">
        <f>VLOOKUP(Q30,'Country Names'!B:C,2,FALSE)</f>
        <v>United States</v>
      </c>
      <c r="S30" t="s">
        <v>221</v>
      </c>
    </row>
    <row r="31" spans="1:19" x14ac:dyDescent="0.3">
      <c r="A31">
        <v>30</v>
      </c>
      <c r="B31">
        <v>2023</v>
      </c>
      <c r="C31" t="s">
        <v>330</v>
      </c>
      <c r="D31" t="s">
        <v>216</v>
      </c>
      <c r="E31" t="s">
        <v>36</v>
      </c>
      <c r="F31" t="str">
        <f t="shared" si="0"/>
        <v>Strategist</v>
      </c>
      <c r="G31">
        <v>90000</v>
      </c>
      <c r="H31" t="s">
        <v>20</v>
      </c>
      <c r="I31">
        <v>90000</v>
      </c>
      <c r="J31">
        <f t="shared" si="1"/>
        <v>50000</v>
      </c>
      <c r="K31">
        <f t="shared" si="2"/>
        <v>100000</v>
      </c>
      <c r="L31" t="str">
        <f t="shared" si="3"/>
        <v>50000-100000</v>
      </c>
      <c r="M31" t="s">
        <v>24</v>
      </c>
      <c r="N31" t="str">
        <f>VLOOKUP(M31,'Country Names'!B:C,2,FALSE)</f>
        <v>Canada</v>
      </c>
      <c r="O31">
        <v>0</v>
      </c>
      <c r="P31" t="str">
        <f>IF(Table[[#This Row],[remote_ratio]]=0, "In Person", IF(Table[[#This Row],[remote_ratio]]=50, "Hybrid", IF(Table[[#This Row],[remote_ratio]]=100, "Remote")))</f>
        <v>In Person</v>
      </c>
      <c r="Q31" t="s">
        <v>24</v>
      </c>
      <c r="R31" t="str">
        <f>VLOOKUP(Q31,'Country Names'!B:C,2,FALSE)</f>
        <v>Canada</v>
      </c>
      <c r="S31" t="s">
        <v>221</v>
      </c>
    </row>
    <row r="32" spans="1:19" x14ac:dyDescent="0.3">
      <c r="A32">
        <v>31</v>
      </c>
      <c r="B32">
        <v>2023</v>
      </c>
      <c r="C32" t="s">
        <v>330</v>
      </c>
      <c r="D32" t="s">
        <v>216</v>
      </c>
      <c r="E32" t="s">
        <v>36</v>
      </c>
      <c r="F32" t="str">
        <f t="shared" si="0"/>
        <v>Strategist</v>
      </c>
      <c r="G32">
        <v>72000</v>
      </c>
      <c r="H32" t="s">
        <v>20</v>
      </c>
      <c r="I32">
        <v>72000</v>
      </c>
      <c r="J32">
        <f t="shared" si="1"/>
        <v>50000</v>
      </c>
      <c r="K32">
        <f t="shared" si="2"/>
        <v>100000</v>
      </c>
      <c r="L32" t="str">
        <f t="shared" si="3"/>
        <v>50000-100000</v>
      </c>
      <c r="M32" t="s">
        <v>24</v>
      </c>
      <c r="N32" t="str">
        <f>VLOOKUP(M32,'Country Names'!B:C,2,FALSE)</f>
        <v>Canada</v>
      </c>
      <c r="O32">
        <v>0</v>
      </c>
      <c r="P32" t="str">
        <f>IF(Table[[#This Row],[remote_ratio]]=0, "In Person", IF(Table[[#This Row],[remote_ratio]]=50, "Hybrid", IF(Table[[#This Row],[remote_ratio]]=100, "Remote")))</f>
        <v>In Person</v>
      </c>
      <c r="Q32" t="s">
        <v>24</v>
      </c>
      <c r="R32" t="str">
        <f>VLOOKUP(Q32,'Country Names'!B:C,2,FALSE)</f>
        <v>Canada</v>
      </c>
      <c r="S32" t="s">
        <v>221</v>
      </c>
    </row>
    <row r="33" spans="1:19" x14ac:dyDescent="0.3">
      <c r="A33">
        <v>32</v>
      </c>
      <c r="B33">
        <v>2023</v>
      </c>
      <c r="C33" t="s">
        <v>330</v>
      </c>
      <c r="D33" t="s">
        <v>216</v>
      </c>
      <c r="E33" t="s">
        <v>37</v>
      </c>
      <c r="F33" t="str">
        <f t="shared" si="0"/>
        <v>Engineer</v>
      </c>
      <c r="G33">
        <v>253200</v>
      </c>
      <c r="H33" t="s">
        <v>20</v>
      </c>
      <c r="I33">
        <v>253200</v>
      </c>
      <c r="J33">
        <f t="shared" si="1"/>
        <v>250000</v>
      </c>
      <c r="K33">
        <f t="shared" si="2"/>
        <v>300000</v>
      </c>
      <c r="L33" t="str">
        <f t="shared" si="3"/>
        <v>250000-300000</v>
      </c>
      <c r="M33" t="s">
        <v>21</v>
      </c>
      <c r="N33" t="str">
        <f>VLOOKUP(M33,'Country Names'!B:C,2,FALSE)</f>
        <v>United States</v>
      </c>
      <c r="O33">
        <v>0</v>
      </c>
      <c r="P33" t="str">
        <f>IF(Table[[#This Row],[remote_ratio]]=0, "In Person", IF(Table[[#This Row],[remote_ratio]]=50, "Hybrid", IF(Table[[#This Row],[remote_ratio]]=100, "Remote")))</f>
        <v>In Person</v>
      </c>
      <c r="Q33" t="s">
        <v>21</v>
      </c>
      <c r="R33" t="str">
        <f>VLOOKUP(Q33,'Country Names'!B:C,2,FALSE)</f>
        <v>United States</v>
      </c>
      <c r="S33" t="s">
        <v>221</v>
      </c>
    </row>
    <row r="34" spans="1:19" x14ac:dyDescent="0.3">
      <c r="A34">
        <v>33</v>
      </c>
      <c r="B34">
        <v>2023</v>
      </c>
      <c r="C34" t="s">
        <v>330</v>
      </c>
      <c r="D34" t="s">
        <v>216</v>
      </c>
      <c r="E34" t="s">
        <v>37</v>
      </c>
      <c r="F34" t="str">
        <f t="shared" si="0"/>
        <v>Engineer</v>
      </c>
      <c r="G34">
        <v>90700</v>
      </c>
      <c r="H34" t="s">
        <v>20</v>
      </c>
      <c r="I34">
        <v>90700</v>
      </c>
      <c r="J34">
        <f t="shared" si="1"/>
        <v>50000</v>
      </c>
      <c r="K34">
        <f t="shared" si="2"/>
        <v>100000</v>
      </c>
      <c r="L34" t="str">
        <f t="shared" si="3"/>
        <v>50000-100000</v>
      </c>
      <c r="M34" t="s">
        <v>21</v>
      </c>
      <c r="N34" t="str">
        <f>VLOOKUP(M34,'Country Names'!B:C,2,FALSE)</f>
        <v>United States</v>
      </c>
      <c r="O34">
        <v>0</v>
      </c>
      <c r="P34" t="str">
        <f>IF(Table[[#This Row],[remote_ratio]]=0, "In Person", IF(Table[[#This Row],[remote_ratio]]=50, "Hybrid", IF(Table[[#This Row],[remote_ratio]]=100, "Remote")))</f>
        <v>In Person</v>
      </c>
      <c r="Q34" t="s">
        <v>21</v>
      </c>
      <c r="R34" t="str">
        <f>VLOOKUP(Q34,'Country Names'!B:C,2,FALSE)</f>
        <v>United States</v>
      </c>
      <c r="S34" t="s">
        <v>221</v>
      </c>
    </row>
    <row r="35" spans="1:19" x14ac:dyDescent="0.3">
      <c r="A35">
        <v>34</v>
      </c>
      <c r="B35">
        <v>2023</v>
      </c>
      <c r="C35" t="s">
        <v>330</v>
      </c>
      <c r="D35" t="s">
        <v>216</v>
      </c>
      <c r="E35" t="s">
        <v>38</v>
      </c>
      <c r="F35" t="str">
        <f t="shared" si="0"/>
        <v>Engineer</v>
      </c>
      <c r="G35">
        <v>342810</v>
      </c>
      <c r="H35" t="s">
        <v>20</v>
      </c>
      <c r="I35">
        <v>342810</v>
      </c>
      <c r="J35">
        <f t="shared" si="1"/>
        <v>300000</v>
      </c>
      <c r="K35">
        <f t="shared" si="2"/>
        <v>350000</v>
      </c>
      <c r="L35" t="str">
        <f t="shared" si="3"/>
        <v>300000-350000</v>
      </c>
      <c r="M35" t="s">
        <v>21</v>
      </c>
      <c r="N35" t="str">
        <f>VLOOKUP(M35,'Country Names'!B:C,2,FALSE)</f>
        <v>United States</v>
      </c>
      <c r="O35">
        <v>0</v>
      </c>
      <c r="P35" t="str">
        <f>IF(Table[[#This Row],[remote_ratio]]=0, "In Person", IF(Table[[#This Row],[remote_ratio]]=50, "Hybrid", IF(Table[[#This Row],[remote_ratio]]=100, "Remote")))</f>
        <v>In Person</v>
      </c>
      <c r="Q35" t="s">
        <v>21</v>
      </c>
      <c r="R35" t="str">
        <f>VLOOKUP(Q35,'Country Names'!B:C,2,FALSE)</f>
        <v>United States</v>
      </c>
      <c r="S35" t="s">
        <v>221</v>
      </c>
    </row>
    <row r="36" spans="1:19" x14ac:dyDescent="0.3">
      <c r="A36">
        <v>35</v>
      </c>
      <c r="B36">
        <v>2023</v>
      </c>
      <c r="C36" t="s">
        <v>330</v>
      </c>
      <c r="D36" t="s">
        <v>216</v>
      </c>
      <c r="E36" t="s">
        <v>38</v>
      </c>
      <c r="F36" t="str">
        <f t="shared" si="0"/>
        <v>Engineer</v>
      </c>
      <c r="G36">
        <v>184590</v>
      </c>
      <c r="H36" t="s">
        <v>20</v>
      </c>
      <c r="I36">
        <v>184590</v>
      </c>
      <c r="J36">
        <f t="shared" si="1"/>
        <v>150000</v>
      </c>
      <c r="K36">
        <f t="shared" si="2"/>
        <v>200000</v>
      </c>
      <c r="L36" t="str">
        <f t="shared" si="3"/>
        <v>150000-200000</v>
      </c>
      <c r="M36" t="s">
        <v>21</v>
      </c>
      <c r="N36" t="str">
        <f>VLOOKUP(M36,'Country Names'!B:C,2,FALSE)</f>
        <v>United States</v>
      </c>
      <c r="O36">
        <v>0</v>
      </c>
      <c r="P36" t="str">
        <f>IF(Table[[#This Row],[remote_ratio]]=0, "In Person", IF(Table[[#This Row],[remote_ratio]]=50, "Hybrid", IF(Table[[#This Row],[remote_ratio]]=100, "Remote")))</f>
        <v>In Person</v>
      </c>
      <c r="Q36" t="s">
        <v>21</v>
      </c>
      <c r="R36" t="str">
        <f>VLOOKUP(Q36,'Country Names'!B:C,2,FALSE)</f>
        <v>United States</v>
      </c>
      <c r="S36" t="s">
        <v>221</v>
      </c>
    </row>
    <row r="37" spans="1:19" x14ac:dyDescent="0.3">
      <c r="A37">
        <v>36</v>
      </c>
      <c r="B37">
        <v>2023</v>
      </c>
      <c r="C37" t="s">
        <v>213</v>
      </c>
      <c r="D37" t="s">
        <v>216</v>
      </c>
      <c r="E37" t="s">
        <v>37</v>
      </c>
      <c r="F37" t="str">
        <f t="shared" si="0"/>
        <v>Engineer</v>
      </c>
      <c r="G37">
        <v>162500</v>
      </c>
      <c r="H37" t="s">
        <v>20</v>
      </c>
      <c r="I37">
        <v>162500</v>
      </c>
      <c r="J37">
        <f t="shared" si="1"/>
        <v>150000</v>
      </c>
      <c r="K37">
        <f t="shared" si="2"/>
        <v>200000</v>
      </c>
      <c r="L37" t="str">
        <f t="shared" si="3"/>
        <v>150000-200000</v>
      </c>
      <c r="M37" t="s">
        <v>21</v>
      </c>
      <c r="N37" t="str">
        <f>VLOOKUP(M37,'Country Names'!B:C,2,FALSE)</f>
        <v>United States</v>
      </c>
      <c r="O37">
        <v>0</v>
      </c>
      <c r="P37" t="str">
        <f>IF(Table[[#This Row],[remote_ratio]]=0, "In Person", IF(Table[[#This Row],[remote_ratio]]=50, "Hybrid", IF(Table[[#This Row],[remote_ratio]]=100, "Remote")))</f>
        <v>In Person</v>
      </c>
      <c r="Q37" t="s">
        <v>21</v>
      </c>
      <c r="R37" t="str">
        <f>VLOOKUP(Q37,'Country Names'!B:C,2,FALSE)</f>
        <v>United States</v>
      </c>
      <c r="S37" t="s">
        <v>221</v>
      </c>
    </row>
    <row r="38" spans="1:19" x14ac:dyDescent="0.3">
      <c r="A38">
        <v>37</v>
      </c>
      <c r="B38">
        <v>2023</v>
      </c>
      <c r="C38" t="s">
        <v>213</v>
      </c>
      <c r="D38" t="s">
        <v>216</v>
      </c>
      <c r="E38" t="s">
        <v>37</v>
      </c>
      <c r="F38" t="str">
        <f t="shared" si="0"/>
        <v>Engineer</v>
      </c>
      <c r="G38">
        <v>130000</v>
      </c>
      <c r="H38" t="s">
        <v>20</v>
      </c>
      <c r="I38">
        <v>130000</v>
      </c>
      <c r="J38">
        <f t="shared" si="1"/>
        <v>100000</v>
      </c>
      <c r="K38">
        <f t="shared" si="2"/>
        <v>150000</v>
      </c>
      <c r="L38" t="str">
        <f t="shared" si="3"/>
        <v>100000-150000</v>
      </c>
      <c r="M38" t="s">
        <v>21</v>
      </c>
      <c r="N38" t="str">
        <f>VLOOKUP(M38,'Country Names'!B:C,2,FALSE)</f>
        <v>United States</v>
      </c>
      <c r="O38">
        <v>0</v>
      </c>
      <c r="P38" t="str">
        <f>IF(Table[[#This Row],[remote_ratio]]=0, "In Person", IF(Table[[#This Row],[remote_ratio]]=50, "Hybrid", IF(Table[[#This Row],[remote_ratio]]=100, "Remote")))</f>
        <v>In Person</v>
      </c>
      <c r="Q38" t="s">
        <v>21</v>
      </c>
      <c r="R38" t="str">
        <f>VLOOKUP(Q38,'Country Names'!B:C,2,FALSE)</f>
        <v>United States</v>
      </c>
      <c r="S38" t="s">
        <v>221</v>
      </c>
    </row>
    <row r="39" spans="1:19" x14ac:dyDescent="0.3">
      <c r="A39">
        <v>38</v>
      </c>
      <c r="B39">
        <v>2023</v>
      </c>
      <c r="C39" t="s">
        <v>213</v>
      </c>
      <c r="D39" t="s">
        <v>216</v>
      </c>
      <c r="E39" t="s">
        <v>27</v>
      </c>
      <c r="F39" t="str">
        <f t="shared" si="0"/>
        <v>Analyst</v>
      </c>
      <c r="G39">
        <v>105380</v>
      </c>
      <c r="H39" t="s">
        <v>20</v>
      </c>
      <c r="I39">
        <v>105380</v>
      </c>
      <c r="J39">
        <f t="shared" si="1"/>
        <v>100000</v>
      </c>
      <c r="K39">
        <f t="shared" si="2"/>
        <v>150000</v>
      </c>
      <c r="L39" t="str">
        <f t="shared" si="3"/>
        <v>100000-150000</v>
      </c>
      <c r="M39" t="s">
        <v>21</v>
      </c>
      <c r="N39" t="str">
        <f>VLOOKUP(M39,'Country Names'!B:C,2,FALSE)</f>
        <v>United States</v>
      </c>
      <c r="O39">
        <v>0</v>
      </c>
      <c r="P39" t="str">
        <f>IF(Table[[#This Row],[remote_ratio]]=0, "In Person", IF(Table[[#This Row],[remote_ratio]]=50, "Hybrid", IF(Table[[#This Row],[remote_ratio]]=100, "Remote")))</f>
        <v>In Person</v>
      </c>
      <c r="Q39" t="s">
        <v>21</v>
      </c>
      <c r="R39" t="str">
        <f>VLOOKUP(Q39,'Country Names'!B:C,2,FALSE)</f>
        <v>United States</v>
      </c>
      <c r="S39" t="s">
        <v>221</v>
      </c>
    </row>
    <row r="40" spans="1:19" x14ac:dyDescent="0.3">
      <c r="A40">
        <v>39</v>
      </c>
      <c r="B40">
        <v>2023</v>
      </c>
      <c r="C40" t="s">
        <v>213</v>
      </c>
      <c r="D40" t="s">
        <v>216</v>
      </c>
      <c r="E40" t="s">
        <v>27</v>
      </c>
      <c r="F40" t="str">
        <f t="shared" si="0"/>
        <v>Analyst</v>
      </c>
      <c r="G40">
        <v>64500</v>
      </c>
      <c r="H40" t="s">
        <v>20</v>
      </c>
      <c r="I40">
        <v>64500</v>
      </c>
      <c r="J40">
        <f t="shared" si="1"/>
        <v>50000</v>
      </c>
      <c r="K40">
        <f t="shared" si="2"/>
        <v>100000</v>
      </c>
      <c r="L40" t="str">
        <f t="shared" si="3"/>
        <v>50000-100000</v>
      </c>
      <c r="M40" t="s">
        <v>21</v>
      </c>
      <c r="N40" t="str">
        <f>VLOOKUP(M40,'Country Names'!B:C,2,FALSE)</f>
        <v>United States</v>
      </c>
      <c r="O40">
        <v>0</v>
      </c>
      <c r="P40" t="str">
        <f>IF(Table[[#This Row],[remote_ratio]]=0, "In Person", IF(Table[[#This Row],[remote_ratio]]=50, "Hybrid", IF(Table[[#This Row],[remote_ratio]]=100, "Remote")))</f>
        <v>In Person</v>
      </c>
      <c r="Q40" t="s">
        <v>21</v>
      </c>
      <c r="R40" t="str">
        <f>VLOOKUP(Q40,'Country Names'!B:C,2,FALSE)</f>
        <v>United States</v>
      </c>
      <c r="S40" t="s">
        <v>221</v>
      </c>
    </row>
    <row r="41" spans="1:19" x14ac:dyDescent="0.3">
      <c r="A41">
        <v>40</v>
      </c>
      <c r="B41">
        <v>2023</v>
      </c>
      <c r="C41" t="s">
        <v>214</v>
      </c>
      <c r="D41" t="s">
        <v>216</v>
      </c>
      <c r="E41" t="s">
        <v>39</v>
      </c>
      <c r="F41" t="str">
        <f t="shared" si="0"/>
        <v>Analyst</v>
      </c>
      <c r="G41">
        <v>100000</v>
      </c>
      <c r="H41" t="s">
        <v>20</v>
      </c>
      <c r="I41">
        <v>100000</v>
      </c>
      <c r="J41">
        <f t="shared" si="1"/>
        <v>100000</v>
      </c>
      <c r="K41">
        <f t="shared" si="2"/>
        <v>150000</v>
      </c>
      <c r="L41" t="str">
        <f t="shared" si="3"/>
        <v>100000-150000</v>
      </c>
      <c r="M41" t="s">
        <v>40</v>
      </c>
      <c r="N41" t="str">
        <f>VLOOKUP(M41,'Country Names'!B:C,2,FALSE)</f>
        <v>Nigeria</v>
      </c>
      <c r="O41">
        <v>100</v>
      </c>
      <c r="P41" t="str">
        <f>IF(Table[[#This Row],[remote_ratio]]=0, "In Person", IF(Table[[#This Row],[remote_ratio]]=50, "Hybrid", IF(Table[[#This Row],[remote_ratio]]=100, "Remote")))</f>
        <v>Remote</v>
      </c>
      <c r="Q41" t="s">
        <v>40</v>
      </c>
      <c r="R41" t="str">
        <f>VLOOKUP(Q41,'Country Names'!B:C,2,FALSE)</f>
        <v>Nigeria</v>
      </c>
      <c r="S41" t="s">
        <v>220</v>
      </c>
    </row>
    <row r="42" spans="1:19" x14ac:dyDescent="0.3">
      <c r="A42">
        <v>41</v>
      </c>
      <c r="B42">
        <v>2023</v>
      </c>
      <c r="C42" t="s">
        <v>214</v>
      </c>
      <c r="D42" t="s">
        <v>216</v>
      </c>
      <c r="E42" t="s">
        <v>41</v>
      </c>
      <c r="F42" t="str">
        <f t="shared" si="0"/>
        <v>Analyst</v>
      </c>
      <c r="G42">
        <v>30000</v>
      </c>
      <c r="H42" t="s">
        <v>20</v>
      </c>
      <c r="I42">
        <v>30000</v>
      </c>
      <c r="J42">
        <f t="shared" si="1"/>
        <v>0</v>
      </c>
      <c r="K42">
        <f t="shared" si="2"/>
        <v>50000</v>
      </c>
      <c r="L42" t="str">
        <f t="shared" si="3"/>
        <v>0-50000</v>
      </c>
      <c r="M42" t="s">
        <v>40</v>
      </c>
      <c r="N42" t="str">
        <f>VLOOKUP(M42,'Country Names'!B:C,2,FALSE)</f>
        <v>Nigeria</v>
      </c>
      <c r="O42">
        <v>100</v>
      </c>
      <c r="P42" t="str">
        <f>IF(Table[[#This Row],[remote_ratio]]=0, "In Person", IF(Table[[#This Row],[remote_ratio]]=50, "Hybrid", IF(Table[[#This Row],[remote_ratio]]=100, "Remote")))</f>
        <v>Remote</v>
      </c>
      <c r="Q42" t="s">
        <v>40</v>
      </c>
      <c r="R42" t="str">
        <f>VLOOKUP(Q42,'Country Names'!B:C,2,FALSE)</f>
        <v>Nigeria</v>
      </c>
      <c r="S42" t="s">
        <v>220</v>
      </c>
    </row>
    <row r="43" spans="1:19" x14ac:dyDescent="0.3">
      <c r="A43">
        <v>42</v>
      </c>
      <c r="B43">
        <v>2022</v>
      </c>
      <c r="C43" t="s">
        <v>213</v>
      </c>
      <c r="D43" t="s">
        <v>216</v>
      </c>
      <c r="E43" t="s">
        <v>35</v>
      </c>
      <c r="F43" t="str">
        <f t="shared" si="0"/>
        <v>Engineer</v>
      </c>
      <c r="G43">
        <v>1650000</v>
      </c>
      <c r="H43" t="s">
        <v>42</v>
      </c>
      <c r="I43">
        <v>20984</v>
      </c>
      <c r="J43">
        <f t="shared" si="1"/>
        <v>0</v>
      </c>
      <c r="K43">
        <f t="shared" si="2"/>
        <v>50000</v>
      </c>
      <c r="L43" t="str">
        <f t="shared" si="3"/>
        <v>0-50000</v>
      </c>
      <c r="M43" t="s">
        <v>43</v>
      </c>
      <c r="N43" t="str">
        <f>VLOOKUP(M43,'Country Names'!B:C,2,FALSE)</f>
        <v>India</v>
      </c>
      <c r="O43">
        <v>50</v>
      </c>
      <c r="P43" t="str">
        <f>IF(Table[[#This Row],[remote_ratio]]=0, "In Person", IF(Table[[#This Row],[remote_ratio]]=50, "Hybrid", IF(Table[[#This Row],[remote_ratio]]=100, "Remote")))</f>
        <v>Hybrid</v>
      </c>
      <c r="Q43" t="s">
        <v>43</v>
      </c>
      <c r="R43" t="str">
        <f>VLOOKUP(Q43,'Country Names'!B:C,2,FALSE)</f>
        <v>India</v>
      </c>
      <c r="S43" t="s">
        <v>220</v>
      </c>
    </row>
    <row r="44" spans="1:19" x14ac:dyDescent="0.3">
      <c r="A44">
        <v>3516</v>
      </c>
      <c r="B44">
        <v>2021</v>
      </c>
      <c r="C44" t="s">
        <v>215</v>
      </c>
      <c r="D44" t="s">
        <v>216</v>
      </c>
      <c r="E44" t="s">
        <v>80</v>
      </c>
      <c r="F44" t="str">
        <f t="shared" si="0"/>
        <v>Director of DS</v>
      </c>
      <c r="G44">
        <v>110000</v>
      </c>
      <c r="H44" t="s">
        <v>14</v>
      </c>
      <c r="I44">
        <v>130026</v>
      </c>
      <c r="J44">
        <f t="shared" si="1"/>
        <v>100000</v>
      </c>
      <c r="K44">
        <f t="shared" si="2"/>
        <v>150000</v>
      </c>
      <c r="L44" t="str">
        <f t="shared" si="3"/>
        <v>100000-150000</v>
      </c>
      <c r="M44" t="s">
        <v>31</v>
      </c>
      <c r="N44" t="str">
        <f>VLOOKUP(M44,'Country Names'!B:C,2,FALSE)</f>
        <v>Germany</v>
      </c>
      <c r="O44">
        <v>50</v>
      </c>
      <c r="P44" t="str">
        <f>IF(Table[[#This Row],[remote_ratio]]=0, "In Person", IF(Table[[#This Row],[remote_ratio]]=50, "Hybrid", IF(Table[[#This Row],[remote_ratio]]=100, "Remote")))</f>
        <v>Hybrid</v>
      </c>
      <c r="Q44" t="s">
        <v>31</v>
      </c>
      <c r="R44" t="str">
        <f>VLOOKUP(Q44,'Country Names'!B:C,2,FALSE)</f>
        <v>Germany</v>
      </c>
      <c r="S44" t="s">
        <v>221</v>
      </c>
    </row>
    <row r="45" spans="1:19" x14ac:dyDescent="0.3">
      <c r="A45">
        <v>3519</v>
      </c>
      <c r="B45">
        <v>2021</v>
      </c>
      <c r="C45" t="s">
        <v>215</v>
      </c>
      <c r="D45" t="s">
        <v>216</v>
      </c>
      <c r="E45" t="s">
        <v>115</v>
      </c>
      <c r="F45" t="str">
        <f t="shared" si="0"/>
        <v>Director of DS</v>
      </c>
      <c r="G45">
        <v>85000</v>
      </c>
      <c r="H45" t="s">
        <v>20</v>
      </c>
      <c r="I45">
        <v>85000</v>
      </c>
      <c r="J45">
        <f t="shared" si="1"/>
        <v>50000</v>
      </c>
      <c r="K45">
        <f t="shared" si="2"/>
        <v>100000</v>
      </c>
      <c r="L45" t="str">
        <f t="shared" si="3"/>
        <v>50000-100000</v>
      </c>
      <c r="M45" t="s">
        <v>111</v>
      </c>
      <c r="N45" t="str">
        <f>VLOOKUP(M45,'Country Names'!B:C,2,FALSE)</f>
        <v>Russia</v>
      </c>
      <c r="O45">
        <v>0</v>
      </c>
      <c r="P45" t="str">
        <f>IF(Table[[#This Row],[remote_ratio]]=0, "In Person", IF(Table[[#This Row],[remote_ratio]]=50, "Hybrid", IF(Table[[#This Row],[remote_ratio]]=100, "Remote")))</f>
        <v>In Person</v>
      </c>
      <c r="Q45" t="s">
        <v>111</v>
      </c>
      <c r="R45" t="str">
        <f>VLOOKUP(Q45,'Country Names'!B:C,2,FALSE)</f>
        <v>Russia</v>
      </c>
      <c r="S45" t="s">
        <v>221</v>
      </c>
    </row>
    <row r="46" spans="1:19" x14ac:dyDescent="0.3">
      <c r="A46">
        <v>45</v>
      </c>
      <c r="B46">
        <v>2023</v>
      </c>
      <c r="C46" t="s">
        <v>330</v>
      </c>
      <c r="D46" t="s">
        <v>216</v>
      </c>
      <c r="E46" t="s">
        <v>37</v>
      </c>
      <c r="F46" t="str">
        <f t="shared" si="0"/>
        <v>Engineer</v>
      </c>
      <c r="G46">
        <v>270703</v>
      </c>
      <c r="H46" t="s">
        <v>20</v>
      </c>
      <c r="I46">
        <v>270703</v>
      </c>
      <c r="J46">
        <f t="shared" si="1"/>
        <v>250000</v>
      </c>
      <c r="K46">
        <f t="shared" si="2"/>
        <v>300000</v>
      </c>
      <c r="L46" t="str">
        <f t="shared" si="3"/>
        <v>250000-300000</v>
      </c>
      <c r="M46" t="s">
        <v>21</v>
      </c>
      <c r="N46" t="str">
        <f>VLOOKUP(M46,'Country Names'!B:C,2,FALSE)</f>
        <v>United States</v>
      </c>
      <c r="O46">
        <v>0</v>
      </c>
      <c r="P46" t="str">
        <f>IF(Table[[#This Row],[remote_ratio]]=0, "In Person", IF(Table[[#This Row],[remote_ratio]]=50, "Hybrid", IF(Table[[#This Row],[remote_ratio]]=100, "Remote")))</f>
        <v>In Person</v>
      </c>
      <c r="Q46" t="s">
        <v>21</v>
      </c>
      <c r="R46" t="str">
        <f>VLOOKUP(Q46,'Country Names'!B:C,2,FALSE)</f>
        <v>United States</v>
      </c>
      <c r="S46" t="s">
        <v>221</v>
      </c>
    </row>
    <row r="47" spans="1:19" x14ac:dyDescent="0.3">
      <c r="A47">
        <v>46</v>
      </c>
      <c r="B47">
        <v>2023</v>
      </c>
      <c r="C47" t="s">
        <v>330</v>
      </c>
      <c r="D47" t="s">
        <v>216</v>
      </c>
      <c r="E47" t="s">
        <v>37</v>
      </c>
      <c r="F47" t="str">
        <f t="shared" si="0"/>
        <v>Engineer</v>
      </c>
      <c r="G47">
        <v>221484</v>
      </c>
      <c r="H47" t="s">
        <v>20</v>
      </c>
      <c r="I47">
        <v>221484</v>
      </c>
      <c r="J47">
        <f t="shared" si="1"/>
        <v>200000</v>
      </c>
      <c r="K47">
        <f t="shared" si="2"/>
        <v>250000</v>
      </c>
      <c r="L47" t="str">
        <f t="shared" si="3"/>
        <v>200000-250000</v>
      </c>
      <c r="M47" t="s">
        <v>21</v>
      </c>
      <c r="N47" t="str">
        <f>VLOOKUP(M47,'Country Names'!B:C,2,FALSE)</f>
        <v>United States</v>
      </c>
      <c r="O47">
        <v>0</v>
      </c>
      <c r="P47" t="str">
        <f>IF(Table[[#This Row],[remote_ratio]]=0, "In Person", IF(Table[[#This Row],[remote_ratio]]=50, "Hybrid", IF(Table[[#This Row],[remote_ratio]]=100, "Remote")))</f>
        <v>In Person</v>
      </c>
      <c r="Q47" t="s">
        <v>21</v>
      </c>
      <c r="R47" t="str">
        <f>VLOOKUP(Q47,'Country Names'!B:C,2,FALSE)</f>
        <v>United States</v>
      </c>
      <c r="S47" t="s">
        <v>221</v>
      </c>
    </row>
    <row r="48" spans="1:19" x14ac:dyDescent="0.3">
      <c r="A48">
        <v>3542</v>
      </c>
      <c r="B48">
        <v>2021</v>
      </c>
      <c r="C48" t="s">
        <v>215</v>
      </c>
      <c r="D48" t="s">
        <v>216</v>
      </c>
      <c r="E48" t="s">
        <v>80</v>
      </c>
      <c r="F48" t="str">
        <f t="shared" si="0"/>
        <v>Director of DS</v>
      </c>
      <c r="G48">
        <v>130000</v>
      </c>
      <c r="H48" t="s">
        <v>14</v>
      </c>
      <c r="I48">
        <v>153667</v>
      </c>
      <c r="J48">
        <f t="shared" si="1"/>
        <v>150000</v>
      </c>
      <c r="K48">
        <f t="shared" si="2"/>
        <v>200000</v>
      </c>
      <c r="L48" t="str">
        <f t="shared" si="3"/>
        <v>150000-200000</v>
      </c>
      <c r="M48" t="s">
        <v>147</v>
      </c>
      <c r="N48" t="str">
        <f>VLOOKUP(M48,'Country Names'!B:C,2,FALSE)</f>
        <v>Italy</v>
      </c>
      <c r="O48">
        <v>100</v>
      </c>
      <c r="P48" t="str">
        <f>IF(Table[[#This Row],[remote_ratio]]=0, "In Person", IF(Table[[#This Row],[remote_ratio]]=50, "Hybrid", IF(Table[[#This Row],[remote_ratio]]=100, "Remote")))</f>
        <v>Remote</v>
      </c>
      <c r="Q48" t="s">
        <v>121</v>
      </c>
      <c r="R48" t="str">
        <f>VLOOKUP(Q48,'Country Names'!B:C,2,FALSE)</f>
        <v>Poland</v>
      </c>
      <c r="S48" t="s">
        <v>220</v>
      </c>
    </row>
    <row r="49" spans="1:19" x14ac:dyDescent="0.3">
      <c r="A49">
        <v>3611</v>
      </c>
      <c r="B49">
        <v>2021</v>
      </c>
      <c r="C49" t="s">
        <v>213</v>
      </c>
      <c r="D49" t="s">
        <v>216</v>
      </c>
      <c r="E49" t="s">
        <v>115</v>
      </c>
      <c r="F49" t="str">
        <f t="shared" si="0"/>
        <v>Director of DS</v>
      </c>
      <c r="G49">
        <v>110000</v>
      </c>
      <c r="H49" t="s">
        <v>20</v>
      </c>
      <c r="I49">
        <v>110000</v>
      </c>
      <c r="J49">
        <f t="shared" si="1"/>
        <v>100000</v>
      </c>
      <c r="K49">
        <f t="shared" si="2"/>
        <v>150000</v>
      </c>
      <c r="L49" t="str">
        <f t="shared" si="3"/>
        <v>100000-150000</v>
      </c>
      <c r="M49" t="s">
        <v>21</v>
      </c>
      <c r="N49" t="str">
        <f>VLOOKUP(M49,'Country Names'!B:C,2,FALSE)</f>
        <v>United States</v>
      </c>
      <c r="O49">
        <v>0</v>
      </c>
      <c r="P49" t="str">
        <f>IF(Table[[#This Row],[remote_ratio]]=0, "In Person", IF(Table[[#This Row],[remote_ratio]]=50, "Hybrid", IF(Table[[#This Row],[remote_ratio]]=100, "Remote")))</f>
        <v>In Person</v>
      </c>
      <c r="Q49" t="s">
        <v>21</v>
      </c>
      <c r="R49" t="str">
        <f>VLOOKUP(Q49,'Country Names'!B:C,2,FALSE)</f>
        <v>United States</v>
      </c>
      <c r="S49" t="s">
        <v>222</v>
      </c>
    </row>
    <row r="50" spans="1:19" x14ac:dyDescent="0.3">
      <c r="A50">
        <v>3644</v>
      </c>
      <c r="B50">
        <v>2021</v>
      </c>
      <c r="C50" t="s">
        <v>215</v>
      </c>
      <c r="D50" t="s">
        <v>216</v>
      </c>
      <c r="E50" t="s">
        <v>80</v>
      </c>
      <c r="F50" t="str">
        <f t="shared" si="0"/>
        <v>Director of DS</v>
      </c>
      <c r="G50">
        <v>120000</v>
      </c>
      <c r="H50" t="s">
        <v>14</v>
      </c>
      <c r="I50">
        <v>141846</v>
      </c>
      <c r="J50">
        <f t="shared" si="1"/>
        <v>100000</v>
      </c>
      <c r="K50">
        <f t="shared" si="2"/>
        <v>150000</v>
      </c>
      <c r="L50" t="str">
        <f t="shared" si="3"/>
        <v>100000-150000</v>
      </c>
      <c r="M50" t="s">
        <v>31</v>
      </c>
      <c r="N50" t="str">
        <f>VLOOKUP(M50,'Country Names'!B:C,2,FALSE)</f>
        <v>Germany</v>
      </c>
      <c r="O50">
        <v>0</v>
      </c>
      <c r="P50" t="str">
        <f>IF(Table[[#This Row],[remote_ratio]]=0, "In Person", IF(Table[[#This Row],[remote_ratio]]=50, "Hybrid", IF(Table[[#This Row],[remote_ratio]]=100, "Remote")))</f>
        <v>In Person</v>
      </c>
      <c r="Q50" t="s">
        <v>31</v>
      </c>
      <c r="R50" t="str">
        <f>VLOOKUP(Q50,'Country Names'!B:C,2,FALSE)</f>
        <v>Germany</v>
      </c>
      <c r="S50" t="s">
        <v>220</v>
      </c>
    </row>
    <row r="51" spans="1:19" x14ac:dyDescent="0.3">
      <c r="A51">
        <v>3698</v>
      </c>
      <c r="B51">
        <v>2020</v>
      </c>
      <c r="C51" t="s">
        <v>215</v>
      </c>
      <c r="D51" t="s">
        <v>216</v>
      </c>
      <c r="E51" t="s">
        <v>80</v>
      </c>
      <c r="F51" t="str">
        <f t="shared" si="0"/>
        <v>Director of DS</v>
      </c>
      <c r="G51">
        <v>325000</v>
      </c>
      <c r="H51" t="s">
        <v>20</v>
      </c>
      <c r="I51">
        <v>325000</v>
      </c>
      <c r="J51">
        <f t="shared" si="1"/>
        <v>300000</v>
      </c>
      <c r="K51">
        <f t="shared" si="2"/>
        <v>350000</v>
      </c>
      <c r="L51" t="str">
        <f t="shared" si="3"/>
        <v>300000-350000</v>
      </c>
      <c r="M51" t="s">
        <v>21</v>
      </c>
      <c r="N51" t="str">
        <f>VLOOKUP(M51,'Country Names'!B:C,2,FALSE)</f>
        <v>United States</v>
      </c>
      <c r="O51">
        <v>100</v>
      </c>
      <c r="P51" t="str">
        <f>IF(Table[[#This Row],[remote_ratio]]=0, "In Person", IF(Table[[#This Row],[remote_ratio]]=50, "Hybrid", IF(Table[[#This Row],[remote_ratio]]=100, "Remote")))</f>
        <v>Remote</v>
      </c>
      <c r="Q51" t="s">
        <v>21</v>
      </c>
      <c r="R51" t="str">
        <f>VLOOKUP(Q51,'Country Names'!B:C,2,FALSE)</f>
        <v>United States</v>
      </c>
      <c r="S51" t="s">
        <v>220</v>
      </c>
    </row>
    <row r="52" spans="1:19" x14ac:dyDescent="0.3">
      <c r="A52">
        <v>3746</v>
      </c>
      <c r="B52">
        <v>2021</v>
      </c>
      <c r="C52" t="s">
        <v>330</v>
      </c>
      <c r="D52" t="s">
        <v>216</v>
      </c>
      <c r="E52" t="s">
        <v>80</v>
      </c>
      <c r="F52" t="str">
        <f t="shared" si="0"/>
        <v>Director of DS</v>
      </c>
      <c r="G52">
        <v>168000</v>
      </c>
      <c r="H52" t="s">
        <v>20</v>
      </c>
      <c r="I52">
        <v>168000</v>
      </c>
      <c r="J52">
        <f t="shared" si="1"/>
        <v>150000</v>
      </c>
      <c r="K52">
        <f t="shared" si="2"/>
        <v>200000</v>
      </c>
      <c r="L52" t="str">
        <f t="shared" si="3"/>
        <v>150000-200000</v>
      </c>
      <c r="M52" t="s">
        <v>194</v>
      </c>
      <c r="N52" t="str">
        <f>VLOOKUP(M52,'Country Names'!B:C,2,FALSE)</f>
        <v>Japan</v>
      </c>
      <c r="O52">
        <v>0</v>
      </c>
      <c r="P52" t="str">
        <f>IF(Table[[#This Row],[remote_ratio]]=0, "In Person", IF(Table[[#This Row],[remote_ratio]]=50, "Hybrid", IF(Table[[#This Row],[remote_ratio]]=100, "Remote")))</f>
        <v>In Person</v>
      </c>
      <c r="Q52" t="s">
        <v>194</v>
      </c>
      <c r="R52" t="str">
        <f>VLOOKUP(Q52,'Country Names'!B:C,2,FALSE)</f>
        <v>Japan</v>
      </c>
      <c r="S52" t="s">
        <v>222</v>
      </c>
    </row>
    <row r="53" spans="1:19" x14ac:dyDescent="0.3">
      <c r="A53">
        <v>1</v>
      </c>
      <c r="B53">
        <v>2023</v>
      </c>
      <c r="C53" t="s">
        <v>330</v>
      </c>
      <c r="D53" t="s">
        <v>216</v>
      </c>
      <c r="E53" t="s">
        <v>13</v>
      </c>
      <c r="F53" t="str">
        <f t="shared" si="0"/>
        <v>Scientist</v>
      </c>
      <c r="G53">
        <v>80000</v>
      </c>
      <c r="H53" t="s">
        <v>14</v>
      </c>
      <c r="I53">
        <v>85847</v>
      </c>
      <c r="J53">
        <f t="shared" si="1"/>
        <v>50000</v>
      </c>
      <c r="K53">
        <f t="shared" si="2"/>
        <v>100000</v>
      </c>
      <c r="L53" t="str">
        <f t="shared" si="3"/>
        <v>50000-100000</v>
      </c>
      <c r="M53" t="s">
        <v>15</v>
      </c>
      <c r="N53" t="str">
        <f>VLOOKUP(M53,'Country Names'!B:C,2,FALSE)</f>
        <v>Spain</v>
      </c>
      <c r="O53">
        <v>100</v>
      </c>
      <c r="P53" t="str">
        <f>IF(Table[[#This Row],[remote_ratio]]=0, "In Person", IF(Table[[#This Row],[remote_ratio]]=50, "Hybrid", IF(Table[[#This Row],[remote_ratio]]=100, "Remote")))</f>
        <v>Remote</v>
      </c>
      <c r="Q53" t="s">
        <v>15</v>
      </c>
      <c r="R53" t="str">
        <f>VLOOKUP(Q53,'Country Names'!B:C,2,FALSE)</f>
        <v>Spain</v>
      </c>
      <c r="S53" t="s">
        <v>220</v>
      </c>
    </row>
    <row r="54" spans="1:19" x14ac:dyDescent="0.3">
      <c r="A54">
        <v>4</v>
      </c>
      <c r="B54">
        <v>2023</v>
      </c>
      <c r="C54" t="s">
        <v>330</v>
      </c>
      <c r="D54" t="s">
        <v>216</v>
      </c>
      <c r="E54" t="s">
        <v>23</v>
      </c>
      <c r="F54" t="str">
        <f t="shared" si="0"/>
        <v>Scientist</v>
      </c>
      <c r="G54">
        <v>175000</v>
      </c>
      <c r="H54" t="s">
        <v>20</v>
      </c>
      <c r="I54">
        <v>175000</v>
      </c>
      <c r="J54">
        <f t="shared" si="1"/>
        <v>150000</v>
      </c>
      <c r="K54">
        <f t="shared" si="2"/>
        <v>200000</v>
      </c>
      <c r="L54" t="str">
        <f t="shared" si="3"/>
        <v>150000-200000</v>
      </c>
      <c r="M54" t="s">
        <v>24</v>
      </c>
      <c r="N54" t="str">
        <f>VLOOKUP(M54,'Country Names'!B:C,2,FALSE)</f>
        <v>Canada</v>
      </c>
      <c r="O54">
        <v>100</v>
      </c>
      <c r="P54" t="str">
        <f>IF(Table[[#This Row],[remote_ratio]]=0, "In Person", IF(Table[[#This Row],[remote_ratio]]=50, "Hybrid", IF(Table[[#This Row],[remote_ratio]]=100, "Remote")))</f>
        <v>Remote</v>
      </c>
      <c r="Q54" t="s">
        <v>24</v>
      </c>
      <c r="R54" t="str">
        <f>VLOOKUP(Q54,'Country Names'!B:C,2,FALSE)</f>
        <v>Canada</v>
      </c>
      <c r="S54" t="s">
        <v>221</v>
      </c>
    </row>
    <row r="55" spans="1:19" x14ac:dyDescent="0.3">
      <c r="A55">
        <v>5</v>
      </c>
      <c r="B55">
        <v>2023</v>
      </c>
      <c r="C55" t="s">
        <v>330</v>
      </c>
      <c r="D55" t="s">
        <v>216</v>
      </c>
      <c r="E55" t="s">
        <v>23</v>
      </c>
      <c r="F55" t="str">
        <f t="shared" si="0"/>
        <v>Scientist</v>
      </c>
      <c r="G55">
        <v>120000</v>
      </c>
      <c r="H55" t="s">
        <v>20</v>
      </c>
      <c r="I55">
        <v>120000</v>
      </c>
      <c r="J55">
        <f t="shared" si="1"/>
        <v>100000</v>
      </c>
      <c r="K55">
        <f t="shared" si="2"/>
        <v>150000</v>
      </c>
      <c r="L55" t="str">
        <f t="shared" si="3"/>
        <v>100000-150000</v>
      </c>
      <c r="M55" t="s">
        <v>24</v>
      </c>
      <c r="N55" t="str">
        <f>VLOOKUP(M55,'Country Names'!B:C,2,FALSE)</f>
        <v>Canada</v>
      </c>
      <c r="O55">
        <v>100</v>
      </c>
      <c r="P55" t="str">
        <f>IF(Table[[#This Row],[remote_ratio]]=0, "In Person", IF(Table[[#This Row],[remote_ratio]]=50, "Hybrid", IF(Table[[#This Row],[remote_ratio]]=100, "Remote")))</f>
        <v>Remote</v>
      </c>
      <c r="Q55" t="s">
        <v>24</v>
      </c>
      <c r="R55" t="str">
        <f>VLOOKUP(Q55,'Country Names'!B:C,2,FALSE)</f>
        <v>Canada</v>
      </c>
      <c r="S55" t="s">
        <v>221</v>
      </c>
    </row>
    <row r="56" spans="1:19" x14ac:dyDescent="0.3">
      <c r="A56">
        <v>55</v>
      </c>
      <c r="B56">
        <v>2023</v>
      </c>
      <c r="C56" t="s">
        <v>330</v>
      </c>
      <c r="D56" t="s">
        <v>216</v>
      </c>
      <c r="E56" t="s">
        <v>37</v>
      </c>
      <c r="F56" t="str">
        <f t="shared" si="0"/>
        <v>Engineer</v>
      </c>
      <c r="G56">
        <v>203300</v>
      </c>
      <c r="H56" t="s">
        <v>20</v>
      </c>
      <c r="I56">
        <v>203300</v>
      </c>
      <c r="J56">
        <f t="shared" si="1"/>
        <v>200000</v>
      </c>
      <c r="K56">
        <f t="shared" si="2"/>
        <v>250000</v>
      </c>
      <c r="L56" t="str">
        <f t="shared" si="3"/>
        <v>200000-250000</v>
      </c>
      <c r="M56" t="s">
        <v>21</v>
      </c>
      <c r="N56" t="str">
        <f>VLOOKUP(M56,'Country Names'!B:C,2,FALSE)</f>
        <v>United States</v>
      </c>
      <c r="O56">
        <v>100</v>
      </c>
      <c r="P56" t="str">
        <f>IF(Table[[#This Row],[remote_ratio]]=0, "In Person", IF(Table[[#This Row],[remote_ratio]]=50, "Hybrid", IF(Table[[#This Row],[remote_ratio]]=100, "Remote")))</f>
        <v>Remote</v>
      </c>
      <c r="Q56" t="s">
        <v>21</v>
      </c>
      <c r="R56" t="str">
        <f>VLOOKUP(Q56,'Country Names'!B:C,2,FALSE)</f>
        <v>United States</v>
      </c>
      <c r="S56" t="s">
        <v>221</v>
      </c>
    </row>
    <row r="57" spans="1:19" x14ac:dyDescent="0.3">
      <c r="A57">
        <v>56</v>
      </c>
      <c r="B57">
        <v>2023</v>
      </c>
      <c r="C57" t="s">
        <v>330</v>
      </c>
      <c r="D57" t="s">
        <v>216</v>
      </c>
      <c r="E57" t="s">
        <v>37</v>
      </c>
      <c r="F57" t="str">
        <f t="shared" si="0"/>
        <v>Engineer</v>
      </c>
      <c r="G57">
        <v>123600</v>
      </c>
      <c r="H57" t="s">
        <v>20</v>
      </c>
      <c r="I57">
        <v>123600</v>
      </c>
      <c r="J57">
        <f t="shared" si="1"/>
        <v>100000</v>
      </c>
      <c r="K57">
        <f t="shared" si="2"/>
        <v>150000</v>
      </c>
      <c r="L57" t="str">
        <f t="shared" si="3"/>
        <v>100000-150000</v>
      </c>
      <c r="M57" t="s">
        <v>21</v>
      </c>
      <c r="N57" t="str">
        <f>VLOOKUP(M57,'Country Names'!B:C,2,FALSE)</f>
        <v>United States</v>
      </c>
      <c r="O57">
        <v>100</v>
      </c>
      <c r="P57" t="str">
        <f>IF(Table[[#This Row],[remote_ratio]]=0, "In Person", IF(Table[[#This Row],[remote_ratio]]=50, "Hybrid", IF(Table[[#This Row],[remote_ratio]]=100, "Remote")))</f>
        <v>Remote</v>
      </c>
      <c r="Q57" t="s">
        <v>21</v>
      </c>
      <c r="R57" t="str">
        <f>VLOOKUP(Q57,'Country Names'!B:C,2,FALSE)</f>
        <v>United States</v>
      </c>
      <c r="S57" t="s">
        <v>221</v>
      </c>
    </row>
    <row r="58" spans="1:19" x14ac:dyDescent="0.3">
      <c r="A58">
        <v>57</v>
      </c>
      <c r="B58">
        <v>2023</v>
      </c>
      <c r="C58" t="s">
        <v>330</v>
      </c>
      <c r="D58" t="s">
        <v>216</v>
      </c>
      <c r="E58" t="s">
        <v>30</v>
      </c>
      <c r="F58" t="str">
        <f t="shared" si="0"/>
        <v>Engineer</v>
      </c>
      <c r="G58">
        <v>189110</v>
      </c>
      <c r="H58" t="s">
        <v>20</v>
      </c>
      <c r="I58">
        <v>189110</v>
      </c>
      <c r="J58">
        <f t="shared" si="1"/>
        <v>150000</v>
      </c>
      <c r="K58">
        <f t="shared" si="2"/>
        <v>200000</v>
      </c>
      <c r="L58" t="str">
        <f t="shared" si="3"/>
        <v>150000-200000</v>
      </c>
      <c r="M58" t="s">
        <v>21</v>
      </c>
      <c r="N58" t="str">
        <f>VLOOKUP(M58,'Country Names'!B:C,2,FALSE)</f>
        <v>United States</v>
      </c>
      <c r="O58">
        <v>0</v>
      </c>
      <c r="P58" t="str">
        <f>IF(Table[[#This Row],[remote_ratio]]=0, "In Person", IF(Table[[#This Row],[remote_ratio]]=50, "Hybrid", IF(Table[[#This Row],[remote_ratio]]=100, "Remote")))</f>
        <v>In Person</v>
      </c>
      <c r="Q58" t="s">
        <v>21</v>
      </c>
      <c r="R58" t="str">
        <f>VLOOKUP(Q58,'Country Names'!B:C,2,FALSE)</f>
        <v>United States</v>
      </c>
      <c r="S58" t="s">
        <v>221</v>
      </c>
    </row>
    <row r="59" spans="1:19" x14ac:dyDescent="0.3">
      <c r="A59">
        <v>58</v>
      </c>
      <c r="B59">
        <v>2023</v>
      </c>
      <c r="C59" t="s">
        <v>330</v>
      </c>
      <c r="D59" t="s">
        <v>216</v>
      </c>
      <c r="E59" t="s">
        <v>30</v>
      </c>
      <c r="F59" t="str">
        <f t="shared" si="0"/>
        <v>Engineer</v>
      </c>
      <c r="G59">
        <v>139000</v>
      </c>
      <c r="H59" t="s">
        <v>20</v>
      </c>
      <c r="I59">
        <v>139000</v>
      </c>
      <c r="J59">
        <f t="shared" si="1"/>
        <v>100000</v>
      </c>
      <c r="K59">
        <f t="shared" si="2"/>
        <v>150000</v>
      </c>
      <c r="L59" t="str">
        <f t="shared" si="3"/>
        <v>100000-150000</v>
      </c>
      <c r="M59" t="s">
        <v>21</v>
      </c>
      <c r="N59" t="str">
        <f>VLOOKUP(M59,'Country Names'!B:C,2,FALSE)</f>
        <v>United States</v>
      </c>
      <c r="O59">
        <v>0</v>
      </c>
      <c r="P59" t="str">
        <f>IF(Table[[#This Row],[remote_ratio]]=0, "In Person", IF(Table[[#This Row],[remote_ratio]]=50, "Hybrid", IF(Table[[#This Row],[remote_ratio]]=100, "Remote")))</f>
        <v>In Person</v>
      </c>
      <c r="Q59" t="s">
        <v>21</v>
      </c>
      <c r="R59" t="str">
        <f>VLOOKUP(Q59,'Country Names'!B:C,2,FALSE)</f>
        <v>United States</v>
      </c>
      <c r="S59" t="s">
        <v>221</v>
      </c>
    </row>
    <row r="60" spans="1:19" x14ac:dyDescent="0.3">
      <c r="A60">
        <v>6</v>
      </c>
      <c r="B60">
        <v>2023</v>
      </c>
      <c r="C60" t="s">
        <v>330</v>
      </c>
      <c r="D60" t="s">
        <v>216</v>
      </c>
      <c r="E60" t="s">
        <v>26</v>
      </c>
      <c r="F60" t="str">
        <f t="shared" si="0"/>
        <v>Scientist</v>
      </c>
      <c r="G60">
        <v>222200</v>
      </c>
      <c r="H60" t="s">
        <v>20</v>
      </c>
      <c r="I60">
        <v>222200</v>
      </c>
      <c r="J60">
        <f t="shared" si="1"/>
        <v>200000</v>
      </c>
      <c r="K60">
        <f t="shared" si="2"/>
        <v>250000</v>
      </c>
      <c r="L60" t="str">
        <f t="shared" si="3"/>
        <v>200000-250000</v>
      </c>
      <c r="M60" t="s">
        <v>21</v>
      </c>
      <c r="N60" t="str">
        <f>VLOOKUP(M60,'Country Names'!B:C,2,FALSE)</f>
        <v>United States</v>
      </c>
      <c r="O60">
        <v>0</v>
      </c>
      <c r="P60" t="str">
        <f>IF(Table[[#This Row],[remote_ratio]]=0, "In Person", IF(Table[[#This Row],[remote_ratio]]=50, "Hybrid", IF(Table[[#This Row],[remote_ratio]]=100, "Remote")))</f>
        <v>In Person</v>
      </c>
      <c r="Q60" t="s">
        <v>21</v>
      </c>
      <c r="R60" t="str">
        <f>VLOOKUP(Q60,'Country Names'!B:C,2,FALSE)</f>
        <v>United States</v>
      </c>
      <c r="S60" t="s">
        <v>220</v>
      </c>
    </row>
    <row r="61" spans="1:19" x14ac:dyDescent="0.3">
      <c r="A61">
        <v>7</v>
      </c>
      <c r="B61">
        <v>2023</v>
      </c>
      <c r="C61" t="s">
        <v>330</v>
      </c>
      <c r="D61" t="s">
        <v>216</v>
      </c>
      <c r="E61" t="s">
        <v>26</v>
      </c>
      <c r="F61" t="str">
        <f t="shared" si="0"/>
        <v>Scientist</v>
      </c>
      <c r="G61">
        <v>136000</v>
      </c>
      <c r="H61" t="s">
        <v>20</v>
      </c>
      <c r="I61">
        <v>136000</v>
      </c>
      <c r="J61">
        <f t="shared" si="1"/>
        <v>100000</v>
      </c>
      <c r="K61">
        <f t="shared" si="2"/>
        <v>150000</v>
      </c>
      <c r="L61" t="str">
        <f t="shared" si="3"/>
        <v>100000-150000</v>
      </c>
      <c r="M61" t="s">
        <v>21</v>
      </c>
      <c r="N61" t="str">
        <f>VLOOKUP(M61,'Country Names'!B:C,2,FALSE)</f>
        <v>United States</v>
      </c>
      <c r="O61">
        <v>0</v>
      </c>
      <c r="P61" t="str">
        <f>IF(Table[[#This Row],[remote_ratio]]=0, "In Person", IF(Table[[#This Row],[remote_ratio]]=50, "Hybrid", IF(Table[[#This Row],[remote_ratio]]=100, "Remote")))</f>
        <v>In Person</v>
      </c>
      <c r="Q61" t="s">
        <v>21</v>
      </c>
      <c r="R61" t="str">
        <f>VLOOKUP(Q61,'Country Names'!B:C,2,FALSE)</f>
        <v>United States</v>
      </c>
      <c r="S61" t="s">
        <v>220</v>
      </c>
    </row>
    <row r="62" spans="1:19" x14ac:dyDescent="0.3">
      <c r="A62">
        <v>61</v>
      </c>
      <c r="B62">
        <v>2023</v>
      </c>
      <c r="C62" t="s">
        <v>330</v>
      </c>
      <c r="D62" t="s">
        <v>216</v>
      </c>
      <c r="E62" t="s">
        <v>37</v>
      </c>
      <c r="F62" t="str">
        <f t="shared" si="0"/>
        <v>Engineer</v>
      </c>
      <c r="G62">
        <v>231500</v>
      </c>
      <c r="H62" t="s">
        <v>20</v>
      </c>
      <c r="I62">
        <v>231500</v>
      </c>
      <c r="J62">
        <f t="shared" si="1"/>
        <v>200000</v>
      </c>
      <c r="K62">
        <f t="shared" si="2"/>
        <v>250000</v>
      </c>
      <c r="L62" t="str">
        <f t="shared" si="3"/>
        <v>200000-250000</v>
      </c>
      <c r="M62" t="s">
        <v>21</v>
      </c>
      <c r="N62" t="str">
        <f>VLOOKUP(M62,'Country Names'!B:C,2,FALSE)</f>
        <v>United States</v>
      </c>
      <c r="O62">
        <v>100</v>
      </c>
      <c r="P62" t="str">
        <f>IF(Table[[#This Row],[remote_ratio]]=0, "In Person", IF(Table[[#This Row],[remote_ratio]]=50, "Hybrid", IF(Table[[#This Row],[remote_ratio]]=100, "Remote")))</f>
        <v>Remote</v>
      </c>
      <c r="Q62" t="s">
        <v>21</v>
      </c>
      <c r="R62" t="str">
        <f>VLOOKUP(Q62,'Country Names'!B:C,2,FALSE)</f>
        <v>United States</v>
      </c>
      <c r="S62" t="s">
        <v>221</v>
      </c>
    </row>
    <row r="63" spans="1:19" x14ac:dyDescent="0.3">
      <c r="A63">
        <v>62</v>
      </c>
      <c r="B63">
        <v>2023</v>
      </c>
      <c r="C63" t="s">
        <v>330</v>
      </c>
      <c r="D63" t="s">
        <v>216</v>
      </c>
      <c r="E63" t="s">
        <v>37</v>
      </c>
      <c r="F63" t="str">
        <f t="shared" si="0"/>
        <v>Engineer</v>
      </c>
      <c r="G63">
        <v>166000</v>
      </c>
      <c r="H63" t="s">
        <v>20</v>
      </c>
      <c r="I63">
        <v>166000</v>
      </c>
      <c r="J63">
        <f t="shared" si="1"/>
        <v>150000</v>
      </c>
      <c r="K63">
        <f t="shared" si="2"/>
        <v>200000</v>
      </c>
      <c r="L63" t="str">
        <f t="shared" si="3"/>
        <v>150000-200000</v>
      </c>
      <c r="M63" t="s">
        <v>21</v>
      </c>
      <c r="N63" t="str">
        <f>VLOOKUP(M63,'Country Names'!B:C,2,FALSE)</f>
        <v>United States</v>
      </c>
      <c r="O63">
        <v>100</v>
      </c>
      <c r="P63" t="str">
        <f>IF(Table[[#This Row],[remote_ratio]]=0, "In Person", IF(Table[[#This Row],[remote_ratio]]=50, "Hybrid", IF(Table[[#This Row],[remote_ratio]]=100, "Remote")))</f>
        <v>Remote</v>
      </c>
      <c r="Q63" t="s">
        <v>21</v>
      </c>
      <c r="R63" t="str">
        <f>VLOOKUP(Q63,'Country Names'!B:C,2,FALSE)</f>
        <v>United States</v>
      </c>
      <c r="S63" t="s">
        <v>221</v>
      </c>
    </row>
    <row r="64" spans="1:19" x14ac:dyDescent="0.3">
      <c r="A64">
        <v>8</v>
      </c>
      <c r="B64">
        <v>2023</v>
      </c>
      <c r="C64" t="s">
        <v>330</v>
      </c>
      <c r="D64" t="s">
        <v>216</v>
      </c>
      <c r="E64" t="s">
        <v>23</v>
      </c>
      <c r="F64" t="str">
        <f t="shared" si="0"/>
        <v>Scientist</v>
      </c>
      <c r="G64">
        <v>219000</v>
      </c>
      <c r="H64" t="s">
        <v>20</v>
      </c>
      <c r="I64">
        <v>219000</v>
      </c>
      <c r="J64">
        <f t="shared" si="1"/>
        <v>200000</v>
      </c>
      <c r="K64">
        <f t="shared" si="2"/>
        <v>250000</v>
      </c>
      <c r="L64" t="str">
        <f t="shared" si="3"/>
        <v>200000-250000</v>
      </c>
      <c r="M64" t="s">
        <v>24</v>
      </c>
      <c r="N64" t="str">
        <f>VLOOKUP(M64,'Country Names'!B:C,2,FALSE)</f>
        <v>Canada</v>
      </c>
      <c r="O64">
        <v>0</v>
      </c>
      <c r="P64" t="str">
        <f>IF(Table[[#This Row],[remote_ratio]]=0, "In Person", IF(Table[[#This Row],[remote_ratio]]=50, "Hybrid", IF(Table[[#This Row],[remote_ratio]]=100, "Remote")))</f>
        <v>In Person</v>
      </c>
      <c r="Q64" t="s">
        <v>24</v>
      </c>
      <c r="R64" t="str">
        <f>VLOOKUP(Q64,'Country Names'!B:C,2,FALSE)</f>
        <v>Canada</v>
      </c>
      <c r="S64" t="s">
        <v>221</v>
      </c>
    </row>
    <row r="65" spans="1:19" x14ac:dyDescent="0.3">
      <c r="A65">
        <v>9</v>
      </c>
      <c r="B65">
        <v>2023</v>
      </c>
      <c r="C65" t="s">
        <v>330</v>
      </c>
      <c r="D65" t="s">
        <v>216</v>
      </c>
      <c r="E65" t="s">
        <v>23</v>
      </c>
      <c r="F65" t="str">
        <f t="shared" si="0"/>
        <v>Scientist</v>
      </c>
      <c r="G65">
        <v>141000</v>
      </c>
      <c r="H65" t="s">
        <v>20</v>
      </c>
      <c r="I65">
        <v>141000</v>
      </c>
      <c r="J65">
        <f t="shared" si="1"/>
        <v>100000</v>
      </c>
      <c r="K65">
        <f t="shared" si="2"/>
        <v>150000</v>
      </c>
      <c r="L65" t="str">
        <f t="shared" si="3"/>
        <v>100000-150000</v>
      </c>
      <c r="M65" t="s">
        <v>24</v>
      </c>
      <c r="N65" t="str">
        <f>VLOOKUP(M65,'Country Names'!B:C,2,FALSE)</f>
        <v>Canada</v>
      </c>
      <c r="O65">
        <v>0</v>
      </c>
      <c r="P65" t="str">
        <f>IF(Table[[#This Row],[remote_ratio]]=0, "In Person", IF(Table[[#This Row],[remote_ratio]]=50, "Hybrid", IF(Table[[#This Row],[remote_ratio]]=100, "Remote")))</f>
        <v>In Person</v>
      </c>
      <c r="Q65" t="s">
        <v>24</v>
      </c>
      <c r="R65" t="str">
        <f>VLOOKUP(Q65,'Country Names'!B:C,2,FALSE)</f>
        <v>Canada</v>
      </c>
      <c r="S65" t="s">
        <v>221</v>
      </c>
    </row>
    <row r="66" spans="1:19" x14ac:dyDescent="0.3">
      <c r="A66">
        <v>65</v>
      </c>
      <c r="B66">
        <v>2023</v>
      </c>
      <c r="C66" t="s">
        <v>330</v>
      </c>
      <c r="D66" t="s">
        <v>216</v>
      </c>
      <c r="E66" t="s">
        <v>37</v>
      </c>
      <c r="F66" t="str">
        <f t="shared" ref="F66:F129" si="4">IF(RIGHT(E66,LEN(E66)-FIND(CHAR(1),SUBSTITUTE(E66," ",CHAR(1),LEN(E66)-LEN(SUBSTITUTE(E66," ","")))))="Science","Director of DS",IF(RIGHT(E66,LEN(E66)-FIND(CHAR(1),SUBSTITUTE(E66," ",CHAR(1),LEN(E66)-LEN(SUBSTITUTE(E66," ","")))))="Data","Head of Data",RIGHT(E66,LEN(E66)-FIND(CHAR(1),SUBSTITUTE(E66," ",CHAR(1),LEN(E66)-LEN(SUBSTITUTE(E66," ","")))))))</f>
        <v>Engineer</v>
      </c>
      <c r="G66">
        <v>238000</v>
      </c>
      <c r="H66" t="s">
        <v>20</v>
      </c>
      <c r="I66">
        <v>238000</v>
      </c>
      <c r="J66">
        <f t="shared" ref="J66:J129" si="5">FLOOR(I66/50000,1)*50000</f>
        <v>200000</v>
      </c>
      <c r="K66">
        <f t="shared" ref="K66:K129" si="6">FLOOR(I66/50000,1)*50000 + 50000</f>
        <v>250000</v>
      </c>
      <c r="L66" t="str">
        <f t="shared" ref="L66:L129" si="7">_xlfn.CONCAT(J66, "-", K66)</f>
        <v>200000-250000</v>
      </c>
      <c r="M66" t="s">
        <v>21</v>
      </c>
      <c r="N66" t="str">
        <f>VLOOKUP(M66,'Country Names'!B:C,2,FALSE)</f>
        <v>United States</v>
      </c>
      <c r="O66">
        <v>0</v>
      </c>
      <c r="P66" t="str">
        <f>IF(Table[[#This Row],[remote_ratio]]=0, "In Person", IF(Table[[#This Row],[remote_ratio]]=50, "Hybrid", IF(Table[[#This Row],[remote_ratio]]=100, "Remote")))</f>
        <v>In Person</v>
      </c>
      <c r="Q66" t="s">
        <v>21</v>
      </c>
      <c r="R66" t="str">
        <f>VLOOKUP(Q66,'Country Names'!B:C,2,FALSE)</f>
        <v>United States</v>
      </c>
      <c r="S66" t="s">
        <v>221</v>
      </c>
    </row>
    <row r="67" spans="1:19" x14ac:dyDescent="0.3">
      <c r="A67">
        <v>66</v>
      </c>
      <c r="B67">
        <v>2023</v>
      </c>
      <c r="C67" t="s">
        <v>330</v>
      </c>
      <c r="D67" t="s">
        <v>216</v>
      </c>
      <c r="E67" t="s">
        <v>37</v>
      </c>
      <c r="F67" t="str">
        <f t="shared" si="4"/>
        <v>Engineer</v>
      </c>
      <c r="G67">
        <v>176000</v>
      </c>
      <c r="H67" t="s">
        <v>20</v>
      </c>
      <c r="I67">
        <v>176000</v>
      </c>
      <c r="J67">
        <f t="shared" si="5"/>
        <v>150000</v>
      </c>
      <c r="K67">
        <f t="shared" si="6"/>
        <v>200000</v>
      </c>
      <c r="L67" t="str">
        <f t="shared" si="7"/>
        <v>150000-200000</v>
      </c>
      <c r="M67" t="s">
        <v>21</v>
      </c>
      <c r="N67" t="str">
        <f>VLOOKUP(M67,'Country Names'!B:C,2,FALSE)</f>
        <v>United States</v>
      </c>
      <c r="O67">
        <v>0</v>
      </c>
      <c r="P67" t="str">
        <f>IF(Table[[#This Row],[remote_ratio]]=0, "In Person", IF(Table[[#This Row],[remote_ratio]]=50, "Hybrid", IF(Table[[#This Row],[remote_ratio]]=100, "Remote")))</f>
        <v>In Person</v>
      </c>
      <c r="Q67" t="s">
        <v>21</v>
      </c>
      <c r="R67" t="str">
        <f>VLOOKUP(Q67,'Country Names'!B:C,2,FALSE)</f>
        <v>United States</v>
      </c>
      <c r="S67" t="s">
        <v>221</v>
      </c>
    </row>
    <row r="68" spans="1:19" x14ac:dyDescent="0.3">
      <c r="A68">
        <v>67</v>
      </c>
      <c r="B68">
        <v>2023</v>
      </c>
      <c r="C68" t="s">
        <v>330</v>
      </c>
      <c r="D68" t="s">
        <v>216</v>
      </c>
      <c r="E68" t="s">
        <v>37</v>
      </c>
      <c r="F68" t="str">
        <f t="shared" si="4"/>
        <v>Engineer</v>
      </c>
      <c r="G68">
        <v>237000</v>
      </c>
      <c r="H68" t="s">
        <v>20</v>
      </c>
      <c r="I68">
        <v>237000</v>
      </c>
      <c r="J68">
        <f t="shared" si="5"/>
        <v>200000</v>
      </c>
      <c r="K68">
        <f t="shared" si="6"/>
        <v>250000</v>
      </c>
      <c r="L68" t="str">
        <f t="shared" si="7"/>
        <v>200000-250000</v>
      </c>
      <c r="M68" t="s">
        <v>21</v>
      </c>
      <c r="N68" t="str">
        <f>VLOOKUP(M68,'Country Names'!B:C,2,FALSE)</f>
        <v>United States</v>
      </c>
      <c r="O68">
        <v>100</v>
      </c>
      <c r="P68" t="str">
        <f>IF(Table[[#This Row],[remote_ratio]]=0, "In Person", IF(Table[[#This Row],[remote_ratio]]=50, "Hybrid", IF(Table[[#This Row],[remote_ratio]]=100, "Remote")))</f>
        <v>Remote</v>
      </c>
      <c r="Q68" t="s">
        <v>21</v>
      </c>
      <c r="R68" t="str">
        <f>VLOOKUP(Q68,'Country Names'!B:C,2,FALSE)</f>
        <v>United States</v>
      </c>
      <c r="S68" t="s">
        <v>221</v>
      </c>
    </row>
    <row r="69" spans="1:19" x14ac:dyDescent="0.3">
      <c r="A69">
        <v>68</v>
      </c>
      <c r="B69">
        <v>2023</v>
      </c>
      <c r="C69" t="s">
        <v>330</v>
      </c>
      <c r="D69" t="s">
        <v>216</v>
      </c>
      <c r="E69" t="s">
        <v>37</v>
      </c>
      <c r="F69" t="str">
        <f t="shared" si="4"/>
        <v>Engineer</v>
      </c>
      <c r="G69">
        <v>201450</v>
      </c>
      <c r="H69" t="s">
        <v>20</v>
      </c>
      <c r="I69">
        <v>201450</v>
      </c>
      <c r="J69">
        <f t="shared" si="5"/>
        <v>200000</v>
      </c>
      <c r="K69">
        <f t="shared" si="6"/>
        <v>250000</v>
      </c>
      <c r="L69" t="str">
        <f t="shared" si="7"/>
        <v>200000-250000</v>
      </c>
      <c r="M69" t="s">
        <v>21</v>
      </c>
      <c r="N69" t="str">
        <f>VLOOKUP(M69,'Country Names'!B:C,2,FALSE)</f>
        <v>United States</v>
      </c>
      <c r="O69">
        <v>100</v>
      </c>
      <c r="P69" t="str">
        <f>IF(Table[[#This Row],[remote_ratio]]=0, "In Person", IF(Table[[#This Row],[remote_ratio]]=50, "Hybrid", IF(Table[[#This Row],[remote_ratio]]=100, "Remote")))</f>
        <v>Remote</v>
      </c>
      <c r="Q69" t="s">
        <v>21</v>
      </c>
      <c r="R69" t="str">
        <f>VLOOKUP(Q69,'Country Names'!B:C,2,FALSE)</f>
        <v>United States</v>
      </c>
      <c r="S69" t="s">
        <v>221</v>
      </c>
    </row>
    <row r="70" spans="1:19" x14ac:dyDescent="0.3">
      <c r="A70">
        <v>10</v>
      </c>
      <c r="B70">
        <v>2023</v>
      </c>
      <c r="C70" t="s">
        <v>330</v>
      </c>
      <c r="D70" t="s">
        <v>216</v>
      </c>
      <c r="E70" t="s">
        <v>23</v>
      </c>
      <c r="F70" t="str">
        <f t="shared" si="4"/>
        <v>Scientist</v>
      </c>
      <c r="G70">
        <v>147100</v>
      </c>
      <c r="H70" t="s">
        <v>20</v>
      </c>
      <c r="I70">
        <v>147100</v>
      </c>
      <c r="J70">
        <f t="shared" si="5"/>
        <v>100000</v>
      </c>
      <c r="K70">
        <f t="shared" si="6"/>
        <v>150000</v>
      </c>
      <c r="L70" t="str">
        <f t="shared" si="7"/>
        <v>100000-150000</v>
      </c>
      <c r="M70" t="s">
        <v>21</v>
      </c>
      <c r="N70" t="str">
        <f>VLOOKUP(M70,'Country Names'!B:C,2,FALSE)</f>
        <v>United States</v>
      </c>
      <c r="O70">
        <v>0</v>
      </c>
      <c r="P70" t="str">
        <f>IF(Table[[#This Row],[remote_ratio]]=0, "In Person", IF(Table[[#This Row],[remote_ratio]]=50, "Hybrid", IF(Table[[#This Row],[remote_ratio]]=100, "Remote")))</f>
        <v>In Person</v>
      </c>
      <c r="Q70" t="s">
        <v>21</v>
      </c>
      <c r="R70" t="str">
        <f>VLOOKUP(Q70,'Country Names'!B:C,2,FALSE)</f>
        <v>United States</v>
      </c>
      <c r="S70" t="s">
        <v>221</v>
      </c>
    </row>
    <row r="71" spans="1:19" x14ac:dyDescent="0.3">
      <c r="A71">
        <v>11</v>
      </c>
      <c r="B71">
        <v>2023</v>
      </c>
      <c r="C71" t="s">
        <v>330</v>
      </c>
      <c r="D71" t="s">
        <v>216</v>
      </c>
      <c r="E71" t="s">
        <v>23</v>
      </c>
      <c r="F71" t="str">
        <f t="shared" si="4"/>
        <v>Scientist</v>
      </c>
      <c r="G71">
        <v>90700</v>
      </c>
      <c r="H71" t="s">
        <v>20</v>
      </c>
      <c r="I71">
        <v>90700</v>
      </c>
      <c r="J71">
        <f t="shared" si="5"/>
        <v>50000</v>
      </c>
      <c r="K71">
        <f t="shared" si="6"/>
        <v>100000</v>
      </c>
      <c r="L71" t="str">
        <f t="shared" si="7"/>
        <v>50000-100000</v>
      </c>
      <c r="M71" t="s">
        <v>21</v>
      </c>
      <c r="N71" t="str">
        <f>VLOOKUP(M71,'Country Names'!B:C,2,FALSE)</f>
        <v>United States</v>
      </c>
      <c r="O71">
        <v>0</v>
      </c>
      <c r="P71" t="str">
        <f>IF(Table[[#This Row],[remote_ratio]]=0, "In Person", IF(Table[[#This Row],[remote_ratio]]=50, "Hybrid", IF(Table[[#This Row],[remote_ratio]]=100, "Remote")))</f>
        <v>In Person</v>
      </c>
      <c r="Q71" t="s">
        <v>21</v>
      </c>
      <c r="R71" t="str">
        <f>VLOOKUP(Q71,'Country Names'!B:C,2,FALSE)</f>
        <v>United States</v>
      </c>
      <c r="S71" t="s">
        <v>221</v>
      </c>
    </row>
    <row r="72" spans="1:19" x14ac:dyDescent="0.3">
      <c r="A72">
        <v>71</v>
      </c>
      <c r="B72">
        <v>2023</v>
      </c>
      <c r="C72" t="s">
        <v>330</v>
      </c>
      <c r="D72" t="s">
        <v>216</v>
      </c>
      <c r="E72" t="s">
        <v>37</v>
      </c>
      <c r="F72" t="str">
        <f t="shared" si="4"/>
        <v>Engineer</v>
      </c>
      <c r="G72">
        <v>115000</v>
      </c>
      <c r="H72" t="s">
        <v>20</v>
      </c>
      <c r="I72">
        <v>115000</v>
      </c>
      <c r="J72">
        <f t="shared" si="5"/>
        <v>100000</v>
      </c>
      <c r="K72">
        <f t="shared" si="6"/>
        <v>150000</v>
      </c>
      <c r="L72" t="str">
        <f t="shared" si="7"/>
        <v>100000-150000</v>
      </c>
      <c r="M72" t="s">
        <v>21</v>
      </c>
      <c r="N72" t="str">
        <f>VLOOKUP(M72,'Country Names'!B:C,2,FALSE)</f>
        <v>United States</v>
      </c>
      <c r="O72">
        <v>0</v>
      </c>
      <c r="P72" t="str">
        <f>IF(Table[[#This Row],[remote_ratio]]=0, "In Person", IF(Table[[#This Row],[remote_ratio]]=50, "Hybrid", IF(Table[[#This Row],[remote_ratio]]=100, "Remote")))</f>
        <v>In Person</v>
      </c>
      <c r="Q72" t="s">
        <v>21</v>
      </c>
      <c r="R72" t="str">
        <f>VLOOKUP(Q72,'Country Names'!B:C,2,FALSE)</f>
        <v>United States</v>
      </c>
      <c r="S72" t="s">
        <v>221</v>
      </c>
    </row>
    <row r="73" spans="1:19" x14ac:dyDescent="0.3">
      <c r="A73">
        <v>72</v>
      </c>
      <c r="B73">
        <v>2023</v>
      </c>
      <c r="C73" t="s">
        <v>330</v>
      </c>
      <c r="D73" t="s">
        <v>216</v>
      </c>
      <c r="E73" t="s">
        <v>37</v>
      </c>
      <c r="F73" t="str">
        <f t="shared" si="4"/>
        <v>Engineer</v>
      </c>
      <c r="G73">
        <v>81500</v>
      </c>
      <c r="H73" t="s">
        <v>20</v>
      </c>
      <c r="I73">
        <v>81500</v>
      </c>
      <c r="J73">
        <f t="shared" si="5"/>
        <v>50000</v>
      </c>
      <c r="K73">
        <f t="shared" si="6"/>
        <v>100000</v>
      </c>
      <c r="L73" t="str">
        <f t="shared" si="7"/>
        <v>50000-100000</v>
      </c>
      <c r="M73" t="s">
        <v>21</v>
      </c>
      <c r="N73" t="str">
        <f>VLOOKUP(M73,'Country Names'!B:C,2,FALSE)</f>
        <v>United States</v>
      </c>
      <c r="O73">
        <v>0</v>
      </c>
      <c r="P73" t="str">
        <f>IF(Table[[#This Row],[remote_ratio]]=0, "In Person", IF(Table[[#This Row],[remote_ratio]]=50, "Hybrid", IF(Table[[#This Row],[remote_ratio]]=100, "Remote")))</f>
        <v>In Person</v>
      </c>
      <c r="Q73" t="s">
        <v>21</v>
      </c>
      <c r="R73" t="str">
        <f>VLOOKUP(Q73,'Country Names'!B:C,2,FALSE)</f>
        <v>United States</v>
      </c>
      <c r="S73" t="s">
        <v>221</v>
      </c>
    </row>
    <row r="74" spans="1:19" x14ac:dyDescent="0.3">
      <c r="A74">
        <v>14</v>
      </c>
      <c r="B74">
        <v>2023</v>
      </c>
      <c r="C74" t="s">
        <v>214</v>
      </c>
      <c r="D74" t="s">
        <v>216</v>
      </c>
      <c r="E74" t="s">
        <v>26</v>
      </c>
      <c r="F74" t="str">
        <f t="shared" si="4"/>
        <v>Scientist</v>
      </c>
      <c r="G74">
        <v>213660</v>
      </c>
      <c r="H74" t="s">
        <v>20</v>
      </c>
      <c r="I74">
        <v>213660</v>
      </c>
      <c r="J74">
        <f t="shared" si="5"/>
        <v>200000</v>
      </c>
      <c r="K74">
        <f t="shared" si="6"/>
        <v>250000</v>
      </c>
      <c r="L74" t="str">
        <f t="shared" si="7"/>
        <v>200000-250000</v>
      </c>
      <c r="M74" t="s">
        <v>21</v>
      </c>
      <c r="N74" t="str">
        <f>VLOOKUP(M74,'Country Names'!B:C,2,FALSE)</f>
        <v>United States</v>
      </c>
      <c r="O74">
        <v>0</v>
      </c>
      <c r="P74" t="str">
        <f>IF(Table[[#This Row],[remote_ratio]]=0, "In Person", IF(Table[[#This Row],[remote_ratio]]=50, "Hybrid", IF(Table[[#This Row],[remote_ratio]]=100, "Remote")))</f>
        <v>In Person</v>
      </c>
      <c r="Q74" t="s">
        <v>21</v>
      </c>
      <c r="R74" t="str">
        <f>VLOOKUP(Q74,'Country Names'!B:C,2,FALSE)</f>
        <v>United States</v>
      </c>
      <c r="S74" t="s">
        <v>220</v>
      </c>
    </row>
    <row r="75" spans="1:19" x14ac:dyDescent="0.3">
      <c r="A75">
        <v>15</v>
      </c>
      <c r="B75">
        <v>2023</v>
      </c>
      <c r="C75" t="s">
        <v>214</v>
      </c>
      <c r="D75" t="s">
        <v>216</v>
      </c>
      <c r="E75" t="s">
        <v>26</v>
      </c>
      <c r="F75" t="str">
        <f t="shared" si="4"/>
        <v>Scientist</v>
      </c>
      <c r="G75">
        <v>130760</v>
      </c>
      <c r="H75" t="s">
        <v>20</v>
      </c>
      <c r="I75">
        <v>130760</v>
      </c>
      <c r="J75">
        <f t="shared" si="5"/>
        <v>100000</v>
      </c>
      <c r="K75">
        <f t="shared" si="6"/>
        <v>150000</v>
      </c>
      <c r="L75" t="str">
        <f t="shared" si="7"/>
        <v>100000-150000</v>
      </c>
      <c r="M75" t="s">
        <v>21</v>
      </c>
      <c r="N75" t="str">
        <f>VLOOKUP(M75,'Country Names'!B:C,2,FALSE)</f>
        <v>United States</v>
      </c>
      <c r="O75">
        <v>0</v>
      </c>
      <c r="P75" t="str">
        <f>IF(Table[[#This Row],[remote_ratio]]=0, "In Person", IF(Table[[#This Row],[remote_ratio]]=50, "Hybrid", IF(Table[[#This Row],[remote_ratio]]=100, "Remote")))</f>
        <v>In Person</v>
      </c>
      <c r="Q75" t="s">
        <v>21</v>
      </c>
      <c r="R75" t="str">
        <f>VLOOKUP(Q75,'Country Names'!B:C,2,FALSE)</f>
        <v>United States</v>
      </c>
      <c r="S75" t="s">
        <v>220</v>
      </c>
    </row>
    <row r="76" spans="1:19" x14ac:dyDescent="0.3">
      <c r="A76">
        <v>75</v>
      </c>
      <c r="B76">
        <v>2023</v>
      </c>
      <c r="C76" t="s">
        <v>330</v>
      </c>
      <c r="D76" t="s">
        <v>216</v>
      </c>
      <c r="E76" t="s">
        <v>38</v>
      </c>
      <c r="F76" t="str">
        <f t="shared" si="4"/>
        <v>Engineer</v>
      </c>
      <c r="G76">
        <v>280000</v>
      </c>
      <c r="H76" t="s">
        <v>20</v>
      </c>
      <c r="I76">
        <v>280000</v>
      </c>
      <c r="J76">
        <f t="shared" si="5"/>
        <v>250000</v>
      </c>
      <c r="K76">
        <f t="shared" si="6"/>
        <v>300000</v>
      </c>
      <c r="L76" t="str">
        <f t="shared" si="7"/>
        <v>250000-300000</v>
      </c>
      <c r="M76" t="s">
        <v>21</v>
      </c>
      <c r="N76" t="str">
        <f>VLOOKUP(M76,'Country Names'!B:C,2,FALSE)</f>
        <v>United States</v>
      </c>
      <c r="O76">
        <v>0</v>
      </c>
      <c r="P76" t="str">
        <f>IF(Table[[#This Row],[remote_ratio]]=0, "In Person", IF(Table[[#This Row],[remote_ratio]]=50, "Hybrid", IF(Table[[#This Row],[remote_ratio]]=100, "Remote")))</f>
        <v>In Person</v>
      </c>
      <c r="Q76" t="s">
        <v>21</v>
      </c>
      <c r="R76" t="str">
        <f>VLOOKUP(Q76,'Country Names'!B:C,2,FALSE)</f>
        <v>United States</v>
      </c>
      <c r="S76" t="s">
        <v>221</v>
      </c>
    </row>
    <row r="77" spans="1:19" x14ac:dyDescent="0.3">
      <c r="A77">
        <v>76</v>
      </c>
      <c r="B77">
        <v>2023</v>
      </c>
      <c r="C77" t="s">
        <v>330</v>
      </c>
      <c r="D77" t="s">
        <v>216</v>
      </c>
      <c r="E77" t="s">
        <v>38</v>
      </c>
      <c r="F77" t="str">
        <f t="shared" si="4"/>
        <v>Engineer</v>
      </c>
      <c r="G77">
        <v>210000</v>
      </c>
      <c r="H77" t="s">
        <v>20</v>
      </c>
      <c r="I77">
        <v>210000</v>
      </c>
      <c r="J77">
        <f t="shared" si="5"/>
        <v>200000</v>
      </c>
      <c r="K77">
        <f t="shared" si="6"/>
        <v>250000</v>
      </c>
      <c r="L77" t="str">
        <f t="shared" si="7"/>
        <v>200000-250000</v>
      </c>
      <c r="M77" t="s">
        <v>21</v>
      </c>
      <c r="N77" t="str">
        <f>VLOOKUP(M77,'Country Names'!B:C,2,FALSE)</f>
        <v>United States</v>
      </c>
      <c r="O77">
        <v>0</v>
      </c>
      <c r="P77" t="str">
        <f>IF(Table[[#This Row],[remote_ratio]]=0, "In Person", IF(Table[[#This Row],[remote_ratio]]=50, "Hybrid", IF(Table[[#This Row],[remote_ratio]]=100, "Remote")))</f>
        <v>In Person</v>
      </c>
      <c r="Q77" t="s">
        <v>21</v>
      </c>
      <c r="R77" t="str">
        <f>VLOOKUP(Q77,'Country Names'!B:C,2,FALSE)</f>
        <v>United States</v>
      </c>
      <c r="S77" t="s">
        <v>221</v>
      </c>
    </row>
    <row r="78" spans="1:19" x14ac:dyDescent="0.3">
      <c r="A78">
        <v>77</v>
      </c>
      <c r="B78">
        <v>2023</v>
      </c>
      <c r="C78" t="s">
        <v>330</v>
      </c>
      <c r="D78" t="s">
        <v>216</v>
      </c>
      <c r="E78" t="s">
        <v>45</v>
      </c>
      <c r="F78" t="str">
        <f t="shared" si="4"/>
        <v>Architect</v>
      </c>
      <c r="G78">
        <v>280100</v>
      </c>
      <c r="H78" t="s">
        <v>20</v>
      </c>
      <c r="I78">
        <v>280100</v>
      </c>
      <c r="J78">
        <f t="shared" si="5"/>
        <v>250000</v>
      </c>
      <c r="K78">
        <f t="shared" si="6"/>
        <v>300000</v>
      </c>
      <c r="L78" t="str">
        <f t="shared" si="7"/>
        <v>250000-300000</v>
      </c>
      <c r="M78" t="s">
        <v>21</v>
      </c>
      <c r="N78" t="str">
        <f>VLOOKUP(M78,'Country Names'!B:C,2,FALSE)</f>
        <v>United States</v>
      </c>
      <c r="O78">
        <v>100</v>
      </c>
      <c r="P78" t="str">
        <f>IF(Table[[#This Row],[remote_ratio]]=0, "In Person", IF(Table[[#This Row],[remote_ratio]]=50, "Hybrid", IF(Table[[#This Row],[remote_ratio]]=100, "Remote")))</f>
        <v>Remote</v>
      </c>
      <c r="Q78" t="s">
        <v>21</v>
      </c>
      <c r="R78" t="str">
        <f>VLOOKUP(Q78,'Country Names'!B:C,2,FALSE)</f>
        <v>United States</v>
      </c>
      <c r="S78" t="s">
        <v>221</v>
      </c>
    </row>
    <row r="79" spans="1:19" x14ac:dyDescent="0.3">
      <c r="A79">
        <v>78</v>
      </c>
      <c r="B79">
        <v>2023</v>
      </c>
      <c r="C79" t="s">
        <v>330</v>
      </c>
      <c r="D79" t="s">
        <v>216</v>
      </c>
      <c r="E79" t="s">
        <v>45</v>
      </c>
      <c r="F79" t="str">
        <f t="shared" si="4"/>
        <v>Architect</v>
      </c>
      <c r="G79">
        <v>168100</v>
      </c>
      <c r="H79" t="s">
        <v>20</v>
      </c>
      <c r="I79">
        <v>168100</v>
      </c>
      <c r="J79">
        <f t="shared" si="5"/>
        <v>150000</v>
      </c>
      <c r="K79">
        <f t="shared" si="6"/>
        <v>200000</v>
      </c>
      <c r="L79" t="str">
        <f t="shared" si="7"/>
        <v>150000-200000</v>
      </c>
      <c r="M79" t="s">
        <v>21</v>
      </c>
      <c r="N79" t="str">
        <f>VLOOKUP(M79,'Country Names'!B:C,2,FALSE)</f>
        <v>United States</v>
      </c>
      <c r="O79">
        <v>100</v>
      </c>
      <c r="P79" t="str">
        <f>IF(Table[[#This Row],[remote_ratio]]=0, "In Person", IF(Table[[#This Row],[remote_ratio]]=50, "Hybrid", IF(Table[[#This Row],[remote_ratio]]=100, "Remote")))</f>
        <v>Remote</v>
      </c>
      <c r="Q79" t="s">
        <v>21</v>
      </c>
      <c r="R79" t="str">
        <f>VLOOKUP(Q79,'Country Names'!B:C,2,FALSE)</f>
        <v>United States</v>
      </c>
      <c r="S79" t="s">
        <v>221</v>
      </c>
    </row>
    <row r="80" spans="1:19" x14ac:dyDescent="0.3">
      <c r="A80">
        <v>79</v>
      </c>
      <c r="B80">
        <v>2023</v>
      </c>
      <c r="C80" t="s">
        <v>330</v>
      </c>
      <c r="D80" t="s">
        <v>216</v>
      </c>
      <c r="E80" t="s">
        <v>37</v>
      </c>
      <c r="F80" t="str">
        <f t="shared" si="4"/>
        <v>Engineer</v>
      </c>
      <c r="G80">
        <v>193500</v>
      </c>
      <c r="H80" t="s">
        <v>20</v>
      </c>
      <c r="I80">
        <v>193500</v>
      </c>
      <c r="J80">
        <f t="shared" si="5"/>
        <v>150000</v>
      </c>
      <c r="K80">
        <f t="shared" si="6"/>
        <v>200000</v>
      </c>
      <c r="L80" t="str">
        <f t="shared" si="7"/>
        <v>150000-200000</v>
      </c>
      <c r="M80" t="s">
        <v>21</v>
      </c>
      <c r="N80" t="str">
        <f>VLOOKUP(M80,'Country Names'!B:C,2,FALSE)</f>
        <v>United States</v>
      </c>
      <c r="O80">
        <v>100</v>
      </c>
      <c r="P80" t="str">
        <f>IF(Table[[#This Row],[remote_ratio]]=0, "In Person", IF(Table[[#This Row],[remote_ratio]]=50, "Hybrid", IF(Table[[#This Row],[remote_ratio]]=100, "Remote")))</f>
        <v>Remote</v>
      </c>
      <c r="Q80" t="s">
        <v>21</v>
      </c>
      <c r="R80" t="str">
        <f>VLOOKUP(Q80,'Country Names'!B:C,2,FALSE)</f>
        <v>United States</v>
      </c>
      <c r="S80" t="s">
        <v>221</v>
      </c>
    </row>
    <row r="81" spans="1:19" x14ac:dyDescent="0.3">
      <c r="A81">
        <v>80</v>
      </c>
      <c r="B81">
        <v>2023</v>
      </c>
      <c r="C81" t="s">
        <v>330</v>
      </c>
      <c r="D81" t="s">
        <v>216</v>
      </c>
      <c r="E81" t="s">
        <v>37</v>
      </c>
      <c r="F81" t="str">
        <f t="shared" si="4"/>
        <v>Engineer</v>
      </c>
      <c r="G81">
        <v>139000</v>
      </c>
      <c r="H81" t="s">
        <v>20</v>
      </c>
      <c r="I81">
        <v>139000</v>
      </c>
      <c r="J81">
        <f t="shared" si="5"/>
        <v>100000</v>
      </c>
      <c r="K81">
        <f t="shared" si="6"/>
        <v>150000</v>
      </c>
      <c r="L81" t="str">
        <f t="shared" si="7"/>
        <v>100000-150000</v>
      </c>
      <c r="M81" t="s">
        <v>21</v>
      </c>
      <c r="N81" t="str">
        <f>VLOOKUP(M81,'Country Names'!B:C,2,FALSE)</f>
        <v>United States</v>
      </c>
      <c r="O81">
        <v>100</v>
      </c>
      <c r="P81" t="str">
        <f>IF(Table[[#This Row],[remote_ratio]]=0, "In Person", IF(Table[[#This Row],[remote_ratio]]=50, "Hybrid", IF(Table[[#This Row],[remote_ratio]]=100, "Remote")))</f>
        <v>Remote</v>
      </c>
      <c r="Q81" t="s">
        <v>21</v>
      </c>
      <c r="R81" t="str">
        <f>VLOOKUP(Q81,'Country Names'!B:C,2,FALSE)</f>
        <v>United States</v>
      </c>
      <c r="S81" t="s">
        <v>221</v>
      </c>
    </row>
    <row r="82" spans="1:19" x14ac:dyDescent="0.3">
      <c r="A82">
        <v>18</v>
      </c>
      <c r="B82">
        <v>2023</v>
      </c>
      <c r="C82" t="s">
        <v>330</v>
      </c>
      <c r="D82" t="s">
        <v>216</v>
      </c>
      <c r="E82" t="s">
        <v>23</v>
      </c>
      <c r="F82" t="str">
        <f t="shared" si="4"/>
        <v>Scientist</v>
      </c>
      <c r="G82">
        <v>170000</v>
      </c>
      <c r="H82" t="s">
        <v>20</v>
      </c>
      <c r="I82">
        <v>170000</v>
      </c>
      <c r="J82">
        <f t="shared" si="5"/>
        <v>150000</v>
      </c>
      <c r="K82">
        <f t="shared" si="6"/>
        <v>200000</v>
      </c>
      <c r="L82" t="str">
        <f t="shared" si="7"/>
        <v>150000-200000</v>
      </c>
      <c r="M82" t="s">
        <v>21</v>
      </c>
      <c r="N82" t="str">
        <f>VLOOKUP(M82,'Country Names'!B:C,2,FALSE)</f>
        <v>United States</v>
      </c>
      <c r="O82">
        <v>0</v>
      </c>
      <c r="P82" t="str">
        <f>IF(Table[[#This Row],[remote_ratio]]=0, "In Person", IF(Table[[#This Row],[remote_ratio]]=50, "Hybrid", IF(Table[[#This Row],[remote_ratio]]=100, "Remote")))</f>
        <v>In Person</v>
      </c>
      <c r="Q82" t="s">
        <v>21</v>
      </c>
      <c r="R82" t="str">
        <f>VLOOKUP(Q82,'Country Names'!B:C,2,FALSE)</f>
        <v>United States</v>
      </c>
      <c r="S82" t="s">
        <v>221</v>
      </c>
    </row>
    <row r="83" spans="1:19" x14ac:dyDescent="0.3">
      <c r="A83">
        <v>82</v>
      </c>
      <c r="B83">
        <v>2023</v>
      </c>
      <c r="C83" t="s">
        <v>330</v>
      </c>
      <c r="D83" t="s">
        <v>216</v>
      </c>
      <c r="E83" t="s">
        <v>35</v>
      </c>
      <c r="F83" t="str">
        <f t="shared" si="4"/>
        <v>Engineer</v>
      </c>
      <c r="G83">
        <v>150000</v>
      </c>
      <c r="H83" t="s">
        <v>20</v>
      </c>
      <c r="I83">
        <v>150000</v>
      </c>
      <c r="J83">
        <f t="shared" si="5"/>
        <v>150000</v>
      </c>
      <c r="K83">
        <f t="shared" si="6"/>
        <v>200000</v>
      </c>
      <c r="L83" t="str">
        <f t="shared" si="7"/>
        <v>150000-200000</v>
      </c>
      <c r="M83" t="s">
        <v>48</v>
      </c>
      <c r="N83" t="str">
        <f>VLOOKUP(M83,'Country Names'!B:C,2,FALSE)</f>
        <v>Portugal</v>
      </c>
      <c r="O83">
        <v>100</v>
      </c>
      <c r="P83" t="str">
        <f>IF(Table[[#This Row],[remote_ratio]]=0, "In Person", IF(Table[[#This Row],[remote_ratio]]=50, "Hybrid", IF(Table[[#This Row],[remote_ratio]]=100, "Remote")))</f>
        <v>Remote</v>
      </c>
      <c r="Q83" t="s">
        <v>21</v>
      </c>
      <c r="R83" t="str">
        <f>VLOOKUP(Q83,'Country Names'!B:C,2,FALSE)</f>
        <v>United States</v>
      </c>
      <c r="S83" t="s">
        <v>221</v>
      </c>
    </row>
    <row r="84" spans="1:19" x14ac:dyDescent="0.3">
      <c r="A84">
        <v>83</v>
      </c>
      <c r="B84">
        <v>2023</v>
      </c>
      <c r="C84" t="s">
        <v>213</v>
      </c>
      <c r="D84" t="s">
        <v>216</v>
      </c>
      <c r="E84" t="s">
        <v>49</v>
      </c>
      <c r="F84" t="str">
        <f t="shared" si="4"/>
        <v>Engineer</v>
      </c>
      <c r="G84">
        <v>65000</v>
      </c>
      <c r="H84" t="s">
        <v>14</v>
      </c>
      <c r="I84">
        <v>69751</v>
      </c>
      <c r="J84">
        <f t="shared" si="5"/>
        <v>50000</v>
      </c>
      <c r="K84">
        <f t="shared" si="6"/>
        <v>100000</v>
      </c>
      <c r="L84" t="str">
        <f t="shared" si="7"/>
        <v>50000-100000</v>
      </c>
      <c r="M84" t="s">
        <v>43</v>
      </c>
      <c r="N84" t="str">
        <f>VLOOKUP(M84,'Country Names'!B:C,2,FALSE)</f>
        <v>India</v>
      </c>
      <c r="O84">
        <v>100</v>
      </c>
      <c r="P84" t="str">
        <f>IF(Table[[#This Row],[remote_ratio]]=0, "In Person", IF(Table[[#This Row],[remote_ratio]]=50, "Hybrid", IF(Table[[#This Row],[remote_ratio]]=100, "Remote")))</f>
        <v>Remote</v>
      </c>
      <c r="Q84" t="s">
        <v>31</v>
      </c>
      <c r="R84" t="str">
        <f>VLOOKUP(Q84,'Country Names'!B:C,2,FALSE)</f>
        <v>Germany</v>
      </c>
      <c r="S84" t="s">
        <v>222</v>
      </c>
    </row>
    <row r="85" spans="1:19" x14ac:dyDescent="0.3">
      <c r="A85">
        <v>84</v>
      </c>
      <c r="B85">
        <v>2022</v>
      </c>
      <c r="C85" t="s">
        <v>214</v>
      </c>
      <c r="D85" t="s">
        <v>216</v>
      </c>
      <c r="E85" t="s">
        <v>50</v>
      </c>
      <c r="F85" t="str">
        <f t="shared" si="4"/>
        <v>Developer</v>
      </c>
      <c r="G85">
        <v>300000</v>
      </c>
      <c r="H85" t="s">
        <v>20</v>
      </c>
      <c r="I85">
        <v>300000</v>
      </c>
      <c r="J85">
        <f t="shared" si="5"/>
        <v>300000</v>
      </c>
      <c r="K85">
        <f t="shared" si="6"/>
        <v>350000</v>
      </c>
      <c r="L85" t="str">
        <f t="shared" si="7"/>
        <v>300000-350000</v>
      </c>
      <c r="M85" t="s">
        <v>43</v>
      </c>
      <c r="N85" t="str">
        <f>VLOOKUP(M85,'Country Names'!B:C,2,FALSE)</f>
        <v>India</v>
      </c>
      <c r="O85">
        <v>50</v>
      </c>
      <c r="P85" t="str">
        <f>IF(Table[[#This Row],[remote_ratio]]=0, "In Person", IF(Table[[#This Row],[remote_ratio]]=50, "Hybrid", IF(Table[[#This Row],[remote_ratio]]=100, "Remote")))</f>
        <v>Hybrid</v>
      </c>
      <c r="Q85" t="s">
        <v>43</v>
      </c>
      <c r="R85" t="str">
        <f>VLOOKUP(Q85,'Country Names'!B:C,2,FALSE)</f>
        <v>India</v>
      </c>
      <c r="S85" t="s">
        <v>220</v>
      </c>
    </row>
    <row r="86" spans="1:19" x14ac:dyDescent="0.3">
      <c r="A86">
        <v>85</v>
      </c>
      <c r="B86">
        <v>2023</v>
      </c>
      <c r="C86" t="s">
        <v>213</v>
      </c>
      <c r="D86" t="s">
        <v>216</v>
      </c>
      <c r="E86" t="s">
        <v>35</v>
      </c>
      <c r="F86" t="str">
        <f t="shared" si="4"/>
        <v>Engineer</v>
      </c>
      <c r="G86">
        <v>90000</v>
      </c>
      <c r="H86" t="s">
        <v>14</v>
      </c>
      <c r="I86">
        <v>96578</v>
      </c>
      <c r="J86">
        <f t="shared" si="5"/>
        <v>50000</v>
      </c>
      <c r="K86">
        <f t="shared" si="6"/>
        <v>100000</v>
      </c>
      <c r="L86" t="str">
        <f t="shared" si="7"/>
        <v>50000-100000</v>
      </c>
      <c r="M86" t="s">
        <v>51</v>
      </c>
      <c r="N86" t="str">
        <f>VLOOKUP(M86,'Country Names'!B:C,2,FALSE)</f>
        <v>Netherlands</v>
      </c>
      <c r="O86">
        <v>100</v>
      </c>
      <c r="P86" t="str">
        <f>IF(Table[[#This Row],[remote_ratio]]=0, "In Person", IF(Table[[#This Row],[remote_ratio]]=50, "Hybrid", IF(Table[[#This Row],[remote_ratio]]=100, "Remote")))</f>
        <v>Remote</v>
      </c>
      <c r="Q86" t="s">
        <v>51</v>
      </c>
      <c r="R86" t="str">
        <f>VLOOKUP(Q86,'Country Names'!B:C,2,FALSE)</f>
        <v>Netherlands</v>
      </c>
      <c r="S86" t="s">
        <v>220</v>
      </c>
    </row>
    <row r="87" spans="1:19" x14ac:dyDescent="0.3">
      <c r="A87">
        <v>86</v>
      </c>
      <c r="B87">
        <v>2023</v>
      </c>
      <c r="C87" t="s">
        <v>330</v>
      </c>
      <c r="D87" t="s">
        <v>216</v>
      </c>
      <c r="E87" t="s">
        <v>34</v>
      </c>
      <c r="F87" t="str">
        <f t="shared" si="4"/>
        <v>Engineer</v>
      </c>
      <c r="G87">
        <v>185900</v>
      </c>
      <c r="H87" t="s">
        <v>20</v>
      </c>
      <c r="I87">
        <v>185900</v>
      </c>
      <c r="J87">
        <f t="shared" si="5"/>
        <v>150000</v>
      </c>
      <c r="K87">
        <f t="shared" si="6"/>
        <v>200000</v>
      </c>
      <c r="L87" t="str">
        <f t="shared" si="7"/>
        <v>150000-200000</v>
      </c>
      <c r="M87" t="s">
        <v>21</v>
      </c>
      <c r="N87" t="str">
        <f>VLOOKUP(M87,'Country Names'!B:C,2,FALSE)</f>
        <v>United States</v>
      </c>
      <c r="O87">
        <v>0</v>
      </c>
      <c r="P87" t="str">
        <f>IF(Table[[#This Row],[remote_ratio]]=0, "In Person", IF(Table[[#This Row],[remote_ratio]]=50, "Hybrid", IF(Table[[#This Row],[remote_ratio]]=100, "Remote")))</f>
        <v>In Person</v>
      </c>
      <c r="Q87" t="s">
        <v>21</v>
      </c>
      <c r="R87" t="str">
        <f>VLOOKUP(Q87,'Country Names'!B:C,2,FALSE)</f>
        <v>United States</v>
      </c>
      <c r="S87" t="s">
        <v>221</v>
      </c>
    </row>
    <row r="88" spans="1:19" x14ac:dyDescent="0.3">
      <c r="A88">
        <v>87</v>
      </c>
      <c r="B88">
        <v>2023</v>
      </c>
      <c r="C88" t="s">
        <v>330</v>
      </c>
      <c r="D88" t="s">
        <v>216</v>
      </c>
      <c r="E88" t="s">
        <v>34</v>
      </c>
      <c r="F88" t="str">
        <f t="shared" si="4"/>
        <v>Engineer</v>
      </c>
      <c r="G88">
        <v>129300</v>
      </c>
      <c r="H88" t="s">
        <v>20</v>
      </c>
      <c r="I88">
        <v>129300</v>
      </c>
      <c r="J88">
        <f t="shared" si="5"/>
        <v>100000</v>
      </c>
      <c r="K88">
        <f t="shared" si="6"/>
        <v>150000</v>
      </c>
      <c r="L88" t="str">
        <f t="shared" si="7"/>
        <v>100000-150000</v>
      </c>
      <c r="M88" t="s">
        <v>21</v>
      </c>
      <c r="N88" t="str">
        <f>VLOOKUP(M88,'Country Names'!B:C,2,FALSE)</f>
        <v>United States</v>
      </c>
      <c r="O88">
        <v>0</v>
      </c>
      <c r="P88" t="str">
        <f>IF(Table[[#This Row],[remote_ratio]]=0, "In Person", IF(Table[[#This Row],[remote_ratio]]=50, "Hybrid", IF(Table[[#This Row],[remote_ratio]]=100, "Remote")))</f>
        <v>In Person</v>
      </c>
      <c r="Q88" t="s">
        <v>21</v>
      </c>
      <c r="R88" t="str">
        <f>VLOOKUP(Q88,'Country Names'!B:C,2,FALSE)</f>
        <v>United States</v>
      </c>
      <c r="S88" t="s">
        <v>221</v>
      </c>
    </row>
    <row r="89" spans="1:19" x14ac:dyDescent="0.3">
      <c r="A89">
        <v>88</v>
      </c>
      <c r="B89">
        <v>2023</v>
      </c>
      <c r="C89" t="s">
        <v>330</v>
      </c>
      <c r="D89" t="s">
        <v>216</v>
      </c>
      <c r="E89" t="s">
        <v>37</v>
      </c>
      <c r="F89" t="str">
        <f t="shared" si="4"/>
        <v>Engineer</v>
      </c>
      <c r="G89">
        <v>225000</v>
      </c>
      <c r="H89" t="s">
        <v>20</v>
      </c>
      <c r="I89">
        <v>225000</v>
      </c>
      <c r="J89">
        <f t="shared" si="5"/>
        <v>200000</v>
      </c>
      <c r="K89">
        <f t="shared" si="6"/>
        <v>250000</v>
      </c>
      <c r="L89" t="str">
        <f t="shared" si="7"/>
        <v>200000-250000</v>
      </c>
      <c r="M89" t="s">
        <v>21</v>
      </c>
      <c r="N89" t="str">
        <f>VLOOKUP(M89,'Country Names'!B:C,2,FALSE)</f>
        <v>United States</v>
      </c>
      <c r="O89">
        <v>100</v>
      </c>
      <c r="P89" t="str">
        <f>IF(Table[[#This Row],[remote_ratio]]=0, "In Person", IF(Table[[#This Row],[remote_ratio]]=50, "Hybrid", IF(Table[[#This Row],[remote_ratio]]=100, "Remote")))</f>
        <v>Remote</v>
      </c>
      <c r="Q89" t="s">
        <v>21</v>
      </c>
      <c r="R89" t="str">
        <f>VLOOKUP(Q89,'Country Names'!B:C,2,FALSE)</f>
        <v>United States</v>
      </c>
      <c r="S89" t="s">
        <v>221</v>
      </c>
    </row>
    <row r="90" spans="1:19" x14ac:dyDescent="0.3">
      <c r="A90">
        <v>89</v>
      </c>
      <c r="B90">
        <v>2023</v>
      </c>
      <c r="C90" t="s">
        <v>330</v>
      </c>
      <c r="D90" t="s">
        <v>216</v>
      </c>
      <c r="E90" t="s">
        <v>37</v>
      </c>
      <c r="F90" t="str">
        <f t="shared" si="4"/>
        <v>Engineer</v>
      </c>
      <c r="G90">
        <v>175000</v>
      </c>
      <c r="H90" t="s">
        <v>20</v>
      </c>
      <c r="I90">
        <v>175000</v>
      </c>
      <c r="J90">
        <f t="shared" si="5"/>
        <v>150000</v>
      </c>
      <c r="K90">
        <f t="shared" si="6"/>
        <v>200000</v>
      </c>
      <c r="L90" t="str">
        <f t="shared" si="7"/>
        <v>150000-200000</v>
      </c>
      <c r="M90" t="s">
        <v>21</v>
      </c>
      <c r="N90" t="str">
        <f>VLOOKUP(M90,'Country Names'!B:C,2,FALSE)</f>
        <v>United States</v>
      </c>
      <c r="O90">
        <v>100</v>
      </c>
      <c r="P90" t="str">
        <f>IF(Table[[#This Row],[remote_ratio]]=0, "In Person", IF(Table[[#This Row],[remote_ratio]]=50, "Hybrid", IF(Table[[#This Row],[remote_ratio]]=100, "Remote")))</f>
        <v>Remote</v>
      </c>
      <c r="Q90" t="s">
        <v>21</v>
      </c>
      <c r="R90" t="str">
        <f>VLOOKUP(Q90,'Country Names'!B:C,2,FALSE)</f>
        <v>United States</v>
      </c>
      <c r="S90" t="s">
        <v>221</v>
      </c>
    </row>
    <row r="91" spans="1:19" x14ac:dyDescent="0.3">
      <c r="A91">
        <v>90</v>
      </c>
      <c r="B91">
        <v>2023</v>
      </c>
      <c r="C91" t="s">
        <v>330</v>
      </c>
      <c r="D91" t="s">
        <v>216</v>
      </c>
      <c r="E91" t="s">
        <v>37</v>
      </c>
      <c r="F91" t="str">
        <f t="shared" si="4"/>
        <v>Engineer</v>
      </c>
      <c r="G91">
        <v>185000</v>
      </c>
      <c r="H91" t="s">
        <v>20</v>
      </c>
      <c r="I91">
        <v>185000</v>
      </c>
      <c r="J91">
        <f t="shared" si="5"/>
        <v>150000</v>
      </c>
      <c r="K91">
        <f t="shared" si="6"/>
        <v>200000</v>
      </c>
      <c r="L91" t="str">
        <f t="shared" si="7"/>
        <v>150000-200000</v>
      </c>
      <c r="M91" t="s">
        <v>21</v>
      </c>
      <c r="N91" t="str">
        <f>VLOOKUP(M91,'Country Names'!B:C,2,FALSE)</f>
        <v>United States</v>
      </c>
      <c r="O91">
        <v>0</v>
      </c>
      <c r="P91" t="str">
        <f>IF(Table[[#This Row],[remote_ratio]]=0, "In Person", IF(Table[[#This Row],[remote_ratio]]=50, "Hybrid", IF(Table[[#This Row],[remote_ratio]]=100, "Remote")))</f>
        <v>In Person</v>
      </c>
      <c r="Q91" t="s">
        <v>21</v>
      </c>
      <c r="R91" t="str">
        <f>VLOOKUP(Q91,'Country Names'!B:C,2,FALSE)</f>
        <v>United States</v>
      </c>
      <c r="S91" t="s">
        <v>221</v>
      </c>
    </row>
    <row r="92" spans="1:19" x14ac:dyDescent="0.3">
      <c r="A92">
        <v>91</v>
      </c>
      <c r="B92">
        <v>2023</v>
      </c>
      <c r="C92" t="s">
        <v>330</v>
      </c>
      <c r="D92" t="s">
        <v>216</v>
      </c>
      <c r="E92" t="s">
        <v>37</v>
      </c>
      <c r="F92" t="str">
        <f t="shared" si="4"/>
        <v>Engineer</v>
      </c>
      <c r="G92">
        <v>140000</v>
      </c>
      <c r="H92" t="s">
        <v>20</v>
      </c>
      <c r="I92">
        <v>140000</v>
      </c>
      <c r="J92">
        <f t="shared" si="5"/>
        <v>100000</v>
      </c>
      <c r="K92">
        <f t="shared" si="6"/>
        <v>150000</v>
      </c>
      <c r="L92" t="str">
        <f t="shared" si="7"/>
        <v>100000-150000</v>
      </c>
      <c r="M92" t="s">
        <v>21</v>
      </c>
      <c r="N92" t="str">
        <f>VLOOKUP(M92,'Country Names'!B:C,2,FALSE)</f>
        <v>United States</v>
      </c>
      <c r="O92">
        <v>0</v>
      </c>
      <c r="P92" t="str">
        <f>IF(Table[[#This Row],[remote_ratio]]=0, "In Person", IF(Table[[#This Row],[remote_ratio]]=50, "Hybrid", IF(Table[[#This Row],[remote_ratio]]=100, "Remote")))</f>
        <v>In Person</v>
      </c>
      <c r="Q92" t="s">
        <v>21</v>
      </c>
      <c r="R92" t="str">
        <f>VLOOKUP(Q92,'Country Names'!B:C,2,FALSE)</f>
        <v>United States</v>
      </c>
      <c r="S92" t="s">
        <v>221</v>
      </c>
    </row>
    <row r="93" spans="1:19" x14ac:dyDescent="0.3">
      <c r="A93">
        <v>19</v>
      </c>
      <c r="B93">
        <v>2023</v>
      </c>
      <c r="C93" t="s">
        <v>330</v>
      </c>
      <c r="D93" t="s">
        <v>216</v>
      </c>
      <c r="E93" t="s">
        <v>23</v>
      </c>
      <c r="F93" t="str">
        <f t="shared" si="4"/>
        <v>Scientist</v>
      </c>
      <c r="G93">
        <v>150000</v>
      </c>
      <c r="H93" t="s">
        <v>20</v>
      </c>
      <c r="I93">
        <v>150000</v>
      </c>
      <c r="J93">
        <f t="shared" si="5"/>
        <v>150000</v>
      </c>
      <c r="K93">
        <f t="shared" si="6"/>
        <v>200000</v>
      </c>
      <c r="L93" t="str">
        <f t="shared" si="7"/>
        <v>150000-200000</v>
      </c>
      <c r="M93" t="s">
        <v>21</v>
      </c>
      <c r="N93" t="str">
        <f>VLOOKUP(M93,'Country Names'!B:C,2,FALSE)</f>
        <v>United States</v>
      </c>
      <c r="O93">
        <v>0</v>
      </c>
      <c r="P93" t="str">
        <f>IF(Table[[#This Row],[remote_ratio]]=0, "In Person", IF(Table[[#This Row],[remote_ratio]]=50, "Hybrid", IF(Table[[#This Row],[remote_ratio]]=100, "Remote")))</f>
        <v>In Person</v>
      </c>
      <c r="Q93" t="s">
        <v>21</v>
      </c>
      <c r="R93" t="str">
        <f>VLOOKUP(Q93,'Country Names'!B:C,2,FALSE)</f>
        <v>United States</v>
      </c>
      <c r="S93" t="s">
        <v>221</v>
      </c>
    </row>
    <row r="94" spans="1:19" x14ac:dyDescent="0.3">
      <c r="A94">
        <v>43</v>
      </c>
      <c r="B94">
        <v>2023</v>
      </c>
      <c r="C94" t="s">
        <v>214</v>
      </c>
      <c r="D94" t="s">
        <v>216</v>
      </c>
      <c r="E94" t="s">
        <v>26</v>
      </c>
      <c r="F94" t="str">
        <f t="shared" si="4"/>
        <v>Scientist</v>
      </c>
      <c r="G94">
        <v>204620</v>
      </c>
      <c r="H94" t="s">
        <v>20</v>
      </c>
      <c r="I94">
        <v>204620</v>
      </c>
      <c r="J94">
        <f t="shared" si="5"/>
        <v>200000</v>
      </c>
      <c r="K94">
        <f t="shared" si="6"/>
        <v>250000</v>
      </c>
      <c r="L94" t="str">
        <f t="shared" si="7"/>
        <v>200000-250000</v>
      </c>
      <c r="M94" t="s">
        <v>21</v>
      </c>
      <c r="N94" t="str">
        <f>VLOOKUP(M94,'Country Names'!B:C,2,FALSE)</f>
        <v>United States</v>
      </c>
      <c r="O94">
        <v>0</v>
      </c>
      <c r="P94" t="str">
        <f>IF(Table[[#This Row],[remote_ratio]]=0, "In Person", IF(Table[[#This Row],[remote_ratio]]=50, "Hybrid", IF(Table[[#This Row],[remote_ratio]]=100, "Remote")))</f>
        <v>In Person</v>
      </c>
      <c r="Q94" t="s">
        <v>21</v>
      </c>
      <c r="R94" t="str">
        <f>VLOOKUP(Q94,'Country Names'!B:C,2,FALSE)</f>
        <v>United States</v>
      </c>
      <c r="S94" t="s">
        <v>220</v>
      </c>
    </row>
    <row r="95" spans="1:19" x14ac:dyDescent="0.3">
      <c r="A95">
        <v>44</v>
      </c>
      <c r="B95">
        <v>2023</v>
      </c>
      <c r="C95" t="s">
        <v>214</v>
      </c>
      <c r="D95" t="s">
        <v>216</v>
      </c>
      <c r="E95" t="s">
        <v>26</v>
      </c>
      <c r="F95" t="str">
        <f t="shared" si="4"/>
        <v>Scientist</v>
      </c>
      <c r="G95">
        <v>110680</v>
      </c>
      <c r="H95" t="s">
        <v>20</v>
      </c>
      <c r="I95">
        <v>110680</v>
      </c>
      <c r="J95">
        <f t="shared" si="5"/>
        <v>100000</v>
      </c>
      <c r="K95">
        <f t="shared" si="6"/>
        <v>150000</v>
      </c>
      <c r="L95" t="str">
        <f t="shared" si="7"/>
        <v>100000-150000</v>
      </c>
      <c r="M95" t="s">
        <v>21</v>
      </c>
      <c r="N95" t="str">
        <f>VLOOKUP(M95,'Country Names'!B:C,2,FALSE)</f>
        <v>United States</v>
      </c>
      <c r="O95">
        <v>0</v>
      </c>
      <c r="P95" t="str">
        <f>IF(Table[[#This Row],[remote_ratio]]=0, "In Person", IF(Table[[#This Row],[remote_ratio]]=50, "Hybrid", IF(Table[[#This Row],[remote_ratio]]=100, "Remote")))</f>
        <v>In Person</v>
      </c>
      <c r="Q95" t="s">
        <v>21</v>
      </c>
      <c r="R95" t="str">
        <f>VLOOKUP(Q95,'Country Names'!B:C,2,FALSE)</f>
        <v>United States</v>
      </c>
      <c r="S95" t="s">
        <v>220</v>
      </c>
    </row>
    <row r="96" spans="1:19" x14ac:dyDescent="0.3">
      <c r="A96">
        <v>47</v>
      </c>
      <c r="B96">
        <v>2023</v>
      </c>
      <c r="C96" t="s">
        <v>330</v>
      </c>
      <c r="D96" t="s">
        <v>216</v>
      </c>
      <c r="E96" t="s">
        <v>23</v>
      </c>
      <c r="F96" t="str">
        <f t="shared" si="4"/>
        <v>Scientist</v>
      </c>
      <c r="G96">
        <v>212750</v>
      </c>
      <c r="H96" t="s">
        <v>20</v>
      </c>
      <c r="I96">
        <v>212750</v>
      </c>
      <c r="J96">
        <f t="shared" si="5"/>
        <v>200000</v>
      </c>
      <c r="K96">
        <f t="shared" si="6"/>
        <v>250000</v>
      </c>
      <c r="L96" t="str">
        <f t="shared" si="7"/>
        <v>200000-250000</v>
      </c>
      <c r="M96" t="s">
        <v>21</v>
      </c>
      <c r="N96" t="str">
        <f>VLOOKUP(M96,'Country Names'!B:C,2,FALSE)</f>
        <v>United States</v>
      </c>
      <c r="O96">
        <v>100</v>
      </c>
      <c r="P96" t="str">
        <f>IF(Table[[#This Row],[remote_ratio]]=0, "In Person", IF(Table[[#This Row],[remote_ratio]]=50, "Hybrid", IF(Table[[#This Row],[remote_ratio]]=100, "Remote")))</f>
        <v>Remote</v>
      </c>
      <c r="Q96" t="s">
        <v>21</v>
      </c>
      <c r="R96" t="str">
        <f>VLOOKUP(Q96,'Country Names'!B:C,2,FALSE)</f>
        <v>United States</v>
      </c>
      <c r="S96" t="s">
        <v>221</v>
      </c>
    </row>
    <row r="97" spans="1:19" x14ac:dyDescent="0.3">
      <c r="A97">
        <v>96</v>
      </c>
      <c r="B97">
        <v>2023</v>
      </c>
      <c r="C97" t="s">
        <v>214</v>
      </c>
      <c r="D97" t="s">
        <v>216</v>
      </c>
      <c r="E97" t="s">
        <v>35</v>
      </c>
      <c r="F97" t="str">
        <f t="shared" si="4"/>
        <v>Engineer</v>
      </c>
      <c r="G97">
        <v>163196</v>
      </c>
      <c r="H97" t="s">
        <v>20</v>
      </c>
      <c r="I97">
        <v>163196</v>
      </c>
      <c r="J97">
        <f t="shared" si="5"/>
        <v>150000</v>
      </c>
      <c r="K97">
        <f t="shared" si="6"/>
        <v>200000</v>
      </c>
      <c r="L97" t="str">
        <f t="shared" si="7"/>
        <v>150000-200000</v>
      </c>
      <c r="M97" t="s">
        <v>21</v>
      </c>
      <c r="N97" t="str">
        <f>VLOOKUP(M97,'Country Names'!B:C,2,FALSE)</f>
        <v>United States</v>
      </c>
      <c r="O97">
        <v>0</v>
      </c>
      <c r="P97" t="str">
        <f>IF(Table[[#This Row],[remote_ratio]]=0, "In Person", IF(Table[[#This Row],[remote_ratio]]=50, "Hybrid", IF(Table[[#This Row],[remote_ratio]]=100, "Remote")))</f>
        <v>In Person</v>
      </c>
      <c r="Q97" t="s">
        <v>21</v>
      </c>
      <c r="R97" t="str">
        <f>VLOOKUP(Q97,'Country Names'!B:C,2,FALSE)</f>
        <v>United States</v>
      </c>
      <c r="S97" t="s">
        <v>221</v>
      </c>
    </row>
    <row r="98" spans="1:19" x14ac:dyDescent="0.3">
      <c r="A98">
        <v>97</v>
      </c>
      <c r="B98">
        <v>2023</v>
      </c>
      <c r="C98" t="s">
        <v>214</v>
      </c>
      <c r="D98" t="s">
        <v>216</v>
      </c>
      <c r="E98" t="s">
        <v>35</v>
      </c>
      <c r="F98" t="str">
        <f t="shared" si="4"/>
        <v>Engineer</v>
      </c>
      <c r="G98">
        <v>145885</v>
      </c>
      <c r="H98" t="s">
        <v>20</v>
      </c>
      <c r="I98">
        <v>145885</v>
      </c>
      <c r="J98">
        <f t="shared" si="5"/>
        <v>100000</v>
      </c>
      <c r="K98">
        <f t="shared" si="6"/>
        <v>150000</v>
      </c>
      <c r="L98" t="str">
        <f t="shared" si="7"/>
        <v>100000-150000</v>
      </c>
      <c r="M98" t="s">
        <v>21</v>
      </c>
      <c r="N98" t="str">
        <f>VLOOKUP(M98,'Country Names'!B:C,2,FALSE)</f>
        <v>United States</v>
      </c>
      <c r="O98">
        <v>0</v>
      </c>
      <c r="P98" t="str">
        <f>IF(Table[[#This Row],[remote_ratio]]=0, "In Person", IF(Table[[#This Row],[remote_ratio]]=50, "Hybrid", IF(Table[[#This Row],[remote_ratio]]=100, "Remote")))</f>
        <v>In Person</v>
      </c>
      <c r="Q98" t="s">
        <v>21</v>
      </c>
      <c r="R98" t="str">
        <f>VLOOKUP(Q98,'Country Names'!B:C,2,FALSE)</f>
        <v>United States</v>
      </c>
      <c r="S98" t="s">
        <v>221</v>
      </c>
    </row>
    <row r="99" spans="1:19" x14ac:dyDescent="0.3">
      <c r="A99">
        <v>98</v>
      </c>
      <c r="B99">
        <v>2023</v>
      </c>
      <c r="C99" t="s">
        <v>330</v>
      </c>
      <c r="D99" t="s">
        <v>216</v>
      </c>
      <c r="E99" t="s">
        <v>37</v>
      </c>
      <c r="F99" t="str">
        <f t="shared" si="4"/>
        <v>Engineer</v>
      </c>
      <c r="G99">
        <v>217000</v>
      </c>
      <c r="H99" t="s">
        <v>20</v>
      </c>
      <c r="I99">
        <v>217000</v>
      </c>
      <c r="J99">
        <f t="shared" si="5"/>
        <v>200000</v>
      </c>
      <c r="K99">
        <f t="shared" si="6"/>
        <v>250000</v>
      </c>
      <c r="L99" t="str">
        <f t="shared" si="7"/>
        <v>200000-250000</v>
      </c>
      <c r="M99" t="s">
        <v>21</v>
      </c>
      <c r="N99" t="str">
        <f>VLOOKUP(M99,'Country Names'!B:C,2,FALSE)</f>
        <v>United States</v>
      </c>
      <c r="O99">
        <v>100</v>
      </c>
      <c r="P99" t="str">
        <f>IF(Table[[#This Row],[remote_ratio]]=0, "In Person", IF(Table[[#This Row],[remote_ratio]]=50, "Hybrid", IF(Table[[#This Row],[remote_ratio]]=100, "Remote")))</f>
        <v>Remote</v>
      </c>
      <c r="Q99" t="s">
        <v>21</v>
      </c>
      <c r="R99" t="str">
        <f>VLOOKUP(Q99,'Country Names'!B:C,2,FALSE)</f>
        <v>United States</v>
      </c>
      <c r="S99" t="s">
        <v>221</v>
      </c>
    </row>
    <row r="100" spans="1:19" x14ac:dyDescent="0.3">
      <c r="A100">
        <v>99</v>
      </c>
      <c r="B100">
        <v>2023</v>
      </c>
      <c r="C100" t="s">
        <v>330</v>
      </c>
      <c r="D100" t="s">
        <v>216</v>
      </c>
      <c r="E100" t="s">
        <v>37</v>
      </c>
      <c r="F100" t="str">
        <f t="shared" si="4"/>
        <v>Engineer</v>
      </c>
      <c r="G100">
        <v>185000</v>
      </c>
      <c r="H100" t="s">
        <v>20</v>
      </c>
      <c r="I100">
        <v>185000</v>
      </c>
      <c r="J100">
        <f t="shared" si="5"/>
        <v>150000</v>
      </c>
      <c r="K100">
        <f t="shared" si="6"/>
        <v>200000</v>
      </c>
      <c r="L100" t="str">
        <f t="shared" si="7"/>
        <v>150000-200000</v>
      </c>
      <c r="M100" t="s">
        <v>21</v>
      </c>
      <c r="N100" t="str">
        <f>VLOOKUP(M100,'Country Names'!B:C,2,FALSE)</f>
        <v>United States</v>
      </c>
      <c r="O100">
        <v>100</v>
      </c>
      <c r="P100" t="str">
        <f>IF(Table[[#This Row],[remote_ratio]]=0, "In Person", IF(Table[[#This Row],[remote_ratio]]=50, "Hybrid", IF(Table[[#This Row],[remote_ratio]]=100, "Remote")))</f>
        <v>Remote</v>
      </c>
      <c r="Q100" t="s">
        <v>21</v>
      </c>
      <c r="R100" t="str">
        <f>VLOOKUP(Q100,'Country Names'!B:C,2,FALSE)</f>
        <v>United States</v>
      </c>
      <c r="S100" t="s">
        <v>221</v>
      </c>
    </row>
    <row r="101" spans="1:19" x14ac:dyDescent="0.3">
      <c r="A101">
        <v>100</v>
      </c>
      <c r="B101">
        <v>2023</v>
      </c>
      <c r="C101" t="s">
        <v>330</v>
      </c>
      <c r="D101" t="s">
        <v>216</v>
      </c>
      <c r="E101" t="s">
        <v>27</v>
      </c>
      <c r="F101" t="str">
        <f t="shared" si="4"/>
        <v>Analyst</v>
      </c>
      <c r="G101">
        <v>202800</v>
      </c>
      <c r="H101" t="s">
        <v>20</v>
      </c>
      <c r="I101">
        <v>202800</v>
      </c>
      <c r="J101">
        <f t="shared" si="5"/>
        <v>200000</v>
      </c>
      <c r="K101">
        <f t="shared" si="6"/>
        <v>250000</v>
      </c>
      <c r="L101" t="str">
        <f t="shared" si="7"/>
        <v>200000-250000</v>
      </c>
      <c r="M101" t="s">
        <v>21</v>
      </c>
      <c r="N101" t="str">
        <f>VLOOKUP(M101,'Country Names'!B:C,2,FALSE)</f>
        <v>United States</v>
      </c>
      <c r="O101">
        <v>0</v>
      </c>
      <c r="P101" t="str">
        <f>IF(Table[[#This Row],[remote_ratio]]=0, "In Person", IF(Table[[#This Row],[remote_ratio]]=50, "Hybrid", IF(Table[[#This Row],[remote_ratio]]=100, "Remote")))</f>
        <v>In Person</v>
      </c>
      <c r="Q101" t="s">
        <v>21</v>
      </c>
      <c r="R101" t="str">
        <f>VLOOKUP(Q101,'Country Names'!B:C,2,FALSE)</f>
        <v>United States</v>
      </c>
      <c r="S101" t="s">
        <v>220</v>
      </c>
    </row>
    <row r="102" spans="1:19" x14ac:dyDescent="0.3">
      <c r="A102">
        <v>101</v>
      </c>
      <c r="B102">
        <v>2023</v>
      </c>
      <c r="C102" t="s">
        <v>330</v>
      </c>
      <c r="D102" t="s">
        <v>216</v>
      </c>
      <c r="E102" t="s">
        <v>27</v>
      </c>
      <c r="F102" t="str">
        <f t="shared" si="4"/>
        <v>Analyst</v>
      </c>
      <c r="G102">
        <v>104300</v>
      </c>
      <c r="H102" t="s">
        <v>20</v>
      </c>
      <c r="I102">
        <v>104300</v>
      </c>
      <c r="J102">
        <f t="shared" si="5"/>
        <v>100000</v>
      </c>
      <c r="K102">
        <f t="shared" si="6"/>
        <v>150000</v>
      </c>
      <c r="L102" t="str">
        <f t="shared" si="7"/>
        <v>100000-150000</v>
      </c>
      <c r="M102" t="s">
        <v>21</v>
      </c>
      <c r="N102" t="str">
        <f>VLOOKUP(M102,'Country Names'!B:C,2,FALSE)</f>
        <v>United States</v>
      </c>
      <c r="O102">
        <v>0</v>
      </c>
      <c r="P102" t="str">
        <f>IF(Table[[#This Row],[remote_ratio]]=0, "In Person", IF(Table[[#This Row],[remote_ratio]]=50, "Hybrid", IF(Table[[#This Row],[remote_ratio]]=100, "Remote")))</f>
        <v>In Person</v>
      </c>
      <c r="Q102" t="s">
        <v>21</v>
      </c>
      <c r="R102" t="str">
        <f>VLOOKUP(Q102,'Country Names'!B:C,2,FALSE)</f>
        <v>United States</v>
      </c>
      <c r="S102" t="s">
        <v>220</v>
      </c>
    </row>
    <row r="103" spans="1:19" x14ac:dyDescent="0.3">
      <c r="A103">
        <v>102</v>
      </c>
      <c r="B103">
        <v>2023</v>
      </c>
      <c r="C103" t="s">
        <v>330</v>
      </c>
      <c r="D103" t="s">
        <v>216</v>
      </c>
      <c r="E103" t="s">
        <v>27</v>
      </c>
      <c r="F103" t="str">
        <f t="shared" si="4"/>
        <v>Analyst</v>
      </c>
      <c r="G103">
        <v>145000</v>
      </c>
      <c r="H103" t="s">
        <v>20</v>
      </c>
      <c r="I103">
        <v>145000</v>
      </c>
      <c r="J103">
        <f t="shared" si="5"/>
        <v>100000</v>
      </c>
      <c r="K103">
        <f t="shared" si="6"/>
        <v>150000</v>
      </c>
      <c r="L103" t="str">
        <f t="shared" si="7"/>
        <v>100000-150000</v>
      </c>
      <c r="M103" t="s">
        <v>21</v>
      </c>
      <c r="N103" t="str">
        <f>VLOOKUP(M103,'Country Names'!B:C,2,FALSE)</f>
        <v>United States</v>
      </c>
      <c r="O103">
        <v>0</v>
      </c>
      <c r="P103" t="str">
        <f>IF(Table[[#This Row],[remote_ratio]]=0, "In Person", IF(Table[[#This Row],[remote_ratio]]=50, "Hybrid", IF(Table[[#This Row],[remote_ratio]]=100, "Remote")))</f>
        <v>In Person</v>
      </c>
      <c r="Q103" t="s">
        <v>21</v>
      </c>
      <c r="R103" t="str">
        <f>VLOOKUP(Q103,'Country Names'!B:C,2,FALSE)</f>
        <v>United States</v>
      </c>
      <c r="S103" t="s">
        <v>221</v>
      </c>
    </row>
    <row r="104" spans="1:19" x14ac:dyDescent="0.3">
      <c r="A104">
        <v>103</v>
      </c>
      <c r="B104">
        <v>2023</v>
      </c>
      <c r="C104" t="s">
        <v>330</v>
      </c>
      <c r="D104" t="s">
        <v>216</v>
      </c>
      <c r="E104" t="s">
        <v>27</v>
      </c>
      <c r="F104" t="str">
        <f t="shared" si="4"/>
        <v>Analyst</v>
      </c>
      <c r="G104">
        <v>65000</v>
      </c>
      <c r="H104" t="s">
        <v>20</v>
      </c>
      <c r="I104">
        <v>65000</v>
      </c>
      <c r="J104">
        <f t="shared" si="5"/>
        <v>50000</v>
      </c>
      <c r="K104">
        <f t="shared" si="6"/>
        <v>100000</v>
      </c>
      <c r="L104" t="str">
        <f t="shared" si="7"/>
        <v>50000-100000</v>
      </c>
      <c r="M104" t="s">
        <v>21</v>
      </c>
      <c r="N104" t="str">
        <f>VLOOKUP(M104,'Country Names'!B:C,2,FALSE)</f>
        <v>United States</v>
      </c>
      <c r="O104">
        <v>0</v>
      </c>
      <c r="P104" t="str">
        <f>IF(Table[[#This Row],[remote_ratio]]=0, "In Person", IF(Table[[#This Row],[remote_ratio]]=50, "Hybrid", IF(Table[[#This Row],[remote_ratio]]=100, "Remote")))</f>
        <v>In Person</v>
      </c>
      <c r="Q104" t="s">
        <v>21</v>
      </c>
      <c r="R104" t="str">
        <f>VLOOKUP(Q104,'Country Names'!B:C,2,FALSE)</f>
        <v>United States</v>
      </c>
      <c r="S104" t="s">
        <v>221</v>
      </c>
    </row>
    <row r="105" spans="1:19" x14ac:dyDescent="0.3">
      <c r="A105">
        <v>104</v>
      </c>
      <c r="B105">
        <v>2023</v>
      </c>
      <c r="C105" t="s">
        <v>330</v>
      </c>
      <c r="D105" t="s">
        <v>216</v>
      </c>
      <c r="E105" t="s">
        <v>37</v>
      </c>
      <c r="F105" t="str">
        <f t="shared" si="4"/>
        <v>Engineer</v>
      </c>
      <c r="G105">
        <v>165000</v>
      </c>
      <c r="H105" t="s">
        <v>20</v>
      </c>
      <c r="I105">
        <v>165000</v>
      </c>
      <c r="J105">
        <f t="shared" si="5"/>
        <v>150000</v>
      </c>
      <c r="K105">
        <f t="shared" si="6"/>
        <v>200000</v>
      </c>
      <c r="L105" t="str">
        <f t="shared" si="7"/>
        <v>150000-200000</v>
      </c>
      <c r="M105" t="s">
        <v>21</v>
      </c>
      <c r="N105" t="str">
        <f>VLOOKUP(M105,'Country Names'!B:C,2,FALSE)</f>
        <v>United States</v>
      </c>
      <c r="O105">
        <v>0</v>
      </c>
      <c r="P105" t="str">
        <f>IF(Table[[#This Row],[remote_ratio]]=0, "In Person", IF(Table[[#This Row],[remote_ratio]]=50, "Hybrid", IF(Table[[#This Row],[remote_ratio]]=100, "Remote")))</f>
        <v>In Person</v>
      </c>
      <c r="Q105" t="s">
        <v>21</v>
      </c>
      <c r="R105" t="str">
        <f>VLOOKUP(Q105,'Country Names'!B:C,2,FALSE)</f>
        <v>United States</v>
      </c>
      <c r="S105" t="s">
        <v>221</v>
      </c>
    </row>
    <row r="106" spans="1:19" x14ac:dyDescent="0.3">
      <c r="A106">
        <v>105</v>
      </c>
      <c r="B106">
        <v>2023</v>
      </c>
      <c r="C106" t="s">
        <v>330</v>
      </c>
      <c r="D106" t="s">
        <v>216</v>
      </c>
      <c r="E106" t="s">
        <v>37</v>
      </c>
      <c r="F106" t="str">
        <f t="shared" si="4"/>
        <v>Engineer</v>
      </c>
      <c r="G106">
        <v>132300</v>
      </c>
      <c r="H106" t="s">
        <v>20</v>
      </c>
      <c r="I106">
        <v>132300</v>
      </c>
      <c r="J106">
        <f t="shared" si="5"/>
        <v>100000</v>
      </c>
      <c r="K106">
        <f t="shared" si="6"/>
        <v>150000</v>
      </c>
      <c r="L106" t="str">
        <f t="shared" si="7"/>
        <v>100000-150000</v>
      </c>
      <c r="M106" t="s">
        <v>21</v>
      </c>
      <c r="N106" t="str">
        <f>VLOOKUP(M106,'Country Names'!B:C,2,FALSE)</f>
        <v>United States</v>
      </c>
      <c r="O106">
        <v>0</v>
      </c>
      <c r="P106" t="str">
        <f>IF(Table[[#This Row],[remote_ratio]]=0, "In Person", IF(Table[[#This Row],[remote_ratio]]=50, "Hybrid", IF(Table[[#This Row],[remote_ratio]]=100, "Remote")))</f>
        <v>In Person</v>
      </c>
      <c r="Q106" t="s">
        <v>21</v>
      </c>
      <c r="R106" t="str">
        <f>VLOOKUP(Q106,'Country Names'!B:C,2,FALSE)</f>
        <v>United States</v>
      </c>
      <c r="S106" t="s">
        <v>221</v>
      </c>
    </row>
    <row r="107" spans="1:19" x14ac:dyDescent="0.3">
      <c r="A107">
        <v>106</v>
      </c>
      <c r="B107">
        <v>2023</v>
      </c>
      <c r="C107" t="s">
        <v>330</v>
      </c>
      <c r="D107" t="s">
        <v>216</v>
      </c>
      <c r="E107" t="s">
        <v>37</v>
      </c>
      <c r="F107" t="str">
        <f t="shared" si="4"/>
        <v>Engineer</v>
      </c>
      <c r="G107">
        <v>179170</v>
      </c>
      <c r="H107" t="s">
        <v>20</v>
      </c>
      <c r="I107">
        <v>179170</v>
      </c>
      <c r="J107">
        <f t="shared" si="5"/>
        <v>150000</v>
      </c>
      <c r="K107">
        <f t="shared" si="6"/>
        <v>200000</v>
      </c>
      <c r="L107" t="str">
        <f t="shared" si="7"/>
        <v>150000-200000</v>
      </c>
      <c r="M107" t="s">
        <v>21</v>
      </c>
      <c r="N107" t="str">
        <f>VLOOKUP(M107,'Country Names'!B:C,2,FALSE)</f>
        <v>United States</v>
      </c>
      <c r="O107">
        <v>0</v>
      </c>
      <c r="P107" t="str">
        <f>IF(Table[[#This Row],[remote_ratio]]=0, "In Person", IF(Table[[#This Row],[remote_ratio]]=50, "Hybrid", IF(Table[[#This Row],[remote_ratio]]=100, "Remote")))</f>
        <v>In Person</v>
      </c>
      <c r="Q107" t="s">
        <v>21</v>
      </c>
      <c r="R107" t="str">
        <f>VLOOKUP(Q107,'Country Names'!B:C,2,FALSE)</f>
        <v>United States</v>
      </c>
      <c r="S107" t="s">
        <v>221</v>
      </c>
    </row>
    <row r="108" spans="1:19" x14ac:dyDescent="0.3">
      <c r="A108">
        <v>107</v>
      </c>
      <c r="B108">
        <v>2023</v>
      </c>
      <c r="C108" t="s">
        <v>330</v>
      </c>
      <c r="D108" t="s">
        <v>216</v>
      </c>
      <c r="E108" t="s">
        <v>37</v>
      </c>
      <c r="F108" t="str">
        <f t="shared" si="4"/>
        <v>Engineer</v>
      </c>
      <c r="G108">
        <v>94300</v>
      </c>
      <c r="H108" t="s">
        <v>20</v>
      </c>
      <c r="I108">
        <v>94300</v>
      </c>
      <c r="J108">
        <f t="shared" si="5"/>
        <v>50000</v>
      </c>
      <c r="K108">
        <f t="shared" si="6"/>
        <v>100000</v>
      </c>
      <c r="L108" t="str">
        <f t="shared" si="7"/>
        <v>50000-100000</v>
      </c>
      <c r="M108" t="s">
        <v>21</v>
      </c>
      <c r="N108" t="str">
        <f>VLOOKUP(M108,'Country Names'!B:C,2,FALSE)</f>
        <v>United States</v>
      </c>
      <c r="O108">
        <v>0</v>
      </c>
      <c r="P108" t="str">
        <f>IF(Table[[#This Row],[remote_ratio]]=0, "In Person", IF(Table[[#This Row],[remote_ratio]]=50, "Hybrid", IF(Table[[#This Row],[remote_ratio]]=100, "Remote")))</f>
        <v>In Person</v>
      </c>
      <c r="Q108" t="s">
        <v>21</v>
      </c>
      <c r="R108" t="str">
        <f>VLOOKUP(Q108,'Country Names'!B:C,2,FALSE)</f>
        <v>United States</v>
      </c>
      <c r="S108" t="s">
        <v>221</v>
      </c>
    </row>
    <row r="109" spans="1:19" x14ac:dyDescent="0.3">
      <c r="A109">
        <v>108</v>
      </c>
      <c r="B109">
        <v>2023</v>
      </c>
      <c r="C109" t="s">
        <v>330</v>
      </c>
      <c r="D109" t="s">
        <v>216</v>
      </c>
      <c r="E109" t="s">
        <v>32</v>
      </c>
      <c r="F109" t="str">
        <f t="shared" si="4"/>
        <v>Engineer</v>
      </c>
      <c r="G109">
        <v>152500</v>
      </c>
      <c r="H109" t="s">
        <v>20</v>
      </c>
      <c r="I109">
        <v>152500</v>
      </c>
      <c r="J109">
        <f t="shared" si="5"/>
        <v>150000</v>
      </c>
      <c r="K109">
        <f t="shared" si="6"/>
        <v>200000</v>
      </c>
      <c r="L109" t="str">
        <f t="shared" si="7"/>
        <v>150000-200000</v>
      </c>
      <c r="M109" t="s">
        <v>21</v>
      </c>
      <c r="N109" t="str">
        <f>VLOOKUP(M109,'Country Names'!B:C,2,FALSE)</f>
        <v>United States</v>
      </c>
      <c r="O109">
        <v>0</v>
      </c>
      <c r="P109" t="str">
        <f>IF(Table[[#This Row],[remote_ratio]]=0, "In Person", IF(Table[[#This Row],[remote_ratio]]=50, "Hybrid", IF(Table[[#This Row],[remote_ratio]]=100, "Remote")))</f>
        <v>In Person</v>
      </c>
      <c r="Q109" t="s">
        <v>21</v>
      </c>
      <c r="R109" t="str">
        <f>VLOOKUP(Q109,'Country Names'!B:C,2,FALSE)</f>
        <v>United States</v>
      </c>
      <c r="S109" t="s">
        <v>221</v>
      </c>
    </row>
    <row r="110" spans="1:19" x14ac:dyDescent="0.3">
      <c r="A110">
        <v>109</v>
      </c>
      <c r="B110">
        <v>2023</v>
      </c>
      <c r="C110" t="s">
        <v>330</v>
      </c>
      <c r="D110" t="s">
        <v>216</v>
      </c>
      <c r="E110" t="s">
        <v>32</v>
      </c>
      <c r="F110" t="str">
        <f t="shared" si="4"/>
        <v>Engineer</v>
      </c>
      <c r="G110">
        <v>116450</v>
      </c>
      <c r="H110" t="s">
        <v>20</v>
      </c>
      <c r="I110">
        <v>116450</v>
      </c>
      <c r="J110">
        <f t="shared" si="5"/>
        <v>100000</v>
      </c>
      <c r="K110">
        <f t="shared" si="6"/>
        <v>150000</v>
      </c>
      <c r="L110" t="str">
        <f t="shared" si="7"/>
        <v>100000-150000</v>
      </c>
      <c r="M110" t="s">
        <v>21</v>
      </c>
      <c r="N110" t="str">
        <f>VLOOKUP(M110,'Country Names'!B:C,2,FALSE)</f>
        <v>United States</v>
      </c>
      <c r="O110">
        <v>0</v>
      </c>
      <c r="P110" t="str">
        <f>IF(Table[[#This Row],[remote_ratio]]=0, "In Person", IF(Table[[#This Row],[remote_ratio]]=50, "Hybrid", IF(Table[[#This Row],[remote_ratio]]=100, "Remote")))</f>
        <v>In Person</v>
      </c>
      <c r="Q110" t="s">
        <v>21</v>
      </c>
      <c r="R110" t="str">
        <f>VLOOKUP(Q110,'Country Names'!B:C,2,FALSE)</f>
        <v>United States</v>
      </c>
      <c r="S110" t="s">
        <v>221</v>
      </c>
    </row>
    <row r="111" spans="1:19" x14ac:dyDescent="0.3">
      <c r="A111">
        <v>110</v>
      </c>
      <c r="B111">
        <v>2023</v>
      </c>
      <c r="C111" t="s">
        <v>330</v>
      </c>
      <c r="D111" t="s">
        <v>216</v>
      </c>
      <c r="E111" t="s">
        <v>37</v>
      </c>
      <c r="F111" t="str">
        <f t="shared" si="4"/>
        <v>Engineer</v>
      </c>
      <c r="G111">
        <v>247300</v>
      </c>
      <c r="H111" t="s">
        <v>20</v>
      </c>
      <c r="I111">
        <v>247300</v>
      </c>
      <c r="J111">
        <f t="shared" si="5"/>
        <v>200000</v>
      </c>
      <c r="K111">
        <f t="shared" si="6"/>
        <v>250000</v>
      </c>
      <c r="L111" t="str">
        <f t="shared" si="7"/>
        <v>200000-250000</v>
      </c>
      <c r="M111" t="s">
        <v>21</v>
      </c>
      <c r="N111" t="str">
        <f>VLOOKUP(M111,'Country Names'!B:C,2,FALSE)</f>
        <v>United States</v>
      </c>
      <c r="O111">
        <v>0</v>
      </c>
      <c r="P111" t="str">
        <f>IF(Table[[#This Row],[remote_ratio]]=0, "In Person", IF(Table[[#This Row],[remote_ratio]]=50, "Hybrid", IF(Table[[#This Row],[remote_ratio]]=100, "Remote")))</f>
        <v>In Person</v>
      </c>
      <c r="Q111" t="s">
        <v>21</v>
      </c>
      <c r="R111" t="str">
        <f>VLOOKUP(Q111,'Country Names'!B:C,2,FALSE)</f>
        <v>United States</v>
      </c>
      <c r="S111" t="s">
        <v>221</v>
      </c>
    </row>
    <row r="112" spans="1:19" x14ac:dyDescent="0.3">
      <c r="A112">
        <v>111</v>
      </c>
      <c r="B112">
        <v>2023</v>
      </c>
      <c r="C112" t="s">
        <v>330</v>
      </c>
      <c r="D112" t="s">
        <v>216</v>
      </c>
      <c r="E112" t="s">
        <v>37</v>
      </c>
      <c r="F112" t="str">
        <f t="shared" si="4"/>
        <v>Engineer</v>
      </c>
      <c r="G112">
        <v>133800</v>
      </c>
      <c r="H112" t="s">
        <v>20</v>
      </c>
      <c r="I112">
        <v>133800</v>
      </c>
      <c r="J112">
        <f t="shared" si="5"/>
        <v>100000</v>
      </c>
      <c r="K112">
        <f t="shared" si="6"/>
        <v>150000</v>
      </c>
      <c r="L112" t="str">
        <f t="shared" si="7"/>
        <v>100000-150000</v>
      </c>
      <c r="M112" t="s">
        <v>21</v>
      </c>
      <c r="N112" t="str">
        <f>VLOOKUP(M112,'Country Names'!B:C,2,FALSE)</f>
        <v>United States</v>
      </c>
      <c r="O112">
        <v>0</v>
      </c>
      <c r="P112" t="str">
        <f>IF(Table[[#This Row],[remote_ratio]]=0, "In Person", IF(Table[[#This Row],[remote_ratio]]=50, "Hybrid", IF(Table[[#This Row],[remote_ratio]]=100, "Remote")))</f>
        <v>In Person</v>
      </c>
      <c r="Q112" t="s">
        <v>21</v>
      </c>
      <c r="R112" t="str">
        <f>VLOOKUP(Q112,'Country Names'!B:C,2,FALSE)</f>
        <v>United States</v>
      </c>
      <c r="S112" t="s">
        <v>221</v>
      </c>
    </row>
    <row r="113" spans="1:19" x14ac:dyDescent="0.3">
      <c r="A113">
        <v>112</v>
      </c>
      <c r="B113">
        <v>2023</v>
      </c>
      <c r="C113" t="s">
        <v>330</v>
      </c>
      <c r="D113" t="s">
        <v>216</v>
      </c>
      <c r="E113" t="s">
        <v>30</v>
      </c>
      <c r="F113" t="str">
        <f t="shared" si="4"/>
        <v>Engineer</v>
      </c>
      <c r="G113">
        <v>203000</v>
      </c>
      <c r="H113" t="s">
        <v>20</v>
      </c>
      <c r="I113">
        <v>203000</v>
      </c>
      <c r="J113">
        <f t="shared" si="5"/>
        <v>200000</v>
      </c>
      <c r="K113">
        <f t="shared" si="6"/>
        <v>250000</v>
      </c>
      <c r="L113" t="str">
        <f t="shared" si="7"/>
        <v>200000-250000</v>
      </c>
      <c r="M113" t="s">
        <v>21</v>
      </c>
      <c r="N113" t="str">
        <f>VLOOKUP(M113,'Country Names'!B:C,2,FALSE)</f>
        <v>United States</v>
      </c>
      <c r="O113">
        <v>0</v>
      </c>
      <c r="P113" t="str">
        <f>IF(Table[[#This Row],[remote_ratio]]=0, "In Person", IF(Table[[#This Row],[remote_ratio]]=50, "Hybrid", IF(Table[[#This Row],[remote_ratio]]=100, "Remote")))</f>
        <v>In Person</v>
      </c>
      <c r="Q113" t="s">
        <v>21</v>
      </c>
      <c r="R113" t="str">
        <f>VLOOKUP(Q113,'Country Names'!B:C,2,FALSE)</f>
        <v>United States</v>
      </c>
      <c r="S113" t="s">
        <v>221</v>
      </c>
    </row>
    <row r="114" spans="1:19" x14ac:dyDescent="0.3">
      <c r="A114">
        <v>113</v>
      </c>
      <c r="B114">
        <v>2023</v>
      </c>
      <c r="C114" t="s">
        <v>330</v>
      </c>
      <c r="D114" t="s">
        <v>216</v>
      </c>
      <c r="E114" t="s">
        <v>30</v>
      </c>
      <c r="F114" t="str">
        <f t="shared" si="4"/>
        <v>Engineer</v>
      </c>
      <c r="G114">
        <v>133000</v>
      </c>
      <c r="H114" t="s">
        <v>20</v>
      </c>
      <c r="I114">
        <v>133000</v>
      </c>
      <c r="J114">
        <f t="shared" si="5"/>
        <v>100000</v>
      </c>
      <c r="K114">
        <f t="shared" si="6"/>
        <v>150000</v>
      </c>
      <c r="L114" t="str">
        <f t="shared" si="7"/>
        <v>100000-150000</v>
      </c>
      <c r="M114" t="s">
        <v>21</v>
      </c>
      <c r="N114" t="str">
        <f>VLOOKUP(M114,'Country Names'!B:C,2,FALSE)</f>
        <v>United States</v>
      </c>
      <c r="O114">
        <v>0</v>
      </c>
      <c r="P114" t="str">
        <f>IF(Table[[#This Row],[remote_ratio]]=0, "In Person", IF(Table[[#This Row],[remote_ratio]]=50, "Hybrid", IF(Table[[#This Row],[remote_ratio]]=100, "Remote")))</f>
        <v>In Person</v>
      </c>
      <c r="Q114" t="s">
        <v>21</v>
      </c>
      <c r="R114" t="str">
        <f>VLOOKUP(Q114,'Country Names'!B:C,2,FALSE)</f>
        <v>United States</v>
      </c>
      <c r="S114" t="s">
        <v>221</v>
      </c>
    </row>
    <row r="115" spans="1:19" x14ac:dyDescent="0.3">
      <c r="A115">
        <v>48</v>
      </c>
      <c r="B115">
        <v>2023</v>
      </c>
      <c r="C115" t="s">
        <v>330</v>
      </c>
      <c r="D115" t="s">
        <v>216</v>
      </c>
      <c r="E115" t="s">
        <v>23</v>
      </c>
      <c r="F115" t="str">
        <f t="shared" si="4"/>
        <v>Scientist</v>
      </c>
      <c r="G115">
        <v>185000</v>
      </c>
      <c r="H115" t="s">
        <v>20</v>
      </c>
      <c r="I115">
        <v>185000</v>
      </c>
      <c r="J115">
        <f t="shared" si="5"/>
        <v>150000</v>
      </c>
      <c r="K115">
        <f t="shared" si="6"/>
        <v>200000</v>
      </c>
      <c r="L115" t="str">
        <f t="shared" si="7"/>
        <v>150000-200000</v>
      </c>
      <c r="M115" t="s">
        <v>21</v>
      </c>
      <c r="N115" t="str">
        <f>VLOOKUP(M115,'Country Names'!B:C,2,FALSE)</f>
        <v>United States</v>
      </c>
      <c r="O115">
        <v>100</v>
      </c>
      <c r="P115" t="str">
        <f>IF(Table[[#This Row],[remote_ratio]]=0, "In Person", IF(Table[[#This Row],[remote_ratio]]=50, "Hybrid", IF(Table[[#This Row],[remote_ratio]]=100, "Remote")))</f>
        <v>Remote</v>
      </c>
      <c r="Q115" t="s">
        <v>21</v>
      </c>
      <c r="R115" t="str">
        <f>VLOOKUP(Q115,'Country Names'!B:C,2,FALSE)</f>
        <v>United States</v>
      </c>
      <c r="S115" t="s">
        <v>221</v>
      </c>
    </row>
    <row r="116" spans="1:19" x14ac:dyDescent="0.3">
      <c r="A116">
        <v>115</v>
      </c>
      <c r="B116">
        <v>2022</v>
      </c>
      <c r="C116" t="s">
        <v>214</v>
      </c>
      <c r="D116" t="s">
        <v>216</v>
      </c>
      <c r="E116" t="s">
        <v>35</v>
      </c>
      <c r="F116" t="str">
        <f t="shared" si="4"/>
        <v>Engineer</v>
      </c>
      <c r="G116">
        <v>54000</v>
      </c>
      <c r="H116" t="s">
        <v>53</v>
      </c>
      <c r="I116">
        <v>56536</v>
      </c>
      <c r="J116">
        <f t="shared" si="5"/>
        <v>50000</v>
      </c>
      <c r="K116">
        <f t="shared" si="6"/>
        <v>100000</v>
      </c>
      <c r="L116" t="str">
        <f t="shared" si="7"/>
        <v>50000-100000</v>
      </c>
      <c r="M116" t="s">
        <v>54</v>
      </c>
      <c r="N116" t="str">
        <f>VLOOKUP(M116,'Country Names'!B:C,2,FALSE)</f>
        <v>Switzerland</v>
      </c>
      <c r="O116">
        <v>100</v>
      </c>
      <c r="P116" t="str">
        <f>IF(Table[[#This Row],[remote_ratio]]=0, "In Person", IF(Table[[#This Row],[remote_ratio]]=50, "Hybrid", IF(Table[[#This Row],[remote_ratio]]=100, "Remote")))</f>
        <v>Remote</v>
      </c>
      <c r="Q116" t="s">
        <v>54</v>
      </c>
      <c r="R116" t="str">
        <f>VLOOKUP(Q116,'Country Names'!B:C,2,FALSE)</f>
        <v>Switzerland</v>
      </c>
      <c r="S116" t="s">
        <v>222</v>
      </c>
    </row>
    <row r="117" spans="1:19" x14ac:dyDescent="0.3">
      <c r="A117">
        <v>49</v>
      </c>
      <c r="B117">
        <v>2023</v>
      </c>
      <c r="C117" t="s">
        <v>330</v>
      </c>
      <c r="D117" t="s">
        <v>216</v>
      </c>
      <c r="E117" t="s">
        <v>23</v>
      </c>
      <c r="F117" t="str">
        <f t="shared" si="4"/>
        <v>Scientist</v>
      </c>
      <c r="G117">
        <v>262000</v>
      </c>
      <c r="H117" t="s">
        <v>20</v>
      </c>
      <c r="I117">
        <v>262000</v>
      </c>
      <c r="J117">
        <f t="shared" si="5"/>
        <v>250000</v>
      </c>
      <c r="K117">
        <f t="shared" si="6"/>
        <v>300000</v>
      </c>
      <c r="L117" t="str">
        <f t="shared" si="7"/>
        <v>250000-300000</v>
      </c>
      <c r="M117" t="s">
        <v>21</v>
      </c>
      <c r="N117" t="str">
        <f>VLOOKUP(M117,'Country Names'!B:C,2,FALSE)</f>
        <v>United States</v>
      </c>
      <c r="O117">
        <v>100</v>
      </c>
      <c r="P117" t="str">
        <f>IF(Table[[#This Row],[remote_ratio]]=0, "In Person", IF(Table[[#This Row],[remote_ratio]]=50, "Hybrid", IF(Table[[#This Row],[remote_ratio]]=100, "Remote")))</f>
        <v>Remote</v>
      </c>
      <c r="Q117" t="s">
        <v>21</v>
      </c>
      <c r="R117" t="str">
        <f>VLOOKUP(Q117,'Country Names'!B:C,2,FALSE)</f>
        <v>United States</v>
      </c>
      <c r="S117" t="s">
        <v>221</v>
      </c>
    </row>
    <row r="118" spans="1:19" x14ac:dyDescent="0.3">
      <c r="A118">
        <v>50</v>
      </c>
      <c r="B118">
        <v>2023</v>
      </c>
      <c r="C118" t="s">
        <v>330</v>
      </c>
      <c r="D118" t="s">
        <v>216</v>
      </c>
      <c r="E118" t="s">
        <v>23</v>
      </c>
      <c r="F118" t="str">
        <f t="shared" si="4"/>
        <v>Scientist</v>
      </c>
      <c r="G118">
        <v>245000</v>
      </c>
      <c r="H118" t="s">
        <v>20</v>
      </c>
      <c r="I118">
        <v>245000</v>
      </c>
      <c r="J118">
        <f t="shared" si="5"/>
        <v>200000</v>
      </c>
      <c r="K118">
        <f t="shared" si="6"/>
        <v>250000</v>
      </c>
      <c r="L118" t="str">
        <f t="shared" si="7"/>
        <v>200000-250000</v>
      </c>
      <c r="M118" t="s">
        <v>21</v>
      </c>
      <c r="N118" t="str">
        <f>VLOOKUP(M118,'Country Names'!B:C,2,FALSE)</f>
        <v>United States</v>
      </c>
      <c r="O118">
        <v>100</v>
      </c>
      <c r="P118" t="str">
        <f>IF(Table[[#This Row],[remote_ratio]]=0, "In Person", IF(Table[[#This Row],[remote_ratio]]=50, "Hybrid", IF(Table[[#This Row],[remote_ratio]]=100, "Remote")))</f>
        <v>Remote</v>
      </c>
      <c r="Q118" t="s">
        <v>21</v>
      </c>
      <c r="R118" t="str">
        <f>VLOOKUP(Q118,'Country Names'!B:C,2,FALSE)</f>
        <v>United States</v>
      </c>
      <c r="S118" t="s">
        <v>221</v>
      </c>
    </row>
    <row r="119" spans="1:19" x14ac:dyDescent="0.3">
      <c r="A119">
        <v>118</v>
      </c>
      <c r="B119">
        <v>2023</v>
      </c>
      <c r="C119" t="s">
        <v>330</v>
      </c>
      <c r="D119" t="s">
        <v>216</v>
      </c>
      <c r="E119" t="s">
        <v>32</v>
      </c>
      <c r="F119" t="str">
        <f t="shared" si="4"/>
        <v>Engineer</v>
      </c>
      <c r="G119">
        <v>289800</v>
      </c>
      <c r="H119" t="s">
        <v>20</v>
      </c>
      <c r="I119">
        <v>289800</v>
      </c>
      <c r="J119">
        <f t="shared" si="5"/>
        <v>250000</v>
      </c>
      <c r="K119">
        <f t="shared" si="6"/>
        <v>300000</v>
      </c>
      <c r="L119" t="str">
        <f t="shared" si="7"/>
        <v>250000-300000</v>
      </c>
      <c r="M119" t="s">
        <v>21</v>
      </c>
      <c r="N119" t="str">
        <f>VLOOKUP(M119,'Country Names'!B:C,2,FALSE)</f>
        <v>United States</v>
      </c>
      <c r="O119">
        <v>0</v>
      </c>
      <c r="P119" t="str">
        <f>IF(Table[[#This Row],[remote_ratio]]=0, "In Person", IF(Table[[#This Row],[remote_ratio]]=50, "Hybrid", IF(Table[[#This Row],[remote_ratio]]=100, "Remote")))</f>
        <v>In Person</v>
      </c>
      <c r="Q119" t="s">
        <v>21</v>
      </c>
      <c r="R119" t="str">
        <f>VLOOKUP(Q119,'Country Names'!B:C,2,FALSE)</f>
        <v>United States</v>
      </c>
      <c r="S119" t="s">
        <v>221</v>
      </c>
    </row>
    <row r="120" spans="1:19" x14ac:dyDescent="0.3">
      <c r="A120">
        <v>119</v>
      </c>
      <c r="B120">
        <v>2023</v>
      </c>
      <c r="C120" t="s">
        <v>330</v>
      </c>
      <c r="D120" t="s">
        <v>216</v>
      </c>
      <c r="E120" t="s">
        <v>32</v>
      </c>
      <c r="F120" t="str">
        <f t="shared" si="4"/>
        <v>Engineer</v>
      </c>
      <c r="G120">
        <v>214000</v>
      </c>
      <c r="H120" t="s">
        <v>20</v>
      </c>
      <c r="I120">
        <v>214000</v>
      </c>
      <c r="J120">
        <f t="shared" si="5"/>
        <v>200000</v>
      </c>
      <c r="K120">
        <f t="shared" si="6"/>
        <v>250000</v>
      </c>
      <c r="L120" t="str">
        <f t="shared" si="7"/>
        <v>200000-250000</v>
      </c>
      <c r="M120" t="s">
        <v>21</v>
      </c>
      <c r="N120" t="str">
        <f>VLOOKUP(M120,'Country Names'!B:C,2,FALSE)</f>
        <v>United States</v>
      </c>
      <c r="O120">
        <v>0</v>
      </c>
      <c r="P120" t="str">
        <f>IF(Table[[#This Row],[remote_ratio]]=0, "In Person", IF(Table[[#This Row],[remote_ratio]]=50, "Hybrid", IF(Table[[#This Row],[remote_ratio]]=100, "Remote")))</f>
        <v>In Person</v>
      </c>
      <c r="Q120" t="s">
        <v>21</v>
      </c>
      <c r="R120" t="str">
        <f>VLOOKUP(Q120,'Country Names'!B:C,2,FALSE)</f>
        <v>United States</v>
      </c>
      <c r="S120" t="s">
        <v>221</v>
      </c>
    </row>
    <row r="121" spans="1:19" x14ac:dyDescent="0.3">
      <c r="A121">
        <v>120</v>
      </c>
      <c r="B121">
        <v>2023</v>
      </c>
      <c r="C121" t="s">
        <v>330</v>
      </c>
      <c r="D121" t="s">
        <v>216</v>
      </c>
      <c r="E121" t="s">
        <v>32</v>
      </c>
      <c r="F121" t="str">
        <f t="shared" si="4"/>
        <v>Engineer</v>
      </c>
      <c r="G121">
        <v>179820</v>
      </c>
      <c r="H121" t="s">
        <v>20</v>
      </c>
      <c r="I121">
        <v>179820</v>
      </c>
      <c r="J121">
        <f t="shared" si="5"/>
        <v>150000</v>
      </c>
      <c r="K121">
        <f t="shared" si="6"/>
        <v>200000</v>
      </c>
      <c r="L121" t="str">
        <f t="shared" si="7"/>
        <v>150000-200000</v>
      </c>
      <c r="M121" t="s">
        <v>21</v>
      </c>
      <c r="N121" t="str">
        <f>VLOOKUP(M121,'Country Names'!B:C,2,FALSE)</f>
        <v>United States</v>
      </c>
      <c r="O121">
        <v>0</v>
      </c>
      <c r="P121" t="str">
        <f>IF(Table[[#This Row],[remote_ratio]]=0, "In Person", IF(Table[[#This Row],[remote_ratio]]=50, "Hybrid", IF(Table[[#This Row],[remote_ratio]]=100, "Remote")))</f>
        <v>In Person</v>
      </c>
      <c r="Q121" t="s">
        <v>21</v>
      </c>
      <c r="R121" t="str">
        <f>VLOOKUP(Q121,'Country Names'!B:C,2,FALSE)</f>
        <v>United States</v>
      </c>
      <c r="S121" t="s">
        <v>221</v>
      </c>
    </row>
    <row r="122" spans="1:19" x14ac:dyDescent="0.3">
      <c r="A122">
        <v>121</v>
      </c>
      <c r="B122">
        <v>2023</v>
      </c>
      <c r="C122" t="s">
        <v>330</v>
      </c>
      <c r="D122" t="s">
        <v>216</v>
      </c>
      <c r="E122" t="s">
        <v>32</v>
      </c>
      <c r="F122" t="str">
        <f t="shared" si="4"/>
        <v>Engineer</v>
      </c>
      <c r="G122">
        <v>143860</v>
      </c>
      <c r="H122" t="s">
        <v>20</v>
      </c>
      <c r="I122">
        <v>143860</v>
      </c>
      <c r="J122">
        <f t="shared" si="5"/>
        <v>100000</v>
      </c>
      <c r="K122">
        <f t="shared" si="6"/>
        <v>150000</v>
      </c>
      <c r="L122" t="str">
        <f t="shared" si="7"/>
        <v>100000-150000</v>
      </c>
      <c r="M122" t="s">
        <v>21</v>
      </c>
      <c r="N122" t="str">
        <f>VLOOKUP(M122,'Country Names'!B:C,2,FALSE)</f>
        <v>United States</v>
      </c>
      <c r="O122">
        <v>0</v>
      </c>
      <c r="P122" t="str">
        <f>IF(Table[[#This Row],[remote_ratio]]=0, "In Person", IF(Table[[#This Row],[remote_ratio]]=50, "Hybrid", IF(Table[[#This Row],[remote_ratio]]=100, "Remote")))</f>
        <v>In Person</v>
      </c>
      <c r="Q122" t="s">
        <v>21</v>
      </c>
      <c r="R122" t="str">
        <f>VLOOKUP(Q122,'Country Names'!B:C,2,FALSE)</f>
        <v>United States</v>
      </c>
      <c r="S122" t="s">
        <v>221</v>
      </c>
    </row>
    <row r="123" spans="1:19" x14ac:dyDescent="0.3">
      <c r="A123">
        <v>122</v>
      </c>
      <c r="B123">
        <v>2023</v>
      </c>
      <c r="C123" t="s">
        <v>330</v>
      </c>
      <c r="D123" t="s">
        <v>216</v>
      </c>
      <c r="E123" t="s">
        <v>35</v>
      </c>
      <c r="F123" t="str">
        <f t="shared" si="4"/>
        <v>Engineer</v>
      </c>
      <c r="G123">
        <v>283200</v>
      </c>
      <c r="H123" t="s">
        <v>20</v>
      </c>
      <c r="I123">
        <v>283200</v>
      </c>
      <c r="J123">
        <f t="shared" si="5"/>
        <v>250000</v>
      </c>
      <c r="K123">
        <f t="shared" si="6"/>
        <v>300000</v>
      </c>
      <c r="L123" t="str">
        <f t="shared" si="7"/>
        <v>250000-300000</v>
      </c>
      <c r="M123" t="s">
        <v>21</v>
      </c>
      <c r="N123" t="str">
        <f>VLOOKUP(M123,'Country Names'!B:C,2,FALSE)</f>
        <v>United States</v>
      </c>
      <c r="O123">
        <v>100</v>
      </c>
      <c r="P123" t="str">
        <f>IF(Table[[#This Row],[remote_ratio]]=0, "In Person", IF(Table[[#This Row],[remote_ratio]]=50, "Hybrid", IF(Table[[#This Row],[remote_ratio]]=100, "Remote")))</f>
        <v>Remote</v>
      </c>
      <c r="Q123" t="s">
        <v>21</v>
      </c>
      <c r="R123" t="str">
        <f>VLOOKUP(Q123,'Country Names'!B:C,2,FALSE)</f>
        <v>United States</v>
      </c>
      <c r="S123" t="s">
        <v>221</v>
      </c>
    </row>
    <row r="124" spans="1:19" x14ac:dyDescent="0.3">
      <c r="A124">
        <v>123</v>
      </c>
      <c r="B124">
        <v>2023</v>
      </c>
      <c r="C124" t="s">
        <v>330</v>
      </c>
      <c r="D124" t="s">
        <v>216</v>
      </c>
      <c r="E124" t="s">
        <v>35</v>
      </c>
      <c r="F124" t="str">
        <f t="shared" si="4"/>
        <v>Engineer</v>
      </c>
      <c r="G124">
        <v>188800</v>
      </c>
      <c r="H124" t="s">
        <v>20</v>
      </c>
      <c r="I124">
        <v>188800</v>
      </c>
      <c r="J124">
        <f t="shared" si="5"/>
        <v>150000</v>
      </c>
      <c r="K124">
        <f t="shared" si="6"/>
        <v>200000</v>
      </c>
      <c r="L124" t="str">
        <f t="shared" si="7"/>
        <v>150000-200000</v>
      </c>
      <c r="M124" t="s">
        <v>21</v>
      </c>
      <c r="N124" t="str">
        <f>VLOOKUP(M124,'Country Names'!B:C,2,FALSE)</f>
        <v>United States</v>
      </c>
      <c r="O124">
        <v>100</v>
      </c>
      <c r="P124" t="str">
        <f>IF(Table[[#This Row],[remote_ratio]]=0, "In Person", IF(Table[[#This Row],[remote_ratio]]=50, "Hybrid", IF(Table[[#This Row],[remote_ratio]]=100, "Remote")))</f>
        <v>Remote</v>
      </c>
      <c r="Q124" t="s">
        <v>21</v>
      </c>
      <c r="R124" t="str">
        <f>VLOOKUP(Q124,'Country Names'!B:C,2,FALSE)</f>
        <v>United States</v>
      </c>
      <c r="S124" t="s">
        <v>221</v>
      </c>
    </row>
    <row r="125" spans="1:19" x14ac:dyDescent="0.3">
      <c r="A125">
        <v>124</v>
      </c>
      <c r="B125">
        <v>2023</v>
      </c>
      <c r="C125" t="s">
        <v>330</v>
      </c>
      <c r="D125" t="s">
        <v>216</v>
      </c>
      <c r="E125" t="s">
        <v>32</v>
      </c>
      <c r="F125" t="str">
        <f t="shared" si="4"/>
        <v>Engineer</v>
      </c>
      <c r="G125">
        <v>289800</v>
      </c>
      <c r="H125" t="s">
        <v>20</v>
      </c>
      <c r="I125">
        <v>289800</v>
      </c>
      <c r="J125">
        <f t="shared" si="5"/>
        <v>250000</v>
      </c>
      <c r="K125">
        <f t="shared" si="6"/>
        <v>300000</v>
      </c>
      <c r="L125" t="str">
        <f t="shared" si="7"/>
        <v>250000-300000</v>
      </c>
      <c r="M125" t="s">
        <v>21</v>
      </c>
      <c r="N125" t="str">
        <f>VLOOKUP(M125,'Country Names'!B:C,2,FALSE)</f>
        <v>United States</v>
      </c>
      <c r="O125">
        <v>0</v>
      </c>
      <c r="P125" t="str">
        <f>IF(Table[[#This Row],[remote_ratio]]=0, "In Person", IF(Table[[#This Row],[remote_ratio]]=50, "Hybrid", IF(Table[[#This Row],[remote_ratio]]=100, "Remote")))</f>
        <v>In Person</v>
      </c>
      <c r="Q125" t="s">
        <v>21</v>
      </c>
      <c r="R125" t="str">
        <f>VLOOKUP(Q125,'Country Names'!B:C,2,FALSE)</f>
        <v>United States</v>
      </c>
      <c r="S125" t="s">
        <v>221</v>
      </c>
    </row>
    <row r="126" spans="1:19" x14ac:dyDescent="0.3">
      <c r="A126">
        <v>125</v>
      </c>
      <c r="B126">
        <v>2023</v>
      </c>
      <c r="C126" t="s">
        <v>330</v>
      </c>
      <c r="D126" t="s">
        <v>216</v>
      </c>
      <c r="E126" t="s">
        <v>32</v>
      </c>
      <c r="F126" t="str">
        <f t="shared" si="4"/>
        <v>Engineer</v>
      </c>
      <c r="G126">
        <v>214200</v>
      </c>
      <c r="H126" t="s">
        <v>20</v>
      </c>
      <c r="I126">
        <v>214200</v>
      </c>
      <c r="J126">
        <f t="shared" si="5"/>
        <v>200000</v>
      </c>
      <c r="K126">
        <f t="shared" si="6"/>
        <v>250000</v>
      </c>
      <c r="L126" t="str">
        <f t="shared" si="7"/>
        <v>200000-250000</v>
      </c>
      <c r="M126" t="s">
        <v>21</v>
      </c>
      <c r="N126" t="str">
        <f>VLOOKUP(M126,'Country Names'!B:C,2,FALSE)</f>
        <v>United States</v>
      </c>
      <c r="O126">
        <v>0</v>
      </c>
      <c r="P126" t="str">
        <f>IF(Table[[#This Row],[remote_ratio]]=0, "In Person", IF(Table[[#This Row],[remote_ratio]]=50, "Hybrid", IF(Table[[#This Row],[remote_ratio]]=100, "Remote")))</f>
        <v>In Person</v>
      </c>
      <c r="Q126" t="s">
        <v>21</v>
      </c>
      <c r="R126" t="str">
        <f>VLOOKUP(Q126,'Country Names'!B:C,2,FALSE)</f>
        <v>United States</v>
      </c>
      <c r="S126" t="s">
        <v>221</v>
      </c>
    </row>
    <row r="127" spans="1:19" x14ac:dyDescent="0.3">
      <c r="A127">
        <v>126</v>
      </c>
      <c r="B127">
        <v>2023</v>
      </c>
      <c r="C127" t="s">
        <v>330</v>
      </c>
      <c r="D127" t="s">
        <v>216</v>
      </c>
      <c r="E127" t="s">
        <v>37</v>
      </c>
      <c r="F127" t="str">
        <f t="shared" si="4"/>
        <v>Engineer</v>
      </c>
      <c r="G127">
        <v>185900</v>
      </c>
      <c r="H127" t="s">
        <v>20</v>
      </c>
      <c r="I127">
        <v>185900</v>
      </c>
      <c r="J127">
        <f t="shared" si="5"/>
        <v>150000</v>
      </c>
      <c r="K127">
        <f t="shared" si="6"/>
        <v>200000</v>
      </c>
      <c r="L127" t="str">
        <f t="shared" si="7"/>
        <v>150000-200000</v>
      </c>
      <c r="M127" t="s">
        <v>21</v>
      </c>
      <c r="N127" t="str">
        <f>VLOOKUP(M127,'Country Names'!B:C,2,FALSE)</f>
        <v>United States</v>
      </c>
      <c r="O127">
        <v>0</v>
      </c>
      <c r="P127" t="str">
        <f>IF(Table[[#This Row],[remote_ratio]]=0, "In Person", IF(Table[[#This Row],[remote_ratio]]=50, "Hybrid", IF(Table[[#This Row],[remote_ratio]]=100, "Remote")))</f>
        <v>In Person</v>
      </c>
      <c r="Q127" t="s">
        <v>21</v>
      </c>
      <c r="R127" t="str">
        <f>VLOOKUP(Q127,'Country Names'!B:C,2,FALSE)</f>
        <v>United States</v>
      </c>
      <c r="S127" t="s">
        <v>221</v>
      </c>
    </row>
    <row r="128" spans="1:19" x14ac:dyDescent="0.3">
      <c r="A128">
        <v>127</v>
      </c>
      <c r="B128">
        <v>2023</v>
      </c>
      <c r="C128" t="s">
        <v>330</v>
      </c>
      <c r="D128" t="s">
        <v>216</v>
      </c>
      <c r="E128" t="s">
        <v>37</v>
      </c>
      <c r="F128" t="str">
        <f t="shared" si="4"/>
        <v>Engineer</v>
      </c>
      <c r="G128">
        <v>129300</v>
      </c>
      <c r="H128" t="s">
        <v>20</v>
      </c>
      <c r="I128">
        <v>129300</v>
      </c>
      <c r="J128">
        <f t="shared" si="5"/>
        <v>100000</v>
      </c>
      <c r="K128">
        <f t="shared" si="6"/>
        <v>150000</v>
      </c>
      <c r="L128" t="str">
        <f t="shared" si="7"/>
        <v>100000-150000</v>
      </c>
      <c r="M128" t="s">
        <v>21</v>
      </c>
      <c r="N128" t="str">
        <f>VLOOKUP(M128,'Country Names'!B:C,2,FALSE)</f>
        <v>United States</v>
      </c>
      <c r="O128">
        <v>0</v>
      </c>
      <c r="P128" t="str">
        <f>IF(Table[[#This Row],[remote_ratio]]=0, "In Person", IF(Table[[#This Row],[remote_ratio]]=50, "Hybrid", IF(Table[[#This Row],[remote_ratio]]=100, "Remote")))</f>
        <v>In Person</v>
      </c>
      <c r="Q128" t="s">
        <v>21</v>
      </c>
      <c r="R128" t="str">
        <f>VLOOKUP(Q128,'Country Names'!B:C,2,FALSE)</f>
        <v>United States</v>
      </c>
      <c r="S128" t="s">
        <v>221</v>
      </c>
    </row>
    <row r="129" spans="1:19" x14ac:dyDescent="0.3">
      <c r="A129">
        <v>128</v>
      </c>
      <c r="B129">
        <v>2023</v>
      </c>
      <c r="C129" t="s">
        <v>330</v>
      </c>
      <c r="D129" t="s">
        <v>216</v>
      </c>
      <c r="E129" t="s">
        <v>37</v>
      </c>
      <c r="F129" t="str">
        <f t="shared" si="4"/>
        <v>Engineer</v>
      </c>
      <c r="G129">
        <v>252000</v>
      </c>
      <c r="H129" t="s">
        <v>20</v>
      </c>
      <c r="I129">
        <v>252000</v>
      </c>
      <c r="J129">
        <f t="shared" si="5"/>
        <v>250000</v>
      </c>
      <c r="K129">
        <f t="shared" si="6"/>
        <v>300000</v>
      </c>
      <c r="L129" t="str">
        <f t="shared" si="7"/>
        <v>250000-300000</v>
      </c>
      <c r="M129" t="s">
        <v>21</v>
      </c>
      <c r="N129" t="str">
        <f>VLOOKUP(M129,'Country Names'!B:C,2,FALSE)</f>
        <v>United States</v>
      </c>
      <c r="O129">
        <v>0</v>
      </c>
      <c r="P129" t="str">
        <f>IF(Table[[#This Row],[remote_ratio]]=0, "In Person", IF(Table[[#This Row],[remote_ratio]]=50, "Hybrid", IF(Table[[#This Row],[remote_ratio]]=100, "Remote")))</f>
        <v>In Person</v>
      </c>
      <c r="Q129" t="s">
        <v>21</v>
      </c>
      <c r="R129" t="str">
        <f>VLOOKUP(Q129,'Country Names'!B:C,2,FALSE)</f>
        <v>United States</v>
      </c>
      <c r="S129" t="s">
        <v>221</v>
      </c>
    </row>
    <row r="130" spans="1:19" x14ac:dyDescent="0.3">
      <c r="A130">
        <v>129</v>
      </c>
      <c r="B130">
        <v>2023</v>
      </c>
      <c r="C130" t="s">
        <v>330</v>
      </c>
      <c r="D130" t="s">
        <v>216</v>
      </c>
      <c r="E130" t="s">
        <v>37</v>
      </c>
      <c r="F130" t="str">
        <f t="shared" ref="F130:F193" si="8">IF(RIGHT(E130,LEN(E130)-FIND(CHAR(1),SUBSTITUTE(E130," ",CHAR(1),LEN(E130)-LEN(SUBSTITUTE(E130," ","")))))="Science","Director of DS",IF(RIGHT(E130,LEN(E130)-FIND(CHAR(1),SUBSTITUTE(E130," ",CHAR(1),LEN(E130)-LEN(SUBSTITUTE(E130," ","")))))="Data","Head of Data",RIGHT(E130,LEN(E130)-FIND(CHAR(1),SUBSTITUTE(E130," ",CHAR(1),LEN(E130)-LEN(SUBSTITUTE(E130," ","")))))))</f>
        <v>Engineer</v>
      </c>
      <c r="G130">
        <v>129000</v>
      </c>
      <c r="H130" t="s">
        <v>20</v>
      </c>
      <c r="I130">
        <v>129000</v>
      </c>
      <c r="J130">
        <f t="shared" ref="J130:J193" si="9">FLOOR(I130/50000,1)*50000</f>
        <v>100000</v>
      </c>
      <c r="K130">
        <f t="shared" ref="K130:K193" si="10">FLOOR(I130/50000,1)*50000 + 50000</f>
        <v>150000</v>
      </c>
      <c r="L130" t="str">
        <f t="shared" ref="L130:L193" si="11">_xlfn.CONCAT(J130, "-", K130)</f>
        <v>100000-150000</v>
      </c>
      <c r="M130" t="s">
        <v>21</v>
      </c>
      <c r="N130" t="str">
        <f>VLOOKUP(M130,'Country Names'!B:C,2,FALSE)</f>
        <v>United States</v>
      </c>
      <c r="O130">
        <v>0</v>
      </c>
      <c r="P130" t="str">
        <f>IF(Table[[#This Row],[remote_ratio]]=0, "In Person", IF(Table[[#This Row],[remote_ratio]]=50, "Hybrid", IF(Table[[#This Row],[remote_ratio]]=100, "Remote")))</f>
        <v>In Person</v>
      </c>
      <c r="Q130" t="s">
        <v>21</v>
      </c>
      <c r="R130" t="str">
        <f>VLOOKUP(Q130,'Country Names'!B:C,2,FALSE)</f>
        <v>United States</v>
      </c>
      <c r="S130" t="s">
        <v>221</v>
      </c>
    </row>
    <row r="131" spans="1:19" x14ac:dyDescent="0.3">
      <c r="A131">
        <v>130</v>
      </c>
      <c r="B131">
        <v>2023</v>
      </c>
      <c r="C131" t="s">
        <v>213</v>
      </c>
      <c r="D131" t="s">
        <v>216</v>
      </c>
      <c r="E131" t="s">
        <v>55</v>
      </c>
      <c r="F131" t="str">
        <f t="shared" si="8"/>
        <v>Manager</v>
      </c>
      <c r="G131">
        <v>155000</v>
      </c>
      <c r="H131" t="s">
        <v>20</v>
      </c>
      <c r="I131">
        <v>155000</v>
      </c>
      <c r="J131">
        <f t="shared" si="9"/>
        <v>150000</v>
      </c>
      <c r="K131">
        <f t="shared" si="10"/>
        <v>200000</v>
      </c>
      <c r="L131" t="str">
        <f t="shared" si="11"/>
        <v>150000-200000</v>
      </c>
      <c r="M131" t="s">
        <v>21</v>
      </c>
      <c r="N131" t="str">
        <f>VLOOKUP(M131,'Country Names'!B:C,2,FALSE)</f>
        <v>United States</v>
      </c>
      <c r="O131">
        <v>0</v>
      </c>
      <c r="P131" t="str">
        <f>IF(Table[[#This Row],[remote_ratio]]=0, "In Person", IF(Table[[#This Row],[remote_ratio]]=50, "Hybrid", IF(Table[[#This Row],[remote_ratio]]=100, "Remote")))</f>
        <v>In Person</v>
      </c>
      <c r="Q131" t="s">
        <v>21</v>
      </c>
      <c r="R131" t="str">
        <f>VLOOKUP(Q131,'Country Names'!B:C,2,FALSE)</f>
        <v>United States</v>
      </c>
      <c r="S131" t="s">
        <v>221</v>
      </c>
    </row>
    <row r="132" spans="1:19" x14ac:dyDescent="0.3">
      <c r="A132">
        <v>131</v>
      </c>
      <c r="B132">
        <v>2023</v>
      </c>
      <c r="C132" t="s">
        <v>213</v>
      </c>
      <c r="D132" t="s">
        <v>216</v>
      </c>
      <c r="E132" t="s">
        <v>55</v>
      </c>
      <c r="F132" t="str">
        <f t="shared" si="8"/>
        <v>Manager</v>
      </c>
      <c r="G132">
        <v>140000</v>
      </c>
      <c r="H132" t="s">
        <v>20</v>
      </c>
      <c r="I132">
        <v>140000</v>
      </c>
      <c r="J132">
        <f t="shared" si="9"/>
        <v>100000</v>
      </c>
      <c r="K132">
        <f t="shared" si="10"/>
        <v>150000</v>
      </c>
      <c r="L132" t="str">
        <f t="shared" si="11"/>
        <v>100000-150000</v>
      </c>
      <c r="M132" t="s">
        <v>21</v>
      </c>
      <c r="N132" t="str">
        <f>VLOOKUP(M132,'Country Names'!B:C,2,FALSE)</f>
        <v>United States</v>
      </c>
      <c r="O132">
        <v>0</v>
      </c>
      <c r="P132" t="str">
        <f>IF(Table[[#This Row],[remote_ratio]]=0, "In Person", IF(Table[[#This Row],[remote_ratio]]=50, "Hybrid", IF(Table[[#This Row],[remote_ratio]]=100, "Remote")))</f>
        <v>In Person</v>
      </c>
      <c r="Q132" t="s">
        <v>21</v>
      </c>
      <c r="R132" t="str">
        <f>VLOOKUP(Q132,'Country Names'!B:C,2,FALSE)</f>
        <v>United States</v>
      </c>
      <c r="S132" t="s">
        <v>221</v>
      </c>
    </row>
    <row r="133" spans="1:19" x14ac:dyDescent="0.3">
      <c r="A133">
        <v>132</v>
      </c>
      <c r="B133">
        <v>2023</v>
      </c>
      <c r="C133" t="s">
        <v>330</v>
      </c>
      <c r="D133" t="s">
        <v>216</v>
      </c>
      <c r="E133" t="s">
        <v>37</v>
      </c>
      <c r="F133" t="str">
        <f t="shared" si="8"/>
        <v>Engineer</v>
      </c>
      <c r="G133">
        <v>161800</v>
      </c>
      <c r="H133" t="s">
        <v>20</v>
      </c>
      <c r="I133">
        <v>161800</v>
      </c>
      <c r="J133">
        <f t="shared" si="9"/>
        <v>150000</v>
      </c>
      <c r="K133">
        <f t="shared" si="10"/>
        <v>200000</v>
      </c>
      <c r="L133" t="str">
        <f t="shared" si="11"/>
        <v>150000-200000</v>
      </c>
      <c r="M133" t="s">
        <v>21</v>
      </c>
      <c r="N133" t="str">
        <f>VLOOKUP(M133,'Country Names'!B:C,2,FALSE)</f>
        <v>United States</v>
      </c>
      <c r="O133">
        <v>100</v>
      </c>
      <c r="P133" t="str">
        <f>IF(Table[[#This Row],[remote_ratio]]=0, "In Person", IF(Table[[#This Row],[remote_ratio]]=50, "Hybrid", IF(Table[[#This Row],[remote_ratio]]=100, "Remote")))</f>
        <v>Remote</v>
      </c>
      <c r="Q133" t="s">
        <v>21</v>
      </c>
      <c r="R133" t="str">
        <f>VLOOKUP(Q133,'Country Names'!B:C,2,FALSE)</f>
        <v>United States</v>
      </c>
      <c r="S133" t="s">
        <v>221</v>
      </c>
    </row>
    <row r="134" spans="1:19" x14ac:dyDescent="0.3">
      <c r="A134">
        <v>133</v>
      </c>
      <c r="B134">
        <v>2023</v>
      </c>
      <c r="C134" t="s">
        <v>330</v>
      </c>
      <c r="D134" t="s">
        <v>216</v>
      </c>
      <c r="E134" t="s">
        <v>37</v>
      </c>
      <c r="F134" t="str">
        <f t="shared" si="8"/>
        <v>Engineer</v>
      </c>
      <c r="G134">
        <v>141600</v>
      </c>
      <c r="H134" t="s">
        <v>20</v>
      </c>
      <c r="I134">
        <v>141600</v>
      </c>
      <c r="J134">
        <f t="shared" si="9"/>
        <v>100000</v>
      </c>
      <c r="K134">
        <f t="shared" si="10"/>
        <v>150000</v>
      </c>
      <c r="L134" t="str">
        <f t="shared" si="11"/>
        <v>100000-150000</v>
      </c>
      <c r="M134" t="s">
        <v>21</v>
      </c>
      <c r="N134" t="str">
        <f>VLOOKUP(M134,'Country Names'!B:C,2,FALSE)</f>
        <v>United States</v>
      </c>
      <c r="O134">
        <v>100</v>
      </c>
      <c r="P134" t="str">
        <f>IF(Table[[#This Row],[remote_ratio]]=0, "In Person", IF(Table[[#This Row],[remote_ratio]]=50, "Hybrid", IF(Table[[#This Row],[remote_ratio]]=100, "Remote")))</f>
        <v>Remote</v>
      </c>
      <c r="Q134" t="s">
        <v>21</v>
      </c>
      <c r="R134" t="str">
        <f>VLOOKUP(Q134,'Country Names'!B:C,2,FALSE)</f>
        <v>United States</v>
      </c>
      <c r="S134" t="s">
        <v>221</v>
      </c>
    </row>
    <row r="135" spans="1:19" x14ac:dyDescent="0.3">
      <c r="A135">
        <v>134</v>
      </c>
      <c r="B135">
        <v>2023</v>
      </c>
      <c r="C135" t="s">
        <v>330</v>
      </c>
      <c r="D135" t="s">
        <v>216</v>
      </c>
      <c r="E135" t="s">
        <v>35</v>
      </c>
      <c r="F135" t="str">
        <f t="shared" si="8"/>
        <v>Engineer</v>
      </c>
      <c r="G135">
        <v>342300</v>
      </c>
      <c r="H135" t="s">
        <v>20</v>
      </c>
      <c r="I135">
        <v>342300</v>
      </c>
      <c r="J135">
        <f t="shared" si="9"/>
        <v>300000</v>
      </c>
      <c r="K135">
        <f t="shared" si="10"/>
        <v>350000</v>
      </c>
      <c r="L135" t="str">
        <f t="shared" si="11"/>
        <v>300000-350000</v>
      </c>
      <c r="M135" t="s">
        <v>21</v>
      </c>
      <c r="N135" t="str">
        <f>VLOOKUP(M135,'Country Names'!B:C,2,FALSE)</f>
        <v>United States</v>
      </c>
      <c r="O135">
        <v>0</v>
      </c>
      <c r="P135" t="str">
        <f>IF(Table[[#This Row],[remote_ratio]]=0, "In Person", IF(Table[[#This Row],[remote_ratio]]=50, "Hybrid", IF(Table[[#This Row],[remote_ratio]]=100, "Remote")))</f>
        <v>In Person</v>
      </c>
      <c r="Q135" t="s">
        <v>21</v>
      </c>
      <c r="R135" t="str">
        <f>VLOOKUP(Q135,'Country Names'!B:C,2,FALSE)</f>
        <v>United States</v>
      </c>
      <c r="S135" t="s">
        <v>220</v>
      </c>
    </row>
    <row r="136" spans="1:19" x14ac:dyDescent="0.3">
      <c r="A136">
        <v>135</v>
      </c>
      <c r="B136">
        <v>2023</v>
      </c>
      <c r="C136" t="s">
        <v>330</v>
      </c>
      <c r="D136" t="s">
        <v>216</v>
      </c>
      <c r="E136" t="s">
        <v>35</v>
      </c>
      <c r="F136" t="str">
        <f t="shared" si="8"/>
        <v>Engineer</v>
      </c>
      <c r="G136">
        <v>176100</v>
      </c>
      <c r="H136" t="s">
        <v>20</v>
      </c>
      <c r="I136">
        <v>176100</v>
      </c>
      <c r="J136">
        <f t="shared" si="9"/>
        <v>150000</v>
      </c>
      <c r="K136">
        <f t="shared" si="10"/>
        <v>200000</v>
      </c>
      <c r="L136" t="str">
        <f t="shared" si="11"/>
        <v>150000-200000</v>
      </c>
      <c r="M136" t="s">
        <v>21</v>
      </c>
      <c r="N136" t="str">
        <f>VLOOKUP(M136,'Country Names'!B:C,2,FALSE)</f>
        <v>United States</v>
      </c>
      <c r="O136">
        <v>0</v>
      </c>
      <c r="P136" t="str">
        <f>IF(Table[[#This Row],[remote_ratio]]=0, "In Person", IF(Table[[#This Row],[remote_ratio]]=50, "Hybrid", IF(Table[[#This Row],[remote_ratio]]=100, "Remote")))</f>
        <v>In Person</v>
      </c>
      <c r="Q136" t="s">
        <v>21</v>
      </c>
      <c r="R136" t="str">
        <f>VLOOKUP(Q136,'Country Names'!B:C,2,FALSE)</f>
        <v>United States</v>
      </c>
      <c r="S136" t="s">
        <v>220</v>
      </c>
    </row>
    <row r="137" spans="1:19" x14ac:dyDescent="0.3">
      <c r="A137">
        <v>136</v>
      </c>
      <c r="B137">
        <v>2023</v>
      </c>
      <c r="C137" t="s">
        <v>213</v>
      </c>
      <c r="D137" t="s">
        <v>216</v>
      </c>
      <c r="E137" t="s">
        <v>37</v>
      </c>
      <c r="F137" t="str">
        <f t="shared" si="8"/>
        <v>Engineer</v>
      </c>
      <c r="G137">
        <v>100000</v>
      </c>
      <c r="H137" t="s">
        <v>20</v>
      </c>
      <c r="I137">
        <v>100000</v>
      </c>
      <c r="J137">
        <f t="shared" si="9"/>
        <v>100000</v>
      </c>
      <c r="K137">
        <f t="shared" si="10"/>
        <v>150000</v>
      </c>
      <c r="L137" t="str">
        <f t="shared" si="11"/>
        <v>100000-150000</v>
      </c>
      <c r="M137" t="s">
        <v>21</v>
      </c>
      <c r="N137" t="str">
        <f>VLOOKUP(M137,'Country Names'!B:C,2,FALSE)</f>
        <v>United States</v>
      </c>
      <c r="O137">
        <v>100</v>
      </c>
      <c r="P137" t="str">
        <f>IF(Table[[#This Row],[remote_ratio]]=0, "In Person", IF(Table[[#This Row],[remote_ratio]]=50, "Hybrid", IF(Table[[#This Row],[remote_ratio]]=100, "Remote")))</f>
        <v>Remote</v>
      </c>
      <c r="Q137" t="s">
        <v>21</v>
      </c>
      <c r="R137" t="str">
        <f>VLOOKUP(Q137,'Country Names'!B:C,2,FALSE)</f>
        <v>United States</v>
      </c>
      <c r="S137" t="s">
        <v>221</v>
      </c>
    </row>
    <row r="138" spans="1:19" x14ac:dyDescent="0.3">
      <c r="A138">
        <v>137</v>
      </c>
      <c r="B138">
        <v>2023</v>
      </c>
      <c r="C138" t="s">
        <v>213</v>
      </c>
      <c r="D138" t="s">
        <v>216</v>
      </c>
      <c r="E138" t="s">
        <v>37</v>
      </c>
      <c r="F138" t="str">
        <f t="shared" si="8"/>
        <v>Engineer</v>
      </c>
      <c r="G138">
        <v>70000</v>
      </c>
      <c r="H138" t="s">
        <v>20</v>
      </c>
      <c r="I138">
        <v>70000</v>
      </c>
      <c r="J138">
        <f t="shared" si="9"/>
        <v>50000</v>
      </c>
      <c r="K138">
        <f t="shared" si="10"/>
        <v>100000</v>
      </c>
      <c r="L138" t="str">
        <f t="shared" si="11"/>
        <v>50000-100000</v>
      </c>
      <c r="M138" t="s">
        <v>21</v>
      </c>
      <c r="N138" t="str">
        <f>VLOOKUP(M138,'Country Names'!B:C,2,FALSE)</f>
        <v>United States</v>
      </c>
      <c r="O138">
        <v>100</v>
      </c>
      <c r="P138" t="str">
        <f>IF(Table[[#This Row],[remote_ratio]]=0, "In Person", IF(Table[[#This Row],[remote_ratio]]=50, "Hybrid", IF(Table[[#This Row],[remote_ratio]]=100, "Remote")))</f>
        <v>Remote</v>
      </c>
      <c r="Q138" t="s">
        <v>21</v>
      </c>
      <c r="R138" t="str">
        <f>VLOOKUP(Q138,'Country Names'!B:C,2,FALSE)</f>
        <v>United States</v>
      </c>
      <c r="S138" t="s">
        <v>221</v>
      </c>
    </row>
    <row r="139" spans="1:19" x14ac:dyDescent="0.3">
      <c r="A139">
        <v>138</v>
      </c>
      <c r="B139">
        <v>2023</v>
      </c>
      <c r="C139" t="s">
        <v>214</v>
      </c>
      <c r="D139" t="s">
        <v>216</v>
      </c>
      <c r="E139" t="s">
        <v>37</v>
      </c>
      <c r="F139" t="str">
        <f t="shared" si="8"/>
        <v>Engineer</v>
      </c>
      <c r="G139">
        <v>85000</v>
      </c>
      <c r="H139" t="s">
        <v>20</v>
      </c>
      <c r="I139">
        <v>85000</v>
      </c>
      <c r="J139">
        <f t="shared" si="9"/>
        <v>50000</v>
      </c>
      <c r="K139">
        <f t="shared" si="10"/>
        <v>100000</v>
      </c>
      <c r="L139" t="str">
        <f t="shared" si="11"/>
        <v>50000-100000</v>
      </c>
      <c r="M139" t="s">
        <v>21</v>
      </c>
      <c r="N139" t="str">
        <f>VLOOKUP(M139,'Country Names'!B:C,2,FALSE)</f>
        <v>United States</v>
      </c>
      <c r="O139">
        <v>0</v>
      </c>
      <c r="P139" t="str">
        <f>IF(Table[[#This Row],[remote_ratio]]=0, "In Person", IF(Table[[#This Row],[remote_ratio]]=50, "Hybrid", IF(Table[[#This Row],[remote_ratio]]=100, "Remote")))</f>
        <v>In Person</v>
      </c>
      <c r="Q139" t="s">
        <v>21</v>
      </c>
      <c r="R139" t="str">
        <f>VLOOKUP(Q139,'Country Names'!B:C,2,FALSE)</f>
        <v>United States</v>
      </c>
      <c r="S139" t="s">
        <v>221</v>
      </c>
    </row>
    <row r="140" spans="1:19" x14ac:dyDescent="0.3">
      <c r="A140">
        <v>139</v>
      </c>
      <c r="B140">
        <v>2023</v>
      </c>
      <c r="C140" t="s">
        <v>214</v>
      </c>
      <c r="D140" t="s">
        <v>216</v>
      </c>
      <c r="E140" t="s">
        <v>37</v>
      </c>
      <c r="F140" t="str">
        <f t="shared" si="8"/>
        <v>Engineer</v>
      </c>
      <c r="G140">
        <v>65000</v>
      </c>
      <c r="H140" t="s">
        <v>20</v>
      </c>
      <c r="I140">
        <v>65000</v>
      </c>
      <c r="J140">
        <f t="shared" si="9"/>
        <v>50000</v>
      </c>
      <c r="K140">
        <f t="shared" si="10"/>
        <v>100000</v>
      </c>
      <c r="L140" t="str">
        <f t="shared" si="11"/>
        <v>50000-100000</v>
      </c>
      <c r="M140" t="s">
        <v>21</v>
      </c>
      <c r="N140" t="str">
        <f>VLOOKUP(M140,'Country Names'!B:C,2,FALSE)</f>
        <v>United States</v>
      </c>
      <c r="O140">
        <v>0</v>
      </c>
      <c r="P140" t="str">
        <f>IF(Table[[#This Row],[remote_ratio]]=0, "In Person", IF(Table[[#This Row],[remote_ratio]]=50, "Hybrid", IF(Table[[#This Row],[remote_ratio]]=100, "Remote")))</f>
        <v>In Person</v>
      </c>
      <c r="Q140" t="s">
        <v>21</v>
      </c>
      <c r="R140" t="str">
        <f>VLOOKUP(Q140,'Country Names'!B:C,2,FALSE)</f>
        <v>United States</v>
      </c>
      <c r="S140" t="s">
        <v>221</v>
      </c>
    </row>
    <row r="141" spans="1:19" x14ac:dyDescent="0.3">
      <c r="A141">
        <v>51</v>
      </c>
      <c r="B141">
        <v>2023</v>
      </c>
      <c r="C141" t="s">
        <v>330</v>
      </c>
      <c r="D141" t="s">
        <v>216</v>
      </c>
      <c r="E141" t="s">
        <v>23</v>
      </c>
      <c r="F141" t="str">
        <f t="shared" si="8"/>
        <v>Scientist</v>
      </c>
      <c r="G141">
        <v>275300</v>
      </c>
      <c r="H141" t="s">
        <v>20</v>
      </c>
      <c r="I141">
        <v>275300</v>
      </c>
      <c r="J141">
        <f t="shared" si="9"/>
        <v>250000</v>
      </c>
      <c r="K141">
        <f t="shared" si="10"/>
        <v>300000</v>
      </c>
      <c r="L141" t="str">
        <f t="shared" si="11"/>
        <v>250000-300000</v>
      </c>
      <c r="M141" t="s">
        <v>21</v>
      </c>
      <c r="N141" t="str">
        <f>VLOOKUP(M141,'Country Names'!B:C,2,FALSE)</f>
        <v>United States</v>
      </c>
      <c r="O141">
        <v>100</v>
      </c>
      <c r="P141" t="str">
        <f>IF(Table[[#This Row],[remote_ratio]]=0, "In Person", IF(Table[[#This Row],[remote_ratio]]=50, "Hybrid", IF(Table[[#This Row],[remote_ratio]]=100, "Remote")))</f>
        <v>Remote</v>
      </c>
      <c r="Q141" t="s">
        <v>21</v>
      </c>
      <c r="R141" t="str">
        <f>VLOOKUP(Q141,'Country Names'!B:C,2,FALSE)</f>
        <v>United States</v>
      </c>
      <c r="S141" t="s">
        <v>221</v>
      </c>
    </row>
    <row r="142" spans="1:19" x14ac:dyDescent="0.3">
      <c r="A142">
        <v>52</v>
      </c>
      <c r="B142">
        <v>2023</v>
      </c>
      <c r="C142" t="s">
        <v>330</v>
      </c>
      <c r="D142" t="s">
        <v>216</v>
      </c>
      <c r="E142" t="s">
        <v>23</v>
      </c>
      <c r="F142" t="str">
        <f t="shared" si="8"/>
        <v>Scientist</v>
      </c>
      <c r="G142">
        <v>183500</v>
      </c>
      <c r="H142" t="s">
        <v>20</v>
      </c>
      <c r="I142">
        <v>183500</v>
      </c>
      <c r="J142">
        <f t="shared" si="9"/>
        <v>150000</v>
      </c>
      <c r="K142">
        <f t="shared" si="10"/>
        <v>200000</v>
      </c>
      <c r="L142" t="str">
        <f t="shared" si="11"/>
        <v>150000-200000</v>
      </c>
      <c r="M142" t="s">
        <v>21</v>
      </c>
      <c r="N142" t="str">
        <f>VLOOKUP(M142,'Country Names'!B:C,2,FALSE)</f>
        <v>United States</v>
      </c>
      <c r="O142">
        <v>100</v>
      </c>
      <c r="P142" t="str">
        <f>IF(Table[[#This Row],[remote_ratio]]=0, "In Person", IF(Table[[#This Row],[remote_ratio]]=50, "Hybrid", IF(Table[[#This Row],[remote_ratio]]=100, "Remote")))</f>
        <v>Remote</v>
      </c>
      <c r="Q142" t="s">
        <v>21</v>
      </c>
      <c r="R142" t="str">
        <f>VLOOKUP(Q142,'Country Names'!B:C,2,FALSE)</f>
        <v>United States</v>
      </c>
      <c r="S142" t="s">
        <v>221</v>
      </c>
    </row>
    <row r="143" spans="1:19" x14ac:dyDescent="0.3">
      <c r="A143">
        <v>142</v>
      </c>
      <c r="B143">
        <v>2023</v>
      </c>
      <c r="C143" t="s">
        <v>214</v>
      </c>
      <c r="D143" t="s">
        <v>216</v>
      </c>
      <c r="E143" t="s">
        <v>27</v>
      </c>
      <c r="F143" t="str">
        <f t="shared" si="8"/>
        <v>Analyst</v>
      </c>
      <c r="G143">
        <v>75000</v>
      </c>
      <c r="H143" t="s">
        <v>20</v>
      </c>
      <c r="I143">
        <v>75000</v>
      </c>
      <c r="J143">
        <f t="shared" si="9"/>
        <v>50000</v>
      </c>
      <c r="K143">
        <f t="shared" si="10"/>
        <v>100000</v>
      </c>
      <c r="L143" t="str">
        <f t="shared" si="11"/>
        <v>50000-100000</v>
      </c>
      <c r="M143" t="s">
        <v>21</v>
      </c>
      <c r="N143" t="str">
        <f>VLOOKUP(M143,'Country Names'!B:C,2,FALSE)</f>
        <v>United States</v>
      </c>
      <c r="O143">
        <v>0</v>
      </c>
      <c r="P143" t="str">
        <f>IF(Table[[#This Row],[remote_ratio]]=0, "In Person", IF(Table[[#This Row],[remote_ratio]]=50, "Hybrid", IF(Table[[#This Row],[remote_ratio]]=100, "Remote")))</f>
        <v>In Person</v>
      </c>
      <c r="Q143" t="s">
        <v>21</v>
      </c>
      <c r="R143" t="str">
        <f>VLOOKUP(Q143,'Country Names'!B:C,2,FALSE)</f>
        <v>United States</v>
      </c>
      <c r="S143" t="s">
        <v>221</v>
      </c>
    </row>
    <row r="144" spans="1:19" x14ac:dyDescent="0.3">
      <c r="A144">
        <v>143</v>
      </c>
      <c r="B144">
        <v>2023</v>
      </c>
      <c r="C144" t="s">
        <v>214</v>
      </c>
      <c r="D144" t="s">
        <v>216</v>
      </c>
      <c r="E144" t="s">
        <v>27</v>
      </c>
      <c r="F144" t="str">
        <f t="shared" si="8"/>
        <v>Analyst</v>
      </c>
      <c r="G144">
        <v>70000</v>
      </c>
      <c r="H144" t="s">
        <v>20</v>
      </c>
      <c r="I144">
        <v>70000</v>
      </c>
      <c r="J144">
        <f t="shared" si="9"/>
        <v>50000</v>
      </c>
      <c r="K144">
        <f t="shared" si="10"/>
        <v>100000</v>
      </c>
      <c r="L144" t="str">
        <f t="shared" si="11"/>
        <v>50000-100000</v>
      </c>
      <c r="M144" t="s">
        <v>21</v>
      </c>
      <c r="N144" t="str">
        <f>VLOOKUP(M144,'Country Names'!B:C,2,FALSE)</f>
        <v>United States</v>
      </c>
      <c r="O144">
        <v>0</v>
      </c>
      <c r="P144" t="str">
        <f>IF(Table[[#This Row],[remote_ratio]]=0, "In Person", IF(Table[[#This Row],[remote_ratio]]=50, "Hybrid", IF(Table[[#This Row],[remote_ratio]]=100, "Remote")))</f>
        <v>In Person</v>
      </c>
      <c r="Q144" t="s">
        <v>21</v>
      </c>
      <c r="R144" t="str">
        <f>VLOOKUP(Q144,'Country Names'!B:C,2,FALSE)</f>
        <v>United States</v>
      </c>
      <c r="S144" t="s">
        <v>221</v>
      </c>
    </row>
    <row r="145" spans="1:19" x14ac:dyDescent="0.3">
      <c r="A145">
        <v>144</v>
      </c>
      <c r="B145">
        <v>2023</v>
      </c>
      <c r="C145" t="s">
        <v>330</v>
      </c>
      <c r="D145" t="s">
        <v>216</v>
      </c>
      <c r="E145" t="s">
        <v>27</v>
      </c>
      <c r="F145" t="str">
        <f t="shared" si="8"/>
        <v>Analyst</v>
      </c>
      <c r="G145">
        <v>204500</v>
      </c>
      <c r="H145" t="s">
        <v>20</v>
      </c>
      <c r="I145">
        <v>204500</v>
      </c>
      <c r="J145">
        <f t="shared" si="9"/>
        <v>200000</v>
      </c>
      <c r="K145">
        <f t="shared" si="10"/>
        <v>250000</v>
      </c>
      <c r="L145" t="str">
        <f t="shared" si="11"/>
        <v>200000-250000</v>
      </c>
      <c r="M145" t="s">
        <v>21</v>
      </c>
      <c r="N145" t="str">
        <f>VLOOKUP(M145,'Country Names'!B:C,2,FALSE)</f>
        <v>United States</v>
      </c>
      <c r="O145">
        <v>0</v>
      </c>
      <c r="P145" t="str">
        <f>IF(Table[[#This Row],[remote_ratio]]=0, "In Person", IF(Table[[#This Row],[remote_ratio]]=50, "Hybrid", IF(Table[[#This Row],[remote_ratio]]=100, "Remote")))</f>
        <v>In Person</v>
      </c>
      <c r="Q145" t="s">
        <v>21</v>
      </c>
      <c r="R145" t="str">
        <f>VLOOKUP(Q145,'Country Names'!B:C,2,FALSE)</f>
        <v>United States</v>
      </c>
      <c r="S145" t="s">
        <v>221</v>
      </c>
    </row>
    <row r="146" spans="1:19" x14ac:dyDescent="0.3">
      <c r="A146">
        <v>145</v>
      </c>
      <c r="B146">
        <v>2023</v>
      </c>
      <c r="C146" t="s">
        <v>330</v>
      </c>
      <c r="D146" t="s">
        <v>216</v>
      </c>
      <c r="E146" t="s">
        <v>27</v>
      </c>
      <c r="F146" t="str">
        <f t="shared" si="8"/>
        <v>Analyst</v>
      </c>
      <c r="G146">
        <v>138900</v>
      </c>
      <c r="H146" t="s">
        <v>20</v>
      </c>
      <c r="I146">
        <v>138900</v>
      </c>
      <c r="J146">
        <f t="shared" si="9"/>
        <v>100000</v>
      </c>
      <c r="K146">
        <f t="shared" si="10"/>
        <v>150000</v>
      </c>
      <c r="L146" t="str">
        <f t="shared" si="11"/>
        <v>100000-150000</v>
      </c>
      <c r="M146" t="s">
        <v>21</v>
      </c>
      <c r="N146" t="str">
        <f>VLOOKUP(M146,'Country Names'!B:C,2,FALSE)</f>
        <v>United States</v>
      </c>
      <c r="O146">
        <v>0</v>
      </c>
      <c r="P146" t="str">
        <f>IF(Table[[#This Row],[remote_ratio]]=0, "In Person", IF(Table[[#This Row],[remote_ratio]]=50, "Hybrid", IF(Table[[#This Row],[remote_ratio]]=100, "Remote")))</f>
        <v>In Person</v>
      </c>
      <c r="Q146" t="s">
        <v>21</v>
      </c>
      <c r="R146" t="str">
        <f>VLOOKUP(Q146,'Country Names'!B:C,2,FALSE)</f>
        <v>United States</v>
      </c>
      <c r="S146" t="s">
        <v>221</v>
      </c>
    </row>
    <row r="147" spans="1:19" x14ac:dyDescent="0.3">
      <c r="A147">
        <v>146</v>
      </c>
      <c r="B147">
        <v>2023</v>
      </c>
      <c r="C147" t="s">
        <v>330</v>
      </c>
      <c r="D147" t="s">
        <v>216</v>
      </c>
      <c r="E147" t="s">
        <v>35</v>
      </c>
      <c r="F147" t="str">
        <f t="shared" si="8"/>
        <v>Engineer</v>
      </c>
      <c r="G147">
        <v>318300</v>
      </c>
      <c r="H147" t="s">
        <v>20</v>
      </c>
      <c r="I147">
        <v>318300</v>
      </c>
      <c r="J147">
        <f t="shared" si="9"/>
        <v>300000</v>
      </c>
      <c r="K147">
        <f t="shared" si="10"/>
        <v>350000</v>
      </c>
      <c r="L147" t="str">
        <f t="shared" si="11"/>
        <v>300000-350000</v>
      </c>
      <c r="M147" t="s">
        <v>21</v>
      </c>
      <c r="N147" t="str">
        <f>VLOOKUP(M147,'Country Names'!B:C,2,FALSE)</f>
        <v>United States</v>
      </c>
      <c r="O147">
        <v>100</v>
      </c>
      <c r="P147" t="str">
        <f>IF(Table[[#This Row],[remote_ratio]]=0, "In Person", IF(Table[[#This Row],[remote_ratio]]=50, "Hybrid", IF(Table[[#This Row],[remote_ratio]]=100, "Remote")))</f>
        <v>Remote</v>
      </c>
      <c r="Q147" t="s">
        <v>21</v>
      </c>
      <c r="R147" t="str">
        <f>VLOOKUP(Q147,'Country Names'!B:C,2,FALSE)</f>
        <v>United States</v>
      </c>
      <c r="S147" t="s">
        <v>221</v>
      </c>
    </row>
    <row r="148" spans="1:19" x14ac:dyDescent="0.3">
      <c r="A148">
        <v>147</v>
      </c>
      <c r="B148">
        <v>2023</v>
      </c>
      <c r="C148" t="s">
        <v>330</v>
      </c>
      <c r="D148" t="s">
        <v>216</v>
      </c>
      <c r="E148" t="s">
        <v>35</v>
      </c>
      <c r="F148" t="str">
        <f t="shared" si="8"/>
        <v>Engineer</v>
      </c>
      <c r="G148">
        <v>212200</v>
      </c>
      <c r="H148" t="s">
        <v>20</v>
      </c>
      <c r="I148">
        <v>212200</v>
      </c>
      <c r="J148">
        <f t="shared" si="9"/>
        <v>200000</v>
      </c>
      <c r="K148">
        <f t="shared" si="10"/>
        <v>250000</v>
      </c>
      <c r="L148" t="str">
        <f t="shared" si="11"/>
        <v>200000-250000</v>
      </c>
      <c r="M148" t="s">
        <v>21</v>
      </c>
      <c r="N148" t="str">
        <f>VLOOKUP(M148,'Country Names'!B:C,2,FALSE)</f>
        <v>United States</v>
      </c>
      <c r="O148">
        <v>100</v>
      </c>
      <c r="P148" t="str">
        <f>IF(Table[[#This Row],[remote_ratio]]=0, "In Person", IF(Table[[#This Row],[remote_ratio]]=50, "Hybrid", IF(Table[[#This Row],[remote_ratio]]=100, "Remote")))</f>
        <v>Remote</v>
      </c>
      <c r="Q148" t="s">
        <v>21</v>
      </c>
      <c r="R148" t="str">
        <f>VLOOKUP(Q148,'Country Names'!B:C,2,FALSE)</f>
        <v>United States</v>
      </c>
      <c r="S148" t="s">
        <v>221</v>
      </c>
    </row>
    <row r="149" spans="1:19" x14ac:dyDescent="0.3">
      <c r="A149">
        <v>148</v>
      </c>
      <c r="B149">
        <v>2023</v>
      </c>
      <c r="C149" t="s">
        <v>330</v>
      </c>
      <c r="D149" t="s">
        <v>216</v>
      </c>
      <c r="E149" t="s">
        <v>37</v>
      </c>
      <c r="F149" t="str">
        <f t="shared" si="8"/>
        <v>Engineer</v>
      </c>
      <c r="G149">
        <v>95000</v>
      </c>
      <c r="H149" t="s">
        <v>20</v>
      </c>
      <c r="I149">
        <v>95000</v>
      </c>
      <c r="J149">
        <f t="shared" si="9"/>
        <v>50000</v>
      </c>
      <c r="K149">
        <f t="shared" si="10"/>
        <v>100000</v>
      </c>
      <c r="L149" t="str">
        <f t="shared" si="11"/>
        <v>50000-100000</v>
      </c>
      <c r="M149" t="s">
        <v>21</v>
      </c>
      <c r="N149" t="str">
        <f>VLOOKUP(M149,'Country Names'!B:C,2,FALSE)</f>
        <v>United States</v>
      </c>
      <c r="O149">
        <v>100</v>
      </c>
      <c r="P149" t="str">
        <f>IF(Table[[#This Row],[remote_ratio]]=0, "In Person", IF(Table[[#This Row],[remote_ratio]]=50, "Hybrid", IF(Table[[#This Row],[remote_ratio]]=100, "Remote")))</f>
        <v>Remote</v>
      </c>
      <c r="Q149" t="s">
        <v>21</v>
      </c>
      <c r="R149" t="str">
        <f>VLOOKUP(Q149,'Country Names'!B:C,2,FALSE)</f>
        <v>United States</v>
      </c>
      <c r="S149" t="s">
        <v>221</v>
      </c>
    </row>
    <row r="150" spans="1:19" x14ac:dyDescent="0.3">
      <c r="A150">
        <v>149</v>
      </c>
      <c r="B150">
        <v>2023</v>
      </c>
      <c r="C150" t="s">
        <v>330</v>
      </c>
      <c r="D150" t="s">
        <v>216</v>
      </c>
      <c r="E150" t="s">
        <v>37</v>
      </c>
      <c r="F150" t="str">
        <f t="shared" si="8"/>
        <v>Engineer</v>
      </c>
      <c r="G150">
        <v>75000</v>
      </c>
      <c r="H150" t="s">
        <v>20</v>
      </c>
      <c r="I150">
        <v>75000</v>
      </c>
      <c r="J150">
        <f t="shared" si="9"/>
        <v>50000</v>
      </c>
      <c r="K150">
        <f t="shared" si="10"/>
        <v>100000</v>
      </c>
      <c r="L150" t="str">
        <f t="shared" si="11"/>
        <v>50000-100000</v>
      </c>
      <c r="M150" t="s">
        <v>21</v>
      </c>
      <c r="N150" t="str">
        <f>VLOOKUP(M150,'Country Names'!B:C,2,FALSE)</f>
        <v>United States</v>
      </c>
      <c r="O150">
        <v>100</v>
      </c>
      <c r="P150" t="str">
        <f>IF(Table[[#This Row],[remote_ratio]]=0, "In Person", IF(Table[[#This Row],[remote_ratio]]=50, "Hybrid", IF(Table[[#This Row],[remote_ratio]]=100, "Remote")))</f>
        <v>Remote</v>
      </c>
      <c r="Q150" t="s">
        <v>21</v>
      </c>
      <c r="R150" t="str">
        <f>VLOOKUP(Q150,'Country Names'!B:C,2,FALSE)</f>
        <v>United States</v>
      </c>
      <c r="S150" t="s">
        <v>221</v>
      </c>
    </row>
    <row r="151" spans="1:19" x14ac:dyDescent="0.3">
      <c r="A151">
        <v>53</v>
      </c>
      <c r="B151">
        <v>2023</v>
      </c>
      <c r="C151" t="s">
        <v>330</v>
      </c>
      <c r="D151" t="s">
        <v>216</v>
      </c>
      <c r="E151" t="s">
        <v>23</v>
      </c>
      <c r="F151" t="str">
        <f t="shared" si="8"/>
        <v>Scientist</v>
      </c>
      <c r="G151">
        <v>218500</v>
      </c>
      <c r="H151" t="s">
        <v>20</v>
      </c>
      <c r="I151">
        <v>218500</v>
      </c>
      <c r="J151">
        <f t="shared" si="9"/>
        <v>200000</v>
      </c>
      <c r="K151">
        <f t="shared" si="10"/>
        <v>250000</v>
      </c>
      <c r="L151" t="str">
        <f t="shared" si="11"/>
        <v>200000-250000</v>
      </c>
      <c r="M151" t="s">
        <v>21</v>
      </c>
      <c r="N151" t="str">
        <f>VLOOKUP(M151,'Country Names'!B:C,2,FALSE)</f>
        <v>United States</v>
      </c>
      <c r="O151">
        <v>100</v>
      </c>
      <c r="P151" t="str">
        <f>IF(Table[[#This Row],[remote_ratio]]=0, "In Person", IF(Table[[#This Row],[remote_ratio]]=50, "Hybrid", IF(Table[[#This Row],[remote_ratio]]=100, "Remote")))</f>
        <v>Remote</v>
      </c>
      <c r="Q151" t="s">
        <v>21</v>
      </c>
      <c r="R151" t="str">
        <f>VLOOKUP(Q151,'Country Names'!B:C,2,FALSE)</f>
        <v>United States</v>
      </c>
      <c r="S151" t="s">
        <v>221</v>
      </c>
    </row>
    <row r="152" spans="1:19" x14ac:dyDescent="0.3">
      <c r="A152">
        <v>54</v>
      </c>
      <c r="B152">
        <v>2023</v>
      </c>
      <c r="C152" t="s">
        <v>330</v>
      </c>
      <c r="D152" t="s">
        <v>216</v>
      </c>
      <c r="E152" t="s">
        <v>23</v>
      </c>
      <c r="F152" t="str">
        <f t="shared" si="8"/>
        <v>Scientist</v>
      </c>
      <c r="G152">
        <v>199098</v>
      </c>
      <c r="H152" t="s">
        <v>20</v>
      </c>
      <c r="I152">
        <v>199098</v>
      </c>
      <c r="J152">
        <f t="shared" si="9"/>
        <v>150000</v>
      </c>
      <c r="K152">
        <f t="shared" si="10"/>
        <v>200000</v>
      </c>
      <c r="L152" t="str">
        <f t="shared" si="11"/>
        <v>150000-200000</v>
      </c>
      <c r="M152" t="s">
        <v>21</v>
      </c>
      <c r="N152" t="str">
        <f>VLOOKUP(M152,'Country Names'!B:C,2,FALSE)</f>
        <v>United States</v>
      </c>
      <c r="O152">
        <v>100</v>
      </c>
      <c r="P152" t="str">
        <f>IF(Table[[#This Row],[remote_ratio]]=0, "In Person", IF(Table[[#This Row],[remote_ratio]]=50, "Hybrid", IF(Table[[#This Row],[remote_ratio]]=100, "Remote")))</f>
        <v>Remote</v>
      </c>
      <c r="Q152" t="s">
        <v>21</v>
      </c>
      <c r="R152" t="str">
        <f>VLOOKUP(Q152,'Country Names'!B:C,2,FALSE)</f>
        <v>United States</v>
      </c>
      <c r="S152" t="s">
        <v>221</v>
      </c>
    </row>
    <row r="153" spans="1:19" x14ac:dyDescent="0.3">
      <c r="A153">
        <v>152</v>
      </c>
      <c r="B153">
        <v>2023</v>
      </c>
      <c r="C153" t="s">
        <v>330</v>
      </c>
      <c r="D153" t="s">
        <v>216</v>
      </c>
      <c r="E153" t="s">
        <v>32</v>
      </c>
      <c r="F153" t="str">
        <f t="shared" si="8"/>
        <v>Engineer</v>
      </c>
      <c r="G153">
        <v>230000</v>
      </c>
      <c r="H153" t="s">
        <v>20</v>
      </c>
      <c r="I153">
        <v>230000</v>
      </c>
      <c r="J153">
        <f t="shared" si="9"/>
        <v>200000</v>
      </c>
      <c r="K153">
        <f t="shared" si="10"/>
        <v>250000</v>
      </c>
      <c r="L153" t="str">
        <f t="shared" si="11"/>
        <v>200000-250000</v>
      </c>
      <c r="M153" t="s">
        <v>21</v>
      </c>
      <c r="N153" t="str">
        <f>VLOOKUP(M153,'Country Names'!B:C,2,FALSE)</f>
        <v>United States</v>
      </c>
      <c r="O153">
        <v>0</v>
      </c>
      <c r="P153" t="str">
        <f>IF(Table[[#This Row],[remote_ratio]]=0, "In Person", IF(Table[[#This Row],[remote_ratio]]=50, "Hybrid", IF(Table[[#This Row],[remote_ratio]]=100, "Remote")))</f>
        <v>In Person</v>
      </c>
      <c r="Q153" t="s">
        <v>21</v>
      </c>
      <c r="R153" t="str">
        <f>VLOOKUP(Q153,'Country Names'!B:C,2,FALSE)</f>
        <v>United States</v>
      </c>
      <c r="S153" t="s">
        <v>221</v>
      </c>
    </row>
    <row r="154" spans="1:19" x14ac:dyDescent="0.3">
      <c r="A154">
        <v>153</v>
      </c>
      <c r="B154">
        <v>2023</v>
      </c>
      <c r="C154" t="s">
        <v>330</v>
      </c>
      <c r="D154" t="s">
        <v>216</v>
      </c>
      <c r="E154" t="s">
        <v>32</v>
      </c>
      <c r="F154" t="str">
        <f t="shared" si="8"/>
        <v>Engineer</v>
      </c>
      <c r="G154">
        <v>143200</v>
      </c>
      <c r="H154" t="s">
        <v>20</v>
      </c>
      <c r="I154">
        <v>143200</v>
      </c>
      <c r="J154">
        <f t="shared" si="9"/>
        <v>100000</v>
      </c>
      <c r="K154">
        <f t="shared" si="10"/>
        <v>150000</v>
      </c>
      <c r="L154" t="str">
        <f t="shared" si="11"/>
        <v>100000-150000</v>
      </c>
      <c r="M154" t="s">
        <v>21</v>
      </c>
      <c r="N154" t="str">
        <f>VLOOKUP(M154,'Country Names'!B:C,2,FALSE)</f>
        <v>United States</v>
      </c>
      <c r="O154">
        <v>0</v>
      </c>
      <c r="P154" t="str">
        <f>IF(Table[[#This Row],[remote_ratio]]=0, "In Person", IF(Table[[#This Row],[remote_ratio]]=50, "Hybrid", IF(Table[[#This Row],[remote_ratio]]=100, "Remote")))</f>
        <v>In Person</v>
      </c>
      <c r="Q154" t="s">
        <v>21</v>
      </c>
      <c r="R154" t="str">
        <f>VLOOKUP(Q154,'Country Names'!B:C,2,FALSE)</f>
        <v>United States</v>
      </c>
      <c r="S154" t="s">
        <v>221</v>
      </c>
    </row>
    <row r="155" spans="1:19" x14ac:dyDescent="0.3">
      <c r="A155">
        <v>154</v>
      </c>
      <c r="B155">
        <v>2023</v>
      </c>
      <c r="C155" t="s">
        <v>213</v>
      </c>
      <c r="D155" t="s">
        <v>216</v>
      </c>
      <c r="E155" t="s">
        <v>37</v>
      </c>
      <c r="F155" t="str">
        <f t="shared" si="8"/>
        <v>Engineer</v>
      </c>
      <c r="G155">
        <v>100000</v>
      </c>
      <c r="H155" t="s">
        <v>20</v>
      </c>
      <c r="I155">
        <v>100000</v>
      </c>
      <c r="J155">
        <f t="shared" si="9"/>
        <v>100000</v>
      </c>
      <c r="K155">
        <f t="shared" si="10"/>
        <v>150000</v>
      </c>
      <c r="L155" t="str">
        <f t="shared" si="11"/>
        <v>100000-150000</v>
      </c>
      <c r="M155" t="s">
        <v>21</v>
      </c>
      <c r="N155" t="str">
        <f>VLOOKUP(M155,'Country Names'!B:C,2,FALSE)</f>
        <v>United States</v>
      </c>
      <c r="O155">
        <v>100</v>
      </c>
      <c r="P155" t="str">
        <f>IF(Table[[#This Row],[remote_ratio]]=0, "In Person", IF(Table[[#This Row],[remote_ratio]]=50, "Hybrid", IF(Table[[#This Row],[remote_ratio]]=100, "Remote")))</f>
        <v>Remote</v>
      </c>
      <c r="Q155" t="s">
        <v>21</v>
      </c>
      <c r="R155" t="str">
        <f>VLOOKUP(Q155,'Country Names'!B:C,2,FALSE)</f>
        <v>United States</v>
      </c>
      <c r="S155" t="s">
        <v>221</v>
      </c>
    </row>
    <row r="156" spans="1:19" x14ac:dyDescent="0.3">
      <c r="A156">
        <v>155</v>
      </c>
      <c r="B156">
        <v>2023</v>
      </c>
      <c r="C156" t="s">
        <v>213</v>
      </c>
      <c r="D156" t="s">
        <v>216</v>
      </c>
      <c r="E156" t="s">
        <v>37</v>
      </c>
      <c r="F156" t="str">
        <f t="shared" si="8"/>
        <v>Engineer</v>
      </c>
      <c r="G156">
        <v>70000</v>
      </c>
      <c r="H156" t="s">
        <v>20</v>
      </c>
      <c r="I156">
        <v>70000</v>
      </c>
      <c r="J156">
        <f t="shared" si="9"/>
        <v>50000</v>
      </c>
      <c r="K156">
        <f t="shared" si="10"/>
        <v>100000</v>
      </c>
      <c r="L156" t="str">
        <f t="shared" si="11"/>
        <v>50000-100000</v>
      </c>
      <c r="M156" t="s">
        <v>21</v>
      </c>
      <c r="N156" t="str">
        <f>VLOOKUP(M156,'Country Names'!B:C,2,FALSE)</f>
        <v>United States</v>
      </c>
      <c r="O156">
        <v>100</v>
      </c>
      <c r="P156" t="str">
        <f>IF(Table[[#This Row],[remote_ratio]]=0, "In Person", IF(Table[[#This Row],[remote_ratio]]=50, "Hybrid", IF(Table[[#This Row],[remote_ratio]]=100, "Remote")))</f>
        <v>Remote</v>
      </c>
      <c r="Q156" t="s">
        <v>21</v>
      </c>
      <c r="R156" t="str">
        <f>VLOOKUP(Q156,'Country Names'!B:C,2,FALSE)</f>
        <v>United States</v>
      </c>
      <c r="S156" t="s">
        <v>221</v>
      </c>
    </row>
    <row r="157" spans="1:19" x14ac:dyDescent="0.3">
      <c r="A157">
        <v>156</v>
      </c>
      <c r="B157">
        <v>2023</v>
      </c>
      <c r="C157" t="s">
        <v>213</v>
      </c>
      <c r="D157" t="s">
        <v>216</v>
      </c>
      <c r="E157" t="s">
        <v>56</v>
      </c>
      <c r="F157" t="str">
        <f t="shared" si="8"/>
        <v>Analyst</v>
      </c>
      <c r="G157">
        <v>105000</v>
      </c>
      <c r="H157" t="s">
        <v>20</v>
      </c>
      <c r="I157">
        <v>105000</v>
      </c>
      <c r="J157">
        <f t="shared" si="9"/>
        <v>100000</v>
      </c>
      <c r="K157">
        <f t="shared" si="10"/>
        <v>150000</v>
      </c>
      <c r="L157" t="str">
        <f t="shared" si="11"/>
        <v>100000-150000</v>
      </c>
      <c r="M157" t="s">
        <v>21</v>
      </c>
      <c r="N157" t="str">
        <f>VLOOKUP(M157,'Country Names'!B:C,2,FALSE)</f>
        <v>United States</v>
      </c>
      <c r="O157">
        <v>50</v>
      </c>
      <c r="P157" t="str">
        <f>IF(Table[[#This Row],[remote_ratio]]=0, "In Person", IF(Table[[#This Row],[remote_ratio]]=50, "Hybrid", IF(Table[[#This Row],[remote_ratio]]=100, "Remote")))</f>
        <v>Hybrid</v>
      </c>
      <c r="Q157" t="s">
        <v>21</v>
      </c>
      <c r="R157" t="str">
        <f>VLOOKUP(Q157,'Country Names'!B:C,2,FALSE)</f>
        <v>United States</v>
      </c>
      <c r="S157" t="s">
        <v>220</v>
      </c>
    </row>
    <row r="158" spans="1:19" x14ac:dyDescent="0.3">
      <c r="A158">
        <v>59</v>
      </c>
      <c r="B158">
        <v>2023</v>
      </c>
      <c r="C158" t="s">
        <v>215</v>
      </c>
      <c r="D158" t="s">
        <v>216</v>
      </c>
      <c r="E158" t="s">
        <v>23</v>
      </c>
      <c r="F158" t="str">
        <f t="shared" si="8"/>
        <v>Scientist</v>
      </c>
      <c r="G158">
        <v>258750</v>
      </c>
      <c r="H158" t="s">
        <v>20</v>
      </c>
      <c r="I158">
        <v>258750</v>
      </c>
      <c r="J158">
        <f t="shared" si="9"/>
        <v>250000</v>
      </c>
      <c r="K158">
        <f t="shared" si="10"/>
        <v>300000</v>
      </c>
      <c r="L158" t="str">
        <f t="shared" si="11"/>
        <v>250000-300000</v>
      </c>
      <c r="M158" t="s">
        <v>21</v>
      </c>
      <c r="N158" t="str">
        <f>VLOOKUP(M158,'Country Names'!B:C,2,FALSE)</f>
        <v>United States</v>
      </c>
      <c r="O158">
        <v>0</v>
      </c>
      <c r="P158" t="str">
        <f>IF(Table[[#This Row],[remote_ratio]]=0, "In Person", IF(Table[[#This Row],[remote_ratio]]=50, "Hybrid", IF(Table[[#This Row],[remote_ratio]]=100, "Remote")))</f>
        <v>In Person</v>
      </c>
      <c r="Q158" t="s">
        <v>21</v>
      </c>
      <c r="R158" t="str">
        <f>VLOOKUP(Q158,'Country Names'!B:C,2,FALSE)</f>
        <v>United States</v>
      </c>
      <c r="S158" t="s">
        <v>221</v>
      </c>
    </row>
    <row r="159" spans="1:19" x14ac:dyDescent="0.3">
      <c r="A159">
        <v>158</v>
      </c>
      <c r="B159">
        <v>2023</v>
      </c>
      <c r="C159" t="s">
        <v>213</v>
      </c>
      <c r="D159" t="s">
        <v>216</v>
      </c>
      <c r="E159" t="s">
        <v>27</v>
      </c>
      <c r="F159" t="str">
        <f t="shared" si="8"/>
        <v>Analyst</v>
      </c>
      <c r="G159">
        <v>38000</v>
      </c>
      <c r="H159" t="s">
        <v>58</v>
      </c>
      <c r="I159">
        <v>46178</v>
      </c>
      <c r="J159">
        <f t="shared" si="9"/>
        <v>0</v>
      </c>
      <c r="K159">
        <f t="shared" si="10"/>
        <v>50000</v>
      </c>
      <c r="L159" t="str">
        <f t="shared" si="11"/>
        <v>0-50000</v>
      </c>
      <c r="M159" t="s">
        <v>33</v>
      </c>
      <c r="N159" t="str">
        <f>VLOOKUP(M159,'Country Names'!B:C,2,FALSE)</f>
        <v>United Kingdom</v>
      </c>
      <c r="O159">
        <v>0</v>
      </c>
      <c r="P159" t="str">
        <f>IF(Table[[#This Row],[remote_ratio]]=0, "In Person", IF(Table[[#This Row],[remote_ratio]]=50, "Hybrid", IF(Table[[#This Row],[remote_ratio]]=100, "Remote")))</f>
        <v>In Person</v>
      </c>
      <c r="Q159" t="s">
        <v>33</v>
      </c>
      <c r="R159" t="str">
        <f>VLOOKUP(Q159,'Country Names'!B:C,2,FALSE)</f>
        <v>United Kingdom</v>
      </c>
      <c r="S159" t="s">
        <v>221</v>
      </c>
    </row>
    <row r="160" spans="1:19" x14ac:dyDescent="0.3">
      <c r="A160">
        <v>159</v>
      </c>
      <c r="B160">
        <v>2023</v>
      </c>
      <c r="C160" t="s">
        <v>213</v>
      </c>
      <c r="D160" t="s">
        <v>216</v>
      </c>
      <c r="E160" t="s">
        <v>27</v>
      </c>
      <c r="F160" t="str">
        <f t="shared" si="8"/>
        <v>Analyst</v>
      </c>
      <c r="G160">
        <v>35000</v>
      </c>
      <c r="H160" t="s">
        <v>58</v>
      </c>
      <c r="I160">
        <v>42533</v>
      </c>
      <c r="J160">
        <f t="shared" si="9"/>
        <v>0</v>
      </c>
      <c r="K160">
        <f t="shared" si="10"/>
        <v>50000</v>
      </c>
      <c r="L160" t="str">
        <f t="shared" si="11"/>
        <v>0-50000</v>
      </c>
      <c r="M160" t="s">
        <v>33</v>
      </c>
      <c r="N160" t="str">
        <f>VLOOKUP(M160,'Country Names'!B:C,2,FALSE)</f>
        <v>United Kingdom</v>
      </c>
      <c r="O160">
        <v>0</v>
      </c>
      <c r="P160" t="str">
        <f>IF(Table[[#This Row],[remote_ratio]]=0, "In Person", IF(Table[[#This Row],[remote_ratio]]=50, "Hybrid", IF(Table[[#This Row],[remote_ratio]]=100, "Remote")))</f>
        <v>In Person</v>
      </c>
      <c r="Q160" t="s">
        <v>33</v>
      </c>
      <c r="R160" t="str">
        <f>VLOOKUP(Q160,'Country Names'!B:C,2,FALSE)</f>
        <v>United Kingdom</v>
      </c>
      <c r="S160" t="s">
        <v>221</v>
      </c>
    </row>
    <row r="161" spans="1:19" x14ac:dyDescent="0.3">
      <c r="A161">
        <v>160</v>
      </c>
      <c r="B161">
        <v>2023</v>
      </c>
      <c r="C161" t="s">
        <v>330</v>
      </c>
      <c r="D161" t="s">
        <v>216</v>
      </c>
      <c r="E161" t="s">
        <v>37</v>
      </c>
      <c r="F161" t="str">
        <f t="shared" si="8"/>
        <v>Engineer</v>
      </c>
      <c r="G161">
        <v>145000</v>
      </c>
      <c r="H161" t="s">
        <v>20</v>
      </c>
      <c r="I161">
        <v>145000</v>
      </c>
      <c r="J161">
        <f t="shared" si="9"/>
        <v>100000</v>
      </c>
      <c r="K161">
        <f t="shared" si="10"/>
        <v>150000</v>
      </c>
      <c r="L161" t="str">
        <f t="shared" si="11"/>
        <v>100000-150000</v>
      </c>
      <c r="M161" t="s">
        <v>21</v>
      </c>
      <c r="N161" t="str">
        <f>VLOOKUP(M161,'Country Names'!B:C,2,FALSE)</f>
        <v>United States</v>
      </c>
      <c r="O161">
        <v>0</v>
      </c>
      <c r="P161" t="str">
        <f>IF(Table[[#This Row],[remote_ratio]]=0, "In Person", IF(Table[[#This Row],[remote_ratio]]=50, "Hybrid", IF(Table[[#This Row],[remote_ratio]]=100, "Remote")))</f>
        <v>In Person</v>
      </c>
      <c r="Q161" t="s">
        <v>21</v>
      </c>
      <c r="R161" t="str">
        <f>VLOOKUP(Q161,'Country Names'!B:C,2,FALSE)</f>
        <v>United States</v>
      </c>
      <c r="S161" t="s">
        <v>221</v>
      </c>
    </row>
    <row r="162" spans="1:19" x14ac:dyDescent="0.3">
      <c r="A162">
        <v>161</v>
      </c>
      <c r="B162">
        <v>2023</v>
      </c>
      <c r="C162" t="s">
        <v>330</v>
      </c>
      <c r="D162" t="s">
        <v>216</v>
      </c>
      <c r="E162" t="s">
        <v>37</v>
      </c>
      <c r="F162" t="str">
        <f t="shared" si="8"/>
        <v>Engineer</v>
      </c>
      <c r="G162">
        <v>115000</v>
      </c>
      <c r="H162" t="s">
        <v>20</v>
      </c>
      <c r="I162">
        <v>115000</v>
      </c>
      <c r="J162">
        <f t="shared" si="9"/>
        <v>100000</v>
      </c>
      <c r="K162">
        <f t="shared" si="10"/>
        <v>150000</v>
      </c>
      <c r="L162" t="str">
        <f t="shared" si="11"/>
        <v>100000-150000</v>
      </c>
      <c r="M162" t="s">
        <v>21</v>
      </c>
      <c r="N162" t="str">
        <f>VLOOKUP(M162,'Country Names'!B:C,2,FALSE)</f>
        <v>United States</v>
      </c>
      <c r="O162">
        <v>0</v>
      </c>
      <c r="P162" t="str">
        <f>IF(Table[[#This Row],[remote_ratio]]=0, "In Person", IF(Table[[#This Row],[remote_ratio]]=50, "Hybrid", IF(Table[[#This Row],[remote_ratio]]=100, "Remote")))</f>
        <v>In Person</v>
      </c>
      <c r="Q162" t="s">
        <v>21</v>
      </c>
      <c r="R162" t="str">
        <f>VLOOKUP(Q162,'Country Names'!B:C,2,FALSE)</f>
        <v>United States</v>
      </c>
      <c r="S162" t="s">
        <v>221</v>
      </c>
    </row>
    <row r="163" spans="1:19" x14ac:dyDescent="0.3">
      <c r="A163">
        <v>162</v>
      </c>
      <c r="B163">
        <v>2023</v>
      </c>
      <c r="C163" t="s">
        <v>330</v>
      </c>
      <c r="D163" t="s">
        <v>216</v>
      </c>
      <c r="E163" t="s">
        <v>27</v>
      </c>
      <c r="F163" t="str">
        <f t="shared" si="8"/>
        <v>Analyst</v>
      </c>
      <c r="G163">
        <v>168400</v>
      </c>
      <c r="H163" t="s">
        <v>20</v>
      </c>
      <c r="I163">
        <v>168400</v>
      </c>
      <c r="J163">
        <f t="shared" si="9"/>
        <v>150000</v>
      </c>
      <c r="K163">
        <f t="shared" si="10"/>
        <v>200000</v>
      </c>
      <c r="L163" t="str">
        <f t="shared" si="11"/>
        <v>150000-200000</v>
      </c>
      <c r="M163" t="s">
        <v>21</v>
      </c>
      <c r="N163" t="str">
        <f>VLOOKUP(M163,'Country Names'!B:C,2,FALSE)</f>
        <v>United States</v>
      </c>
      <c r="O163">
        <v>0</v>
      </c>
      <c r="P163" t="str">
        <f>IF(Table[[#This Row],[remote_ratio]]=0, "In Person", IF(Table[[#This Row],[remote_ratio]]=50, "Hybrid", IF(Table[[#This Row],[remote_ratio]]=100, "Remote")))</f>
        <v>In Person</v>
      </c>
      <c r="Q163" t="s">
        <v>21</v>
      </c>
      <c r="R163" t="str">
        <f>VLOOKUP(Q163,'Country Names'!B:C,2,FALSE)</f>
        <v>United States</v>
      </c>
      <c r="S163" t="s">
        <v>221</v>
      </c>
    </row>
    <row r="164" spans="1:19" x14ac:dyDescent="0.3">
      <c r="A164">
        <v>163</v>
      </c>
      <c r="B164">
        <v>2023</v>
      </c>
      <c r="C164" t="s">
        <v>330</v>
      </c>
      <c r="D164" t="s">
        <v>216</v>
      </c>
      <c r="E164" t="s">
        <v>27</v>
      </c>
      <c r="F164" t="str">
        <f t="shared" si="8"/>
        <v>Analyst</v>
      </c>
      <c r="G164">
        <v>105200</v>
      </c>
      <c r="H164" t="s">
        <v>20</v>
      </c>
      <c r="I164">
        <v>105200</v>
      </c>
      <c r="J164">
        <f t="shared" si="9"/>
        <v>100000</v>
      </c>
      <c r="K164">
        <f t="shared" si="10"/>
        <v>150000</v>
      </c>
      <c r="L164" t="str">
        <f t="shared" si="11"/>
        <v>100000-150000</v>
      </c>
      <c r="M164" t="s">
        <v>21</v>
      </c>
      <c r="N164" t="str">
        <f>VLOOKUP(M164,'Country Names'!B:C,2,FALSE)</f>
        <v>United States</v>
      </c>
      <c r="O164">
        <v>0</v>
      </c>
      <c r="P164" t="str">
        <f>IF(Table[[#This Row],[remote_ratio]]=0, "In Person", IF(Table[[#This Row],[remote_ratio]]=50, "Hybrid", IF(Table[[#This Row],[remote_ratio]]=100, "Remote")))</f>
        <v>In Person</v>
      </c>
      <c r="Q164" t="s">
        <v>21</v>
      </c>
      <c r="R164" t="str">
        <f>VLOOKUP(Q164,'Country Names'!B:C,2,FALSE)</f>
        <v>United States</v>
      </c>
      <c r="S164" t="s">
        <v>221</v>
      </c>
    </row>
    <row r="165" spans="1:19" x14ac:dyDescent="0.3">
      <c r="A165">
        <v>60</v>
      </c>
      <c r="B165">
        <v>2023</v>
      </c>
      <c r="C165" t="s">
        <v>215</v>
      </c>
      <c r="D165" t="s">
        <v>216</v>
      </c>
      <c r="E165" t="s">
        <v>23</v>
      </c>
      <c r="F165" t="str">
        <f t="shared" si="8"/>
        <v>Scientist</v>
      </c>
      <c r="G165">
        <v>185000</v>
      </c>
      <c r="H165" t="s">
        <v>20</v>
      </c>
      <c r="I165">
        <v>185000</v>
      </c>
      <c r="J165">
        <f t="shared" si="9"/>
        <v>150000</v>
      </c>
      <c r="K165">
        <f t="shared" si="10"/>
        <v>200000</v>
      </c>
      <c r="L165" t="str">
        <f t="shared" si="11"/>
        <v>150000-200000</v>
      </c>
      <c r="M165" t="s">
        <v>21</v>
      </c>
      <c r="N165" t="str">
        <f>VLOOKUP(M165,'Country Names'!B:C,2,FALSE)</f>
        <v>United States</v>
      </c>
      <c r="O165">
        <v>0</v>
      </c>
      <c r="P165" t="str">
        <f>IF(Table[[#This Row],[remote_ratio]]=0, "In Person", IF(Table[[#This Row],[remote_ratio]]=50, "Hybrid", IF(Table[[#This Row],[remote_ratio]]=100, "Remote")))</f>
        <v>In Person</v>
      </c>
      <c r="Q165" t="s">
        <v>21</v>
      </c>
      <c r="R165" t="str">
        <f>VLOOKUP(Q165,'Country Names'!B:C,2,FALSE)</f>
        <v>United States</v>
      </c>
      <c r="S165" t="s">
        <v>221</v>
      </c>
    </row>
    <row r="166" spans="1:19" x14ac:dyDescent="0.3">
      <c r="A166">
        <v>63</v>
      </c>
      <c r="B166">
        <v>2023</v>
      </c>
      <c r="C166" t="s">
        <v>330</v>
      </c>
      <c r="D166" t="s">
        <v>216</v>
      </c>
      <c r="E166" t="s">
        <v>23</v>
      </c>
      <c r="F166" t="str">
        <f t="shared" si="8"/>
        <v>Scientist</v>
      </c>
      <c r="G166">
        <v>172500</v>
      </c>
      <c r="H166" t="s">
        <v>20</v>
      </c>
      <c r="I166">
        <v>172500</v>
      </c>
      <c r="J166">
        <f t="shared" si="9"/>
        <v>150000</v>
      </c>
      <c r="K166">
        <f t="shared" si="10"/>
        <v>200000</v>
      </c>
      <c r="L166" t="str">
        <f t="shared" si="11"/>
        <v>150000-200000</v>
      </c>
      <c r="M166" t="s">
        <v>21</v>
      </c>
      <c r="N166" t="str">
        <f>VLOOKUP(M166,'Country Names'!B:C,2,FALSE)</f>
        <v>United States</v>
      </c>
      <c r="O166">
        <v>100</v>
      </c>
      <c r="P166" t="str">
        <f>IF(Table[[#This Row],[remote_ratio]]=0, "In Person", IF(Table[[#This Row],[remote_ratio]]=50, "Hybrid", IF(Table[[#This Row],[remote_ratio]]=100, "Remote")))</f>
        <v>Remote</v>
      </c>
      <c r="Q166" t="s">
        <v>21</v>
      </c>
      <c r="R166" t="str">
        <f>VLOOKUP(Q166,'Country Names'!B:C,2,FALSE)</f>
        <v>United States</v>
      </c>
      <c r="S166" t="s">
        <v>221</v>
      </c>
    </row>
    <row r="167" spans="1:19" x14ac:dyDescent="0.3">
      <c r="A167">
        <v>166</v>
      </c>
      <c r="B167">
        <v>2023</v>
      </c>
      <c r="C167" t="s">
        <v>330</v>
      </c>
      <c r="D167" t="s">
        <v>216</v>
      </c>
      <c r="E167" t="s">
        <v>35</v>
      </c>
      <c r="F167" t="str">
        <f t="shared" si="8"/>
        <v>Engineer</v>
      </c>
      <c r="G167">
        <v>190000</v>
      </c>
      <c r="H167" t="s">
        <v>20</v>
      </c>
      <c r="I167">
        <v>190000</v>
      </c>
      <c r="J167">
        <f t="shared" si="9"/>
        <v>150000</v>
      </c>
      <c r="K167">
        <f t="shared" si="10"/>
        <v>200000</v>
      </c>
      <c r="L167" t="str">
        <f t="shared" si="11"/>
        <v>150000-200000</v>
      </c>
      <c r="M167" t="s">
        <v>21</v>
      </c>
      <c r="N167" t="str">
        <f>VLOOKUP(M167,'Country Names'!B:C,2,FALSE)</f>
        <v>United States</v>
      </c>
      <c r="O167">
        <v>0</v>
      </c>
      <c r="P167" t="str">
        <f>IF(Table[[#This Row],[remote_ratio]]=0, "In Person", IF(Table[[#This Row],[remote_ratio]]=50, "Hybrid", IF(Table[[#This Row],[remote_ratio]]=100, "Remote")))</f>
        <v>In Person</v>
      </c>
      <c r="Q167" t="s">
        <v>21</v>
      </c>
      <c r="R167" t="str">
        <f>VLOOKUP(Q167,'Country Names'!B:C,2,FALSE)</f>
        <v>United States</v>
      </c>
      <c r="S167" t="s">
        <v>221</v>
      </c>
    </row>
    <row r="168" spans="1:19" x14ac:dyDescent="0.3">
      <c r="A168">
        <v>167</v>
      </c>
      <c r="B168">
        <v>2023</v>
      </c>
      <c r="C168" t="s">
        <v>330</v>
      </c>
      <c r="D168" t="s">
        <v>216</v>
      </c>
      <c r="E168" t="s">
        <v>35</v>
      </c>
      <c r="F168" t="str">
        <f t="shared" si="8"/>
        <v>Engineer</v>
      </c>
      <c r="G168">
        <v>150000</v>
      </c>
      <c r="H168" t="s">
        <v>20</v>
      </c>
      <c r="I168">
        <v>150000</v>
      </c>
      <c r="J168">
        <f t="shared" si="9"/>
        <v>150000</v>
      </c>
      <c r="K168">
        <f t="shared" si="10"/>
        <v>200000</v>
      </c>
      <c r="L168" t="str">
        <f t="shared" si="11"/>
        <v>150000-200000</v>
      </c>
      <c r="M168" t="s">
        <v>21</v>
      </c>
      <c r="N168" t="str">
        <f>VLOOKUP(M168,'Country Names'!B:C,2,FALSE)</f>
        <v>United States</v>
      </c>
      <c r="O168">
        <v>0</v>
      </c>
      <c r="P168" t="str">
        <f>IF(Table[[#This Row],[remote_ratio]]=0, "In Person", IF(Table[[#This Row],[remote_ratio]]=50, "Hybrid", IF(Table[[#This Row],[remote_ratio]]=100, "Remote")))</f>
        <v>In Person</v>
      </c>
      <c r="Q168" t="s">
        <v>21</v>
      </c>
      <c r="R168" t="str">
        <f>VLOOKUP(Q168,'Country Names'!B:C,2,FALSE)</f>
        <v>United States</v>
      </c>
      <c r="S168" t="s">
        <v>221</v>
      </c>
    </row>
    <row r="169" spans="1:19" x14ac:dyDescent="0.3">
      <c r="A169">
        <v>168</v>
      </c>
      <c r="B169">
        <v>2023</v>
      </c>
      <c r="C169" t="s">
        <v>213</v>
      </c>
      <c r="D169" t="s">
        <v>216</v>
      </c>
      <c r="E169" t="s">
        <v>37</v>
      </c>
      <c r="F169" t="str">
        <f t="shared" si="8"/>
        <v>Engineer</v>
      </c>
      <c r="G169">
        <v>162500</v>
      </c>
      <c r="H169" t="s">
        <v>20</v>
      </c>
      <c r="I169">
        <v>162500</v>
      </c>
      <c r="J169">
        <f t="shared" si="9"/>
        <v>150000</v>
      </c>
      <c r="K169">
        <f t="shared" si="10"/>
        <v>200000</v>
      </c>
      <c r="L169" t="str">
        <f t="shared" si="11"/>
        <v>150000-200000</v>
      </c>
      <c r="M169" t="s">
        <v>21</v>
      </c>
      <c r="N169" t="str">
        <f>VLOOKUP(M169,'Country Names'!B:C,2,FALSE)</f>
        <v>United States</v>
      </c>
      <c r="O169">
        <v>0</v>
      </c>
      <c r="P169" t="str">
        <f>IF(Table[[#This Row],[remote_ratio]]=0, "In Person", IF(Table[[#This Row],[remote_ratio]]=50, "Hybrid", IF(Table[[#This Row],[remote_ratio]]=100, "Remote")))</f>
        <v>In Person</v>
      </c>
      <c r="Q169" t="s">
        <v>21</v>
      </c>
      <c r="R169" t="str">
        <f>VLOOKUP(Q169,'Country Names'!B:C,2,FALSE)</f>
        <v>United States</v>
      </c>
      <c r="S169" t="s">
        <v>221</v>
      </c>
    </row>
    <row r="170" spans="1:19" x14ac:dyDescent="0.3">
      <c r="A170">
        <v>169</v>
      </c>
      <c r="B170">
        <v>2023</v>
      </c>
      <c r="C170" t="s">
        <v>213</v>
      </c>
      <c r="D170" t="s">
        <v>216</v>
      </c>
      <c r="E170" t="s">
        <v>37</v>
      </c>
      <c r="F170" t="str">
        <f t="shared" si="8"/>
        <v>Engineer</v>
      </c>
      <c r="G170">
        <v>130000</v>
      </c>
      <c r="H170" t="s">
        <v>20</v>
      </c>
      <c r="I170">
        <v>130000</v>
      </c>
      <c r="J170">
        <f t="shared" si="9"/>
        <v>100000</v>
      </c>
      <c r="K170">
        <f t="shared" si="10"/>
        <v>150000</v>
      </c>
      <c r="L170" t="str">
        <f t="shared" si="11"/>
        <v>100000-150000</v>
      </c>
      <c r="M170" t="s">
        <v>21</v>
      </c>
      <c r="N170" t="str">
        <f>VLOOKUP(M170,'Country Names'!B:C,2,FALSE)</f>
        <v>United States</v>
      </c>
      <c r="O170">
        <v>0</v>
      </c>
      <c r="P170" t="str">
        <f>IF(Table[[#This Row],[remote_ratio]]=0, "In Person", IF(Table[[#This Row],[remote_ratio]]=50, "Hybrid", IF(Table[[#This Row],[remote_ratio]]=100, "Remote")))</f>
        <v>In Person</v>
      </c>
      <c r="Q170" t="s">
        <v>21</v>
      </c>
      <c r="R170" t="str">
        <f>VLOOKUP(Q170,'Country Names'!B:C,2,FALSE)</f>
        <v>United States</v>
      </c>
      <c r="S170" t="s">
        <v>221</v>
      </c>
    </row>
    <row r="171" spans="1:19" x14ac:dyDescent="0.3">
      <c r="A171">
        <v>170</v>
      </c>
      <c r="B171">
        <v>2023</v>
      </c>
      <c r="C171" t="s">
        <v>330</v>
      </c>
      <c r="D171" t="s">
        <v>216</v>
      </c>
      <c r="E171" t="s">
        <v>32</v>
      </c>
      <c r="F171" t="str">
        <f t="shared" si="8"/>
        <v>Engineer</v>
      </c>
      <c r="G171">
        <v>150000</v>
      </c>
      <c r="H171" t="s">
        <v>20</v>
      </c>
      <c r="I171">
        <v>150000</v>
      </c>
      <c r="J171">
        <f t="shared" si="9"/>
        <v>150000</v>
      </c>
      <c r="K171">
        <f t="shared" si="10"/>
        <v>200000</v>
      </c>
      <c r="L171" t="str">
        <f t="shared" si="11"/>
        <v>150000-200000</v>
      </c>
      <c r="M171" t="s">
        <v>21</v>
      </c>
      <c r="N171" t="str">
        <f>VLOOKUP(M171,'Country Names'!B:C,2,FALSE)</f>
        <v>United States</v>
      </c>
      <c r="O171">
        <v>100</v>
      </c>
      <c r="P171" t="str">
        <f>IF(Table[[#This Row],[remote_ratio]]=0, "In Person", IF(Table[[#This Row],[remote_ratio]]=50, "Hybrid", IF(Table[[#This Row],[remote_ratio]]=100, "Remote")))</f>
        <v>Remote</v>
      </c>
      <c r="Q171" t="s">
        <v>21</v>
      </c>
      <c r="R171" t="str">
        <f>VLOOKUP(Q171,'Country Names'!B:C,2,FALSE)</f>
        <v>United States</v>
      </c>
      <c r="S171" t="s">
        <v>221</v>
      </c>
    </row>
    <row r="172" spans="1:19" x14ac:dyDescent="0.3">
      <c r="A172">
        <v>171</v>
      </c>
      <c r="B172">
        <v>2023</v>
      </c>
      <c r="C172" t="s">
        <v>330</v>
      </c>
      <c r="D172" t="s">
        <v>216</v>
      </c>
      <c r="E172" t="s">
        <v>32</v>
      </c>
      <c r="F172" t="str">
        <f t="shared" si="8"/>
        <v>Engineer</v>
      </c>
      <c r="G172">
        <v>120000</v>
      </c>
      <c r="H172" t="s">
        <v>20</v>
      </c>
      <c r="I172">
        <v>120000</v>
      </c>
      <c r="J172">
        <f t="shared" si="9"/>
        <v>100000</v>
      </c>
      <c r="K172">
        <f t="shared" si="10"/>
        <v>150000</v>
      </c>
      <c r="L172" t="str">
        <f t="shared" si="11"/>
        <v>100000-150000</v>
      </c>
      <c r="M172" t="s">
        <v>21</v>
      </c>
      <c r="N172" t="str">
        <f>VLOOKUP(M172,'Country Names'!B:C,2,FALSE)</f>
        <v>United States</v>
      </c>
      <c r="O172">
        <v>100</v>
      </c>
      <c r="P172" t="str">
        <f>IF(Table[[#This Row],[remote_ratio]]=0, "In Person", IF(Table[[#This Row],[remote_ratio]]=50, "Hybrid", IF(Table[[#This Row],[remote_ratio]]=100, "Remote")))</f>
        <v>Remote</v>
      </c>
      <c r="Q172" t="s">
        <v>21</v>
      </c>
      <c r="R172" t="str">
        <f>VLOOKUP(Q172,'Country Names'!B:C,2,FALSE)</f>
        <v>United States</v>
      </c>
      <c r="S172" t="s">
        <v>221</v>
      </c>
    </row>
    <row r="173" spans="1:19" x14ac:dyDescent="0.3">
      <c r="A173">
        <v>172</v>
      </c>
      <c r="B173">
        <v>2023</v>
      </c>
      <c r="C173" t="s">
        <v>330</v>
      </c>
      <c r="D173" t="s">
        <v>216</v>
      </c>
      <c r="E173" t="s">
        <v>37</v>
      </c>
      <c r="F173" t="str">
        <f t="shared" si="8"/>
        <v>Engineer</v>
      </c>
      <c r="G173">
        <v>145000</v>
      </c>
      <c r="H173" t="s">
        <v>20</v>
      </c>
      <c r="I173">
        <v>145000</v>
      </c>
      <c r="J173">
        <f t="shared" si="9"/>
        <v>100000</v>
      </c>
      <c r="K173">
        <f t="shared" si="10"/>
        <v>150000</v>
      </c>
      <c r="L173" t="str">
        <f t="shared" si="11"/>
        <v>100000-150000</v>
      </c>
      <c r="M173" t="s">
        <v>21</v>
      </c>
      <c r="N173" t="str">
        <f>VLOOKUP(M173,'Country Names'!B:C,2,FALSE)</f>
        <v>United States</v>
      </c>
      <c r="O173">
        <v>0</v>
      </c>
      <c r="P173" t="str">
        <f>IF(Table[[#This Row],[remote_ratio]]=0, "In Person", IF(Table[[#This Row],[remote_ratio]]=50, "Hybrid", IF(Table[[#This Row],[remote_ratio]]=100, "Remote")))</f>
        <v>In Person</v>
      </c>
      <c r="Q173" t="s">
        <v>21</v>
      </c>
      <c r="R173" t="str">
        <f>VLOOKUP(Q173,'Country Names'!B:C,2,FALSE)</f>
        <v>United States</v>
      </c>
      <c r="S173" t="s">
        <v>221</v>
      </c>
    </row>
    <row r="174" spans="1:19" x14ac:dyDescent="0.3">
      <c r="A174">
        <v>173</v>
      </c>
      <c r="B174">
        <v>2023</v>
      </c>
      <c r="C174" t="s">
        <v>330</v>
      </c>
      <c r="D174" t="s">
        <v>216</v>
      </c>
      <c r="E174" t="s">
        <v>37</v>
      </c>
      <c r="F174" t="str">
        <f t="shared" si="8"/>
        <v>Engineer</v>
      </c>
      <c r="G174">
        <v>120000</v>
      </c>
      <c r="H174" t="s">
        <v>20</v>
      </c>
      <c r="I174">
        <v>120000</v>
      </c>
      <c r="J174">
        <f t="shared" si="9"/>
        <v>100000</v>
      </c>
      <c r="K174">
        <f t="shared" si="10"/>
        <v>150000</v>
      </c>
      <c r="L174" t="str">
        <f t="shared" si="11"/>
        <v>100000-150000</v>
      </c>
      <c r="M174" t="s">
        <v>21</v>
      </c>
      <c r="N174" t="str">
        <f>VLOOKUP(M174,'Country Names'!B:C,2,FALSE)</f>
        <v>United States</v>
      </c>
      <c r="O174">
        <v>0</v>
      </c>
      <c r="P174" t="str">
        <f>IF(Table[[#This Row],[remote_ratio]]=0, "In Person", IF(Table[[#This Row],[remote_ratio]]=50, "Hybrid", IF(Table[[#This Row],[remote_ratio]]=100, "Remote")))</f>
        <v>In Person</v>
      </c>
      <c r="Q174" t="s">
        <v>21</v>
      </c>
      <c r="R174" t="str">
        <f>VLOOKUP(Q174,'Country Names'!B:C,2,FALSE)</f>
        <v>United States</v>
      </c>
      <c r="S174" t="s">
        <v>221</v>
      </c>
    </row>
    <row r="175" spans="1:19" x14ac:dyDescent="0.3">
      <c r="A175">
        <v>64</v>
      </c>
      <c r="B175">
        <v>2023</v>
      </c>
      <c r="C175" t="s">
        <v>330</v>
      </c>
      <c r="D175" t="s">
        <v>216</v>
      </c>
      <c r="E175" t="s">
        <v>23</v>
      </c>
      <c r="F175" t="str">
        <f t="shared" si="8"/>
        <v>Scientist</v>
      </c>
      <c r="G175">
        <v>110500</v>
      </c>
      <c r="H175" t="s">
        <v>20</v>
      </c>
      <c r="I175">
        <v>110500</v>
      </c>
      <c r="J175">
        <f t="shared" si="9"/>
        <v>100000</v>
      </c>
      <c r="K175">
        <f t="shared" si="10"/>
        <v>150000</v>
      </c>
      <c r="L175" t="str">
        <f t="shared" si="11"/>
        <v>100000-150000</v>
      </c>
      <c r="M175" t="s">
        <v>21</v>
      </c>
      <c r="N175" t="str">
        <f>VLOOKUP(M175,'Country Names'!B:C,2,FALSE)</f>
        <v>United States</v>
      </c>
      <c r="O175">
        <v>100</v>
      </c>
      <c r="P175" t="str">
        <f>IF(Table[[#This Row],[remote_ratio]]=0, "In Person", IF(Table[[#This Row],[remote_ratio]]=50, "Hybrid", IF(Table[[#This Row],[remote_ratio]]=100, "Remote")))</f>
        <v>Remote</v>
      </c>
      <c r="Q175" t="s">
        <v>21</v>
      </c>
      <c r="R175" t="str">
        <f>VLOOKUP(Q175,'Country Names'!B:C,2,FALSE)</f>
        <v>United States</v>
      </c>
      <c r="S175" t="s">
        <v>221</v>
      </c>
    </row>
    <row r="176" spans="1:19" x14ac:dyDescent="0.3">
      <c r="A176">
        <v>69</v>
      </c>
      <c r="B176">
        <v>2023</v>
      </c>
      <c r="C176" t="s">
        <v>330</v>
      </c>
      <c r="D176" t="s">
        <v>216</v>
      </c>
      <c r="E176" t="s">
        <v>26</v>
      </c>
      <c r="F176" t="str">
        <f t="shared" si="8"/>
        <v>Scientist</v>
      </c>
      <c r="G176">
        <v>309400</v>
      </c>
      <c r="H176" t="s">
        <v>20</v>
      </c>
      <c r="I176">
        <v>309400</v>
      </c>
      <c r="J176">
        <f t="shared" si="9"/>
        <v>300000</v>
      </c>
      <c r="K176">
        <f t="shared" si="10"/>
        <v>350000</v>
      </c>
      <c r="L176" t="str">
        <f t="shared" si="11"/>
        <v>300000-350000</v>
      </c>
      <c r="M176" t="s">
        <v>21</v>
      </c>
      <c r="N176" t="str">
        <f>VLOOKUP(M176,'Country Names'!B:C,2,FALSE)</f>
        <v>United States</v>
      </c>
      <c r="O176">
        <v>0</v>
      </c>
      <c r="P176" t="str">
        <f>IF(Table[[#This Row],[remote_ratio]]=0, "In Person", IF(Table[[#This Row],[remote_ratio]]=50, "Hybrid", IF(Table[[#This Row],[remote_ratio]]=100, "Remote")))</f>
        <v>In Person</v>
      </c>
      <c r="Q176" t="s">
        <v>21</v>
      </c>
      <c r="R176" t="str">
        <f>VLOOKUP(Q176,'Country Names'!B:C,2,FALSE)</f>
        <v>United States</v>
      </c>
      <c r="S176" t="s">
        <v>220</v>
      </c>
    </row>
    <row r="177" spans="1:19" x14ac:dyDescent="0.3">
      <c r="A177">
        <v>176</v>
      </c>
      <c r="B177">
        <v>2023</v>
      </c>
      <c r="C177" t="s">
        <v>330</v>
      </c>
      <c r="D177" t="s">
        <v>216</v>
      </c>
      <c r="E177" t="s">
        <v>27</v>
      </c>
      <c r="F177" t="str">
        <f t="shared" si="8"/>
        <v>Analyst</v>
      </c>
      <c r="G177">
        <v>45000</v>
      </c>
      <c r="H177" t="s">
        <v>58</v>
      </c>
      <c r="I177">
        <v>54685</v>
      </c>
      <c r="J177">
        <f t="shared" si="9"/>
        <v>50000</v>
      </c>
      <c r="K177">
        <f t="shared" si="10"/>
        <v>100000</v>
      </c>
      <c r="L177" t="str">
        <f t="shared" si="11"/>
        <v>50000-100000</v>
      </c>
      <c r="M177" t="s">
        <v>59</v>
      </c>
      <c r="N177" t="str">
        <f>VLOOKUP(M177,'Country Names'!B:C,2,FALSE)</f>
        <v>Central African Republic</v>
      </c>
      <c r="O177">
        <v>100</v>
      </c>
      <c r="P177" t="str">
        <f>IF(Table[[#This Row],[remote_ratio]]=0, "In Person", IF(Table[[#This Row],[remote_ratio]]=50, "Hybrid", IF(Table[[#This Row],[remote_ratio]]=100, "Remote")))</f>
        <v>Remote</v>
      </c>
      <c r="Q177" t="s">
        <v>59</v>
      </c>
      <c r="R177" t="str">
        <f>VLOOKUP(Q177,'Country Names'!B:C,2,FALSE)</f>
        <v>Central African Republic</v>
      </c>
      <c r="S177" t="s">
        <v>221</v>
      </c>
    </row>
    <row r="178" spans="1:19" x14ac:dyDescent="0.3">
      <c r="A178">
        <v>177</v>
      </c>
      <c r="B178">
        <v>2023</v>
      </c>
      <c r="C178" t="s">
        <v>330</v>
      </c>
      <c r="D178" t="s">
        <v>216</v>
      </c>
      <c r="E178" t="s">
        <v>27</v>
      </c>
      <c r="F178" t="str">
        <f t="shared" si="8"/>
        <v>Analyst</v>
      </c>
      <c r="G178">
        <v>35000</v>
      </c>
      <c r="H178" t="s">
        <v>58</v>
      </c>
      <c r="I178">
        <v>42533</v>
      </c>
      <c r="J178">
        <f t="shared" si="9"/>
        <v>0</v>
      </c>
      <c r="K178">
        <f t="shared" si="10"/>
        <v>50000</v>
      </c>
      <c r="L178" t="str">
        <f t="shared" si="11"/>
        <v>0-50000</v>
      </c>
      <c r="M178" t="s">
        <v>59</v>
      </c>
      <c r="N178" t="str">
        <f>VLOOKUP(M178,'Country Names'!B:C,2,FALSE)</f>
        <v>Central African Republic</v>
      </c>
      <c r="O178">
        <v>100</v>
      </c>
      <c r="P178" t="str">
        <f>IF(Table[[#This Row],[remote_ratio]]=0, "In Person", IF(Table[[#This Row],[remote_ratio]]=50, "Hybrid", IF(Table[[#This Row],[remote_ratio]]=100, "Remote")))</f>
        <v>Remote</v>
      </c>
      <c r="Q178" t="s">
        <v>59</v>
      </c>
      <c r="R178" t="str">
        <f>VLOOKUP(Q178,'Country Names'!B:C,2,FALSE)</f>
        <v>Central African Republic</v>
      </c>
      <c r="S178" t="s">
        <v>221</v>
      </c>
    </row>
    <row r="179" spans="1:19" x14ac:dyDescent="0.3">
      <c r="A179">
        <v>178</v>
      </c>
      <c r="B179">
        <v>2023</v>
      </c>
      <c r="C179" t="s">
        <v>330</v>
      </c>
      <c r="D179" t="s">
        <v>216</v>
      </c>
      <c r="E179" t="s">
        <v>37</v>
      </c>
      <c r="F179" t="str">
        <f t="shared" si="8"/>
        <v>Engineer</v>
      </c>
      <c r="G179">
        <v>241000</v>
      </c>
      <c r="H179" t="s">
        <v>20</v>
      </c>
      <c r="I179">
        <v>241000</v>
      </c>
      <c r="J179">
        <f t="shared" si="9"/>
        <v>200000</v>
      </c>
      <c r="K179">
        <f t="shared" si="10"/>
        <v>250000</v>
      </c>
      <c r="L179" t="str">
        <f t="shared" si="11"/>
        <v>200000-250000</v>
      </c>
      <c r="M179" t="s">
        <v>21</v>
      </c>
      <c r="N179" t="str">
        <f>VLOOKUP(M179,'Country Names'!B:C,2,FALSE)</f>
        <v>United States</v>
      </c>
      <c r="O179">
        <v>0</v>
      </c>
      <c r="P179" t="str">
        <f>IF(Table[[#This Row],[remote_ratio]]=0, "In Person", IF(Table[[#This Row],[remote_ratio]]=50, "Hybrid", IF(Table[[#This Row],[remote_ratio]]=100, "Remote")))</f>
        <v>In Person</v>
      </c>
      <c r="Q179" t="s">
        <v>21</v>
      </c>
      <c r="R179" t="str">
        <f>VLOOKUP(Q179,'Country Names'!B:C,2,FALSE)</f>
        <v>United States</v>
      </c>
      <c r="S179" t="s">
        <v>221</v>
      </c>
    </row>
    <row r="180" spans="1:19" x14ac:dyDescent="0.3">
      <c r="A180">
        <v>179</v>
      </c>
      <c r="B180">
        <v>2023</v>
      </c>
      <c r="C180" t="s">
        <v>330</v>
      </c>
      <c r="D180" t="s">
        <v>216</v>
      </c>
      <c r="E180" t="s">
        <v>37</v>
      </c>
      <c r="F180" t="str">
        <f t="shared" si="8"/>
        <v>Engineer</v>
      </c>
      <c r="G180">
        <v>155000</v>
      </c>
      <c r="H180" t="s">
        <v>20</v>
      </c>
      <c r="I180">
        <v>155000</v>
      </c>
      <c r="J180">
        <f t="shared" si="9"/>
        <v>150000</v>
      </c>
      <c r="K180">
        <f t="shared" si="10"/>
        <v>200000</v>
      </c>
      <c r="L180" t="str">
        <f t="shared" si="11"/>
        <v>150000-200000</v>
      </c>
      <c r="M180" t="s">
        <v>21</v>
      </c>
      <c r="N180" t="str">
        <f>VLOOKUP(M180,'Country Names'!B:C,2,FALSE)</f>
        <v>United States</v>
      </c>
      <c r="O180">
        <v>0</v>
      </c>
      <c r="P180" t="str">
        <f>IF(Table[[#This Row],[remote_ratio]]=0, "In Person", IF(Table[[#This Row],[remote_ratio]]=50, "Hybrid", IF(Table[[#This Row],[remote_ratio]]=100, "Remote")))</f>
        <v>In Person</v>
      </c>
      <c r="Q180" t="s">
        <v>21</v>
      </c>
      <c r="R180" t="str">
        <f>VLOOKUP(Q180,'Country Names'!B:C,2,FALSE)</f>
        <v>United States</v>
      </c>
      <c r="S180" t="s">
        <v>221</v>
      </c>
    </row>
    <row r="181" spans="1:19" x14ac:dyDescent="0.3">
      <c r="A181">
        <v>180</v>
      </c>
      <c r="B181">
        <v>2023</v>
      </c>
      <c r="C181" t="s">
        <v>330</v>
      </c>
      <c r="D181" t="s">
        <v>216</v>
      </c>
      <c r="E181" t="s">
        <v>37</v>
      </c>
      <c r="F181" t="str">
        <f t="shared" si="8"/>
        <v>Engineer</v>
      </c>
      <c r="G181">
        <v>220000</v>
      </c>
      <c r="H181" t="s">
        <v>20</v>
      </c>
      <c r="I181">
        <v>220000</v>
      </c>
      <c r="J181">
        <f t="shared" si="9"/>
        <v>200000</v>
      </c>
      <c r="K181">
        <f t="shared" si="10"/>
        <v>250000</v>
      </c>
      <c r="L181" t="str">
        <f t="shared" si="11"/>
        <v>200000-250000</v>
      </c>
      <c r="M181" t="s">
        <v>21</v>
      </c>
      <c r="N181" t="str">
        <f>VLOOKUP(M181,'Country Names'!B:C,2,FALSE)</f>
        <v>United States</v>
      </c>
      <c r="O181">
        <v>100</v>
      </c>
      <c r="P181" t="str">
        <f>IF(Table[[#This Row],[remote_ratio]]=0, "In Person", IF(Table[[#This Row],[remote_ratio]]=50, "Hybrid", IF(Table[[#This Row],[remote_ratio]]=100, "Remote")))</f>
        <v>Remote</v>
      </c>
      <c r="Q181" t="s">
        <v>21</v>
      </c>
      <c r="R181" t="str">
        <f>VLOOKUP(Q181,'Country Names'!B:C,2,FALSE)</f>
        <v>United States</v>
      </c>
      <c r="S181" t="s">
        <v>221</v>
      </c>
    </row>
    <row r="182" spans="1:19" x14ac:dyDescent="0.3">
      <c r="A182">
        <v>181</v>
      </c>
      <c r="B182">
        <v>2023</v>
      </c>
      <c r="C182" t="s">
        <v>330</v>
      </c>
      <c r="D182" t="s">
        <v>216</v>
      </c>
      <c r="E182" t="s">
        <v>37</v>
      </c>
      <c r="F182" t="str">
        <f t="shared" si="8"/>
        <v>Engineer</v>
      </c>
      <c r="G182">
        <v>190000</v>
      </c>
      <c r="H182" t="s">
        <v>20</v>
      </c>
      <c r="I182">
        <v>190000</v>
      </c>
      <c r="J182">
        <f t="shared" si="9"/>
        <v>150000</v>
      </c>
      <c r="K182">
        <f t="shared" si="10"/>
        <v>200000</v>
      </c>
      <c r="L182" t="str">
        <f t="shared" si="11"/>
        <v>150000-200000</v>
      </c>
      <c r="M182" t="s">
        <v>21</v>
      </c>
      <c r="N182" t="str">
        <f>VLOOKUP(M182,'Country Names'!B:C,2,FALSE)</f>
        <v>United States</v>
      </c>
      <c r="O182">
        <v>100</v>
      </c>
      <c r="P182" t="str">
        <f>IF(Table[[#This Row],[remote_ratio]]=0, "In Person", IF(Table[[#This Row],[remote_ratio]]=50, "Hybrid", IF(Table[[#This Row],[remote_ratio]]=100, "Remote")))</f>
        <v>Remote</v>
      </c>
      <c r="Q182" t="s">
        <v>21</v>
      </c>
      <c r="R182" t="str">
        <f>VLOOKUP(Q182,'Country Names'!B:C,2,FALSE)</f>
        <v>United States</v>
      </c>
      <c r="S182" t="s">
        <v>221</v>
      </c>
    </row>
    <row r="183" spans="1:19" x14ac:dyDescent="0.3">
      <c r="A183">
        <v>70</v>
      </c>
      <c r="B183">
        <v>2023</v>
      </c>
      <c r="C183" t="s">
        <v>330</v>
      </c>
      <c r="D183" t="s">
        <v>216</v>
      </c>
      <c r="E183" t="s">
        <v>26</v>
      </c>
      <c r="F183" t="str">
        <f t="shared" si="8"/>
        <v>Scientist</v>
      </c>
      <c r="G183">
        <v>159100</v>
      </c>
      <c r="H183" t="s">
        <v>20</v>
      </c>
      <c r="I183">
        <v>159100</v>
      </c>
      <c r="J183">
        <f t="shared" si="9"/>
        <v>150000</v>
      </c>
      <c r="K183">
        <f t="shared" si="10"/>
        <v>200000</v>
      </c>
      <c r="L183" t="str">
        <f t="shared" si="11"/>
        <v>150000-200000</v>
      </c>
      <c r="M183" t="s">
        <v>21</v>
      </c>
      <c r="N183" t="str">
        <f>VLOOKUP(M183,'Country Names'!B:C,2,FALSE)</f>
        <v>United States</v>
      </c>
      <c r="O183">
        <v>0</v>
      </c>
      <c r="P183" t="str">
        <f>IF(Table[[#This Row],[remote_ratio]]=0, "In Person", IF(Table[[#This Row],[remote_ratio]]=50, "Hybrid", IF(Table[[#This Row],[remote_ratio]]=100, "Remote")))</f>
        <v>In Person</v>
      </c>
      <c r="Q183" t="s">
        <v>21</v>
      </c>
      <c r="R183" t="str">
        <f>VLOOKUP(Q183,'Country Names'!B:C,2,FALSE)</f>
        <v>United States</v>
      </c>
      <c r="S183" t="s">
        <v>220</v>
      </c>
    </row>
    <row r="184" spans="1:19" x14ac:dyDescent="0.3">
      <c r="A184">
        <v>73</v>
      </c>
      <c r="B184">
        <v>2023</v>
      </c>
      <c r="C184" t="s">
        <v>330</v>
      </c>
      <c r="D184" t="s">
        <v>216</v>
      </c>
      <c r="E184" t="s">
        <v>23</v>
      </c>
      <c r="F184" t="str">
        <f t="shared" si="8"/>
        <v>Scientist</v>
      </c>
      <c r="G184">
        <v>237000</v>
      </c>
      <c r="H184" t="s">
        <v>20</v>
      </c>
      <c r="I184">
        <v>237000</v>
      </c>
      <c r="J184">
        <f t="shared" si="9"/>
        <v>200000</v>
      </c>
      <c r="K184">
        <f t="shared" si="10"/>
        <v>250000</v>
      </c>
      <c r="L184" t="str">
        <f t="shared" si="11"/>
        <v>200000-250000</v>
      </c>
      <c r="M184" t="s">
        <v>21</v>
      </c>
      <c r="N184" t="str">
        <f>VLOOKUP(M184,'Country Names'!B:C,2,FALSE)</f>
        <v>United States</v>
      </c>
      <c r="O184">
        <v>100</v>
      </c>
      <c r="P184" t="str">
        <f>IF(Table[[#This Row],[remote_ratio]]=0, "In Person", IF(Table[[#This Row],[remote_ratio]]=50, "Hybrid", IF(Table[[#This Row],[remote_ratio]]=100, "Remote")))</f>
        <v>Remote</v>
      </c>
      <c r="Q184" t="s">
        <v>21</v>
      </c>
      <c r="R184" t="str">
        <f>VLOOKUP(Q184,'Country Names'!B:C,2,FALSE)</f>
        <v>United States</v>
      </c>
      <c r="S184" t="s">
        <v>221</v>
      </c>
    </row>
    <row r="185" spans="1:19" x14ac:dyDescent="0.3">
      <c r="A185">
        <v>184</v>
      </c>
      <c r="B185">
        <v>2020</v>
      </c>
      <c r="C185" t="s">
        <v>215</v>
      </c>
      <c r="D185" t="s">
        <v>216</v>
      </c>
      <c r="E185" t="s">
        <v>60</v>
      </c>
      <c r="F185" t="str">
        <f t="shared" si="8"/>
        <v>Analyst</v>
      </c>
      <c r="G185">
        <v>15000</v>
      </c>
      <c r="H185" t="s">
        <v>20</v>
      </c>
      <c r="I185">
        <v>15000</v>
      </c>
      <c r="J185">
        <f t="shared" si="9"/>
        <v>0</v>
      </c>
      <c r="K185">
        <f t="shared" si="10"/>
        <v>50000</v>
      </c>
      <c r="L185" t="str">
        <f t="shared" si="11"/>
        <v>0-50000</v>
      </c>
      <c r="M185" t="s">
        <v>40</v>
      </c>
      <c r="N185" t="str">
        <f>VLOOKUP(M185,'Country Names'!B:C,2,FALSE)</f>
        <v>Nigeria</v>
      </c>
      <c r="O185">
        <v>0</v>
      </c>
      <c r="P185" t="str">
        <f>IF(Table[[#This Row],[remote_ratio]]=0, "In Person", IF(Table[[#This Row],[remote_ratio]]=50, "Hybrid", IF(Table[[#This Row],[remote_ratio]]=100, "Remote")))</f>
        <v>In Person</v>
      </c>
      <c r="Q185" t="s">
        <v>24</v>
      </c>
      <c r="R185" t="str">
        <f>VLOOKUP(Q185,'Country Names'!B:C,2,FALSE)</f>
        <v>Canada</v>
      </c>
      <c r="S185" t="s">
        <v>221</v>
      </c>
    </row>
    <row r="186" spans="1:19" x14ac:dyDescent="0.3">
      <c r="A186">
        <v>185</v>
      </c>
      <c r="B186">
        <v>2023</v>
      </c>
      <c r="C186" t="s">
        <v>213</v>
      </c>
      <c r="D186" t="s">
        <v>216</v>
      </c>
      <c r="E186" t="s">
        <v>61</v>
      </c>
      <c r="F186" t="str">
        <f t="shared" si="8"/>
        <v>Engineer</v>
      </c>
      <c r="G186">
        <v>70000</v>
      </c>
      <c r="H186" t="s">
        <v>58</v>
      </c>
      <c r="I186">
        <v>85066</v>
      </c>
      <c r="J186">
        <f t="shared" si="9"/>
        <v>50000</v>
      </c>
      <c r="K186">
        <f t="shared" si="10"/>
        <v>100000</v>
      </c>
      <c r="L186" t="str">
        <f t="shared" si="11"/>
        <v>50000-100000</v>
      </c>
      <c r="M186" t="s">
        <v>33</v>
      </c>
      <c r="N186" t="str">
        <f>VLOOKUP(M186,'Country Names'!B:C,2,FALSE)</f>
        <v>United Kingdom</v>
      </c>
      <c r="O186">
        <v>100</v>
      </c>
      <c r="P186" t="str">
        <f>IF(Table[[#This Row],[remote_ratio]]=0, "In Person", IF(Table[[#This Row],[remote_ratio]]=50, "Hybrid", IF(Table[[#This Row],[remote_ratio]]=100, "Remote")))</f>
        <v>Remote</v>
      </c>
      <c r="Q186" t="s">
        <v>33</v>
      </c>
      <c r="R186" t="str">
        <f>VLOOKUP(Q186,'Country Names'!B:C,2,FALSE)</f>
        <v>United Kingdom</v>
      </c>
      <c r="S186" t="s">
        <v>221</v>
      </c>
    </row>
    <row r="187" spans="1:19" x14ac:dyDescent="0.3">
      <c r="A187">
        <v>186</v>
      </c>
      <c r="B187">
        <v>2023</v>
      </c>
      <c r="C187" t="s">
        <v>213</v>
      </c>
      <c r="D187" t="s">
        <v>216</v>
      </c>
      <c r="E187" t="s">
        <v>61</v>
      </c>
      <c r="F187" t="str">
        <f t="shared" si="8"/>
        <v>Engineer</v>
      </c>
      <c r="G187">
        <v>47500</v>
      </c>
      <c r="H187" t="s">
        <v>58</v>
      </c>
      <c r="I187">
        <v>57723</v>
      </c>
      <c r="J187">
        <f t="shared" si="9"/>
        <v>50000</v>
      </c>
      <c r="K187">
        <f t="shared" si="10"/>
        <v>100000</v>
      </c>
      <c r="L187" t="str">
        <f t="shared" si="11"/>
        <v>50000-100000</v>
      </c>
      <c r="M187" t="s">
        <v>33</v>
      </c>
      <c r="N187" t="str">
        <f>VLOOKUP(M187,'Country Names'!B:C,2,FALSE)</f>
        <v>United Kingdom</v>
      </c>
      <c r="O187">
        <v>100</v>
      </c>
      <c r="P187" t="str">
        <f>IF(Table[[#This Row],[remote_ratio]]=0, "In Person", IF(Table[[#This Row],[remote_ratio]]=50, "Hybrid", IF(Table[[#This Row],[remote_ratio]]=100, "Remote")))</f>
        <v>Remote</v>
      </c>
      <c r="Q187" t="s">
        <v>33</v>
      </c>
      <c r="R187" t="str">
        <f>VLOOKUP(Q187,'Country Names'!B:C,2,FALSE)</f>
        <v>United Kingdom</v>
      </c>
      <c r="S187" t="s">
        <v>221</v>
      </c>
    </row>
    <row r="188" spans="1:19" x14ac:dyDescent="0.3">
      <c r="A188">
        <v>187</v>
      </c>
      <c r="B188">
        <v>2023</v>
      </c>
      <c r="C188" t="s">
        <v>214</v>
      </c>
      <c r="D188" t="s">
        <v>216</v>
      </c>
      <c r="E188" t="s">
        <v>27</v>
      </c>
      <c r="F188" t="str">
        <f t="shared" si="8"/>
        <v>Analyst</v>
      </c>
      <c r="G188">
        <v>85000</v>
      </c>
      <c r="H188" t="s">
        <v>20</v>
      </c>
      <c r="I188">
        <v>85000</v>
      </c>
      <c r="J188">
        <f t="shared" si="9"/>
        <v>50000</v>
      </c>
      <c r="K188">
        <f t="shared" si="10"/>
        <v>100000</v>
      </c>
      <c r="L188" t="str">
        <f t="shared" si="11"/>
        <v>50000-100000</v>
      </c>
      <c r="M188" t="s">
        <v>21</v>
      </c>
      <c r="N188" t="str">
        <f>VLOOKUP(M188,'Country Names'!B:C,2,FALSE)</f>
        <v>United States</v>
      </c>
      <c r="O188">
        <v>100</v>
      </c>
      <c r="P188" t="str">
        <f>IF(Table[[#This Row],[remote_ratio]]=0, "In Person", IF(Table[[#This Row],[remote_ratio]]=50, "Hybrid", IF(Table[[#This Row],[remote_ratio]]=100, "Remote")))</f>
        <v>Remote</v>
      </c>
      <c r="Q188" t="s">
        <v>21</v>
      </c>
      <c r="R188" t="str">
        <f>VLOOKUP(Q188,'Country Names'!B:C,2,FALSE)</f>
        <v>United States</v>
      </c>
      <c r="S188" t="s">
        <v>221</v>
      </c>
    </row>
    <row r="189" spans="1:19" x14ac:dyDescent="0.3">
      <c r="A189">
        <v>188</v>
      </c>
      <c r="B189">
        <v>2023</v>
      </c>
      <c r="C189" t="s">
        <v>214</v>
      </c>
      <c r="D189" t="s">
        <v>216</v>
      </c>
      <c r="E189" t="s">
        <v>27</v>
      </c>
      <c r="F189" t="str">
        <f t="shared" si="8"/>
        <v>Analyst</v>
      </c>
      <c r="G189">
        <v>75000</v>
      </c>
      <c r="H189" t="s">
        <v>20</v>
      </c>
      <c r="I189">
        <v>75000</v>
      </c>
      <c r="J189">
        <f t="shared" si="9"/>
        <v>50000</v>
      </c>
      <c r="K189">
        <f t="shared" si="10"/>
        <v>100000</v>
      </c>
      <c r="L189" t="str">
        <f t="shared" si="11"/>
        <v>50000-100000</v>
      </c>
      <c r="M189" t="s">
        <v>21</v>
      </c>
      <c r="N189" t="str">
        <f>VLOOKUP(M189,'Country Names'!B:C,2,FALSE)</f>
        <v>United States</v>
      </c>
      <c r="O189">
        <v>100</v>
      </c>
      <c r="P189" t="str">
        <f>IF(Table[[#This Row],[remote_ratio]]=0, "In Person", IF(Table[[#This Row],[remote_ratio]]=50, "Hybrid", IF(Table[[#This Row],[remote_ratio]]=100, "Remote")))</f>
        <v>Remote</v>
      </c>
      <c r="Q189" t="s">
        <v>21</v>
      </c>
      <c r="R189" t="str">
        <f>VLOOKUP(Q189,'Country Names'!B:C,2,FALSE)</f>
        <v>United States</v>
      </c>
      <c r="S189" t="s">
        <v>221</v>
      </c>
    </row>
    <row r="190" spans="1:19" x14ac:dyDescent="0.3">
      <c r="A190">
        <v>189</v>
      </c>
      <c r="B190">
        <v>2023</v>
      </c>
      <c r="C190" t="s">
        <v>330</v>
      </c>
      <c r="D190" t="s">
        <v>216</v>
      </c>
      <c r="E190" t="s">
        <v>37</v>
      </c>
      <c r="F190" t="str">
        <f t="shared" si="8"/>
        <v>Engineer</v>
      </c>
      <c r="G190">
        <v>160000</v>
      </c>
      <c r="H190" t="s">
        <v>20</v>
      </c>
      <c r="I190">
        <v>160000</v>
      </c>
      <c r="J190">
        <f t="shared" si="9"/>
        <v>150000</v>
      </c>
      <c r="K190">
        <f t="shared" si="10"/>
        <v>200000</v>
      </c>
      <c r="L190" t="str">
        <f t="shared" si="11"/>
        <v>150000-200000</v>
      </c>
      <c r="M190" t="s">
        <v>21</v>
      </c>
      <c r="N190" t="str">
        <f>VLOOKUP(M190,'Country Names'!B:C,2,FALSE)</f>
        <v>United States</v>
      </c>
      <c r="O190">
        <v>0</v>
      </c>
      <c r="P190" t="str">
        <f>IF(Table[[#This Row],[remote_ratio]]=0, "In Person", IF(Table[[#This Row],[remote_ratio]]=50, "Hybrid", IF(Table[[#This Row],[remote_ratio]]=100, "Remote")))</f>
        <v>In Person</v>
      </c>
      <c r="Q190" t="s">
        <v>21</v>
      </c>
      <c r="R190" t="str">
        <f>VLOOKUP(Q190,'Country Names'!B:C,2,FALSE)</f>
        <v>United States</v>
      </c>
      <c r="S190" t="s">
        <v>221</v>
      </c>
    </row>
    <row r="191" spans="1:19" x14ac:dyDescent="0.3">
      <c r="A191">
        <v>190</v>
      </c>
      <c r="B191">
        <v>2023</v>
      </c>
      <c r="C191" t="s">
        <v>330</v>
      </c>
      <c r="D191" t="s">
        <v>216</v>
      </c>
      <c r="E191" t="s">
        <v>37</v>
      </c>
      <c r="F191" t="str">
        <f t="shared" si="8"/>
        <v>Engineer</v>
      </c>
      <c r="G191">
        <v>140000</v>
      </c>
      <c r="H191" t="s">
        <v>20</v>
      </c>
      <c r="I191">
        <v>140000</v>
      </c>
      <c r="J191">
        <f t="shared" si="9"/>
        <v>100000</v>
      </c>
      <c r="K191">
        <f t="shared" si="10"/>
        <v>150000</v>
      </c>
      <c r="L191" t="str">
        <f t="shared" si="11"/>
        <v>100000-150000</v>
      </c>
      <c r="M191" t="s">
        <v>21</v>
      </c>
      <c r="N191" t="str">
        <f>VLOOKUP(M191,'Country Names'!B:C,2,FALSE)</f>
        <v>United States</v>
      </c>
      <c r="O191">
        <v>0</v>
      </c>
      <c r="P191" t="str">
        <f>IF(Table[[#This Row],[remote_ratio]]=0, "In Person", IF(Table[[#This Row],[remote_ratio]]=50, "Hybrid", IF(Table[[#This Row],[remote_ratio]]=100, "Remote")))</f>
        <v>In Person</v>
      </c>
      <c r="Q191" t="s">
        <v>21</v>
      </c>
      <c r="R191" t="str">
        <f>VLOOKUP(Q191,'Country Names'!B:C,2,FALSE)</f>
        <v>United States</v>
      </c>
      <c r="S191" t="s">
        <v>221</v>
      </c>
    </row>
    <row r="192" spans="1:19" x14ac:dyDescent="0.3">
      <c r="A192">
        <v>191</v>
      </c>
      <c r="B192">
        <v>2023</v>
      </c>
      <c r="C192" t="s">
        <v>213</v>
      </c>
      <c r="D192" t="s">
        <v>216</v>
      </c>
      <c r="E192" t="s">
        <v>35</v>
      </c>
      <c r="F192" t="str">
        <f t="shared" si="8"/>
        <v>Engineer</v>
      </c>
      <c r="G192">
        <v>300000</v>
      </c>
      <c r="H192" t="s">
        <v>20</v>
      </c>
      <c r="I192">
        <v>300000</v>
      </c>
      <c r="J192">
        <f t="shared" si="9"/>
        <v>300000</v>
      </c>
      <c r="K192">
        <f t="shared" si="10"/>
        <v>350000</v>
      </c>
      <c r="L192" t="str">
        <f t="shared" si="11"/>
        <v>300000-350000</v>
      </c>
      <c r="M192" t="s">
        <v>21</v>
      </c>
      <c r="N192" t="str">
        <f>VLOOKUP(M192,'Country Names'!B:C,2,FALSE)</f>
        <v>United States</v>
      </c>
      <c r="O192">
        <v>0</v>
      </c>
      <c r="P192" t="str">
        <f>IF(Table[[#This Row],[remote_ratio]]=0, "In Person", IF(Table[[#This Row],[remote_ratio]]=50, "Hybrid", IF(Table[[#This Row],[remote_ratio]]=100, "Remote")))</f>
        <v>In Person</v>
      </c>
      <c r="Q192" t="s">
        <v>21</v>
      </c>
      <c r="R192" t="str">
        <f>VLOOKUP(Q192,'Country Names'!B:C,2,FALSE)</f>
        <v>United States</v>
      </c>
      <c r="S192" t="s">
        <v>221</v>
      </c>
    </row>
    <row r="193" spans="1:19" x14ac:dyDescent="0.3">
      <c r="A193">
        <v>192</v>
      </c>
      <c r="B193">
        <v>2023</v>
      </c>
      <c r="C193" t="s">
        <v>213</v>
      </c>
      <c r="D193" t="s">
        <v>216</v>
      </c>
      <c r="E193" t="s">
        <v>35</v>
      </c>
      <c r="F193" t="str">
        <f t="shared" si="8"/>
        <v>Engineer</v>
      </c>
      <c r="G193">
        <v>250000</v>
      </c>
      <c r="H193" t="s">
        <v>20</v>
      </c>
      <c r="I193">
        <v>250000</v>
      </c>
      <c r="J193">
        <f t="shared" si="9"/>
        <v>250000</v>
      </c>
      <c r="K193">
        <f t="shared" si="10"/>
        <v>300000</v>
      </c>
      <c r="L193" t="str">
        <f t="shared" si="11"/>
        <v>250000-300000</v>
      </c>
      <c r="M193" t="s">
        <v>21</v>
      </c>
      <c r="N193" t="str">
        <f>VLOOKUP(M193,'Country Names'!B:C,2,FALSE)</f>
        <v>United States</v>
      </c>
      <c r="O193">
        <v>0</v>
      </c>
      <c r="P193" t="str">
        <f>IF(Table[[#This Row],[remote_ratio]]=0, "In Person", IF(Table[[#This Row],[remote_ratio]]=50, "Hybrid", IF(Table[[#This Row],[remote_ratio]]=100, "Remote")))</f>
        <v>In Person</v>
      </c>
      <c r="Q193" t="s">
        <v>21</v>
      </c>
      <c r="R193" t="str">
        <f>VLOOKUP(Q193,'Country Names'!B:C,2,FALSE)</f>
        <v>United States</v>
      </c>
      <c r="S193" t="s">
        <v>221</v>
      </c>
    </row>
    <row r="194" spans="1:19" x14ac:dyDescent="0.3">
      <c r="A194">
        <v>74</v>
      </c>
      <c r="B194">
        <v>2023</v>
      </c>
      <c r="C194" t="s">
        <v>330</v>
      </c>
      <c r="D194" t="s">
        <v>216</v>
      </c>
      <c r="E194" t="s">
        <v>23</v>
      </c>
      <c r="F194" t="str">
        <f t="shared" ref="F194:F257" si="12">IF(RIGHT(E194,LEN(E194)-FIND(CHAR(1),SUBSTITUTE(E194," ",CHAR(1),LEN(E194)-LEN(SUBSTITUTE(E194," ","")))))="Science","Director of DS",IF(RIGHT(E194,LEN(E194)-FIND(CHAR(1),SUBSTITUTE(E194," ",CHAR(1),LEN(E194)-LEN(SUBSTITUTE(E194," ","")))))="Data","Head of Data",RIGHT(E194,LEN(E194)-FIND(CHAR(1),SUBSTITUTE(E194," ",CHAR(1),LEN(E194)-LEN(SUBSTITUTE(E194," ","")))))))</f>
        <v>Scientist</v>
      </c>
      <c r="G194">
        <v>201450</v>
      </c>
      <c r="H194" t="s">
        <v>20</v>
      </c>
      <c r="I194">
        <v>201450</v>
      </c>
      <c r="J194">
        <f t="shared" ref="J194:J257" si="13">FLOOR(I194/50000,1)*50000</f>
        <v>200000</v>
      </c>
      <c r="K194">
        <f t="shared" ref="K194:K257" si="14">FLOOR(I194/50000,1)*50000 + 50000</f>
        <v>250000</v>
      </c>
      <c r="L194" t="str">
        <f t="shared" ref="L194:L257" si="15">_xlfn.CONCAT(J194, "-", K194)</f>
        <v>200000-250000</v>
      </c>
      <c r="M194" t="s">
        <v>21</v>
      </c>
      <c r="N194" t="str">
        <f>VLOOKUP(M194,'Country Names'!B:C,2,FALSE)</f>
        <v>United States</v>
      </c>
      <c r="O194">
        <v>100</v>
      </c>
      <c r="P194" t="str">
        <f>IF(Table[[#This Row],[remote_ratio]]=0, "In Person", IF(Table[[#This Row],[remote_ratio]]=50, "Hybrid", IF(Table[[#This Row],[remote_ratio]]=100, "Remote")))</f>
        <v>Remote</v>
      </c>
      <c r="Q194" t="s">
        <v>21</v>
      </c>
      <c r="R194" t="str">
        <f>VLOOKUP(Q194,'Country Names'!B:C,2,FALSE)</f>
        <v>United States</v>
      </c>
      <c r="S194" t="s">
        <v>221</v>
      </c>
    </row>
    <row r="195" spans="1:19" x14ac:dyDescent="0.3">
      <c r="A195">
        <v>81</v>
      </c>
      <c r="B195">
        <v>2023</v>
      </c>
      <c r="C195" t="s">
        <v>213</v>
      </c>
      <c r="D195" t="s">
        <v>216</v>
      </c>
      <c r="E195" t="s">
        <v>23</v>
      </c>
      <c r="F195" t="str">
        <f t="shared" si="12"/>
        <v>Scientist</v>
      </c>
      <c r="G195">
        <v>510000</v>
      </c>
      <c r="H195" t="s">
        <v>46</v>
      </c>
      <c r="I195">
        <v>65062</v>
      </c>
      <c r="J195">
        <f t="shared" si="13"/>
        <v>50000</v>
      </c>
      <c r="K195">
        <f t="shared" si="14"/>
        <v>100000</v>
      </c>
      <c r="L195" t="str">
        <f t="shared" si="15"/>
        <v>50000-100000</v>
      </c>
      <c r="M195" t="s">
        <v>47</v>
      </c>
      <c r="N195" t="str">
        <f>VLOOKUP(M195,'Country Names'!B:C,2,FALSE)</f>
        <v>Hong Kong</v>
      </c>
      <c r="O195">
        <v>0</v>
      </c>
      <c r="P195" t="str">
        <f>IF(Table[[#This Row],[remote_ratio]]=0, "In Person", IF(Table[[#This Row],[remote_ratio]]=50, "Hybrid", IF(Table[[#This Row],[remote_ratio]]=100, "Remote")))</f>
        <v>In Person</v>
      </c>
      <c r="Q195" t="s">
        <v>47</v>
      </c>
      <c r="R195" t="str">
        <f>VLOOKUP(Q195,'Country Names'!B:C,2,FALSE)</f>
        <v>Hong Kong</v>
      </c>
      <c r="S195" t="s">
        <v>220</v>
      </c>
    </row>
    <row r="196" spans="1:19" x14ac:dyDescent="0.3">
      <c r="A196">
        <v>92</v>
      </c>
      <c r="B196">
        <v>2023</v>
      </c>
      <c r="C196" t="s">
        <v>330</v>
      </c>
      <c r="D196" t="s">
        <v>216</v>
      </c>
      <c r="E196" t="s">
        <v>23</v>
      </c>
      <c r="F196" t="str">
        <f t="shared" si="12"/>
        <v>Scientist</v>
      </c>
      <c r="G196">
        <v>45000</v>
      </c>
      <c r="H196" t="s">
        <v>14</v>
      </c>
      <c r="I196">
        <v>48289</v>
      </c>
      <c r="J196">
        <f t="shared" si="13"/>
        <v>0</v>
      </c>
      <c r="K196">
        <f t="shared" si="14"/>
        <v>50000</v>
      </c>
      <c r="L196" t="str">
        <f t="shared" si="15"/>
        <v>0-50000</v>
      </c>
      <c r="M196" t="s">
        <v>15</v>
      </c>
      <c r="N196" t="str">
        <f>VLOOKUP(M196,'Country Names'!B:C,2,FALSE)</f>
        <v>Spain</v>
      </c>
      <c r="O196">
        <v>0</v>
      </c>
      <c r="P196" t="str">
        <f>IF(Table[[#This Row],[remote_ratio]]=0, "In Person", IF(Table[[#This Row],[remote_ratio]]=50, "Hybrid", IF(Table[[#This Row],[remote_ratio]]=100, "Remote")))</f>
        <v>In Person</v>
      </c>
      <c r="Q196" t="s">
        <v>15</v>
      </c>
      <c r="R196" t="str">
        <f>VLOOKUP(Q196,'Country Names'!B:C,2,FALSE)</f>
        <v>Spain</v>
      </c>
      <c r="S196" t="s">
        <v>221</v>
      </c>
    </row>
    <row r="197" spans="1:19" x14ac:dyDescent="0.3">
      <c r="A197">
        <v>93</v>
      </c>
      <c r="B197">
        <v>2023</v>
      </c>
      <c r="C197" t="s">
        <v>330</v>
      </c>
      <c r="D197" t="s">
        <v>216</v>
      </c>
      <c r="E197" t="s">
        <v>23</v>
      </c>
      <c r="F197" t="str">
        <f t="shared" si="12"/>
        <v>Scientist</v>
      </c>
      <c r="G197">
        <v>36000</v>
      </c>
      <c r="H197" t="s">
        <v>14</v>
      </c>
      <c r="I197">
        <v>38631</v>
      </c>
      <c r="J197">
        <f t="shared" si="13"/>
        <v>0</v>
      </c>
      <c r="K197">
        <f t="shared" si="14"/>
        <v>50000</v>
      </c>
      <c r="L197" t="str">
        <f t="shared" si="15"/>
        <v>0-50000</v>
      </c>
      <c r="M197" t="s">
        <v>15</v>
      </c>
      <c r="N197" t="str">
        <f>VLOOKUP(M197,'Country Names'!B:C,2,FALSE)</f>
        <v>Spain</v>
      </c>
      <c r="O197">
        <v>0</v>
      </c>
      <c r="P197" t="str">
        <f>IF(Table[[#This Row],[remote_ratio]]=0, "In Person", IF(Table[[#This Row],[remote_ratio]]=50, "Hybrid", IF(Table[[#This Row],[remote_ratio]]=100, "Remote")))</f>
        <v>In Person</v>
      </c>
      <c r="Q197" t="s">
        <v>15</v>
      </c>
      <c r="R197" t="str">
        <f>VLOOKUP(Q197,'Country Names'!B:C,2,FALSE)</f>
        <v>Spain</v>
      </c>
      <c r="S197" t="s">
        <v>221</v>
      </c>
    </row>
    <row r="198" spans="1:19" x14ac:dyDescent="0.3">
      <c r="A198">
        <v>197</v>
      </c>
      <c r="B198">
        <v>2023</v>
      </c>
      <c r="C198" t="s">
        <v>213</v>
      </c>
      <c r="D198" t="s">
        <v>216</v>
      </c>
      <c r="E198" t="s">
        <v>30</v>
      </c>
      <c r="F198" t="str">
        <f t="shared" si="12"/>
        <v>Engineer</v>
      </c>
      <c r="G198">
        <v>230000</v>
      </c>
      <c r="H198" t="s">
        <v>20</v>
      </c>
      <c r="I198">
        <v>230000</v>
      </c>
      <c r="J198">
        <f t="shared" si="13"/>
        <v>200000</v>
      </c>
      <c r="K198">
        <f t="shared" si="14"/>
        <v>250000</v>
      </c>
      <c r="L198" t="str">
        <f t="shared" si="15"/>
        <v>200000-250000</v>
      </c>
      <c r="M198" t="s">
        <v>21</v>
      </c>
      <c r="N198" t="str">
        <f>VLOOKUP(M198,'Country Names'!B:C,2,FALSE)</f>
        <v>United States</v>
      </c>
      <c r="O198">
        <v>0</v>
      </c>
      <c r="P198" t="str">
        <f>IF(Table[[#This Row],[remote_ratio]]=0, "In Person", IF(Table[[#This Row],[remote_ratio]]=50, "Hybrid", IF(Table[[#This Row],[remote_ratio]]=100, "Remote")))</f>
        <v>In Person</v>
      </c>
      <c r="Q198" t="s">
        <v>21</v>
      </c>
      <c r="R198" t="str">
        <f>VLOOKUP(Q198,'Country Names'!B:C,2,FALSE)</f>
        <v>United States</v>
      </c>
      <c r="S198" t="s">
        <v>221</v>
      </c>
    </row>
    <row r="199" spans="1:19" x14ac:dyDescent="0.3">
      <c r="A199">
        <v>198</v>
      </c>
      <c r="B199">
        <v>2023</v>
      </c>
      <c r="C199" t="s">
        <v>213</v>
      </c>
      <c r="D199" t="s">
        <v>216</v>
      </c>
      <c r="E199" t="s">
        <v>30</v>
      </c>
      <c r="F199" t="str">
        <f t="shared" si="12"/>
        <v>Engineer</v>
      </c>
      <c r="G199">
        <v>200000</v>
      </c>
      <c r="H199" t="s">
        <v>20</v>
      </c>
      <c r="I199">
        <v>200000</v>
      </c>
      <c r="J199">
        <f t="shared" si="13"/>
        <v>200000</v>
      </c>
      <c r="K199">
        <f t="shared" si="14"/>
        <v>250000</v>
      </c>
      <c r="L199" t="str">
        <f t="shared" si="15"/>
        <v>200000-250000</v>
      </c>
      <c r="M199" t="s">
        <v>21</v>
      </c>
      <c r="N199" t="str">
        <f>VLOOKUP(M199,'Country Names'!B:C,2,FALSE)</f>
        <v>United States</v>
      </c>
      <c r="O199">
        <v>0</v>
      </c>
      <c r="P199" t="str">
        <f>IF(Table[[#This Row],[remote_ratio]]=0, "In Person", IF(Table[[#This Row],[remote_ratio]]=50, "Hybrid", IF(Table[[#This Row],[remote_ratio]]=100, "Remote")))</f>
        <v>In Person</v>
      </c>
      <c r="Q199" t="s">
        <v>21</v>
      </c>
      <c r="R199" t="str">
        <f>VLOOKUP(Q199,'Country Names'!B:C,2,FALSE)</f>
        <v>United States</v>
      </c>
      <c r="S199" t="s">
        <v>221</v>
      </c>
    </row>
    <row r="200" spans="1:19" x14ac:dyDescent="0.3">
      <c r="A200">
        <v>199</v>
      </c>
      <c r="B200">
        <v>2023</v>
      </c>
      <c r="C200" t="s">
        <v>330</v>
      </c>
      <c r="D200" t="s">
        <v>216</v>
      </c>
      <c r="E200" t="s">
        <v>45</v>
      </c>
      <c r="F200" t="str">
        <f t="shared" si="12"/>
        <v>Architect</v>
      </c>
      <c r="G200">
        <v>180000</v>
      </c>
      <c r="H200" t="s">
        <v>20</v>
      </c>
      <c r="I200">
        <v>180000</v>
      </c>
      <c r="J200">
        <f t="shared" si="13"/>
        <v>150000</v>
      </c>
      <c r="K200">
        <f t="shared" si="14"/>
        <v>200000</v>
      </c>
      <c r="L200" t="str">
        <f t="shared" si="15"/>
        <v>150000-200000</v>
      </c>
      <c r="M200" t="s">
        <v>21</v>
      </c>
      <c r="N200" t="str">
        <f>VLOOKUP(M200,'Country Names'!B:C,2,FALSE)</f>
        <v>United States</v>
      </c>
      <c r="O200">
        <v>100</v>
      </c>
      <c r="P200" t="str">
        <f>IF(Table[[#This Row],[remote_ratio]]=0, "In Person", IF(Table[[#This Row],[remote_ratio]]=50, "Hybrid", IF(Table[[#This Row],[remote_ratio]]=100, "Remote")))</f>
        <v>Remote</v>
      </c>
      <c r="Q200" t="s">
        <v>21</v>
      </c>
      <c r="R200" t="str">
        <f>VLOOKUP(Q200,'Country Names'!B:C,2,FALSE)</f>
        <v>United States</v>
      </c>
      <c r="S200" t="s">
        <v>221</v>
      </c>
    </row>
    <row r="201" spans="1:19" x14ac:dyDescent="0.3">
      <c r="A201">
        <v>200</v>
      </c>
      <c r="B201">
        <v>2023</v>
      </c>
      <c r="C201" t="s">
        <v>330</v>
      </c>
      <c r="D201" t="s">
        <v>216</v>
      </c>
      <c r="E201" t="s">
        <v>45</v>
      </c>
      <c r="F201" t="str">
        <f t="shared" si="12"/>
        <v>Architect</v>
      </c>
      <c r="G201">
        <v>115000</v>
      </c>
      <c r="H201" t="s">
        <v>20</v>
      </c>
      <c r="I201">
        <v>115000</v>
      </c>
      <c r="J201">
        <f t="shared" si="13"/>
        <v>100000</v>
      </c>
      <c r="K201">
        <f t="shared" si="14"/>
        <v>150000</v>
      </c>
      <c r="L201" t="str">
        <f t="shared" si="15"/>
        <v>100000-150000</v>
      </c>
      <c r="M201" t="s">
        <v>21</v>
      </c>
      <c r="N201" t="str">
        <f>VLOOKUP(M201,'Country Names'!B:C,2,FALSE)</f>
        <v>United States</v>
      </c>
      <c r="O201">
        <v>100</v>
      </c>
      <c r="P201" t="str">
        <f>IF(Table[[#This Row],[remote_ratio]]=0, "In Person", IF(Table[[#This Row],[remote_ratio]]=50, "Hybrid", IF(Table[[#This Row],[remote_ratio]]=100, "Remote")))</f>
        <v>Remote</v>
      </c>
      <c r="Q201" t="s">
        <v>21</v>
      </c>
      <c r="R201" t="str">
        <f>VLOOKUP(Q201,'Country Names'!B:C,2,FALSE)</f>
        <v>United States</v>
      </c>
      <c r="S201" t="s">
        <v>221</v>
      </c>
    </row>
    <row r="202" spans="1:19" x14ac:dyDescent="0.3">
      <c r="A202">
        <v>201</v>
      </c>
      <c r="B202">
        <v>2023</v>
      </c>
      <c r="C202" t="s">
        <v>330</v>
      </c>
      <c r="D202" t="s">
        <v>216</v>
      </c>
      <c r="E202" t="s">
        <v>45</v>
      </c>
      <c r="F202" t="str">
        <f t="shared" si="12"/>
        <v>Architect</v>
      </c>
      <c r="G202">
        <v>200000</v>
      </c>
      <c r="H202" t="s">
        <v>20</v>
      </c>
      <c r="I202">
        <v>200000</v>
      </c>
      <c r="J202">
        <f t="shared" si="13"/>
        <v>200000</v>
      </c>
      <c r="K202">
        <f t="shared" si="14"/>
        <v>250000</v>
      </c>
      <c r="L202" t="str">
        <f t="shared" si="15"/>
        <v>200000-250000</v>
      </c>
      <c r="M202" t="s">
        <v>21</v>
      </c>
      <c r="N202" t="str">
        <f>VLOOKUP(M202,'Country Names'!B:C,2,FALSE)</f>
        <v>United States</v>
      </c>
      <c r="O202">
        <v>100</v>
      </c>
      <c r="P202" t="str">
        <f>IF(Table[[#This Row],[remote_ratio]]=0, "In Person", IF(Table[[#This Row],[remote_ratio]]=50, "Hybrid", IF(Table[[#This Row],[remote_ratio]]=100, "Remote")))</f>
        <v>Remote</v>
      </c>
      <c r="Q202" t="s">
        <v>21</v>
      </c>
      <c r="R202" t="str">
        <f>VLOOKUP(Q202,'Country Names'!B:C,2,FALSE)</f>
        <v>United States</v>
      </c>
      <c r="S202" t="s">
        <v>221</v>
      </c>
    </row>
    <row r="203" spans="1:19" x14ac:dyDescent="0.3">
      <c r="A203">
        <v>202</v>
      </c>
      <c r="B203">
        <v>2023</v>
      </c>
      <c r="C203" t="s">
        <v>330</v>
      </c>
      <c r="D203" t="s">
        <v>216</v>
      </c>
      <c r="E203" t="s">
        <v>45</v>
      </c>
      <c r="F203" t="str">
        <f t="shared" si="12"/>
        <v>Architect</v>
      </c>
      <c r="G203">
        <v>115000</v>
      </c>
      <c r="H203" t="s">
        <v>20</v>
      </c>
      <c r="I203">
        <v>115000</v>
      </c>
      <c r="J203">
        <f t="shared" si="13"/>
        <v>100000</v>
      </c>
      <c r="K203">
        <f t="shared" si="14"/>
        <v>150000</v>
      </c>
      <c r="L203" t="str">
        <f t="shared" si="15"/>
        <v>100000-150000</v>
      </c>
      <c r="M203" t="s">
        <v>21</v>
      </c>
      <c r="N203" t="str">
        <f>VLOOKUP(M203,'Country Names'!B:C,2,FALSE)</f>
        <v>United States</v>
      </c>
      <c r="O203">
        <v>100</v>
      </c>
      <c r="P203" t="str">
        <f>IF(Table[[#This Row],[remote_ratio]]=0, "In Person", IF(Table[[#This Row],[remote_ratio]]=50, "Hybrid", IF(Table[[#This Row],[remote_ratio]]=100, "Remote")))</f>
        <v>Remote</v>
      </c>
      <c r="Q203" t="s">
        <v>21</v>
      </c>
      <c r="R203" t="str">
        <f>VLOOKUP(Q203,'Country Names'!B:C,2,FALSE)</f>
        <v>United States</v>
      </c>
      <c r="S203" t="s">
        <v>221</v>
      </c>
    </row>
    <row r="204" spans="1:19" x14ac:dyDescent="0.3">
      <c r="A204">
        <v>203</v>
      </c>
      <c r="B204">
        <v>2023</v>
      </c>
      <c r="C204" t="s">
        <v>330</v>
      </c>
      <c r="D204" t="s">
        <v>216</v>
      </c>
      <c r="E204" t="s">
        <v>62</v>
      </c>
      <c r="F204" t="str">
        <f t="shared" si="12"/>
        <v>Engineer</v>
      </c>
      <c r="G204">
        <v>50000</v>
      </c>
      <c r="H204" t="s">
        <v>14</v>
      </c>
      <c r="I204">
        <v>53654</v>
      </c>
      <c r="J204">
        <f t="shared" si="13"/>
        <v>50000</v>
      </c>
      <c r="K204">
        <f t="shared" si="14"/>
        <v>100000</v>
      </c>
      <c r="L204" t="str">
        <f t="shared" si="15"/>
        <v>50000-100000</v>
      </c>
      <c r="M204" t="s">
        <v>63</v>
      </c>
      <c r="N204" t="str">
        <f>VLOOKUP(M204,'Country Names'!B:C,2,FALSE)</f>
        <v>France</v>
      </c>
      <c r="O204">
        <v>50</v>
      </c>
      <c r="P204" t="str">
        <f>IF(Table[[#This Row],[remote_ratio]]=0, "In Person", IF(Table[[#This Row],[remote_ratio]]=50, "Hybrid", IF(Table[[#This Row],[remote_ratio]]=100, "Remote")))</f>
        <v>Hybrid</v>
      </c>
      <c r="Q204" t="s">
        <v>63</v>
      </c>
      <c r="R204" t="str">
        <f>VLOOKUP(Q204,'Country Names'!B:C,2,FALSE)</f>
        <v>France</v>
      </c>
      <c r="S204" t="s">
        <v>222</v>
      </c>
    </row>
    <row r="205" spans="1:19" x14ac:dyDescent="0.3">
      <c r="A205">
        <v>204</v>
      </c>
      <c r="B205">
        <v>2023</v>
      </c>
      <c r="C205" t="s">
        <v>215</v>
      </c>
      <c r="D205" t="s">
        <v>216</v>
      </c>
      <c r="E205" t="s">
        <v>37</v>
      </c>
      <c r="F205" t="str">
        <f t="shared" si="12"/>
        <v>Engineer</v>
      </c>
      <c r="G205">
        <v>220000</v>
      </c>
      <c r="H205" t="s">
        <v>20</v>
      </c>
      <c r="I205">
        <v>220000</v>
      </c>
      <c r="J205">
        <f t="shared" si="13"/>
        <v>200000</v>
      </c>
      <c r="K205">
        <f t="shared" si="14"/>
        <v>250000</v>
      </c>
      <c r="L205" t="str">
        <f t="shared" si="15"/>
        <v>200000-250000</v>
      </c>
      <c r="M205" t="s">
        <v>21</v>
      </c>
      <c r="N205" t="str">
        <f>VLOOKUP(M205,'Country Names'!B:C,2,FALSE)</f>
        <v>United States</v>
      </c>
      <c r="O205">
        <v>0</v>
      </c>
      <c r="P205" t="str">
        <f>IF(Table[[#This Row],[remote_ratio]]=0, "In Person", IF(Table[[#This Row],[remote_ratio]]=50, "Hybrid", IF(Table[[#This Row],[remote_ratio]]=100, "Remote")))</f>
        <v>In Person</v>
      </c>
      <c r="Q205" t="s">
        <v>21</v>
      </c>
      <c r="R205" t="str">
        <f>VLOOKUP(Q205,'Country Names'!B:C,2,FALSE)</f>
        <v>United States</v>
      </c>
      <c r="S205" t="s">
        <v>221</v>
      </c>
    </row>
    <row r="206" spans="1:19" x14ac:dyDescent="0.3">
      <c r="A206">
        <v>205</v>
      </c>
      <c r="B206">
        <v>2023</v>
      </c>
      <c r="C206" t="s">
        <v>215</v>
      </c>
      <c r="D206" t="s">
        <v>216</v>
      </c>
      <c r="E206" t="s">
        <v>37</v>
      </c>
      <c r="F206" t="str">
        <f t="shared" si="12"/>
        <v>Engineer</v>
      </c>
      <c r="G206">
        <v>205000</v>
      </c>
      <c r="H206" t="s">
        <v>20</v>
      </c>
      <c r="I206">
        <v>205000</v>
      </c>
      <c r="J206">
        <f t="shared" si="13"/>
        <v>200000</v>
      </c>
      <c r="K206">
        <f t="shared" si="14"/>
        <v>250000</v>
      </c>
      <c r="L206" t="str">
        <f t="shared" si="15"/>
        <v>200000-250000</v>
      </c>
      <c r="M206" t="s">
        <v>21</v>
      </c>
      <c r="N206" t="str">
        <f>VLOOKUP(M206,'Country Names'!B:C,2,FALSE)</f>
        <v>United States</v>
      </c>
      <c r="O206">
        <v>0</v>
      </c>
      <c r="P206" t="str">
        <f>IF(Table[[#This Row],[remote_ratio]]=0, "In Person", IF(Table[[#This Row],[remote_ratio]]=50, "Hybrid", IF(Table[[#This Row],[remote_ratio]]=100, "Remote")))</f>
        <v>In Person</v>
      </c>
      <c r="Q206" t="s">
        <v>21</v>
      </c>
      <c r="R206" t="str">
        <f>VLOOKUP(Q206,'Country Names'!B:C,2,FALSE)</f>
        <v>United States</v>
      </c>
      <c r="S206" t="s">
        <v>221</v>
      </c>
    </row>
    <row r="207" spans="1:19" x14ac:dyDescent="0.3">
      <c r="A207">
        <v>206</v>
      </c>
      <c r="B207">
        <v>2023</v>
      </c>
      <c r="C207" t="s">
        <v>213</v>
      </c>
      <c r="D207" t="s">
        <v>216</v>
      </c>
      <c r="E207" t="s">
        <v>37</v>
      </c>
      <c r="F207" t="str">
        <f t="shared" si="12"/>
        <v>Engineer</v>
      </c>
      <c r="G207">
        <v>180000</v>
      </c>
      <c r="H207" t="s">
        <v>20</v>
      </c>
      <c r="I207">
        <v>180000</v>
      </c>
      <c r="J207">
        <f t="shared" si="13"/>
        <v>150000</v>
      </c>
      <c r="K207">
        <f t="shared" si="14"/>
        <v>200000</v>
      </c>
      <c r="L207" t="str">
        <f t="shared" si="15"/>
        <v>150000-200000</v>
      </c>
      <c r="M207" t="s">
        <v>21</v>
      </c>
      <c r="N207" t="str">
        <f>VLOOKUP(M207,'Country Names'!B:C,2,FALSE)</f>
        <v>United States</v>
      </c>
      <c r="O207">
        <v>0</v>
      </c>
      <c r="P207" t="str">
        <f>IF(Table[[#This Row],[remote_ratio]]=0, "In Person", IF(Table[[#This Row],[remote_ratio]]=50, "Hybrid", IF(Table[[#This Row],[remote_ratio]]=100, "Remote")))</f>
        <v>In Person</v>
      </c>
      <c r="Q207" t="s">
        <v>21</v>
      </c>
      <c r="R207" t="str">
        <f>VLOOKUP(Q207,'Country Names'!B:C,2,FALSE)</f>
        <v>United States</v>
      </c>
      <c r="S207" t="s">
        <v>221</v>
      </c>
    </row>
    <row r="208" spans="1:19" x14ac:dyDescent="0.3">
      <c r="A208">
        <v>207</v>
      </c>
      <c r="B208">
        <v>2023</v>
      </c>
      <c r="C208" t="s">
        <v>213</v>
      </c>
      <c r="D208" t="s">
        <v>216</v>
      </c>
      <c r="E208" t="s">
        <v>37</v>
      </c>
      <c r="F208" t="str">
        <f t="shared" si="12"/>
        <v>Engineer</v>
      </c>
      <c r="G208">
        <v>130000</v>
      </c>
      <c r="H208" t="s">
        <v>20</v>
      </c>
      <c r="I208">
        <v>130000</v>
      </c>
      <c r="J208">
        <f t="shared" si="13"/>
        <v>100000</v>
      </c>
      <c r="K208">
        <f t="shared" si="14"/>
        <v>150000</v>
      </c>
      <c r="L208" t="str">
        <f t="shared" si="15"/>
        <v>100000-150000</v>
      </c>
      <c r="M208" t="s">
        <v>21</v>
      </c>
      <c r="N208" t="str">
        <f>VLOOKUP(M208,'Country Names'!B:C,2,FALSE)</f>
        <v>United States</v>
      </c>
      <c r="O208">
        <v>0</v>
      </c>
      <c r="P208" t="str">
        <f>IF(Table[[#This Row],[remote_ratio]]=0, "In Person", IF(Table[[#This Row],[remote_ratio]]=50, "Hybrid", IF(Table[[#This Row],[remote_ratio]]=100, "Remote")))</f>
        <v>In Person</v>
      </c>
      <c r="Q208" t="s">
        <v>21</v>
      </c>
      <c r="R208" t="str">
        <f>VLOOKUP(Q208,'Country Names'!B:C,2,FALSE)</f>
        <v>United States</v>
      </c>
      <c r="S208" t="s">
        <v>221</v>
      </c>
    </row>
    <row r="209" spans="1:19" x14ac:dyDescent="0.3">
      <c r="A209">
        <v>208</v>
      </c>
      <c r="B209">
        <v>2023</v>
      </c>
      <c r="C209" t="s">
        <v>330</v>
      </c>
      <c r="D209" t="s">
        <v>216</v>
      </c>
      <c r="E209" t="s">
        <v>37</v>
      </c>
      <c r="F209" t="str">
        <f t="shared" si="12"/>
        <v>Engineer</v>
      </c>
      <c r="G209">
        <v>200000</v>
      </c>
      <c r="H209" t="s">
        <v>20</v>
      </c>
      <c r="I209">
        <v>200000</v>
      </c>
      <c r="J209">
        <f t="shared" si="13"/>
        <v>200000</v>
      </c>
      <c r="K209">
        <f t="shared" si="14"/>
        <v>250000</v>
      </c>
      <c r="L209" t="str">
        <f t="shared" si="15"/>
        <v>200000-250000</v>
      </c>
      <c r="M209" t="s">
        <v>21</v>
      </c>
      <c r="N209" t="str">
        <f>VLOOKUP(M209,'Country Names'!B:C,2,FALSE)</f>
        <v>United States</v>
      </c>
      <c r="O209">
        <v>100</v>
      </c>
      <c r="P209" t="str">
        <f>IF(Table[[#This Row],[remote_ratio]]=0, "In Person", IF(Table[[#This Row],[remote_ratio]]=50, "Hybrid", IF(Table[[#This Row],[remote_ratio]]=100, "Remote")))</f>
        <v>Remote</v>
      </c>
      <c r="Q209" t="s">
        <v>21</v>
      </c>
      <c r="R209" t="str">
        <f>VLOOKUP(Q209,'Country Names'!B:C,2,FALSE)</f>
        <v>United States</v>
      </c>
      <c r="S209" t="s">
        <v>221</v>
      </c>
    </row>
    <row r="210" spans="1:19" x14ac:dyDescent="0.3">
      <c r="A210">
        <v>209</v>
      </c>
      <c r="B210">
        <v>2023</v>
      </c>
      <c r="C210" t="s">
        <v>330</v>
      </c>
      <c r="D210" t="s">
        <v>216</v>
      </c>
      <c r="E210" t="s">
        <v>37</v>
      </c>
      <c r="F210" t="str">
        <f t="shared" si="12"/>
        <v>Engineer</v>
      </c>
      <c r="G210">
        <v>150000</v>
      </c>
      <c r="H210" t="s">
        <v>20</v>
      </c>
      <c r="I210">
        <v>150000</v>
      </c>
      <c r="J210">
        <f t="shared" si="13"/>
        <v>150000</v>
      </c>
      <c r="K210">
        <f t="shared" si="14"/>
        <v>200000</v>
      </c>
      <c r="L210" t="str">
        <f t="shared" si="15"/>
        <v>150000-200000</v>
      </c>
      <c r="M210" t="s">
        <v>21</v>
      </c>
      <c r="N210" t="str">
        <f>VLOOKUP(M210,'Country Names'!B:C,2,FALSE)</f>
        <v>United States</v>
      </c>
      <c r="O210">
        <v>100</v>
      </c>
      <c r="P210" t="str">
        <f>IF(Table[[#This Row],[remote_ratio]]=0, "In Person", IF(Table[[#This Row],[remote_ratio]]=50, "Hybrid", IF(Table[[#This Row],[remote_ratio]]=100, "Remote")))</f>
        <v>Remote</v>
      </c>
      <c r="Q210" t="s">
        <v>21</v>
      </c>
      <c r="R210" t="str">
        <f>VLOOKUP(Q210,'Country Names'!B:C,2,FALSE)</f>
        <v>United States</v>
      </c>
      <c r="S210" t="s">
        <v>221</v>
      </c>
    </row>
    <row r="211" spans="1:19" x14ac:dyDescent="0.3">
      <c r="A211">
        <v>210</v>
      </c>
      <c r="B211">
        <v>2023</v>
      </c>
      <c r="C211" t="s">
        <v>330</v>
      </c>
      <c r="D211" t="s">
        <v>216</v>
      </c>
      <c r="E211" t="s">
        <v>38</v>
      </c>
      <c r="F211" t="str">
        <f t="shared" si="12"/>
        <v>Engineer</v>
      </c>
      <c r="G211">
        <v>215000</v>
      </c>
      <c r="H211" t="s">
        <v>20</v>
      </c>
      <c r="I211">
        <v>215000</v>
      </c>
      <c r="J211">
        <f t="shared" si="13"/>
        <v>200000</v>
      </c>
      <c r="K211">
        <f t="shared" si="14"/>
        <v>250000</v>
      </c>
      <c r="L211" t="str">
        <f t="shared" si="15"/>
        <v>200000-250000</v>
      </c>
      <c r="M211" t="s">
        <v>21</v>
      </c>
      <c r="N211" t="str">
        <f>VLOOKUP(M211,'Country Names'!B:C,2,FALSE)</f>
        <v>United States</v>
      </c>
      <c r="O211">
        <v>0</v>
      </c>
      <c r="P211" t="str">
        <f>IF(Table[[#This Row],[remote_ratio]]=0, "In Person", IF(Table[[#This Row],[remote_ratio]]=50, "Hybrid", IF(Table[[#This Row],[remote_ratio]]=100, "Remote")))</f>
        <v>In Person</v>
      </c>
      <c r="Q211" t="s">
        <v>21</v>
      </c>
      <c r="R211" t="str">
        <f>VLOOKUP(Q211,'Country Names'!B:C,2,FALSE)</f>
        <v>United States</v>
      </c>
      <c r="S211" t="s">
        <v>221</v>
      </c>
    </row>
    <row r="212" spans="1:19" x14ac:dyDescent="0.3">
      <c r="A212">
        <v>211</v>
      </c>
      <c r="B212">
        <v>2023</v>
      </c>
      <c r="C212" t="s">
        <v>330</v>
      </c>
      <c r="D212" t="s">
        <v>216</v>
      </c>
      <c r="E212" t="s">
        <v>38</v>
      </c>
      <c r="F212" t="str">
        <f t="shared" si="12"/>
        <v>Engineer</v>
      </c>
      <c r="G212">
        <v>170000</v>
      </c>
      <c r="H212" t="s">
        <v>20</v>
      </c>
      <c r="I212">
        <v>170000</v>
      </c>
      <c r="J212">
        <f t="shared" si="13"/>
        <v>150000</v>
      </c>
      <c r="K212">
        <f t="shared" si="14"/>
        <v>200000</v>
      </c>
      <c r="L212" t="str">
        <f t="shared" si="15"/>
        <v>150000-200000</v>
      </c>
      <c r="M212" t="s">
        <v>21</v>
      </c>
      <c r="N212" t="str">
        <f>VLOOKUP(M212,'Country Names'!B:C,2,FALSE)</f>
        <v>United States</v>
      </c>
      <c r="O212">
        <v>0</v>
      </c>
      <c r="P212" t="str">
        <f>IF(Table[[#This Row],[remote_ratio]]=0, "In Person", IF(Table[[#This Row],[remote_ratio]]=50, "Hybrid", IF(Table[[#This Row],[remote_ratio]]=100, "Remote")))</f>
        <v>In Person</v>
      </c>
      <c r="Q212" t="s">
        <v>21</v>
      </c>
      <c r="R212" t="str">
        <f>VLOOKUP(Q212,'Country Names'!B:C,2,FALSE)</f>
        <v>United States</v>
      </c>
      <c r="S212" t="s">
        <v>221</v>
      </c>
    </row>
    <row r="213" spans="1:19" x14ac:dyDescent="0.3">
      <c r="A213">
        <v>212</v>
      </c>
      <c r="B213">
        <v>2023</v>
      </c>
      <c r="C213" t="s">
        <v>330</v>
      </c>
      <c r="D213" t="s">
        <v>216</v>
      </c>
      <c r="E213" t="s">
        <v>35</v>
      </c>
      <c r="F213" t="str">
        <f t="shared" si="12"/>
        <v>Engineer</v>
      </c>
      <c r="G213">
        <v>247500</v>
      </c>
      <c r="H213" t="s">
        <v>20</v>
      </c>
      <c r="I213">
        <v>247500</v>
      </c>
      <c r="J213">
        <f t="shared" si="13"/>
        <v>200000</v>
      </c>
      <c r="K213">
        <f t="shared" si="14"/>
        <v>250000</v>
      </c>
      <c r="L213" t="str">
        <f t="shared" si="15"/>
        <v>200000-250000</v>
      </c>
      <c r="M213" t="s">
        <v>21</v>
      </c>
      <c r="N213" t="str">
        <f>VLOOKUP(M213,'Country Names'!B:C,2,FALSE)</f>
        <v>United States</v>
      </c>
      <c r="O213">
        <v>0</v>
      </c>
      <c r="P213" t="str">
        <f>IF(Table[[#This Row],[remote_ratio]]=0, "In Person", IF(Table[[#This Row],[remote_ratio]]=50, "Hybrid", IF(Table[[#This Row],[remote_ratio]]=100, "Remote")))</f>
        <v>In Person</v>
      </c>
      <c r="Q213" t="s">
        <v>21</v>
      </c>
      <c r="R213" t="str">
        <f>VLOOKUP(Q213,'Country Names'!B:C,2,FALSE)</f>
        <v>United States</v>
      </c>
      <c r="S213" t="s">
        <v>221</v>
      </c>
    </row>
    <row r="214" spans="1:19" x14ac:dyDescent="0.3">
      <c r="A214">
        <v>213</v>
      </c>
      <c r="B214">
        <v>2023</v>
      </c>
      <c r="C214" t="s">
        <v>330</v>
      </c>
      <c r="D214" t="s">
        <v>216</v>
      </c>
      <c r="E214" t="s">
        <v>35</v>
      </c>
      <c r="F214" t="str">
        <f t="shared" si="12"/>
        <v>Engineer</v>
      </c>
      <c r="G214">
        <v>172200</v>
      </c>
      <c r="H214" t="s">
        <v>20</v>
      </c>
      <c r="I214">
        <v>172200</v>
      </c>
      <c r="J214">
        <f t="shared" si="13"/>
        <v>150000</v>
      </c>
      <c r="K214">
        <f t="shared" si="14"/>
        <v>200000</v>
      </c>
      <c r="L214" t="str">
        <f t="shared" si="15"/>
        <v>150000-200000</v>
      </c>
      <c r="M214" t="s">
        <v>21</v>
      </c>
      <c r="N214" t="str">
        <f>VLOOKUP(M214,'Country Names'!B:C,2,FALSE)</f>
        <v>United States</v>
      </c>
      <c r="O214">
        <v>0</v>
      </c>
      <c r="P214" t="str">
        <f>IF(Table[[#This Row],[remote_ratio]]=0, "In Person", IF(Table[[#This Row],[remote_ratio]]=50, "Hybrid", IF(Table[[#This Row],[remote_ratio]]=100, "Remote")))</f>
        <v>In Person</v>
      </c>
      <c r="Q214" t="s">
        <v>21</v>
      </c>
      <c r="R214" t="str">
        <f>VLOOKUP(Q214,'Country Names'!B:C,2,FALSE)</f>
        <v>United States</v>
      </c>
      <c r="S214" t="s">
        <v>221</v>
      </c>
    </row>
    <row r="215" spans="1:19" x14ac:dyDescent="0.3">
      <c r="A215">
        <v>94</v>
      </c>
      <c r="B215">
        <v>2023</v>
      </c>
      <c r="C215" t="s">
        <v>330</v>
      </c>
      <c r="D215" t="s">
        <v>216</v>
      </c>
      <c r="E215" t="s">
        <v>23</v>
      </c>
      <c r="F215" t="str">
        <f t="shared" si="12"/>
        <v>Scientist</v>
      </c>
      <c r="G215">
        <v>105000</v>
      </c>
      <c r="H215" t="s">
        <v>20</v>
      </c>
      <c r="I215">
        <v>105000</v>
      </c>
      <c r="J215">
        <f t="shared" si="13"/>
        <v>100000</v>
      </c>
      <c r="K215">
        <f t="shared" si="14"/>
        <v>150000</v>
      </c>
      <c r="L215" t="str">
        <f t="shared" si="15"/>
        <v>100000-150000</v>
      </c>
      <c r="M215" t="s">
        <v>21</v>
      </c>
      <c r="N215" t="str">
        <f>VLOOKUP(M215,'Country Names'!B:C,2,FALSE)</f>
        <v>United States</v>
      </c>
      <c r="O215">
        <v>0</v>
      </c>
      <c r="P215" t="str">
        <f>IF(Table[[#This Row],[remote_ratio]]=0, "In Person", IF(Table[[#This Row],[remote_ratio]]=50, "Hybrid", IF(Table[[#This Row],[remote_ratio]]=100, "Remote")))</f>
        <v>In Person</v>
      </c>
      <c r="Q215" t="s">
        <v>21</v>
      </c>
      <c r="R215" t="str">
        <f>VLOOKUP(Q215,'Country Names'!B:C,2,FALSE)</f>
        <v>United States</v>
      </c>
      <c r="S215" t="s">
        <v>221</v>
      </c>
    </row>
    <row r="216" spans="1:19" x14ac:dyDescent="0.3">
      <c r="A216">
        <v>95</v>
      </c>
      <c r="B216">
        <v>2023</v>
      </c>
      <c r="C216" t="s">
        <v>330</v>
      </c>
      <c r="D216" t="s">
        <v>216</v>
      </c>
      <c r="E216" t="s">
        <v>23</v>
      </c>
      <c r="F216" t="str">
        <f t="shared" si="12"/>
        <v>Scientist</v>
      </c>
      <c r="G216">
        <v>70000</v>
      </c>
      <c r="H216" t="s">
        <v>20</v>
      </c>
      <c r="I216">
        <v>70000</v>
      </c>
      <c r="J216">
        <f t="shared" si="13"/>
        <v>50000</v>
      </c>
      <c r="K216">
        <f t="shared" si="14"/>
        <v>100000</v>
      </c>
      <c r="L216" t="str">
        <f t="shared" si="15"/>
        <v>50000-100000</v>
      </c>
      <c r="M216" t="s">
        <v>21</v>
      </c>
      <c r="N216" t="str">
        <f>VLOOKUP(M216,'Country Names'!B:C,2,FALSE)</f>
        <v>United States</v>
      </c>
      <c r="O216">
        <v>0</v>
      </c>
      <c r="P216" t="str">
        <f>IF(Table[[#This Row],[remote_ratio]]=0, "In Person", IF(Table[[#This Row],[remote_ratio]]=50, "Hybrid", IF(Table[[#This Row],[remote_ratio]]=100, "Remote")))</f>
        <v>In Person</v>
      </c>
      <c r="Q216" t="s">
        <v>21</v>
      </c>
      <c r="R216" t="str">
        <f>VLOOKUP(Q216,'Country Names'!B:C,2,FALSE)</f>
        <v>United States</v>
      </c>
      <c r="S216" t="s">
        <v>221</v>
      </c>
    </row>
    <row r="217" spans="1:19" x14ac:dyDescent="0.3">
      <c r="A217">
        <v>216</v>
      </c>
      <c r="B217">
        <v>2023</v>
      </c>
      <c r="C217" t="s">
        <v>330</v>
      </c>
      <c r="D217" t="s">
        <v>216</v>
      </c>
      <c r="E217" t="s">
        <v>27</v>
      </c>
      <c r="F217" t="str">
        <f t="shared" si="12"/>
        <v>Analyst</v>
      </c>
      <c r="G217">
        <v>120000</v>
      </c>
      <c r="H217" t="s">
        <v>20</v>
      </c>
      <c r="I217">
        <v>120000</v>
      </c>
      <c r="J217">
        <f t="shared" si="13"/>
        <v>100000</v>
      </c>
      <c r="K217">
        <f t="shared" si="14"/>
        <v>150000</v>
      </c>
      <c r="L217" t="str">
        <f t="shared" si="15"/>
        <v>100000-150000</v>
      </c>
      <c r="M217" t="s">
        <v>21</v>
      </c>
      <c r="N217" t="str">
        <f>VLOOKUP(M217,'Country Names'!B:C,2,FALSE)</f>
        <v>United States</v>
      </c>
      <c r="O217">
        <v>100</v>
      </c>
      <c r="P217" t="str">
        <f>IF(Table[[#This Row],[remote_ratio]]=0, "In Person", IF(Table[[#This Row],[remote_ratio]]=50, "Hybrid", IF(Table[[#This Row],[remote_ratio]]=100, "Remote")))</f>
        <v>Remote</v>
      </c>
      <c r="Q217" t="s">
        <v>21</v>
      </c>
      <c r="R217" t="str">
        <f>VLOOKUP(Q217,'Country Names'!B:C,2,FALSE)</f>
        <v>United States</v>
      </c>
      <c r="S217" t="s">
        <v>221</v>
      </c>
    </row>
    <row r="218" spans="1:19" x14ac:dyDescent="0.3">
      <c r="A218">
        <v>217</v>
      </c>
      <c r="B218">
        <v>2023</v>
      </c>
      <c r="C218" t="s">
        <v>330</v>
      </c>
      <c r="D218" t="s">
        <v>216</v>
      </c>
      <c r="E218" t="s">
        <v>27</v>
      </c>
      <c r="F218" t="str">
        <f t="shared" si="12"/>
        <v>Analyst</v>
      </c>
      <c r="G218">
        <v>75000</v>
      </c>
      <c r="H218" t="s">
        <v>20</v>
      </c>
      <c r="I218">
        <v>75000</v>
      </c>
      <c r="J218">
        <f t="shared" si="13"/>
        <v>50000</v>
      </c>
      <c r="K218">
        <f t="shared" si="14"/>
        <v>100000</v>
      </c>
      <c r="L218" t="str">
        <f t="shared" si="15"/>
        <v>50000-100000</v>
      </c>
      <c r="M218" t="s">
        <v>21</v>
      </c>
      <c r="N218" t="str">
        <f>VLOOKUP(M218,'Country Names'!B:C,2,FALSE)</f>
        <v>United States</v>
      </c>
      <c r="O218">
        <v>100</v>
      </c>
      <c r="P218" t="str">
        <f>IF(Table[[#This Row],[remote_ratio]]=0, "In Person", IF(Table[[#This Row],[remote_ratio]]=50, "Hybrid", IF(Table[[#This Row],[remote_ratio]]=100, "Remote")))</f>
        <v>Remote</v>
      </c>
      <c r="Q218" t="s">
        <v>21</v>
      </c>
      <c r="R218" t="str">
        <f>VLOOKUP(Q218,'Country Names'!B:C,2,FALSE)</f>
        <v>United States</v>
      </c>
      <c r="S218" t="s">
        <v>221</v>
      </c>
    </row>
    <row r="219" spans="1:19" x14ac:dyDescent="0.3">
      <c r="A219">
        <v>218</v>
      </c>
      <c r="B219">
        <v>2023</v>
      </c>
      <c r="C219" t="s">
        <v>214</v>
      </c>
      <c r="D219" t="s">
        <v>216</v>
      </c>
      <c r="E219" t="s">
        <v>37</v>
      </c>
      <c r="F219" t="str">
        <f t="shared" si="12"/>
        <v>Engineer</v>
      </c>
      <c r="G219">
        <v>1400000</v>
      </c>
      <c r="H219" t="s">
        <v>42</v>
      </c>
      <c r="I219">
        <v>17022</v>
      </c>
      <c r="J219">
        <f t="shared" si="13"/>
        <v>0</v>
      </c>
      <c r="K219">
        <f t="shared" si="14"/>
        <v>50000</v>
      </c>
      <c r="L219" t="str">
        <f t="shared" si="15"/>
        <v>0-50000</v>
      </c>
      <c r="M219" t="s">
        <v>43</v>
      </c>
      <c r="N219" t="str">
        <f>VLOOKUP(M219,'Country Names'!B:C,2,FALSE)</f>
        <v>India</v>
      </c>
      <c r="O219">
        <v>100</v>
      </c>
      <c r="P219" t="str">
        <f>IF(Table[[#This Row],[remote_ratio]]=0, "In Person", IF(Table[[#This Row],[remote_ratio]]=50, "Hybrid", IF(Table[[#This Row],[remote_ratio]]=100, "Remote")))</f>
        <v>Remote</v>
      </c>
      <c r="Q219" t="s">
        <v>43</v>
      </c>
      <c r="R219" t="str">
        <f>VLOOKUP(Q219,'Country Names'!B:C,2,FALSE)</f>
        <v>India</v>
      </c>
      <c r="S219" t="s">
        <v>220</v>
      </c>
    </row>
    <row r="220" spans="1:19" x14ac:dyDescent="0.3">
      <c r="A220">
        <v>114</v>
      </c>
      <c r="B220">
        <v>2023</v>
      </c>
      <c r="C220" t="s">
        <v>214</v>
      </c>
      <c r="D220" t="s">
        <v>216</v>
      </c>
      <c r="E220" t="s">
        <v>52</v>
      </c>
      <c r="F220" t="str">
        <f t="shared" si="12"/>
        <v>Scientist</v>
      </c>
      <c r="G220">
        <v>220000</v>
      </c>
      <c r="H220" t="s">
        <v>20</v>
      </c>
      <c r="I220">
        <v>220000</v>
      </c>
      <c r="J220">
        <f t="shared" si="13"/>
        <v>200000</v>
      </c>
      <c r="K220">
        <f t="shared" si="14"/>
        <v>250000</v>
      </c>
      <c r="L220" t="str">
        <f t="shared" si="15"/>
        <v>200000-250000</v>
      </c>
      <c r="M220" t="s">
        <v>21</v>
      </c>
      <c r="N220" t="str">
        <f>VLOOKUP(M220,'Country Names'!B:C,2,FALSE)</f>
        <v>United States</v>
      </c>
      <c r="O220">
        <v>50</v>
      </c>
      <c r="P220" t="str">
        <f>IF(Table[[#This Row],[remote_ratio]]=0, "In Person", IF(Table[[#This Row],[remote_ratio]]=50, "Hybrid", IF(Table[[#This Row],[remote_ratio]]=100, "Remote")))</f>
        <v>Hybrid</v>
      </c>
      <c r="Q220" t="s">
        <v>21</v>
      </c>
      <c r="R220" t="str">
        <f>VLOOKUP(Q220,'Country Names'!B:C,2,FALSE)</f>
        <v>United States</v>
      </c>
      <c r="S220" t="s">
        <v>220</v>
      </c>
    </row>
    <row r="221" spans="1:19" x14ac:dyDescent="0.3">
      <c r="A221">
        <v>220</v>
      </c>
      <c r="B221">
        <v>2023</v>
      </c>
      <c r="C221" t="s">
        <v>213</v>
      </c>
      <c r="D221" t="s">
        <v>216</v>
      </c>
      <c r="E221" t="s">
        <v>50</v>
      </c>
      <c r="F221" t="str">
        <f t="shared" si="12"/>
        <v>Developer</v>
      </c>
      <c r="G221">
        <v>100000</v>
      </c>
      <c r="H221" t="s">
        <v>67</v>
      </c>
      <c r="I221">
        <v>75020</v>
      </c>
      <c r="J221">
        <f t="shared" si="13"/>
        <v>50000</v>
      </c>
      <c r="K221">
        <f t="shared" si="14"/>
        <v>100000</v>
      </c>
      <c r="L221" t="str">
        <f t="shared" si="15"/>
        <v>50000-100000</v>
      </c>
      <c r="M221" t="s">
        <v>66</v>
      </c>
      <c r="N221" t="str">
        <f>VLOOKUP(M221,'Country Names'!B:C,2,FALSE)</f>
        <v>Finland</v>
      </c>
      <c r="O221">
        <v>0</v>
      </c>
      <c r="P221" t="str">
        <f>IF(Table[[#This Row],[remote_ratio]]=0, "In Person", IF(Table[[#This Row],[remote_ratio]]=50, "Hybrid", IF(Table[[#This Row],[remote_ratio]]=100, "Remote")))</f>
        <v>In Person</v>
      </c>
      <c r="Q221" t="s">
        <v>66</v>
      </c>
      <c r="R221" t="str">
        <f>VLOOKUP(Q221,'Country Names'!B:C,2,FALSE)</f>
        <v>Finland</v>
      </c>
      <c r="S221" t="s">
        <v>221</v>
      </c>
    </row>
    <row r="222" spans="1:19" x14ac:dyDescent="0.3">
      <c r="A222">
        <v>221</v>
      </c>
      <c r="B222">
        <v>2023</v>
      </c>
      <c r="C222" t="s">
        <v>330</v>
      </c>
      <c r="D222" t="s">
        <v>216</v>
      </c>
      <c r="E222" t="s">
        <v>27</v>
      </c>
      <c r="F222" t="str">
        <f t="shared" si="12"/>
        <v>Analyst</v>
      </c>
      <c r="G222">
        <v>140000</v>
      </c>
      <c r="H222" t="s">
        <v>20</v>
      </c>
      <c r="I222">
        <v>140000</v>
      </c>
      <c r="J222">
        <f t="shared" si="13"/>
        <v>100000</v>
      </c>
      <c r="K222">
        <f t="shared" si="14"/>
        <v>150000</v>
      </c>
      <c r="L222" t="str">
        <f t="shared" si="15"/>
        <v>100000-150000</v>
      </c>
      <c r="M222" t="s">
        <v>21</v>
      </c>
      <c r="N222" t="str">
        <f>VLOOKUP(M222,'Country Names'!B:C,2,FALSE)</f>
        <v>United States</v>
      </c>
      <c r="O222">
        <v>0</v>
      </c>
      <c r="P222" t="str">
        <f>IF(Table[[#This Row],[remote_ratio]]=0, "In Person", IF(Table[[#This Row],[remote_ratio]]=50, "Hybrid", IF(Table[[#This Row],[remote_ratio]]=100, "Remote")))</f>
        <v>In Person</v>
      </c>
      <c r="Q222" t="s">
        <v>21</v>
      </c>
      <c r="R222" t="str">
        <f>VLOOKUP(Q222,'Country Names'!B:C,2,FALSE)</f>
        <v>United States</v>
      </c>
      <c r="S222" t="s">
        <v>221</v>
      </c>
    </row>
    <row r="223" spans="1:19" x14ac:dyDescent="0.3">
      <c r="A223">
        <v>222</v>
      </c>
      <c r="B223">
        <v>2023</v>
      </c>
      <c r="C223" t="s">
        <v>330</v>
      </c>
      <c r="D223" t="s">
        <v>216</v>
      </c>
      <c r="E223" t="s">
        <v>27</v>
      </c>
      <c r="F223" t="str">
        <f t="shared" si="12"/>
        <v>Analyst</v>
      </c>
      <c r="G223">
        <v>120000</v>
      </c>
      <c r="H223" t="s">
        <v>20</v>
      </c>
      <c r="I223">
        <v>120000</v>
      </c>
      <c r="J223">
        <f t="shared" si="13"/>
        <v>100000</v>
      </c>
      <c r="K223">
        <f t="shared" si="14"/>
        <v>150000</v>
      </c>
      <c r="L223" t="str">
        <f t="shared" si="15"/>
        <v>100000-150000</v>
      </c>
      <c r="M223" t="s">
        <v>21</v>
      </c>
      <c r="N223" t="str">
        <f>VLOOKUP(M223,'Country Names'!B:C,2,FALSE)</f>
        <v>United States</v>
      </c>
      <c r="O223">
        <v>0</v>
      </c>
      <c r="P223" t="str">
        <f>IF(Table[[#This Row],[remote_ratio]]=0, "In Person", IF(Table[[#This Row],[remote_ratio]]=50, "Hybrid", IF(Table[[#This Row],[remote_ratio]]=100, "Remote")))</f>
        <v>In Person</v>
      </c>
      <c r="Q223" t="s">
        <v>21</v>
      </c>
      <c r="R223" t="str">
        <f>VLOOKUP(Q223,'Country Names'!B:C,2,FALSE)</f>
        <v>United States</v>
      </c>
      <c r="S223" t="s">
        <v>221</v>
      </c>
    </row>
    <row r="224" spans="1:19" x14ac:dyDescent="0.3">
      <c r="A224">
        <v>223</v>
      </c>
      <c r="B224">
        <v>2023</v>
      </c>
      <c r="C224" t="s">
        <v>330</v>
      </c>
      <c r="D224" t="s">
        <v>216</v>
      </c>
      <c r="E224" t="s">
        <v>37</v>
      </c>
      <c r="F224" t="str">
        <f t="shared" si="12"/>
        <v>Engineer</v>
      </c>
      <c r="G224">
        <v>128000</v>
      </c>
      <c r="H224" t="s">
        <v>20</v>
      </c>
      <c r="I224">
        <v>128000</v>
      </c>
      <c r="J224">
        <f t="shared" si="13"/>
        <v>100000</v>
      </c>
      <c r="K224">
        <f t="shared" si="14"/>
        <v>150000</v>
      </c>
      <c r="L224" t="str">
        <f t="shared" si="15"/>
        <v>100000-150000</v>
      </c>
      <c r="M224" t="s">
        <v>21</v>
      </c>
      <c r="N224" t="str">
        <f>VLOOKUP(M224,'Country Names'!B:C,2,FALSE)</f>
        <v>United States</v>
      </c>
      <c r="O224">
        <v>0</v>
      </c>
      <c r="P224" t="str">
        <f>IF(Table[[#This Row],[remote_ratio]]=0, "In Person", IF(Table[[#This Row],[remote_ratio]]=50, "Hybrid", IF(Table[[#This Row],[remote_ratio]]=100, "Remote")))</f>
        <v>In Person</v>
      </c>
      <c r="Q224" t="s">
        <v>21</v>
      </c>
      <c r="R224" t="str">
        <f>VLOOKUP(Q224,'Country Names'!B:C,2,FALSE)</f>
        <v>United States</v>
      </c>
      <c r="S224" t="s">
        <v>221</v>
      </c>
    </row>
    <row r="225" spans="1:19" x14ac:dyDescent="0.3">
      <c r="A225">
        <v>224</v>
      </c>
      <c r="B225">
        <v>2023</v>
      </c>
      <c r="C225" t="s">
        <v>330</v>
      </c>
      <c r="D225" t="s">
        <v>216</v>
      </c>
      <c r="E225" t="s">
        <v>37</v>
      </c>
      <c r="F225" t="str">
        <f t="shared" si="12"/>
        <v>Engineer</v>
      </c>
      <c r="G225">
        <v>81500</v>
      </c>
      <c r="H225" t="s">
        <v>20</v>
      </c>
      <c r="I225">
        <v>81500</v>
      </c>
      <c r="J225">
        <f t="shared" si="13"/>
        <v>50000</v>
      </c>
      <c r="K225">
        <f t="shared" si="14"/>
        <v>100000</v>
      </c>
      <c r="L225" t="str">
        <f t="shared" si="15"/>
        <v>50000-100000</v>
      </c>
      <c r="M225" t="s">
        <v>21</v>
      </c>
      <c r="N225" t="str">
        <f>VLOOKUP(M225,'Country Names'!B:C,2,FALSE)</f>
        <v>United States</v>
      </c>
      <c r="O225">
        <v>0</v>
      </c>
      <c r="P225" t="str">
        <f>IF(Table[[#This Row],[remote_ratio]]=0, "In Person", IF(Table[[#This Row],[remote_ratio]]=50, "Hybrid", IF(Table[[#This Row],[remote_ratio]]=100, "Remote")))</f>
        <v>In Person</v>
      </c>
      <c r="Q225" t="s">
        <v>21</v>
      </c>
      <c r="R225" t="str">
        <f>VLOOKUP(Q225,'Country Names'!B:C,2,FALSE)</f>
        <v>United States</v>
      </c>
      <c r="S225" t="s">
        <v>221</v>
      </c>
    </row>
    <row r="226" spans="1:19" x14ac:dyDescent="0.3">
      <c r="A226">
        <v>225</v>
      </c>
      <c r="B226">
        <v>2023</v>
      </c>
      <c r="C226" t="s">
        <v>330</v>
      </c>
      <c r="D226" t="s">
        <v>216</v>
      </c>
      <c r="E226" t="s">
        <v>37</v>
      </c>
      <c r="F226" t="str">
        <f t="shared" si="12"/>
        <v>Engineer</v>
      </c>
      <c r="G226">
        <v>145000</v>
      </c>
      <c r="H226" t="s">
        <v>20</v>
      </c>
      <c r="I226">
        <v>145000</v>
      </c>
      <c r="J226">
        <f t="shared" si="13"/>
        <v>100000</v>
      </c>
      <c r="K226">
        <f t="shared" si="14"/>
        <v>150000</v>
      </c>
      <c r="L226" t="str">
        <f t="shared" si="15"/>
        <v>100000-150000</v>
      </c>
      <c r="M226" t="s">
        <v>21</v>
      </c>
      <c r="N226" t="str">
        <f>VLOOKUP(M226,'Country Names'!B:C,2,FALSE)</f>
        <v>United States</v>
      </c>
      <c r="O226">
        <v>0</v>
      </c>
      <c r="P226" t="str">
        <f>IF(Table[[#This Row],[remote_ratio]]=0, "In Person", IF(Table[[#This Row],[remote_ratio]]=50, "Hybrid", IF(Table[[#This Row],[remote_ratio]]=100, "Remote")))</f>
        <v>In Person</v>
      </c>
      <c r="Q226" t="s">
        <v>21</v>
      </c>
      <c r="R226" t="str">
        <f>VLOOKUP(Q226,'Country Names'!B:C,2,FALSE)</f>
        <v>United States</v>
      </c>
      <c r="S226" t="s">
        <v>221</v>
      </c>
    </row>
    <row r="227" spans="1:19" x14ac:dyDescent="0.3">
      <c r="A227">
        <v>226</v>
      </c>
      <c r="B227">
        <v>2023</v>
      </c>
      <c r="C227" t="s">
        <v>330</v>
      </c>
      <c r="D227" t="s">
        <v>216</v>
      </c>
      <c r="E227" t="s">
        <v>37</v>
      </c>
      <c r="F227" t="str">
        <f t="shared" si="12"/>
        <v>Engineer</v>
      </c>
      <c r="G227">
        <v>115000</v>
      </c>
      <c r="H227" t="s">
        <v>20</v>
      </c>
      <c r="I227">
        <v>115000</v>
      </c>
      <c r="J227">
        <f t="shared" si="13"/>
        <v>100000</v>
      </c>
      <c r="K227">
        <f t="shared" si="14"/>
        <v>150000</v>
      </c>
      <c r="L227" t="str">
        <f t="shared" si="15"/>
        <v>100000-150000</v>
      </c>
      <c r="M227" t="s">
        <v>21</v>
      </c>
      <c r="N227" t="str">
        <f>VLOOKUP(M227,'Country Names'!B:C,2,FALSE)</f>
        <v>United States</v>
      </c>
      <c r="O227">
        <v>0</v>
      </c>
      <c r="P227" t="str">
        <f>IF(Table[[#This Row],[remote_ratio]]=0, "In Person", IF(Table[[#This Row],[remote_ratio]]=50, "Hybrid", IF(Table[[#This Row],[remote_ratio]]=100, "Remote")))</f>
        <v>In Person</v>
      </c>
      <c r="Q227" t="s">
        <v>21</v>
      </c>
      <c r="R227" t="str">
        <f>VLOOKUP(Q227,'Country Names'!B:C,2,FALSE)</f>
        <v>United States</v>
      </c>
      <c r="S227" t="s">
        <v>221</v>
      </c>
    </row>
    <row r="228" spans="1:19" x14ac:dyDescent="0.3">
      <c r="A228">
        <v>227</v>
      </c>
      <c r="B228">
        <v>2023</v>
      </c>
      <c r="C228" t="s">
        <v>330</v>
      </c>
      <c r="D228" t="s">
        <v>216</v>
      </c>
      <c r="E228" t="s">
        <v>37</v>
      </c>
      <c r="F228" t="str">
        <f t="shared" si="12"/>
        <v>Engineer</v>
      </c>
      <c r="G228">
        <v>185000</v>
      </c>
      <c r="H228" t="s">
        <v>20</v>
      </c>
      <c r="I228">
        <v>185000</v>
      </c>
      <c r="J228">
        <f t="shared" si="13"/>
        <v>150000</v>
      </c>
      <c r="K228">
        <f t="shared" si="14"/>
        <v>200000</v>
      </c>
      <c r="L228" t="str">
        <f t="shared" si="15"/>
        <v>150000-200000</v>
      </c>
      <c r="M228" t="s">
        <v>21</v>
      </c>
      <c r="N228" t="str">
        <f>VLOOKUP(M228,'Country Names'!B:C,2,FALSE)</f>
        <v>United States</v>
      </c>
      <c r="O228">
        <v>0</v>
      </c>
      <c r="P228" t="str">
        <f>IF(Table[[#This Row],[remote_ratio]]=0, "In Person", IF(Table[[#This Row],[remote_ratio]]=50, "Hybrid", IF(Table[[#This Row],[remote_ratio]]=100, "Remote")))</f>
        <v>In Person</v>
      </c>
      <c r="Q228" t="s">
        <v>21</v>
      </c>
      <c r="R228" t="str">
        <f>VLOOKUP(Q228,'Country Names'!B:C,2,FALSE)</f>
        <v>United States</v>
      </c>
      <c r="S228" t="s">
        <v>221</v>
      </c>
    </row>
    <row r="229" spans="1:19" x14ac:dyDescent="0.3">
      <c r="A229">
        <v>228</v>
      </c>
      <c r="B229">
        <v>2023</v>
      </c>
      <c r="C229" t="s">
        <v>330</v>
      </c>
      <c r="D229" t="s">
        <v>216</v>
      </c>
      <c r="E229" t="s">
        <v>37</v>
      </c>
      <c r="F229" t="str">
        <f t="shared" si="12"/>
        <v>Engineer</v>
      </c>
      <c r="G229">
        <v>140000</v>
      </c>
      <c r="H229" t="s">
        <v>20</v>
      </c>
      <c r="I229">
        <v>140000</v>
      </c>
      <c r="J229">
        <f t="shared" si="13"/>
        <v>100000</v>
      </c>
      <c r="K229">
        <f t="shared" si="14"/>
        <v>150000</v>
      </c>
      <c r="L229" t="str">
        <f t="shared" si="15"/>
        <v>100000-150000</v>
      </c>
      <c r="M229" t="s">
        <v>21</v>
      </c>
      <c r="N229" t="str">
        <f>VLOOKUP(M229,'Country Names'!B:C,2,FALSE)</f>
        <v>United States</v>
      </c>
      <c r="O229">
        <v>0</v>
      </c>
      <c r="P229" t="str">
        <f>IF(Table[[#This Row],[remote_ratio]]=0, "In Person", IF(Table[[#This Row],[remote_ratio]]=50, "Hybrid", IF(Table[[#This Row],[remote_ratio]]=100, "Remote")))</f>
        <v>In Person</v>
      </c>
      <c r="Q229" t="s">
        <v>21</v>
      </c>
      <c r="R229" t="str">
        <f>VLOOKUP(Q229,'Country Names'!B:C,2,FALSE)</f>
        <v>United States</v>
      </c>
      <c r="S229" t="s">
        <v>221</v>
      </c>
    </row>
    <row r="230" spans="1:19" x14ac:dyDescent="0.3">
      <c r="A230">
        <v>229</v>
      </c>
      <c r="B230">
        <v>2023</v>
      </c>
      <c r="C230" t="s">
        <v>215</v>
      </c>
      <c r="D230" t="s">
        <v>216</v>
      </c>
      <c r="E230" t="s">
        <v>68</v>
      </c>
      <c r="F230" t="str">
        <f t="shared" si="12"/>
        <v>Head of Data</v>
      </c>
      <c r="G230">
        <v>329500</v>
      </c>
      <c r="H230" t="s">
        <v>20</v>
      </c>
      <c r="I230">
        <v>329500</v>
      </c>
      <c r="J230">
        <f t="shared" si="13"/>
        <v>300000</v>
      </c>
      <c r="K230">
        <f t="shared" si="14"/>
        <v>350000</v>
      </c>
      <c r="L230" t="str">
        <f t="shared" si="15"/>
        <v>300000-350000</v>
      </c>
      <c r="M230" t="s">
        <v>21</v>
      </c>
      <c r="N230" t="str">
        <f>VLOOKUP(M230,'Country Names'!B:C,2,FALSE)</f>
        <v>United States</v>
      </c>
      <c r="O230">
        <v>0</v>
      </c>
      <c r="P230" t="str">
        <f>IF(Table[[#This Row],[remote_ratio]]=0, "In Person", IF(Table[[#This Row],[remote_ratio]]=50, "Hybrid", IF(Table[[#This Row],[remote_ratio]]=100, "Remote")))</f>
        <v>In Person</v>
      </c>
      <c r="Q230" t="s">
        <v>21</v>
      </c>
      <c r="R230" t="str">
        <f>VLOOKUP(Q230,'Country Names'!B:C,2,FALSE)</f>
        <v>United States</v>
      </c>
      <c r="S230" t="s">
        <v>221</v>
      </c>
    </row>
    <row r="231" spans="1:19" x14ac:dyDescent="0.3">
      <c r="A231">
        <v>230</v>
      </c>
      <c r="B231">
        <v>2023</v>
      </c>
      <c r="C231" t="s">
        <v>215</v>
      </c>
      <c r="D231" t="s">
        <v>216</v>
      </c>
      <c r="E231" t="s">
        <v>68</v>
      </c>
      <c r="F231" t="str">
        <f t="shared" si="12"/>
        <v>Head of Data</v>
      </c>
      <c r="G231">
        <v>269600</v>
      </c>
      <c r="H231" t="s">
        <v>20</v>
      </c>
      <c r="I231">
        <v>269600</v>
      </c>
      <c r="J231">
        <f t="shared" si="13"/>
        <v>250000</v>
      </c>
      <c r="K231">
        <f t="shared" si="14"/>
        <v>300000</v>
      </c>
      <c r="L231" t="str">
        <f t="shared" si="15"/>
        <v>250000-300000</v>
      </c>
      <c r="M231" t="s">
        <v>21</v>
      </c>
      <c r="N231" t="str">
        <f>VLOOKUP(M231,'Country Names'!B:C,2,FALSE)</f>
        <v>United States</v>
      </c>
      <c r="O231">
        <v>0</v>
      </c>
      <c r="P231" t="str">
        <f>IF(Table[[#This Row],[remote_ratio]]=0, "In Person", IF(Table[[#This Row],[remote_ratio]]=50, "Hybrid", IF(Table[[#This Row],[remote_ratio]]=100, "Remote")))</f>
        <v>In Person</v>
      </c>
      <c r="Q231" t="s">
        <v>21</v>
      </c>
      <c r="R231" t="str">
        <f>VLOOKUP(Q231,'Country Names'!B:C,2,FALSE)</f>
        <v>United States</v>
      </c>
      <c r="S231" t="s">
        <v>221</v>
      </c>
    </row>
    <row r="232" spans="1:19" x14ac:dyDescent="0.3">
      <c r="A232">
        <v>231</v>
      </c>
      <c r="B232">
        <v>2023</v>
      </c>
      <c r="C232" t="s">
        <v>330</v>
      </c>
      <c r="D232" t="s">
        <v>216</v>
      </c>
      <c r="E232" t="s">
        <v>39</v>
      </c>
      <c r="F232" t="str">
        <f t="shared" si="12"/>
        <v>Analyst</v>
      </c>
      <c r="G232">
        <v>100000</v>
      </c>
      <c r="H232" t="s">
        <v>20</v>
      </c>
      <c r="I232">
        <v>100000</v>
      </c>
      <c r="J232">
        <f t="shared" si="13"/>
        <v>100000</v>
      </c>
      <c r="K232">
        <f t="shared" si="14"/>
        <v>150000</v>
      </c>
      <c r="L232" t="str">
        <f t="shared" si="15"/>
        <v>100000-150000</v>
      </c>
      <c r="M232" t="s">
        <v>21</v>
      </c>
      <c r="N232" t="str">
        <f>VLOOKUP(M232,'Country Names'!B:C,2,FALSE)</f>
        <v>United States</v>
      </c>
      <c r="O232">
        <v>0</v>
      </c>
      <c r="P232" t="str">
        <f>IF(Table[[#This Row],[remote_ratio]]=0, "In Person", IF(Table[[#This Row],[remote_ratio]]=50, "Hybrid", IF(Table[[#This Row],[remote_ratio]]=100, "Remote")))</f>
        <v>In Person</v>
      </c>
      <c r="Q232" t="s">
        <v>21</v>
      </c>
      <c r="R232" t="str">
        <f>VLOOKUP(Q232,'Country Names'!B:C,2,FALSE)</f>
        <v>United States</v>
      </c>
      <c r="S232" t="s">
        <v>221</v>
      </c>
    </row>
    <row r="233" spans="1:19" x14ac:dyDescent="0.3">
      <c r="A233">
        <v>232</v>
      </c>
      <c r="B233">
        <v>2023</v>
      </c>
      <c r="C233" t="s">
        <v>330</v>
      </c>
      <c r="D233" t="s">
        <v>216</v>
      </c>
      <c r="E233" t="s">
        <v>39</v>
      </c>
      <c r="F233" t="str">
        <f t="shared" si="12"/>
        <v>Analyst</v>
      </c>
      <c r="G233">
        <v>80000</v>
      </c>
      <c r="H233" t="s">
        <v>20</v>
      </c>
      <c r="I233">
        <v>80000</v>
      </c>
      <c r="J233">
        <f t="shared" si="13"/>
        <v>50000</v>
      </c>
      <c r="K233">
        <f t="shared" si="14"/>
        <v>100000</v>
      </c>
      <c r="L233" t="str">
        <f t="shared" si="15"/>
        <v>50000-100000</v>
      </c>
      <c r="M233" t="s">
        <v>21</v>
      </c>
      <c r="N233" t="str">
        <f>VLOOKUP(M233,'Country Names'!B:C,2,FALSE)</f>
        <v>United States</v>
      </c>
      <c r="O233">
        <v>0</v>
      </c>
      <c r="P233" t="str">
        <f>IF(Table[[#This Row],[remote_ratio]]=0, "In Person", IF(Table[[#This Row],[remote_ratio]]=50, "Hybrid", IF(Table[[#This Row],[remote_ratio]]=100, "Remote")))</f>
        <v>In Person</v>
      </c>
      <c r="Q233" t="s">
        <v>21</v>
      </c>
      <c r="R233" t="str">
        <f>VLOOKUP(Q233,'Country Names'!B:C,2,FALSE)</f>
        <v>United States</v>
      </c>
      <c r="S233" t="s">
        <v>221</v>
      </c>
    </row>
    <row r="234" spans="1:19" x14ac:dyDescent="0.3">
      <c r="A234">
        <v>116</v>
      </c>
      <c r="B234">
        <v>2023</v>
      </c>
      <c r="C234" t="s">
        <v>330</v>
      </c>
      <c r="D234" t="s">
        <v>216</v>
      </c>
      <c r="E234" t="s">
        <v>23</v>
      </c>
      <c r="F234" t="str">
        <f t="shared" si="12"/>
        <v>Scientist</v>
      </c>
      <c r="G234">
        <v>150000</v>
      </c>
      <c r="H234" t="s">
        <v>20</v>
      </c>
      <c r="I234">
        <v>150000</v>
      </c>
      <c r="J234">
        <f t="shared" si="13"/>
        <v>150000</v>
      </c>
      <c r="K234">
        <f t="shared" si="14"/>
        <v>200000</v>
      </c>
      <c r="L234" t="str">
        <f t="shared" si="15"/>
        <v>150000-200000</v>
      </c>
      <c r="M234" t="s">
        <v>21</v>
      </c>
      <c r="N234" t="str">
        <f>VLOOKUP(M234,'Country Names'!B:C,2,FALSE)</f>
        <v>United States</v>
      </c>
      <c r="O234">
        <v>0</v>
      </c>
      <c r="P234" t="str">
        <f>IF(Table[[#This Row],[remote_ratio]]=0, "In Person", IF(Table[[#This Row],[remote_ratio]]=50, "Hybrid", IF(Table[[#This Row],[remote_ratio]]=100, "Remote")))</f>
        <v>In Person</v>
      </c>
      <c r="Q234" t="s">
        <v>21</v>
      </c>
      <c r="R234" t="str">
        <f>VLOOKUP(Q234,'Country Names'!B:C,2,FALSE)</f>
        <v>United States</v>
      </c>
      <c r="S234" t="s">
        <v>221</v>
      </c>
    </row>
    <row r="235" spans="1:19" x14ac:dyDescent="0.3">
      <c r="A235">
        <v>117</v>
      </c>
      <c r="B235">
        <v>2023</v>
      </c>
      <c r="C235" t="s">
        <v>330</v>
      </c>
      <c r="D235" t="s">
        <v>216</v>
      </c>
      <c r="E235" t="s">
        <v>23</v>
      </c>
      <c r="F235" t="str">
        <f t="shared" si="12"/>
        <v>Scientist</v>
      </c>
      <c r="G235">
        <v>120000</v>
      </c>
      <c r="H235" t="s">
        <v>20</v>
      </c>
      <c r="I235">
        <v>120000</v>
      </c>
      <c r="J235">
        <f t="shared" si="13"/>
        <v>100000</v>
      </c>
      <c r="K235">
        <f t="shared" si="14"/>
        <v>150000</v>
      </c>
      <c r="L235" t="str">
        <f t="shared" si="15"/>
        <v>100000-150000</v>
      </c>
      <c r="M235" t="s">
        <v>21</v>
      </c>
      <c r="N235" t="str">
        <f>VLOOKUP(M235,'Country Names'!B:C,2,FALSE)</f>
        <v>United States</v>
      </c>
      <c r="O235">
        <v>0</v>
      </c>
      <c r="P235" t="str">
        <f>IF(Table[[#This Row],[remote_ratio]]=0, "In Person", IF(Table[[#This Row],[remote_ratio]]=50, "Hybrid", IF(Table[[#This Row],[remote_ratio]]=100, "Remote")))</f>
        <v>In Person</v>
      </c>
      <c r="Q235" t="s">
        <v>21</v>
      </c>
      <c r="R235" t="str">
        <f>VLOOKUP(Q235,'Country Names'!B:C,2,FALSE)</f>
        <v>United States</v>
      </c>
      <c r="S235" t="s">
        <v>221</v>
      </c>
    </row>
    <row r="236" spans="1:19" x14ac:dyDescent="0.3">
      <c r="A236">
        <v>235</v>
      </c>
      <c r="B236">
        <v>2023</v>
      </c>
      <c r="C236" t="s">
        <v>213</v>
      </c>
      <c r="D236" t="s">
        <v>216</v>
      </c>
      <c r="E236" t="s">
        <v>50</v>
      </c>
      <c r="F236" t="str">
        <f t="shared" si="12"/>
        <v>Developer</v>
      </c>
      <c r="G236">
        <v>200000</v>
      </c>
      <c r="H236" t="s">
        <v>20</v>
      </c>
      <c r="I236">
        <v>200000</v>
      </c>
      <c r="J236">
        <f t="shared" si="13"/>
        <v>200000</v>
      </c>
      <c r="K236">
        <f t="shared" si="14"/>
        <v>250000</v>
      </c>
      <c r="L236" t="str">
        <f t="shared" si="15"/>
        <v>200000-250000</v>
      </c>
      <c r="M236" t="s">
        <v>21</v>
      </c>
      <c r="N236" t="str">
        <f>VLOOKUP(M236,'Country Names'!B:C,2,FALSE)</f>
        <v>United States</v>
      </c>
      <c r="O236">
        <v>100</v>
      </c>
      <c r="P236" t="str">
        <f>IF(Table[[#This Row],[remote_ratio]]=0, "In Person", IF(Table[[#This Row],[remote_ratio]]=50, "Hybrid", IF(Table[[#This Row],[remote_ratio]]=100, "Remote")))</f>
        <v>Remote</v>
      </c>
      <c r="Q236" t="s">
        <v>21</v>
      </c>
      <c r="R236" t="str">
        <f>VLOOKUP(Q236,'Country Names'!B:C,2,FALSE)</f>
        <v>United States</v>
      </c>
      <c r="S236" t="s">
        <v>221</v>
      </c>
    </row>
    <row r="237" spans="1:19" x14ac:dyDescent="0.3">
      <c r="A237">
        <v>236</v>
      </c>
      <c r="B237">
        <v>2023</v>
      </c>
      <c r="C237" t="s">
        <v>330</v>
      </c>
      <c r="D237" t="s">
        <v>216</v>
      </c>
      <c r="E237" t="s">
        <v>37</v>
      </c>
      <c r="F237" t="str">
        <f t="shared" si="12"/>
        <v>Engineer</v>
      </c>
      <c r="G237">
        <v>145000</v>
      </c>
      <c r="H237" t="s">
        <v>20</v>
      </c>
      <c r="I237">
        <v>145000</v>
      </c>
      <c r="J237">
        <f t="shared" si="13"/>
        <v>100000</v>
      </c>
      <c r="K237">
        <f t="shared" si="14"/>
        <v>150000</v>
      </c>
      <c r="L237" t="str">
        <f t="shared" si="15"/>
        <v>100000-150000</v>
      </c>
      <c r="M237" t="s">
        <v>21</v>
      </c>
      <c r="N237" t="str">
        <f>VLOOKUP(M237,'Country Names'!B:C,2,FALSE)</f>
        <v>United States</v>
      </c>
      <c r="O237">
        <v>0</v>
      </c>
      <c r="P237" t="str">
        <f>IF(Table[[#This Row],[remote_ratio]]=0, "In Person", IF(Table[[#This Row],[remote_ratio]]=50, "Hybrid", IF(Table[[#This Row],[remote_ratio]]=100, "Remote")))</f>
        <v>In Person</v>
      </c>
      <c r="Q237" t="s">
        <v>21</v>
      </c>
      <c r="R237" t="str">
        <f>VLOOKUP(Q237,'Country Names'!B:C,2,FALSE)</f>
        <v>United States</v>
      </c>
      <c r="S237" t="s">
        <v>221</v>
      </c>
    </row>
    <row r="238" spans="1:19" x14ac:dyDescent="0.3">
      <c r="A238">
        <v>237</v>
      </c>
      <c r="B238">
        <v>2023</v>
      </c>
      <c r="C238" t="s">
        <v>330</v>
      </c>
      <c r="D238" t="s">
        <v>216</v>
      </c>
      <c r="E238" t="s">
        <v>37</v>
      </c>
      <c r="F238" t="str">
        <f t="shared" si="12"/>
        <v>Engineer</v>
      </c>
      <c r="G238">
        <v>100000</v>
      </c>
      <c r="H238" t="s">
        <v>20</v>
      </c>
      <c r="I238">
        <v>100000</v>
      </c>
      <c r="J238">
        <f t="shared" si="13"/>
        <v>100000</v>
      </c>
      <c r="K238">
        <f t="shared" si="14"/>
        <v>150000</v>
      </c>
      <c r="L238" t="str">
        <f t="shared" si="15"/>
        <v>100000-150000</v>
      </c>
      <c r="M238" t="s">
        <v>21</v>
      </c>
      <c r="N238" t="str">
        <f>VLOOKUP(M238,'Country Names'!B:C,2,FALSE)</f>
        <v>United States</v>
      </c>
      <c r="O238">
        <v>0</v>
      </c>
      <c r="P238" t="str">
        <f>IF(Table[[#This Row],[remote_ratio]]=0, "In Person", IF(Table[[#This Row],[remote_ratio]]=50, "Hybrid", IF(Table[[#This Row],[remote_ratio]]=100, "Remote")))</f>
        <v>In Person</v>
      </c>
      <c r="Q238" t="s">
        <v>21</v>
      </c>
      <c r="R238" t="str">
        <f>VLOOKUP(Q238,'Country Names'!B:C,2,FALSE)</f>
        <v>United States</v>
      </c>
      <c r="S238" t="s">
        <v>221</v>
      </c>
    </row>
    <row r="239" spans="1:19" x14ac:dyDescent="0.3">
      <c r="A239">
        <v>238</v>
      </c>
      <c r="B239">
        <v>2023</v>
      </c>
      <c r="C239" t="s">
        <v>215</v>
      </c>
      <c r="D239" t="s">
        <v>216</v>
      </c>
      <c r="E239" t="s">
        <v>37</v>
      </c>
      <c r="F239" t="str">
        <f t="shared" si="12"/>
        <v>Engineer</v>
      </c>
      <c r="G239">
        <v>145000</v>
      </c>
      <c r="H239" t="s">
        <v>20</v>
      </c>
      <c r="I239">
        <v>145000</v>
      </c>
      <c r="J239">
        <f t="shared" si="13"/>
        <v>100000</v>
      </c>
      <c r="K239">
        <f t="shared" si="14"/>
        <v>150000</v>
      </c>
      <c r="L239" t="str">
        <f t="shared" si="15"/>
        <v>100000-150000</v>
      </c>
      <c r="M239" t="s">
        <v>21</v>
      </c>
      <c r="N239" t="str">
        <f>VLOOKUP(M239,'Country Names'!B:C,2,FALSE)</f>
        <v>United States</v>
      </c>
      <c r="O239">
        <v>0</v>
      </c>
      <c r="P239" t="str">
        <f>IF(Table[[#This Row],[remote_ratio]]=0, "In Person", IF(Table[[#This Row],[remote_ratio]]=50, "Hybrid", IF(Table[[#This Row],[remote_ratio]]=100, "Remote")))</f>
        <v>In Person</v>
      </c>
      <c r="Q239" t="s">
        <v>21</v>
      </c>
      <c r="R239" t="str">
        <f>VLOOKUP(Q239,'Country Names'!B:C,2,FALSE)</f>
        <v>United States</v>
      </c>
      <c r="S239" t="s">
        <v>221</v>
      </c>
    </row>
    <row r="240" spans="1:19" x14ac:dyDescent="0.3">
      <c r="A240">
        <v>239</v>
      </c>
      <c r="B240">
        <v>2023</v>
      </c>
      <c r="C240" t="s">
        <v>215</v>
      </c>
      <c r="D240" t="s">
        <v>216</v>
      </c>
      <c r="E240" t="s">
        <v>37</v>
      </c>
      <c r="F240" t="str">
        <f t="shared" si="12"/>
        <v>Engineer</v>
      </c>
      <c r="G240">
        <v>115000</v>
      </c>
      <c r="H240" t="s">
        <v>20</v>
      </c>
      <c r="I240">
        <v>115000</v>
      </c>
      <c r="J240">
        <f t="shared" si="13"/>
        <v>100000</v>
      </c>
      <c r="K240">
        <f t="shared" si="14"/>
        <v>150000</v>
      </c>
      <c r="L240" t="str">
        <f t="shared" si="15"/>
        <v>100000-150000</v>
      </c>
      <c r="M240" t="s">
        <v>21</v>
      </c>
      <c r="N240" t="str">
        <f>VLOOKUP(M240,'Country Names'!B:C,2,FALSE)</f>
        <v>United States</v>
      </c>
      <c r="O240">
        <v>0</v>
      </c>
      <c r="P240" t="str">
        <f>IF(Table[[#This Row],[remote_ratio]]=0, "In Person", IF(Table[[#This Row],[remote_ratio]]=50, "Hybrid", IF(Table[[#This Row],[remote_ratio]]=100, "Remote")))</f>
        <v>In Person</v>
      </c>
      <c r="Q240" t="s">
        <v>21</v>
      </c>
      <c r="R240" t="str">
        <f>VLOOKUP(Q240,'Country Names'!B:C,2,FALSE)</f>
        <v>United States</v>
      </c>
      <c r="S240" t="s">
        <v>221</v>
      </c>
    </row>
    <row r="241" spans="1:19" x14ac:dyDescent="0.3">
      <c r="A241">
        <v>140</v>
      </c>
      <c r="B241">
        <v>2023</v>
      </c>
      <c r="C241" t="s">
        <v>330</v>
      </c>
      <c r="D241" t="s">
        <v>216</v>
      </c>
      <c r="E241" t="s">
        <v>23</v>
      </c>
      <c r="F241" t="str">
        <f t="shared" si="12"/>
        <v>Scientist</v>
      </c>
      <c r="G241">
        <v>138784</v>
      </c>
      <c r="H241" t="s">
        <v>20</v>
      </c>
      <c r="I241">
        <v>138784</v>
      </c>
      <c r="J241">
        <f t="shared" si="13"/>
        <v>100000</v>
      </c>
      <c r="K241">
        <f t="shared" si="14"/>
        <v>150000</v>
      </c>
      <c r="L241" t="str">
        <f t="shared" si="15"/>
        <v>100000-150000</v>
      </c>
      <c r="M241" t="s">
        <v>21</v>
      </c>
      <c r="N241" t="str">
        <f>VLOOKUP(M241,'Country Names'!B:C,2,FALSE)</f>
        <v>United States</v>
      </c>
      <c r="O241">
        <v>100</v>
      </c>
      <c r="P241" t="str">
        <f>IF(Table[[#This Row],[remote_ratio]]=0, "In Person", IF(Table[[#This Row],[remote_ratio]]=50, "Hybrid", IF(Table[[#This Row],[remote_ratio]]=100, "Remote")))</f>
        <v>Remote</v>
      </c>
      <c r="Q241" t="s">
        <v>21</v>
      </c>
      <c r="R241" t="str">
        <f>VLOOKUP(Q241,'Country Names'!B:C,2,FALSE)</f>
        <v>United States</v>
      </c>
      <c r="S241" t="s">
        <v>221</v>
      </c>
    </row>
    <row r="242" spans="1:19" x14ac:dyDescent="0.3">
      <c r="A242">
        <v>141</v>
      </c>
      <c r="B242">
        <v>2023</v>
      </c>
      <c r="C242" t="s">
        <v>330</v>
      </c>
      <c r="D242" t="s">
        <v>216</v>
      </c>
      <c r="E242" t="s">
        <v>23</v>
      </c>
      <c r="F242" t="str">
        <f t="shared" si="12"/>
        <v>Scientist</v>
      </c>
      <c r="G242">
        <v>83270</v>
      </c>
      <c r="H242" t="s">
        <v>20</v>
      </c>
      <c r="I242">
        <v>83270</v>
      </c>
      <c r="J242">
        <f t="shared" si="13"/>
        <v>50000</v>
      </c>
      <c r="K242">
        <f t="shared" si="14"/>
        <v>100000</v>
      </c>
      <c r="L242" t="str">
        <f t="shared" si="15"/>
        <v>50000-100000</v>
      </c>
      <c r="M242" t="s">
        <v>21</v>
      </c>
      <c r="N242" t="str">
        <f>VLOOKUP(M242,'Country Names'!B:C,2,FALSE)</f>
        <v>United States</v>
      </c>
      <c r="O242">
        <v>100</v>
      </c>
      <c r="P242" t="str">
        <f>IF(Table[[#This Row],[remote_ratio]]=0, "In Person", IF(Table[[#This Row],[remote_ratio]]=50, "Hybrid", IF(Table[[#This Row],[remote_ratio]]=100, "Remote")))</f>
        <v>Remote</v>
      </c>
      <c r="Q242" t="s">
        <v>21</v>
      </c>
      <c r="R242" t="str">
        <f>VLOOKUP(Q242,'Country Names'!B:C,2,FALSE)</f>
        <v>United States</v>
      </c>
      <c r="S242" t="s">
        <v>221</v>
      </c>
    </row>
    <row r="243" spans="1:19" x14ac:dyDescent="0.3">
      <c r="A243">
        <v>150</v>
      </c>
      <c r="B243">
        <v>2023</v>
      </c>
      <c r="C243" t="s">
        <v>330</v>
      </c>
      <c r="D243" t="s">
        <v>216</v>
      </c>
      <c r="E243" t="s">
        <v>23</v>
      </c>
      <c r="F243" t="str">
        <f t="shared" si="12"/>
        <v>Scientist</v>
      </c>
      <c r="G243">
        <v>195000</v>
      </c>
      <c r="H243" t="s">
        <v>20</v>
      </c>
      <c r="I243">
        <v>195000</v>
      </c>
      <c r="J243">
        <f t="shared" si="13"/>
        <v>150000</v>
      </c>
      <c r="K243">
        <f t="shared" si="14"/>
        <v>200000</v>
      </c>
      <c r="L243" t="str">
        <f t="shared" si="15"/>
        <v>150000-200000</v>
      </c>
      <c r="M243" t="s">
        <v>21</v>
      </c>
      <c r="N243" t="str">
        <f>VLOOKUP(M243,'Country Names'!B:C,2,FALSE)</f>
        <v>United States</v>
      </c>
      <c r="O243">
        <v>0</v>
      </c>
      <c r="P243" t="str">
        <f>IF(Table[[#This Row],[remote_ratio]]=0, "In Person", IF(Table[[#This Row],[remote_ratio]]=50, "Hybrid", IF(Table[[#This Row],[remote_ratio]]=100, "Remote")))</f>
        <v>In Person</v>
      </c>
      <c r="Q243" t="s">
        <v>21</v>
      </c>
      <c r="R243" t="str">
        <f>VLOOKUP(Q243,'Country Names'!B:C,2,FALSE)</f>
        <v>United States</v>
      </c>
      <c r="S243" t="s">
        <v>221</v>
      </c>
    </row>
    <row r="244" spans="1:19" x14ac:dyDescent="0.3">
      <c r="A244">
        <v>151</v>
      </c>
      <c r="B244">
        <v>2023</v>
      </c>
      <c r="C244" t="s">
        <v>330</v>
      </c>
      <c r="D244" t="s">
        <v>216</v>
      </c>
      <c r="E244" t="s">
        <v>23</v>
      </c>
      <c r="F244" t="str">
        <f t="shared" si="12"/>
        <v>Scientist</v>
      </c>
      <c r="G244">
        <v>160000</v>
      </c>
      <c r="H244" t="s">
        <v>20</v>
      </c>
      <c r="I244">
        <v>160000</v>
      </c>
      <c r="J244">
        <f t="shared" si="13"/>
        <v>150000</v>
      </c>
      <c r="K244">
        <f t="shared" si="14"/>
        <v>200000</v>
      </c>
      <c r="L244" t="str">
        <f t="shared" si="15"/>
        <v>150000-200000</v>
      </c>
      <c r="M244" t="s">
        <v>21</v>
      </c>
      <c r="N244" t="str">
        <f>VLOOKUP(M244,'Country Names'!B:C,2,FALSE)</f>
        <v>United States</v>
      </c>
      <c r="O244">
        <v>0</v>
      </c>
      <c r="P244" t="str">
        <f>IF(Table[[#This Row],[remote_ratio]]=0, "In Person", IF(Table[[#This Row],[remote_ratio]]=50, "Hybrid", IF(Table[[#This Row],[remote_ratio]]=100, "Remote")))</f>
        <v>In Person</v>
      </c>
      <c r="Q244" t="s">
        <v>21</v>
      </c>
      <c r="R244" t="str">
        <f>VLOOKUP(Q244,'Country Names'!B:C,2,FALSE)</f>
        <v>United States</v>
      </c>
      <c r="S244" t="s">
        <v>221</v>
      </c>
    </row>
    <row r="245" spans="1:19" x14ac:dyDescent="0.3">
      <c r="A245">
        <v>157</v>
      </c>
      <c r="B245">
        <v>2023</v>
      </c>
      <c r="C245" t="s">
        <v>213</v>
      </c>
      <c r="D245" t="s">
        <v>216</v>
      </c>
      <c r="E245" t="s">
        <v>57</v>
      </c>
      <c r="F245" t="str">
        <f t="shared" si="12"/>
        <v>Scientist</v>
      </c>
      <c r="G245">
        <v>1700000</v>
      </c>
      <c r="H245" t="s">
        <v>42</v>
      </c>
      <c r="I245">
        <v>20670</v>
      </c>
      <c r="J245">
        <f t="shared" si="13"/>
        <v>0</v>
      </c>
      <c r="K245">
        <f t="shared" si="14"/>
        <v>50000</v>
      </c>
      <c r="L245" t="str">
        <f t="shared" si="15"/>
        <v>0-50000</v>
      </c>
      <c r="M245" t="s">
        <v>43</v>
      </c>
      <c r="N245" t="str">
        <f>VLOOKUP(M245,'Country Names'!B:C,2,FALSE)</f>
        <v>India</v>
      </c>
      <c r="O245">
        <v>100</v>
      </c>
      <c r="P245" t="str">
        <f>IF(Table[[#This Row],[remote_ratio]]=0, "In Person", IF(Table[[#This Row],[remote_ratio]]=50, "Hybrid", IF(Table[[#This Row],[remote_ratio]]=100, "Remote")))</f>
        <v>Remote</v>
      </c>
      <c r="Q245" t="s">
        <v>43</v>
      </c>
      <c r="R245" t="str">
        <f>VLOOKUP(Q245,'Country Names'!B:C,2,FALSE)</f>
        <v>India</v>
      </c>
      <c r="S245" t="s">
        <v>220</v>
      </c>
    </row>
    <row r="246" spans="1:19" x14ac:dyDescent="0.3">
      <c r="A246">
        <v>164</v>
      </c>
      <c r="B246">
        <v>2023</v>
      </c>
      <c r="C246" t="s">
        <v>330</v>
      </c>
      <c r="D246" t="s">
        <v>216</v>
      </c>
      <c r="E246" t="s">
        <v>26</v>
      </c>
      <c r="F246" t="str">
        <f t="shared" si="12"/>
        <v>Scientist</v>
      </c>
      <c r="G246">
        <v>309400</v>
      </c>
      <c r="H246" t="s">
        <v>20</v>
      </c>
      <c r="I246">
        <v>309400</v>
      </c>
      <c r="J246">
        <f t="shared" si="13"/>
        <v>300000</v>
      </c>
      <c r="K246">
        <f t="shared" si="14"/>
        <v>350000</v>
      </c>
      <c r="L246" t="str">
        <f t="shared" si="15"/>
        <v>300000-350000</v>
      </c>
      <c r="M246" t="s">
        <v>21</v>
      </c>
      <c r="N246" t="str">
        <f>VLOOKUP(M246,'Country Names'!B:C,2,FALSE)</f>
        <v>United States</v>
      </c>
      <c r="O246">
        <v>0</v>
      </c>
      <c r="P246" t="str">
        <f>IF(Table[[#This Row],[remote_ratio]]=0, "In Person", IF(Table[[#This Row],[remote_ratio]]=50, "Hybrid", IF(Table[[#This Row],[remote_ratio]]=100, "Remote")))</f>
        <v>In Person</v>
      </c>
      <c r="Q246" t="s">
        <v>21</v>
      </c>
      <c r="R246" t="str">
        <f>VLOOKUP(Q246,'Country Names'!B:C,2,FALSE)</f>
        <v>United States</v>
      </c>
      <c r="S246" t="s">
        <v>220</v>
      </c>
    </row>
    <row r="247" spans="1:19" x14ac:dyDescent="0.3">
      <c r="A247">
        <v>246</v>
      </c>
      <c r="B247">
        <v>2023</v>
      </c>
      <c r="C247" t="s">
        <v>330</v>
      </c>
      <c r="D247" t="s">
        <v>216</v>
      </c>
      <c r="E247" t="s">
        <v>69</v>
      </c>
      <c r="F247" t="str">
        <f t="shared" si="12"/>
        <v>Manager</v>
      </c>
      <c r="G247">
        <v>191765</v>
      </c>
      <c r="H247" t="s">
        <v>20</v>
      </c>
      <c r="I247">
        <v>191765</v>
      </c>
      <c r="J247">
        <f t="shared" si="13"/>
        <v>150000</v>
      </c>
      <c r="K247">
        <f t="shared" si="14"/>
        <v>200000</v>
      </c>
      <c r="L247" t="str">
        <f t="shared" si="15"/>
        <v>150000-200000</v>
      </c>
      <c r="M247" t="s">
        <v>21</v>
      </c>
      <c r="N247" t="str">
        <f>VLOOKUP(M247,'Country Names'!B:C,2,FALSE)</f>
        <v>United States</v>
      </c>
      <c r="O247">
        <v>0</v>
      </c>
      <c r="P247" t="str">
        <f>IF(Table[[#This Row],[remote_ratio]]=0, "In Person", IF(Table[[#This Row],[remote_ratio]]=50, "Hybrid", IF(Table[[#This Row],[remote_ratio]]=100, "Remote")))</f>
        <v>In Person</v>
      </c>
      <c r="Q247" t="s">
        <v>21</v>
      </c>
      <c r="R247" t="str">
        <f>VLOOKUP(Q247,'Country Names'!B:C,2,FALSE)</f>
        <v>United States</v>
      </c>
      <c r="S247" t="s">
        <v>221</v>
      </c>
    </row>
    <row r="248" spans="1:19" x14ac:dyDescent="0.3">
      <c r="A248">
        <v>247</v>
      </c>
      <c r="B248">
        <v>2023</v>
      </c>
      <c r="C248" t="s">
        <v>330</v>
      </c>
      <c r="D248" t="s">
        <v>216</v>
      </c>
      <c r="E248" t="s">
        <v>69</v>
      </c>
      <c r="F248" t="str">
        <f t="shared" si="12"/>
        <v>Manager</v>
      </c>
      <c r="G248">
        <v>134236</v>
      </c>
      <c r="H248" t="s">
        <v>20</v>
      </c>
      <c r="I248">
        <v>134236</v>
      </c>
      <c r="J248">
        <f t="shared" si="13"/>
        <v>100000</v>
      </c>
      <c r="K248">
        <f t="shared" si="14"/>
        <v>150000</v>
      </c>
      <c r="L248" t="str">
        <f t="shared" si="15"/>
        <v>100000-150000</v>
      </c>
      <c r="M248" t="s">
        <v>21</v>
      </c>
      <c r="N248" t="str">
        <f>VLOOKUP(M248,'Country Names'!B:C,2,FALSE)</f>
        <v>United States</v>
      </c>
      <c r="O248">
        <v>0</v>
      </c>
      <c r="P248" t="str">
        <f>IF(Table[[#This Row],[remote_ratio]]=0, "In Person", IF(Table[[#This Row],[remote_ratio]]=50, "Hybrid", IF(Table[[#This Row],[remote_ratio]]=100, "Remote")))</f>
        <v>In Person</v>
      </c>
      <c r="Q248" t="s">
        <v>21</v>
      </c>
      <c r="R248" t="str">
        <f>VLOOKUP(Q248,'Country Names'!B:C,2,FALSE)</f>
        <v>United States</v>
      </c>
      <c r="S248" t="s">
        <v>221</v>
      </c>
    </row>
    <row r="249" spans="1:19" x14ac:dyDescent="0.3">
      <c r="A249">
        <v>248</v>
      </c>
      <c r="B249">
        <v>2023</v>
      </c>
      <c r="C249" t="s">
        <v>330</v>
      </c>
      <c r="D249" t="s">
        <v>216</v>
      </c>
      <c r="E249" t="s">
        <v>32</v>
      </c>
      <c r="F249" t="str">
        <f t="shared" si="12"/>
        <v>Engineer</v>
      </c>
      <c r="G249">
        <v>190000</v>
      </c>
      <c r="H249" t="s">
        <v>20</v>
      </c>
      <c r="I249">
        <v>190000</v>
      </c>
      <c r="J249">
        <f t="shared" si="13"/>
        <v>150000</v>
      </c>
      <c r="K249">
        <f t="shared" si="14"/>
        <v>200000</v>
      </c>
      <c r="L249" t="str">
        <f t="shared" si="15"/>
        <v>150000-200000</v>
      </c>
      <c r="M249" t="s">
        <v>21</v>
      </c>
      <c r="N249" t="str">
        <f>VLOOKUP(M249,'Country Names'!B:C,2,FALSE)</f>
        <v>United States</v>
      </c>
      <c r="O249">
        <v>100</v>
      </c>
      <c r="P249" t="str">
        <f>IF(Table[[#This Row],[remote_ratio]]=0, "In Person", IF(Table[[#This Row],[remote_ratio]]=50, "Hybrid", IF(Table[[#This Row],[remote_ratio]]=100, "Remote")))</f>
        <v>Remote</v>
      </c>
      <c r="Q249" t="s">
        <v>21</v>
      </c>
      <c r="R249" t="str">
        <f>VLOOKUP(Q249,'Country Names'!B:C,2,FALSE)</f>
        <v>United States</v>
      </c>
      <c r="S249" t="s">
        <v>221</v>
      </c>
    </row>
    <row r="250" spans="1:19" x14ac:dyDescent="0.3">
      <c r="A250">
        <v>249</v>
      </c>
      <c r="B250">
        <v>2023</v>
      </c>
      <c r="C250" t="s">
        <v>330</v>
      </c>
      <c r="D250" t="s">
        <v>216</v>
      </c>
      <c r="E250" t="s">
        <v>32</v>
      </c>
      <c r="F250" t="str">
        <f t="shared" si="12"/>
        <v>Engineer</v>
      </c>
      <c r="G250">
        <v>112000</v>
      </c>
      <c r="H250" t="s">
        <v>20</v>
      </c>
      <c r="I250">
        <v>112000</v>
      </c>
      <c r="J250">
        <f t="shared" si="13"/>
        <v>100000</v>
      </c>
      <c r="K250">
        <f t="shared" si="14"/>
        <v>150000</v>
      </c>
      <c r="L250" t="str">
        <f t="shared" si="15"/>
        <v>100000-150000</v>
      </c>
      <c r="M250" t="s">
        <v>21</v>
      </c>
      <c r="N250" t="str">
        <f>VLOOKUP(M250,'Country Names'!B:C,2,FALSE)</f>
        <v>United States</v>
      </c>
      <c r="O250">
        <v>100</v>
      </c>
      <c r="P250" t="str">
        <f>IF(Table[[#This Row],[remote_ratio]]=0, "In Person", IF(Table[[#This Row],[remote_ratio]]=50, "Hybrid", IF(Table[[#This Row],[remote_ratio]]=100, "Remote")))</f>
        <v>Remote</v>
      </c>
      <c r="Q250" t="s">
        <v>21</v>
      </c>
      <c r="R250" t="str">
        <f>VLOOKUP(Q250,'Country Names'!B:C,2,FALSE)</f>
        <v>United States</v>
      </c>
      <c r="S250" t="s">
        <v>221</v>
      </c>
    </row>
    <row r="251" spans="1:19" x14ac:dyDescent="0.3">
      <c r="A251">
        <v>165</v>
      </c>
      <c r="B251">
        <v>2023</v>
      </c>
      <c r="C251" t="s">
        <v>330</v>
      </c>
      <c r="D251" t="s">
        <v>216</v>
      </c>
      <c r="E251" t="s">
        <v>26</v>
      </c>
      <c r="F251" t="str">
        <f t="shared" si="12"/>
        <v>Scientist</v>
      </c>
      <c r="G251">
        <v>159100</v>
      </c>
      <c r="H251" t="s">
        <v>20</v>
      </c>
      <c r="I251">
        <v>159100</v>
      </c>
      <c r="J251">
        <f t="shared" si="13"/>
        <v>150000</v>
      </c>
      <c r="K251">
        <f t="shared" si="14"/>
        <v>200000</v>
      </c>
      <c r="L251" t="str">
        <f t="shared" si="15"/>
        <v>150000-200000</v>
      </c>
      <c r="M251" t="s">
        <v>21</v>
      </c>
      <c r="N251" t="str">
        <f>VLOOKUP(M251,'Country Names'!B:C,2,FALSE)</f>
        <v>United States</v>
      </c>
      <c r="O251">
        <v>0</v>
      </c>
      <c r="P251" t="str">
        <f>IF(Table[[#This Row],[remote_ratio]]=0, "In Person", IF(Table[[#This Row],[remote_ratio]]=50, "Hybrid", IF(Table[[#This Row],[remote_ratio]]=100, "Remote")))</f>
        <v>In Person</v>
      </c>
      <c r="Q251" t="s">
        <v>21</v>
      </c>
      <c r="R251" t="str">
        <f>VLOOKUP(Q251,'Country Names'!B:C,2,FALSE)</f>
        <v>United States</v>
      </c>
      <c r="S251" t="s">
        <v>220</v>
      </c>
    </row>
    <row r="252" spans="1:19" x14ac:dyDescent="0.3">
      <c r="A252">
        <v>251</v>
      </c>
      <c r="B252">
        <v>2023</v>
      </c>
      <c r="C252" t="s">
        <v>214</v>
      </c>
      <c r="D252" t="s">
        <v>216</v>
      </c>
      <c r="E252" t="s">
        <v>37</v>
      </c>
      <c r="F252" t="str">
        <f t="shared" si="12"/>
        <v>Engineer</v>
      </c>
      <c r="G252">
        <v>85000</v>
      </c>
      <c r="H252" t="s">
        <v>20</v>
      </c>
      <c r="I252">
        <v>85000</v>
      </c>
      <c r="J252">
        <f t="shared" si="13"/>
        <v>50000</v>
      </c>
      <c r="K252">
        <f t="shared" si="14"/>
        <v>100000</v>
      </c>
      <c r="L252" t="str">
        <f t="shared" si="15"/>
        <v>50000-100000</v>
      </c>
      <c r="M252" t="s">
        <v>21</v>
      </c>
      <c r="N252" t="str">
        <f>VLOOKUP(M252,'Country Names'!B:C,2,FALSE)</f>
        <v>United States</v>
      </c>
      <c r="O252">
        <v>0</v>
      </c>
      <c r="P252" t="str">
        <f>IF(Table[[#This Row],[remote_ratio]]=0, "In Person", IF(Table[[#This Row],[remote_ratio]]=50, "Hybrid", IF(Table[[#This Row],[remote_ratio]]=100, "Remote")))</f>
        <v>In Person</v>
      </c>
      <c r="Q252" t="s">
        <v>21</v>
      </c>
      <c r="R252" t="str">
        <f>VLOOKUP(Q252,'Country Names'!B:C,2,FALSE)</f>
        <v>United States</v>
      </c>
      <c r="S252" t="s">
        <v>221</v>
      </c>
    </row>
    <row r="253" spans="1:19" x14ac:dyDescent="0.3">
      <c r="A253">
        <v>252</v>
      </c>
      <c r="B253">
        <v>2023</v>
      </c>
      <c r="C253" t="s">
        <v>214</v>
      </c>
      <c r="D253" t="s">
        <v>216</v>
      </c>
      <c r="E253" t="s">
        <v>37</v>
      </c>
      <c r="F253" t="str">
        <f t="shared" si="12"/>
        <v>Engineer</v>
      </c>
      <c r="G253">
        <v>65000</v>
      </c>
      <c r="H253" t="s">
        <v>20</v>
      </c>
      <c r="I253">
        <v>65000</v>
      </c>
      <c r="J253">
        <f t="shared" si="13"/>
        <v>50000</v>
      </c>
      <c r="K253">
        <f t="shared" si="14"/>
        <v>100000</v>
      </c>
      <c r="L253" t="str">
        <f t="shared" si="15"/>
        <v>50000-100000</v>
      </c>
      <c r="M253" t="s">
        <v>21</v>
      </c>
      <c r="N253" t="str">
        <f>VLOOKUP(M253,'Country Names'!B:C,2,FALSE)</f>
        <v>United States</v>
      </c>
      <c r="O253">
        <v>0</v>
      </c>
      <c r="P253" t="str">
        <f>IF(Table[[#This Row],[remote_ratio]]=0, "In Person", IF(Table[[#This Row],[remote_ratio]]=50, "Hybrid", IF(Table[[#This Row],[remote_ratio]]=100, "Remote")))</f>
        <v>In Person</v>
      </c>
      <c r="Q253" t="s">
        <v>21</v>
      </c>
      <c r="R253" t="str">
        <f>VLOOKUP(Q253,'Country Names'!B:C,2,FALSE)</f>
        <v>United States</v>
      </c>
      <c r="S253" t="s">
        <v>221</v>
      </c>
    </row>
    <row r="254" spans="1:19" x14ac:dyDescent="0.3">
      <c r="A254">
        <v>253</v>
      </c>
      <c r="B254">
        <v>2023</v>
      </c>
      <c r="C254" t="s">
        <v>330</v>
      </c>
      <c r="D254" t="s">
        <v>216</v>
      </c>
      <c r="E254" t="s">
        <v>27</v>
      </c>
      <c r="F254" t="str">
        <f t="shared" si="12"/>
        <v>Analyst</v>
      </c>
      <c r="G254">
        <v>135000</v>
      </c>
      <c r="H254" t="s">
        <v>20</v>
      </c>
      <c r="I254">
        <v>135000</v>
      </c>
      <c r="J254">
        <f t="shared" si="13"/>
        <v>100000</v>
      </c>
      <c r="K254">
        <f t="shared" si="14"/>
        <v>150000</v>
      </c>
      <c r="L254" t="str">
        <f t="shared" si="15"/>
        <v>100000-150000</v>
      </c>
      <c r="M254" t="s">
        <v>21</v>
      </c>
      <c r="N254" t="str">
        <f>VLOOKUP(M254,'Country Names'!B:C,2,FALSE)</f>
        <v>United States</v>
      </c>
      <c r="O254">
        <v>0</v>
      </c>
      <c r="P254" t="str">
        <f>IF(Table[[#This Row],[remote_ratio]]=0, "In Person", IF(Table[[#This Row],[remote_ratio]]=50, "Hybrid", IF(Table[[#This Row],[remote_ratio]]=100, "Remote")))</f>
        <v>In Person</v>
      </c>
      <c r="Q254" t="s">
        <v>21</v>
      </c>
      <c r="R254" t="str">
        <f>VLOOKUP(Q254,'Country Names'!B:C,2,FALSE)</f>
        <v>United States</v>
      </c>
      <c r="S254" t="s">
        <v>221</v>
      </c>
    </row>
    <row r="255" spans="1:19" x14ac:dyDescent="0.3">
      <c r="A255">
        <v>254</v>
      </c>
      <c r="B255">
        <v>2023</v>
      </c>
      <c r="C255" t="s">
        <v>330</v>
      </c>
      <c r="D255" t="s">
        <v>216</v>
      </c>
      <c r="E255" t="s">
        <v>27</v>
      </c>
      <c r="F255" t="str">
        <f t="shared" si="12"/>
        <v>Analyst</v>
      </c>
      <c r="G255">
        <v>105500</v>
      </c>
      <c r="H255" t="s">
        <v>20</v>
      </c>
      <c r="I255">
        <v>105500</v>
      </c>
      <c r="J255">
        <f t="shared" si="13"/>
        <v>100000</v>
      </c>
      <c r="K255">
        <f t="shared" si="14"/>
        <v>150000</v>
      </c>
      <c r="L255" t="str">
        <f t="shared" si="15"/>
        <v>100000-150000</v>
      </c>
      <c r="M255" t="s">
        <v>21</v>
      </c>
      <c r="N255" t="str">
        <f>VLOOKUP(M255,'Country Names'!B:C,2,FALSE)</f>
        <v>United States</v>
      </c>
      <c r="O255">
        <v>0</v>
      </c>
      <c r="P255" t="str">
        <f>IF(Table[[#This Row],[remote_ratio]]=0, "In Person", IF(Table[[#This Row],[remote_ratio]]=50, "Hybrid", IF(Table[[#This Row],[remote_ratio]]=100, "Remote")))</f>
        <v>In Person</v>
      </c>
      <c r="Q255" t="s">
        <v>21</v>
      </c>
      <c r="R255" t="str">
        <f>VLOOKUP(Q255,'Country Names'!B:C,2,FALSE)</f>
        <v>United States</v>
      </c>
      <c r="S255" t="s">
        <v>221</v>
      </c>
    </row>
    <row r="256" spans="1:19" x14ac:dyDescent="0.3">
      <c r="A256">
        <v>255</v>
      </c>
      <c r="B256">
        <v>2023</v>
      </c>
      <c r="C256" t="s">
        <v>330</v>
      </c>
      <c r="D256" t="s">
        <v>216</v>
      </c>
      <c r="E256" t="s">
        <v>30</v>
      </c>
      <c r="F256" t="str">
        <f t="shared" si="12"/>
        <v>Engineer</v>
      </c>
      <c r="G256">
        <v>293000</v>
      </c>
      <c r="H256" t="s">
        <v>20</v>
      </c>
      <c r="I256">
        <v>293000</v>
      </c>
      <c r="J256">
        <f t="shared" si="13"/>
        <v>250000</v>
      </c>
      <c r="K256">
        <f t="shared" si="14"/>
        <v>300000</v>
      </c>
      <c r="L256" t="str">
        <f t="shared" si="15"/>
        <v>250000-300000</v>
      </c>
      <c r="M256" t="s">
        <v>21</v>
      </c>
      <c r="N256" t="str">
        <f>VLOOKUP(M256,'Country Names'!B:C,2,FALSE)</f>
        <v>United States</v>
      </c>
      <c r="O256">
        <v>0</v>
      </c>
      <c r="P256" t="str">
        <f>IF(Table[[#This Row],[remote_ratio]]=0, "In Person", IF(Table[[#This Row],[remote_ratio]]=50, "Hybrid", IF(Table[[#This Row],[remote_ratio]]=100, "Remote")))</f>
        <v>In Person</v>
      </c>
      <c r="Q256" t="s">
        <v>21</v>
      </c>
      <c r="R256" t="str">
        <f>VLOOKUP(Q256,'Country Names'!B:C,2,FALSE)</f>
        <v>United States</v>
      </c>
      <c r="S256" t="s">
        <v>221</v>
      </c>
    </row>
    <row r="257" spans="1:19" x14ac:dyDescent="0.3">
      <c r="A257">
        <v>256</v>
      </c>
      <c r="B257">
        <v>2023</v>
      </c>
      <c r="C257" t="s">
        <v>330</v>
      </c>
      <c r="D257" t="s">
        <v>216</v>
      </c>
      <c r="E257" t="s">
        <v>30</v>
      </c>
      <c r="F257" t="str">
        <f t="shared" si="12"/>
        <v>Engineer</v>
      </c>
      <c r="G257">
        <v>185000</v>
      </c>
      <c r="H257" t="s">
        <v>20</v>
      </c>
      <c r="I257">
        <v>185000</v>
      </c>
      <c r="J257">
        <f t="shared" si="13"/>
        <v>150000</v>
      </c>
      <c r="K257">
        <f t="shared" si="14"/>
        <v>200000</v>
      </c>
      <c r="L257" t="str">
        <f t="shared" si="15"/>
        <v>150000-200000</v>
      </c>
      <c r="M257" t="s">
        <v>21</v>
      </c>
      <c r="N257" t="str">
        <f>VLOOKUP(M257,'Country Names'!B:C,2,FALSE)</f>
        <v>United States</v>
      </c>
      <c r="O257">
        <v>0</v>
      </c>
      <c r="P257" t="str">
        <f>IF(Table[[#This Row],[remote_ratio]]=0, "In Person", IF(Table[[#This Row],[remote_ratio]]=50, "Hybrid", IF(Table[[#This Row],[remote_ratio]]=100, "Remote")))</f>
        <v>In Person</v>
      </c>
      <c r="Q257" t="s">
        <v>21</v>
      </c>
      <c r="R257" t="str">
        <f>VLOOKUP(Q257,'Country Names'!B:C,2,FALSE)</f>
        <v>United States</v>
      </c>
      <c r="S257" t="s">
        <v>221</v>
      </c>
    </row>
    <row r="258" spans="1:19" x14ac:dyDescent="0.3">
      <c r="A258">
        <v>257</v>
      </c>
      <c r="B258">
        <v>2023</v>
      </c>
      <c r="C258" t="s">
        <v>330</v>
      </c>
      <c r="D258" t="s">
        <v>216</v>
      </c>
      <c r="E258" t="s">
        <v>27</v>
      </c>
      <c r="F258" t="str">
        <f t="shared" ref="F258:F321" si="16">IF(RIGHT(E258,LEN(E258)-FIND(CHAR(1),SUBSTITUTE(E258," ",CHAR(1),LEN(E258)-LEN(SUBSTITUTE(E258," ","")))))="Science","Director of DS",IF(RIGHT(E258,LEN(E258)-FIND(CHAR(1),SUBSTITUTE(E258," ",CHAR(1),LEN(E258)-LEN(SUBSTITUTE(E258," ","")))))="Data","Head of Data",RIGHT(E258,LEN(E258)-FIND(CHAR(1),SUBSTITUTE(E258," ",CHAR(1),LEN(E258)-LEN(SUBSTITUTE(E258," ","")))))))</f>
        <v>Analyst</v>
      </c>
      <c r="G258">
        <v>80000</v>
      </c>
      <c r="H258" t="s">
        <v>20</v>
      </c>
      <c r="I258">
        <v>80000</v>
      </c>
      <c r="J258">
        <f t="shared" ref="J258:J321" si="17">FLOOR(I258/50000,1)*50000</f>
        <v>50000</v>
      </c>
      <c r="K258">
        <f t="shared" ref="K258:K321" si="18">FLOOR(I258/50000,1)*50000 + 50000</f>
        <v>100000</v>
      </c>
      <c r="L258" t="str">
        <f t="shared" ref="L258:L321" si="19">_xlfn.CONCAT(J258, "-", K258)</f>
        <v>50000-100000</v>
      </c>
      <c r="M258" t="s">
        <v>21</v>
      </c>
      <c r="N258" t="str">
        <f>VLOOKUP(M258,'Country Names'!B:C,2,FALSE)</f>
        <v>United States</v>
      </c>
      <c r="O258">
        <v>0</v>
      </c>
      <c r="P258" t="str">
        <f>IF(Table[[#This Row],[remote_ratio]]=0, "In Person", IF(Table[[#This Row],[remote_ratio]]=50, "Hybrid", IF(Table[[#This Row],[remote_ratio]]=100, "Remote")))</f>
        <v>In Person</v>
      </c>
      <c r="Q258" t="s">
        <v>21</v>
      </c>
      <c r="R258" t="str">
        <f>VLOOKUP(Q258,'Country Names'!B:C,2,FALSE)</f>
        <v>United States</v>
      </c>
      <c r="S258" t="s">
        <v>221</v>
      </c>
    </row>
    <row r="259" spans="1:19" x14ac:dyDescent="0.3">
      <c r="A259">
        <v>258</v>
      </c>
      <c r="B259">
        <v>2023</v>
      </c>
      <c r="C259" t="s">
        <v>330</v>
      </c>
      <c r="D259" t="s">
        <v>216</v>
      </c>
      <c r="E259" t="s">
        <v>27</v>
      </c>
      <c r="F259" t="str">
        <f t="shared" si="16"/>
        <v>Analyst</v>
      </c>
      <c r="G259">
        <v>70000</v>
      </c>
      <c r="H259" t="s">
        <v>20</v>
      </c>
      <c r="I259">
        <v>70000</v>
      </c>
      <c r="J259">
        <f t="shared" si="17"/>
        <v>50000</v>
      </c>
      <c r="K259">
        <f t="shared" si="18"/>
        <v>100000</v>
      </c>
      <c r="L259" t="str">
        <f t="shared" si="19"/>
        <v>50000-100000</v>
      </c>
      <c r="M259" t="s">
        <v>21</v>
      </c>
      <c r="N259" t="str">
        <f>VLOOKUP(M259,'Country Names'!B:C,2,FALSE)</f>
        <v>United States</v>
      </c>
      <c r="O259">
        <v>0</v>
      </c>
      <c r="P259" t="str">
        <f>IF(Table[[#This Row],[remote_ratio]]=0, "In Person", IF(Table[[#This Row],[remote_ratio]]=50, "Hybrid", IF(Table[[#This Row],[remote_ratio]]=100, "Remote")))</f>
        <v>In Person</v>
      </c>
      <c r="Q259" t="s">
        <v>21</v>
      </c>
      <c r="R259" t="str">
        <f>VLOOKUP(Q259,'Country Names'!B:C,2,FALSE)</f>
        <v>United States</v>
      </c>
      <c r="S259" t="s">
        <v>221</v>
      </c>
    </row>
    <row r="260" spans="1:19" x14ac:dyDescent="0.3">
      <c r="A260">
        <v>259</v>
      </c>
      <c r="B260">
        <v>2023</v>
      </c>
      <c r="C260" t="s">
        <v>330</v>
      </c>
      <c r="D260" t="s">
        <v>216</v>
      </c>
      <c r="E260" t="s">
        <v>37</v>
      </c>
      <c r="F260" t="str">
        <f t="shared" si="16"/>
        <v>Engineer</v>
      </c>
      <c r="G260">
        <v>220000</v>
      </c>
      <c r="H260" t="s">
        <v>20</v>
      </c>
      <c r="I260">
        <v>220000</v>
      </c>
      <c r="J260">
        <f t="shared" si="17"/>
        <v>200000</v>
      </c>
      <c r="K260">
        <f t="shared" si="18"/>
        <v>250000</v>
      </c>
      <c r="L260" t="str">
        <f t="shared" si="19"/>
        <v>200000-250000</v>
      </c>
      <c r="M260" t="s">
        <v>21</v>
      </c>
      <c r="N260" t="str">
        <f>VLOOKUP(M260,'Country Names'!B:C,2,FALSE)</f>
        <v>United States</v>
      </c>
      <c r="O260">
        <v>100</v>
      </c>
      <c r="P260" t="str">
        <f>IF(Table[[#This Row],[remote_ratio]]=0, "In Person", IF(Table[[#This Row],[remote_ratio]]=50, "Hybrid", IF(Table[[#This Row],[remote_ratio]]=100, "Remote")))</f>
        <v>Remote</v>
      </c>
      <c r="Q260" t="s">
        <v>21</v>
      </c>
      <c r="R260" t="str">
        <f>VLOOKUP(Q260,'Country Names'!B:C,2,FALSE)</f>
        <v>United States</v>
      </c>
      <c r="S260" t="s">
        <v>221</v>
      </c>
    </row>
    <row r="261" spans="1:19" x14ac:dyDescent="0.3">
      <c r="A261">
        <v>260</v>
      </c>
      <c r="B261">
        <v>2023</v>
      </c>
      <c r="C261" t="s">
        <v>330</v>
      </c>
      <c r="D261" t="s">
        <v>216</v>
      </c>
      <c r="E261" t="s">
        <v>37</v>
      </c>
      <c r="F261" t="str">
        <f t="shared" si="16"/>
        <v>Engineer</v>
      </c>
      <c r="G261">
        <v>160000</v>
      </c>
      <c r="H261" t="s">
        <v>20</v>
      </c>
      <c r="I261">
        <v>160000</v>
      </c>
      <c r="J261">
        <f t="shared" si="17"/>
        <v>150000</v>
      </c>
      <c r="K261">
        <f t="shared" si="18"/>
        <v>200000</v>
      </c>
      <c r="L261" t="str">
        <f t="shared" si="19"/>
        <v>150000-200000</v>
      </c>
      <c r="M261" t="s">
        <v>21</v>
      </c>
      <c r="N261" t="str">
        <f>VLOOKUP(M261,'Country Names'!B:C,2,FALSE)</f>
        <v>United States</v>
      </c>
      <c r="O261">
        <v>100</v>
      </c>
      <c r="P261" t="str">
        <f>IF(Table[[#This Row],[remote_ratio]]=0, "In Person", IF(Table[[#This Row],[remote_ratio]]=50, "Hybrid", IF(Table[[#This Row],[remote_ratio]]=100, "Remote")))</f>
        <v>Remote</v>
      </c>
      <c r="Q261" t="s">
        <v>21</v>
      </c>
      <c r="R261" t="str">
        <f>VLOOKUP(Q261,'Country Names'!B:C,2,FALSE)</f>
        <v>United States</v>
      </c>
      <c r="S261" t="s">
        <v>221</v>
      </c>
    </row>
    <row r="262" spans="1:19" x14ac:dyDescent="0.3">
      <c r="A262">
        <v>174</v>
      </c>
      <c r="B262">
        <v>2023</v>
      </c>
      <c r="C262" t="s">
        <v>330</v>
      </c>
      <c r="D262" t="s">
        <v>216</v>
      </c>
      <c r="E262" t="s">
        <v>26</v>
      </c>
      <c r="F262" t="str">
        <f t="shared" si="16"/>
        <v>Scientist</v>
      </c>
      <c r="G262">
        <v>222200</v>
      </c>
      <c r="H262" t="s">
        <v>20</v>
      </c>
      <c r="I262">
        <v>222200</v>
      </c>
      <c r="J262">
        <f t="shared" si="17"/>
        <v>200000</v>
      </c>
      <c r="K262">
        <f t="shared" si="18"/>
        <v>250000</v>
      </c>
      <c r="L262" t="str">
        <f t="shared" si="19"/>
        <v>200000-250000</v>
      </c>
      <c r="M262" t="s">
        <v>21</v>
      </c>
      <c r="N262" t="str">
        <f>VLOOKUP(M262,'Country Names'!B:C,2,FALSE)</f>
        <v>United States</v>
      </c>
      <c r="O262">
        <v>0</v>
      </c>
      <c r="P262" t="str">
        <f>IF(Table[[#This Row],[remote_ratio]]=0, "In Person", IF(Table[[#This Row],[remote_ratio]]=50, "Hybrid", IF(Table[[#This Row],[remote_ratio]]=100, "Remote")))</f>
        <v>In Person</v>
      </c>
      <c r="Q262" t="s">
        <v>21</v>
      </c>
      <c r="R262" t="str">
        <f>VLOOKUP(Q262,'Country Names'!B:C,2,FALSE)</f>
        <v>United States</v>
      </c>
      <c r="S262" t="s">
        <v>220</v>
      </c>
    </row>
    <row r="263" spans="1:19" x14ac:dyDescent="0.3">
      <c r="A263">
        <v>175</v>
      </c>
      <c r="B263">
        <v>2023</v>
      </c>
      <c r="C263" t="s">
        <v>330</v>
      </c>
      <c r="D263" t="s">
        <v>216</v>
      </c>
      <c r="E263" t="s">
        <v>26</v>
      </c>
      <c r="F263" t="str">
        <f t="shared" si="16"/>
        <v>Scientist</v>
      </c>
      <c r="G263">
        <v>136000</v>
      </c>
      <c r="H263" t="s">
        <v>20</v>
      </c>
      <c r="I263">
        <v>136000</v>
      </c>
      <c r="J263">
        <f t="shared" si="17"/>
        <v>100000</v>
      </c>
      <c r="K263">
        <f t="shared" si="18"/>
        <v>150000</v>
      </c>
      <c r="L263" t="str">
        <f t="shared" si="19"/>
        <v>100000-150000</v>
      </c>
      <c r="M263" t="s">
        <v>21</v>
      </c>
      <c r="N263" t="str">
        <f>VLOOKUP(M263,'Country Names'!B:C,2,FALSE)</f>
        <v>United States</v>
      </c>
      <c r="O263">
        <v>0</v>
      </c>
      <c r="P263" t="str">
        <f>IF(Table[[#This Row],[remote_ratio]]=0, "In Person", IF(Table[[#This Row],[remote_ratio]]=50, "Hybrid", IF(Table[[#This Row],[remote_ratio]]=100, "Remote")))</f>
        <v>In Person</v>
      </c>
      <c r="Q263" t="s">
        <v>21</v>
      </c>
      <c r="R263" t="str">
        <f>VLOOKUP(Q263,'Country Names'!B:C,2,FALSE)</f>
        <v>United States</v>
      </c>
      <c r="S263" t="s">
        <v>220</v>
      </c>
    </row>
    <row r="264" spans="1:19" x14ac:dyDescent="0.3">
      <c r="A264">
        <v>263</v>
      </c>
      <c r="B264">
        <v>2023</v>
      </c>
      <c r="C264" t="s">
        <v>330</v>
      </c>
      <c r="D264" t="s">
        <v>216</v>
      </c>
      <c r="E264" t="s">
        <v>27</v>
      </c>
      <c r="F264" t="str">
        <f t="shared" si="16"/>
        <v>Analyst</v>
      </c>
      <c r="G264">
        <v>200000</v>
      </c>
      <c r="H264" t="s">
        <v>20</v>
      </c>
      <c r="I264">
        <v>200000</v>
      </c>
      <c r="J264">
        <f t="shared" si="17"/>
        <v>200000</v>
      </c>
      <c r="K264">
        <f t="shared" si="18"/>
        <v>250000</v>
      </c>
      <c r="L264" t="str">
        <f t="shared" si="19"/>
        <v>200000-250000</v>
      </c>
      <c r="M264" t="s">
        <v>21</v>
      </c>
      <c r="N264" t="str">
        <f>VLOOKUP(M264,'Country Names'!B:C,2,FALSE)</f>
        <v>United States</v>
      </c>
      <c r="O264">
        <v>0</v>
      </c>
      <c r="P264" t="str">
        <f>IF(Table[[#This Row],[remote_ratio]]=0, "In Person", IF(Table[[#This Row],[remote_ratio]]=50, "Hybrid", IF(Table[[#This Row],[remote_ratio]]=100, "Remote")))</f>
        <v>In Person</v>
      </c>
      <c r="Q264" t="s">
        <v>21</v>
      </c>
      <c r="R264" t="str">
        <f>VLOOKUP(Q264,'Country Names'!B:C,2,FALSE)</f>
        <v>United States</v>
      </c>
      <c r="S264" t="s">
        <v>221</v>
      </c>
    </row>
    <row r="265" spans="1:19" x14ac:dyDescent="0.3">
      <c r="A265">
        <v>264</v>
      </c>
      <c r="B265">
        <v>2023</v>
      </c>
      <c r="C265" t="s">
        <v>330</v>
      </c>
      <c r="D265" t="s">
        <v>216</v>
      </c>
      <c r="E265" t="s">
        <v>27</v>
      </c>
      <c r="F265" t="str">
        <f t="shared" si="16"/>
        <v>Analyst</v>
      </c>
      <c r="G265">
        <v>148500</v>
      </c>
      <c r="H265" t="s">
        <v>20</v>
      </c>
      <c r="I265">
        <v>148500</v>
      </c>
      <c r="J265">
        <f t="shared" si="17"/>
        <v>100000</v>
      </c>
      <c r="K265">
        <f t="shared" si="18"/>
        <v>150000</v>
      </c>
      <c r="L265" t="str">
        <f t="shared" si="19"/>
        <v>100000-150000</v>
      </c>
      <c r="M265" t="s">
        <v>21</v>
      </c>
      <c r="N265" t="str">
        <f>VLOOKUP(M265,'Country Names'!B:C,2,FALSE)</f>
        <v>United States</v>
      </c>
      <c r="O265">
        <v>0</v>
      </c>
      <c r="P265" t="str">
        <f>IF(Table[[#This Row],[remote_ratio]]=0, "In Person", IF(Table[[#This Row],[remote_ratio]]=50, "Hybrid", IF(Table[[#This Row],[remote_ratio]]=100, "Remote")))</f>
        <v>In Person</v>
      </c>
      <c r="Q265" t="s">
        <v>21</v>
      </c>
      <c r="R265" t="str">
        <f>VLOOKUP(Q265,'Country Names'!B:C,2,FALSE)</f>
        <v>United States</v>
      </c>
      <c r="S265" t="s">
        <v>221</v>
      </c>
    </row>
    <row r="266" spans="1:19" x14ac:dyDescent="0.3">
      <c r="A266">
        <v>182</v>
      </c>
      <c r="B266">
        <v>2023</v>
      </c>
      <c r="C266" t="s">
        <v>213</v>
      </c>
      <c r="D266" t="s">
        <v>216</v>
      </c>
      <c r="E266" t="s">
        <v>23</v>
      </c>
      <c r="F266" t="str">
        <f t="shared" si="16"/>
        <v>Scientist</v>
      </c>
      <c r="G266">
        <v>55000</v>
      </c>
      <c r="H266" t="s">
        <v>58</v>
      </c>
      <c r="I266">
        <v>66837</v>
      </c>
      <c r="J266">
        <f t="shared" si="17"/>
        <v>50000</v>
      </c>
      <c r="K266">
        <f t="shared" si="18"/>
        <v>100000</v>
      </c>
      <c r="L266" t="str">
        <f t="shared" si="19"/>
        <v>50000-100000</v>
      </c>
      <c r="M266" t="s">
        <v>33</v>
      </c>
      <c r="N266" t="str">
        <f>VLOOKUP(M266,'Country Names'!B:C,2,FALSE)</f>
        <v>United Kingdom</v>
      </c>
      <c r="O266">
        <v>0</v>
      </c>
      <c r="P266" t="str">
        <f>IF(Table[[#This Row],[remote_ratio]]=0, "In Person", IF(Table[[#This Row],[remote_ratio]]=50, "Hybrid", IF(Table[[#This Row],[remote_ratio]]=100, "Remote")))</f>
        <v>In Person</v>
      </c>
      <c r="Q266" t="s">
        <v>33</v>
      </c>
      <c r="R266" t="str">
        <f>VLOOKUP(Q266,'Country Names'!B:C,2,FALSE)</f>
        <v>United Kingdom</v>
      </c>
      <c r="S266" t="s">
        <v>221</v>
      </c>
    </row>
    <row r="267" spans="1:19" x14ac:dyDescent="0.3">
      <c r="A267">
        <v>183</v>
      </c>
      <c r="B267">
        <v>2023</v>
      </c>
      <c r="C267" t="s">
        <v>213</v>
      </c>
      <c r="D267" t="s">
        <v>216</v>
      </c>
      <c r="E267" t="s">
        <v>23</v>
      </c>
      <c r="F267" t="str">
        <f t="shared" si="16"/>
        <v>Scientist</v>
      </c>
      <c r="G267">
        <v>45000</v>
      </c>
      <c r="H267" t="s">
        <v>58</v>
      </c>
      <c r="I267">
        <v>54685</v>
      </c>
      <c r="J267">
        <f t="shared" si="17"/>
        <v>50000</v>
      </c>
      <c r="K267">
        <f t="shared" si="18"/>
        <v>100000</v>
      </c>
      <c r="L267" t="str">
        <f t="shared" si="19"/>
        <v>50000-100000</v>
      </c>
      <c r="M267" t="s">
        <v>33</v>
      </c>
      <c r="N267" t="str">
        <f>VLOOKUP(M267,'Country Names'!B:C,2,FALSE)</f>
        <v>United Kingdom</v>
      </c>
      <c r="O267">
        <v>0</v>
      </c>
      <c r="P267" t="str">
        <f>IF(Table[[#This Row],[remote_ratio]]=0, "In Person", IF(Table[[#This Row],[remote_ratio]]=50, "Hybrid", IF(Table[[#This Row],[remote_ratio]]=100, "Remote")))</f>
        <v>In Person</v>
      </c>
      <c r="Q267" t="s">
        <v>33</v>
      </c>
      <c r="R267" t="str">
        <f>VLOOKUP(Q267,'Country Names'!B:C,2,FALSE)</f>
        <v>United Kingdom</v>
      </c>
      <c r="S267" t="s">
        <v>221</v>
      </c>
    </row>
    <row r="268" spans="1:19" x14ac:dyDescent="0.3">
      <c r="A268">
        <v>267</v>
      </c>
      <c r="B268">
        <v>2023</v>
      </c>
      <c r="C268" t="s">
        <v>330</v>
      </c>
      <c r="D268" t="s">
        <v>216</v>
      </c>
      <c r="E268" t="s">
        <v>37</v>
      </c>
      <c r="F268" t="str">
        <f t="shared" si="16"/>
        <v>Engineer</v>
      </c>
      <c r="G268">
        <v>240500</v>
      </c>
      <c r="H268" t="s">
        <v>20</v>
      </c>
      <c r="I268">
        <v>240500</v>
      </c>
      <c r="J268">
        <f t="shared" si="17"/>
        <v>200000</v>
      </c>
      <c r="K268">
        <f t="shared" si="18"/>
        <v>250000</v>
      </c>
      <c r="L268" t="str">
        <f t="shared" si="19"/>
        <v>200000-250000</v>
      </c>
      <c r="M268" t="s">
        <v>21</v>
      </c>
      <c r="N268" t="str">
        <f>VLOOKUP(M268,'Country Names'!B:C,2,FALSE)</f>
        <v>United States</v>
      </c>
      <c r="O268">
        <v>0</v>
      </c>
      <c r="P268" t="str">
        <f>IF(Table[[#This Row],[remote_ratio]]=0, "In Person", IF(Table[[#This Row],[remote_ratio]]=50, "Hybrid", IF(Table[[#This Row],[remote_ratio]]=100, "Remote")))</f>
        <v>In Person</v>
      </c>
      <c r="Q268" t="s">
        <v>21</v>
      </c>
      <c r="R268" t="str">
        <f>VLOOKUP(Q268,'Country Names'!B:C,2,FALSE)</f>
        <v>United States</v>
      </c>
      <c r="S268" t="s">
        <v>220</v>
      </c>
    </row>
    <row r="269" spans="1:19" x14ac:dyDescent="0.3">
      <c r="A269">
        <v>268</v>
      </c>
      <c r="B269">
        <v>2023</v>
      </c>
      <c r="C269" t="s">
        <v>330</v>
      </c>
      <c r="D269" t="s">
        <v>216</v>
      </c>
      <c r="E269" t="s">
        <v>37</v>
      </c>
      <c r="F269" t="str">
        <f t="shared" si="16"/>
        <v>Engineer</v>
      </c>
      <c r="G269">
        <v>123700</v>
      </c>
      <c r="H269" t="s">
        <v>20</v>
      </c>
      <c r="I269">
        <v>123700</v>
      </c>
      <c r="J269">
        <f t="shared" si="17"/>
        <v>100000</v>
      </c>
      <c r="K269">
        <f t="shared" si="18"/>
        <v>150000</v>
      </c>
      <c r="L269" t="str">
        <f t="shared" si="19"/>
        <v>100000-150000</v>
      </c>
      <c r="M269" t="s">
        <v>21</v>
      </c>
      <c r="N269" t="str">
        <f>VLOOKUP(M269,'Country Names'!B:C,2,FALSE)</f>
        <v>United States</v>
      </c>
      <c r="O269">
        <v>0</v>
      </c>
      <c r="P269" t="str">
        <f>IF(Table[[#This Row],[remote_ratio]]=0, "In Person", IF(Table[[#This Row],[remote_ratio]]=50, "Hybrid", IF(Table[[#This Row],[remote_ratio]]=100, "Remote")))</f>
        <v>In Person</v>
      </c>
      <c r="Q269" t="s">
        <v>21</v>
      </c>
      <c r="R269" t="str">
        <f>VLOOKUP(Q269,'Country Names'!B:C,2,FALSE)</f>
        <v>United States</v>
      </c>
      <c r="S269" t="s">
        <v>220</v>
      </c>
    </row>
    <row r="270" spans="1:19" x14ac:dyDescent="0.3">
      <c r="A270">
        <v>269</v>
      </c>
      <c r="B270">
        <v>2023</v>
      </c>
      <c r="C270" t="s">
        <v>330</v>
      </c>
      <c r="D270" t="s">
        <v>216</v>
      </c>
      <c r="E270" t="s">
        <v>32</v>
      </c>
      <c r="F270" t="str">
        <f t="shared" si="16"/>
        <v>Engineer</v>
      </c>
      <c r="G270">
        <v>152900</v>
      </c>
      <c r="H270" t="s">
        <v>20</v>
      </c>
      <c r="I270">
        <v>152900</v>
      </c>
      <c r="J270">
        <f t="shared" si="17"/>
        <v>150000</v>
      </c>
      <c r="K270">
        <f t="shared" si="18"/>
        <v>200000</v>
      </c>
      <c r="L270" t="str">
        <f t="shared" si="19"/>
        <v>150000-200000</v>
      </c>
      <c r="M270" t="s">
        <v>21</v>
      </c>
      <c r="N270" t="str">
        <f>VLOOKUP(M270,'Country Names'!B:C,2,FALSE)</f>
        <v>United States</v>
      </c>
      <c r="O270">
        <v>100</v>
      </c>
      <c r="P270" t="str">
        <f>IF(Table[[#This Row],[remote_ratio]]=0, "In Person", IF(Table[[#This Row],[remote_ratio]]=50, "Hybrid", IF(Table[[#This Row],[remote_ratio]]=100, "Remote")))</f>
        <v>Remote</v>
      </c>
      <c r="Q270" t="s">
        <v>21</v>
      </c>
      <c r="R270" t="str">
        <f>VLOOKUP(Q270,'Country Names'!B:C,2,FALSE)</f>
        <v>United States</v>
      </c>
      <c r="S270" t="s">
        <v>221</v>
      </c>
    </row>
    <row r="271" spans="1:19" x14ac:dyDescent="0.3">
      <c r="A271">
        <v>270</v>
      </c>
      <c r="B271">
        <v>2023</v>
      </c>
      <c r="C271" t="s">
        <v>330</v>
      </c>
      <c r="D271" t="s">
        <v>216</v>
      </c>
      <c r="E271" t="s">
        <v>32</v>
      </c>
      <c r="F271" t="str">
        <f t="shared" si="16"/>
        <v>Engineer</v>
      </c>
      <c r="G271">
        <v>117100</v>
      </c>
      <c r="H271" t="s">
        <v>20</v>
      </c>
      <c r="I271">
        <v>117100</v>
      </c>
      <c r="J271">
        <f t="shared" si="17"/>
        <v>100000</v>
      </c>
      <c r="K271">
        <f t="shared" si="18"/>
        <v>150000</v>
      </c>
      <c r="L271" t="str">
        <f t="shared" si="19"/>
        <v>100000-150000</v>
      </c>
      <c r="M271" t="s">
        <v>21</v>
      </c>
      <c r="N271" t="str">
        <f>VLOOKUP(M271,'Country Names'!B:C,2,FALSE)</f>
        <v>United States</v>
      </c>
      <c r="O271">
        <v>100</v>
      </c>
      <c r="P271" t="str">
        <f>IF(Table[[#This Row],[remote_ratio]]=0, "In Person", IF(Table[[#This Row],[remote_ratio]]=50, "Hybrid", IF(Table[[#This Row],[remote_ratio]]=100, "Remote")))</f>
        <v>Remote</v>
      </c>
      <c r="Q271" t="s">
        <v>21</v>
      </c>
      <c r="R271" t="str">
        <f>VLOOKUP(Q271,'Country Names'!B:C,2,FALSE)</f>
        <v>United States</v>
      </c>
      <c r="S271" t="s">
        <v>221</v>
      </c>
    </row>
    <row r="272" spans="1:19" x14ac:dyDescent="0.3">
      <c r="A272">
        <v>271</v>
      </c>
      <c r="B272">
        <v>2023</v>
      </c>
      <c r="C272" t="s">
        <v>330</v>
      </c>
      <c r="D272" t="s">
        <v>216</v>
      </c>
      <c r="E272" t="s">
        <v>32</v>
      </c>
      <c r="F272" t="str">
        <f t="shared" si="16"/>
        <v>Engineer</v>
      </c>
      <c r="G272">
        <v>173000</v>
      </c>
      <c r="H272" t="s">
        <v>20</v>
      </c>
      <c r="I272">
        <v>173000</v>
      </c>
      <c r="J272">
        <f t="shared" si="17"/>
        <v>150000</v>
      </c>
      <c r="K272">
        <f t="shared" si="18"/>
        <v>200000</v>
      </c>
      <c r="L272" t="str">
        <f t="shared" si="19"/>
        <v>150000-200000</v>
      </c>
      <c r="M272" t="s">
        <v>21</v>
      </c>
      <c r="N272" t="str">
        <f>VLOOKUP(M272,'Country Names'!B:C,2,FALSE)</f>
        <v>United States</v>
      </c>
      <c r="O272">
        <v>100</v>
      </c>
      <c r="P272" t="str">
        <f>IF(Table[[#This Row],[remote_ratio]]=0, "In Person", IF(Table[[#This Row],[remote_ratio]]=50, "Hybrid", IF(Table[[#This Row],[remote_ratio]]=100, "Remote")))</f>
        <v>Remote</v>
      </c>
      <c r="Q272" t="s">
        <v>21</v>
      </c>
      <c r="R272" t="str">
        <f>VLOOKUP(Q272,'Country Names'!B:C,2,FALSE)</f>
        <v>United States</v>
      </c>
      <c r="S272" t="s">
        <v>221</v>
      </c>
    </row>
    <row r="273" spans="1:19" x14ac:dyDescent="0.3">
      <c r="A273">
        <v>272</v>
      </c>
      <c r="B273">
        <v>2023</v>
      </c>
      <c r="C273" t="s">
        <v>330</v>
      </c>
      <c r="D273" t="s">
        <v>216</v>
      </c>
      <c r="E273" t="s">
        <v>32</v>
      </c>
      <c r="F273" t="str">
        <f t="shared" si="16"/>
        <v>Engineer</v>
      </c>
      <c r="G273">
        <v>113000</v>
      </c>
      <c r="H273" t="s">
        <v>20</v>
      </c>
      <c r="I273">
        <v>113000</v>
      </c>
      <c r="J273">
        <f t="shared" si="17"/>
        <v>100000</v>
      </c>
      <c r="K273">
        <f t="shared" si="18"/>
        <v>150000</v>
      </c>
      <c r="L273" t="str">
        <f t="shared" si="19"/>
        <v>100000-150000</v>
      </c>
      <c r="M273" t="s">
        <v>21</v>
      </c>
      <c r="N273" t="str">
        <f>VLOOKUP(M273,'Country Names'!B:C,2,FALSE)</f>
        <v>United States</v>
      </c>
      <c r="O273">
        <v>100</v>
      </c>
      <c r="P273" t="str">
        <f>IF(Table[[#This Row],[remote_ratio]]=0, "In Person", IF(Table[[#This Row],[remote_ratio]]=50, "Hybrid", IF(Table[[#This Row],[remote_ratio]]=100, "Remote")))</f>
        <v>Remote</v>
      </c>
      <c r="Q273" t="s">
        <v>21</v>
      </c>
      <c r="R273" t="str">
        <f>VLOOKUP(Q273,'Country Names'!B:C,2,FALSE)</f>
        <v>United States</v>
      </c>
      <c r="S273" t="s">
        <v>221</v>
      </c>
    </row>
    <row r="274" spans="1:19" x14ac:dyDescent="0.3">
      <c r="A274">
        <v>193</v>
      </c>
      <c r="B274">
        <v>2023</v>
      </c>
      <c r="C274" t="s">
        <v>330</v>
      </c>
      <c r="D274" t="s">
        <v>216</v>
      </c>
      <c r="E274" t="s">
        <v>23</v>
      </c>
      <c r="F274" t="str">
        <f t="shared" si="16"/>
        <v>Scientist</v>
      </c>
      <c r="G274">
        <v>228000</v>
      </c>
      <c r="H274" t="s">
        <v>20</v>
      </c>
      <c r="I274">
        <v>228000</v>
      </c>
      <c r="J274">
        <f t="shared" si="17"/>
        <v>200000</v>
      </c>
      <c r="K274">
        <f t="shared" si="18"/>
        <v>250000</v>
      </c>
      <c r="L274" t="str">
        <f t="shared" si="19"/>
        <v>200000-250000</v>
      </c>
      <c r="M274" t="s">
        <v>21</v>
      </c>
      <c r="N274" t="str">
        <f>VLOOKUP(M274,'Country Names'!B:C,2,FALSE)</f>
        <v>United States</v>
      </c>
      <c r="O274">
        <v>0</v>
      </c>
      <c r="P274" t="str">
        <f>IF(Table[[#This Row],[remote_ratio]]=0, "In Person", IF(Table[[#This Row],[remote_ratio]]=50, "Hybrid", IF(Table[[#This Row],[remote_ratio]]=100, "Remote")))</f>
        <v>In Person</v>
      </c>
      <c r="Q274" t="s">
        <v>21</v>
      </c>
      <c r="R274" t="str">
        <f>VLOOKUP(Q274,'Country Names'!B:C,2,FALSE)</f>
        <v>United States</v>
      </c>
      <c r="S274" t="s">
        <v>221</v>
      </c>
    </row>
    <row r="275" spans="1:19" x14ac:dyDescent="0.3">
      <c r="A275">
        <v>194</v>
      </c>
      <c r="B275">
        <v>2023</v>
      </c>
      <c r="C275" t="s">
        <v>330</v>
      </c>
      <c r="D275" t="s">
        <v>216</v>
      </c>
      <c r="E275" t="s">
        <v>23</v>
      </c>
      <c r="F275" t="str">
        <f t="shared" si="16"/>
        <v>Scientist</v>
      </c>
      <c r="G275">
        <v>186000</v>
      </c>
      <c r="H275" t="s">
        <v>20</v>
      </c>
      <c r="I275">
        <v>186000</v>
      </c>
      <c r="J275">
        <f t="shared" si="17"/>
        <v>150000</v>
      </c>
      <c r="K275">
        <f t="shared" si="18"/>
        <v>200000</v>
      </c>
      <c r="L275" t="str">
        <f t="shared" si="19"/>
        <v>150000-200000</v>
      </c>
      <c r="M275" t="s">
        <v>21</v>
      </c>
      <c r="N275" t="str">
        <f>VLOOKUP(M275,'Country Names'!B:C,2,FALSE)</f>
        <v>United States</v>
      </c>
      <c r="O275">
        <v>0</v>
      </c>
      <c r="P275" t="str">
        <f>IF(Table[[#This Row],[remote_ratio]]=0, "In Person", IF(Table[[#This Row],[remote_ratio]]=50, "Hybrid", IF(Table[[#This Row],[remote_ratio]]=100, "Remote")))</f>
        <v>In Person</v>
      </c>
      <c r="Q275" t="s">
        <v>21</v>
      </c>
      <c r="R275" t="str">
        <f>VLOOKUP(Q275,'Country Names'!B:C,2,FALSE)</f>
        <v>United States</v>
      </c>
      <c r="S275" t="s">
        <v>221</v>
      </c>
    </row>
    <row r="276" spans="1:19" x14ac:dyDescent="0.3">
      <c r="A276">
        <v>275</v>
      </c>
      <c r="B276">
        <v>2023</v>
      </c>
      <c r="C276" t="s">
        <v>215</v>
      </c>
      <c r="D276" t="s">
        <v>216</v>
      </c>
      <c r="E276" t="s">
        <v>37</v>
      </c>
      <c r="F276" t="str">
        <f t="shared" si="16"/>
        <v>Engineer</v>
      </c>
      <c r="G276">
        <v>175000</v>
      </c>
      <c r="H276" t="s">
        <v>20</v>
      </c>
      <c r="I276">
        <v>175000</v>
      </c>
      <c r="J276">
        <f t="shared" si="17"/>
        <v>150000</v>
      </c>
      <c r="K276">
        <f t="shared" si="18"/>
        <v>200000</v>
      </c>
      <c r="L276" t="str">
        <f t="shared" si="19"/>
        <v>150000-200000</v>
      </c>
      <c r="M276" t="s">
        <v>21</v>
      </c>
      <c r="N276" t="str">
        <f>VLOOKUP(M276,'Country Names'!B:C,2,FALSE)</f>
        <v>United States</v>
      </c>
      <c r="O276">
        <v>0</v>
      </c>
      <c r="P276" t="str">
        <f>IF(Table[[#This Row],[remote_ratio]]=0, "In Person", IF(Table[[#This Row],[remote_ratio]]=50, "Hybrid", IF(Table[[#This Row],[remote_ratio]]=100, "Remote")))</f>
        <v>In Person</v>
      </c>
      <c r="Q276" t="s">
        <v>21</v>
      </c>
      <c r="R276" t="str">
        <f>VLOOKUP(Q276,'Country Names'!B:C,2,FALSE)</f>
        <v>United States</v>
      </c>
      <c r="S276" t="s">
        <v>221</v>
      </c>
    </row>
    <row r="277" spans="1:19" x14ac:dyDescent="0.3">
      <c r="A277">
        <v>276</v>
      </c>
      <c r="B277">
        <v>2023</v>
      </c>
      <c r="C277" t="s">
        <v>215</v>
      </c>
      <c r="D277" t="s">
        <v>216</v>
      </c>
      <c r="E277" t="s">
        <v>37</v>
      </c>
      <c r="F277" t="str">
        <f t="shared" si="16"/>
        <v>Engineer</v>
      </c>
      <c r="G277">
        <v>110000</v>
      </c>
      <c r="H277" t="s">
        <v>20</v>
      </c>
      <c r="I277">
        <v>110000</v>
      </c>
      <c r="J277">
        <f t="shared" si="17"/>
        <v>100000</v>
      </c>
      <c r="K277">
        <f t="shared" si="18"/>
        <v>150000</v>
      </c>
      <c r="L277" t="str">
        <f t="shared" si="19"/>
        <v>100000-150000</v>
      </c>
      <c r="M277" t="s">
        <v>21</v>
      </c>
      <c r="N277" t="str">
        <f>VLOOKUP(M277,'Country Names'!B:C,2,FALSE)</f>
        <v>United States</v>
      </c>
      <c r="O277">
        <v>0</v>
      </c>
      <c r="P277" t="str">
        <f>IF(Table[[#This Row],[remote_ratio]]=0, "In Person", IF(Table[[#This Row],[remote_ratio]]=50, "Hybrid", IF(Table[[#This Row],[remote_ratio]]=100, "Remote")))</f>
        <v>In Person</v>
      </c>
      <c r="Q277" t="s">
        <v>21</v>
      </c>
      <c r="R277" t="str">
        <f>VLOOKUP(Q277,'Country Names'!B:C,2,FALSE)</f>
        <v>United States</v>
      </c>
      <c r="S277" t="s">
        <v>221</v>
      </c>
    </row>
    <row r="278" spans="1:19" x14ac:dyDescent="0.3">
      <c r="A278">
        <v>195</v>
      </c>
      <c r="B278">
        <v>2023</v>
      </c>
      <c r="C278" t="s">
        <v>330</v>
      </c>
      <c r="D278" t="s">
        <v>216</v>
      </c>
      <c r="E278" t="s">
        <v>23</v>
      </c>
      <c r="F278" t="str">
        <f t="shared" si="16"/>
        <v>Scientist</v>
      </c>
      <c r="G278">
        <v>190000</v>
      </c>
      <c r="H278" t="s">
        <v>20</v>
      </c>
      <c r="I278">
        <v>190000</v>
      </c>
      <c r="J278">
        <f t="shared" si="17"/>
        <v>150000</v>
      </c>
      <c r="K278">
        <f t="shared" si="18"/>
        <v>200000</v>
      </c>
      <c r="L278" t="str">
        <f t="shared" si="19"/>
        <v>150000-200000</v>
      </c>
      <c r="M278" t="s">
        <v>21</v>
      </c>
      <c r="N278" t="str">
        <f>VLOOKUP(M278,'Country Names'!B:C,2,FALSE)</f>
        <v>United States</v>
      </c>
      <c r="O278">
        <v>0</v>
      </c>
      <c r="P278" t="str">
        <f>IF(Table[[#This Row],[remote_ratio]]=0, "In Person", IF(Table[[#This Row],[remote_ratio]]=50, "Hybrid", IF(Table[[#This Row],[remote_ratio]]=100, "Remote")))</f>
        <v>In Person</v>
      </c>
      <c r="Q278" t="s">
        <v>21</v>
      </c>
      <c r="R278" t="str">
        <f>VLOOKUP(Q278,'Country Names'!B:C,2,FALSE)</f>
        <v>United States</v>
      </c>
      <c r="S278" t="s">
        <v>221</v>
      </c>
    </row>
    <row r="279" spans="1:19" x14ac:dyDescent="0.3">
      <c r="A279">
        <v>196</v>
      </c>
      <c r="B279">
        <v>2023</v>
      </c>
      <c r="C279" t="s">
        <v>330</v>
      </c>
      <c r="D279" t="s">
        <v>216</v>
      </c>
      <c r="E279" t="s">
        <v>23</v>
      </c>
      <c r="F279" t="str">
        <f t="shared" si="16"/>
        <v>Scientist</v>
      </c>
      <c r="G279">
        <v>170000</v>
      </c>
      <c r="H279" t="s">
        <v>20</v>
      </c>
      <c r="I279">
        <v>170000</v>
      </c>
      <c r="J279">
        <f t="shared" si="17"/>
        <v>150000</v>
      </c>
      <c r="K279">
        <f t="shared" si="18"/>
        <v>200000</v>
      </c>
      <c r="L279" t="str">
        <f t="shared" si="19"/>
        <v>150000-200000</v>
      </c>
      <c r="M279" t="s">
        <v>21</v>
      </c>
      <c r="N279" t="str">
        <f>VLOOKUP(M279,'Country Names'!B:C,2,FALSE)</f>
        <v>United States</v>
      </c>
      <c r="O279">
        <v>0</v>
      </c>
      <c r="P279" t="str">
        <f>IF(Table[[#This Row],[remote_ratio]]=0, "In Person", IF(Table[[#This Row],[remote_ratio]]=50, "Hybrid", IF(Table[[#This Row],[remote_ratio]]=100, "Remote")))</f>
        <v>In Person</v>
      </c>
      <c r="Q279" t="s">
        <v>21</v>
      </c>
      <c r="R279" t="str">
        <f>VLOOKUP(Q279,'Country Names'!B:C,2,FALSE)</f>
        <v>United States</v>
      </c>
      <c r="S279" t="s">
        <v>221</v>
      </c>
    </row>
    <row r="280" spans="1:19" x14ac:dyDescent="0.3">
      <c r="A280">
        <v>214</v>
      </c>
      <c r="B280">
        <v>2023</v>
      </c>
      <c r="C280" t="s">
        <v>330</v>
      </c>
      <c r="D280" t="s">
        <v>216</v>
      </c>
      <c r="E280" t="s">
        <v>23</v>
      </c>
      <c r="F280" t="str">
        <f t="shared" si="16"/>
        <v>Scientist</v>
      </c>
      <c r="G280">
        <v>224000</v>
      </c>
      <c r="H280" t="s">
        <v>20</v>
      </c>
      <c r="I280">
        <v>224000</v>
      </c>
      <c r="J280">
        <f t="shared" si="17"/>
        <v>200000</v>
      </c>
      <c r="K280">
        <f t="shared" si="18"/>
        <v>250000</v>
      </c>
      <c r="L280" t="str">
        <f t="shared" si="19"/>
        <v>200000-250000</v>
      </c>
      <c r="M280" t="s">
        <v>24</v>
      </c>
      <c r="N280" t="str">
        <f>VLOOKUP(M280,'Country Names'!B:C,2,FALSE)</f>
        <v>Canada</v>
      </c>
      <c r="O280">
        <v>0</v>
      </c>
      <c r="P280" t="str">
        <f>IF(Table[[#This Row],[remote_ratio]]=0, "In Person", IF(Table[[#This Row],[remote_ratio]]=50, "Hybrid", IF(Table[[#This Row],[remote_ratio]]=100, "Remote")))</f>
        <v>In Person</v>
      </c>
      <c r="Q280" t="s">
        <v>24</v>
      </c>
      <c r="R280" t="str">
        <f>VLOOKUP(Q280,'Country Names'!B:C,2,FALSE)</f>
        <v>Canada</v>
      </c>
      <c r="S280" t="s">
        <v>221</v>
      </c>
    </row>
    <row r="281" spans="1:19" x14ac:dyDescent="0.3">
      <c r="A281">
        <v>215</v>
      </c>
      <c r="B281">
        <v>2023</v>
      </c>
      <c r="C281" t="s">
        <v>330</v>
      </c>
      <c r="D281" t="s">
        <v>216</v>
      </c>
      <c r="E281" t="s">
        <v>23</v>
      </c>
      <c r="F281" t="str">
        <f t="shared" si="16"/>
        <v>Scientist</v>
      </c>
      <c r="G281">
        <v>176000</v>
      </c>
      <c r="H281" t="s">
        <v>20</v>
      </c>
      <c r="I281">
        <v>176000</v>
      </c>
      <c r="J281">
        <f t="shared" si="17"/>
        <v>150000</v>
      </c>
      <c r="K281">
        <f t="shared" si="18"/>
        <v>200000</v>
      </c>
      <c r="L281" t="str">
        <f t="shared" si="19"/>
        <v>150000-200000</v>
      </c>
      <c r="M281" t="s">
        <v>24</v>
      </c>
      <c r="N281" t="str">
        <f>VLOOKUP(M281,'Country Names'!B:C,2,FALSE)</f>
        <v>Canada</v>
      </c>
      <c r="O281">
        <v>0</v>
      </c>
      <c r="P281" t="str">
        <f>IF(Table[[#This Row],[remote_ratio]]=0, "In Person", IF(Table[[#This Row],[remote_ratio]]=50, "Hybrid", IF(Table[[#This Row],[remote_ratio]]=100, "Remote")))</f>
        <v>In Person</v>
      </c>
      <c r="Q281" t="s">
        <v>24</v>
      </c>
      <c r="R281" t="str">
        <f>VLOOKUP(Q281,'Country Names'!B:C,2,FALSE)</f>
        <v>Canada</v>
      </c>
      <c r="S281" t="s">
        <v>221</v>
      </c>
    </row>
    <row r="282" spans="1:19" x14ac:dyDescent="0.3">
      <c r="A282">
        <v>219</v>
      </c>
      <c r="B282">
        <v>2023</v>
      </c>
      <c r="C282" t="s">
        <v>330</v>
      </c>
      <c r="D282" t="s">
        <v>216</v>
      </c>
      <c r="E282" t="s">
        <v>57</v>
      </c>
      <c r="F282" t="str">
        <f t="shared" si="16"/>
        <v>Scientist</v>
      </c>
      <c r="G282">
        <v>100000</v>
      </c>
      <c r="H282" t="s">
        <v>64</v>
      </c>
      <c r="I282">
        <v>68318</v>
      </c>
      <c r="J282">
        <f t="shared" si="17"/>
        <v>50000</v>
      </c>
      <c r="K282">
        <f t="shared" si="18"/>
        <v>100000</v>
      </c>
      <c r="L282" t="str">
        <f t="shared" si="19"/>
        <v>50000-100000</v>
      </c>
      <c r="M282" t="s">
        <v>65</v>
      </c>
      <c r="N282" t="str">
        <f>VLOOKUP(M282,'Country Names'!B:C,2,FALSE)</f>
        <v>Australia</v>
      </c>
      <c r="O282">
        <v>100</v>
      </c>
      <c r="P282" t="str">
        <f>IF(Table[[#This Row],[remote_ratio]]=0, "In Person", IF(Table[[#This Row],[remote_ratio]]=50, "Hybrid", IF(Table[[#This Row],[remote_ratio]]=100, "Remote")))</f>
        <v>Remote</v>
      </c>
      <c r="Q282" t="s">
        <v>66</v>
      </c>
      <c r="R282" t="str">
        <f>VLOOKUP(Q282,'Country Names'!B:C,2,FALSE)</f>
        <v>Finland</v>
      </c>
      <c r="S282" t="s">
        <v>221</v>
      </c>
    </row>
    <row r="283" spans="1:19" x14ac:dyDescent="0.3">
      <c r="A283">
        <v>233</v>
      </c>
      <c r="B283">
        <v>2023</v>
      </c>
      <c r="C283" t="s">
        <v>330</v>
      </c>
      <c r="D283" t="s">
        <v>216</v>
      </c>
      <c r="E283" t="s">
        <v>23</v>
      </c>
      <c r="F283" t="str">
        <f t="shared" si="16"/>
        <v>Scientist</v>
      </c>
      <c r="G283">
        <v>250000</v>
      </c>
      <c r="H283" t="s">
        <v>20</v>
      </c>
      <c r="I283">
        <v>250000</v>
      </c>
      <c r="J283">
        <f t="shared" si="17"/>
        <v>250000</v>
      </c>
      <c r="K283">
        <f t="shared" si="18"/>
        <v>300000</v>
      </c>
      <c r="L283" t="str">
        <f t="shared" si="19"/>
        <v>250000-300000</v>
      </c>
      <c r="M283" t="s">
        <v>21</v>
      </c>
      <c r="N283" t="str">
        <f>VLOOKUP(M283,'Country Names'!B:C,2,FALSE)</f>
        <v>United States</v>
      </c>
      <c r="O283">
        <v>0</v>
      </c>
      <c r="P283" t="str">
        <f>IF(Table[[#This Row],[remote_ratio]]=0, "In Person", IF(Table[[#This Row],[remote_ratio]]=50, "Hybrid", IF(Table[[#This Row],[remote_ratio]]=100, "Remote")))</f>
        <v>In Person</v>
      </c>
      <c r="Q283" t="s">
        <v>21</v>
      </c>
      <c r="R283" t="str">
        <f>VLOOKUP(Q283,'Country Names'!B:C,2,FALSE)</f>
        <v>United States</v>
      </c>
      <c r="S283" t="s">
        <v>221</v>
      </c>
    </row>
    <row r="284" spans="1:19" x14ac:dyDescent="0.3">
      <c r="A284">
        <v>283</v>
      </c>
      <c r="B284">
        <v>2023</v>
      </c>
      <c r="C284" t="s">
        <v>330</v>
      </c>
      <c r="D284" t="s">
        <v>216</v>
      </c>
      <c r="E284" t="s">
        <v>27</v>
      </c>
      <c r="F284" t="str">
        <f t="shared" si="16"/>
        <v>Analyst</v>
      </c>
      <c r="G284">
        <v>149500</v>
      </c>
      <c r="H284" t="s">
        <v>20</v>
      </c>
      <c r="I284">
        <v>149500</v>
      </c>
      <c r="J284">
        <f t="shared" si="17"/>
        <v>100000</v>
      </c>
      <c r="K284">
        <f t="shared" si="18"/>
        <v>150000</v>
      </c>
      <c r="L284" t="str">
        <f t="shared" si="19"/>
        <v>100000-150000</v>
      </c>
      <c r="M284" t="s">
        <v>21</v>
      </c>
      <c r="N284" t="str">
        <f>VLOOKUP(M284,'Country Names'!B:C,2,FALSE)</f>
        <v>United States</v>
      </c>
      <c r="O284">
        <v>100</v>
      </c>
      <c r="P284" t="str">
        <f>IF(Table[[#This Row],[remote_ratio]]=0, "In Person", IF(Table[[#This Row],[remote_ratio]]=50, "Hybrid", IF(Table[[#This Row],[remote_ratio]]=100, "Remote")))</f>
        <v>Remote</v>
      </c>
      <c r="Q284" t="s">
        <v>21</v>
      </c>
      <c r="R284" t="str">
        <f>VLOOKUP(Q284,'Country Names'!B:C,2,FALSE)</f>
        <v>United States</v>
      </c>
      <c r="S284" t="s">
        <v>221</v>
      </c>
    </row>
    <row r="285" spans="1:19" x14ac:dyDescent="0.3">
      <c r="A285">
        <v>284</v>
      </c>
      <c r="B285">
        <v>2023</v>
      </c>
      <c r="C285" t="s">
        <v>330</v>
      </c>
      <c r="D285" t="s">
        <v>216</v>
      </c>
      <c r="E285" t="s">
        <v>27</v>
      </c>
      <c r="F285" t="str">
        <f t="shared" si="16"/>
        <v>Analyst</v>
      </c>
      <c r="G285">
        <v>127075</v>
      </c>
      <c r="H285" t="s">
        <v>20</v>
      </c>
      <c r="I285">
        <v>127075</v>
      </c>
      <c r="J285">
        <f t="shared" si="17"/>
        <v>100000</v>
      </c>
      <c r="K285">
        <f t="shared" si="18"/>
        <v>150000</v>
      </c>
      <c r="L285" t="str">
        <f t="shared" si="19"/>
        <v>100000-150000</v>
      </c>
      <c r="M285" t="s">
        <v>21</v>
      </c>
      <c r="N285" t="str">
        <f>VLOOKUP(M285,'Country Names'!B:C,2,FALSE)</f>
        <v>United States</v>
      </c>
      <c r="O285">
        <v>100</v>
      </c>
      <c r="P285" t="str">
        <f>IF(Table[[#This Row],[remote_ratio]]=0, "In Person", IF(Table[[#This Row],[remote_ratio]]=50, "Hybrid", IF(Table[[#This Row],[remote_ratio]]=100, "Remote")))</f>
        <v>Remote</v>
      </c>
      <c r="Q285" t="s">
        <v>21</v>
      </c>
      <c r="R285" t="str">
        <f>VLOOKUP(Q285,'Country Names'!B:C,2,FALSE)</f>
        <v>United States</v>
      </c>
      <c r="S285" t="s">
        <v>221</v>
      </c>
    </row>
    <row r="286" spans="1:19" x14ac:dyDescent="0.3">
      <c r="A286">
        <v>234</v>
      </c>
      <c r="B286">
        <v>2023</v>
      </c>
      <c r="C286" t="s">
        <v>330</v>
      </c>
      <c r="D286" t="s">
        <v>216</v>
      </c>
      <c r="E286" t="s">
        <v>23</v>
      </c>
      <c r="F286" t="str">
        <f t="shared" si="16"/>
        <v>Scientist</v>
      </c>
      <c r="G286">
        <v>162500</v>
      </c>
      <c r="H286" t="s">
        <v>20</v>
      </c>
      <c r="I286">
        <v>162500</v>
      </c>
      <c r="J286">
        <f t="shared" si="17"/>
        <v>150000</v>
      </c>
      <c r="K286">
        <f t="shared" si="18"/>
        <v>200000</v>
      </c>
      <c r="L286" t="str">
        <f t="shared" si="19"/>
        <v>150000-200000</v>
      </c>
      <c r="M286" t="s">
        <v>21</v>
      </c>
      <c r="N286" t="str">
        <f>VLOOKUP(M286,'Country Names'!B:C,2,FALSE)</f>
        <v>United States</v>
      </c>
      <c r="O286">
        <v>0</v>
      </c>
      <c r="P286" t="str">
        <f>IF(Table[[#This Row],[remote_ratio]]=0, "In Person", IF(Table[[#This Row],[remote_ratio]]=50, "Hybrid", IF(Table[[#This Row],[remote_ratio]]=100, "Remote")))</f>
        <v>In Person</v>
      </c>
      <c r="Q286" t="s">
        <v>21</v>
      </c>
      <c r="R286" t="str">
        <f>VLOOKUP(Q286,'Country Names'!B:C,2,FALSE)</f>
        <v>United States</v>
      </c>
      <c r="S286" t="s">
        <v>221</v>
      </c>
    </row>
    <row r="287" spans="1:19" x14ac:dyDescent="0.3">
      <c r="A287">
        <v>240</v>
      </c>
      <c r="B287">
        <v>2023</v>
      </c>
      <c r="C287" t="s">
        <v>330</v>
      </c>
      <c r="D287" t="s">
        <v>216</v>
      </c>
      <c r="E287" t="s">
        <v>23</v>
      </c>
      <c r="F287" t="str">
        <f t="shared" si="16"/>
        <v>Scientist</v>
      </c>
      <c r="G287">
        <v>203500</v>
      </c>
      <c r="H287" t="s">
        <v>20</v>
      </c>
      <c r="I287">
        <v>203500</v>
      </c>
      <c r="J287">
        <f t="shared" si="17"/>
        <v>200000</v>
      </c>
      <c r="K287">
        <f t="shared" si="18"/>
        <v>250000</v>
      </c>
      <c r="L287" t="str">
        <f t="shared" si="19"/>
        <v>200000-250000</v>
      </c>
      <c r="M287" t="s">
        <v>21</v>
      </c>
      <c r="N287" t="str">
        <f>VLOOKUP(M287,'Country Names'!B:C,2,FALSE)</f>
        <v>United States</v>
      </c>
      <c r="O287">
        <v>0</v>
      </c>
      <c r="P287" t="str">
        <f>IF(Table[[#This Row],[remote_ratio]]=0, "In Person", IF(Table[[#This Row],[remote_ratio]]=50, "Hybrid", IF(Table[[#This Row],[remote_ratio]]=100, "Remote")))</f>
        <v>In Person</v>
      </c>
      <c r="Q287" t="s">
        <v>21</v>
      </c>
      <c r="R287" t="str">
        <f>VLOOKUP(Q287,'Country Names'!B:C,2,FALSE)</f>
        <v>United States</v>
      </c>
      <c r="S287" t="s">
        <v>221</v>
      </c>
    </row>
    <row r="288" spans="1:19" x14ac:dyDescent="0.3">
      <c r="A288">
        <v>287</v>
      </c>
      <c r="B288">
        <v>2023</v>
      </c>
      <c r="C288" t="s">
        <v>330</v>
      </c>
      <c r="D288" t="s">
        <v>216</v>
      </c>
      <c r="E288" t="s">
        <v>37</v>
      </c>
      <c r="F288" t="str">
        <f t="shared" si="16"/>
        <v>Engineer</v>
      </c>
      <c r="G288">
        <v>219535</v>
      </c>
      <c r="H288" t="s">
        <v>20</v>
      </c>
      <c r="I288">
        <v>219535</v>
      </c>
      <c r="J288">
        <f t="shared" si="17"/>
        <v>200000</v>
      </c>
      <c r="K288">
        <f t="shared" si="18"/>
        <v>250000</v>
      </c>
      <c r="L288" t="str">
        <f t="shared" si="19"/>
        <v>200000-250000</v>
      </c>
      <c r="M288" t="s">
        <v>21</v>
      </c>
      <c r="N288" t="str">
        <f>VLOOKUP(M288,'Country Names'!B:C,2,FALSE)</f>
        <v>United States</v>
      </c>
      <c r="O288">
        <v>100</v>
      </c>
      <c r="P288" t="str">
        <f>IF(Table[[#This Row],[remote_ratio]]=0, "In Person", IF(Table[[#This Row],[remote_ratio]]=50, "Hybrid", IF(Table[[#This Row],[remote_ratio]]=100, "Remote")))</f>
        <v>Remote</v>
      </c>
      <c r="Q288" t="s">
        <v>21</v>
      </c>
      <c r="R288" t="str">
        <f>VLOOKUP(Q288,'Country Names'!B:C,2,FALSE)</f>
        <v>United States</v>
      </c>
      <c r="S288" t="s">
        <v>221</v>
      </c>
    </row>
    <row r="289" spans="1:19" x14ac:dyDescent="0.3">
      <c r="A289">
        <v>288</v>
      </c>
      <c r="B289">
        <v>2023</v>
      </c>
      <c r="C289" t="s">
        <v>330</v>
      </c>
      <c r="D289" t="s">
        <v>216</v>
      </c>
      <c r="E289" t="s">
        <v>37</v>
      </c>
      <c r="F289" t="str">
        <f t="shared" si="16"/>
        <v>Engineer</v>
      </c>
      <c r="G289">
        <v>146115</v>
      </c>
      <c r="H289" t="s">
        <v>20</v>
      </c>
      <c r="I289">
        <v>146115</v>
      </c>
      <c r="J289">
        <f t="shared" si="17"/>
        <v>100000</v>
      </c>
      <c r="K289">
        <f t="shared" si="18"/>
        <v>150000</v>
      </c>
      <c r="L289" t="str">
        <f t="shared" si="19"/>
        <v>100000-150000</v>
      </c>
      <c r="M289" t="s">
        <v>21</v>
      </c>
      <c r="N289" t="str">
        <f>VLOOKUP(M289,'Country Names'!B:C,2,FALSE)</f>
        <v>United States</v>
      </c>
      <c r="O289">
        <v>100</v>
      </c>
      <c r="P289" t="str">
        <f>IF(Table[[#This Row],[remote_ratio]]=0, "In Person", IF(Table[[#This Row],[remote_ratio]]=50, "Hybrid", IF(Table[[#This Row],[remote_ratio]]=100, "Remote")))</f>
        <v>Remote</v>
      </c>
      <c r="Q289" t="s">
        <v>21</v>
      </c>
      <c r="R289" t="str">
        <f>VLOOKUP(Q289,'Country Names'!B:C,2,FALSE)</f>
        <v>United States</v>
      </c>
      <c r="S289" t="s">
        <v>221</v>
      </c>
    </row>
    <row r="290" spans="1:19" x14ac:dyDescent="0.3">
      <c r="A290">
        <v>241</v>
      </c>
      <c r="B290">
        <v>2023</v>
      </c>
      <c r="C290" t="s">
        <v>330</v>
      </c>
      <c r="D290" t="s">
        <v>216</v>
      </c>
      <c r="E290" t="s">
        <v>23</v>
      </c>
      <c r="F290" t="str">
        <f t="shared" si="16"/>
        <v>Scientist</v>
      </c>
      <c r="G290">
        <v>152000</v>
      </c>
      <c r="H290" t="s">
        <v>20</v>
      </c>
      <c r="I290">
        <v>152000</v>
      </c>
      <c r="J290">
        <f t="shared" si="17"/>
        <v>150000</v>
      </c>
      <c r="K290">
        <f t="shared" si="18"/>
        <v>200000</v>
      </c>
      <c r="L290" t="str">
        <f t="shared" si="19"/>
        <v>150000-200000</v>
      </c>
      <c r="M290" t="s">
        <v>21</v>
      </c>
      <c r="N290" t="str">
        <f>VLOOKUP(M290,'Country Names'!B:C,2,FALSE)</f>
        <v>United States</v>
      </c>
      <c r="O290">
        <v>0</v>
      </c>
      <c r="P290" t="str">
        <f>IF(Table[[#This Row],[remote_ratio]]=0, "In Person", IF(Table[[#This Row],[remote_ratio]]=50, "Hybrid", IF(Table[[#This Row],[remote_ratio]]=100, "Remote")))</f>
        <v>In Person</v>
      </c>
      <c r="Q290" t="s">
        <v>21</v>
      </c>
      <c r="R290" t="str">
        <f>VLOOKUP(Q290,'Country Names'!B:C,2,FALSE)</f>
        <v>United States</v>
      </c>
      <c r="S290" t="s">
        <v>221</v>
      </c>
    </row>
    <row r="291" spans="1:19" x14ac:dyDescent="0.3">
      <c r="A291">
        <v>242</v>
      </c>
      <c r="B291">
        <v>2023</v>
      </c>
      <c r="C291" t="s">
        <v>330</v>
      </c>
      <c r="D291" t="s">
        <v>216</v>
      </c>
      <c r="E291" t="s">
        <v>23</v>
      </c>
      <c r="F291" t="str">
        <f t="shared" si="16"/>
        <v>Scientist</v>
      </c>
      <c r="G291">
        <v>239000</v>
      </c>
      <c r="H291" t="s">
        <v>20</v>
      </c>
      <c r="I291">
        <v>239000</v>
      </c>
      <c r="J291">
        <f t="shared" si="17"/>
        <v>200000</v>
      </c>
      <c r="K291">
        <f t="shared" si="18"/>
        <v>250000</v>
      </c>
      <c r="L291" t="str">
        <f t="shared" si="19"/>
        <v>200000-250000</v>
      </c>
      <c r="M291" t="s">
        <v>21</v>
      </c>
      <c r="N291" t="str">
        <f>VLOOKUP(M291,'Country Names'!B:C,2,FALSE)</f>
        <v>United States</v>
      </c>
      <c r="O291">
        <v>0</v>
      </c>
      <c r="P291" t="str">
        <f>IF(Table[[#This Row],[remote_ratio]]=0, "In Person", IF(Table[[#This Row],[remote_ratio]]=50, "Hybrid", IF(Table[[#This Row],[remote_ratio]]=100, "Remote")))</f>
        <v>In Person</v>
      </c>
      <c r="Q291" t="s">
        <v>21</v>
      </c>
      <c r="R291" t="str">
        <f>VLOOKUP(Q291,'Country Names'!B:C,2,FALSE)</f>
        <v>United States</v>
      </c>
      <c r="S291" t="s">
        <v>220</v>
      </c>
    </row>
    <row r="292" spans="1:19" x14ac:dyDescent="0.3">
      <c r="A292">
        <v>243</v>
      </c>
      <c r="B292">
        <v>2023</v>
      </c>
      <c r="C292" t="s">
        <v>330</v>
      </c>
      <c r="D292" t="s">
        <v>216</v>
      </c>
      <c r="E292" t="s">
        <v>23</v>
      </c>
      <c r="F292" t="str">
        <f t="shared" si="16"/>
        <v>Scientist</v>
      </c>
      <c r="G292">
        <v>122900</v>
      </c>
      <c r="H292" t="s">
        <v>20</v>
      </c>
      <c r="I292">
        <v>122900</v>
      </c>
      <c r="J292">
        <f t="shared" si="17"/>
        <v>100000</v>
      </c>
      <c r="K292">
        <f t="shared" si="18"/>
        <v>150000</v>
      </c>
      <c r="L292" t="str">
        <f t="shared" si="19"/>
        <v>100000-150000</v>
      </c>
      <c r="M292" t="s">
        <v>21</v>
      </c>
      <c r="N292" t="str">
        <f>VLOOKUP(M292,'Country Names'!B:C,2,FALSE)</f>
        <v>United States</v>
      </c>
      <c r="O292">
        <v>0</v>
      </c>
      <c r="P292" t="str">
        <f>IF(Table[[#This Row],[remote_ratio]]=0, "In Person", IF(Table[[#This Row],[remote_ratio]]=50, "Hybrid", IF(Table[[#This Row],[remote_ratio]]=100, "Remote")))</f>
        <v>In Person</v>
      </c>
      <c r="Q292" t="s">
        <v>21</v>
      </c>
      <c r="R292" t="str">
        <f>VLOOKUP(Q292,'Country Names'!B:C,2,FALSE)</f>
        <v>United States</v>
      </c>
      <c r="S292" t="s">
        <v>220</v>
      </c>
    </row>
    <row r="293" spans="1:19" x14ac:dyDescent="0.3">
      <c r="A293">
        <v>244</v>
      </c>
      <c r="B293">
        <v>2023</v>
      </c>
      <c r="C293" t="s">
        <v>330</v>
      </c>
      <c r="D293" t="s">
        <v>216</v>
      </c>
      <c r="E293" t="s">
        <v>23</v>
      </c>
      <c r="F293" t="str">
        <f t="shared" si="16"/>
        <v>Scientist</v>
      </c>
      <c r="G293">
        <v>237000</v>
      </c>
      <c r="H293" t="s">
        <v>20</v>
      </c>
      <c r="I293">
        <v>237000</v>
      </c>
      <c r="J293">
        <f t="shared" si="17"/>
        <v>200000</v>
      </c>
      <c r="K293">
        <f t="shared" si="18"/>
        <v>250000</v>
      </c>
      <c r="L293" t="str">
        <f t="shared" si="19"/>
        <v>200000-250000</v>
      </c>
      <c r="M293" t="s">
        <v>21</v>
      </c>
      <c r="N293" t="str">
        <f>VLOOKUP(M293,'Country Names'!B:C,2,FALSE)</f>
        <v>United States</v>
      </c>
      <c r="O293">
        <v>0</v>
      </c>
      <c r="P293" t="str">
        <f>IF(Table[[#This Row],[remote_ratio]]=0, "In Person", IF(Table[[#This Row],[remote_ratio]]=50, "Hybrid", IF(Table[[#This Row],[remote_ratio]]=100, "Remote")))</f>
        <v>In Person</v>
      </c>
      <c r="Q293" t="s">
        <v>21</v>
      </c>
      <c r="R293" t="str">
        <f>VLOOKUP(Q293,'Country Names'!B:C,2,FALSE)</f>
        <v>United States</v>
      </c>
      <c r="S293" t="s">
        <v>221</v>
      </c>
    </row>
    <row r="294" spans="1:19" x14ac:dyDescent="0.3">
      <c r="A294">
        <v>245</v>
      </c>
      <c r="B294">
        <v>2023</v>
      </c>
      <c r="C294" t="s">
        <v>330</v>
      </c>
      <c r="D294" t="s">
        <v>216</v>
      </c>
      <c r="E294" t="s">
        <v>23</v>
      </c>
      <c r="F294" t="str">
        <f t="shared" si="16"/>
        <v>Scientist</v>
      </c>
      <c r="G294">
        <v>145000</v>
      </c>
      <c r="H294" t="s">
        <v>20</v>
      </c>
      <c r="I294">
        <v>145000</v>
      </c>
      <c r="J294">
        <f t="shared" si="17"/>
        <v>100000</v>
      </c>
      <c r="K294">
        <f t="shared" si="18"/>
        <v>150000</v>
      </c>
      <c r="L294" t="str">
        <f t="shared" si="19"/>
        <v>100000-150000</v>
      </c>
      <c r="M294" t="s">
        <v>21</v>
      </c>
      <c r="N294" t="str">
        <f>VLOOKUP(M294,'Country Names'!B:C,2,FALSE)</f>
        <v>United States</v>
      </c>
      <c r="O294">
        <v>0</v>
      </c>
      <c r="P294" t="str">
        <f>IF(Table[[#This Row],[remote_ratio]]=0, "In Person", IF(Table[[#This Row],[remote_ratio]]=50, "Hybrid", IF(Table[[#This Row],[remote_ratio]]=100, "Remote")))</f>
        <v>In Person</v>
      </c>
      <c r="Q294" t="s">
        <v>21</v>
      </c>
      <c r="R294" t="str">
        <f>VLOOKUP(Q294,'Country Names'!B:C,2,FALSE)</f>
        <v>United States</v>
      </c>
      <c r="S294" t="s">
        <v>221</v>
      </c>
    </row>
    <row r="295" spans="1:19" x14ac:dyDescent="0.3">
      <c r="A295">
        <v>250</v>
      </c>
      <c r="B295">
        <v>2022</v>
      </c>
      <c r="C295" t="s">
        <v>330</v>
      </c>
      <c r="D295" t="s">
        <v>216</v>
      </c>
      <c r="E295" t="s">
        <v>23</v>
      </c>
      <c r="F295" t="str">
        <f t="shared" si="16"/>
        <v>Scientist</v>
      </c>
      <c r="G295">
        <v>84000</v>
      </c>
      <c r="H295" t="s">
        <v>14</v>
      </c>
      <c r="I295">
        <v>88256</v>
      </c>
      <c r="J295">
        <f t="shared" si="17"/>
        <v>50000</v>
      </c>
      <c r="K295">
        <f t="shared" si="18"/>
        <v>100000</v>
      </c>
      <c r="L295" t="str">
        <f t="shared" si="19"/>
        <v>50000-100000</v>
      </c>
      <c r="M295" t="s">
        <v>15</v>
      </c>
      <c r="N295" t="str">
        <f>VLOOKUP(M295,'Country Names'!B:C,2,FALSE)</f>
        <v>Spain</v>
      </c>
      <c r="O295">
        <v>100</v>
      </c>
      <c r="P295" t="str">
        <f>IF(Table[[#This Row],[remote_ratio]]=0, "In Person", IF(Table[[#This Row],[remote_ratio]]=50, "Hybrid", IF(Table[[#This Row],[remote_ratio]]=100, "Remote")))</f>
        <v>Remote</v>
      </c>
      <c r="Q295" t="s">
        <v>33</v>
      </c>
      <c r="R295" t="str">
        <f>VLOOKUP(Q295,'Country Names'!B:C,2,FALSE)</f>
        <v>United Kingdom</v>
      </c>
      <c r="S295" t="s">
        <v>220</v>
      </c>
    </row>
    <row r="296" spans="1:19" x14ac:dyDescent="0.3">
      <c r="A296">
        <v>261</v>
      </c>
      <c r="B296">
        <v>2023</v>
      </c>
      <c r="C296" t="s">
        <v>330</v>
      </c>
      <c r="D296" t="s">
        <v>216</v>
      </c>
      <c r="E296" t="s">
        <v>23</v>
      </c>
      <c r="F296" t="str">
        <f t="shared" si="16"/>
        <v>Scientist</v>
      </c>
      <c r="G296">
        <v>175000</v>
      </c>
      <c r="H296" t="s">
        <v>20</v>
      </c>
      <c r="I296">
        <v>175000</v>
      </c>
      <c r="J296">
        <f t="shared" si="17"/>
        <v>150000</v>
      </c>
      <c r="K296">
        <f t="shared" si="18"/>
        <v>200000</v>
      </c>
      <c r="L296" t="str">
        <f t="shared" si="19"/>
        <v>150000-200000</v>
      </c>
      <c r="M296" t="s">
        <v>21</v>
      </c>
      <c r="N296" t="str">
        <f>VLOOKUP(M296,'Country Names'!B:C,2,FALSE)</f>
        <v>United States</v>
      </c>
      <c r="O296">
        <v>100</v>
      </c>
      <c r="P296" t="str">
        <f>IF(Table[[#This Row],[remote_ratio]]=0, "In Person", IF(Table[[#This Row],[remote_ratio]]=50, "Hybrid", IF(Table[[#This Row],[remote_ratio]]=100, "Remote")))</f>
        <v>Remote</v>
      </c>
      <c r="Q296" t="s">
        <v>21</v>
      </c>
      <c r="R296" t="str">
        <f>VLOOKUP(Q296,'Country Names'!B:C,2,FALSE)</f>
        <v>United States</v>
      </c>
      <c r="S296" t="s">
        <v>221</v>
      </c>
    </row>
    <row r="297" spans="1:19" x14ac:dyDescent="0.3">
      <c r="A297">
        <v>262</v>
      </c>
      <c r="B297">
        <v>2023</v>
      </c>
      <c r="C297" t="s">
        <v>330</v>
      </c>
      <c r="D297" t="s">
        <v>216</v>
      </c>
      <c r="E297" t="s">
        <v>23</v>
      </c>
      <c r="F297" t="str">
        <f t="shared" si="16"/>
        <v>Scientist</v>
      </c>
      <c r="G297">
        <v>145000</v>
      </c>
      <c r="H297" t="s">
        <v>20</v>
      </c>
      <c r="I297">
        <v>145000</v>
      </c>
      <c r="J297">
        <f t="shared" si="17"/>
        <v>100000</v>
      </c>
      <c r="K297">
        <f t="shared" si="18"/>
        <v>150000</v>
      </c>
      <c r="L297" t="str">
        <f t="shared" si="19"/>
        <v>100000-150000</v>
      </c>
      <c r="M297" t="s">
        <v>21</v>
      </c>
      <c r="N297" t="str">
        <f>VLOOKUP(M297,'Country Names'!B:C,2,FALSE)</f>
        <v>United States</v>
      </c>
      <c r="O297">
        <v>100</v>
      </c>
      <c r="P297" t="str">
        <f>IF(Table[[#This Row],[remote_ratio]]=0, "In Person", IF(Table[[#This Row],[remote_ratio]]=50, "Hybrid", IF(Table[[#This Row],[remote_ratio]]=100, "Remote")))</f>
        <v>Remote</v>
      </c>
      <c r="Q297" t="s">
        <v>21</v>
      </c>
      <c r="R297" t="str">
        <f>VLOOKUP(Q297,'Country Names'!B:C,2,FALSE)</f>
        <v>United States</v>
      </c>
      <c r="S297" t="s">
        <v>221</v>
      </c>
    </row>
    <row r="298" spans="1:19" x14ac:dyDescent="0.3">
      <c r="A298">
        <v>297</v>
      </c>
      <c r="B298">
        <v>2023</v>
      </c>
      <c r="C298" t="s">
        <v>215</v>
      </c>
      <c r="D298" t="s">
        <v>216</v>
      </c>
      <c r="E298" t="s">
        <v>32</v>
      </c>
      <c r="F298" t="str">
        <f t="shared" si="16"/>
        <v>Engineer</v>
      </c>
      <c r="G298">
        <v>221000</v>
      </c>
      <c r="H298" t="s">
        <v>20</v>
      </c>
      <c r="I298">
        <v>221000</v>
      </c>
      <c r="J298">
        <f t="shared" si="17"/>
        <v>200000</v>
      </c>
      <c r="K298">
        <f t="shared" si="18"/>
        <v>250000</v>
      </c>
      <c r="L298" t="str">
        <f t="shared" si="19"/>
        <v>200000-250000</v>
      </c>
      <c r="M298" t="s">
        <v>21</v>
      </c>
      <c r="N298" t="str">
        <f>VLOOKUP(M298,'Country Names'!B:C,2,FALSE)</f>
        <v>United States</v>
      </c>
      <c r="O298">
        <v>100</v>
      </c>
      <c r="P298" t="str">
        <f>IF(Table[[#This Row],[remote_ratio]]=0, "In Person", IF(Table[[#This Row],[remote_ratio]]=50, "Hybrid", IF(Table[[#This Row],[remote_ratio]]=100, "Remote")))</f>
        <v>Remote</v>
      </c>
      <c r="Q298" t="s">
        <v>21</v>
      </c>
      <c r="R298" t="str">
        <f>VLOOKUP(Q298,'Country Names'!B:C,2,FALSE)</f>
        <v>United States</v>
      </c>
      <c r="S298" t="s">
        <v>221</v>
      </c>
    </row>
    <row r="299" spans="1:19" x14ac:dyDescent="0.3">
      <c r="A299">
        <v>298</v>
      </c>
      <c r="B299">
        <v>2023</v>
      </c>
      <c r="C299" t="s">
        <v>215</v>
      </c>
      <c r="D299" t="s">
        <v>216</v>
      </c>
      <c r="E299" t="s">
        <v>32</v>
      </c>
      <c r="F299" t="str">
        <f t="shared" si="16"/>
        <v>Engineer</v>
      </c>
      <c r="G299">
        <v>153000</v>
      </c>
      <c r="H299" t="s">
        <v>20</v>
      </c>
      <c r="I299">
        <v>153000</v>
      </c>
      <c r="J299">
        <f t="shared" si="17"/>
        <v>150000</v>
      </c>
      <c r="K299">
        <f t="shared" si="18"/>
        <v>200000</v>
      </c>
      <c r="L299" t="str">
        <f t="shared" si="19"/>
        <v>150000-200000</v>
      </c>
      <c r="M299" t="s">
        <v>21</v>
      </c>
      <c r="N299" t="str">
        <f>VLOOKUP(M299,'Country Names'!B:C,2,FALSE)</f>
        <v>United States</v>
      </c>
      <c r="O299">
        <v>100</v>
      </c>
      <c r="P299" t="str">
        <f>IF(Table[[#This Row],[remote_ratio]]=0, "In Person", IF(Table[[#This Row],[remote_ratio]]=50, "Hybrid", IF(Table[[#This Row],[remote_ratio]]=100, "Remote")))</f>
        <v>Remote</v>
      </c>
      <c r="Q299" t="s">
        <v>21</v>
      </c>
      <c r="R299" t="str">
        <f>VLOOKUP(Q299,'Country Names'!B:C,2,FALSE)</f>
        <v>United States</v>
      </c>
      <c r="S299" t="s">
        <v>221</v>
      </c>
    </row>
    <row r="300" spans="1:19" x14ac:dyDescent="0.3">
      <c r="A300">
        <v>299</v>
      </c>
      <c r="B300">
        <v>2023</v>
      </c>
      <c r="C300" t="s">
        <v>330</v>
      </c>
      <c r="D300" t="s">
        <v>216</v>
      </c>
      <c r="E300" t="s">
        <v>27</v>
      </c>
      <c r="F300" t="str">
        <f t="shared" si="16"/>
        <v>Analyst</v>
      </c>
      <c r="G300">
        <v>187000</v>
      </c>
      <c r="H300" t="s">
        <v>20</v>
      </c>
      <c r="I300">
        <v>187000</v>
      </c>
      <c r="J300">
        <f t="shared" si="17"/>
        <v>150000</v>
      </c>
      <c r="K300">
        <f t="shared" si="18"/>
        <v>200000</v>
      </c>
      <c r="L300" t="str">
        <f t="shared" si="19"/>
        <v>150000-200000</v>
      </c>
      <c r="M300" t="s">
        <v>21</v>
      </c>
      <c r="N300" t="str">
        <f>VLOOKUP(M300,'Country Names'!B:C,2,FALSE)</f>
        <v>United States</v>
      </c>
      <c r="O300">
        <v>0</v>
      </c>
      <c r="P300" t="str">
        <f>IF(Table[[#This Row],[remote_ratio]]=0, "In Person", IF(Table[[#This Row],[remote_ratio]]=50, "Hybrid", IF(Table[[#This Row],[remote_ratio]]=100, "Remote")))</f>
        <v>In Person</v>
      </c>
      <c r="Q300" t="s">
        <v>21</v>
      </c>
      <c r="R300" t="str">
        <f>VLOOKUP(Q300,'Country Names'!B:C,2,FALSE)</f>
        <v>United States</v>
      </c>
      <c r="S300" t="s">
        <v>221</v>
      </c>
    </row>
    <row r="301" spans="1:19" x14ac:dyDescent="0.3">
      <c r="A301">
        <v>300</v>
      </c>
      <c r="B301">
        <v>2023</v>
      </c>
      <c r="C301" t="s">
        <v>330</v>
      </c>
      <c r="D301" t="s">
        <v>216</v>
      </c>
      <c r="E301" t="s">
        <v>27</v>
      </c>
      <c r="F301" t="str">
        <f t="shared" si="16"/>
        <v>Analyst</v>
      </c>
      <c r="G301">
        <v>128000</v>
      </c>
      <c r="H301" t="s">
        <v>20</v>
      </c>
      <c r="I301">
        <v>128000</v>
      </c>
      <c r="J301">
        <f t="shared" si="17"/>
        <v>100000</v>
      </c>
      <c r="K301">
        <f t="shared" si="18"/>
        <v>150000</v>
      </c>
      <c r="L301" t="str">
        <f t="shared" si="19"/>
        <v>100000-150000</v>
      </c>
      <c r="M301" t="s">
        <v>21</v>
      </c>
      <c r="N301" t="str">
        <f>VLOOKUP(M301,'Country Names'!B:C,2,FALSE)</f>
        <v>United States</v>
      </c>
      <c r="O301">
        <v>0</v>
      </c>
      <c r="P301" t="str">
        <f>IF(Table[[#This Row],[remote_ratio]]=0, "In Person", IF(Table[[#This Row],[remote_ratio]]=50, "Hybrid", IF(Table[[#This Row],[remote_ratio]]=100, "Remote")))</f>
        <v>In Person</v>
      </c>
      <c r="Q301" t="s">
        <v>21</v>
      </c>
      <c r="R301" t="str">
        <f>VLOOKUP(Q301,'Country Names'!B:C,2,FALSE)</f>
        <v>United States</v>
      </c>
      <c r="S301" t="s">
        <v>221</v>
      </c>
    </row>
    <row r="302" spans="1:19" x14ac:dyDescent="0.3">
      <c r="A302">
        <v>265</v>
      </c>
      <c r="B302">
        <v>2023</v>
      </c>
      <c r="C302" t="s">
        <v>330</v>
      </c>
      <c r="D302" t="s">
        <v>216</v>
      </c>
      <c r="E302" t="s">
        <v>23</v>
      </c>
      <c r="F302" t="str">
        <f t="shared" si="16"/>
        <v>Scientist</v>
      </c>
      <c r="G302">
        <v>45000</v>
      </c>
      <c r="H302" t="s">
        <v>14</v>
      </c>
      <c r="I302">
        <v>48289</v>
      </c>
      <c r="J302">
        <f t="shared" si="17"/>
        <v>0</v>
      </c>
      <c r="K302">
        <f t="shared" si="18"/>
        <v>50000</v>
      </c>
      <c r="L302" t="str">
        <f t="shared" si="19"/>
        <v>0-50000</v>
      </c>
      <c r="M302" t="s">
        <v>15</v>
      </c>
      <c r="N302" t="str">
        <f>VLOOKUP(M302,'Country Names'!B:C,2,FALSE)</f>
        <v>Spain</v>
      </c>
      <c r="O302">
        <v>0</v>
      </c>
      <c r="P302" t="str">
        <f>IF(Table[[#This Row],[remote_ratio]]=0, "In Person", IF(Table[[#This Row],[remote_ratio]]=50, "Hybrid", IF(Table[[#This Row],[remote_ratio]]=100, "Remote")))</f>
        <v>In Person</v>
      </c>
      <c r="Q302" t="s">
        <v>15</v>
      </c>
      <c r="R302" t="str">
        <f>VLOOKUP(Q302,'Country Names'!B:C,2,FALSE)</f>
        <v>Spain</v>
      </c>
      <c r="S302" t="s">
        <v>221</v>
      </c>
    </row>
    <row r="303" spans="1:19" x14ac:dyDescent="0.3">
      <c r="A303">
        <v>266</v>
      </c>
      <c r="B303">
        <v>2023</v>
      </c>
      <c r="C303" t="s">
        <v>330</v>
      </c>
      <c r="D303" t="s">
        <v>216</v>
      </c>
      <c r="E303" t="s">
        <v>23</v>
      </c>
      <c r="F303" t="str">
        <f t="shared" si="16"/>
        <v>Scientist</v>
      </c>
      <c r="G303">
        <v>36000</v>
      </c>
      <c r="H303" t="s">
        <v>14</v>
      </c>
      <c r="I303">
        <v>38631</v>
      </c>
      <c r="J303">
        <f t="shared" si="17"/>
        <v>0</v>
      </c>
      <c r="K303">
        <f t="shared" si="18"/>
        <v>50000</v>
      </c>
      <c r="L303" t="str">
        <f t="shared" si="19"/>
        <v>0-50000</v>
      </c>
      <c r="M303" t="s">
        <v>15</v>
      </c>
      <c r="N303" t="str">
        <f>VLOOKUP(M303,'Country Names'!B:C,2,FALSE)</f>
        <v>Spain</v>
      </c>
      <c r="O303">
        <v>0</v>
      </c>
      <c r="P303" t="str">
        <f>IF(Table[[#This Row],[remote_ratio]]=0, "In Person", IF(Table[[#This Row],[remote_ratio]]=50, "Hybrid", IF(Table[[#This Row],[remote_ratio]]=100, "Remote")))</f>
        <v>In Person</v>
      </c>
      <c r="Q303" t="s">
        <v>15</v>
      </c>
      <c r="R303" t="str">
        <f>VLOOKUP(Q303,'Country Names'!B:C,2,FALSE)</f>
        <v>Spain</v>
      </c>
      <c r="S303" t="s">
        <v>221</v>
      </c>
    </row>
    <row r="304" spans="1:19" x14ac:dyDescent="0.3">
      <c r="A304">
        <v>273</v>
      </c>
      <c r="B304">
        <v>2023</v>
      </c>
      <c r="C304" t="s">
        <v>330</v>
      </c>
      <c r="D304" t="s">
        <v>216</v>
      </c>
      <c r="E304" t="s">
        <v>26</v>
      </c>
      <c r="F304" t="str">
        <f t="shared" si="16"/>
        <v>Scientist</v>
      </c>
      <c r="G304">
        <v>260000</v>
      </c>
      <c r="H304" t="s">
        <v>20</v>
      </c>
      <c r="I304">
        <v>260000</v>
      </c>
      <c r="J304">
        <f t="shared" si="17"/>
        <v>250000</v>
      </c>
      <c r="K304">
        <f t="shared" si="18"/>
        <v>300000</v>
      </c>
      <c r="L304" t="str">
        <f t="shared" si="19"/>
        <v>250000-300000</v>
      </c>
      <c r="M304" t="s">
        <v>21</v>
      </c>
      <c r="N304" t="str">
        <f>VLOOKUP(M304,'Country Names'!B:C,2,FALSE)</f>
        <v>United States</v>
      </c>
      <c r="O304">
        <v>0</v>
      </c>
      <c r="P304" t="str">
        <f>IF(Table[[#This Row],[remote_ratio]]=0, "In Person", IF(Table[[#This Row],[remote_ratio]]=50, "Hybrid", IF(Table[[#This Row],[remote_ratio]]=100, "Remote")))</f>
        <v>In Person</v>
      </c>
      <c r="Q304" t="s">
        <v>21</v>
      </c>
      <c r="R304" t="str">
        <f>VLOOKUP(Q304,'Country Names'!B:C,2,FALSE)</f>
        <v>United States</v>
      </c>
      <c r="S304" t="s">
        <v>220</v>
      </c>
    </row>
    <row r="305" spans="1:19" x14ac:dyDescent="0.3">
      <c r="A305">
        <v>274</v>
      </c>
      <c r="B305">
        <v>2023</v>
      </c>
      <c r="C305" t="s">
        <v>330</v>
      </c>
      <c r="D305" t="s">
        <v>216</v>
      </c>
      <c r="E305" t="s">
        <v>26</v>
      </c>
      <c r="F305" t="str">
        <f t="shared" si="16"/>
        <v>Scientist</v>
      </c>
      <c r="G305">
        <v>136000</v>
      </c>
      <c r="H305" t="s">
        <v>20</v>
      </c>
      <c r="I305">
        <v>136000</v>
      </c>
      <c r="J305">
        <f t="shared" si="17"/>
        <v>100000</v>
      </c>
      <c r="K305">
        <f t="shared" si="18"/>
        <v>150000</v>
      </c>
      <c r="L305" t="str">
        <f t="shared" si="19"/>
        <v>100000-150000</v>
      </c>
      <c r="M305" t="s">
        <v>21</v>
      </c>
      <c r="N305" t="str">
        <f>VLOOKUP(M305,'Country Names'!B:C,2,FALSE)</f>
        <v>United States</v>
      </c>
      <c r="O305">
        <v>0</v>
      </c>
      <c r="P305" t="str">
        <f>IF(Table[[#This Row],[remote_ratio]]=0, "In Person", IF(Table[[#This Row],[remote_ratio]]=50, "Hybrid", IF(Table[[#This Row],[remote_ratio]]=100, "Remote")))</f>
        <v>In Person</v>
      </c>
      <c r="Q305" t="s">
        <v>21</v>
      </c>
      <c r="R305" t="str">
        <f>VLOOKUP(Q305,'Country Names'!B:C,2,FALSE)</f>
        <v>United States</v>
      </c>
      <c r="S305" t="s">
        <v>220</v>
      </c>
    </row>
    <row r="306" spans="1:19" x14ac:dyDescent="0.3">
      <c r="A306">
        <v>305</v>
      </c>
      <c r="B306">
        <v>2023</v>
      </c>
      <c r="C306" t="s">
        <v>330</v>
      </c>
      <c r="D306" t="s">
        <v>216</v>
      </c>
      <c r="E306" t="s">
        <v>37</v>
      </c>
      <c r="F306" t="str">
        <f t="shared" si="16"/>
        <v>Engineer</v>
      </c>
      <c r="G306">
        <v>179000</v>
      </c>
      <c r="H306" t="s">
        <v>20</v>
      </c>
      <c r="I306">
        <v>179000</v>
      </c>
      <c r="J306">
        <f t="shared" si="17"/>
        <v>150000</v>
      </c>
      <c r="K306">
        <f t="shared" si="18"/>
        <v>200000</v>
      </c>
      <c r="L306" t="str">
        <f t="shared" si="19"/>
        <v>150000-200000</v>
      </c>
      <c r="M306" t="s">
        <v>21</v>
      </c>
      <c r="N306" t="str">
        <f>VLOOKUP(M306,'Country Names'!B:C,2,FALSE)</f>
        <v>United States</v>
      </c>
      <c r="O306">
        <v>0</v>
      </c>
      <c r="P306" t="str">
        <f>IF(Table[[#This Row],[remote_ratio]]=0, "In Person", IF(Table[[#This Row],[remote_ratio]]=50, "Hybrid", IF(Table[[#This Row],[remote_ratio]]=100, "Remote")))</f>
        <v>In Person</v>
      </c>
      <c r="Q306" t="s">
        <v>21</v>
      </c>
      <c r="R306" t="str">
        <f>VLOOKUP(Q306,'Country Names'!B:C,2,FALSE)</f>
        <v>United States</v>
      </c>
      <c r="S306" t="s">
        <v>221</v>
      </c>
    </row>
    <row r="307" spans="1:19" x14ac:dyDescent="0.3">
      <c r="A307">
        <v>306</v>
      </c>
      <c r="B307">
        <v>2023</v>
      </c>
      <c r="C307" t="s">
        <v>330</v>
      </c>
      <c r="D307" t="s">
        <v>216</v>
      </c>
      <c r="E307" t="s">
        <v>37</v>
      </c>
      <c r="F307" t="str">
        <f t="shared" si="16"/>
        <v>Engineer</v>
      </c>
      <c r="G307">
        <v>109000</v>
      </c>
      <c r="H307" t="s">
        <v>20</v>
      </c>
      <c r="I307">
        <v>109000</v>
      </c>
      <c r="J307">
        <f t="shared" si="17"/>
        <v>100000</v>
      </c>
      <c r="K307">
        <f t="shared" si="18"/>
        <v>150000</v>
      </c>
      <c r="L307" t="str">
        <f t="shared" si="19"/>
        <v>100000-150000</v>
      </c>
      <c r="M307" t="s">
        <v>21</v>
      </c>
      <c r="N307" t="str">
        <f>VLOOKUP(M307,'Country Names'!B:C,2,FALSE)</f>
        <v>United States</v>
      </c>
      <c r="O307">
        <v>0</v>
      </c>
      <c r="P307" t="str">
        <f>IF(Table[[#This Row],[remote_ratio]]=0, "In Person", IF(Table[[#This Row],[remote_ratio]]=50, "Hybrid", IF(Table[[#This Row],[remote_ratio]]=100, "Remote")))</f>
        <v>In Person</v>
      </c>
      <c r="Q307" t="s">
        <v>21</v>
      </c>
      <c r="R307" t="str">
        <f>VLOOKUP(Q307,'Country Names'!B:C,2,FALSE)</f>
        <v>United States</v>
      </c>
      <c r="S307" t="s">
        <v>221</v>
      </c>
    </row>
    <row r="308" spans="1:19" x14ac:dyDescent="0.3">
      <c r="A308">
        <v>277</v>
      </c>
      <c r="B308">
        <v>2023</v>
      </c>
      <c r="C308" t="s">
        <v>330</v>
      </c>
      <c r="D308" t="s">
        <v>216</v>
      </c>
      <c r="E308" t="s">
        <v>26</v>
      </c>
      <c r="F308" t="str">
        <f t="shared" si="16"/>
        <v>Scientist</v>
      </c>
      <c r="G308">
        <v>260000</v>
      </c>
      <c r="H308" t="s">
        <v>20</v>
      </c>
      <c r="I308">
        <v>260000</v>
      </c>
      <c r="J308">
        <f t="shared" si="17"/>
        <v>250000</v>
      </c>
      <c r="K308">
        <f t="shared" si="18"/>
        <v>300000</v>
      </c>
      <c r="L308" t="str">
        <f t="shared" si="19"/>
        <v>250000-300000</v>
      </c>
      <c r="M308" t="s">
        <v>21</v>
      </c>
      <c r="N308" t="str">
        <f>VLOOKUP(M308,'Country Names'!B:C,2,FALSE)</f>
        <v>United States</v>
      </c>
      <c r="O308">
        <v>0</v>
      </c>
      <c r="P308" t="str">
        <f>IF(Table[[#This Row],[remote_ratio]]=0, "In Person", IF(Table[[#This Row],[remote_ratio]]=50, "Hybrid", IF(Table[[#This Row],[remote_ratio]]=100, "Remote")))</f>
        <v>In Person</v>
      </c>
      <c r="Q308" t="s">
        <v>21</v>
      </c>
      <c r="R308" t="str">
        <f>VLOOKUP(Q308,'Country Names'!B:C,2,FALSE)</f>
        <v>United States</v>
      </c>
      <c r="S308" t="s">
        <v>220</v>
      </c>
    </row>
    <row r="309" spans="1:19" x14ac:dyDescent="0.3">
      <c r="A309">
        <v>278</v>
      </c>
      <c r="B309">
        <v>2023</v>
      </c>
      <c r="C309" t="s">
        <v>330</v>
      </c>
      <c r="D309" t="s">
        <v>216</v>
      </c>
      <c r="E309" t="s">
        <v>26</v>
      </c>
      <c r="F309" t="str">
        <f t="shared" si="16"/>
        <v>Scientist</v>
      </c>
      <c r="G309">
        <v>136000</v>
      </c>
      <c r="H309" t="s">
        <v>20</v>
      </c>
      <c r="I309">
        <v>136000</v>
      </c>
      <c r="J309">
        <f t="shared" si="17"/>
        <v>100000</v>
      </c>
      <c r="K309">
        <f t="shared" si="18"/>
        <v>150000</v>
      </c>
      <c r="L309" t="str">
        <f t="shared" si="19"/>
        <v>100000-150000</v>
      </c>
      <c r="M309" t="s">
        <v>21</v>
      </c>
      <c r="N309" t="str">
        <f>VLOOKUP(M309,'Country Names'!B:C,2,FALSE)</f>
        <v>United States</v>
      </c>
      <c r="O309">
        <v>0</v>
      </c>
      <c r="P309" t="str">
        <f>IF(Table[[#This Row],[remote_ratio]]=0, "In Person", IF(Table[[#This Row],[remote_ratio]]=50, "Hybrid", IF(Table[[#This Row],[remote_ratio]]=100, "Remote")))</f>
        <v>In Person</v>
      </c>
      <c r="Q309" t="s">
        <v>21</v>
      </c>
      <c r="R309" t="str">
        <f>VLOOKUP(Q309,'Country Names'!B:C,2,FALSE)</f>
        <v>United States</v>
      </c>
      <c r="S309" t="s">
        <v>220</v>
      </c>
    </row>
    <row r="310" spans="1:19" x14ac:dyDescent="0.3">
      <c r="A310">
        <v>309</v>
      </c>
      <c r="B310">
        <v>2023</v>
      </c>
      <c r="C310" t="s">
        <v>330</v>
      </c>
      <c r="D310" t="s">
        <v>216</v>
      </c>
      <c r="E310" t="s">
        <v>27</v>
      </c>
      <c r="F310" t="str">
        <f t="shared" si="16"/>
        <v>Analyst</v>
      </c>
      <c r="G310">
        <v>142000</v>
      </c>
      <c r="H310" t="s">
        <v>20</v>
      </c>
      <c r="I310">
        <v>142000</v>
      </c>
      <c r="J310">
        <f t="shared" si="17"/>
        <v>100000</v>
      </c>
      <c r="K310">
        <f t="shared" si="18"/>
        <v>150000</v>
      </c>
      <c r="L310" t="str">
        <f t="shared" si="19"/>
        <v>100000-150000</v>
      </c>
      <c r="M310" t="s">
        <v>21</v>
      </c>
      <c r="N310" t="str">
        <f>VLOOKUP(M310,'Country Names'!B:C,2,FALSE)</f>
        <v>United States</v>
      </c>
      <c r="O310">
        <v>100</v>
      </c>
      <c r="P310" t="str">
        <f>IF(Table[[#This Row],[remote_ratio]]=0, "In Person", IF(Table[[#This Row],[remote_ratio]]=50, "Hybrid", IF(Table[[#This Row],[remote_ratio]]=100, "Remote")))</f>
        <v>Remote</v>
      </c>
      <c r="Q310" t="s">
        <v>21</v>
      </c>
      <c r="R310" t="str">
        <f>VLOOKUP(Q310,'Country Names'!B:C,2,FALSE)</f>
        <v>United States</v>
      </c>
      <c r="S310" t="s">
        <v>221</v>
      </c>
    </row>
    <row r="311" spans="1:19" x14ac:dyDescent="0.3">
      <c r="A311">
        <v>310</v>
      </c>
      <c r="B311">
        <v>2023</v>
      </c>
      <c r="C311" t="s">
        <v>330</v>
      </c>
      <c r="D311" t="s">
        <v>216</v>
      </c>
      <c r="E311" t="s">
        <v>27</v>
      </c>
      <c r="F311" t="str">
        <f t="shared" si="16"/>
        <v>Analyst</v>
      </c>
      <c r="G311">
        <v>75000</v>
      </c>
      <c r="H311" t="s">
        <v>20</v>
      </c>
      <c r="I311">
        <v>75000</v>
      </c>
      <c r="J311">
        <f t="shared" si="17"/>
        <v>50000</v>
      </c>
      <c r="K311">
        <f t="shared" si="18"/>
        <v>100000</v>
      </c>
      <c r="L311" t="str">
        <f t="shared" si="19"/>
        <v>50000-100000</v>
      </c>
      <c r="M311" t="s">
        <v>21</v>
      </c>
      <c r="N311" t="str">
        <f>VLOOKUP(M311,'Country Names'!B:C,2,FALSE)</f>
        <v>United States</v>
      </c>
      <c r="O311">
        <v>100</v>
      </c>
      <c r="P311" t="str">
        <f>IF(Table[[#This Row],[remote_ratio]]=0, "In Person", IF(Table[[#This Row],[remote_ratio]]=50, "Hybrid", IF(Table[[#This Row],[remote_ratio]]=100, "Remote")))</f>
        <v>Remote</v>
      </c>
      <c r="Q311" t="s">
        <v>21</v>
      </c>
      <c r="R311" t="str">
        <f>VLOOKUP(Q311,'Country Names'!B:C,2,FALSE)</f>
        <v>United States</v>
      </c>
      <c r="S311" t="s">
        <v>221</v>
      </c>
    </row>
    <row r="312" spans="1:19" x14ac:dyDescent="0.3">
      <c r="A312">
        <v>311</v>
      </c>
      <c r="B312">
        <v>2023</v>
      </c>
      <c r="C312" t="s">
        <v>330</v>
      </c>
      <c r="D312" t="s">
        <v>216</v>
      </c>
      <c r="E312" t="s">
        <v>70</v>
      </c>
      <c r="F312" t="str">
        <f t="shared" si="16"/>
        <v>Manager</v>
      </c>
      <c r="G312">
        <v>198800</v>
      </c>
      <c r="H312" t="s">
        <v>20</v>
      </c>
      <c r="I312">
        <v>198800</v>
      </c>
      <c r="J312">
        <f t="shared" si="17"/>
        <v>150000</v>
      </c>
      <c r="K312">
        <f t="shared" si="18"/>
        <v>200000</v>
      </c>
      <c r="L312" t="str">
        <f t="shared" si="19"/>
        <v>150000-200000</v>
      </c>
      <c r="M312" t="s">
        <v>21</v>
      </c>
      <c r="N312" t="str">
        <f>VLOOKUP(M312,'Country Names'!B:C,2,FALSE)</f>
        <v>United States</v>
      </c>
      <c r="O312">
        <v>0</v>
      </c>
      <c r="P312" t="str">
        <f>IF(Table[[#This Row],[remote_ratio]]=0, "In Person", IF(Table[[#This Row],[remote_ratio]]=50, "Hybrid", IF(Table[[#This Row],[remote_ratio]]=100, "Remote")))</f>
        <v>In Person</v>
      </c>
      <c r="Q312" t="s">
        <v>21</v>
      </c>
      <c r="R312" t="str">
        <f>VLOOKUP(Q312,'Country Names'!B:C,2,FALSE)</f>
        <v>United States</v>
      </c>
      <c r="S312" t="s">
        <v>221</v>
      </c>
    </row>
    <row r="313" spans="1:19" x14ac:dyDescent="0.3">
      <c r="A313">
        <v>312</v>
      </c>
      <c r="B313">
        <v>2023</v>
      </c>
      <c r="C313" t="s">
        <v>330</v>
      </c>
      <c r="D313" t="s">
        <v>216</v>
      </c>
      <c r="E313" t="s">
        <v>70</v>
      </c>
      <c r="F313" t="str">
        <f t="shared" si="16"/>
        <v>Manager</v>
      </c>
      <c r="G313">
        <v>105200</v>
      </c>
      <c r="H313" t="s">
        <v>20</v>
      </c>
      <c r="I313">
        <v>105200</v>
      </c>
      <c r="J313">
        <f t="shared" si="17"/>
        <v>100000</v>
      </c>
      <c r="K313">
        <f t="shared" si="18"/>
        <v>150000</v>
      </c>
      <c r="L313" t="str">
        <f t="shared" si="19"/>
        <v>100000-150000</v>
      </c>
      <c r="M313" t="s">
        <v>21</v>
      </c>
      <c r="N313" t="str">
        <f>VLOOKUP(M313,'Country Names'!B:C,2,FALSE)</f>
        <v>United States</v>
      </c>
      <c r="O313">
        <v>0</v>
      </c>
      <c r="P313" t="str">
        <f>IF(Table[[#This Row],[remote_ratio]]=0, "In Person", IF(Table[[#This Row],[remote_ratio]]=50, "Hybrid", IF(Table[[#This Row],[remote_ratio]]=100, "Remote")))</f>
        <v>In Person</v>
      </c>
      <c r="Q313" t="s">
        <v>21</v>
      </c>
      <c r="R313" t="str">
        <f>VLOOKUP(Q313,'Country Names'!B:C,2,FALSE)</f>
        <v>United States</v>
      </c>
      <c r="S313" t="s">
        <v>221</v>
      </c>
    </row>
    <row r="314" spans="1:19" x14ac:dyDescent="0.3">
      <c r="A314">
        <v>313</v>
      </c>
      <c r="B314">
        <v>2023</v>
      </c>
      <c r="C314" t="s">
        <v>330</v>
      </c>
      <c r="D314" t="s">
        <v>216</v>
      </c>
      <c r="E314" t="s">
        <v>27</v>
      </c>
      <c r="F314" t="str">
        <f t="shared" si="16"/>
        <v>Analyst</v>
      </c>
      <c r="G314">
        <v>125000</v>
      </c>
      <c r="H314" t="s">
        <v>20</v>
      </c>
      <c r="I314">
        <v>125000</v>
      </c>
      <c r="J314">
        <f t="shared" si="17"/>
        <v>100000</v>
      </c>
      <c r="K314">
        <f t="shared" si="18"/>
        <v>150000</v>
      </c>
      <c r="L314" t="str">
        <f t="shared" si="19"/>
        <v>100000-150000</v>
      </c>
      <c r="M314" t="s">
        <v>21</v>
      </c>
      <c r="N314" t="str">
        <f>VLOOKUP(M314,'Country Names'!B:C,2,FALSE)</f>
        <v>United States</v>
      </c>
      <c r="O314">
        <v>100</v>
      </c>
      <c r="P314" t="str">
        <f>IF(Table[[#This Row],[remote_ratio]]=0, "In Person", IF(Table[[#This Row],[remote_ratio]]=50, "Hybrid", IF(Table[[#This Row],[remote_ratio]]=100, "Remote")))</f>
        <v>Remote</v>
      </c>
      <c r="Q314" t="s">
        <v>21</v>
      </c>
      <c r="R314" t="str">
        <f>VLOOKUP(Q314,'Country Names'!B:C,2,FALSE)</f>
        <v>United States</v>
      </c>
      <c r="S314" t="s">
        <v>221</v>
      </c>
    </row>
    <row r="315" spans="1:19" x14ac:dyDescent="0.3">
      <c r="A315">
        <v>314</v>
      </c>
      <c r="B315">
        <v>2023</v>
      </c>
      <c r="C315" t="s">
        <v>330</v>
      </c>
      <c r="D315" t="s">
        <v>216</v>
      </c>
      <c r="E315" t="s">
        <v>27</v>
      </c>
      <c r="F315" t="str">
        <f t="shared" si="16"/>
        <v>Analyst</v>
      </c>
      <c r="G315">
        <v>112000</v>
      </c>
      <c r="H315" t="s">
        <v>20</v>
      </c>
      <c r="I315">
        <v>112000</v>
      </c>
      <c r="J315">
        <f t="shared" si="17"/>
        <v>100000</v>
      </c>
      <c r="K315">
        <f t="shared" si="18"/>
        <v>150000</v>
      </c>
      <c r="L315" t="str">
        <f t="shared" si="19"/>
        <v>100000-150000</v>
      </c>
      <c r="M315" t="s">
        <v>21</v>
      </c>
      <c r="N315" t="str">
        <f>VLOOKUP(M315,'Country Names'!B:C,2,FALSE)</f>
        <v>United States</v>
      </c>
      <c r="O315">
        <v>100</v>
      </c>
      <c r="P315" t="str">
        <f>IF(Table[[#This Row],[remote_ratio]]=0, "In Person", IF(Table[[#This Row],[remote_ratio]]=50, "Hybrid", IF(Table[[#This Row],[remote_ratio]]=100, "Remote")))</f>
        <v>Remote</v>
      </c>
      <c r="Q315" t="s">
        <v>21</v>
      </c>
      <c r="R315" t="str">
        <f>VLOOKUP(Q315,'Country Names'!B:C,2,FALSE)</f>
        <v>United States</v>
      </c>
      <c r="S315" t="s">
        <v>221</v>
      </c>
    </row>
    <row r="316" spans="1:19" x14ac:dyDescent="0.3">
      <c r="A316">
        <v>279</v>
      </c>
      <c r="B316">
        <v>2023</v>
      </c>
      <c r="C316" t="s">
        <v>330</v>
      </c>
      <c r="D316" t="s">
        <v>216</v>
      </c>
      <c r="E316" t="s">
        <v>52</v>
      </c>
      <c r="F316" t="str">
        <f t="shared" si="16"/>
        <v>Scientist</v>
      </c>
      <c r="G316">
        <v>130000</v>
      </c>
      <c r="H316" t="s">
        <v>20</v>
      </c>
      <c r="I316">
        <v>130000</v>
      </c>
      <c r="J316">
        <f t="shared" si="17"/>
        <v>100000</v>
      </c>
      <c r="K316">
        <f t="shared" si="18"/>
        <v>150000</v>
      </c>
      <c r="L316" t="str">
        <f t="shared" si="19"/>
        <v>100000-150000</v>
      </c>
      <c r="M316" t="s">
        <v>21</v>
      </c>
      <c r="N316" t="str">
        <f>VLOOKUP(M316,'Country Names'!B:C,2,FALSE)</f>
        <v>United States</v>
      </c>
      <c r="O316">
        <v>100</v>
      </c>
      <c r="P316" t="str">
        <f>IF(Table[[#This Row],[remote_ratio]]=0, "In Person", IF(Table[[#This Row],[remote_ratio]]=50, "Hybrid", IF(Table[[#This Row],[remote_ratio]]=100, "Remote")))</f>
        <v>Remote</v>
      </c>
      <c r="Q316" t="s">
        <v>21</v>
      </c>
      <c r="R316" t="str">
        <f>VLOOKUP(Q316,'Country Names'!B:C,2,FALSE)</f>
        <v>United States</v>
      </c>
      <c r="S316" t="s">
        <v>221</v>
      </c>
    </row>
    <row r="317" spans="1:19" x14ac:dyDescent="0.3">
      <c r="A317">
        <v>280</v>
      </c>
      <c r="B317">
        <v>2023</v>
      </c>
      <c r="C317" t="s">
        <v>330</v>
      </c>
      <c r="D317" t="s">
        <v>216</v>
      </c>
      <c r="E317" t="s">
        <v>52</v>
      </c>
      <c r="F317" t="str">
        <f t="shared" si="16"/>
        <v>Scientist</v>
      </c>
      <c r="G317">
        <v>110000</v>
      </c>
      <c r="H317" t="s">
        <v>20</v>
      </c>
      <c r="I317">
        <v>110000</v>
      </c>
      <c r="J317">
        <f t="shared" si="17"/>
        <v>100000</v>
      </c>
      <c r="K317">
        <f t="shared" si="18"/>
        <v>150000</v>
      </c>
      <c r="L317" t="str">
        <f t="shared" si="19"/>
        <v>100000-150000</v>
      </c>
      <c r="M317" t="s">
        <v>21</v>
      </c>
      <c r="N317" t="str">
        <f>VLOOKUP(M317,'Country Names'!B:C,2,FALSE)</f>
        <v>United States</v>
      </c>
      <c r="O317">
        <v>100</v>
      </c>
      <c r="P317" t="str">
        <f>IF(Table[[#This Row],[remote_ratio]]=0, "In Person", IF(Table[[#This Row],[remote_ratio]]=50, "Hybrid", IF(Table[[#This Row],[remote_ratio]]=100, "Remote")))</f>
        <v>Remote</v>
      </c>
      <c r="Q317" t="s">
        <v>21</v>
      </c>
      <c r="R317" t="str">
        <f>VLOOKUP(Q317,'Country Names'!B:C,2,FALSE)</f>
        <v>United States</v>
      </c>
      <c r="S317" t="s">
        <v>221</v>
      </c>
    </row>
    <row r="318" spans="1:19" x14ac:dyDescent="0.3">
      <c r="A318">
        <v>317</v>
      </c>
      <c r="B318">
        <v>2023</v>
      </c>
      <c r="C318" t="s">
        <v>330</v>
      </c>
      <c r="D318" t="s">
        <v>216</v>
      </c>
      <c r="E318" t="s">
        <v>70</v>
      </c>
      <c r="F318" t="str">
        <f t="shared" si="16"/>
        <v>Manager</v>
      </c>
      <c r="G318">
        <v>115000</v>
      </c>
      <c r="H318" t="s">
        <v>20</v>
      </c>
      <c r="I318">
        <v>115000</v>
      </c>
      <c r="J318">
        <f t="shared" si="17"/>
        <v>100000</v>
      </c>
      <c r="K318">
        <f t="shared" si="18"/>
        <v>150000</v>
      </c>
      <c r="L318" t="str">
        <f t="shared" si="19"/>
        <v>100000-150000</v>
      </c>
      <c r="M318" t="s">
        <v>21</v>
      </c>
      <c r="N318" t="str">
        <f>VLOOKUP(M318,'Country Names'!B:C,2,FALSE)</f>
        <v>United States</v>
      </c>
      <c r="O318">
        <v>100</v>
      </c>
      <c r="P318" t="str">
        <f>IF(Table[[#This Row],[remote_ratio]]=0, "In Person", IF(Table[[#This Row],[remote_ratio]]=50, "Hybrid", IF(Table[[#This Row],[remote_ratio]]=100, "Remote")))</f>
        <v>Remote</v>
      </c>
      <c r="Q318" t="s">
        <v>21</v>
      </c>
      <c r="R318" t="str">
        <f>VLOOKUP(Q318,'Country Names'!B:C,2,FALSE)</f>
        <v>United States</v>
      </c>
      <c r="S318" t="s">
        <v>221</v>
      </c>
    </row>
    <row r="319" spans="1:19" x14ac:dyDescent="0.3">
      <c r="A319">
        <v>318</v>
      </c>
      <c r="B319">
        <v>2023</v>
      </c>
      <c r="C319" t="s">
        <v>330</v>
      </c>
      <c r="D319" t="s">
        <v>216</v>
      </c>
      <c r="E319" t="s">
        <v>70</v>
      </c>
      <c r="F319" t="str">
        <f t="shared" si="16"/>
        <v>Manager</v>
      </c>
      <c r="G319">
        <v>86000</v>
      </c>
      <c r="H319" t="s">
        <v>20</v>
      </c>
      <c r="I319">
        <v>86000</v>
      </c>
      <c r="J319">
        <f t="shared" si="17"/>
        <v>50000</v>
      </c>
      <c r="K319">
        <f t="shared" si="18"/>
        <v>100000</v>
      </c>
      <c r="L319" t="str">
        <f t="shared" si="19"/>
        <v>50000-100000</v>
      </c>
      <c r="M319" t="s">
        <v>21</v>
      </c>
      <c r="N319" t="str">
        <f>VLOOKUP(M319,'Country Names'!B:C,2,FALSE)</f>
        <v>United States</v>
      </c>
      <c r="O319">
        <v>100</v>
      </c>
      <c r="P319" t="str">
        <f>IF(Table[[#This Row],[remote_ratio]]=0, "In Person", IF(Table[[#This Row],[remote_ratio]]=50, "Hybrid", IF(Table[[#This Row],[remote_ratio]]=100, "Remote")))</f>
        <v>Remote</v>
      </c>
      <c r="Q319" t="s">
        <v>21</v>
      </c>
      <c r="R319" t="str">
        <f>VLOOKUP(Q319,'Country Names'!B:C,2,FALSE)</f>
        <v>United States</v>
      </c>
      <c r="S319" t="s">
        <v>221</v>
      </c>
    </row>
    <row r="320" spans="1:19" x14ac:dyDescent="0.3">
      <c r="A320">
        <v>281</v>
      </c>
      <c r="B320">
        <v>2023</v>
      </c>
      <c r="C320" t="s">
        <v>330</v>
      </c>
      <c r="D320" t="s">
        <v>216</v>
      </c>
      <c r="E320" t="s">
        <v>26</v>
      </c>
      <c r="F320" t="str">
        <f t="shared" si="16"/>
        <v>Scientist</v>
      </c>
      <c r="G320">
        <v>205000</v>
      </c>
      <c r="H320" t="s">
        <v>20</v>
      </c>
      <c r="I320">
        <v>205000</v>
      </c>
      <c r="J320">
        <f t="shared" si="17"/>
        <v>200000</v>
      </c>
      <c r="K320">
        <f t="shared" si="18"/>
        <v>250000</v>
      </c>
      <c r="L320" t="str">
        <f t="shared" si="19"/>
        <v>200000-250000</v>
      </c>
      <c r="M320" t="s">
        <v>21</v>
      </c>
      <c r="N320" t="str">
        <f>VLOOKUP(M320,'Country Names'!B:C,2,FALSE)</f>
        <v>United States</v>
      </c>
      <c r="O320">
        <v>100</v>
      </c>
      <c r="P320" t="str">
        <f>IF(Table[[#This Row],[remote_ratio]]=0, "In Person", IF(Table[[#This Row],[remote_ratio]]=50, "Hybrid", IF(Table[[#This Row],[remote_ratio]]=100, "Remote")))</f>
        <v>Remote</v>
      </c>
      <c r="Q320" t="s">
        <v>21</v>
      </c>
      <c r="R320" t="str">
        <f>VLOOKUP(Q320,'Country Names'!B:C,2,FALSE)</f>
        <v>United States</v>
      </c>
      <c r="S320" t="s">
        <v>221</v>
      </c>
    </row>
    <row r="321" spans="1:19" x14ac:dyDescent="0.3">
      <c r="A321">
        <v>282</v>
      </c>
      <c r="B321">
        <v>2023</v>
      </c>
      <c r="C321" t="s">
        <v>330</v>
      </c>
      <c r="D321" t="s">
        <v>216</v>
      </c>
      <c r="E321" t="s">
        <v>26</v>
      </c>
      <c r="F321" t="str">
        <f t="shared" si="16"/>
        <v>Scientist</v>
      </c>
      <c r="G321">
        <v>184000</v>
      </c>
      <c r="H321" t="s">
        <v>20</v>
      </c>
      <c r="I321">
        <v>184000</v>
      </c>
      <c r="J321">
        <f t="shared" si="17"/>
        <v>150000</v>
      </c>
      <c r="K321">
        <f t="shared" si="18"/>
        <v>200000</v>
      </c>
      <c r="L321" t="str">
        <f t="shared" si="19"/>
        <v>150000-200000</v>
      </c>
      <c r="M321" t="s">
        <v>21</v>
      </c>
      <c r="N321" t="str">
        <f>VLOOKUP(M321,'Country Names'!B:C,2,FALSE)</f>
        <v>United States</v>
      </c>
      <c r="O321">
        <v>100</v>
      </c>
      <c r="P321" t="str">
        <f>IF(Table[[#This Row],[remote_ratio]]=0, "In Person", IF(Table[[#This Row],[remote_ratio]]=50, "Hybrid", IF(Table[[#This Row],[remote_ratio]]=100, "Remote")))</f>
        <v>Remote</v>
      </c>
      <c r="Q321" t="s">
        <v>21</v>
      </c>
      <c r="R321" t="str">
        <f>VLOOKUP(Q321,'Country Names'!B:C,2,FALSE)</f>
        <v>United States</v>
      </c>
      <c r="S321" t="s">
        <v>221</v>
      </c>
    </row>
    <row r="322" spans="1:19" x14ac:dyDescent="0.3">
      <c r="A322">
        <v>321</v>
      </c>
      <c r="B322">
        <v>2023</v>
      </c>
      <c r="C322" t="s">
        <v>330</v>
      </c>
      <c r="D322" t="s">
        <v>216</v>
      </c>
      <c r="E322" t="s">
        <v>27</v>
      </c>
      <c r="F322" t="str">
        <f t="shared" ref="F322:F385" si="20">IF(RIGHT(E322,LEN(E322)-FIND(CHAR(1),SUBSTITUTE(E322," ",CHAR(1),LEN(E322)-LEN(SUBSTITUTE(E322," ","")))))="Science","Director of DS",IF(RIGHT(E322,LEN(E322)-FIND(CHAR(1),SUBSTITUTE(E322," ",CHAR(1),LEN(E322)-LEN(SUBSTITUTE(E322," ","")))))="Data","Head of Data",RIGHT(E322,LEN(E322)-FIND(CHAR(1),SUBSTITUTE(E322," ",CHAR(1),LEN(E322)-LEN(SUBSTITUTE(E322," ","")))))))</f>
        <v>Analyst</v>
      </c>
      <c r="G322">
        <v>139000</v>
      </c>
      <c r="H322" t="s">
        <v>20</v>
      </c>
      <c r="I322">
        <v>139000</v>
      </c>
      <c r="J322">
        <f t="shared" ref="J322:J385" si="21">FLOOR(I322/50000,1)*50000</f>
        <v>100000</v>
      </c>
      <c r="K322">
        <f t="shared" ref="K322:K385" si="22">FLOOR(I322/50000,1)*50000 + 50000</f>
        <v>150000</v>
      </c>
      <c r="L322" t="str">
        <f t="shared" ref="L322:L385" si="23">_xlfn.CONCAT(J322, "-", K322)</f>
        <v>100000-150000</v>
      </c>
      <c r="M322" t="s">
        <v>21</v>
      </c>
      <c r="N322" t="str">
        <f>VLOOKUP(M322,'Country Names'!B:C,2,FALSE)</f>
        <v>United States</v>
      </c>
      <c r="O322">
        <v>0</v>
      </c>
      <c r="P322" t="str">
        <f>IF(Table[[#This Row],[remote_ratio]]=0, "In Person", IF(Table[[#This Row],[remote_ratio]]=50, "Hybrid", IF(Table[[#This Row],[remote_ratio]]=100, "Remote")))</f>
        <v>In Person</v>
      </c>
      <c r="Q322" t="s">
        <v>21</v>
      </c>
      <c r="R322" t="str">
        <f>VLOOKUP(Q322,'Country Names'!B:C,2,FALSE)</f>
        <v>United States</v>
      </c>
      <c r="S322" t="s">
        <v>221</v>
      </c>
    </row>
    <row r="323" spans="1:19" x14ac:dyDescent="0.3">
      <c r="A323">
        <v>322</v>
      </c>
      <c r="B323">
        <v>2023</v>
      </c>
      <c r="C323" t="s">
        <v>330</v>
      </c>
      <c r="D323" t="s">
        <v>216</v>
      </c>
      <c r="E323" t="s">
        <v>27</v>
      </c>
      <c r="F323" t="str">
        <f t="shared" si="20"/>
        <v>Analyst</v>
      </c>
      <c r="G323">
        <v>106000</v>
      </c>
      <c r="H323" t="s">
        <v>20</v>
      </c>
      <c r="I323">
        <v>106000</v>
      </c>
      <c r="J323">
        <f t="shared" si="21"/>
        <v>100000</v>
      </c>
      <c r="K323">
        <f t="shared" si="22"/>
        <v>150000</v>
      </c>
      <c r="L323" t="str">
        <f t="shared" si="23"/>
        <v>100000-150000</v>
      </c>
      <c r="M323" t="s">
        <v>21</v>
      </c>
      <c r="N323" t="str">
        <f>VLOOKUP(M323,'Country Names'!B:C,2,FALSE)</f>
        <v>United States</v>
      </c>
      <c r="O323">
        <v>0</v>
      </c>
      <c r="P323" t="str">
        <f>IF(Table[[#This Row],[remote_ratio]]=0, "In Person", IF(Table[[#This Row],[remote_ratio]]=50, "Hybrid", IF(Table[[#This Row],[remote_ratio]]=100, "Remote")))</f>
        <v>In Person</v>
      </c>
      <c r="Q323" t="s">
        <v>21</v>
      </c>
      <c r="R323" t="str">
        <f>VLOOKUP(Q323,'Country Names'!B:C,2,FALSE)</f>
        <v>United States</v>
      </c>
      <c r="S323" t="s">
        <v>221</v>
      </c>
    </row>
    <row r="324" spans="1:19" x14ac:dyDescent="0.3">
      <c r="A324">
        <v>323</v>
      </c>
      <c r="B324">
        <v>2023</v>
      </c>
      <c r="C324" t="s">
        <v>214</v>
      </c>
      <c r="D324" t="s">
        <v>216</v>
      </c>
      <c r="E324" t="s">
        <v>27</v>
      </c>
      <c r="F324" t="str">
        <f t="shared" si="20"/>
        <v>Analyst</v>
      </c>
      <c r="G324">
        <v>55000</v>
      </c>
      <c r="H324" t="s">
        <v>71</v>
      </c>
      <c r="I324">
        <v>40663</v>
      </c>
      <c r="J324">
        <f t="shared" si="21"/>
        <v>0</v>
      </c>
      <c r="K324">
        <f t="shared" si="22"/>
        <v>50000</v>
      </c>
      <c r="L324" t="str">
        <f t="shared" si="23"/>
        <v>0-50000</v>
      </c>
      <c r="M324" t="s">
        <v>24</v>
      </c>
      <c r="N324" t="str">
        <f>VLOOKUP(M324,'Country Names'!B:C,2,FALSE)</f>
        <v>Canada</v>
      </c>
      <c r="O324">
        <v>0</v>
      </c>
      <c r="P324" t="str">
        <f>IF(Table[[#This Row],[remote_ratio]]=0, "In Person", IF(Table[[#This Row],[remote_ratio]]=50, "Hybrid", IF(Table[[#This Row],[remote_ratio]]=100, "Remote")))</f>
        <v>In Person</v>
      </c>
      <c r="Q324" t="s">
        <v>24</v>
      </c>
      <c r="R324" t="str">
        <f>VLOOKUP(Q324,'Country Names'!B:C,2,FALSE)</f>
        <v>Canada</v>
      </c>
      <c r="S324" t="s">
        <v>220</v>
      </c>
    </row>
    <row r="325" spans="1:19" x14ac:dyDescent="0.3">
      <c r="A325">
        <v>324</v>
      </c>
      <c r="B325">
        <v>2022</v>
      </c>
      <c r="C325" t="s">
        <v>330</v>
      </c>
      <c r="D325" t="s">
        <v>216</v>
      </c>
      <c r="E325" t="s">
        <v>50</v>
      </c>
      <c r="F325" t="str">
        <f t="shared" si="20"/>
        <v>Developer</v>
      </c>
      <c r="G325">
        <v>275000</v>
      </c>
      <c r="H325" t="s">
        <v>20</v>
      </c>
      <c r="I325">
        <v>275000</v>
      </c>
      <c r="J325">
        <f t="shared" si="21"/>
        <v>250000</v>
      </c>
      <c r="K325">
        <f t="shared" si="22"/>
        <v>300000</v>
      </c>
      <c r="L325" t="str">
        <f t="shared" si="23"/>
        <v>250000-300000</v>
      </c>
      <c r="M325" t="s">
        <v>24</v>
      </c>
      <c r="N325" t="str">
        <f>VLOOKUP(M325,'Country Names'!B:C,2,FALSE)</f>
        <v>Canada</v>
      </c>
      <c r="O325">
        <v>0</v>
      </c>
      <c r="P325" t="str">
        <f>IF(Table[[#This Row],[remote_ratio]]=0, "In Person", IF(Table[[#This Row],[remote_ratio]]=50, "Hybrid", IF(Table[[#This Row],[remote_ratio]]=100, "Remote")))</f>
        <v>In Person</v>
      </c>
      <c r="Q325" t="s">
        <v>24</v>
      </c>
      <c r="R325" t="str">
        <f>VLOOKUP(Q325,'Country Names'!B:C,2,FALSE)</f>
        <v>Canada</v>
      </c>
      <c r="S325" t="s">
        <v>222</v>
      </c>
    </row>
    <row r="326" spans="1:19" x14ac:dyDescent="0.3">
      <c r="A326">
        <v>325</v>
      </c>
      <c r="B326">
        <v>2023</v>
      </c>
      <c r="C326" t="s">
        <v>330</v>
      </c>
      <c r="D326" t="s">
        <v>219</v>
      </c>
      <c r="E326" t="s">
        <v>73</v>
      </c>
      <c r="F326" t="str">
        <f t="shared" si="20"/>
        <v>Researcher</v>
      </c>
      <c r="G326">
        <v>50000</v>
      </c>
      <c r="H326" t="s">
        <v>20</v>
      </c>
      <c r="I326">
        <v>50000</v>
      </c>
      <c r="J326">
        <f t="shared" si="21"/>
        <v>50000</v>
      </c>
      <c r="K326">
        <f t="shared" si="22"/>
        <v>100000</v>
      </c>
      <c r="L326" t="str">
        <f t="shared" si="23"/>
        <v>50000-100000</v>
      </c>
      <c r="M326" t="s">
        <v>74</v>
      </c>
      <c r="N326" t="str">
        <f>VLOOKUP(M326,'Country Names'!B:C,2,FALSE)</f>
        <v>Ukraine</v>
      </c>
      <c r="O326">
        <v>50</v>
      </c>
      <c r="P326" t="str">
        <f>IF(Table[[#This Row],[remote_ratio]]=0, "In Person", IF(Table[[#This Row],[remote_ratio]]=50, "Hybrid", IF(Table[[#This Row],[remote_ratio]]=100, "Remote")))</f>
        <v>Hybrid</v>
      </c>
      <c r="Q326" t="s">
        <v>74</v>
      </c>
      <c r="R326" t="str">
        <f>VLOOKUP(Q326,'Country Names'!B:C,2,FALSE)</f>
        <v>Ukraine</v>
      </c>
      <c r="S326" t="s">
        <v>222</v>
      </c>
    </row>
    <row r="327" spans="1:19" x14ac:dyDescent="0.3">
      <c r="A327">
        <v>326</v>
      </c>
      <c r="B327">
        <v>2023</v>
      </c>
      <c r="C327" t="s">
        <v>213</v>
      </c>
      <c r="D327" t="s">
        <v>216</v>
      </c>
      <c r="E327" t="s">
        <v>35</v>
      </c>
      <c r="F327" t="str">
        <f t="shared" si="20"/>
        <v>Engineer</v>
      </c>
      <c r="G327">
        <v>280700</v>
      </c>
      <c r="H327" t="s">
        <v>20</v>
      </c>
      <c r="I327">
        <v>280700</v>
      </c>
      <c r="J327">
        <f t="shared" si="21"/>
        <v>250000</v>
      </c>
      <c r="K327">
        <f t="shared" si="22"/>
        <v>300000</v>
      </c>
      <c r="L327" t="str">
        <f t="shared" si="23"/>
        <v>250000-300000</v>
      </c>
      <c r="M327" t="s">
        <v>21</v>
      </c>
      <c r="N327" t="str">
        <f>VLOOKUP(M327,'Country Names'!B:C,2,FALSE)</f>
        <v>United States</v>
      </c>
      <c r="O327">
        <v>100</v>
      </c>
      <c r="P327" t="str">
        <f>IF(Table[[#This Row],[remote_ratio]]=0, "In Person", IF(Table[[#This Row],[remote_ratio]]=50, "Hybrid", IF(Table[[#This Row],[remote_ratio]]=100, "Remote")))</f>
        <v>Remote</v>
      </c>
      <c r="Q327" t="s">
        <v>21</v>
      </c>
      <c r="R327" t="str">
        <f>VLOOKUP(Q327,'Country Names'!B:C,2,FALSE)</f>
        <v>United States</v>
      </c>
      <c r="S327" t="s">
        <v>221</v>
      </c>
    </row>
    <row r="328" spans="1:19" x14ac:dyDescent="0.3">
      <c r="A328">
        <v>327</v>
      </c>
      <c r="B328">
        <v>2023</v>
      </c>
      <c r="C328" t="s">
        <v>213</v>
      </c>
      <c r="D328" t="s">
        <v>216</v>
      </c>
      <c r="E328" t="s">
        <v>35</v>
      </c>
      <c r="F328" t="str">
        <f t="shared" si="20"/>
        <v>Engineer</v>
      </c>
      <c r="G328">
        <v>150450</v>
      </c>
      <c r="H328" t="s">
        <v>20</v>
      </c>
      <c r="I328">
        <v>150450</v>
      </c>
      <c r="J328">
        <f t="shared" si="21"/>
        <v>150000</v>
      </c>
      <c r="K328">
        <f t="shared" si="22"/>
        <v>200000</v>
      </c>
      <c r="L328" t="str">
        <f t="shared" si="23"/>
        <v>150000-200000</v>
      </c>
      <c r="M328" t="s">
        <v>21</v>
      </c>
      <c r="N328" t="str">
        <f>VLOOKUP(M328,'Country Names'!B:C,2,FALSE)</f>
        <v>United States</v>
      </c>
      <c r="O328">
        <v>100</v>
      </c>
      <c r="P328" t="str">
        <f>IF(Table[[#This Row],[remote_ratio]]=0, "In Person", IF(Table[[#This Row],[remote_ratio]]=50, "Hybrid", IF(Table[[#This Row],[remote_ratio]]=100, "Remote")))</f>
        <v>Remote</v>
      </c>
      <c r="Q328" t="s">
        <v>21</v>
      </c>
      <c r="R328" t="str">
        <f>VLOOKUP(Q328,'Country Names'!B:C,2,FALSE)</f>
        <v>United States</v>
      </c>
      <c r="S328" t="s">
        <v>221</v>
      </c>
    </row>
    <row r="329" spans="1:19" x14ac:dyDescent="0.3">
      <c r="A329">
        <v>285</v>
      </c>
      <c r="B329">
        <v>2023</v>
      </c>
      <c r="C329" t="s">
        <v>330</v>
      </c>
      <c r="D329" t="s">
        <v>216</v>
      </c>
      <c r="E329" t="s">
        <v>23</v>
      </c>
      <c r="F329" t="str">
        <f t="shared" si="20"/>
        <v>Scientist</v>
      </c>
      <c r="G329">
        <v>195000</v>
      </c>
      <c r="H329" t="s">
        <v>20</v>
      </c>
      <c r="I329">
        <v>195000</v>
      </c>
      <c r="J329">
        <f t="shared" si="21"/>
        <v>150000</v>
      </c>
      <c r="K329">
        <f t="shared" si="22"/>
        <v>200000</v>
      </c>
      <c r="L329" t="str">
        <f t="shared" si="23"/>
        <v>150000-200000</v>
      </c>
      <c r="M329" t="s">
        <v>21</v>
      </c>
      <c r="N329" t="str">
        <f>VLOOKUP(M329,'Country Names'!B:C,2,FALSE)</f>
        <v>United States</v>
      </c>
      <c r="O329">
        <v>0</v>
      </c>
      <c r="P329" t="str">
        <f>IF(Table[[#This Row],[remote_ratio]]=0, "In Person", IF(Table[[#This Row],[remote_ratio]]=50, "Hybrid", IF(Table[[#This Row],[remote_ratio]]=100, "Remote")))</f>
        <v>In Person</v>
      </c>
      <c r="Q329" t="s">
        <v>21</v>
      </c>
      <c r="R329" t="str">
        <f>VLOOKUP(Q329,'Country Names'!B:C,2,FALSE)</f>
        <v>United States</v>
      </c>
      <c r="S329" t="s">
        <v>221</v>
      </c>
    </row>
    <row r="330" spans="1:19" x14ac:dyDescent="0.3">
      <c r="A330">
        <v>329</v>
      </c>
      <c r="B330">
        <v>2023</v>
      </c>
      <c r="C330" t="s">
        <v>330</v>
      </c>
      <c r="D330" t="s">
        <v>216</v>
      </c>
      <c r="E330" t="s">
        <v>45</v>
      </c>
      <c r="F330" t="str">
        <f t="shared" si="20"/>
        <v>Architect</v>
      </c>
      <c r="G330">
        <v>250500</v>
      </c>
      <c r="H330" t="s">
        <v>20</v>
      </c>
      <c r="I330">
        <v>250500</v>
      </c>
      <c r="J330">
        <f t="shared" si="21"/>
        <v>250000</v>
      </c>
      <c r="K330">
        <f t="shared" si="22"/>
        <v>300000</v>
      </c>
      <c r="L330" t="str">
        <f t="shared" si="23"/>
        <v>250000-300000</v>
      </c>
      <c r="M330" t="s">
        <v>21</v>
      </c>
      <c r="N330" t="str">
        <f>VLOOKUP(M330,'Country Names'!B:C,2,FALSE)</f>
        <v>United States</v>
      </c>
      <c r="O330">
        <v>0</v>
      </c>
      <c r="P330" t="str">
        <f>IF(Table[[#This Row],[remote_ratio]]=0, "In Person", IF(Table[[#This Row],[remote_ratio]]=50, "Hybrid", IF(Table[[#This Row],[remote_ratio]]=100, "Remote")))</f>
        <v>In Person</v>
      </c>
      <c r="Q330" t="s">
        <v>21</v>
      </c>
      <c r="R330" t="str">
        <f>VLOOKUP(Q330,'Country Names'!B:C,2,FALSE)</f>
        <v>United States</v>
      </c>
      <c r="S330" t="s">
        <v>221</v>
      </c>
    </row>
    <row r="331" spans="1:19" x14ac:dyDescent="0.3">
      <c r="A331">
        <v>330</v>
      </c>
      <c r="B331">
        <v>2023</v>
      </c>
      <c r="C331" t="s">
        <v>330</v>
      </c>
      <c r="D331" t="s">
        <v>216</v>
      </c>
      <c r="E331" t="s">
        <v>45</v>
      </c>
      <c r="F331" t="str">
        <f t="shared" si="20"/>
        <v>Architect</v>
      </c>
      <c r="G331">
        <v>159500</v>
      </c>
      <c r="H331" t="s">
        <v>20</v>
      </c>
      <c r="I331">
        <v>159500</v>
      </c>
      <c r="J331">
        <f t="shared" si="21"/>
        <v>150000</v>
      </c>
      <c r="K331">
        <f t="shared" si="22"/>
        <v>200000</v>
      </c>
      <c r="L331" t="str">
        <f t="shared" si="23"/>
        <v>150000-200000</v>
      </c>
      <c r="M331" t="s">
        <v>21</v>
      </c>
      <c r="N331" t="str">
        <f>VLOOKUP(M331,'Country Names'!B:C,2,FALSE)</f>
        <v>United States</v>
      </c>
      <c r="O331">
        <v>0</v>
      </c>
      <c r="P331" t="str">
        <f>IF(Table[[#This Row],[remote_ratio]]=0, "In Person", IF(Table[[#This Row],[remote_ratio]]=50, "Hybrid", IF(Table[[#This Row],[remote_ratio]]=100, "Remote")))</f>
        <v>In Person</v>
      </c>
      <c r="Q331" t="s">
        <v>21</v>
      </c>
      <c r="R331" t="str">
        <f>VLOOKUP(Q331,'Country Names'!B:C,2,FALSE)</f>
        <v>United States</v>
      </c>
      <c r="S331" t="s">
        <v>221</v>
      </c>
    </row>
    <row r="332" spans="1:19" x14ac:dyDescent="0.3">
      <c r="A332">
        <v>331</v>
      </c>
      <c r="B332">
        <v>2023</v>
      </c>
      <c r="C332" t="s">
        <v>330</v>
      </c>
      <c r="D332" t="s">
        <v>216</v>
      </c>
      <c r="E332" t="s">
        <v>37</v>
      </c>
      <c r="F332" t="str">
        <f t="shared" si="20"/>
        <v>Engineer</v>
      </c>
      <c r="G332">
        <v>145000</v>
      </c>
      <c r="H332" t="s">
        <v>20</v>
      </c>
      <c r="I332">
        <v>145000</v>
      </c>
      <c r="J332">
        <f t="shared" si="21"/>
        <v>100000</v>
      </c>
      <c r="K332">
        <f t="shared" si="22"/>
        <v>150000</v>
      </c>
      <c r="L332" t="str">
        <f t="shared" si="23"/>
        <v>100000-150000</v>
      </c>
      <c r="M332" t="s">
        <v>21</v>
      </c>
      <c r="N332" t="str">
        <f>VLOOKUP(M332,'Country Names'!B:C,2,FALSE)</f>
        <v>United States</v>
      </c>
      <c r="O332">
        <v>0</v>
      </c>
      <c r="P332" t="str">
        <f>IF(Table[[#This Row],[remote_ratio]]=0, "In Person", IF(Table[[#This Row],[remote_ratio]]=50, "Hybrid", IF(Table[[#This Row],[remote_ratio]]=100, "Remote")))</f>
        <v>In Person</v>
      </c>
      <c r="Q332" t="s">
        <v>21</v>
      </c>
      <c r="R332" t="str">
        <f>VLOOKUP(Q332,'Country Names'!B:C,2,FALSE)</f>
        <v>United States</v>
      </c>
      <c r="S332" t="s">
        <v>221</v>
      </c>
    </row>
    <row r="333" spans="1:19" x14ac:dyDescent="0.3">
      <c r="A333">
        <v>332</v>
      </c>
      <c r="B333">
        <v>2023</v>
      </c>
      <c r="C333" t="s">
        <v>330</v>
      </c>
      <c r="D333" t="s">
        <v>216</v>
      </c>
      <c r="E333" t="s">
        <v>37</v>
      </c>
      <c r="F333" t="str">
        <f t="shared" si="20"/>
        <v>Engineer</v>
      </c>
      <c r="G333">
        <v>115000</v>
      </c>
      <c r="H333" t="s">
        <v>20</v>
      </c>
      <c r="I333">
        <v>115000</v>
      </c>
      <c r="J333">
        <f t="shared" si="21"/>
        <v>100000</v>
      </c>
      <c r="K333">
        <f t="shared" si="22"/>
        <v>150000</v>
      </c>
      <c r="L333" t="str">
        <f t="shared" si="23"/>
        <v>100000-150000</v>
      </c>
      <c r="M333" t="s">
        <v>21</v>
      </c>
      <c r="N333" t="str">
        <f>VLOOKUP(M333,'Country Names'!B:C,2,FALSE)</f>
        <v>United States</v>
      </c>
      <c r="O333">
        <v>0</v>
      </c>
      <c r="P333" t="str">
        <f>IF(Table[[#This Row],[remote_ratio]]=0, "In Person", IF(Table[[#This Row],[remote_ratio]]=50, "Hybrid", IF(Table[[#This Row],[remote_ratio]]=100, "Remote")))</f>
        <v>In Person</v>
      </c>
      <c r="Q333" t="s">
        <v>21</v>
      </c>
      <c r="R333" t="str">
        <f>VLOOKUP(Q333,'Country Names'!B:C,2,FALSE)</f>
        <v>United States</v>
      </c>
      <c r="S333" t="s">
        <v>221</v>
      </c>
    </row>
    <row r="334" spans="1:19" x14ac:dyDescent="0.3">
      <c r="A334">
        <v>333</v>
      </c>
      <c r="B334">
        <v>2023</v>
      </c>
      <c r="C334" t="s">
        <v>330</v>
      </c>
      <c r="D334" t="s">
        <v>216</v>
      </c>
      <c r="E334" t="s">
        <v>27</v>
      </c>
      <c r="F334" t="str">
        <f t="shared" si="20"/>
        <v>Analyst</v>
      </c>
      <c r="G334">
        <v>140000</v>
      </c>
      <c r="H334" t="s">
        <v>20</v>
      </c>
      <c r="I334">
        <v>140000</v>
      </c>
      <c r="J334">
        <f t="shared" si="21"/>
        <v>100000</v>
      </c>
      <c r="K334">
        <f t="shared" si="22"/>
        <v>150000</v>
      </c>
      <c r="L334" t="str">
        <f t="shared" si="23"/>
        <v>100000-150000</v>
      </c>
      <c r="M334" t="s">
        <v>21</v>
      </c>
      <c r="N334" t="str">
        <f>VLOOKUP(M334,'Country Names'!B:C,2,FALSE)</f>
        <v>United States</v>
      </c>
      <c r="O334">
        <v>0</v>
      </c>
      <c r="P334" t="str">
        <f>IF(Table[[#This Row],[remote_ratio]]=0, "In Person", IF(Table[[#This Row],[remote_ratio]]=50, "Hybrid", IF(Table[[#This Row],[remote_ratio]]=100, "Remote")))</f>
        <v>In Person</v>
      </c>
      <c r="Q334" t="s">
        <v>21</v>
      </c>
      <c r="R334" t="str">
        <f>VLOOKUP(Q334,'Country Names'!B:C,2,FALSE)</f>
        <v>United States</v>
      </c>
      <c r="S334" t="s">
        <v>221</v>
      </c>
    </row>
    <row r="335" spans="1:19" x14ac:dyDescent="0.3">
      <c r="A335">
        <v>334</v>
      </c>
      <c r="B335">
        <v>2023</v>
      </c>
      <c r="C335" t="s">
        <v>330</v>
      </c>
      <c r="D335" t="s">
        <v>216</v>
      </c>
      <c r="E335" t="s">
        <v>27</v>
      </c>
      <c r="F335" t="str">
        <f t="shared" si="20"/>
        <v>Analyst</v>
      </c>
      <c r="G335">
        <v>120000</v>
      </c>
      <c r="H335" t="s">
        <v>20</v>
      </c>
      <c r="I335">
        <v>120000</v>
      </c>
      <c r="J335">
        <f t="shared" si="21"/>
        <v>100000</v>
      </c>
      <c r="K335">
        <f t="shared" si="22"/>
        <v>150000</v>
      </c>
      <c r="L335" t="str">
        <f t="shared" si="23"/>
        <v>100000-150000</v>
      </c>
      <c r="M335" t="s">
        <v>21</v>
      </c>
      <c r="N335" t="str">
        <f>VLOOKUP(M335,'Country Names'!B:C,2,FALSE)</f>
        <v>United States</v>
      </c>
      <c r="O335">
        <v>0</v>
      </c>
      <c r="P335" t="str">
        <f>IF(Table[[#This Row],[remote_ratio]]=0, "In Person", IF(Table[[#This Row],[remote_ratio]]=50, "Hybrid", IF(Table[[#This Row],[remote_ratio]]=100, "Remote")))</f>
        <v>In Person</v>
      </c>
      <c r="Q335" t="s">
        <v>21</v>
      </c>
      <c r="R335" t="str">
        <f>VLOOKUP(Q335,'Country Names'!B:C,2,FALSE)</f>
        <v>United States</v>
      </c>
      <c r="S335" t="s">
        <v>221</v>
      </c>
    </row>
    <row r="336" spans="1:19" x14ac:dyDescent="0.3">
      <c r="A336">
        <v>286</v>
      </c>
      <c r="B336">
        <v>2023</v>
      </c>
      <c r="C336" t="s">
        <v>330</v>
      </c>
      <c r="D336" t="s">
        <v>216</v>
      </c>
      <c r="E336" t="s">
        <v>23</v>
      </c>
      <c r="F336" t="str">
        <f t="shared" si="20"/>
        <v>Scientist</v>
      </c>
      <c r="G336">
        <v>160000</v>
      </c>
      <c r="H336" t="s">
        <v>20</v>
      </c>
      <c r="I336">
        <v>160000</v>
      </c>
      <c r="J336">
        <f t="shared" si="21"/>
        <v>150000</v>
      </c>
      <c r="K336">
        <f t="shared" si="22"/>
        <v>200000</v>
      </c>
      <c r="L336" t="str">
        <f t="shared" si="23"/>
        <v>150000-200000</v>
      </c>
      <c r="M336" t="s">
        <v>21</v>
      </c>
      <c r="N336" t="str">
        <f>VLOOKUP(M336,'Country Names'!B:C,2,FALSE)</f>
        <v>United States</v>
      </c>
      <c r="O336">
        <v>0</v>
      </c>
      <c r="P336" t="str">
        <f>IF(Table[[#This Row],[remote_ratio]]=0, "In Person", IF(Table[[#This Row],[remote_ratio]]=50, "Hybrid", IF(Table[[#This Row],[remote_ratio]]=100, "Remote")))</f>
        <v>In Person</v>
      </c>
      <c r="Q336" t="s">
        <v>21</v>
      </c>
      <c r="R336" t="str">
        <f>VLOOKUP(Q336,'Country Names'!B:C,2,FALSE)</f>
        <v>United States</v>
      </c>
      <c r="S336" t="s">
        <v>221</v>
      </c>
    </row>
    <row r="337" spans="1:19" x14ac:dyDescent="0.3">
      <c r="A337">
        <v>289</v>
      </c>
      <c r="B337">
        <v>2023</v>
      </c>
      <c r="C337" t="s">
        <v>330</v>
      </c>
      <c r="D337" t="s">
        <v>216</v>
      </c>
      <c r="E337" t="s">
        <v>23</v>
      </c>
      <c r="F337" t="str">
        <f t="shared" si="20"/>
        <v>Scientist</v>
      </c>
      <c r="G337">
        <v>170000</v>
      </c>
      <c r="H337" t="s">
        <v>20</v>
      </c>
      <c r="I337">
        <v>170000</v>
      </c>
      <c r="J337">
        <f t="shared" si="21"/>
        <v>150000</v>
      </c>
      <c r="K337">
        <f t="shared" si="22"/>
        <v>200000</v>
      </c>
      <c r="L337" t="str">
        <f t="shared" si="23"/>
        <v>150000-200000</v>
      </c>
      <c r="M337" t="s">
        <v>21</v>
      </c>
      <c r="N337" t="str">
        <f>VLOOKUP(M337,'Country Names'!B:C,2,FALSE)</f>
        <v>United States</v>
      </c>
      <c r="O337">
        <v>0</v>
      </c>
      <c r="P337" t="str">
        <f>IF(Table[[#This Row],[remote_ratio]]=0, "In Person", IF(Table[[#This Row],[remote_ratio]]=50, "Hybrid", IF(Table[[#This Row],[remote_ratio]]=100, "Remote")))</f>
        <v>In Person</v>
      </c>
      <c r="Q337" t="s">
        <v>21</v>
      </c>
      <c r="R337" t="str">
        <f>VLOOKUP(Q337,'Country Names'!B:C,2,FALSE)</f>
        <v>United States</v>
      </c>
      <c r="S337" t="s">
        <v>221</v>
      </c>
    </row>
    <row r="338" spans="1:19" x14ac:dyDescent="0.3">
      <c r="A338">
        <v>290</v>
      </c>
      <c r="B338">
        <v>2023</v>
      </c>
      <c r="C338" t="s">
        <v>330</v>
      </c>
      <c r="D338" t="s">
        <v>216</v>
      </c>
      <c r="E338" t="s">
        <v>23</v>
      </c>
      <c r="F338" t="str">
        <f t="shared" si="20"/>
        <v>Scientist</v>
      </c>
      <c r="G338">
        <v>135000</v>
      </c>
      <c r="H338" t="s">
        <v>20</v>
      </c>
      <c r="I338">
        <v>135000</v>
      </c>
      <c r="J338">
        <f t="shared" si="21"/>
        <v>100000</v>
      </c>
      <c r="K338">
        <f t="shared" si="22"/>
        <v>150000</v>
      </c>
      <c r="L338" t="str">
        <f t="shared" si="23"/>
        <v>100000-150000</v>
      </c>
      <c r="M338" t="s">
        <v>21</v>
      </c>
      <c r="N338" t="str">
        <f>VLOOKUP(M338,'Country Names'!B:C,2,FALSE)</f>
        <v>United States</v>
      </c>
      <c r="O338">
        <v>0</v>
      </c>
      <c r="P338" t="str">
        <f>IF(Table[[#This Row],[remote_ratio]]=0, "In Person", IF(Table[[#This Row],[remote_ratio]]=50, "Hybrid", IF(Table[[#This Row],[remote_ratio]]=100, "Remote")))</f>
        <v>In Person</v>
      </c>
      <c r="Q338" t="s">
        <v>21</v>
      </c>
      <c r="R338" t="str">
        <f>VLOOKUP(Q338,'Country Names'!B:C,2,FALSE)</f>
        <v>United States</v>
      </c>
      <c r="S338" t="s">
        <v>221</v>
      </c>
    </row>
    <row r="339" spans="1:19" x14ac:dyDescent="0.3">
      <c r="A339">
        <v>291</v>
      </c>
      <c r="B339">
        <v>2023</v>
      </c>
      <c r="C339" t="s">
        <v>330</v>
      </c>
      <c r="D339" t="s">
        <v>216</v>
      </c>
      <c r="E339" t="s">
        <v>23</v>
      </c>
      <c r="F339" t="str">
        <f t="shared" si="20"/>
        <v>Scientist</v>
      </c>
      <c r="G339">
        <v>175000</v>
      </c>
      <c r="H339" t="s">
        <v>20</v>
      </c>
      <c r="I339">
        <v>175000</v>
      </c>
      <c r="J339">
        <f t="shared" si="21"/>
        <v>150000</v>
      </c>
      <c r="K339">
        <f t="shared" si="22"/>
        <v>200000</v>
      </c>
      <c r="L339" t="str">
        <f t="shared" si="23"/>
        <v>150000-200000</v>
      </c>
      <c r="M339" t="s">
        <v>21</v>
      </c>
      <c r="N339" t="str">
        <f>VLOOKUP(M339,'Country Names'!B:C,2,FALSE)</f>
        <v>United States</v>
      </c>
      <c r="O339">
        <v>100</v>
      </c>
      <c r="P339" t="str">
        <f>IF(Table[[#This Row],[remote_ratio]]=0, "In Person", IF(Table[[#This Row],[remote_ratio]]=50, "Hybrid", IF(Table[[#This Row],[remote_ratio]]=100, "Remote")))</f>
        <v>Remote</v>
      </c>
      <c r="Q339" t="s">
        <v>21</v>
      </c>
      <c r="R339" t="str">
        <f>VLOOKUP(Q339,'Country Names'!B:C,2,FALSE)</f>
        <v>United States</v>
      </c>
      <c r="S339" t="s">
        <v>221</v>
      </c>
    </row>
    <row r="340" spans="1:19" x14ac:dyDescent="0.3">
      <c r="A340">
        <v>339</v>
      </c>
      <c r="B340">
        <v>2023</v>
      </c>
      <c r="C340" t="s">
        <v>330</v>
      </c>
      <c r="D340" t="s">
        <v>216</v>
      </c>
      <c r="E340" t="s">
        <v>27</v>
      </c>
      <c r="F340" t="str">
        <f t="shared" si="20"/>
        <v>Analyst</v>
      </c>
      <c r="G340">
        <v>175000</v>
      </c>
      <c r="H340" t="s">
        <v>20</v>
      </c>
      <c r="I340">
        <v>175000</v>
      </c>
      <c r="J340">
        <f t="shared" si="21"/>
        <v>150000</v>
      </c>
      <c r="K340">
        <f t="shared" si="22"/>
        <v>200000</v>
      </c>
      <c r="L340" t="str">
        <f t="shared" si="23"/>
        <v>150000-200000</v>
      </c>
      <c r="M340" t="s">
        <v>24</v>
      </c>
      <c r="N340" t="str">
        <f>VLOOKUP(M340,'Country Names'!B:C,2,FALSE)</f>
        <v>Canada</v>
      </c>
      <c r="O340">
        <v>100</v>
      </c>
      <c r="P340" t="str">
        <f>IF(Table[[#This Row],[remote_ratio]]=0, "In Person", IF(Table[[#This Row],[remote_ratio]]=50, "Hybrid", IF(Table[[#This Row],[remote_ratio]]=100, "Remote")))</f>
        <v>Remote</v>
      </c>
      <c r="Q340" t="s">
        <v>24</v>
      </c>
      <c r="R340" t="str">
        <f>VLOOKUP(Q340,'Country Names'!B:C,2,FALSE)</f>
        <v>Canada</v>
      </c>
      <c r="S340" t="s">
        <v>221</v>
      </c>
    </row>
    <row r="341" spans="1:19" x14ac:dyDescent="0.3">
      <c r="A341">
        <v>340</v>
      </c>
      <c r="B341">
        <v>2023</v>
      </c>
      <c r="C341" t="s">
        <v>330</v>
      </c>
      <c r="D341" t="s">
        <v>216</v>
      </c>
      <c r="E341" t="s">
        <v>27</v>
      </c>
      <c r="F341" t="str">
        <f t="shared" si="20"/>
        <v>Analyst</v>
      </c>
      <c r="G341">
        <v>135000</v>
      </c>
      <c r="H341" t="s">
        <v>20</v>
      </c>
      <c r="I341">
        <v>135000</v>
      </c>
      <c r="J341">
        <f t="shared" si="21"/>
        <v>100000</v>
      </c>
      <c r="K341">
        <f t="shared" si="22"/>
        <v>150000</v>
      </c>
      <c r="L341" t="str">
        <f t="shared" si="23"/>
        <v>100000-150000</v>
      </c>
      <c r="M341" t="s">
        <v>24</v>
      </c>
      <c r="N341" t="str">
        <f>VLOOKUP(M341,'Country Names'!B:C,2,FALSE)</f>
        <v>Canada</v>
      </c>
      <c r="O341">
        <v>100</v>
      </c>
      <c r="P341" t="str">
        <f>IF(Table[[#This Row],[remote_ratio]]=0, "In Person", IF(Table[[#This Row],[remote_ratio]]=50, "Hybrid", IF(Table[[#This Row],[remote_ratio]]=100, "Remote")))</f>
        <v>Remote</v>
      </c>
      <c r="Q341" t="s">
        <v>24</v>
      </c>
      <c r="R341" t="str">
        <f>VLOOKUP(Q341,'Country Names'!B:C,2,FALSE)</f>
        <v>Canada</v>
      </c>
      <c r="S341" t="s">
        <v>221</v>
      </c>
    </row>
    <row r="342" spans="1:19" x14ac:dyDescent="0.3">
      <c r="A342">
        <v>341</v>
      </c>
      <c r="B342">
        <v>2023</v>
      </c>
      <c r="C342" t="s">
        <v>214</v>
      </c>
      <c r="D342" t="s">
        <v>216</v>
      </c>
      <c r="E342" t="s">
        <v>37</v>
      </c>
      <c r="F342" t="str">
        <f t="shared" si="20"/>
        <v>Engineer</v>
      </c>
      <c r="G342">
        <v>85000</v>
      </c>
      <c r="H342" t="s">
        <v>20</v>
      </c>
      <c r="I342">
        <v>85000</v>
      </c>
      <c r="J342">
        <f t="shared" si="21"/>
        <v>50000</v>
      </c>
      <c r="K342">
        <f t="shared" si="22"/>
        <v>100000</v>
      </c>
      <c r="L342" t="str">
        <f t="shared" si="23"/>
        <v>50000-100000</v>
      </c>
      <c r="M342" t="s">
        <v>21</v>
      </c>
      <c r="N342" t="str">
        <f>VLOOKUP(M342,'Country Names'!B:C,2,FALSE)</f>
        <v>United States</v>
      </c>
      <c r="O342">
        <v>0</v>
      </c>
      <c r="P342" t="str">
        <f>IF(Table[[#This Row],[remote_ratio]]=0, "In Person", IF(Table[[#This Row],[remote_ratio]]=50, "Hybrid", IF(Table[[#This Row],[remote_ratio]]=100, "Remote")))</f>
        <v>In Person</v>
      </c>
      <c r="Q342" t="s">
        <v>21</v>
      </c>
      <c r="R342" t="str">
        <f>VLOOKUP(Q342,'Country Names'!B:C,2,FALSE)</f>
        <v>United States</v>
      </c>
      <c r="S342" t="s">
        <v>221</v>
      </c>
    </row>
    <row r="343" spans="1:19" x14ac:dyDescent="0.3">
      <c r="A343">
        <v>342</v>
      </c>
      <c r="B343">
        <v>2023</v>
      </c>
      <c r="C343" t="s">
        <v>214</v>
      </c>
      <c r="D343" t="s">
        <v>216</v>
      </c>
      <c r="E343" t="s">
        <v>37</v>
      </c>
      <c r="F343" t="str">
        <f t="shared" si="20"/>
        <v>Engineer</v>
      </c>
      <c r="G343">
        <v>65000</v>
      </c>
      <c r="H343" t="s">
        <v>20</v>
      </c>
      <c r="I343">
        <v>65000</v>
      </c>
      <c r="J343">
        <f t="shared" si="21"/>
        <v>50000</v>
      </c>
      <c r="K343">
        <f t="shared" si="22"/>
        <v>100000</v>
      </c>
      <c r="L343" t="str">
        <f t="shared" si="23"/>
        <v>50000-100000</v>
      </c>
      <c r="M343" t="s">
        <v>21</v>
      </c>
      <c r="N343" t="str">
        <f>VLOOKUP(M343,'Country Names'!B:C,2,FALSE)</f>
        <v>United States</v>
      </c>
      <c r="O343">
        <v>0</v>
      </c>
      <c r="P343" t="str">
        <f>IF(Table[[#This Row],[remote_ratio]]=0, "In Person", IF(Table[[#This Row],[remote_ratio]]=50, "Hybrid", IF(Table[[#This Row],[remote_ratio]]=100, "Remote")))</f>
        <v>In Person</v>
      </c>
      <c r="Q343" t="s">
        <v>21</v>
      </c>
      <c r="R343" t="str">
        <f>VLOOKUP(Q343,'Country Names'!B:C,2,FALSE)</f>
        <v>United States</v>
      </c>
      <c r="S343" t="s">
        <v>221</v>
      </c>
    </row>
    <row r="344" spans="1:19" x14ac:dyDescent="0.3">
      <c r="A344">
        <v>343</v>
      </c>
      <c r="B344">
        <v>2023</v>
      </c>
      <c r="C344" t="s">
        <v>330</v>
      </c>
      <c r="D344" t="s">
        <v>216</v>
      </c>
      <c r="E344" t="s">
        <v>35</v>
      </c>
      <c r="F344" t="str">
        <f t="shared" si="20"/>
        <v>Engineer</v>
      </c>
      <c r="G344">
        <v>257000</v>
      </c>
      <c r="H344" t="s">
        <v>20</v>
      </c>
      <c r="I344">
        <v>257000</v>
      </c>
      <c r="J344">
        <f t="shared" si="21"/>
        <v>250000</v>
      </c>
      <c r="K344">
        <f t="shared" si="22"/>
        <v>300000</v>
      </c>
      <c r="L344" t="str">
        <f t="shared" si="23"/>
        <v>250000-300000</v>
      </c>
      <c r="M344" t="s">
        <v>21</v>
      </c>
      <c r="N344" t="str">
        <f>VLOOKUP(M344,'Country Names'!B:C,2,FALSE)</f>
        <v>United States</v>
      </c>
      <c r="O344">
        <v>0</v>
      </c>
      <c r="P344" t="str">
        <f>IF(Table[[#This Row],[remote_ratio]]=0, "In Person", IF(Table[[#This Row],[remote_ratio]]=50, "Hybrid", IF(Table[[#This Row],[remote_ratio]]=100, "Remote")))</f>
        <v>In Person</v>
      </c>
      <c r="Q344" t="s">
        <v>21</v>
      </c>
      <c r="R344" t="str">
        <f>VLOOKUP(Q344,'Country Names'!B:C,2,FALSE)</f>
        <v>United States</v>
      </c>
      <c r="S344" t="s">
        <v>221</v>
      </c>
    </row>
    <row r="345" spans="1:19" x14ac:dyDescent="0.3">
      <c r="A345">
        <v>344</v>
      </c>
      <c r="B345">
        <v>2023</v>
      </c>
      <c r="C345" t="s">
        <v>330</v>
      </c>
      <c r="D345" t="s">
        <v>216</v>
      </c>
      <c r="E345" t="s">
        <v>35</v>
      </c>
      <c r="F345" t="str">
        <f t="shared" si="20"/>
        <v>Engineer</v>
      </c>
      <c r="G345">
        <v>147000</v>
      </c>
      <c r="H345" t="s">
        <v>20</v>
      </c>
      <c r="I345">
        <v>147000</v>
      </c>
      <c r="J345">
        <f t="shared" si="21"/>
        <v>100000</v>
      </c>
      <c r="K345">
        <f t="shared" si="22"/>
        <v>150000</v>
      </c>
      <c r="L345" t="str">
        <f t="shared" si="23"/>
        <v>100000-150000</v>
      </c>
      <c r="M345" t="s">
        <v>21</v>
      </c>
      <c r="N345" t="str">
        <f>VLOOKUP(M345,'Country Names'!B:C,2,FALSE)</f>
        <v>United States</v>
      </c>
      <c r="O345">
        <v>0</v>
      </c>
      <c r="P345" t="str">
        <f>IF(Table[[#This Row],[remote_ratio]]=0, "In Person", IF(Table[[#This Row],[remote_ratio]]=50, "Hybrid", IF(Table[[#This Row],[remote_ratio]]=100, "Remote")))</f>
        <v>In Person</v>
      </c>
      <c r="Q345" t="s">
        <v>21</v>
      </c>
      <c r="R345" t="str">
        <f>VLOOKUP(Q345,'Country Names'!B:C,2,FALSE)</f>
        <v>United States</v>
      </c>
      <c r="S345" t="s">
        <v>221</v>
      </c>
    </row>
    <row r="346" spans="1:19" x14ac:dyDescent="0.3">
      <c r="A346">
        <v>345</v>
      </c>
      <c r="B346">
        <v>2023</v>
      </c>
      <c r="C346" t="s">
        <v>330</v>
      </c>
      <c r="D346" t="s">
        <v>216</v>
      </c>
      <c r="E346" t="s">
        <v>37</v>
      </c>
      <c r="F346" t="str">
        <f t="shared" si="20"/>
        <v>Engineer</v>
      </c>
      <c r="G346">
        <v>222000</v>
      </c>
      <c r="H346" t="s">
        <v>20</v>
      </c>
      <c r="I346">
        <v>222000</v>
      </c>
      <c r="J346">
        <f t="shared" si="21"/>
        <v>200000</v>
      </c>
      <c r="K346">
        <f t="shared" si="22"/>
        <v>250000</v>
      </c>
      <c r="L346" t="str">
        <f t="shared" si="23"/>
        <v>200000-250000</v>
      </c>
      <c r="M346" t="s">
        <v>21</v>
      </c>
      <c r="N346" t="str">
        <f>VLOOKUP(M346,'Country Names'!B:C,2,FALSE)</f>
        <v>United States</v>
      </c>
      <c r="O346">
        <v>100</v>
      </c>
      <c r="P346" t="str">
        <f>IF(Table[[#This Row],[remote_ratio]]=0, "In Person", IF(Table[[#This Row],[remote_ratio]]=50, "Hybrid", IF(Table[[#This Row],[remote_ratio]]=100, "Remote")))</f>
        <v>Remote</v>
      </c>
      <c r="Q346" t="s">
        <v>21</v>
      </c>
      <c r="R346" t="str">
        <f>VLOOKUP(Q346,'Country Names'!B:C,2,FALSE)</f>
        <v>United States</v>
      </c>
      <c r="S346" t="s">
        <v>221</v>
      </c>
    </row>
    <row r="347" spans="1:19" x14ac:dyDescent="0.3">
      <c r="A347">
        <v>346</v>
      </c>
      <c r="B347">
        <v>2023</v>
      </c>
      <c r="C347" t="s">
        <v>330</v>
      </c>
      <c r="D347" t="s">
        <v>216</v>
      </c>
      <c r="E347" t="s">
        <v>37</v>
      </c>
      <c r="F347" t="str">
        <f t="shared" si="20"/>
        <v>Engineer</v>
      </c>
      <c r="G347">
        <v>175000</v>
      </c>
      <c r="H347" t="s">
        <v>20</v>
      </c>
      <c r="I347">
        <v>175000</v>
      </c>
      <c r="J347">
        <f t="shared" si="21"/>
        <v>150000</v>
      </c>
      <c r="K347">
        <f t="shared" si="22"/>
        <v>200000</v>
      </c>
      <c r="L347" t="str">
        <f t="shared" si="23"/>
        <v>150000-200000</v>
      </c>
      <c r="M347" t="s">
        <v>21</v>
      </c>
      <c r="N347" t="str">
        <f>VLOOKUP(M347,'Country Names'!B:C,2,FALSE)</f>
        <v>United States</v>
      </c>
      <c r="O347">
        <v>100</v>
      </c>
      <c r="P347" t="str">
        <f>IF(Table[[#This Row],[remote_ratio]]=0, "In Person", IF(Table[[#This Row],[remote_ratio]]=50, "Hybrid", IF(Table[[#This Row],[remote_ratio]]=100, "Remote")))</f>
        <v>Remote</v>
      </c>
      <c r="Q347" t="s">
        <v>21</v>
      </c>
      <c r="R347" t="str">
        <f>VLOOKUP(Q347,'Country Names'!B:C,2,FALSE)</f>
        <v>United States</v>
      </c>
      <c r="S347" t="s">
        <v>221</v>
      </c>
    </row>
    <row r="348" spans="1:19" x14ac:dyDescent="0.3">
      <c r="A348">
        <v>292</v>
      </c>
      <c r="B348">
        <v>2023</v>
      </c>
      <c r="C348" t="s">
        <v>330</v>
      </c>
      <c r="D348" t="s">
        <v>216</v>
      </c>
      <c r="E348" t="s">
        <v>23</v>
      </c>
      <c r="F348" t="str">
        <f t="shared" si="20"/>
        <v>Scientist</v>
      </c>
      <c r="G348">
        <v>145000</v>
      </c>
      <c r="H348" t="s">
        <v>20</v>
      </c>
      <c r="I348">
        <v>145000</v>
      </c>
      <c r="J348">
        <f t="shared" si="21"/>
        <v>100000</v>
      </c>
      <c r="K348">
        <f t="shared" si="22"/>
        <v>150000</v>
      </c>
      <c r="L348" t="str">
        <f t="shared" si="23"/>
        <v>100000-150000</v>
      </c>
      <c r="M348" t="s">
        <v>21</v>
      </c>
      <c r="N348" t="str">
        <f>VLOOKUP(M348,'Country Names'!B:C,2,FALSE)</f>
        <v>United States</v>
      </c>
      <c r="O348">
        <v>100</v>
      </c>
      <c r="P348" t="str">
        <f>IF(Table[[#This Row],[remote_ratio]]=0, "In Person", IF(Table[[#This Row],[remote_ratio]]=50, "Hybrid", IF(Table[[#This Row],[remote_ratio]]=100, "Remote")))</f>
        <v>Remote</v>
      </c>
      <c r="Q348" t="s">
        <v>21</v>
      </c>
      <c r="R348" t="str">
        <f>VLOOKUP(Q348,'Country Names'!B:C,2,FALSE)</f>
        <v>United States</v>
      </c>
      <c r="S348" t="s">
        <v>221</v>
      </c>
    </row>
    <row r="349" spans="1:19" x14ac:dyDescent="0.3">
      <c r="A349">
        <v>293</v>
      </c>
      <c r="B349">
        <v>2023</v>
      </c>
      <c r="C349" t="s">
        <v>330</v>
      </c>
      <c r="D349" t="s">
        <v>216</v>
      </c>
      <c r="E349" t="s">
        <v>23</v>
      </c>
      <c r="F349" t="str">
        <f t="shared" si="20"/>
        <v>Scientist</v>
      </c>
      <c r="G349">
        <v>199000</v>
      </c>
      <c r="H349" t="s">
        <v>20</v>
      </c>
      <c r="I349">
        <v>199000</v>
      </c>
      <c r="J349">
        <f t="shared" si="21"/>
        <v>150000</v>
      </c>
      <c r="K349">
        <f t="shared" si="22"/>
        <v>200000</v>
      </c>
      <c r="L349" t="str">
        <f t="shared" si="23"/>
        <v>150000-200000</v>
      </c>
      <c r="M349" t="s">
        <v>21</v>
      </c>
      <c r="N349" t="str">
        <f>VLOOKUP(M349,'Country Names'!B:C,2,FALSE)</f>
        <v>United States</v>
      </c>
      <c r="O349">
        <v>0</v>
      </c>
      <c r="P349" t="str">
        <f>IF(Table[[#This Row],[remote_ratio]]=0, "In Person", IF(Table[[#This Row],[remote_ratio]]=50, "Hybrid", IF(Table[[#This Row],[remote_ratio]]=100, "Remote")))</f>
        <v>In Person</v>
      </c>
      <c r="Q349" t="s">
        <v>21</v>
      </c>
      <c r="R349" t="str">
        <f>VLOOKUP(Q349,'Country Names'!B:C,2,FALSE)</f>
        <v>United States</v>
      </c>
      <c r="S349" t="s">
        <v>221</v>
      </c>
    </row>
    <row r="350" spans="1:19" x14ac:dyDescent="0.3">
      <c r="A350">
        <v>294</v>
      </c>
      <c r="B350">
        <v>2023</v>
      </c>
      <c r="C350" t="s">
        <v>330</v>
      </c>
      <c r="D350" t="s">
        <v>216</v>
      </c>
      <c r="E350" t="s">
        <v>23</v>
      </c>
      <c r="F350" t="str">
        <f t="shared" si="20"/>
        <v>Scientist</v>
      </c>
      <c r="G350">
        <v>162000</v>
      </c>
      <c r="H350" t="s">
        <v>20</v>
      </c>
      <c r="I350">
        <v>162000</v>
      </c>
      <c r="J350">
        <f t="shared" si="21"/>
        <v>150000</v>
      </c>
      <c r="K350">
        <f t="shared" si="22"/>
        <v>200000</v>
      </c>
      <c r="L350" t="str">
        <f t="shared" si="23"/>
        <v>150000-200000</v>
      </c>
      <c r="M350" t="s">
        <v>21</v>
      </c>
      <c r="N350" t="str">
        <f>VLOOKUP(M350,'Country Names'!B:C,2,FALSE)</f>
        <v>United States</v>
      </c>
      <c r="O350">
        <v>0</v>
      </c>
      <c r="P350" t="str">
        <f>IF(Table[[#This Row],[remote_ratio]]=0, "In Person", IF(Table[[#This Row],[remote_ratio]]=50, "Hybrid", IF(Table[[#This Row],[remote_ratio]]=100, "Remote")))</f>
        <v>In Person</v>
      </c>
      <c r="Q350" t="s">
        <v>21</v>
      </c>
      <c r="R350" t="str">
        <f>VLOOKUP(Q350,'Country Names'!B:C,2,FALSE)</f>
        <v>United States</v>
      </c>
      <c r="S350" t="s">
        <v>221</v>
      </c>
    </row>
    <row r="351" spans="1:19" x14ac:dyDescent="0.3">
      <c r="A351">
        <v>295</v>
      </c>
      <c r="B351">
        <v>2023</v>
      </c>
      <c r="C351" t="s">
        <v>330</v>
      </c>
      <c r="D351" t="s">
        <v>216</v>
      </c>
      <c r="E351" t="s">
        <v>26</v>
      </c>
      <c r="F351" t="str">
        <f t="shared" si="20"/>
        <v>Scientist</v>
      </c>
      <c r="G351">
        <v>222200</v>
      </c>
      <c r="H351" t="s">
        <v>20</v>
      </c>
      <c r="I351">
        <v>222200</v>
      </c>
      <c r="J351">
        <f t="shared" si="21"/>
        <v>200000</v>
      </c>
      <c r="K351">
        <f t="shared" si="22"/>
        <v>250000</v>
      </c>
      <c r="L351" t="str">
        <f t="shared" si="23"/>
        <v>200000-250000</v>
      </c>
      <c r="M351" t="s">
        <v>21</v>
      </c>
      <c r="N351" t="str">
        <f>VLOOKUP(M351,'Country Names'!B:C,2,FALSE)</f>
        <v>United States</v>
      </c>
      <c r="O351">
        <v>0</v>
      </c>
      <c r="P351" t="str">
        <f>IF(Table[[#This Row],[remote_ratio]]=0, "In Person", IF(Table[[#This Row],[remote_ratio]]=50, "Hybrid", IF(Table[[#This Row],[remote_ratio]]=100, "Remote")))</f>
        <v>In Person</v>
      </c>
      <c r="Q351" t="s">
        <v>21</v>
      </c>
      <c r="R351" t="str">
        <f>VLOOKUP(Q351,'Country Names'!B:C,2,FALSE)</f>
        <v>United States</v>
      </c>
      <c r="S351" t="s">
        <v>220</v>
      </c>
    </row>
    <row r="352" spans="1:19" x14ac:dyDescent="0.3">
      <c r="A352">
        <v>351</v>
      </c>
      <c r="B352">
        <v>2023</v>
      </c>
      <c r="C352" t="s">
        <v>330</v>
      </c>
      <c r="D352" t="s">
        <v>216</v>
      </c>
      <c r="E352" t="s">
        <v>37</v>
      </c>
      <c r="F352" t="str">
        <f t="shared" si="20"/>
        <v>Engineer</v>
      </c>
      <c r="G352">
        <v>221000</v>
      </c>
      <c r="H352" t="s">
        <v>20</v>
      </c>
      <c r="I352">
        <v>221000</v>
      </c>
      <c r="J352">
        <f t="shared" si="21"/>
        <v>200000</v>
      </c>
      <c r="K352">
        <f t="shared" si="22"/>
        <v>250000</v>
      </c>
      <c r="L352" t="str">
        <f t="shared" si="23"/>
        <v>200000-250000</v>
      </c>
      <c r="M352" t="s">
        <v>21</v>
      </c>
      <c r="N352" t="str">
        <f>VLOOKUP(M352,'Country Names'!B:C,2,FALSE)</f>
        <v>United States</v>
      </c>
      <c r="O352">
        <v>0</v>
      </c>
      <c r="P352" t="str">
        <f>IF(Table[[#This Row],[remote_ratio]]=0, "In Person", IF(Table[[#This Row],[remote_ratio]]=50, "Hybrid", IF(Table[[#This Row],[remote_ratio]]=100, "Remote")))</f>
        <v>In Person</v>
      </c>
      <c r="Q352" t="s">
        <v>21</v>
      </c>
      <c r="R352" t="str">
        <f>VLOOKUP(Q352,'Country Names'!B:C,2,FALSE)</f>
        <v>United States</v>
      </c>
      <c r="S352" t="s">
        <v>221</v>
      </c>
    </row>
    <row r="353" spans="1:19" x14ac:dyDescent="0.3">
      <c r="A353">
        <v>352</v>
      </c>
      <c r="B353">
        <v>2023</v>
      </c>
      <c r="C353" t="s">
        <v>330</v>
      </c>
      <c r="D353" t="s">
        <v>216</v>
      </c>
      <c r="E353" t="s">
        <v>37</v>
      </c>
      <c r="F353" t="str">
        <f t="shared" si="20"/>
        <v>Engineer</v>
      </c>
      <c r="G353">
        <v>147000</v>
      </c>
      <c r="H353" t="s">
        <v>20</v>
      </c>
      <c r="I353">
        <v>147000</v>
      </c>
      <c r="J353">
        <f t="shared" si="21"/>
        <v>100000</v>
      </c>
      <c r="K353">
        <f t="shared" si="22"/>
        <v>150000</v>
      </c>
      <c r="L353" t="str">
        <f t="shared" si="23"/>
        <v>100000-150000</v>
      </c>
      <c r="M353" t="s">
        <v>21</v>
      </c>
      <c r="N353" t="str">
        <f>VLOOKUP(M353,'Country Names'!B:C,2,FALSE)</f>
        <v>United States</v>
      </c>
      <c r="O353">
        <v>0</v>
      </c>
      <c r="P353" t="str">
        <f>IF(Table[[#This Row],[remote_ratio]]=0, "In Person", IF(Table[[#This Row],[remote_ratio]]=50, "Hybrid", IF(Table[[#This Row],[remote_ratio]]=100, "Remote")))</f>
        <v>In Person</v>
      </c>
      <c r="Q353" t="s">
        <v>21</v>
      </c>
      <c r="R353" t="str">
        <f>VLOOKUP(Q353,'Country Names'!B:C,2,FALSE)</f>
        <v>United States</v>
      </c>
      <c r="S353" t="s">
        <v>221</v>
      </c>
    </row>
    <row r="354" spans="1:19" x14ac:dyDescent="0.3">
      <c r="A354">
        <v>353</v>
      </c>
      <c r="B354">
        <v>2023</v>
      </c>
      <c r="C354" t="s">
        <v>330</v>
      </c>
      <c r="D354" t="s">
        <v>216</v>
      </c>
      <c r="E354" t="s">
        <v>39</v>
      </c>
      <c r="F354" t="str">
        <f t="shared" si="20"/>
        <v>Analyst</v>
      </c>
      <c r="G354">
        <v>100000</v>
      </c>
      <c r="H354" t="s">
        <v>20</v>
      </c>
      <c r="I354">
        <v>100000</v>
      </c>
      <c r="J354">
        <f t="shared" si="21"/>
        <v>100000</v>
      </c>
      <c r="K354">
        <f t="shared" si="22"/>
        <v>150000</v>
      </c>
      <c r="L354" t="str">
        <f t="shared" si="23"/>
        <v>100000-150000</v>
      </c>
      <c r="M354" t="s">
        <v>21</v>
      </c>
      <c r="N354" t="str">
        <f>VLOOKUP(M354,'Country Names'!B:C,2,FALSE)</f>
        <v>United States</v>
      </c>
      <c r="O354">
        <v>0</v>
      </c>
      <c r="P354" t="str">
        <f>IF(Table[[#This Row],[remote_ratio]]=0, "In Person", IF(Table[[#This Row],[remote_ratio]]=50, "Hybrid", IF(Table[[#This Row],[remote_ratio]]=100, "Remote")))</f>
        <v>In Person</v>
      </c>
      <c r="Q354" t="s">
        <v>21</v>
      </c>
      <c r="R354" t="str">
        <f>VLOOKUP(Q354,'Country Names'!B:C,2,FALSE)</f>
        <v>United States</v>
      </c>
      <c r="S354" t="s">
        <v>221</v>
      </c>
    </row>
    <row r="355" spans="1:19" x14ac:dyDescent="0.3">
      <c r="A355">
        <v>354</v>
      </c>
      <c r="B355">
        <v>2023</v>
      </c>
      <c r="C355" t="s">
        <v>330</v>
      </c>
      <c r="D355" t="s">
        <v>216</v>
      </c>
      <c r="E355" t="s">
        <v>39</v>
      </c>
      <c r="F355" t="str">
        <f t="shared" si="20"/>
        <v>Analyst</v>
      </c>
      <c r="G355">
        <v>80000</v>
      </c>
      <c r="H355" t="s">
        <v>20</v>
      </c>
      <c r="I355">
        <v>80000</v>
      </c>
      <c r="J355">
        <f t="shared" si="21"/>
        <v>50000</v>
      </c>
      <c r="K355">
        <f t="shared" si="22"/>
        <v>100000</v>
      </c>
      <c r="L355" t="str">
        <f t="shared" si="23"/>
        <v>50000-100000</v>
      </c>
      <c r="M355" t="s">
        <v>21</v>
      </c>
      <c r="N355" t="str">
        <f>VLOOKUP(M355,'Country Names'!B:C,2,FALSE)</f>
        <v>United States</v>
      </c>
      <c r="O355">
        <v>0</v>
      </c>
      <c r="P355" t="str">
        <f>IF(Table[[#This Row],[remote_ratio]]=0, "In Person", IF(Table[[#This Row],[remote_ratio]]=50, "Hybrid", IF(Table[[#This Row],[remote_ratio]]=100, "Remote")))</f>
        <v>In Person</v>
      </c>
      <c r="Q355" t="s">
        <v>21</v>
      </c>
      <c r="R355" t="str">
        <f>VLOOKUP(Q355,'Country Names'!B:C,2,FALSE)</f>
        <v>United States</v>
      </c>
      <c r="S355" t="s">
        <v>221</v>
      </c>
    </row>
    <row r="356" spans="1:19" x14ac:dyDescent="0.3">
      <c r="A356">
        <v>296</v>
      </c>
      <c r="B356">
        <v>2023</v>
      </c>
      <c r="C356" t="s">
        <v>330</v>
      </c>
      <c r="D356" t="s">
        <v>216</v>
      </c>
      <c r="E356" t="s">
        <v>26</v>
      </c>
      <c r="F356" t="str">
        <f t="shared" si="20"/>
        <v>Scientist</v>
      </c>
      <c r="G356">
        <v>136000</v>
      </c>
      <c r="H356" t="s">
        <v>20</v>
      </c>
      <c r="I356">
        <v>136000</v>
      </c>
      <c r="J356">
        <f t="shared" si="21"/>
        <v>100000</v>
      </c>
      <c r="K356">
        <f t="shared" si="22"/>
        <v>150000</v>
      </c>
      <c r="L356" t="str">
        <f t="shared" si="23"/>
        <v>100000-150000</v>
      </c>
      <c r="M356" t="s">
        <v>21</v>
      </c>
      <c r="N356" t="str">
        <f>VLOOKUP(M356,'Country Names'!B:C,2,FALSE)</f>
        <v>United States</v>
      </c>
      <c r="O356">
        <v>0</v>
      </c>
      <c r="P356" t="str">
        <f>IF(Table[[#This Row],[remote_ratio]]=0, "In Person", IF(Table[[#This Row],[remote_ratio]]=50, "Hybrid", IF(Table[[#This Row],[remote_ratio]]=100, "Remote")))</f>
        <v>In Person</v>
      </c>
      <c r="Q356" t="s">
        <v>21</v>
      </c>
      <c r="R356" t="str">
        <f>VLOOKUP(Q356,'Country Names'!B:C,2,FALSE)</f>
        <v>United States</v>
      </c>
      <c r="S356" t="s">
        <v>220</v>
      </c>
    </row>
    <row r="357" spans="1:19" x14ac:dyDescent="0.3">
      <c r="A357">
        <v>301</v>
      </c>
      <c r="B357">
        <v>2023</v>
      </c>
      <c r="C357" t="s">
        <v>330</v>
      </c>
      <c r="D357" t="s">
        <v>216</v>
      </c>
      <c r="E357" t="s">
        <v>52</v>
      </c>
      <c r="F357" t="str">
        <f t="shared" si="20"/>
        <v>Scientist</v>
      </c>
      <c r="G357">
        <v>210000</v>
      </c>
      <c r="H357" t="s">
        <v>20</v>
      </c>
      <c r="I357">
        <v>210000</v>
      </c>
      <c r="J357">
        <f t="shared" si="21"/>
        <v>200000</v>
      </c>
      <c r="K357">
        <f t="shared" si="22"/>
        <v>250000</v>
      </c>
      <c r="L357" t="str">
        <f t="shared" si="23"/>
        <v>200000-250000</v>
      </c>
      <c r="M357" t="s">
        <v>21</v>
      </c>
      <c r="N357" t="str">
        <f>VLOOKUP(M357,'Country Names'!B:C,2,FALSE)</f>
        <v>United States</v>
      </c>
      <c r="O357">
        <v>0</v>
      </c>
      <c r="P357" t="str">
        <f>IF(Table[[#This Row],[remote_ratio]]=0, "In Person", IF(Table[[#This Row],[remote_ratio]]=50, "Hybrid", IF(Table[[#This Row],[remote_ratio]]=100, "Remote")))</f>
        <v>In Person</v>
      </c>
      <c r="Q357" t="s">
        <v>21</v>
      </c>
      <c r="R357" t="str">
        <f>VLOOKUP(Q357,'Country Names'!B:C,2,FALSE)</f>
        <v>United States</v>
      </c>
      <c r="S357" t="s">
        <v>221</v>
      </c>
    </row>
    <row r="358" spans="1:19" x14ac:dyDescent="0.3">
      <c r="A358">
        <v>302</v>
      </c>
      <c r="B358">
        <v>2023</v>
      </c>
      <c r="C358" t="s">
        <v>330</v>
      </c>
      <c r="D358" t="s">
        <v>216</v>
      </c>
      <c r="E358" t="s">
        <v>52</v>
      </c>
      <c r="F358" t="str">
        <f t="shared" si="20"/>
        <v>Scientist</v>
      </c>
      <c r="G358">
        <v>136000</v>
      </c>
      <c r="H358" t="s">
        <v>20</v>
      </c>
      <c r="I358">
        <v>136000</v>
      </c>
      <c r="J358">
        <f t="shared" si="21"/>
        <v>100000</v>
      </c>
      <c r="K358">
        <f t="shared" si="22"/>
        <v>150000</v>
      </c>
      <c r="L358" t="str">
        <f t="shared" si="23"/>
        <v>100000-150000</v>
      </c>
      <c r="M358" t="s">
        <v>21</v>
      </c>
      <c r="N358" t="str">
        <f>VLOOKUP(M358,'Country Names'!B:C,2,FALSE)</f>
        <v>United States</v>
      </c>
      <c r="O358">
        <v>0</v>
      </c>
      <c r="P358" t="str">
        <f>IF(Table[[#This Row],[remote_ratio]]=0, "In Person", IF(Table[[#This Row],[remote_ratio]]=50, "Hybrid", IF(Table[[#This Row],[remote_ratio]]=100, "Remote")))</f>
        <v>In Person</v>
      </c>
      <c r="Q358" t="s">
        <v>21</v>
      </c>
      <c r="R358" t="str">
        <f>VLOOKUP(Q358,'Country Names'!B:C,2,FALSE)</f>
        <v>United States</v>
      </c>
      <c r="S358" t="s">
        <v>221</v>
      </c>
    </row>
    <row r="359" spans="1:19" x14ac:dyDescent="0.3">
      <c r="A359">
        <v>303</v>
      </c>
      <c r="B359">
        <v>2023</v>
      </c>
      <c r="C359" t="s">
        <v>330</v>
      </c>
      <c r="D359" t="s">
        <v>216</v>
      </c>
      <c r="E359" t="s">
        <v>23</v>
      </c>
      <c r="F359" t="str">
        <f t="shared" si="20"/>
        <v>Scientist</v>
      </c>
      <c r="G359">
        <v>175000</v>
      </c>
      <c r="H359" t="s">
        <v>20</v>
      </c>
      <c r="I359">
        <v>175000</v>
      </c>
      <c r="J359">
        <f t="shared" si="21"/>
        <v>150000</v>
      </c>
      <c r="K359">
        <f t="shared" si="22"/>
        <v>200000</v>
      </c>
      <c r="L359" t="str">
        <f t="shared" si="23"/>
        <v>150000-200000</v>
      </c>
      <c r="M359" t="s">
        <v>21</v>
      </c>
      <c r="N359" t="str">
        <f>VLOOKUP(M359,'Country Names'!B:C,2,FALSE)</f>
        <v>United States</v>
      </c>
      <c r="O359">
        <v>100</v>
      </c>
      <c r="P359" t="str">
        <f>IF(Table[[#This Row],[remote_ratio]]=0, "In Person", IF(Table[[#This Row],[remote_ratio]]=50, "Hybrid", IF(Table[[#This Row],[remote_ratio]]=100, "Remote")))</f>
        <v>Remote</v>
      </c>
      <c r="Q359" t="s">
        <v>21</v>
      </c>
      <c r="R359" t="str">
        <f>VLOOKUP(Q359,'Country Names'!B:C,2,FALSE)</f>
        <v>United States</v>
      </c>
      <c r="S359" t="s">
        <v>221</v>
      </c>
    </row>
    <row r="360" spans="1:19" x14ac:dyDescent="0.3">
      <c r="A360">
        <v>359</v>
      </c>
      <c r="B360">
        <v>2023</v>
      </c>
      <c r="C360" t="s">
        <v>330</v>
      </c>
      <c r="D360" t="s">
        <v>216</v>
      </c>
      <c r="E360" t="s">
        <v>35</v>
      </c>
      <c r="F360" t="str">
        <f t="shared" si="20"/>
        <v>Engineer</v>
      </c>
      <c r="G360">
        <v>304000</v>
      </c>
      <c r="H360" t="s">
        <v>20</v>
      </c>
      <c r="I360">
        <v>304000</v>
      </c>
      <c r="J360">
        <f t="shared" si="21"/>
        <v>300000</v>
      </c>
      <c r="K360">
        <f t="shared" si="22"/>
        <v>350000</v>
      </c>
      <c r="L360" t="str">
        <f t="shared" si="23"/>
        <v>300000-350000</v>
      </c>
      <c r="M360" t="s">
        <v>21</v>
      </c>
      <c r="N360" t="str">
        <f>VLOOKUP(M360,'Country Names'!B:C,2,FALSE)</f>
        <v>United States</v>
      </c>
      <c r="O360">
        <v>100</v>
      </c>
      <c r="P360" t="str">
        <f>IF(Table[[#This Row],[remote_ratio]]=0, "In Person", IF(Table[[#This Row],[remote_ratio]]=50, "Hybrid", IF(Table[[#This Row],[remote_ratio]]=100, "Remote")))</f>
        <v>Remote</v>
      </c>
      <c r="Q360" t="s">
        <v>21</v>
      </c>
      <c r="R360" t="str">
        <f>VLOOKUP(Q360,'Country Names'!B:C,2,FALSE)</f>
        <v>United States</v>
      </c>
      <c r="S360" t="s">
        <v>221</v>
      </c>
    </row>
    <row r="361" spans="1:19" x14ac:dyDescent="0.3">
      <c r="A361">
        <v>360</v>
      </c>
      <c r="B361">
        <v>2023</v>
      </c>
      <c r="C361" t="s">
        <v>330</v>
      </c>
      <c r="D361" t="s">
        <v>216</v>
      </c>
      <c r="E361" t="s">
        <v>35</v>
      </c>
      <c r="F361" t="str">
        <f t="shared" si="20"/>
        <v>Engineer</v>
      </c>
      <c r="G361">
        <v>199000</v>
      </c>
      <c r="H361" t="s">
        <v>20</v>
      </c>
      <c r="I361">
        <v>199000</v>
      </c>
      <c r="J361">
        <f t="shared" si="21"/>
        <v>150000</v>
      </c>
      <c r="K361">
        <f t="shared" si="22"/>
        <v>200000</v>
      </c>
      <c r="L361" t="str">
        <f t="shared" si="23"/>
        <v>150000-200000</v>
      </c>
      <c r="M361" t="s">
        <v>21</v>
      </c>
      <c r="N361" t="str">
        <f>VLOOKUP(M361,'Country Names'!B:C,2,FALSE)</f>
        <v>United States</v>
      </c>
      <c r="O361">
        <v>100</v>
      </c>
      <c r="P361" t="str">
        <f>IF(Table[[#This Row],[remote_ratio]]=0, "In Person", IF(Table[[#This Row],[remote_ratio]]=50, "Hybrid", IF(Table[[#This Row],[remote_ratio]]=100, "Remote")))</f>
        <v>Remote</v>
      </c>
      <c r="Q361" t="s">
        <v>21</v>
      </c>
      <c r="R361" t="str">
        <f>VLOOKUP(Q361,'Country Names'!B:C,2,FALSE)</f>
        <v>United States</v>
      </c>
      <c r="S361" t="s">
        <v>221</v>
      </c>
    </row>
    <row r="362" spans="1:19" x14ac:dyDescent="0.3">
      <c r="A362">
        <v>361</v>
      </c>
      <c r="B362">
        <v>2023</v>
      </c>
      <c r="C362" t="s">
        <v>213</v>
      </c>
      <c r="D362" t="s">
        <v>216</v>
      </c>
      <c r="E362" t="s">
        <v>75</v>
      </c>
      <c r="F362" t="str">
        <f t="shared" si="20"/>
        <v>Engineer</v>
      </c>
      <c r="G362">
        <v>45000</v>
      </c>
      <c r="H362" t="s">
        <v>14</v>
      </c>
      <c r="I362">
        <v>48289</v>
      </c>
      <c r="J362">
        <f t="shared" si="21"/>
        <v>0</v>
      </c>
      <c r="K362">
        <f t="shared" si="22"/>
        <v>50000</v>
      </c>
      <c r="L362" t="str">
        <f t="shared" si="23"/>
        <v>0-50000</v>
      </c>
      <c r="M362" t="s">
        <v>15</v>
      </c>
      <c r="N362" t="str">
        <f>VLOOKUP(M362,'Country Names'!B:C,2,FALSE)</f>
        <v>Spain</v>
      </c>
      <c r="O362">
        <v>100</v>
      </c>
      <c r="P362" t="str">
        <f>IF(Table[[#This Row],[remote_ratio]]=0, "In Person", IF(Table[[#This Row],[remote_ratio]]=50, "Hybrid", IF(Table[[#This Row],[remote_ratio]]=100, "Remote")))</f>
        <v>Remote</v>
      </c>
      <c r="Q362" t="s">
        <v>15</v>
      </c>
      <c r="R362" t="str">
        <f>VLOOKUP(Q362,'Country Names'!B:C,2,FALSE)</f>
        <v>Spain</v>
      </c>
      <c r="S362" t="s">
        <v>221</v>
      </c>
    </row>
    <row r="363" spans="1:19" x14ac:dyDescent="0.3">
      <c r="A363">
        <v>362</v>
      </c>
      <c r="B363">
        <v>2023</v>
      </c>
      <c r="C363" t="s">
        <v>330</v>
      </c>
      <c r="D363" t="s">
        <v>216</v>
      </c>
      <c r="E363" t="s">
        <v>37</v>
      </c>
      <c r="F363" t="str">
        <f t="shared" si="20"/>
        <v>Engineer</v>
      </c>
      <c r="G363">
        <v>150000</v>
      </c>
      <c r="H363" t="s">
        <v>20</v>
      </c>
      <c r="I363">
        <v>150000</v>
      </c>
      <c r="J363">
        <f t="shared" si="21"/>
        <v>150000</v>
      </c>
      <c r="K363">
        <f t="shared" si="22"/>
        <v>200000</v>
      </c>
      <c r="L363" t="str">
        <f t="shared" si="23"/>
        <v>150000-200000</v>
      </c>
      <c r="M363" t="s">
        <v>21</v>
      </c>
      <c r="N363" t="str">
        <f>VLOOKUP(M363,'Country Names'!B:C,2,FALSE)</f>
        <v>United States</v>
      </c>
      <c r="O363">
        <v>0</v>
      </c>
      <c r="P363" t="str">
        <f>IF(Table[[#This Row],[remote_ratio]]=0, "In Person", IF(Table[[#This Row],[remote_ratio]]=50, "Hybrid", IF(Table[[#This Row],[remote_ratio]]=100, "Remote")))</f>
        <v>In Person</v>
      </c>
      <c r="Q363" t="s">
        <v>21</v>
      </c>
      <c r="R363" t="str">
        <f>VLOOKUP(Q363,'Country Names'!B:C,2,FALSE)</f>
        <v>United States</v>
      </c>
      <c r="S363" t="s">
        <v>221</v>
      </c>
    </row>
    <row r="364" spans="1:19" x14ac:dyDescent="0.3">
      <c r="A364">
        <v>363</v>
      </c>
      <c r="B364">
        <v>2023</v>
      </c>
      <c r="C364" t="s">
        <v>330</v>
      </c>
      <c r="D364" t="s">
        <v>216</v>
      </c>
      <c r="E364" t="s">
        <v>37</v>
      </c>
      <c r="F364" t="str">
        <f t="shared" si="20"/>
        <v>Engineer</v>
      </c>
      <c r="G364">
        <v>130000</v>
      </c>
      <c r="H364" t="s">
        <v>20</v>
      </c>
      <c r="I364">
        <v>130000</v>
      </c>
      <c r="J364">
        <f t="shared" si="21"/>
        <v>100000</v>
      </c>
      <c r="K364">
        <f t="shared" si="22"/>
        <v>150000</v>
      </c>
      <c r="L364" t="str">
        <f t="shared" si="23"/>
        <v>100000-150000</v>
      </c>
      <c r="M364" t="s">
        <v>21</v>
      </c>
      <c r="N364" t="str">
        <f>VLOOKUP(M364,'Country Names'!B:C,2,FALSE)</f>
        <v>United States</v>
      </c>
      <c r="O364">
        <v>0</v>
      </c>
      <c r="P364" t="str">
        <f>IF(Table[[#This Row],[remote_ratio]]=0, "In Person", IF(Table[[#This Row],[remote_ratio]]=50, "Hybrid", IF(Table[[#This Row],[remote_ratio]]=100, "Remote")))</f>
        <v>In Person</v>
      </c>
      <c r="Q364" t="s">
        <v>21</v>
      </c>
      <c r="R364" t="str">
        <f>VLOOKUP(Q364,'Country Names'!B:C,2,FALSE)</f>
        <v>United States</v>
      </c>
      <c r="S364" t="s">
        <v>221</v>
      </c>
    </row>
    <row r="365" spans="1:19" x14ac:dyDescent="0.3">
      <c r="A365">
        <v>304</v>
      </c>
      <c r="B365">
        <v>2023</v>
      </c>
      <c r="C365" t="s">
        <v>330</v>
      </c>
      <c r="D365" t="s">
        <v>216</v>
      </c>
      <c r="E365" t="s">
        <v>23</v>
      </c>
      <c r="F365" t="str">
        <f t="shared" si="20"/>
        <v>Scientist</v>
      </c>
      <c r="G365">
        <v>100000</v>
      </c>
      <c r="H365" t="s">
        <v>20</v>
      </c>
      <c r="I365">
        <v>100000</v>
      </c>
      <c r="J365">
        <f t="shared" si="21"/>
        <v>100000</v>
      </c>
      <c r="K365">
        <f t="shared" si="22"/>
        <v>150000</v>
      </c>
      <c r="L365" t="str">
        <f t="shared" si="23"/>
        <v>100000-150000</v>
      </c>
      <c r="M365" t="s">
        <v>21</v>
      </c>
      <c r="N365" t="str">
        <f>VLOOKUP(M365,'Country Names'!B:C,2,FALSE)</f>
        <v>United States</v>
      </c>
      <c r="O365">
        <v>100</v>
      </c>
      <c r="P365" t="str">
        <f>IF(Table[[#This Row],[remote_ratio]]=0, "In Person", IF(Table[[#This Row],[remote_ratio]]=50, "Hybrid", IF(Table[[#This Row],[remote_ratio]]=100, "Remote")))</f>
        <v>Remote</v>
      </c>
      <c r="Q365" t="s">
        <v>21</v>
      </c>
      <c r="R365" t="str">
        <f>VLOOKUP(Q365,'Country Names'!B:C,2,FALSE)</f>
        <v>United States</v>
      </c>
      <c r="S365" t="s">
        <v>221</v>
      </c>
    </row>
    <row r="366" spans="1:19" x14ac:dyDescent="0.3">
      <c r="A366">
        <v>307</v>
      </c>
      <c r="B366">
        <v>2023</v>
      </c>
      <c r="C366" t="s">
        <v>330</v>
      </c>
      <c r="D366" t="s">
        <v>216</v>
      </c>
      <c r="E366" t="s">
        <v>23</v>
      </c>
      <c r="F366" t="str">
        <f t="shared" si="20"/>
        <v>Scientist</v>
      </c>
      <c r="G366">
        <v>245000</v>
      </c>
      <c r="H366" t="s">
        <v>20</v>
      </c>
      <c r="I366">
        <v>245000</v>
      </c>
      <c r="J366">
        <f t="shared" si="21"/>
        <v>200000</v>
      </c>
      <c r="K366">
        <f t="shared" si="22"/>
        <v>250000</v>
      </c>
      <c r="L366" t="str">
        <f t="shared" si="23"/>
        <v>200000-250000</v>
      </c>
      <c r="M366" t="s">
        <v>21</v>
      </c>
      <c r="N366" t="str">
        <f>VLOOKUP(M366,'Country Names'!B:C,2,FALSE)</f>
        <v>United States</v>
      </c>
      <c r="O366">
        <v>0</v>
      </c>
      <c r="P366" t="str">
        <f>IF(Table[[#This Row],[remote_ratio]]=0, "In Person", IF(Table[[#This Row],[remote_ratio]]=50, "Hybrid", IF(Table[[#This Row],[remote_ratio]]=100, "Remote")))</f>
        <v>In Person</v>
      </c>
      <c r="Q366" t="s">
        <v>21</v>
      </c>
      <c r="R366" t="str">
        <f>VLOOKUP(Q366,'Country Names'!B:C,2,FALSE)</f>
        <v>United States</v>
      </c>
      <c r="S366" t="s">
        <v>221</v>
      </c>
    </row>
    <row r="367" spans="1:19" x14ac:dyDescent="0.3">
      <c r="A367">
        <v>366</v>
      </c>
      <c r="B367">
        <v>2023</v>
      </c>
      <c r="C367" t="s">
        <v>213</v>
      </c>
      <c r="D367" t="s">
        <v>216</v>
      </c>
      <c r="E367" t="s">
        <v>27</v>
      </c>
      <c r="F367" t="str">
        <f t="shared" si="20"/>
        <v>Analyst</v>
      </c>
      <c r="G367">
        <v>90000</v>
      </c>
      <c r="H367" t="s">
        <v>20</v>
      </c>
      <c r="I367">
        <v>90000</v>
      </c>
      <c r="J367">
        <f t="shared" si="21"/>
        <v>50000</v>
      </c>
      <c r="K367">
        <f t="shared" si="22"/>
        <v>100000</v>
      </c>
      <c r="L367" t="str">
        <f t="shared" si="23"/>
        <v>50000-100000</v>
      </c>
      <c r="M367" t="s">
        <v>21</v>
      </c>
      <c r="N367" t="str">
        <f>VLOOKUP(M367,'Country Names'!B:C,2,FALSE)</f>
        <v>United States</v>
      </c>
      <c r="O367">
        <v>0</v>
      </c>
      <c r="P367" t="str">
        <f>IF(Table[[#This Row],[remote_ratio]]=0, "In Person", IF(Table[[#This Row],[remote_ratio]]=50, "Hybrid", IF(Table[[#This Row],[remote_ratio]]=100, "Remote")))</f>
        <v>In Person</v>
      </c>
      <c r="Q367" t="s">
        <v>21</v>
      </c>
      <c r="R367" t="str">
        <f>VLOOKUP(Q367,'Country Names'!B:C,2,FALSE)</f>
        <v>United States</v>
      </c>
      <c r="S367" t="s">
        <v>221</v>
      </c>
    </row>
    <row r="368" spans="1:19" x14ac:dyDescent="0.3">
      <c r="A368">
        <v>367</v>
      </c>
      <c r="B368">
        <v>2023</v>
      </c>
      <c r="C368" t="s">
        <v>213</v>
      </c>
      <c r="D368" t="s">
        <v>216</v>
      </c>
      <c r="E368" t="s">
        <v>27</v>
      </c>
      <c r="F368" t="str">
        <f t="shared" si="20"/>
        <v>Analyst</v>
      </c>
      <c r="G368">
        <v>75000</v>
      </c>
      <c r="H368" t="s">
        <v>20</v>
      </c>
      <c r="I368">
        <v>75000</v>
      </c>
      <c r="J368">
        <f t="shared" si="21"/>
        <v>50000</v>
      </c>
      <c r="K368">
        <f t="shared" si="22"/>
        <v>100000</v>
      </c>
      <c r="L368" t="str">
        <f t="shared" si="23"/>
        <v>50000-100000</v>
      </c>
      <c r="M368" t="s">
        <v>21</v>
      </c>
      <c r="N368" t="str">
        <f>VLOOKUP(M368,'Country Names'!B:C,2,FALSE)</f>
        <v>United States</v>
      </c>
      <c r="O368">
        <v>0</v>
      </c>
      <c r="P368" t="str">
        <f>IF(Table[[#This Row],[remote_ratio]]=0, "In Person", IF(Table[[#This Row],[remote_ratio]]=50, "Hybrid", IF(Table[[#This Row],[remote_ratio]]=100, "Remote")))</f>
        <v>In Person</v>
      </c>
      <c r="Q368" t="s">
        <v>21</v>
      </c>
      <c r="R368" t="str">
        <f>VLOOKUP(Q368,'Country Names'!B:C,2,FALSE)</f>
        <v>United States</v>
      </c>
      <c r="S368" t="s">
        <v>221</v>
      </c>
    </row>
    <row r="369" spans="1:19" x14ac:dyDescent="0.3">
      <c r="A369">
        <v>308</v>
      </c>
      <c r="B369">
        <v>2023</v>
      </c>
      <c r="C369" t="s">
        <v>330</v>
      </c>
      <c r="D369" t="s">
        <v>216</v>
      </c>
      <c r="E369" t="s">
        <v>23</v>
      </c>
      <c r="F369" t="str">
        <f t="shared" si="20"/>
        <v>Scientist</v>
      </c>
      <c r="G369">
        <v>180000</v>
      </c>
      <c r="H369" t="s">
        <v>20</v>
      </c>
      <c r="I369">
        <v>180000</v>
      </c>
      <c r="J369">
        <f t="shared" si="21"/>
        <v>150000</v>
      </c>
      <c r="K369">
        <f t="shared" si="22"/>
        <v>200000</v>
      </c>
      <c r="L369" t="str">
        <f t="shared" si="23"/>
        <v>150000-200000</v>
      </c>
      <c r="M369" t="s">
        <v>21</v>
      </c>
      <c r="N369" t="str">
        <f>VLOOKUP(M369,'Country Names'!B:C,2,FALSE)</f>
        <v>United States</v>
      </c>
      <c r="O369">
        <v>0</v>
      </c>
      <c r="P369" t="str">
        <f>IF(Table[[#This Row],[remote_ratio]]=0, "In Person", IF(Table[[#This Row],[remote_ratio]]=50, "Hybrid", IF(Table[[#This Row],[remote_ratio]]=100, "Remote")))</f>
        <v>In Person</v>
      </c>
      <c r="Q369" t="s">
        <v>21</v>
      </c>
      <c r="R369" t="str">
        <f>VLOOKUP(Q369,'Country Names'!B:C,2,FALSE)</f>
        <v>United States</v>
      </c>
      <c r="S369" t="s">
        <v>221</v>
      </c>
    </row>
    <row r="370" spans="1:19" x14ac:dyDescent="0.3">
      <c r="A370">
        <v>315</v>
      </c>
      <c r="B370">
        <v>2023</v>
      </c>
      <c r="C370" t="s">
        <v>330</v>
      </c>
      <c r="D370" t="s">
        <v>216</v>
      </c>
      <c r="E370" t="s">
        <v>23</v>
      </c>
      <c r="F370" t="str">
        <f t="shared" si="20"/>
        <v>Scientist</v>
      </c>
      <c r="G370">
        <v>210000</v>
      </c>
      <c r="H370" t="s">
        <v>20</v>
      </c>
      <c r="I370">
        <v>210000</v>
      </c>
      <c r="J370">
        <f t="shared" si="21"/>
        <v>200000</v>
      </c>
      <c r="K370">
        <f t="shared" si="22"/>
        <v>250000</v>
      </c>
      <c r="L370" t="str">
        <f t="shared" si="23"/>
        <v>200000-250000</v>
      </c>
      <c r="M370" t="s">
        <v>21</v>
      </c>
      <c r="N370" t="str">
        <f>VLOOKUP(M370,'Country Names'!B:C,2,FALSE)</f>
        <v>United States</v>
      </c>
      <c r="O370">
        <v>0</v>
      </c>
      <c r="P370" t="str">
        <f>IF(Table[[#This Row],[remote_ratio]]=0, "In Person", IF(Table[[#This Row],[remote_ratio]]=50, "Hybrid", IF(Table[[#This Row],[remote_ratio]]=100, "Remote")))</f>
        <v>In Person</v>
      </c>
      <c r="Q370" t="s">
        <v>21</v>
      </c>
      <c r="R370" t="str">
        <f>VLOOKUP(Q370,'Country Names'!B:C,2,FALSE)</f>
        <v>United States</v>
      </c>
      <c r="S370" t="s">
        <v>221</v>
      </c>
    </row>
    <row r="371" spans="1:19" x14ac:dyDescent="0.3">
      <c r="A371">
        <v>370</v>
      </c>
      <c r="B371">
        <v>2023</v>
      </c>
      <c r="C371" t="s">
        <v>330</v>
      </c>
      <c r="D371" t="s">
        <v>216</v>
      </c>
      <c r="E371" t="s">
        <v>37</v>
      </c>
      <c r="F371" t="str">
        <f t="shared" si="20"/>
        <v>Engineer</v>
      </c>
      <c r="G371">
        <v>240000</v>
      </c>
      <c r="H371" t="s">
        <v>20</v>
      </c>
      <c r="I371">
        <v>240000</v>
      </c>
      <c r="J371">
        <f t="shared" si="21"/>
        <v>200000</v>
      </c>
      <c r="K371">
        <f t="shared" si="22"/>
        <v>250000</v>
      </c>
      <c r="L371" t="str">
        <f t="shared" si="23"/>
        <v>200000-250000</v>
      </c>
      <c r="M371" t="s">
        <v>21</v>
      </c>
      <c r="N371" t="str">
        <f>VLOOKUP(M371,'Country Names'!B:C,2,FALSE)</f>
        <v>United States</v>
      </c>
      <c r="O371">
        <v>0</v>
      </c>
      <c r="P371" t="str">
        <f>IF(Table[[#This Row],[remote_ratio]]=0, "In Person", IF(Table[[#This Row],[remote_ratio]]=50, "Hybrid", IF(Table[[#This Row],[remote_ratio]]=100, "Remote")))</f>
        <v>In Person</v>
      </c>
      <c r="Q371" t="s">
        <v>21</v>
      </c>
      <c r="R371" t="str">
        <f>VLOOKUP(Q371,'Country Names'!B:C,2,FALSE)</f>
        <v>United States</v>
      </c>
      <c r="S371" t="s">
        <v>221</v>
      </c>
    </row>
    <row r="372" spans="1:19" x14ac:dyDescent="0.3">
      <c r="A372">
        <v>371</v>
      </c>
      <c r="B372">
        <v>2023</v>
      </c>
      <c r="C372" t="s">
        <v>330</v>
      </c>
      <c r="D372" t="s">
        <v>216</v>
      </c>
      <c r="E372" t="s">
        <v>37</v>
      </c>
      <c r="F372" t="str">
        <f t="shared" si="20"/>
        <v>Engineer</v>
      </c>
      <c r="G372">
        <v>183600</v>
      </c>
      <c r="H372" t="s">
        <v>20</v>
      </c>
      <c r="I372">
        <v>183600</v>
      </c>
      <c r="J372">
        <f t="shared" si="21"/>
        <v>150000</v>
      </c>
      <c r="K372">
        <f t="shared" si="22"/>
        <v>200000</v>
      </c>
      <c r="L372" t="str">
        <f t="shared" si="23"/>
        <v>150000-200000</v>
      </c>
      <c r="M372" t="s">
        <v>21</v>
      </c>
      <c r="N372" t="str">
        <f>VLOOKUP(M372,'Country Names'!B:C,2,FALSE)</f>
        <v>United States</v>
      </c>
      <c r="O372">
        <v>0</v>
      </c>
      <c r="P372" t="str">
        <f>IF(Table[[#This Row],[remote_ratio]]=0, "In Person", IF(Table[[#This Row],[remote_ratio]]=50, "Hybrid", IF(Table[[#This Row],[remote_ratio]]=100, "Remote")))</f>
        <v>In Person</v>
      </c>
      <c r="Q372" t="s">
        <v>21</v>
      </c>
      <c r="R372" t="str">
        <f>VLOOKUP(Q372,'Country Names'!B:C,2,FALSE)</f>
        <v>United States</v>
      </c>
      <c r="S372" t="s">
        <v>221</v>
      </c>
    </row>
    <row r="373" spans="1:19" x14ac:dyDescent="0.3">
      <c r="A373">
        <v>372</v>
      </c>
      <c r="B373">
        <v>2023</v>
      </c>
      <c r="C373" t="s">
        <v>213</v>
      </c>
      <c r="D373" t="s">
        <v>216</v>
      </c>
      <c r="E373" t="s">
        <v>76</v>
      </c>
      <c r="F373" t="str">
        <f t="shared" si="20"/>
        <v>Specialist</v>
      </c>
      <c r="G373">
        <v>130000</v>
      </c>
      <c r="H373" t="s">
        <v>20</v>
      </c>
      <c r="I373">
        <v>130000</v>
      </c>
      <c r="J373">
        <f t="shared" si="21"/>
        <v>100000</v>
      </c>
      <c r="K373">
        <f t="shared" si="22"/>
        <v>150000</v>
      </c>
      <c r="L373" t="str">
        <f t="shared" si="23"/>
        <v>100000-150000</v>
      </c>
      <c r="M373" t="s">
        <v>21</v>
      </c>
      <c r="N373" t="str">
        <f>VLOOKUP(M373,'Country Names'!B:C,2,FALSE)</f>
        <v>United States</v>
      </c>
      <c r="O373">
        <v>0</v>
      </c>
      <c r="P373" t="str">
        <f>IF(Table[[#This Row],[remote_ratio]]=0, "In Person", IF(Table[[#This Row],[remote_ratio]]=50, "Hybrid", IF(Table[[#This Row],[remote_ratio]]=100, "Remote")))</f>
        <v>In Person</v>
      </c>
      <c r="Q373" t="s">
        <v>21</v>
      </c>
      <c r="R373" t="str">
        <f>VLOOKUP(Q373,'Country Names'!B:C,2,FALSE)</f>
        <v>United States</v>
      </c>
      <c r="S373" t="s">
        <v>221</v>
      </c>
    </row>
    <row r="374" spans="1:19" x14ac:dyDescent="0.3">
      <c r="A374">
        <v>373</v>
      </c>
      <c r="B374">
        <v>2023</v>
      </c>
      <c r="C374" t="s">
        <v>213</v>
      </c>
      <c r="D374" t="s">
        <v>216</v>
      </c>
      <c r="E374" t="s">
        <v>76</v>
      </c>
      <c r="F374" t="str">
        <f t="shared" si="20"/>
        <v>Specialist</v>
      </c>
      <c r="G374">
        <v>80000</v>
      </c>
      <c r="H374" t="s">
        <v>20</v>
      </c>
      <c r="I374">
        <v>80000</v>
      </c>
      <c r="J374">
        <f t="shared" si="21"/>
        <v>50000</v>
      </c>
      <c r="K374">
        <f t="shared" si="22"/>
        <v>100000</v>
      </c>
      <c r="L374" t="str">
        <f t="shared" si="23"/>
        <v>50000-100000</v>
      </c>
      <c r="M374" t="s">
        <v>21</v>
      </c>
      <c r="N374" t="str">
        <f>VLOOKUP(M374,'Country Names'!B:C,2,FALSE)</f>
        <v>United States</v>
      </c>
      <c r="O374">
        <v>0</v>
      </c>
      <c r="P374" t="str">
        <f>IF(Table[[#This Row],[remote_ratio]]=0, "In Person", IF(Table[[#This Row],[remote_ratio]]=50, "Hybrid", IF(Table[[#This Row],[remote_ratio]]=100, "Remote")))</f>
        <v>In Person</v>
      </c>
      <c r="Q374" t="s">
        <v>21</v>
      </c>
      <c r="R374" t="str">
        <f>VLOOKUP(Q374,'Country Names'!B:C,2,FALSE)</f>
        <v>United States</v>
      </c>
      <c r="S374" t="s">
        <v>221</v>
      </c>
    </row>
    <row r="375" spans="1:19" x14ac:dyDescent="0.3">
      <c r="A375">
        <v>374</v>
      </c>
      <c r="B375">
        <v>2023</v>
      </c>
      <c r="C375" t="s">
        <v>330</v>
      </c>
      <c r="D375" t="s">
        <v>216</v>
      </c>
      <c r="E375" t="s">
        <v>37</v>
      </c>
      <c r="F375" t="str">
        <f t="shared" si="20"/>
        <v>Engineer</v>
      </c>
      <c r="G375">
        <v>250000</v>
      </c>
      <c r="H375" t="s">
        <v>20</v>
      </c>
      <c r="I375">
        <v>250000</v>
      </c>
      <c r="J375">
        <f t="shared" si="21"/>
        <v>250000</v>
      </c>
      <c r="K375">
        <f t="shared" si="22"/>
        <v>300000</v>
      </c>
      <c r="L375" t="str">
        <f t="shared" si="23"/>
        <v>250000-300000</v>
      </c>
      <c r="M375" t="s">
        <v>21</v>
      </c>
      <c r="N375" t="str">
        <f>VLOOKUP(M375,'Country Names'!B:C,2,FALSE)</f>
        <v>United States</v>
      </c>
      <c r="O375">
        <v>0</v>
      </c>
      <c r="P375" t="str">
        <f>IF(Table[[#This Row],[remote_ratio]]=0, "In Person", IF(Table[[#This Row],[remote_ratio]]=50, "Hybrid", IF(Table[[#This Row],[remote_ratio]]=100, "Remote")))</f>
        <v>In Person</v>
      </c>
      <c r="Q375" t="s">
        <v>21</v>
      </c>
      <c r="R375" t="str">
        <f>VLOOKUP(Q375,'Country Names'!B:C,2,FALSE)</f>
        <v>United States</v>
      </c>
      <c r="S375" t="s">
        <v>221</v>
      </c>
    </row>
    <row r="376" spans="1:19" x14ac:dyDescent="0.3">
      <c r="A376">
        <v>375</v>
      </c>
      <c r="B376">
        <v>2023</v>
      </c>
      <c r="C376" t="s">
        <v>330</v>
      </c>
      <c r="D376" t="s">
        <v>216</v>
      </c>
      <c r="E376" t="s">
        <v>37</v>
      </c>
      <c r="F376" t="str">
        <f t="shared" si="20"/>
        <v>Engineer</v>
      </c>
      <c r="G376">
        <v>150000</v>
      </c>
      <c r="H376" t="s">
        <v>20</v>
      </c>
      <c r="I376">
        <v>150000</v>
      </c>
      <c r="J376">
        <f t="shared" si="21"/>
        <v>150000</v>
      </c>
      <c r="K376">
        <f t="shared" si="22"/>
        <v>200000</v>
      </c>
      <c r="L376" t="str">
        <f t="shared" si="23"/>
        <v>150000-200000</v>
      </c>
      <c r="M376" t="s">
        <v>21</v>
      </c>
      <c r="N376" t="str">
        <f>VLOOKUP(M376,'Country Names'!B:C,2,FALSE)</f>
        <v>United States</v>
      </c>
      <c r="O376">
        <v>0</v>
      </c>
      <c r="P376" t="str">
        <f>IF(Table[[#This Row],[remote_ratio]]=0, "In Person", IF(Table[[#This Row],[remote_ratio]]=50, "Hybrid", IF(Table[[#This Row],[remote_ratio]]=100, "Remote")))</f>
        <v>In Person</v>
      </c>
      <c r="Q376" t="s">
        <v>21</v>
      </c>
      <c r="R376" t="str">
        <f>VLOOKUP(Q376,'Country Names'!B:C,2,FALSE)</f>
        <v>United States</v>
      </c>
      <c r="S376" t="s">
        <v>221</v>
      </c>
    </row>
    <row r="377" spans="1:19" x14ac:dyDescent="0.3">
      <c r="A377">
        <v>376</v>
      </c>
      <c r="B377">
        <v>2023</v>
      </c>
      <c r="C377" t="s">
        <v>330</v>
      </c>
      <c r="D377" t="s">
        <v>216</v>
      </c>
      <c r="E377" t="s">
        <v>55</v>
      </c>
      <c r="F377" t="str">
        <f t="shared" si="20"/>
        <v>Manager</v>
      </c>
      <c r="G377">
        <v>160000</v>
      </c>
      <c r="H377" t="s">
        <v>20</v>
      </c>
      <c r="I377">
        <v>160000</v>
      </c>
      <c r="J377">
        <f t="shared" si="21"/>
        <v>150000</v>
      </c>
      <c r="K377">
        <f t="shared" si="22"/>
        <v>200000</v>
      </c>
      <c r="L377" t="str">
        <f t="shared" si="23"/>
        <v>150000-200000</v>
      </c>
      <c r="M377" t="s">
        <v>21</v>
      </c>
      <c r="N377" t="str">
        <f>VLOOKUP(M377,'Country Names'!B:C,2,FALSE)</f>
        <v>United States</v>
      </c>
      <c r="O377">
        <v>100</v>
      </c>
      <c r="P377" t="str">
        <f>IF(Table[[#This Row],[remote_ratio]]=0, "In Person", IF(Table[[#This Row],[remote_ratio]]=50, "Hybrid", IF(Table[[#This Row],[remote_ratio]]=100, "Remote")))</f>
        <v>Remote</v>
      </c>
      <c r="Q377" t="s">
        <v>21</v>
      </c>
      <c r="R377" t="str">
        <f>VLOOKUP(Q377,'Country Names'!B:C,2,FALSE)</f>
        <v>United States</v>
      </c>
      <c r="S377" t="s">
        <v>221</v>
      </c>
    </row>
    <row r="378" spans="1:19" x14ac:dyDescent="0.3">
      <c r="A378">
        <v>377</v>
      </c>
      <c r="B378">
        <v>2023</v>
      </c>
      <c r="C378" t="s">
        <v>330</v>
      </c>
      <c r="D378" t="s">
        <v>216</v>
      </c>
      <c r="E378" t="s">
        <v>55</v>
      </c>
      <c r="F378" t="str">
        <f t="shared" si="20"/>
        <v>Manager</v>
      </c>
      <c r="G378">
        <v>120000</v>
      </c>
      <c r="H378" t="s">
        <v>20</v>
      </c>
      <c r="I378">
        <v>120000</v>
      </c>
      <c r="J378">
        <f t="shared" si="21"/>
        <v>100000</v>
      </c>
      <c r="K378">
        <f t="shared" si="22"/>
        <v>150000</v>
      </c>
      <c r="L378" t="str">
        <f t="shared" si="23"/>
        <v>100000-150000</v>
      </c>
      <c r="M378" t="s">
        <v>21</v>
      </c>
      <c r="N378" t="str">
        <f>VLOOKUP(M378,'Country Names'!B:C,2,FALSE)</f>
        <v>United States</v>
      </c>
      <c r="O378">
        <v>100</v>
      </c>
      <c r="P378" t="str">
        <f>IF(Table[[#This Row],[remote_ratio]]=0, "In Person", IF(Table[[#This Row],[remote_ratio]]=50, "Hybrid", IF(Table[[#This Row],[remote_ratio]]=100, "Remote")))</f>
        <v>Remote</v>
      </c>
      <c r="Q378" t="s">
        <v>21</v>
      </c>
      <c r="R378" t="str">
        <f>VLOOKUP(Q378,'Country Names'!B:C,2,FALSE)</f>
        <v>United States</v>
      </c>
      <c r="S378" t="s">
        <v>221</v>
      </c>
    </row>
    <row r="379" spans="1:19" x14ac:dyDescent="0.3">
      <c r="A379">
        <v>378</v>
      </c>
      <c r="B379">
        <v>2023</v>
      </c>
      <c r="C379" t="s">
        <v>330</v>
      </c>
      <c r="D379" t="s">
        <v>216</v>
      </c>
      <c r="E379" t="s">
        <v>35</v>
      </c>
      <c r="F379" t="str">
        <f t="shared" si="20"/>
        <v>Engineer</v>
      </c>
      <c r="G379">
        <v>289076</v>
      </c>
      <c r="H379" t="s">
        <v>20</v>
      </c>
      <c r="I379">
        <v>289076</v>
      </c>
      <c r="J379">
        <f t="shared" si="21"/>
        <v>250000</v>
      </c>
      <c r="K379">
        <f t="shared" si="22"/>
        <v>300000</v>
      </c>
      <c r="L379" t="str">
        <f t="shared" si="23"/>
        <v>250000-300000</v>
      </c>
      <c r="M379" t="s">
        <v>21</v>
      </c>
      <c r="N379" t="str">
        <f>VLOOKUP(M379,'Country Names'!B:C,2,FALSE)</f>
        <v>United States</v>
      </c>
      <c r="O379">
        <v>0</v>
      </c>
      <c r="P379" t="str">
        <f>IF(Table[[#This Row],[remote_ratio]]=0, "In Person", IF(Table[[#This Row],[remote_ratio]]=50, "Hybrid", IF(Table[[#This Row],[remote_ratio]]=100, "Remote")))</f>
        <v>In Person</v>
      </c>
      <c r="Q379" t="s">
        <v>21</v>
      </c>
      <c r="R379" t="str">
        <f>VLOOKUP(Q379,'Country Names'!B:C,2,FALSE)</f>
        <v>United States</v>
      </c>
      <c r="S379" t="s">
        <v>221</v>
      </c>
    </row>
    <row r="380" spans="1:19" x14ac:dyDescent="0.3">
      <c r="A380">
        <v>379</v>
      </c>
      <c r="B380">
        <v>2023</v>
      </c>
      <c r="C380" t="s">
        <v>330</v>
      </c>
      <c r="D380" t="s">
        <v>216</v>
      </c>
      <c r="E380" t="s">
        <v>35</v>
      </c>
      <c r="F380" t="str">
        <f t="shared" si="20"/>
        <v>Engineer</v>
      </c>
      <c r="G380">
        <v>202353</v>
      </c>
      <c r="H380" t="s">
        <v>20</v>
      </c>
      <c r="I380">
        <v>202353</v>
      </c>
      <c r="J380">
        <f t="shared" si="21"/>
        <v>200000</v>
      </c>
      <c r="K380">
        <f t="shared" si="22"/>
        <v>250000</v>
      </c>
      <c r="L380" t="str">
        <f t="shared" si="23"/>
        <v>200000-250000</v>
      </c>
      <c r="M380" t="s">
        <v>21</v>
      </c>
      <c r="N380" t="str">
        <f>VLOOKUP(M380,'Country Names'!B:C,2,FALSE)</f>
        <v>United States</v>
      </c>
      <c r="O380">
        <v>0</v>
      </c>
      <c r="P380" t="str">
        <f>IF(Table[[#This Row],[remote_ratio]]=0, "In Person", IF(Table[[#This Row],[remote_ratio]]=50, "Hybrid", IF(Table[[#This Row],[remote_ratio]]=100, "Remote")))</f>
        <v>In Person</v>
      </c>
      <c r="Q380" t="s">
        <v>21</v>
      </c>
      <c r="R380" t="str">
        <f>VLOOKUP(Q380,'Country Names'!B:C,2,FALSE)</f>
        <v>United States</v>
      </c>
      <c r="S380" t="s">
        <v>221</v>
      </c>
    </row>
    <row r="381" spans="1:19" x14ac:dyDescent="0.3">
      <c r="A381">
        <v>380</v>
      </c>
      <c r="B381">
        <v>2023</v>
      </c>
      <c r="C381" t="s">
        <v>330</v>
      </c>
      <c r="D381" t="s">
        <v>216</v>
      </c>
      <c r="E381" t="s">
        <v>37</v>
      </c>
      <c r="F381" t="str">
        <f t="shared" si="20"/>
        <v>Engineer</v>
      </c>
      <c r="G381">
        <v>145000</v>
      </c>
      <c r="H381" t="s">
        <v>20</v>
      </c>
      <c r="I381">
        <v>145000</v>
      </c>
      <c r="J381">
        <f t="shared" si="21"/>
        <v>100000</v>
      </c>
      <c r="K381">
        <f t="shared" si="22"/>
        <v>150000</v>
      </c>
      <c r="L381" t="str">
        <f t="shared" si="23"/>
        <v>100000-150000</v>
      </c>
      <c r="M381" t="s">
        <v>21</v>
      </c>
      <c r="N381" t="str">
        <f>VLOOKUP(M381,'Country Names'!B:C,2,FALSE)</f>
        <v>United States</v>
      </c>
      <c r="O381">
        <v>0</v>
      </c>
      <c r="P381" t="str">
        <f>IF(Table[[#This Row],[remote_ratio]]=0, "In Person", IF(Table[[#This Row],[remote_ratio]]=50, "Hybrid", IF(Table[[#This Row],[remote_ratio]]=100, "Remote")))</f>
        <v>In Person</v>
      </c>
      <c r="Q381" t="s">
        <v>21</v>
      </c>
      <c r="R381" t="str">
        <f>VLOOKUP(Q381,'Country Names'!B:C,2,FALSE)</f>
        <v>United States</v>
      </c>
      <c r="S381" t="s">
        <v>221</v>
      </c>
    </row>
    <row r="382" spans="1:19" x14ac:dyDescent="0.3">
      <c r="A382">
        <v>381</v>
      </c>
      <c r="B382">
        <v>2023</v>
      </c>
      <c r="C382" t="s">
        <v>330</v>
      </c>
      <c r="D382" t="s">
        <v>216</v>
      </c>
      <c r="E382" t="s">
        <v>37</v>
      </c>
      <c r="F382" t="str">
        <f t="shared" si="20"/>
        <v>Engineer</v>
      </c>
      <c r="G382">
        <v>120000</v>
      </c>
      <c r="H382" t="s">
        <v>20</v>
      </c>
      <c r="I382">
        <v>120000</v>
      </c>
      <c r="J382">
        <f t="shared" si="21"/>
        <v>100000</v>
      </c>
      <c r="K382">
        <f t="shared" si="22"/>
        <v>150000</v>
      </c>
      <c r="L382" t="str">
        <f t="shared" si="23"/>
        <v>100000-150000</v>
      </c>
      <c r="M382" t="s">
        <v>21</v>
      </c>
      <c r="N382" t="str">
        <f>VLOOKUP(M382,'Country Names'!B:C,2,FALSE)</f>
        <v>United States</v>
      </c>
      <c r="O382">
        <v>0</v>
      </c>
      <c r="P382" t="str">
        <f>IF(Table[[#This Row],[remote_ratio]]=0, "In Person", IF(Table[[#This Row],[remote_ratio]]=50, "Hybrid", IF(Table[[#This Row],[remote_ratio]]=100, "Remote")))</f>
        <v>In Person</v>
      </c>
      <c r="Q382" t="s">
        <v>21</v>
      </c>
      <c r="R382" t="str">
        <f>VLOOKUP(Q382,'Country Names'!B:C,2,FALSE)</f>
        <v>United States</v>
      </c>
      <c r="S382" t="s">
        <v>221</v>
      </c>
    </row>
    <row r="383" spans="1:19" x14ac:dyDescent="0.3">
      <c r="A383">
        <v>382</v>
      </c>
      <c r="B383">
        <v>2023</v>
      </c>
      <c r="C383" t="s">
        <v>330</v>
      </c>
      <c r="D383" t="s">
        <v>216</v>
      </c>
      <c r="E383" t="s">
        <v>27</v>
      </c>
      <c r="F383" t="str">
        <f t="shared" si="20"/>
        <v>Analyst</v>
      </c>
      <c r="G383">
        <v>155000</v>
      </c>
      <c r="H383" t="s">
        <v>20</v>
      </c>
      <c r="I383">
        <v>155000</v>
      </c>
      <c r="J383">
        <f t="shared" si="21"/>
        <v>150000</v>
      </c>
      <c r="K383">
        <f t="shared" si="22"/>
        <v>200000</v>
      </c>
      <c r="L383" t="str">
        <f t="shared" si="23"/>
        <v>150000-200000</v>
      </c>
      <c r="M383" t="s">
        <v>21</v>
      </c>
      <c r="N383" t="str">
        <f>VLOOKUP(M383,'Country Names'!B:C,2,FALSE)</f>
        <v>United States</v>
      </c>
      <c r="O383">
        <v>0</v>
      </c>
      <c r="P383" t="str">
        <f>IF(Table[[#This Row],[remote_ratio]]=0, "In Person", IF(Table[[#This Row],[remote_ratio]]=50, "Hybrid", IF(Table[[#This Row],[remote_ratio]]=100, "Remote")))</f>
        <v>In Person</v>
      </c>
      <c r="Q383" t="s">
        <v>21</v>
      </c>
      <c r="R383" t="str">
        <f>VLOOKUP(Q383,'Country Names'!B:C,2,FALSE)</f>
        <v>United States</v>
      </c>
      <c r="S383" t="s">
        <v>221</v>
      </c>
    </row>
    <row r="384" spans="1:19" x14ac:dyDescent="0.3">
      <c r="A384">
        <v>383</v>
      </c>
      <c r="B384">
        <v>2023</v>
      </c>
      <c r="C384" t="s">
        <v>330</v>
      </c>
      <c r="D384" t="s">
        <v>216</v>
      </c>
      <c r="E384" t="s">
        <v>27</v>
      </c>
      <c r="F384" t="str">
        <f t="shared" si="20"/>
        <v>Analyst</v>
      </c>
      <c r="G384">
        <v>106000</v>
      </c>
      <c r="H384" t="s">
        <v>20</v>
      </c>
      <c r="I384">
        <v>106000</v>
      </c>
      <c r="J384">
        <f t="shared" si="21"/>
        <v>100000</v>
      </c>
      <c r="K384">
        <f t="shared" si="22"/>
        <v>150000</v>
      </c>
      <c r="L384" t="str">
        <f t="shared" si="23"/>
        <v>100000-150000</v>
      </c>
      <c r="M384" t="s">
        <v>21</v>
      </c>
      <c r="N384" t="str">
        <f>VLOOKUP(M384,'Country Names'!B:C,2,FALSE)</f>
        <v>United States</v>
      </c>
      <c r="O384">
        <v>0</v>
      </c>
      <c r="P384" t="str">
        <f>IF(Table[[#This Row],[remote_ratio]]=0, "In Person", IF(Table[[#This Row],[remote_ratio]]=50, "Hybrid", IF(Table[[#This Row],[remote_ratio]]=100, "Remote")))</f>
        <v>In Person</v>
      </c>
      <c r="Q384" t="s">
        <v>21</v>
      </c>
      <c r="R384" t="str">
        <f>VLOOKUP(Q384,'Country Names'!B:C,2,FALSE)</f>
        <v>United States</v>
      </c>
      <c r="S384" t="s">
        <v>221</v>
      </c>
    </row>
    <row r="385" spans="1:19" x14ac:dyDescent="0.3">
      <c r="A385">
        <v>384</v>
      </c>
      <c r="B385">
        <v>2023</v>
      </c>
      <c r="C385" t="s">
        <v>330</v>
      </c>
      <c r="D385" t="s">
        <v>216</v>
      </c>
      <c r="E385" t="s">
        <v>37</v>
      </c>
      <c r="F385" t="str">
        <f t="shared" si="20"/>
        <v>Engineer</v>
      </c>
      <c r="G385">
        <v>200000</v>
      </c>
      <c r="H385" t="s">
        <v>20</v>
      </c>
      <c r="I385">
        <v>200000</v>
      </c>
      <c r="J385">
        <f t="shared" si="21"/>
        <v>200000</v>
      </c>
      <c r="K385">
        <f t="shared" si="22"/>
        <v>250000</v>
      </c>
      <c r="L385" t="str">
        <f t="shared" si="23"/>
        <v>200000-250000</v>
      </c>
      <c r="M385" t="s">
        <v>21</v>
      </c>
      <c r="N385" t="str">
        <f>VLOOKUP(M385,'Country Names'!B:C,2,FALSE)</f>
        <v>United States</v>
      </c>
      <c r="O385">
        <v>0</v>
      </c>
      <c r="P385" t="str">
        <f>IF(Table[[#This Row],[remote_ratio]]=0, "In Person", IF(Table[[#This Row],[remote_ratio]]=50, "Hybrid", IF(Table[[#This Row],[remote_ratio]]=100, "Remote")))</f>
        <v>In Person</v>
      </c>
      <c r="Q385" t="s">
        <v>21</v>
      </c>
      <c r="R385" t="str">
        <f>VLOOKUP(Q385,'Country Names'!B:C,2,FALSE)</f>
        <v>United States</v>
      </c>
      <c r="S385" t="s">
        <v>221</v>
      </c>
    </row>
    <row r="386" spans="1:19" x14ac:dyDescent="0.3">
      <c r="A386">
        <v>385</v>
      </c>
      <c r="B386">
        <v>2023</v>
      </c>
      <c r="C386" t="s">
        <v>330</v>
      </c>
      <c r="D386" t="s">
        <v>216</v>
      </c>
      <c r="E386" t="s">
        <v>37</v>
      </c>
      <c r="F386" t="str">
        <f t="shared" ref="F386:F449" si="24">IF(RIGHT(E386,LEN(E386)-FIND(CHAR(1),SUBSTITUTE(E386," ",CHAR(1),LEN(E386)-LEN(SUBSTITUTE(E386," ","")))))="Science","Director of DS",IF(RIGHT(E386,LEN(E386)-FIND(CHAR(1),SUBSTITUTE(E386," ",CHAR(1),LEN(E386)-LEN(SUBSTITUTE(E386," ","")))))="Data","Head of Data",RIGHT(E386,LEN(E386)-FIND(CHAR(1),SUBSTITUTE(E386," ",CHAR(1),LEN(E386)-LEN(SUBSTITUTE(E386," ","")))))))</f>
        <v>Engineer</v>
      </c>
      <c r="G386">
        <v>160000</v>
      </c>
      <c r="H386" t="s">
        <v>20</v>
      </c>
      <c r="I386">
        <v>160000</v>
      </c>
      <c r="J386">
        <f t="shared" ref="J386:J449" si="25">FLOOR(I386/50000,1)*50000</f>
        <v>150000</v>
      </c>
      <c r="K386">
        <f t="shared" ref="K386:K449" si="26">FLOOR(I386/50000,1)*50000 + 50000</f>
        <v>200000</v>
      </c>
      <c r="L386" t="str">
        <f t="shared" ref="L386:L449" si="27">_xlfn.CONCAT(J386, "-", K386)</f>
        <v>150000-200000</v>
      </c>
      <c r="M386" t="s">
        <v>21</v>
      </c>
      <c r="N386" t="str">
        <f>VLOOKUP(M386,'Country Names'!B:C,2,FALSE)</f>
        <v>United States</v>
      </c>
      <c r="O386">
        <v>0</v>
      </c>
      <c r="P386" t="str">
        <f>IF(Table[[#This Row],[remote_ratio]]=0, "In Person", IF(Table[[#This Row],[remote_ratio]]=50, "Hybrid", IF(Table[[#This Row],[remote_ratio]]=100, "Remote")))</f>
        <v>In Person</v>
      </c>
      <c r="Q386" t="s">
        <v>21</v>
      </c>
      <c r="R386" t="str">
        <f>VLOOKUP(Q386,'Country Names'!B:C,2,FALSE)</f>
        <v>United States</v>
      </c>
      <c r="S386" t="s">
        <v>221</v>
      </c>
    </row>
    <row r="387" spans="1:19" x14ac:dyDescent="0.3">
      <c r="A387">
        <v>316</v>
      </c>
      <c r="B387">
        <v>2023</v>
      </c>
      <c r="C387" t="s">
        <v>330</v>
      </c>
      <c r="D387" t="s">
        <v>216</v>
      </c>
      <c r="E387" t="s">
        <v>23</v>
      </c>
      <c r="F387" t="str">
        <f t="shared" si="24"/>
        <v>Scientist</v>
      </c>
      <c r="G387">
        <v>155000</v>
      </c>
      <c r="H387" t="s">
        <v>20</v>
      </c>
      <c r="I387">
        <v>155000</v>
      </c>
      <c r="J387">
        <f t="shared" si="25"/>
        <v>150000</v>
      </c>
      <c r="K387">
        <f t="shared" si="26"/>
        <v>200000</v>
      </c>
      <c r="L387" t="str">
        <f t="shared" si="27"/>
        <v>150000-200000</v>
      </c>
      <c r="M387" t="s">
        <v>21</v>
      </c>
      <c r="N387" t="str">
        <f>VLOOKUP(M387,'Country Names'!B:C,2,FALSE)</f>
        <v>United States</v>
      </c>
      <c r="O387">
        <v>0</v>
      </c>
      <c r="P387" t="str">
        <f>IF(Table[[#This Row],[remote_ratio]]=0, "In Person", IF(Table[[#This Row],[remote_ratio]]=50, "Hybrid", IF(Table[[#This Row],[remote_ratio]]=100, "Remote")))</f>
        <v>In Person</v>
      </c>
      <c r="Q387" t="s">
        <v>21</v>
      </c>
      <c r="R387" t="str">
        <f>VLOOKUP(Q387,'Country Names'!B:C,2,FALSE)</f>
        <v>United States</v>
      </c>
      <c r="S387" t="s">
        <v>221</v>
      </c>
    </row>
    <row r="388" spans="1:19" x14ac:dyDescent="0.3">
      <c r="A388">
        <v>319</v>
      </c>
      <c r="B388">
        <v>2023</v>
      </c>
      <c r="C388" t="s">
        <v>330</v>
      </c>
      <c r="D388" t="s">
        <v>216</v>
      </c>
      <c r="E388" t="s">
        <v>23</v>
      </c>
      <c r="F388" t="str">
        <f t="shared" si="24"/>
        <v>Scientist</v>
      </c>
      <c r="G388">
        <v>165000</v>
      </c>
      <c r="H388" t="s">
        <v>20</v>
      </c>
      <c r="I388">
        <v>165000</v>
      </c>
      <c r="J388">
        <f t="shared" si="25"/>
        <v>150000</v>
      </c>
      <c r="K388">
        <f t="shared" si="26"/>
        <v>200000</v>
      </c>
      <c r="L388" t="str">
        <f t="shared" si="27"/>
        <v>150000-200000</v>
      </c>
      <c r="M388" t="s">
        <v>21</v>
      </c>
      <c r="N388" t="str">
        <f>VLOOKUP(M388,'Country Names'!B:C,2,FALSE)</f>
        <v>United States</v>
      </c>
      <c r="O388">
        <v>0</v>
      </c>
      <c r="P388" t="str">
        <f>IF(Table[[#This Row],[remote_ratio]]=0, "In Person", IF(Table[[#This Row],[remote_ratio]]=50, "Hybrid", IF(Table[[#This Row],[remote_ratio]]=100, "Remote")))</f>
        <v>In Person</v>
      </c>
      <c r="Q388" t="s">
        <v>21</v>
      </c>
      <c r="R388" t="str">
        <f>VLOOKUP(Q388,'Country Names'!B:C,2,FALSE)</f>
        <v>United States</v>
      </c>
      <c r="S388" t="s">
        <v>221</v>
      </c>
    </row>
    <row r="389" spans="1:19" x14ac:dyDescent="0.3">
      <c r="A389">
        <v>320</v>
      </c>
      <c r="B389">
        <v>2023</v>
      </c>
      <c r="C389" t="s">
        <v>330</v>
      </c>
      <c r="D389" t="s">
        <v>216</v>
      </c>
      <c r="E389" t="s">
        <v>23</v>
      </c>
      <c r="F389" t="str">
        <f t="shared" si="24"/>
        <v>Scientist</v>
      </c>
      <c r="G389">
        <v>140000</v>
      </c>
      <c r="H389" t="s">
        <v>20</v>
      </c>
      <c r="I389">
        <v>140000</v>
      </c>
      <c r="J389">
        <f t="shared" si="25"/>
        <v>100000</v>
      </c>
      <c r="K389">
        <f t="shared" si="26"/>
        <v>150000</v>
      </c>
      <c r="L389" t="str">
        <f t="shared" si="27"/>
        <v>100000-150000</v>
      </c>
      <c r="M389" t="s">
        <v>21</v>
      </c>
      <c r="N389" t="str">
        <f>VLOOKUP(M389,'Country Names'!B:C,2,FALSE)</f>
        <v>United States</v>
      </c>
      <c r="O389">
        <v>0</v>
      </c>
      <c r="P389" t="str">
        <f>IF(Table[[#This Row],[remote_ratio]]=0, "In Person", IF(Table[[#This Row],[remote_ratio]]=50, "Hybrid", IF(Table[[#This Row],[remote_ratio]]=100, "Remote")))</f>
        <v>In Person</v>
      </c>
      <c r="Q389" t="s">
        <v>21</v>
      </c>
      <c r="R389" t="str">
        <f>VLOOKUP(Q389,'Country Names'!B:C,2,FALSE)</f>
        <v>United States</v>
      </c>
      <c r="S389" t="s">
        <v>221</v>
      </c>
    </row>
    <row r="390" spans="1:19" x14ac:dyDescent="0.3">
      <c r="A390">
        <v>328</v>
      </c>
      <c r="B390">
        <v>2023</v>
      </c>
      <c r="C390" t="s">
        <v>214</v>
      </c>
      <c r="D390" t="s">
        <v>216</v>
      </c>
      <c r="E390" t="s">
        <v>23</v>
      </c>
      <c r="F390" t="str">
        <f t="shared" si="24"/>
        <v>Scientist</v>
      </c>
      <c r="G390">
        <v>70000</v>
      </c>
      <c r="H390" t="s">
        <v>71</v>
      </c>
      <c r="I390">
        <v>51753</v>
      </c>
      <c r="J390">
        <f t="shared" si="25"/>
        <v>50000</v>
      </c>
      <c r="K390">
        <f t="shared" si="26"/>
        <v>100000</v>
      </c>
      <c r="L390" t="str">
        <f t="shared" si="27"/>
        <v>50000-100000</v>
      </c>
      <c r="M390" t="s">
        <v>24</v>
      </c>
      <c r="N390" t="str">
        <f>VLOOKUP(M390,'Country Names'!B:C,2,FALSE)</f>
        <v>Canada</v>
      </c>
      <c r="O390">
        <v>100</v>
      </c>
      <c r="P390" t="str">
        <f>IF(Table[[#This Row],[remote_ratio]]=0, "In Person", IF(Table[[#This Row],[remote_ratio]]=50, "Hybrid", IF(Table[[#This Row],[remote_ratio]]=100, "Remote")))</f>
        <v>Remote</v>
      </c>
      <c r="Q390" t="s">
        <v>24</v>
      </c>
      <c r="R390" t="str">
        <f>VLOOKUP(Q390,'Country Names'!B:C,2,FALSE)</f>
        <v>Canada</v>
      </c>
      <c r="S390" t="s">
        <v>220</v>
      </c>
    </row>
    <row r="391" spans="1:19" x14ac:dyDescent="0.3">
      <c r="A391">
        <v>335</v>
      </c>
      <c r="B391">
        <v>2023</v>
      </c>
      <c r="C391" t="s">
        <v>214</v>
      </c>
      <c r="D391" t="s">
        <v>216</v>
      </c>
      <c r="E391" t="s">
        <v>23</v>
      </c>
      <c r="F391" t="str">
        <f t="shared" si="24"/>
        <v>Scientist</v>
      </c>
      <c r="G391">
        <v>130001</v>
      </c>
      <c r="H391" t="s">
        <v>20</v>
      </c>
      <c r="I391">
        <v>130001</v>
      </c>
      <c r="J391">
        <f t="shared" si="25"/>
        <v>100000</v>
      </c>
      <c r="K391">
        <f t="shared" si="26"/>
        <v>150000</v>
      </c>
      <c r="L391" t="str">
        <f t="shared" si="27"/>
        <v>100000-150000</v>
      </c>
      <c r="M391" t="s">
        <v>21</v>
      </c>
      <c r="N391" t="str">
        <f>VLOOKUP(M391,'Country Names'!B:C,2,FALSE)</f>
        <v>United States</v>
      </c>
      <c r="O391">
        <v>100</v>
      </c>
      <c r="P391" t="str">
        <f>IF(Table[[#This Row],[remote_ratio]]=0, "In Person", IF(Table[[#This Row],[remote_ratio]]=50, "Hybrid", IF(Table[[#This Row],[remote_ratio]]=100, "Remote")))</f>
        <v>Remote</v>
      </c>
      <c r="Q391" t="s">
        <v>21</v>
      </c>
      <c r="R391" t="str">
        <f>VLOOKUP(Q391,'Country Names'!B:C,2,FALSE)</f>
        <v>United States</v>
      </c>
      <c r="S391" t="s">
        <v>221</v>
      </c>
    </row>
    <row r="392" spans="1:19" x14ac:dyDescent="0.3">
      <c r="A392">
        <v>336</v>
      </c>
      <c r="B392">
        <v>2023</v>
      </c>
      <c r="C392" t="s">
        <v>214</v>
      </c>
      <c r="D392" t="s">
        <v>216</v>
      </c>
      <c r="E392" t="s">
        <v>23</v>
      </c>
      <c r="F392" t="str">
        <f t="shared" si="24"/>
        <v>Scientist</v>
      </c>
      <c r="G392">
        <v>71907</v>
      </c>
      <c r="H392" t="s">
        <v>20</v>
      </c>
      <c r="I392">
        <v>71907</v>
      </c>
      <c r="J392">
        <f t="shared" si="25"/>
        <v>50000</v>
      </c>
      <c r="K392">
        <f t="shared" si="26"/>
        <v>100000</v>
      </c>
      <c r="L392" t="str">
        <f t="shared" si="27"/>
        <v>50000-100000</v>
      </c>
      <c r="M392" t="s">
        <v>21</v>
      </c>
      <c r="N392" t="str">
        <f>VLOOKUP(M392,'Country Names'!B:C,2,FALSE)</f>
        <v>United States</v>
      </c>
      <c r="O392">
        <v>100</v>
      </c>
      <c r="P392" t="str">
        <f>IF(Table[[#This Row],[remote_ratio]]=0, "In Person", IF(Table[[#This Row],[remote_ratio]]=50, "Hybrid", IF(Table[[#This Row],[remote_ratio]]=100, "Remote")))</f>
        <v>Remote</v>
      </c>
      <c r="Q392" t="s">
        <v>21</v>
      </c>
      <c r="R392" t="str">
        <f>VLOOKUP(Q392,'Country Names'!B:C,2,FALSE)</f>
        <v>United States</v>
      </c>
      <c r="S392" t="s">
        <v>221</v>
      </c>
    </row>
    <row r="393" spans="1:19" x14ac:dyDescent="0.3">
      <c r="A393">
        <v>392</v>
      </c>
      <c r="B393">
        <v>2023</v>
      </c>
      <c r="C393" t="s">
        <v>213</v>
      </c>
      <c r="D393" t="s">
        <v>216</v>
      </c>
      <c r="E393" t="s">
        <v>77</v>
      </c>
      <c r="F393" t="str">
        <f t="shared" si="24"/>
        <v>Analyst</v>
      </c>
      <c r="G393">
        <v>68000</v>
      </c>
      <c r="H393" t="s">
        <v>20</v>
      </c>
      <c r="I393">
        <v>68000</v>
      </c>
      <c r="J393">
        <f t="shared" si="25"/>
        <v>50000</v>
      </c>
      <c r="K393">
        <f t="shared" si="26"/>
        <v>100000</v>
      </c>
      <c r="L393" t="str">
        <f t="shared" si="27"/>
        <v>50000-100000</v>
      </c>
      <c r="M393" t="s">
        <v>21</v>
      </c>
      <c r="N393" t="str">
        <f>VLOOKUP(M393,'Country Names'!B:C,2,FALSE)</f>
        <v>United States</v>
      </c>
      <c r="O393">
        <v>0</v>
      </c>
      <c r="P393" t="str">
        <f>IF(Table[[#This Row],[remote_ratio]]=0, "In Person", IF(Table[[#This Row],[remote_ratio]]=50, "Hybrid", IF(Table[[#This Row],[remote_ratio]]=100, "Remote")))</f>
        <v>In Person</v>
      </c>
      <c r="Q393" t="s">
        <v>21</v>
      </c>
      <c r="R393" t="str">
        <f>VLOOKUP(Q393,'Country Names'!B:C,2,FALSE)</f>
        <v>United States</v>
      </c>
      <c r="S393" t="s">
        <v>220</v>
      </c>
    </row>
    <row r="394" spans="1:19" x14ac:dyDescent="0.3">
      <c r="A394">
        <v>393</v>
      </c>
      <c r="B394">
        <v>2023</v>
      </c>
      <c r="C394" t="s">
        <v>214</v>
      </c>
      <c r="D394" t="s">
        <v>216</v>
      </c>
      <c r="E394" t="s">
        <v>78</v>
      </c>
      <c r="F394" t="str">
        <f t="shared" si="24"/>
        <v>Engineer</v>
      </c>
      <c r="G394">
        <v>60000</v>
      </c>
      <c r="H394" t="s">
        <v>20</v>
      </c>
      <c r="I394">
        <v>60000</v>
      </c>
      <c r="J394">
        <f t="shared" si="25"/>
        <v>50000</v>
      </c>
      <c r="K394">
        <f t="shared" si="26"/>
        <v>100000</v>
      </c>
      <c r="L394" t="str">
        <f t="shared" si="27"/>
        <v>50000-100000</v>
      </c>
      <c r="M394" t="s">
        <v>21</v>
      </c>
      <c r="N394" t="str">
        <f>VLOOKUP(M394,'Country Names'!B:C,2,FALSE)</f>
        <v>United States</v>
      </c>
      <c r="O394">
        <v>100</v>
      </c>
      <c r="P394" t="str">
        <f>IF(Table[[#This Row],[remote_ratio]]=0, "In Person", IF(Table[[#This Row],[remote_ratio]]=50, "Hybrid", IF(Table[[#This Row],[remote_ratio]]=100, "Remote")))</f>
        <v>Remote</v>
      </c>
      <c r="Q394" t="s">
        <v>21</v>
      </c>
      <c r="R394" t="str">
        <f>VLOOKUP(Q394,'Country Names'!B:C,2,FALSE)</f>
        <v>United States</v>
      </c>
      <c r="S394" t="s">
        <v>221</v>
      </c>
    </row>
    <row r="395" spans="1:19" x14ac:dyDescent="0.3">
      <c r="A395">
        <v>337</v>
      </c>
      <c r="B395">
        <v>2023</v>
      </c>
      <c r="C395" t="s">
        <v>213</v>
      </c>
      <c r="D395" t="s">
        <v>216</v>
      </c>
      <c r="E395" t="s">
        <v>23</v>
      </c>
      <c r="F395" t="str">
        <f t="shared" si="24"/>
        <v>Scientist</v>
      </c>
      <c r="G395">
        <v>93918</v>
      </c>
      <c r="H395" t="s">
        <v>20</v>
      </c>
      <c r="I395">
        <v>93918</v>
      </c>
      <c r="J395">
        <f t="shared" si="25"/>
        <v>50000</v>
      </c>
      <c r="K395">
        <f t="shared" si="26"/>
        <v>100000</v>
      </c>
      <c r="L395" t="str">
        <f t="shared" si="27"/>
        <v>50000-100000</v>
      </c>
      <c r="M395" t="s">
        <v>21</v>
      </c>
      <c r="N395" t="str">
        <f>VLOOKUP(M395,'Country Names'!B:C,2,FALSE)</f>
        <v>United States</v>
      </c>
      <c r="O395">
        <v>100</v>
      </c>
      <c r="P395" t="str">
        <f>IF(Table[[#This Row],[remote_ratio]]=0, "In Person", IF(Table[[#This Row],[remote_ratio]]=50, "Hybrid", IF(Table[[#This Row],[remote_ratio]]=100, "Remote")))</f>
        <v>Remote</v>
      </c>
      <c r="Q395" t="s">
        <v>21</v>
      </c>
      <c r="R395" t="str">
        <f>VLOOKUP(Q395,'Country Names'!B:C,2,FALSE)</f>
        <v>United States</v>
      </c>
      <c r="S395" t="s">
        <v>221</v>
      </c>
    </row>
    <row r="396" spans="1:19" x14ac:dyDescent="0.3">
      <c r="A396">
        <v>338</v>
      </c>
      <c r="B396">
        <v>2023</v>
      </c>
      <c r="C396" t="s">
        <v>213</v>
      </c>
      <c r="D396" t="s">
        <v>216</v>
      </c>
      <c r="E396" t="s">
        <v>23</v>
      </c>
      <c r="F396" t="str">
        <f t="shared" si="24"/>
        <v>Scientist</v>
      </c>
      <c r="G396">
        <v>51962</v>
      </c>
      <c r="H396" t="s">
        <v>20</v>
      </c>
      <c r="I396">
        <v>51962</v>
      </c>
      <c r="J396">
        <f t="shared" si="25"/>
        <v>50000</v>
      </c>
      <c r="K396">
        <f t="shared" si="26"/>
        <v>100000</v>
      </c>
      <c r="L396" t="str">
        <f t="shared" si="27"/>
        <v>50000-100000</v>
      </c>
      <c r="M396" t="s">
        <v>21</v>
      </c>
      <c r="N396" t="str">
        <f>VLOOKUP(M396,'Country Names'!B:C,2,FALSE)</f>
        <v>United States</v>
      </c>
      <c r="O396">
        <v>100</v>
      </c>
      <c r="P396" t="str">
        <f>IF(Table[[#This Row],[remote_ratio]]=0, "In Person", IF(Table[[#This Row],[remote_ratio]]=50, "Hybrid", IF(Table[[#This Row],[remote_ratio]]=100, "Remote")))</f>
        <v>Remote</v>
      </c>
      <c r="Q396" t="s">
        <v>21</v>
      </c>
      <c r="R396" t="str">
        <f>VLOOKUP(Q396,'Country Names'!B:C,2,FALSE)</f>
        <v>United States</v>
      </c>
      <c r="S396" t="s">
        <v>221</v>
      </c>
    </row>
    <row r="397" spans="1:19" x14ac:dyDescent="0.3">
      <c r="A397">
        <v>396</v>
      </c>
      <c r="B397">
        <v>2023</v>
      </c>
      <c r="C397" t="s">
        <v>214</v>
      </c>
      <c r="D397" t="s">
        <v>216</v>
      </c>
      <c r="E397" t="s">
        <v>37</v>
      </c>
      <c r="F397" t="str">
        <f t="shared" si="24"/>
        <v>Engineer</v>
      </c>
      <c r="G397">
        <v>85000</v>
      </c>
      <c r="H397" t="s">
        <v>20</v>
      </c>
      <c r="I397">
        <v>85000</v>
      </c>
      <c r="J397">
        <f t="shared" si="25"/>
        <v>50000</v>
      </c>
      <c r="K397">
        <f t="shared" si="26"/>
        <v>100000</v>
      </c>
      <c r="L397" t="str">
        <f t="shared" si="27"/>
        <v>50000-100000</v>
      </c>
      <c r="M397" t="s">
        <v>21</v>
      </c>
      <c r="N397" t="str">
        <f>VLOOKUP(M397,'Country Names'!B:C,2,FALSE)</f>
        <v>United States</v>
      </c>
      <c r="O397">
        <v>0</v>
      </c>
      <c r="P397" t="str">
        <f>IF(Table[[#This Row],[remote_ratio]]=0, "In Person", IF(Table[[#This Row],[remote_ratio]]=50, "Hybrid", IF(Table[[#This Row],[remote_ratio]]=100, "Remote")))</f>
        <v>In Person</v>
      </c>
      <c r="Q397" t="s">
        <v>21</v>
      </c>
      <c r="R397" t="str">
        <f>VLOOKUP(Q397,'Country Names'!B:C,2,FALSE)</f>
        <v>United States</v>
      </c>
      <c r="S397" t="s">
        <v>221</v>
      </c>
    </row>
    <row r="398" spans="1:19" x14ac:dyDescent="0.3">
      <c r="A398">
        <v>397</v>
      </c>
      <c r="B398">
        <v>2023</v>
      </c>
      <c r="C398" t="s">
        <v>214</v>
      </c>
      <c r="D398" t="s">
        <v>216</v>
      </c>
      <c r="E398" t="s">
        <v>37</v>
      </c>
      <c r="F398" t="str">
        <f t="shared" si="24"/>
        <v>Engineer</v>
      </c>
      <c r="G398">
        <v>65000</v>
      </c>
      <c r="H398" t="s">
        <v>20</v>
      </c>
      <c r="I398">
        <v>65000</v>
      </c>
      <c r="J398">
        <f t="shared" si="25"/>
        <v>50000</v>
      </c>
      <c r="K398">
        <f t="shared" si="26"/>
        <v>100000</v>
      </c>
      <c r="L398" t="str">
        <f t="shared" si="27"/>
        <v>50000-100000</v>
      </c>
      <c r="M398" t="s">
        <v>21</v>
      </c>
      <c r="N398" t="str">
        <f>VLOOKUP(M398,'Country Names'!B:C,2,FALSE)</f>
        <v>United States</v>
      </c>
      <c r="O398">
        <v>0</v>
      </c>
      <c r="P398" t="str">
        <f>IF(Table[[#This Row],[remote_ratio]]=0, "In Person", IF(Table[[#This Row],[remote_ratio]]=50, "Hybrid", IF(Table[[#This Row],[remote_ratio]]=100, "Remote")))</f>
        <v>In Person</v>
      </c>
      <c r="Q398" t="s">
        <v>21</v>
      </c>
      <c r="R398" t="str">
        <f>VLOOKUP(Q398,'Country Names'!B:C,2,FALSE)</f>
        <v>United States</v>
      </c>
      <c r="S398" t="s">
        <v>221</v>
      </c>
    </row>
    <row r="399" spans="1:19" x14ac:dyDescent="0.3">
      <c r="A399">
        <v>398</v>
      </c>
      <c r="B399">
        <v>2023</v>
      </c>
      <c r="C399" t="s">
        <v>213</v>
      </c>
      <c r="D399" t="s">
        <v>216</v>
      </c>
      <c r="E399" t="s">
        <v>37</v>
      </c>
      <c r="F399" t="str">
        <f t="shared" si="24"/>
        <v>Engineer</v>
      </c>
      <c r="G399">
        <v>125000</v>
      </c>
      <c r="H399" t="s">
        <v>20</v>
      </c>
      <c r="I399">
        <v>125000</v>
      </c>
      <c r="J399">
        <f t="shared" si="25"/>
        <v>100000</v>
      </c>
      <c r="K399">
        <f t="shared" si="26"/>
        <v>150000</v>
      </c>
      <c r="L399" t="str">
        <f t="shared" si="27"/>
        <v>100000-150000</v>
      </c>
      <c r="M399" t="s">
        <v>21</v>
      </c>
      <c r="N399" t="str">
        <f>VLOOKUP(M399,'Country Names'!B:C,2,FALSE)</f>
        <v>United States</v>
      </c>
      <c r="O399">
        <v>0</v>
      </c>
      <c r="P399" t="str">
        <f>IF(Table[[#This Row],[remote_ratio]]=0, "In Person", IF(Table[[#This Row],[remote_ratio]]=50, "Hybrid", IF(Table[[#This Row],[remote_ratio]]=100, "Remote")))</f>
        <v>In Person</v>
      </c>
      <c r="Q399" t="s">
        <v>21</v>
      </c>
      <c r="R399" t="str">
        <f>VLOOKUP(Q399,'Country Names'!B:C,2,FALSE)</f>
        <v>United States</v>
      </c>
      <c r="S399" t="s">
        <v>221</v>
      </c>
    </row>
    <row r="400" spans="1:19" x14ac:dyDescent="0.3">
      <c r="A400">
        <v>399</v>
      </c>
      <c r="B400">
        <v>2023</v>
      </c>
      <c r="C400" t="s">
        <v>213</v>
      </c>
      <c r="D400" t="s">
        <v>216</v>
      </c>
      <c r="E400" t="s">
        <v>37</v>
      </c>
      <c r="F400" t="str">
        <f t="shared" si="24"/>
        <v>Engineer</v>
      </c>
      <c r="G400">
        <v>90000</v>
      </c>
      <c r="H400" t="s">
        <v>20</v>
      </c>
      <c r="I400">
        <v>90000</v>
      </c>
      <c r="J400">
        <f t="shared" si="25"/>
        <v>50000</v>
      </c>
      <c r="K400">
        <f t="shared" si="26"/>
        <v>100000</v>
      </c>
      <c r="L400" t="str">
        <f t="shared" si="27"/>
        <v>50000-100000</v>
      </c>
      <c r="M400" t="s">
        <v>21</v>
      </c>
      <c r="N400" t="str">
        <f>VLOOKUP(M400,'Country Names'!B:C,2,FALSE)</f>
        <v>United States</v>
      </c>
      <c r="O400">
        <v>0</v>
      </c>
      <c r="P400" t="str">
        <f>IF(Table[[#This Row],[remote_ratio]]=0, "In Person", IF(Table[[#This Row],[remote_ratio]]=50, "Hybrid", IF(Table[[#This Row],[remote_ratio]]=100, "Remote")))</f>
        <v>In Person</v>
      </c>
      <c r="Q400" t="s">
        <v>21</v>
      </c>
      <c r="R400" t="str">
        <f>VLOOKUP(Q400,'Country Names'!B:C,2,FALSE)</f>
        <v>United States</v>
      </c>
      <c r="S400" t="s">
        <v>221</v>
      </c>
    </row>
    <row r="401" spans="1:19" x14ac:dyDescent="0.3">
      <c r="A401">
        <v>400</v>
      </c>
      <c r="B401">
        <v>2023</v>
      </c>
      <c r="C401" t="s">
        <v>330</v>
      </c>
      <c r="D401" t="s">
        <v>216</v>
      </c>
      <c r="E401" t="s">
        <v>27</v>
      </c>
      <c r="F401" t="str">
        <f t="shared" si="24"/>
        <v>Analyst</v>
      </c>
      <c r="G401">
        <v>105000</v>
      </c>
      <c r="H401" t="s">
        <v>20</v>
      </c>
      <c r="I401">
        <v>105000</v>
      </c>
      <c r="J401">
        <f t="shared" si="25"/>
        <v>100000</v>
      </c>
      <c r="K401">
        <f t="shared" si="26"/>
        <v>150000</v>
      </c>
      <c r="L401" t="str">
        <f t="shared" si="27"/>
        <v>100000-150000</v>
      </c>
      <c r="M401" t="s">
        <v>21</v>
      </c>
      <c r="N401" t="str">
        <f>VLOOKUP(M401,'Country Names'!B:C,2,FALSE)</f>
        <v>United States</v>
      </c>
      <c r="O401">
        <v>100</v>
      </c>
      <c r="P401" t="str">
        <f>IF(Table[[#This Row],[remote_ratio]]=0, "In Person", IF(Table[[#This Row],[remote_ratio]]=50, "Hybrid", IF(Table[[#This Row],[remote_ratio]]=100, "Remote")))</f>
        <v>Remote</v>
      </c>
      <c r="Q401" t="s">
        <v>21</v>
      </c>
      <c r="R401" t="str">
        <f>VLOOKUP(Q401,'Country Names'!B:C,2,FALSE)</f>
        <v>United States</v>
      </c>
      <c r="S401" t="s">
        <v>221</v>
      </c>
    </row>
    <row r="402" spans="1:19" x14ac:dyDescent="0.3">
      <c r="A402">
        <v>401</v>
      </c>
      <c r="B402">
        <v>2023</v>
      </c>
      <c r="C402" t="s">
        <v>330</v>
      </c>
      <c r="D402" t="s">
        <v>216</v>
      </c>
      <c r="E402" t="s">
        <v>27</v>
      </c>
      <c r="F402" t="str">
        <f t="shared" si="24"/>
        <v>Analyst</v>
      </c>
      <c r="G402">
        <v>90000</v>
      </c>
      <c r="H402" t="s">
        <v>20</v>
      </c>
      <c r="I402">
        <v>90000</v>
      </c>
      <c r="J402">
        <f t="shared" si="25"/>
        <v>50000</v>
      </c>
      <c r="K402">
        <f t="shared" si="26"/>
        <v>100000</v>
      </c>
      <c r="L402" t="str">
        <f t="shared" si="27"/>
        <v>50000-100000</v>
      </c>
      <c r="M402" t="s">
        <v>21</v>
      </c>
      <c r="N402" t="str">
        <f>VLOOKUP(M402,'Country Names'!B:C,2,FALSE)</f>
        <v>United States</v>
      </c>
      <c r="O402">
        <v>100</v>
      </c>
      <c r="P402" t="str">
        <f>IF(Table[[#This Row],[remote_ratio]]=0, "In Person", IF(Table[[#This Row],[remote_ratio]]=50, "Hybrid", IF(Table[[#This Row],[remote_ratio]]=100, "Remote")))</f>
        <v>Remote</v>
      </c>
      <c r="Q402" t="s">
        <v>21</v>
      </c>
      <c r="R402" t="str">
        <f>VLOOKUP(Q402,'Country Names'!B:C,2,FALSE)</f>
        <v>United States</v>
      </c>
      <c r="S402" t="s">
        <v>221</v>
      </c>
    </row>
    <row r="403" spans="1:19" x14ac:dyDescent="0.3">
      <c r="A403">
        <v>402</v>
      </c>
      <c r="B403">
        <v>2023</v>
      </c>
      <c r="C403" t="s">
        <v>330</v>
      </c>
      <c r="D403" t="s">
        <v>216</v>
      </c>
      <c r="E403" t="s">
        <v>32</v>
      </c>
      <c r="F403" t="str">
        <f t="shared" si="24"/>
        <v>Engineer</v>
      </c>
      <c r="G403">
        <v>179820</v>
      </c>
      <c r="H403" t="s">
        <v>20</v>
      </c>
      <c r="I403">
        <v>179820</v>
      </c>
      <c r="J403">
        <f t="shared" si="25"/>
        <v>150000</v>
      </c>
      <c r="K403">
        <f t="shared" si="26"/>
        <v>200000</v>
      </c>
      <c r="L403" t="str">
        <f t="shared" si="27"/>
        <v>150000-200000</v>
      </c>
      <c r="M403" t="s">
        <v>21</v>
      </c>
      <c r="N403" t="str">
        <f>VLOOKUP(M403,'Country Names'!B:C,2,FALSE)</f>
        <v>United States</v>
      </c>
      <c r="O403">
        <v>0</v>
      </c>
      <c r="P403" t="str">
        <f>IF(Table[[#This Row],[remote_ratio]]=0, "In Person", IF(Table[[#This Row],[remote_ratio]]=50, "Hybrid", IF(Table[[#This Row],[remote_ratio]]=100, "Remote")))</f>
        <v>In Person</v>
      </c>
      <c r="Q403" t="s">
        <v>21</v>
      </c>
      <c r="R403" t="str">
        <f>VLOOKUP(Q403,'Country Names'!B:C,2,FALSE)</f>
        <v>United States</v>
      </c>
      <c r="S403" t="s">
        <v>221</v>
      </c>
    </row>
    <row r="404" spans="1:19" x14ac:dyDescent="0.3">
      <c r="A404">
        <v>403</v>
      </c>
      <c r="B404">
        <v>2023</v>
      </c>
      <c r="C404" t="s">
        <v>330</v>
      </c>
      <c r="D404" t="s">
        <v>216</v>
      </c>
      <c r="E404" t="s">
        <v>32</v>
      </c>
      <c r="F404" t="str">
        <f t="shared" si="24"/>
        <v>Engineer</v>
      </c>
      <c r="G404">
        <v>143860</v>
      </c>
      <c r="H404" t="s">
        <v>20</v>
      </c>
      <c r="I404">
        <v>143860</v>
      </c>
      <c r="J404">
        <f t="shared" si="25"/>
        <v>100000</v>
      </c>
      <c r="K404">
        <f t="shared" si="26"/>
        <v>150000</v>
      </c>
      <c r="L404" t="str">
        <f t="shared" si="27"/>
        <v>100000-150000</v>
      </c>
      <c r="M404" t="s">
        <v>21</v>
      </c>
      <c r="N404" t="str">
        <f>VLOOKUP(M404,'Country Names'!B:C,2,FALSE)</f>
        <v>United States</v>
      </c>
      <c r="O404">
        <v>0</v>
      </c>
      <c r="P404" t="str">
        <f>IF(Table[[#This Row],[remote_ratio]]=0, "In Person", IF(Table[[#This Row],[remote_ratio]]=50, "Hybrid", IF(Table[[#This Row],[remote_ratio]]=100, "Remote")))</f>
        <v>In Person</v>
      </c>
      <c r="Q404" t="s">
        <v>21</v>
      </c>
      <c r="R404" t="str">
        <f>VLOOKUP(Q404,'Country Names'!B:C,2,FALSE)</f>
        <v>United States</v>
      </c>
      <c r="S404" t="s">
        <v>221</v>
      </c>
    </row>
    <row r="405" spans="1:19" x14ac:dyDescent="0.3">
      <c r="A405">
        <v>404</v>
      </c>
      <c r="B405">
        <v>2023</v>
      </c>
      <c r="C405" t="s">
        <v>330</v>
      </c>
      <c r="D405" t="s">
        <v>216</v>
      </c>
      <c r="E405" t="s">
        <v>27</v>
      </c>
      <c r="F405" t="str">
        <f t="shared" si="24"/>
        <v>Analyst</v>
      </c>
      <c r="G405">
        <v>135000</v>
      </c>
      <c r="H405" t="s">
        <v>20</v>
      </c>
      <c r="I405">
        <v>135000</v>
      </c>
      <c r="J405">
        <f t="shared" si="25"/>
        <v>100000</v>
      </c>
      <c r="K405">
        <f t="shared" si="26"/>
        <v>150000</v>
      </c>
      <c r="L405" t="str">
        <f t="shared" si="27"/>
        <v>100000-150000</v>
      </c>
      <c r="M405" t="s">
        <v>21</v>
      </c>
      <c r="N405" t="str">
        <f>VLOOKUP(M405,'Country Names'!B:C,2,FALSE)</f>
        <v>United States</v>
      </c>
      <c r="O405">
        <v>0</v>
      </c>
      <c r="P405" t="str">
        <f>IF(Table[[#This Row],[remote_ratio]]=0, "In Person", IF(Table[[#This Row],[remote_ratio]]=50, "Hybrid", IF(Table[[#This Row],[remote_ratio]]=100, "Remote")))</f>
        <v>In Person</v>
      </c>
      <c r="Q405" t="s">
        <v>21</v>
      </c>
      <c r="R405" t="str">
        <f>VLOOKUP(Q405,'Country Names'!B:C,2,FALSE)</f>
        <v>United States</v>
      </c>
      <c r="S405" t="s">
        <v>221</v>
      </c>
    </row>
    <row r="406" spans="1:19" x14ac:dyDescent="0.3">
      <c r="A406">
        <v>405</v>
      </c>
      <c r="B406">
        <v>2023</v>
      </c>
      <c r="C406" t="s">
        <v>330</v>
      </c>
      <c r="D406" t="s">
        <v>216</v>
      </c>
      <c r="E406" t="s">
        <v>27</v>
      </c>
      <c r="F406" t="str">
        <f t="shared" si="24"/>
        <v>Analyst</v>
      </c>
      <c r="G406">
        <v>105500</v>
      </c>
      <c r="H406" t="s">
        <v>20</v>
      </c>
      <c r="I406">
        <v>105500</v>
      </c>
      <c r="J406">
        <f t="shared" si="25"/>
        <v>100000</v>
      </c>
      <c r="K406">
        <f t="shared" si="26"/>
        <v>150000</v>
      </c>
      <c r="L406" t="str">
        <f t="shared" si="27"/>
        <v>100000-150000</v>
      </c>
      <c r="M406" t="s">
        <v>21</v>
      </c>
      <c r="N406" t="str">
        <f>VLOOKUP(M406,'Country Names'!B:C,2,FALSE)</f>
        <v>United States</v>
      </c>
      <c r="O406">
        <v>0</v>
      </c>
      <c r="P406" t="str">
        <f>IF(Table[[#This Row],[remote_ratio]]=0, "In Person", IF(Table[[#This Row],[remote_ratio]]=50, "Hybrid", IF(Table[[#This Row],[remote_ratio]]=100, "Remote")))</f>
        <v>In Person</v>
      </c>
      <c r="Q406" t="s">
        <v>21</v>
      </c>
      <c r="R406" t="str">
        <f>VLOOKUP(Q406,'Country Names'!B:C,2,FALSE)</f>
        <v>United States</v>
      </c>
      <c r="S406" t="s">
        <v>221</v>
      </c>
    </row>
    <row r="407" spans="1:19" x14ac:dyDescent="0.3">
      <c r="A407">
        <v>406</v>
      </c>
      <c r="B407">
        <v>2023</v>
      </c>
      <c r="C407" t="s">
        <v>214</v>
      </c>
      <c r="D407" t="s">
        <v>216</v>
      </c>
      <c r="E407" t="s">
        <v>30</v>
      </c>
      <c r="F407" t="str">
        <f t="shared" si="24"/>
        <v>Engineer</v>
      </c>
      <c r="G407">
        <v>155000</v>
      </c>
      <c r="H407" t="s">
        <v>20</v>
      </c>
      <c r="I407">
        <v>155000</v>
      </c>
      <c r="J407">
        <f t="shared" si="25"/>
        <v>150000</v>
      </c>
      <c r="K407">
        <f t="shared" si="26"/>
        <v>200000</v>
      </c>
      <c r="L407" t="str">
        <f t="shared" si="27"/>
        <v>150000-200000</v>
      </c>
      <c r="M407" t="s">
        <v>21</v>
      </c>
      <c r="N407" t="str">
        <f>VLOOKUP(M407,'Country Names'!B:C,2,FALSE)</f>
        <v>United States</v>
      </c>
      <c r="O407">
        <v>0</v>
      </c>
      <c r="P407" t="str">
        <f>IF(Table[[#This Row],[remote_ratio]]=0, "In Person", IF(Table[[#This Row],[remote_ratio]]=50, "Hybrid", IF(Table[[#This Row],[remote_ratio]]=100, "Remote")))</f>
        <v>In Person</v>
      </c>
      <c r="Q407" t="s">
        <v>21</v>
      </c>
      <c r="R407" t="str">
        <f>VLOOKUP(Q407,'Country Names'!B:C,2,FALSE)</f>
        <v>United States</v>
      </c>
      <c r="S407" t="s">
        <v>221</v>
      </c>
    </row>
    <row r="408" spans="1:19" x14ac:dyDescent="0.3">
      <c r="A408">
        <v>407</v>
      </c>
      <c r="B408">
        <v>2023</v>
      </c>
      <c r="C408" t="s">
        <v>214</v>
      </c>
      <c r="D408" t="s">
        <v>216</v>
      </c>
      <c r="E408" t="s">
        <v>30</v>
      </c>
      <c r="F408" t="str">
        <f t="shared" si="24"/>
        <v>Engineer</v>
      </c>
      <c r="G408">
        <v>125000</v>
      </c>
      <c r="H408" t="s">
        <v>20</v>
      </c>
      <c r="I408">
        <v>125000</v>
      </c>
      <c r="J408">
        <f t="shared" si="25"/>
        <v>100000</v>
      </c>
      <c r="K408">
        <f t="shared" si="26"/>
        <v>150000</v>
      </c>
      <c r="L408" t="str">
        <f t="shared" si="27"/>
        <v>100000-150000</v>
      </c>
      <c r="M408" t="s">
        <v>21</v>
      </c>
      <c r="N408" t="str">
        <f>VLOOKUP(M408,'Country Names'!B:C,2,FALSE)</f>
        <v>United States</v>
      </c>
      <c r="O408">
        <v>0</v>
      </c>
      <c r="P408" t="str">
        <f>IF(Table[[#This Row],[remote_ratio]]=0, "In Person", IF(Table[[#This Row],[remote_ratio]]=50, "Hybrid", IF(Table[[#This Row],[remote_ratio]]=100, "Remote")))</f>
        <v>In Person</v>
      </c>
      <c r="Q408" t="s">
        <v>21</v>
      </c>
      <c r="R408" t="str">
        <f>VLOOKUP(Q408,'Country Names'!B:C,2,FALSE)</f>
        <v>United States</v>
      </c>
      <c r="S408" t="s">
        <v>221</v>
      </c>
    </row>
    <row r="409" spans="1:19" x14ac:dyDescent="0.3">
      <c r="A409">
        <v>408</v>
      </c>
      <c r="B409">
        <v>2023</v>
      </c>
      <c r="C409" t="s">
        <v>330</v>
      </c>
      <c r="D409" t="s">
        <v>216</v>
      </c>
      <c r="E409" t="s">
        <v>35</v>
      </c>
      <c r="F409" t="str">
        <f t="shared" si="24"/>
        <v>Engineer</v>
      </c>
      <c r="G409">
        <v>241000</v>
      </c>
      <c r="H409" t="s">
        <v>20</v>
      </c>
      <c r="I409">
        <v>241000</v>
      </c>
      <c r="J409">
        <f t="shared" si="25"/>
        <v>200000</v>
      </c>
      <c r="K409">
        <f t="shared" si="26"/>
        <v>250000</v>
      </c>
      <c r="L409" t="str">
        <f t="shared" si="27"/>
        <v>200000-250000</v>
      </c>
      <c r="M409" t="s">
        <v>21</v>
      </c>
      <c r="N409" t="str">
        <f>VLOOKUP(M409,'Country Names'!B:C,2,FALSE)</f>
        <v>United States</v>
      </c>
      <c r="O409">
        <v>0</v>
      </c>
      <c r="P409" t="str">
        <f>IF(Table[[#This Row],[remote_ratio]]=0, "In Person", IF(Table[[#This Row],[remote_ratio]]=50, "Hybrid", IF(Table[[#This Row],[remote_ratio]]=100, "Remote")))</f>
        <v>In Person</v>
      </c>
      <c r="Q409" t="s">
        <v>21</v>
      </c>
      <c r="R409" t="str">
        <f>VLOOKUP(Q409,'Country Names'!B:C,2,FALSE)</f>
        <v>United States</v>
      </c>
      <c r="S409" t="s">
        <v>221</v>
      </c>
    </row>
    <row r="410" spans="1:19" x14ac:dyDescent="0.3">
      <c r="A410">
        <v>409</v>
      </c>
      <c r="B410">
        <v>2023</v>
      </c>
      <c r="C410" t="s">
        <v>330</v>
      </c>
      <c r="D410" t="s">
        <v>216</v>
      </c>
      <c r="E410" t="s">
        <v>35</v>
      </c>
      <c r="F410" t="str">
        <f t="shared" si="24"/>
        <v>Engineer</v>
      </c>
      <c r="G410">
        <v>181000</v>
      </c>
      <c r="H410" t="s">
        <v>20</v>
      </c>
      <c r="I410">
        <v>181000</v>
      </c>
      <c r="J410">
        <f t="shared" si="25"/>
        <v>150000</v>
      </c>
      <c r="K410">
        <f t="shared" si="26"/>
        <v>200000</v>
      </c>
      <c r="L410" t="str">
        <f t="shared" si="27"/>
        <v>150000-200000</v>
      </c>
      <c r="M410" t="s">
        <v>21</v>
      </c>
      <c r="N410" t="str">
        <f>VLOOKUP(M410,'Country Names'!B:C,2,FALSE)</f>
        <v>United States</v>
      </c>
      <c r="O410">
        <v>0</v>
      </c>
      <c r="P410" t="str">
        <f>IF(Table[[#This Row],[remote_ratio]]=0, "In Person", IF(Table[[#This Row],[remote_ratio]]=50, "Hybrid", IF(Table[[#This Row],[remote_ratio]]=100, "Remote")))</f>
        <v>In Person</v>
      </c>
      <c r="Q410" t="s">
        <v>21</v>
      </c>
      <c r="R410" t="str">
        <f>VLOOKUP(Q410,'Country Names'!B:C,2,FALSE)</f>
        <v>United States</v>
      </c>
      <c r="S410" t="s">
        <v>221</v>
      </c>
    </row>
    <row r="411" spans="1:19" x14ac:dyDescent="0.3">
      <c r="A411">
        <v>347</v>
      </c>
      <c r="B411">
        <v>2023</v>
      </c>
      <c r="C411" t="s">
        <v>330</v>
      </c>
      <c r="D411" t="s">
        <v>216</v>
      </c>
      <c r="E411" t="s">
        <v>23</v>
      </c>
      <c r="F411" t="str">
        <f t="shared" si="24"/>
        <v>Scientist</v>
      </c>
      <c r="G411">
        <v>203000</v>
      </c>
      <c r="H411" t="s">
        <v>20</v>
      </c>
      <c r="I411">
        <v>203000</v>
      </c>
      <c r="J411">
        <f t="shared" si="25"/>
        <v>200000</v>
      </c>
      <c r="K411">
        <f t="shared" si="26"/>
        <v>250000</v>
      </c>
      <c r="L411" t="str">
        <f t="shared" si="27"/>
        <v>200000-250000</v>
      </c>
      <c r="M411" t="s">
        <v>21</v>
      </c>
      <c r="N411" t="str">
        <f>VLOOKUP(M411,'Country Names'!B:C,2,FALSE)</f>
        <v>United States</v>
      </c>
      <c r="O411">
        <v>100</v>
      </c>
      <c r="P411" t="str">
        <f>IF(Table[[#This Row],[remote_ratio]]=0, "In Person", IF(Table[[#This Row],[remote_ratio]]=50, "Hybrid", IF(Table[[#This Row],[remote_ratio]]=100, "Remote")))</f>
        <v>Remote</v>
      </c>
      <c r="Q411" t="s">
        <v>21</v>
      </c>
      <c r="R411" t="str">
        <f>VLOOKUP(Q411,'Country Names'!B:C,2,FALSE)</f>
        <v>United States</v>
      </c>
      <c r="S411" t="s">
        <v>221</v>
      </c>
    </row>
    <row r="412" spans="1:19" x14ac:dyDescent="0.3">
      <c r="A412">
        <v>348</v>
      </c>
      <c r="B412">
        <v>2023</v>
      </c>
      <c r="C412" t="s">
        <v>330</v>
      </c>
      <c r="D412" t="s">
        <v>216</v>
      </c>
      <c r="E412" t="s">
        <v>23</v>
      </c>
      <c r="F412" t="str">
        <f t="shared" si="24"/>
        <v>Scientist</v>
      </c>
      <c r="G412">
        <v>133200</v>
      </c>
      <c r="H412" t="s">
        <v>20</v>
      </c>
      <c r="I412">
        <v>133200</v>
      </c>
      <c r="J412">
        <f t="shared" si="25"/>
        <v>100000</v>
      </c>
      <c r="K412">
        <f t="shared" si="26"/>
        <v>150000</v>
      </c>
      <c r="L412" t="str">
        <f t="shared" si="27"/>
        <v>100000-150000</v>
      </c>
      <c r="M412" t="s">
        <v>21</v>
      </c>
      <c r="N412" t="str">
        <f>VLOOKUP(M412,'Country Names'!B:C,2,FALSE)</f>
        <v>United States</v>
      </c>
      <c r="O412">
        <v>100</v>
      </c>
      <c r="P412" t="str">
        <f>IF(Table[[#This Row],[remote_ratio]]=0, "In Person", IF(Table[[#This Row],[remote_ratio]]=50, "Hybrid", IF(Table[[#This Row],[remote_ratio]]=100, "Remote")))</f>
        <v>Remote</v>
      </c>
      <c r="Q412" t="s">
        <v>21</v>
      </c>
      <c r="R412" t="str">
        <f>VLOOKUP(Q412,'Country Names'!B:C,2,FALSE)</f>
        <v>United States</v>
      </c>
      <c r="S412" t="s">
        <v>221</v>
      </c>
    </row>
    <row r="413" spans="1:19" x14ac:dyDescent="0.3">
      <c r="A413">
        <v>412</v>
      </c>
      <c r="B413">
        <v>2023</v>
      </c>
      <c r="C413" t="s">
        <v>215</v>
      </c>
      <c r="D413" t="s">
        <v>216</v>
      </c>
      <c r="E413" t="s">
        <v>45</v>
      </c>
      <c r="F413" t="str">
        <f t="shared" si="24"/>
        <v>Architect</v>
      </c>
      <c r="G413">
        <v>180000</v>
      </c>
      <c r="H413" t="s">
        <v>20</v>
      </c>
      <c r="I413">
        <v>180000</v>
      </c>
      <c r="J413">
        <f t="shared" si="25"/>
        <v>150000</v>
      </c>
      <c r="K413">
        <f t="shared" si="26"/>
        <v>200000</v>
      </c>
      <c r="L413" t="str">
        <f t="shared" si="27"/>
        <v>150000-200000</v>
      </c>
      <c r="M413" t="s">
        <v>21</v>
      </c>
      <c r="N413" t="str">
        <f>VLOOKUP(M413,'Country Names'!B:C,2,FALSE)</f>
        <v>United States</v>
      </c>
      <c r="O413">
        <v>0</v>
      </c>
      <c r="P413" t="str">
        <f>IF(Table[[#This Row],[remote_ratio]]=0, "In Person", IF(Table[[#This Row],[remote_ratio]]=50, "Hybrid", IF(Table[[#This Row],[remote_ratio]]=100, "Remote")))</f>
        <v>In Person</v>
      </c>
      <c r="Q413" t="s">
        <v>21</v>
      </c>
      <c r="R413" t="str">
        <f>VLOOKUP(Q413,'Country Names'!B:C,2,FALSE)</f>
        <v>United States</v>
      </c>
      <c r="S413" t="s">
        <v>221</v>
      </c>
    </row>
    <row r="414" spans="1:19" x14ac:dyDescent="0.3">
      <c r="A414">
        <v>413</v>
      </c>
      <c r="B414">
        <v>2023</v>
      </c>
      <c r="C414" t="s">
        <v>215</v>
      </c>
      <c r="D414" t="s">
        <v>216</v>
      </c>
      <c r="E414" t="s">
        <v>45</v>
      </c>
      <c r="F414" t="str">
        <f t="shared" si="24"/>
        <v>Architect</v>
      </c>
      <c r="G414">
        <v>155000</v>
      </c>
      <c r="H414" t="s">
        <v>20</v>
      </c>
      <c r="I414">
        <v>155000</v>
      </c>
      <c r="J414">
        <f t="shared" si="25"/>
        <v>150000</v>
      </c>
      <c r="K414">
        <f t="shared" si="26"/>
        <v>200000</v>
      </c>
      <c r="L414" t="str">
        <f t="shared" si="27"/>
        <v>150000-200000</v>
      </c>
      <c r="M414" t="s">
        <v>21</v>
      </c>
      <c r="N414" t="str">
        <f>VLOOKUP(M414,'Country Names'!B:C,2,FALSE)</f>
        <v>United States</v>
      </c>
      <c r="O414">
        <v>0</v>
      </c>
      <c r="P414" t="str">
        <f>IF(Table[[#This Row],[remote_ratio]]=0, "In Person", IF(Table[[#This Row],[remote_ratio]]=50, "Hybrid", IF(Table[[#This Row],[remote_ratio]]=100, "Remote")))</f>
        <v>In Person</v>
      </c>
      <c r="Q414" t="s">
        <v>21</v>
      </c>
      <c r="R414" t="str">
        <f>VLOOKUP(Q414,'Country Names'!B:C,2,FALSE)</f>
        <v>United States</v>
      </c>
      <c r="S414" t="s">
        <v>221</v>
      </c>
    </row>
    <row r="415" spans="1:19" x14ac:dyDescent="0.3">
      <c r="A415">
        <v>349</v>
      </c>
      <c r="B415">
        <v>2023</v>
      </c>
      <c r="C415" t="s">
        <v>214</v>
      </c>
      <c r="D415" t="s">
        <v>216</v>
      </c>
      <c r="E415" t="s">
        <v>26</v>
      </c>
      <c r="F415" t="str">
        <f t="shared" si="24"/>
        <v>Scientist</v>
      </c>
      <c r="G415">
        <v>213660</v>
      </c>
      <c r="H415" t="s">
        <v>20</v>
      </c>
      <c r="I415">
        <v>213660</v>
      </c>
      <c r="J415">
        <f t="shared" si="25"/>
        <v>200000</v>
      </c>
      <c r="K415">
        <f t="shared" si="26"/>
        <v>250000</v>
      </c>
      <c r="L415" t="str">
        <f t="shared" si="27"/>
        <v>200000-250000</v>
      </c>
      <c r="M415" t="s">
        <v>21</v>
      </c>
      <c r="N415" t="str">
        <f>VLOOKUP(M415,'Country Names'!B:C,2,FALSE)</f>
        <v>United States</v>
      </c>
      <c r="O415">
        <v>0</v>
      </c>
      <c r="P415" t="str">
        <f>IF(Table[[#This Row],[remote_ratio]]=0, "In Person", IF(Table[[#This Row],[remote_ratio]]=50, "Hybrid", IF(Table[[#This Row],[remote_ratio]]=100, "Remote")))</f>
        <v>In Person</v>
      </c>
      <c r="Q415" t="s">
        <v>21</v>
      </c>
      <c r="R415" t="str">
        <f>VLOOKUP(Q415,'Country Names'!B:C,2,FALSE)</f>
        <v>United States</v>
      </c>
      <c r="S415" t="s">
        <v>220</v>
      </c>
    </row>
    <row r="416" spans="1:19" x14ac:dyDescent="0.3">
      <c r="A416">
        <v>350</v>
      </c>
      <c r="B416">
        <v>2023</v>
      </c>
      <c r="C416" t="s">
        <v>214</v>
      </c>
      <c r="D416" t="s">
        <v>216</v>
      </c>
      <c r="E416" t="s">
        <v>26</v>
      </c>
      <c r="F416" t="str">
        <f t="shared" si="24"/>
        <v>Scientist</v>
      </c>
      <c r="G416">
        <v>130760</v>
      </c>
      <c r="H416" t="s">
        <v>20</v>
      </c>
      <c r="I416">
        <v>130760</v>
      </c>
      <c r="J416">
        <f t="shared" si="25"/>
        <v>100000</v>
      </c>
      <c r="K416">
        <f t="shared" si="26"/>
        <v>150000</v>
      </c>
      <c r="L416" t="str">
        <f t="shared" si="27"/>
        <v>100000-150000</v>
      </c>
      <c r="M416" t="s">
        <v>21</v>
      </c>
      <c r="N416" t="str">
        <f>VLOOKUP(M416,'Country Names'!B:C,2,FALSE)</f>
        <v>United States</v>
      </c>
      <c r="O416">
        <v>0</v>
      </c>
      <c r="P416" t="str">
        <f>IF(Table[[#This Row],[remote_ratio]]=0, "In Person", IF(Table[[#This Row],[remote_ratio]]=50, "Hybrid", IF(Table[[#This Row],[remote_ratio]]=100, "Remote")))</f>
        <v>In Person</v>
      </c>
      <c r="Q416" t="s">
        <v>21</v>
      </c>
      <c r="R416" t="str">
        <f>VLOOKUP(Q416,'Country Names'!B:C,2,FALSE)</f>
        <v>United States</v>
      </c>
      <c r="S416" t="s">
        <v>220</v>
      </c>
    </row>
    <row r="417" spans="1:19" x14ac:dyDescent="0.3">
      <c r="A417">
        <v>355</v>
      </c>
      <c r="B417">
        <v>2023</v>
      </c>
      <c r="C417" t="s">
        <v>330</v>
      </c>
      <c r="D417" t="s">
        <v>216</v>
      </c>
      <c r="E417" t="s">
        <v>23</v>
      </c>
      <c r="F417" t="str">
        <f t="shared" si="24"/>
        <v>Scientist</v>
      </c>
      <c r="G417">
        <v>185900</v>
      </c>
      <c r="H417" t="s">
        <v>20</v>
      </c>
      <c r="I417">
        <v>185900</v>
      </c>
      <c r="J417">
        <f t="shared" si="25"/>
        <v>150000</v>
      </c>
      <c r="K417">
        <f t="shared" si="26"/>
        <v>200000</v>
      </c>
      <c r="L417" t="str">
        <f t="shared" si="27"/>
        <v>150000-200000</v>
      </c>
      <c r="M417" t="s">
        <v>21</v>
      </c>
      <c r="N417" t="str">
        <f>VLOOKUP(M417,'Country Names'!B:C,2,FALSE)</f>
        <v>United States</v>
      </c>
      <c r="O417">
        <v>0</v>
      </c>
      <c r="P417" t="str">
        <f>IF(Table[[#This Row],[remote_ratio]]=0, "In Person", IF(Table[[#This Row],[remote_ratio]]=50, "Hybrid", IF(Table[[#This Row],[remote_ratio]]=100, "Remote")))</f>
        <v>In Person</v>
      </c>
      <c r="Q417" t="s">
        <v>21</v>
      </c>
      <c r="R417" t="str">
        <f>VLOOKUP(Q417,'Country Names'!B:C,2,FALSE)</f>
        <v>United States</v>
      </c>
      <c r="S417" t="s">
        <v>221</v>
      </c>
    </row>
    <row r="418" spans="1:19" x14ac:dyDescent="0.3">
      <c r="A418">
        <v>356</v>
      </c>
      <c r="B418">
        <v>2023</v>
      </c>
      <c r="C418" t="s">
        <v>330</v>
      </c>
      <c r="D418" t="s">
        <v>216</v>
      </c>
      <c r="E418" t="s">
        <v>23</v>
      </c>
      <c r="F418" t="str">
        <f t="shared" si="24"/>
        <v>Scientist</v>
      </c>
      <c r="G418">
        <v>129300</v>
      </c>
      <c r="H418" t="s">
        <v>20</v>
      </c>
      <c r="I418">
        <v>129300</v>
      </c>
      <c r="J418">
        <f t="shared" si="25"/>
        <v>100000</v>
      </c>
      <c r="K418">
        <f t="shared" si="26"/>
        <v>150000</v>
      </c>
      <c r="L418" t="str">
        <f t="shared" si="27"/>
        <v>100000-150000</v>
      </c>
      <c r="M418" t="s">
        <v>21</v>
      </c>
      <c r="N418" t="str">
        <f>VLOOKUP(M418,'Country Names'!B:C,2,FALSE)</f>
        <v>United States</v>
      </c>
      <c r="O418">
        <v>0</v>
      </c>
      <c r="P418" t="str">
        <f>IF(Table[[#This Row],[remote_ratio]]=0, "In Person", IF(Table[[#This Row],[remote_ratio]]=50, "Hybrid", IF(Table[[#This Row],[remote_ratio]]=100, "Remote")))</f>
        <v>In Person</v>
      </c>
      <c r="Q418" t="s">
        <v>21</v>
      </c>
      <c r="R418" t="str">
        <f>VLOOKUP(Q418,'Country Names'!B:C,2,FALSE)</f>
        <v>United States</v>
      </c>
      <c r="S418" t="s">
        <v>221</v>
      </c>
    </row>
    <row r="419" spans="1:19" x14ac:dyDescent="0.3">
      <c r="A419">
        <v>357</v>
      </c>
      <c r="B419">
        <v>2023</v>
      </c>
      <c r="C419" t="s">
        <v>330</v>
      </c>
      <c r="D419" t="s">
        <v>216</v>
      </c>
      <c r="E419" t="s">
        <v>23</v>
      </c>
      <c r="F419" t="str">
        <f t="shared" si="24"/>
        <v>Scientist</v>
      </c>
      <c r="G419">
        <v>238000</v>
      </c>
      <c r="H419" t="s">
        <v>20</v>
      </c>
      <c r="I419">
        <v>238000</v>
      </c>
      <c r="J419">
        <f t="shared" si="25"/>
        <v>200000</v>
      </c>
      <c r="K419">
        <f t="shared" si="26"/>
        <v>250000</v>
      </c>
      <c r="L419" t="str">
        <f t="shared" si="27"/>
        <v>200000-250000</v>
      </c>
      <c r="M419" t="s">
        <v>21</v>
      </c>
      <c r="N419" t="str">
        <f>VLOOKUP(M419,'Country Names'!B:C,2,FALSE)</f>
        <v>United States</v>
      </c>
      <c r="O419">
        <v>100</v>
      </c>
      <c r="P419" t="str">
        <f>IF(Table[[#This Row],[remote_ratio]]=0, "In Person", IF(Table[[#This Row],[remote_ratio]]=50, "Hybrid", IF(Table[[#This Row],[remote_ratio]]=100, "Remote")))</f>
        <v>Remote</v>
      </c>
      <c r="Q419" t="s">
        <v>21</v>
      </c>
      <c r="R419" t="str">
        <f>VLOOKUP(Q419,'Country Names'!B:C,2,FALSE)</f>
        <v>United States</v>
      </c>
      <c r="S419" t="s">
        <v>221</v>
      </c>
    </row>
    <row r="420" spans="1:19" x14ac:dyDescent="0.3">
      <c r="A420">
        <v>358</v>
      </c>
      <c r="B420">
        <v>2023</v>
      </c>
      <c r="C420" t="s">
        <v>330</v>
      </c>
      <c r="D420" t="s">
        <v>216</v>
      </c>
      <c r="E420" t="s">
        <v>23</v>
      </c>
      <c r="F420" t="str">
        <f t="shared" si="24"/>
        <v>Scientist</v>
      </c>
      <c r="G420">
        <v>156000</v>
      </c>
      <c r="H420" t="s">
        <v>20</v>
      </c>
      <c r="I420">
        <v>156000</v>
      </c>
      <c r="J420">
        <f t="shared" si="25"/>
        <v>150000</v>
      </c>
      <c r="K420">
        <f t="shared" si="26"/>
        <v>200000</v>
      </c>
      <c r="L420" t="str">
        <f t="shared" si="27"/>
        <v>150000-200000</v>
      </c>
      <c r="M420" t="s">
        <v>21</v>
      </c>
      <c r="N420" t="str">
        <f>VLOOKUP(M420,'Country Names'!B:C,2,FALSE)</f>
        <v>United States</v>
      </c>
      <c r="O420">
        <v>100</v>
      </c>
      <c r="P420" t="str">
        <f>IF(Table[[#This Row],[remote_ratio]]=0, "In Person", IF(Table[[#This Row],[remote_ratio]]=50, "Hybrid", IF(Table[[#This Row],[remote_ratio]]=100, "Remote")))</f>
        <v>Remote</v>
      </c>
      <c r="Q420" t="s">
        <v>21</v>
      </c>
      <c r="R420" t="str">
        <f>VLOOKUP(Q420,'Country Names'!B:C,2,FALSE)</f>
        <v>United States</v>
      </c>
      <c r="S420" t="s">
        <v>221</v>
      </c>
    </row>
    <row r="421" spans="1:19" x14ac:dyDescent="0.3">
      <c r="A421">
        <v>420</v>
      </c>
      <c r="B421">
        <v>2023</v>
      </c>
      <c r="C421" t="s">
        <v>214</v>
      </c>
      <c r="D421" t="s">
        <v>216</v>
      </c>
      <c r="E421" t="s">
        <v>30</v>
      </c>
      <c r="F421" t="str">
        <f t="shared" si="24"/>
        <v>Engineer</v>
      </c>
      <c r="G421">
        <v>155000</v>
      </c>
      <c r="H421" t="s">
        <v>20</v>
      </c>
      <c r="I421">
        <v>155000</v>
      </c>
      <c r="J421">
        <f t="shared" si="25"/>
        <v>150000</v>
      </c>
      <c r="K421">
        <f t="shared" si="26"/>
        <v>200000</v>
      </c>
      <c r="L421" t="str">
        <f t="shared" si="27"/>
        <v>150000-200000</v>
      </c>
      <c r="M421" t="s">
        <v>21</v>
      </c>
      <c r="N421" t="str">
        <f>VLOOKUP(M421,'Country Names'!B:C,2,FALSE)</f>
        <v>United States</v>
      </c>
      <c r="O421">
        <v>0</v>
      </c>
      <c r="P421" t="str">
        <f>IF(Table[[#This Row],[remote_ratio]]=0, "In Person", IF(Table[[#This Row],[remote_ratio]]=50, "Hybrid", IF(Table[[#This Row],[remote_ratio]]=100, "Remote")))</f>
        <v>In Person</v>
      </c>
      <c r="Q421" t="s">
        <v>21</v>
      </c>
      <c r="R421" t="str">
        <f>VLOOKUP(Q421,'Country Names'!B:C,2,FALSE)</f>
        <v>United States</v>
      </c>
      <c r="S421" t="s">
        <v>221</v>
      </c>
    </row>
    <row r="422" spans="1:19" x14ac:dyDescent="0.3">
      <c r="A422">
        <v>421</v>
      </c>
      <c r="B422">
        <v>2023</v>
      </c>
      <c r="C422" t="s">
        <v>214</v>
      </c>
      <c r="D422" t="s">
        <v>216</v>
      </c>
      <c r="E422" t="s">
        <v>30</v>
      </c>
      <c r="F422" t="str">
        <f t="shared" si="24"/>
        <v>Engineer</v>
      </c>
      <c r="G422">
        <v>125000</v>
      </c>
      <c r="H422" t="s">
        <v>20</v>
      </c>
      <c r="I422">
        <v>125000</v>
      </c>
      <c r="J422">
        <f t="shared" si="25"/>
        <v>100000</v>
      </c>
      <c r="K422">
        <f t="shared" si="26"/>
        <v>150000</v>
      </c>
      <c r="L422" t="str">
        <f t="shared" si="27"/>
        <v>100000-150000</v>
      </c>
      <c r="M422" t="s">
        <v>21</v>
      </c>
      <c r="N422" t="str">
        <f>VLOOKUP(M422,'Country Names'!B:C,2,FALSE)</f>
        <v>United States</v>
      </c>
      <c r="O422">
        <v>0</v>
      </c>
      <c r="P422" t="str">
        <f>IF(Table[[#This Row],[remote_ratio]]=0, "In Person", IF(Table[[#This Row],[remote_ratio]]=50, "Hybrid", IF(Table[[#This Row],[remote_ratio]]=100, "Remote")))</f>
        <v>In Person</v>
      </c>
      <c r="Q422" t="s">
        <v>21</v>
      </c>
      <c r="R422" t="str">
        <f>VLOOKUP(Q422,'Country Names'!B:C,2,FALSE)</f>
        <v>United States</v>
      </c>
      <c r="S422" t="s">
        <v>221</v>
      </c>
    </row>
    <row r="423" spans="1:19" x14ac:dyDescent="0.3">
      <c r="A423">
        <v>422</v>
      </c>
      <c r="B423">
        <v>2023</v>
      </c>
      <c r="C423" t="s">
        <v>330</v>
      </c>
      <c r="D423" t="s">
        <v>216</v>
      </c>
      <c r="E423" t="s">
        <v>27</v>
      </c>
      <c r="F423" t="str">
        <f t="shared" si="24"/>
        <v>Analyst</v>
      </c>
      <c r="G423">
        <v>80000</v>
      </c>
      <c r="H423" t="s">
        <v>20</v>
      </c>
      <c r="I423">
        <v>80000</v>
      </c>
      <c r="J423">
        <f t="shared" si="25"/>
        <v>50000</v>
      </c>
      <c r="K423">
        <f t="shared" si="26"/>
        <v>100000</v>
      </c>
      <c r="L423" t="str">
        <f t="shared" si="27"/>
        <v>50000-100000</v>
      </c>
      <c r="M423" t="s">
        <v>21</v>
      </c>
      <c r="N423" t="str">
        <f>VLOOKUP(M423,'Country Names'!B:C,2,FALSE)</f>
        <v>United States</v>
      </c>
      <c r="O423">
        <v>0</v>
      </c>
      <c r="P423" t="str">
        <f>IF(Table[[#This Row],[remote_ratio]]=0, "In Person", IF(Table[[#This Row],[remote_ratio]]=50, "Hybrid", IF(Table[[#This Row],[remote_ratio]]=100, "Remote")))</f>
        <v>In Person</v>
      </c>
      <c r="Q423" t="s">
        <v>21</v>
      </c>
      <c r="R423" t="str">
        <f>VLOOKUP(Q423,'Country Names'!B:C,2,FALSE)</f>
        <v>United States</v>
      </c>
      <c r="S423" t="s">
        <v>221</v>
      </c>
    </row>
    <row r="424" spans="1:19" x14ac:dyDescent="0.3">
      <c r="A424">
        <v>423</v>
      </c>
      <c r="B424">
        <v>2023</v>
      </c>
      <c r="C424" t="s">
        <v>330</v>
      </c>
      <c r="D424" t="s">
        <v>216</v>
      </c>
      <c r="E424" t="s">
        <v>27</v>
      </c>
      <c r="F424" t="str">
        <f t="shared" si="24"/>
        <v>Analyst</v>
      </c>
      <c r="G424">
        <v>70000</v>
      </c>
      <c r="H424" t="s">
        <v>20</v>
      </c>
      <c r="I424">
        <v>70000</v>
      </c>
      <c r="J424">
        <f t="shared" si="25"/>
        <v>50000</v>
      </c>
      <c r="K424">
        <f t="shared" si="26"/>
        <v>100000</v>
      </c>
      <c r="L424" t="str">
        <f t="shared" si="27"/>
        <v>50000-100000</v>
      </c>
      <c r="M424" t="s">
        <v>21</v>
      </c>
      <c r="N424" t="str">
        <f>VLOOKUP(M424,'Country Names'!B:C,2,FALSE)</f>
        <v>United States</v>
      </c>
      <c r="O424">
        <v>0</v>
      </c>
      <c r="P424" t="str">
        <f>IF(Table[[#This Row],[remote_ratio]]=0, "In Person", IF(Table[[#This Row],[remote_ratio]]=50, "Hybrid", IF(Table[[#This Row],[remote_ratio]]=100, "Remote")))</f>
        <v>In Person</v>
      </c>
      <c r="Q424" t="s">
        <v>21</v>
      </c>
      <c r="R424" t="str">
        <f>VLOOKUP(Q424,'Country Names'!B:C,2,FALSE)</f>
        <v>United States</v>
      </c>
      <c r="S424" t="s">
        <v>221</v>
      </c>
    </row>
    <row r="425" spans="1:19" x14ac:dyDescent="0.3">
      <c r="A425">
        <v>424</v>
      </c>
      <c r="B425">
        <v>2023</v>
      </c>
      <c r="C425" t="s">
        <v>330</v>
      </c>
      <c r="D425" t="s">
        <v>216</v>
      </c>
      <c r="E425" t="s">
        <v>37</v>
      </c>
      <c r="F425" t="str">
        <f t="shared" si="24"/>
        <v>Engineer</v>
      </c>
      <c r="G425">
        <v>146000</v>
      </c>
      <c r="H425" t="s">
        <v>20</v>
      </c>
      <c r="I425">
        <v>146000</v>
      </c>
      <c r="J425">
        <f t="shared" si="25"/>
        <v>100000</v>
      </c>
      <c r="K425">
        <f t="shared" si="26"/>
        <v>150000</v>
      </c>
      <c r="L425" t="str">
        <f t="shared" si="27"/>
        <v>100000-150000</v>
      </c>
      <c r="M425" t="s">
        <v>21</v>
      </c>
      <c r="N425" t="str">
        <f>VLOOKUP(M425,'Country Names'!B:C,2,FALSE)</f>
        <v>United States</v>
      </c>
      <c r="O425">
        <v>0</v>
      </c>
      <c r="P425" t="str">
        <f>IF(Table[[#This Row],[remote_ratio]]=0, "In Person", IF(Table[[#This Row],[remote_ratio]]=50, "Hybrid", IF(Table[[#This Row],[remote_ratio]]=100, "Remote")))</f>
        <v>In Person</v>
      </c>
      <c r="Q425" t="s">
        <v>21</v>
      </c>
      <c r="R425" t="str">
        <f>VLOOKUP(Q425,'Country Names'!B:C,2,FALSE)</f>
        <v>United States</v>
      </c>
      <c r="S425" t="s">
        <v>221</v>
      </c>
    </row>
    <row r="426" spans="1:19" x14ac:dyDescent="0.3">
      <c r="A426">
        <v>425</v>
      </c>
      <c r="B426">
        <v>2023</v>
      </c>
      <c r="C426" t="s">
        <v>330</v>
      </c>
      <c r="D426" t="s">
        <v>216</v>
      </c>
      <c r="E426" t="s">
        <v>37</v>
      </c>
      <c r="F426" t="str">
        <f t="shared" si="24"/>
        <v>Engineer</v>
      </c>
      <c r="G426">
        <v>75000</v>
      </c>
      <c r="H426" t="s">
        <v>20</v>
      </c>
      <c r="I426">
        <v>75000</v>
      </c>
      <c r="J426">
        <f t="shared" si="25"/>
        <v>50000</v>
      </c>
      <c r="K426">
        <f t="shared" si="26"/>
        <v>100000</v>
      </c>
      <c r="L426" t="str">
        <f t="shared" si="27"/>
        <v>50000-100000</v>
      </c>
      <c r="M426" t="s">
        <v>21</v>
      </c>
      <c r="N426" t="str">
        <f>VLOOKUP(M426,'Country Names'!B:C,2,FALSE)</f>
        <v>United States</v>
      </c>
      <c r="O426">
        <v>0</v>
      </c>
      <c r="P426" t="str">
        <f>IF(Table[[#This Row],[remote_ratio]]=0, "In Person", IF(Table[[#This Row],[remote_ratio]]=50, "Hybrid", IF(Table[[#This Row],[remote_ratio]]=100, "Remote")))</f>
        <v>In Person</v>
      </c>
      <c r="Q426" t="s">
        <v>21</v>
      </c>
      <c r="R426" t="str">
        <f>VLOOKUP(Q426,'Country Names'!B:C,2,FALSE)</f>
        <v>United States</v>
      </c>
      <c r="S426" t="s">
        <v>221</v>
      </c>
    </row>
    <row r="427" spans="1:19" x14ac:dyDescent="0.3">
      <c r="A427">
        <v>426</v>
      </c>
      <c r="B427">
        <v>2023</v>
      </c>
      <c r="C427" t="s">
        <v>214</v>
      </c>
      <c r="D427" t="s">
        <v>216</v>
      </c>
      <c r="E427" t="s">
        <v>27</v>
      </c>
      <c r="F427" t="str">
        <f t="shared" si="24"/>
        <v>Analyst</v>
      </c>
      <c r="G427">
        <v>64200</v>
      </c>
      <c r="H427" t="s">
        <v>20</v>
      </c>
      <c r="I427">
        <v>64200</v>
      </c>
      <c r="J427">
        <f t="shared" si="25"/>
        <v>50000</v>
      </c>
      <c r="K427">
        <f t="shared" si="26"/>
        <v>100000</v>
      </c>
      <c r="L427" t="str">
        <f t="shared" si="27"/>
        <v>50000-100000</v>
      </c>
      <c r="M427" t="s">
        <v>21</v>
      </c>
      <c r="N427" t="str">
        <f>VLOOKUP(M427,'Country Names'!B:C,2,FALSE)</f>
        <v>United States</v>
      </c>
      <c r="O427">
        <v>100</v>
      </c>
      <c r="P427" t="str">
        <f>IF(Table[[#This Row],[remote_ratio]]=0, "In Person", IF(Table[[#This Row],[remote_ratio]]=50, "Hybrid", IF(Table[[#This Row],[remote_ratio]]=100, "Remote")))</f>
        <v>Remote</v>
      </c>
      <c r="Q427" t="s">
        <v>21</v>
      </c>
      <c r="R427" t="str">
        <f>VLOOKUP(Q427,'Country Names'!B:C,2,FALSE)</f>
        <v>United States</v>
      </c>
      <c r="S427" t="s">
        <v>221</v>
      </c>
    </row>
    <row r="428" spans="1:19" x14ac:dyDescent="0.3">
      <c r="A428">
        <v>427</v>
      </c>
      <c r="B428">
        <v>2023</v>
      </c>
      <c r="C428" t="s">
        <v>214</v>
      </c>
      <c r="D428" t="s">
        <v>216</v>
      </c>
      <c r="E428" t="s">
        <v>27</v>
      </c>
      <c r="F428" t="str">
        <f t="shared" si="24"/>
        <v>Analyst</v>
      </c>
      <c r="G428">
        <v>56100</v>
      </c>
      <c r="H428" t="s">
        <v>20</v>
      </c>
      <c r="I428">
        <v>56100</v>
      </c>
      <c r="J428">
        <f t="shared" si="25"/>
        <v>50000</v>
      </c>
      <c r="K428">
        <f t="shared" si="26"/>
        <v>100000</v>
      </c>
      <c r="L428" t="str">
        <f t="shared" si="27"/>
        <v>50000-100000</v>
      </c>
      <c r="M428" t="s">
        <v>21</v>
      </c>
      <c r="N428" t="str">
        <f>VLOOKUP(M428,'Country Names'!B:C,2,FALSE)</f>
        <v>United States</v>
      </c>
      <c r="O428">
        <v>100</v>
      </c>
      <c r="P428" t="str">
        <f>IF(Table[[#This Row],[remote_ratio]]=0, "In Person", IF(Table[[#This Row],[remote_ratio]]=50, "Hybrid", IF(Table[[#This Row],[remote_ratio]]=100, "Remote")))</f>
        <v>Remote</v>
      </c>
      <c r="Q428" t="s">
        <v>21</v>
      </c>
      <c r="R428" t="str">
        <f>VLOOKUP(Q428,'Country Names'!B:C,2,FALSE)</f>
        <v>United States</v>
      </c>
      <c r="S428" t="s">
        <v>221</v>
      </c>
    </row>
    <row r="429" spans="1:19" x14ac:dyDescent="0.3">
      <c r="A429">
        <v>428</v>
      </c>
      <c r="B429">
        <v>2023</v>
      </c>
      <c r="C429" t="s">
        <v>330</v>
      </c>
      <c r="D429" t="s">
        <v>216</v>
      </c>
      <c r="E429" t="s">
        <v>35</v>
      </c>
      <c r="F429" t="str">
        <f t="shared" si="24"/>
        <v>Engineer</v>
      </c>
      <c r="G429">
        <v>170000</v>
      </c>
      <c r="H429" t="s">
        <v>20</v>
      </c>
      <c r="I429">
        <v>170000</v>
      </c>
      <c r="J429">
        <f t="shared" si="25"/>
        <v>150000</v>
      </c>
      <c r="K429">
        <f t="shared" si="26"/>
        <v>200000</v>
      </c>
      <c r="L429" t="str">
        <f t="shared" si="27"/>
        <v>150000-200000</v>
      </c>
      <c r="M429" t="s">
        <v>21</v>
      </c>
      <c r="N429" t="str">
        <f>VLOOKUP(M429,'Country Names'!B:C,2,FALSE)</f>
        <v>United States</v>
      </c>
      <c r="O429">
        <v>0</v>
      </c>
      <c r="P429" t="str">
        <f>IF(Table[[#This Row],[remote_ratio]]=0, "In Person", IF(Table[[#This Row],[remote_ratio]]=50, "Hybrid", IF(Table[[#This Row],[remote_ratio]]=100, "Remote")))</f>
        <v>In Person</v>
      </c>
      <c r="Q429" t="s">
        <v>21</v>
      </c>
      <c r="R429" t="str">
        <f>VLOOKUP(Q429,'Country Names'!B:C,2,FALSE)</f>
        <v>United States</v>
      </c>
      <c r="S429" t="s">
        <v>221</v>
      </c>
    </row>
    <row r="430" spans="1:19" x14ac:dyDescent="0.3">
      <c r="A430">
        <v>429</v>
      </c>
      <c r="B430">
        <v>2023</v>
      </c>
      <c r="C430" t="s">
        <v>330</v>
      </c>
      <c r="D430" t="s">
        <v>216</v>
      </c>
      <c r="E430" t="s">
        <v>35</v>
      </c>
      <c r="F430" t="str">
        <f t="shared" si="24"/>
        <v>Engineer</v>
      </c>
      <c r="G430">
        <v>130000</v>
      </c>
      <c r="H430" t="s">
        <v>20</v>
      </c>
      <c r="I430">
        <v>130000</v>
      </c>
      <c r="J430">
        <f t="shared" si="25"/>
        <v>100000</v>
      </c>
      <c r="K430">
        <f t="shared" si="26"/>
        <v>150000</v>
      </c>
      <c r="L430" t="str">
        <f t="shared" si="27"/>
        <v>100000-150000</v>
      </c>
      <c r="M430" t="s">
        <v>21</v>
      </c>
      <c r="N430" t="str">
        <f>VLOOKUP(M430,'Country Names'!B:C,2,FALSE)</f>
        <v>United States</v>
      </c>
      <c r="O430">
        <v>0</v>
      </c>
      <c r="P430" t="str">
        <f>IF(Table[[#This Row],[remote_ratio]]=0, "In Person", IF(Table[[#This Row],[remote_ratio]]=50, "Hybrid", IF(Table[[#This Row],[remote_ratio]]=100, "Remote")))</f>
        <v>In Person</v>
      </c>
      <c r="Q430" t="s">
        <v>21</v>
      </c>
      <c r="R430" t="str">
        <f>VLOOKUP(Q430,'Country Names'!B:C,2,FALSE)</f>
        <v>United States</v>
      </c>
      <c r="S430" t="s">
        <v>221</v>
      </c>
    </row>
    <row r="431" spans="1:19" x14ac:dyDescent="0.3">
      <c r="A431">
        <v>430</v>
      </c>
      <c r="B431">
        <v>2023</v>
      </c>
      <c r="C431" t="s">
        <v>330</v>
      </c>
      <c r="D431" t="s">
        <v>216</v>
      </c>
      <c r="E431" t="s">
        <v>27</v>
      </c>
      <c r="F431" t="str">
        <f t="shared" si="24"/>
        <v>Analyst</v>
      </c>
      <c r="G431">
        <v>208450</v>
      </c>
      <c r="H431" t="s">
        <v>20</v>
      </c>
      <c r="I431">
        <v>208450</v>
      </c>
      <c r="J431">
        <f t="shared" si="25"/>
        <v>200000</v>
      </c>
      <c r="K431">
        <f t="shared" si="26"/>
        <v>250000</v>
      </c>
      <c r="L431" t="str">
        <f t="shared" si="27"/>
        <v>200000-250000</v>
      </c>
      <c r="M431" t="s">
        <v>21</v>
      </c>
      <c r="N431" t="str">
        <f>VLOOKUP(M431,'Country Names'!B:C,2,FALSE)</f>
        <v>United States</v>
      </c>
      <c r="O431">
        <v>100</v>
      </c>
      <c r="P431" t="str">
        <f>IF(Table[[#This Row],[remote_ratio]]=0, "In Person", IF(Table[[#This Row],[remote_ratio]]=50, "Hybrid", IF(Table[[#This Row],[remote_ratio]]=100, "Remote")))</f>
        <v>Remote</v>
      </c>
      <c r="Q431" t="s">
        <v>21</v>
      </c>
      <c r="R431" t="str">
        <f>VLOOKUP(Q431,'Country Names'!B:C,2,FALSE)</f>
        <v>United States</v>
      </c>
      <c r="S431" t="s">
        <v>221</v>
      </c>
    </row>
    <row r="432" spans="1:19" x14ac:dyDescent="0.3">
      <c r="A432">
        <v>431</v>
      </c>
      <c r="B432">
        <v>2023</v>
      </c>
      <c r="C432" t="s">
        <v>330</v>
      </c>
      <c r="D432" t="s">
        <v>216</v>
      </c>
      <c r="E432" t="s">
        <v>27</v>
      </c>
      <c r="F432" t="str">
        <f t="shared" si="24"/>
        <v>Analyst</v>
      </c>
      <c r="G432">
        <v>170550</v>
      </c>
      <c r="H432" t="s">
        <v>20</v>
      </c>
      <c r="I432">
        <v>170550</v>
      </c>
      <c r="J432">
        <f t="shared" si="25"/>
        <v>150000</v>
      </c>
      <c r="K432">
        <f t="shared" si="26"/>
        <v>200000</v>
      </c>
      <c r="L432" t="str">
        <f t="shared" si="27"/>
        <v>150000-200000</v>
      </c>
      <c r="M432" t="s">
        <v>21</v>
      </c>
      <c r="N432" t="str">
        <f>VLOOKUP(M432,'Country Names'!B:C,2,FALSE)</f>
        <v>United States</v>
      </c>
      <c r="O432">
        <v>100</v>
      </c>
      <c r="P432" t="str">
        <f>IF(Table[[#This Row],[remote_ratio]]=0, "In Person", IF(Table[[#This Row],[remote_ratio]]=50, "Hybrid", IF(Table[[#This Row],[remote_ratio]]=100, "Remote")))</f>
        <v>Remote</v>
      </c>
      <c r="Q432" t="s">
        <v>21</v>
      </c>
      <c r="R432" t="str">
        <f>VLOOKUP(Q432,'Country Names'!B:C,2,FALSE)</f>
        <v>United States</v>
      </c>
      <c r="S432" t="s">
        <v>221</v>
      </c>
    </row>
    <row r="433" spans="1:19" x14ac:dyDescent="0.3">
      <c r="A433">
        <v>432</v>
      </c>
      <c r="B433">
        <v>2023</v>
      </c>
      <c r="C433" t="s">
        <v>330</v>
      </c>
      <c r="D433" t="s">
        <v>216</v>
      </c>
      <c r="E433" t="s">
        <v>35</v>
      </c>
      <c r="F433" t="str">
        <f t="shared" si="24"/>
        <v>Engineer</v>
      </c>
      <c r="G433">
        <v>125000</v>
      </c>
      <c r="H433" t="s">
        <v>20</v>
      </c>
      <c r="I433">
        <v>125000</v>
      </c>
      <c r="J433">
        <f t="shared" si="25"/>
        <v>100000</v>
      </c>
      <c r="K433">
        <f t="shared" si="26"/>
        <v>150000</v>
      </c>
      <c r="L433" t="str">
        <f t="shared" si="27"/>
        <v>100000-150000</v>
      </c>
      <c r="M433" t="s">
        <v>21</v>
      </c>
      <c r="N433" t="str">
        <f>VLOOKUP(M433,'Country Names'!B:C,2,FALSE)</f>
        <v>United States</v>
      </c>
      <c r="O433">
        <v>0</v>
      </c>
      <c r="P433" t="str">
        <f>IF(Table[[#This Row],[remote_ratio]]=0, "In Person", IF(Table[[#This Row],[remote_ratio]]=50, "Hybrid", IF(Table[[#This Row],[remote_ratio]]=100, "Remote")))</f>
        <v>In Person</v>
      </c>
      <c r="Q433" t="s">
        <v>21</v>
      </c>
      <c r="R433" t="str">
        <f>VLOOKUP(Q433,'Country Names'!B:C,2,FALSE)</f>
        <v>United States</v>
      </c>
      <c r="S433" t="s">
        <v>221</v>
      </c>
    </row>
    <row r="434" spans="1:19" x14ac:dyDescent="0.3">
      <c r="A434">
        <v>433</v>
      </c>
      <c r="B434">
        <v>2023</v>
      </c>
      <c r="C434" t="s">
        <v>330</v>
      </c>
      <c r="D434" t="s">
        <v>216</v>
      </c>
      <c r="E434" t="s">
        <v>35</v>
      </c>
      <c r="F434" t="str">
        <f t="shared" si="24"/>
        <v>Engineer</v>
      </c>
      <c r="G434">
        <v>100000</v>
      </c>
      <c r="H434" t="s">
        <v>20</v>
      </c>
      <c r="I434">
        <v>100000</v>
      </c>
      <c r="J434">
        <f t="shared" si="25"/>
        <v>100000</v>
      </c>
      <c r="K434">
        <f t="shared" si="26"/>
        <v>150000</v>
      </c>
      <c r="L434" t="str">
        <f t="shared" si="27"/>
        <v>100000-150000</v>
      </c>
      <c r="M434" t="s">
        <v>21</v>
      </c>
      <c r="N434" t="str">
        <f>VLOOKUP(M434,'Country Names'!B:C,2,FALSE)</f>
        <v>United States</v>
      </c>
      <c r="O434">
        <v>0</v>
      </c>
      <c r="P434" t="str">
        <f>IF(Table[[#This Row],[remote_ratio]]=0, "In Person", IF(Table[[#This Row],[remote_ratio]]=50, "Hybrid", IF(Table[[#This Row],[remote_ratio]]=100, "Remote")))</f>
        <v>In Person</v>
      </c>
      <c r="Q434" t="s">
        <v>21</v>
      </c>
      <c r="R434" t="str">
        <f>VLOOKUP(Q434,'Country Names'!B:C,2,FALSE)</f>
        <v>United States</v>
      </c>
      <c r="S434" t="s">
        <v>221</v>
      </c>
    </row>
    <row r="435" spans="1:19" x14ac:dyDescent="0.3">
      <c r="A435">
        <v>434</v>
      </c>
      <c r="B435">
        <v>2023</v>
      </c>
      <c r="C435" t="s">
        <v>213</v>
      </c>
      <c r="D435" t="s">
        <v>216</v>
      </c>
      <c r="E435" t="s">
        <v>70</v>
      </c>
      <c r="F435" t="str">
        <f t="shared" si="24"/>
        <v>Manager</v>
      </c>
      <c r="G435">
        <v>135000</v>
      </c>
      <c r="H435" t="s">
        <v>20</v>
      </c>
      <c r="I435">
        <v>135000</v>
      </c>
      <c r="J435">
        <f t="shared" si="25"/>
        <v>100000</v>
      </c>
      <c r="K435">
        <f t="shared" si="26"/>
        <v>150000</v>
      </c>
      <c r="L435" t="str">
        <f t="shared" si="27"/>
        <v>100000-150000</v>
      </c>
      <c r="M435" t="s">
        <v>21</v>
      </c>
      <c r="N435" t="str">
        <f>VLOOKUP(M435,'Country Names'!B:C,2,FALSE)</f>
        <v>United States</v>
      </c>
      <c r="O435">
        <v>0</v>
      </c>
      <c r="P435" t="str">
        <f>IF(Table[[#This Row],[remote_ratio]]=0, "In Person", IF(Table[[#This Row],[remote_ratio]]=50, "Hybrid", IF(Table[[#This Row],[remote_ratio]]=100, "Remote")))</f>
        <v>In Person</v>
      </c>
      <c r="Q435" t="s">
        <v>21</v>
      </c>
      <c r="R435" t="str">
        <f>VLOOKUP(Q435,'Country Names'!B:C,2,FALSE)</f>
        <v>United States</v>
      </c>
      <c r="S435" t="s">
        <v>221</v>
      </c>
    </row>
    <row r="436" spans="1:19" x14ac:dyDescent="0.3">
      <c r="A436">
        <v>435</v>
      </c>
      <c r="B436">
        <v>2023</v>
      </c>
      <c r="C436" t="s">
        <v>213</v>
      </c>
      <c r="D436" t="s">
        <v>216</v>
      </c>
      <c r="E436" t="s">
        <v>70</v>
      </c>
      <c r="F436" t="str">
        <f t="shared" si="24"/>
        <v>Manager</v>
      </c>
      <c r="G436">
        <v>120000</v>
      </c>
      <c r="H436" t="s">
        <v>20</v>
      </c>
      <c r="I436">
        <v>120000</v>
      </c>
      <c r="J436">
        <f t="shared" si="25"/>
        <v>100000</v>
      </c>
      <c r="K436">
        <f t="shared" si="26"/>
        <v>150000</v>
      </c>
      <c r="L436" t="str">
        <f t="shared" si="27"/>
        <v>100000-150000</v>
      </c>
      <c r="M436" t="s">
        <v>21</v>
      </c>
      <c r="N436" t="str">
        <f>VLOOKUP(M436,'Country Names'!B:C,2,FALSE)</f>
        <v>United States</v>
      </c>
      <c r="O436">
        <v>0</v>
      </c>
      <c r="P436" t="str">
        <f>IF(Table[[#This Row],[remote_ratio]]=0, "In Person", IF(Table[[#This Row],[remote_ratio]]=50, "Hybrid", IF(Table[[#This Row],[remote_ratio]]=100, "Remote")))</f>
        <v>In Person</v>
      </c>
      <c r="Q436" t="s">
        <v>21</v>
      </c>
      <c r="R436" t="str">
        <f>VLOOKUP(Q436,'Country Names'!B:C,2,FALSE)</f>
        <v>United States</v>
      </c>
      <c r="S436" t="s">
        <v>221</v>
      </c>
    </row>
    <row r="437" spans="1:19" x14ac:dyDescent="0.3">
      <c r="A437">
        <v>364</v>
      </c>
      <c r="B437">
        <v>2023</v>
      </c>
      <c r="C437" t="s">
        <v>330</v>
      </c>
      <c r="D437" t="s">
        <v>216</v>
      </c>
      <c r="E437" t="s">
        <v>23</v>
      </c>
      <c r="F437" t="str">
        <f t="shared" si="24"/>
        <v>Scientist</v>
      </c>
      <c r="G437">
        <v>140000</v>
      </c>
      <c r="H437" t="s">
        <v>20</v>
      </c>
      <c r="I437">
        <v>140000</v>
      </c>
      <c r="J437">
        <f t="shared" si="25"/>
        <v>100000</v>
      </c>
      <c r="K437">
        <f t="shared" si="26"/>
        <v>150000</v>
      </c>
      <c r="L437" t="str">
        <f t="shared" si="27"/>
        <v>100000-150000</v>
      </c>
      <c r="M437" t="s">
        <v>21</v>
      </c>
      <c r="N437" t="str">
        <f>VLOOKUP(M437,'Country Names'!B:C,2,FALSE)</f>
        <v>United States</v>
      </c>
      <c r="O437">
        <v>100</v>
      </c>
      <c r="P437" t="str">
        <f>IF(Table[[#This Row],[remote_ratio]]=0, "In Person", IF(Table[[#This Row],[remote_ratio]]=50, "Hybrid", IF(Table[[#This Row],[remote_ratio]]=100, "Remote")))</f>
        <v>Remote</v>
      </c>
      <c r="Q437" t="s">
        <v>21</v>
      </c>
      <c r="R437" t="str">
        <f>VLOOKUP(Q437,'Country Names'!B:C,2,FALSE)</f>
        <v>United States</v>
      </c>
      <c r="S437" t="s">
        <v>221</v>
      </c>
    </row>
    <row r="438" spans="1:19" x14ac:dyDescent="0.3">
      <c r="A438">
        <v>365</v>
      </c>
      <c r="B438">
        <v>2023</v>
      </c>
      <c r="C438" t="s">
        <v>330</v>
      </c>
      <c r="D438" t="s">
        <v>216</v>
      </c>
      <c r="E438" t="s">
        <v>23</v>
      </c>
      <c r="F438" t="str">
        <f t="shared" si="24"/>
        <v>Scientist</v>
      </c>
      <c r="G438">
        <v>110000</v>
      </c>
      <c r="H438" t="s">
        <v>20</v>
      </c>
      <c r="I438">
        <v>110000</v>
      </c>
      <c r="J438">
        <f t="shared" si="25"/>
        <v>100000</v>
      </c>
      <c r="K438">
        <f t="shared" si="26"/>
        <v>150000</v>
      </c>
      <c r="L438" t="str">
        <f t="shared" si="27"/>
        <v>100000-150000</v>
      </c>
      <c r="M438" t="s">
        <v>21</v>
      </c>
      <c r="N438" t="str">
        <f>VLOOKUP(M438,'Country Names'!B:C,2,FALSE)</f>
        <v>United States</v>
      </c>
      <c r="O438">
        <v>100</v>
      </c>
      <c r="P438" t="str">
        <f>IF(Table[[#This Row],[remote_ratio]]=0, "In Person", IF(Table[[#This Row],[remote_ratio]]=50, "Hybrid", IF(Table[[#This Row],[remote_ratio]]=100, "Remote")))</f>
        <v>Remote</v>
      </c>
      <c r="Q438" t="s">
        <v>21</v>
      </c>
      <c r="R438" t="str">
        <f>VLOOKUP(Q438,'Country Names'!B:C,2,FALSE)</f>
        <v>United States</v>
      </c>
      <c r="S438" t="s">
        <v>221</v>
      </c>
    </row>
    <row r="439" spans="1:19" x14ac:dyDescent="0.3">
      <c r="A439">
        <v>368</v>
      </c>
      <c r="B439">
        <v>2023</v>
      </c>
      <c r="C439" t="s">
        <v>213</v>
      </c>
      <c r="D439" t="s">
        <v>216</v>
      </c>
      <c r="E439" t="s">
        <v>52</v>
      </c>
      <c r="F439" t="str">
        <f t="shared" si="24"/>
        <v>Scientist</v>
      </c>
      <c r="G439">
        <v>161200</v>
      </c>
      <c r="H439" t="s">
        <v>58</v>
      </c>
      <c r="I439">
        <v>195895</v>
      </c>
      <c r="J439">
        <f t="shared" si="25"/>
        <v>150000</v>
      </c>
      <c r="K439">
        <f t="shared" si="26"/>
        <v>200000</v>
      </c>
      <c r="L439" t="str">
        <f t="shared" si="27"/>
        <v>150000-200000</v>
      </c>
      <c r="M439" t="s">
        <v>33</v>
      </c>
      <c r="N439" t="str">
        <f>VLOOKUP(M439,'Country Names'!B:C,2,FALSE)</f>
        <v>United Kingdom</v>
      </c>
      <c r="O439">
        <v>0</v>
      </c>
      <c r="P439" t="str">
        <f>IF(Table[[#This Row],[remote_ratio]]=0, "In Person", IF(Table[[#This Row],[remote_ratio]]=50, "Hybrid", IF(Table[[#This Row],[remote_ratio]]=100, "Remote")))</f>
        <v>In Person</v>
      </c>
      <c r="Q439" t="s">
        <v>33</v>
      </c>
      <c r="R439" t="str">
        <f>VLOOKUP(Q439,'Country Names'!B:C,2,FALSE)</f>
        <v>United Kingdom</v>
      </c>
      <c r="S439" t="s">
        <v>221</v>
      </c>
    </row>
    <row r="440" spans="1:19" x14ac:dyDescent="0.3">
      <c r="A440">
        <v>369</v>
      </c>
      <c r="B440">
        <v>2023</v>
      </c>
      <c r="C440" t="s">
        <v>213</v>
      </c>
      <c r="D440" t="s">
        <v>216</v>
      </c>
      <c r="E440" t="s">
        <v>52</v>
      </c>
      <c r="F440" t="str">
        <f t="shared" si="24"/>
        <v>Scientist</v>
      </c>
      <c r="G440">
        <v>84570</v>
      </c>
      <c r="H440" t="s">
        <v>58</v>
      </c>
      <c r="I440">
        <v>102772</v>
      </c>
      <c r="J440">
        <f t="shared" si="25"/>
        <v>100000</v>
      </c>
      <c r="K440">
        <f t="shared" si="26"/>
        <v>150000</v>
      </c>
      <c r="L440" t="str">
        <f t="shared" si="27"/>
        <v>100000-150000</v>
      </c>
      <c r="M440" t="s">
        <v>33</v>
      </c>
      <c r="N440" t="str">
        <f>VLOOKUP(M440,'Country Names'!B:C,2,FALSE)</f>
        <v>United Kingdom</v>
      </c>
      <c r="O440">
        <v>0</v>
      </c>
      <c r="P440" t="str">
        <f>IF(Table[[#This Row],[remote_ratio]]=0, "In Person", IF(Table[[#This Row],[remote_ratio]]=50, "Hybrid", IF(Table[[#This Row],[remote_ratio]]=100, "Remote")))</f>
        <v>In Person</v>
      </c>
      <c r="Q440" t="s">
        <v>33</v>
      </c>
      <c r="R440" t="str">
        <f>VLOOKUP(Q440,'Country Names'!B:C,2,FALSE)</f>
        <v>United Kingdom</v>
      </c>
      <c r="S440" t="s">
        <v>221</v>
      </c>
    </row>
    <row r="441" spans="1:19" x14ac:dyDescent="0.3">
      <c r="A441">
        <v>386</v>
      </c>
      <c r="B441">
        <v>2023</v>
      </c>
      <c r="C441" t="s">
        <v>330</v>
      </c>
      <c r="D441" t="s">
        <v>216</v>
      </c>
      <c r="E441" t="s">
        <v>23</v>
      </c>
      <c r="F441" t="str">
        <f t="shared" si="24"/>
        <v>Scientist</v>
      </c>
      <c r="G441">
        <v>157750</v>
      </c>
      <c r="H441" t="s">
        <v>20</v>
      </c>
      <c r="I441">
        <v>157750</v>
      </c>
      <c r="J441">
        <f t="shared" si="25"/>
        <v>150000</v>
      </c>
      <c r="K441">
        <f t="shared" si="26"/>
        <v>200000</v>
      </c>
      <c r="L441" t="str">
        <f t="shared" si="27"/>
        <v>150000-200000</v>
      </c>
      <c r="M441" t="s">
        <v>21</v>
      </c>
      <c r="N441" t="str">
        <f>VLOOKUP(M441,'Country Names'!B:C,2,FALSE)</f>
        <v>United States</v>
      </c>
      <c r="O441">
        <v>100</v>
      </c>
      <c r="P441" t="str">
        <f>IF(Table[[#This Row],[remote_ratio]]=0, "In Person", IF(Table[[#This Row],[remote_ratio]]=50, "Hybrid", IF(Table[[#This Row],[remote_ratio]]=100, "Remote")))</f>
        <v>Remote</v>
      </c>
      <c r="Q441" t="s">
        <v>21</v>
      </c>
      <c r="R441" t="str">
        <f>VLOOKUP(Q441,'Country Names'!B:C,2,FALSE)</f>
        <v>United States</v>
      </c>
      <c r="S441" t="s">
        <v>221</v>
      </c>
    </row>
    <row r="442" spans="1:19" x14ac:dyDescent="0.3">
      <c r="A442">
        <v>387</v>
      </c>
      <c r="B442">
        <v>2023</v>
      </c>
      <c r="C442" t="s">
        <v>330</v>
      </c>
      <c r="D442" t="s">
        <v>216</v>
      </c>
      <c r="E442" t="s">
        <v>23</v>
      </c>
      <c r="F442" t="str">
        <f t="shared" si="24"/>
        <v>Scientist</v>
      </c>
      <c r="G442">
        <v>104650</v>
      </c>
      <c r="H442" t="s">
        <v>20</v>
      </c>
      <c r="I442">
        <v>104650</v>
      </c>
      <c r="J442">
        <f t="shared" si="25"/>
        <v>100000</v>
      </c>
      <c r="K442">
        <f t="shared" si="26"/>
        <v>150000</v>
      </c>
      <c r="L442" t="str">
        <f t="shared" si="27"/>
        <v>100000-150000</v>
      </c>
      <c r="M442" t="s">
        <v>21</v>
      </c>
      <c r="N442" t="str">
        <f>VLOOKUP(M442,'Country Names'!B:C,2,FALSE)</f>
        <v>United States</v>
      </c>
      <c r="O442">
        <v>100</v>
      </c>
      <c r="P442" t="str">
        <f>IF(Table[[#This Row],[remote_ratio]]=0, "In Person", IF(Table[[#This Row],[remote_ratio]]=50, "Hybrid", IF(Table[[#This Row],[remote_ratio]]=100, "Remote")))</f>
        <v>Remote</v>
      </c>
      <c r="Q442" t="s">
        <v>21</v>
      </c>
      <c r="R442" t="str">
        <f>VLOOKUP(Q442,'Country Names'!B:C,2,FALSE)</f>
        <v>United States</v>
      </c>
      <c r="S442" t="s">
        <v>221</v>
      </c>
    </row>
    <row r="443" spans="1:19" x14ac:dyDescent="0.3">
      <c r="A443">
        <v>388</v>
      </c>
      <c r="B443">
        <v>2023</v>
      </c>
      <c r="C443" t="s">
        <v>213</v>
      </c>
      <c r="D443" t="s">
        <v>216</v>
      </c>
      <c r="E443" t="s">
        <v>23</v>
      </c>
      <c r="F443" t="str">
        <f t="shared" si="24"/>
        <v>Scientist</v>
      </c>
      <c r="G443">
        <v>180000</v>
      </c>
      <c r="H443" t="s">
        <v>20</v>
      </c>
      <c r="I443">
        <v>180000</v>
      </c>
      <c r="J443">
        <f t="shared" si="25"/>
        <v>150000</v>
      </c>
      <c r="K443">
        <f t="shared" si="26"/>
        <v>200000</v>
      </c>
      <c r="L443" t="str">
        <f t="shared" si="27"/>
        <v>150000-200000</v>
      </c>
      <c r="M443" t="s">
        <v>21</v>
      </c>
      <c r="N443" t="str">
        <f>VLOOKUP(M443,'Country Names'!B:C,2,FALSE)</f>
        <v>United States</v>
      </c>
      <c r="O443">
        <v>100</v>
      </c>
      <c r="P443" t="str">
        <f>IF(Table[[#This Row],[remote_ratio]]=0, "In Person", IF(Table[[#This Row],[remote_ratio]]=50, "Hybrid", IF(Table[[#This Row],[remote_ratio]]=100, "Remote")))</f>
        <v>Remote</v>
      </c>
      <c r="Q443" t="s">
        <v>21</v>
      </c>
      <c r="R443" t="str">
        <f>VLOOKUP(Q443,'Country Names'!B:C,2,FALSE)</f>
        <v>United States</v>
      </c>
      <c r="S443" t="s">
        <v>221</v>
      </c>
    </row>
    <row r="444" spans="1:19" x14ac:dyDescent="0.3">
      <c r="A444">
        <v>389</v>
      </c>
      <c r="B444">
        <v>2023</v>
      </c>
      <c r="C444" t="s">
        <v>213</v>
      </c>
      <c r="D444" t="s">
        <v>216</v>
      </c>
      <c r="E444" t="s">
        <v>23</v>
      </c>
      <c r="F444" t="str">
        <f t="shared" si="24"/>
        <v>Scientist</v>
      </c>
      <c r="G444">
        <v>140000</v>
      </c>
      <c r="H444" t="s">
        <v>20</v>
      </c>
      <c r="I444">
        <v>140000</v>
      </c>
      <c r="J444">
        <f t="shared" si="25"/>
        <v>100000</v>
      </c>
      <c r="K444">
        <f t="shared" si="26"/>
        <v>150000</v>
      </c>
      <c r="L444" t="str">
        <f t="shared" si="27"/>
        <v>100000-150000</v>
      </c>
      <c r="M444" t="s">
        <v>21</v>
      </c>
      <c r="N444" t="str">
        <f>VLOOKUP(M444,'Country Names'!B:C,2,FALSE)</f>
        <v>United States</v>
      </c>
      <c r="O444">
        <v>100</v>
      </c>
      <c r="P444" t="str">
        <f>IF(Table[[#This Row],[remote_ratio]]=0, "In Person", IF(Table[[#This Row],[remote_ratio]]=50, "Hybrid", IF(Table[[#This Row],[remote_ratio]]=100, "Remote")))</f>
        <v>Remote</v>
      </c>
      <c r="Q444" t="s">
        <v>21</v>
      </c>
      <c r="R444" t="str">
        <f>VLOOKUP(Q444,'Country Names'!B:C,2,FALSE)</f>
        <v>United States</v>
      </c>
      <c r="S444" t="s">
        <v>221</v>
      </c>
    </row>
    <row r="445" spans="1:19" x14ac:dyDescent="0.3">
      <c r="A445">
        <v>444</v>
      </c>
      <c r="B445">
        <v>2023</v>
      </c>
      <c r="C445" t="s">
        <v>330</v>
      </c>
      <c r="D445" t="s">
        <v>216</v>
      </c>
      <c r="E445" t="s">
        <v>27</v>
      </c>
      <c r="F445" t="str">
        <f t="shared" si="24"/>
        <v>Analyst</v>
      </c>
      <c r="G445">
        <v>153600</v>
      </c>
      <c r="H445" t="s">
        <v>20</v>
      </c>
      <c r="I445">
        <v>153600</v>
      </c>
      <c r="J445">
        <f t="shared" si="25"/>
        <v>150000</v>
      </c>
      <c r="K445">
        <f t="shared" si="26"/>
        <v>200000</v>
      </c>
      <c r="L445" t="str">
        <f t="shared" si="27"/>
        <v>150000-200000</v>
      </c>
      <c r="M445" t="s">
        <v>21</v>
      </c>
      <c r="N445" t="str">
        <f>VLOOKUP(M445,'Country Names'!B:C,2,FALSE)</f>
        <v>United States</v>
      </c>
      <c r="O445">
        <v>0</v>
      </c>
      <c r="P445" t="str">
        <f>IF(Table[[#This Row],[remote_ratio]]=0, "In Person", IF(Table[[#This Row],[remote_ratio]]=50, "Hybrid", IF(Table[[#This Row],[remote_ratio]]=100, "Remote")))</f>
        <v>In Person</v>
      </c>
      <c r="Q445" t="s">
        <v>21</v>
      </c>
      <c r="R445" t="str">
        <f>VLOOKUP(Q445,'Country Names'!B:C,2,FALSE)</f>
        <v>United States</v>
      </c>
      <c r="S445" t="s">
        <v>221</v>
      </c>
    </row>
    <row r="446" spans="1:19" x14ac:dyDescent="0.3">
      <c r="A446">
        <v>445</v>
      </c>
      <c r="B446">
        <v>2023</v>
      </c>
      <c r="C446" t="s">
        <v>330</v>
      </c>
      <c r="D446" t="s">
        <v>216</v>
      </c>
      <c r="E446" t="s">
        <v>27</v>
      </c>
      <c r="F446" t="str">
        <f t="shared" si="24"/>
        <v>Analyst</v>
      </c>
      <c r="G446">
        <v>100500</v>
      </c>
      <c r="H446" t="s">
        <v>20</v>
      </c>
      <c r="I446">
        <v>100500</v>
      </c>
      <c r="J446">
        <f t="shared" si="25"/>
        <v>100000</v>
      </c>
      <c r="K446">
        <f t="shared" si="26"/>
        <v>150000</v>
      </c>
      <c r="L446" t="str">
        <f t="shared" si="27"/>
        <v>100000-150000</v>
      </c>
      <c r="M446" t="s">
        <v>21</v>
      </c>
      <c r="N446" t="str">
        <f>VLOOKUP(M446,'Country Names'!B:C,2,FALSE)</f>
        <v>United States</v>
      </c>
      <c r="O446">
        <v>0</v>
      </c>
      <c r="P446" t="str">
        <f>IF(Table[[#This Row],[remote_ratio]]=0, "In Person", IF(Table[[#This Row],[remote_ratio]]=50, "Hybrid", IF(Table[[#This Row],[remote_ratio]]=100, "Remote")))</f>
        <v>In Person</v>
      </c>
      <c r="Q446" t="s">
        <v>21</v>
      </c>
      <c r="R446" t="str">
        <f>VLOOKUP(Q446,'Country Names'!B:C,2,FALSE)</f>
        <v>United States</v>
      </c>
      <c r="S446" t="s">
        <v>221</v>
      </c>
    </row>
    <row r="447" spans="1:19" x14ac:dyDescent="0.3">
      <c r="A447">
        <v>390</v>
      </c>
      <c r="B447">
        <v>2023</v>
      </c>
      <c r="C447" t="s">
        <v>215</v>
      </c>
      <c r="D447" t="s">
        <v>216</v>
      </c>
      <c r="E447" t="s">
        <v>23</v>
      </c>
      <c r="F447" t="str">
        <f t="shared" si="24"/>
        <v>Scientist</v>
      </c>
      <c r="G447">
        <v>200000</v>
      </c>
      <c r="H447" t="s">
        <v>20</v>
      </c>
      <c r="I447">
        <v>200000</v>
      </c>
      <c r="J447">
        <f t="shared" si="25"/>
        <v>200000</v>
      </c>
      <c r="K447">
        <f t="shared" si="26"/>
        <v>250000</v>
      </c>
      <c r="L447" t="str">
        <f t="shared" si="27"/>
        <v>200000-250000</v>
      </c>
      <c r="M447" t="s">
        <v>21</v>
      </c>
      <c r="N447" t="str">
        <f>VLOOKUP(M447,'Country Names'!B:C,2,FALSE)</f>
        <v>United States</v>
      </c>
      <c r="O447">
        <v>0</v>
      </c>
      <c r="P447" t="str">
        <f>IF(Table[[#This Row],[remote_ratio]]=0, "In Person", IF(Table[[#This Row],[remote_ratio]]=50, "Hybrid", IF(Table[[#This Row],[remote_ratio]]=100, "Remote")))</f>
        <v>In Person</v>
      </c>
      <c r="Q447" t="s">
        <v>21</v>
      </c>
      <c r="R447" t="str">
        <f>VLOOKUP(Q447,'Country Names'!B:C,2,FALSE)</f>
        <v>United States</v>
      </c>
      <c r="S447" t="s">
        <v>221</v>
      </c>
    </row>
    <row r="448" spans="1:19" x14ac:dyDescent="0.3">
      <c r="A448">
        <v>391</v>
      </c>
      <c r="B448">
        <v>2023</v>
      </c>
      <c r="C448" t="s">
        <v>215</v>
      </c>
      <c r="D448" t="s">
        <v>216</v>
      </c>
      <c r="E448" t="s">
        <v>23</v>
      </c>
      <c r="F448" t="str">
        <f t="shared" si="24"/>
        <v>Scientist</v>
      </c>
      <c r="G448">
        <v>145000</v>
      </c>
      <c r="H448" t="s">
        <v>20</v>
      </c>
      <c r="I448">
        <v>145000</v>
      </c>
      <c r="J448">
        <f t="shared" si="25"/>
        <v>100000</v>
      </c>
      <c r="K448">
        <f t="shared" si="26"/>
        <v>150000</v>
      </c>
      <c r="L448" t="str">
        <f t="shared" si="27"/>
        <v>100000-150000</v>
      </c>
      <c r="M448" t="s">
        <v>21</v>
      </c>
      <c r="N448" t="str">
        <f>VLOOKUP(M448,'Country Names'!B:C,2,FALSE)</f>
        <v>United States</v>
      </c>
      <c r="O448">
        <v>0</v>
      </c>
      <c r="P448" t="str">
        <f>IF(Table[[#This Row],[remote_ratio]]=0, "In Person", IF(Table[[#This Row],[remote_ratio]]=50, "Hybrid", IF(Table[[#This Row],[remote_ratio]]=100, "Remote")))</f>
        <v>In Person</v>
      </c>
      <c r="Q448" t="s">
        <v>21</v>
      </c>
      <c r="R448" t="str">
        <f>VLOOKUP(Q448,'Country Names'!B:C,2,FALSE)</f>
        <v>United States</v>
      </c>
      <c r="S448" t="s">
        <v>221</v>
      </c>
    </row>
    <row r="449" spans="1:19" x14ac:dyDescent="0.3">
      <c r="A449">
        <v>448</v>
      </c>
      <c r="B449">
        <v>2023</v>
      </c>
      <c r="C449" t="s">
        <v>330</v>
      </c>
      <c r="D449" t="s">
        <v>216</v>
      </c>
      <c r="E449" t="s">
        <v>35</v>
      </c>
      <c r="F449" t="str">
        <f t="shared" si="24"/>
        <v>Engineer</v>
      </c>
      <c r="G449">
        <v>115000</v>
      </c>
      <c r="H449" t="s">
        <v>20</v>
      </c>
      <c r="I449">
        <v>115000</v>
      </c>
      <c r="J449">
        <f t="shared" si="25"/>
        <v>100000</v>
      </c>
      <c r="K449">
        <f t="shared" si="26"/>
        <v>150000</v>
      </c>
      <c r="L449" t="str">
        <f t="shared" si="27"/>
        <v>100000-150000</v>
      </c>
      <c r="M449" t="s">
        <v>24</v>
      </c>
      <c r="N449" t="str">
        <f>VLOOKUP(M449,'Country Names'!B:C,2,FALSE)</f>
        <v>Canada</v>
      </c>
      <c r="O449">
        <v>100</v>
      </c>
      <c r="P449" t="str">
        <f>IF(Table[[#This Row],[remote_ratio]]=0, "In Person", IF(Table[[#This Row],[remote_ratio]]=50, "Hybrid", IF(Table[[#This Row],[remote_ratio]]=100, "Remote")))</f>
        <v>Remote</v>
      </c>
      <c r="Q449" t="s">
        <v>24</v>
      </c>
      <c r="R449" t="str">
        <f>VLOOKUP(Q449,'Country Names'!B:C,2,FALSE)</f>
        <v>Canada</v>
      </c>
      <c r="S449" t="s">
        <v>221</v>
      </c>
    </row>
    <row r="450" spans="1:19" x14ac:dyDescent="0.3">
      <c r="A450">
        <v>449</v>
      </c>
      <c r="B450">
        <v>2023</v>
      </c>
      <c r="C450" t="s">
        <v>330</v>
      </c>
      <c r="D450" t="s">
        <v>216</v>
      </c>
      <c r="E450" t="s">
        <v>35</v>
      </c>
      <c r="F450" t="str">
        <f t="shared" ref="F450:F513" si="28">IF(RIGHT(E450,LEN(E450)-FIND(CHAR(1),SUBSTITUTE(E450," ",CHAR(1),LEN(E450)-LEN(SUBSTITUTE(E450," ","")))))="Science","Director of DS",IF(RIGHT(E450,LEN(E450)-FIND(CHAR(1),SUBSTITUTE(E450," ",CHAR(1),LEN(E450)-LEN(SUBSTITUTE(E450," ","")))))="Data","Head of Data",RIGHT(E450,LEN(E450)-FIND(CHAR(1),SUBSTITUTE(E450," ",CHAR(1),LEN(E450)-LEN(SUBSTITUTE(E450," ","")))))))</f>
        <v>Engineer</v>
      </c>
      <c r="G450">
        <v>95000</v>
      </c>
      <c r="H450" t="s">
        <v>20</v>
      </c>
      <c r="I450">
        <v>95000</v>
      </c>
      <c r="J450">
        <f t="shared" ref="J450:J513" si="29">FLOOR(I450/50000,1)*50000</f>
        <v>50000</v>
      </c>
      <c r="K450">
        <f t="shared" ref="K450:K513" si="30">FLOOR(I450/50000,1)*50000 + 50000</f>
        <v>100000</v>
      </c>
      <c r="L450" t="str">
        <f t="shared" ref="L450:L513" si="31">_xlfn.CONCAT(J450, "-", K450)</f>
        <v>50000-100000</v>
      </c>
      <c r="M450" t="s">
        <v>24</v>
      </c>
      <c r="N450" t="str">
        <f>VLOOKUP(M450,'Country Names'!B:C,2,FALSE)</f>
        <v>Canada</v>
      </c>
      <c r="O450">
        <v>100</v>
      </c>
      <c r="P450" t="str">
        <f>IF(Table[[#This Row],[remote_ratio]]=0, "In Person", IF(Table[[#This Row],[remote_ratio]]=50, "Hybrid", IF(Table[[#This Row],[remote_ratio]]=100, "Remote")))</f>
        <v>Remote</v>
      </c>
      <c r="Q450" t="s">
        <v>24</v>
      </c>
      <c r="R450" t="str">
        <f>VLOOKUP(Q450,'Country Names'!B:C,2,FALSE)</f>
        <v>Canada</v>
      </c>
      <c r="S450" t="s">
        <v>221</v>
      </c>
    </row>
    <row r="451" spans="1:19" x14ac:dyDescent="0.3">
      <c r="A451">
        <v>450</v>
      </c>
      <c r="B451">
        <v>2023</v>
      </c>
      <c r="C451" t="s">
        <v>213</v>
      </c>
      <c r="D451" t="s">
        <v>216</v>
      </c>
      <c r="E451" t="s">
        <v>27</v>
      </c>
      <c r="F451" t="str">
        <f t="shared" si="28"/>
        <v>Analyst</v>
      </c>
      <c r="G451">
        <v>182500</v>
      </c>
      <c r="H451" t="s">
        <v>20</v>
      </c>
      <c r="I451">
        <v>182500</v>
      </c>
      <c r="J451">
        <f t="shared" si="29"/>
        <v>150000</v>
      </c>
      <c r="K451">
        <f t="shared" si="30"/>
        <v>200000</v>
      </c>
      <c r="L451" t="str">
        <f t="shared" si="31"/>
        <v>150000-200000</v>
      </c>
      <c r="M451" t="s">
        <v>21</v>
      </c>
      <c r="N451" t="str">
        <f>VLOOKUP(M451,'Country Names'!B:C,2,FALSE)</f>
        <v>United States</v>
      </c>
      <c r="O451">
        <v>0</v>
      </c>
      <c r="P451" t="str">
        <f>IF(Table[[#This Row],[remote_ratio]]=0, "In Person", IF(Table[[#This Row],[remote_ratio]]=50, "Hybrid", IF(Table[[#This Row],[remote_ratio]]=100, "Remote")))</f>
        <v>In Person</v>
      </c>
      <c r="Q451" t="s">
        <v>21</v>
      </c>
      <c r="R451" t="str">
        <f>VLOOKUP(Q451,'Country Names'!B:C,2,FALSE)</f>
        <v>United States</v>
      </c>
      <c r="S451" t="s">
        <v>221</v>
      </c>
    </row>
    <row r="452" spans="1:19" x14ac:dyDescent="0.3">
      <c r="A452">
        <v>451</v>
      </c>
      <c r="B452">
        <v>2023</v>
      </c>
      <c r="C452" t="s">
        <v>213</v>
      </c>
      <c r="D452" t="s">
        <v>216</v>
      </c>
      <c r="E452" t="s">
        <v>27</v>
      </c>
      <c r="F452" t="str">
        <f t="shared" si="28"/>
        <v>Analyst</v>
      </c>
      <c r="G452">
        <v>121500</v>
      </c>
      <c r="H452" t="s">
        <v>20</v>
      </c>
      <c r="I452">
        <v>121500</v>
      </c>
      <c r="J452">
        <f t="shared" si="29"/>
        <v>100000</v>
      </c>
      <c r="K452">
        <f t="shared" si="30"/>
        <v>150000</v>
      </c>
      <c r="L452" t="str">
        <f t="shared" si="31"/>
        <v>100000-150000</v>
      </c>
      <c r="M452" t="s">
        <v>21</v>
      </c>
      <c r="N452" t="str">
        <f>VLOOKUP(M452,'Country Names'!B:C,2,FALSE)</f>
        <v>United States</v>
      </c>
      <c r="O452">
        <v>0</v>
      </c>
      <c r="P452" t="str">
        <f>IF(Table[[#This Row],[remote_ratio]]=0, "In Person", IF(Table[[#This Row],[remote_ratio]]=50, "Hybrid", IF(Table[[#This Row],[remote_ratio]]=100, "Remote")))</f>
        <v>In Person</v>
      </c>
      <c r="Q452" t="s">
        <v>21</v>
      </c>
      <c r="R452" t="str">
        <f>VLOOKUP(Q452,'Country Names'!B:C,2,FALSE)</f>
        <v>United States</v>
      </c>
      <c r="S452" t="s">
        <v>221</v>
      </c>
    </row>
    <row r="453" spans="1:19" x14ac:dyDescent="0.3">
      <c r="A453">
        <v>452</v>
      </c>
      <c r="B453">
        <v>2023</v>
      </c>
      <c r="C453" t="s">
        <v>330</v>
      </c>
      <c r="D453" t="s">
        <v>216</v>
      </c>
      <c r="E453" t="s">
        <v>37</v>
      </c>
      <c r="F453" t="str">
        <f t="shared" si="28"/>
        <v>Engineer</v>
      </c>
      <c r="G453">
        <v>203100</v>
      </c>
      <c r="H453" t="s">
        <v>20</v>
      </c>
      <c r="I453">
        <v>203100</v>
      </c>
      <c r="J453">
        <f t="shared" si="29"/>
        <v>200000</v>
      </c>
      <c r="K453">
        <f t="shared" si="30"/>
        <v>250000</v>
      </c>
      <c r="L453" t="str">
        <f t="shared" si="31"/>
        <v>200000-250000</v>
      </c>
      <c r="M453" t="s">
        <v>21</v>
      </c>
      <c r="N453" t="str">
        <f>VLOOKUP(M453,'Country Names'!B:C,2,FALSE)</f>
        <v>United States</v>
      </c>
      <c r="O453">
        <v>0</v>
      </c>
      <c r="P453" t="str">
        <f>IF(Table[[#This Row],[remote_ratio]]=0, "In Person", IF(Table[[#This Row],[remote_ratio]]=50, "Hybrid", IF(Table[[#This Row],[remote_ratio]]=100, "Remote")))</f>
        <v>In Person</v>
      </c>
      <c r="Q453" t="s">
        <v>21</v>
      </c>
      <c r="R453" t="str">
        <f>VLOOKUP(Q453,'Country Names'!B:C,2,FALSE)</f>
        <v>United States</v>
      </c>
      <c r="S453" t="s">
        <v>221</v>
      </c>
    </row>
    <row r="454" spans="1:19" x14ac:dyDescent="0.3">
      <c r="A454">
        <v>453</v>
      </c>
      <c r="B454">
        <v>2023</v>
      </c>
      <c r="C454" t="s">
        <v>330</v>
      </c>
      <c r="D454" t="s">
        <v>216</v>
      </c>
      <c r="E454" t="s">
        <v>37</v>
      </c>
      <c r="F454" t="str">
        <f t="shared" si="28"/>
        <v>Engineer</v>
      </c>
      <c r="G454">
        <v>114500</v>
      </c>
      <c r="H454" t="s">
        <v>20</v>
      </c>
      <c r="I454">
        <v>114500</v>
      </c>
      <c r="J454">
        <f t="shared" si="29"/>
        <v>100000</v>
      </c>
      <c r="K454">
        <f t="shared" si="30"/>
        <v>150000</v>
      </c>
      <c r="L454" t="str">
        <f t="shared" si="31"/>
        <v>100000-150000</v>
      </c>
      <c r="M454" t="s">
        <v>21</v>
      </c>
      <c r="N454" t="str">
        <f>VLOOKUP(M454,'Country Names'!B:C,2,FALSE)</f>
        <v>United States</v>
      </c>
      <c r="O454">
        <v>0</v>
      </c>
      <c r="P454" t="str">
        <f>IF(Table[[#This Row],[remote_ratio]]=0, "In Person", IF(Table[[#This Row],[remote_ratio]]=50, "Hybrid", IF(Table[[#This Row],[remote_ratio]]=100, "Remote")))</f>
        <v>In Person</v>
      </c>
      <c r="Q454" t="s">
        <v>21</v>
      </c>
      <c r="R454" t="str">
        <f>VLOOKUP(Q454,'Country Names'!B:C,2,FALSE)</f>
        <v>United States</v>
      </c>
      <c r="S454" t="s">
        <v>221</v>
      </c>
    </row>
    <row r="455" spans="1:19" x14ac:dyDescent="0.3">
      <c r="A455">
        <v>454</v>
      </c>
      <c r="B455">
        <v>2023</v>
      </c>
      <c r="C455" t="s">
        <v>213</v>
      </c>
      <c r="D455" t="s">
        <v>216</v>
      </c>
      <c r="E455" t="s">
        <v>27</v>
      </c>
      <c r="F455" t="str">
        <f t="shared" si="28"/>
        <v>Analyst</v>
      </c>
      <c r="G455">
        <v>60000</v>
      </c>
      <c r="H455" t="s">
        <v>58</v>
      </c>
      <c r="I455">
        <v>72914</v>
      </c>
      <c r="J455">
        <f t="shared" si="29"/>
        <v>50000</v>
      </c>
      <c r="K455">
        <f t="shared" si="30"/>
        <v>100000</v>
      </c>
      <c r="L455" t="str">
        <f t="shared" si="31"/>
        <v>50000-100000</v>
      </c>
      <c r="M455" t="s">
        <v>33</v>
      </c>
      <c r="N455" t="str">
        <f>VLOOKUP(M455,'Country Names'!B:C,2,FALSE)</f>
        <v>United Kingdom</v>
      </c>
      <c r="O455">
        <v>0</v>
      </c>
      <c r="P455" t="str">
        <f>IF(Table[[#This Row],[remote_ratio]]=0, "In Person", IF(Table[[#This Row],[remote_ratio]]=50, "Hybrid", IF(Table[[#This Row],[remote_ratio]]=100, "Remote")))</f>
        <v>In Person</v>
      </c>
      <c r="Q455" t="s">
        <v>33</v>
      </c>
      <c r="R455" t="str">
        <f>VLOOKUP(Q455,'Country Names'!B:C,2,FALSE)</f>
        <v>United Kingdom</v>
      </c>
      <c r="S455" t="s">
        <v>221</v>
      </c>
    </row>
    <row r="456" spans="1:19" x14ac:dyDescent="0.3">
      <c r="A456">
        <v>455</v>
      </c>
      <c r="B456">
        <v>2023</v>
      </c>
      <c r="C456" t="s">
        <v>213</v>
      </c>
      <c r="D456" t="s">
        <v>216</v>
      </c>
      <c r="E456" t="s">
        <v>27</v>
      </c>
      <c r="F456" t="str">
        <f t="shared" si="28"/>
        <v>Analyst</v>
      </c>
      <c r="G456">
        <v>45000</v>
      </c>
      <c r="H456" t="s">
        <v>58</v>
      </c>
      <c r="I456">
        <v>54685</v>
      </c>
      <c r="J456">
        <f t="shared" si="29"/>
        <v>50000</v>
      </c>
      <c r="K456">
        <f t="shared" si="30"/>
        <v>100000</v>
      </c>
      <c r="L456" t="str">
        <f t="shared" si="31"/>
        <v>50000-100000</v>
      </c>
      <c r="M456" t="s">
        <v>33</v>
      </c>
      <c r="N456" t="str">
        <f>VLOOKUP(M456,'Country Names'!B:C,2,FALSE)</f>
        <v>United Kingdom</v>
      </c>
      <c r="O456">
        <v>0</v>
      </c>
      <c r="P456" t="str">
        <f>IF(Table[[#This Row],[remote_ratio]]=0, "In Person", IF(Table[[#This Row],[remote_ratio]]=50, "Hybrid", IF(Table[[#This Row],[remote_ratio]]=100, "Remote")))</f>
        <v>In Person</v>
      </c>
      <c r="Q456" t="s">
        <v>33</v>
      </c>
      <c r="R456" t="str">
        <f>VLOOKUP(Q456,'Country Names'!B:C,2,FALSE)</f>
        <v>United Kingdom</v>
      </c>
      <c r="S456" t="s">
        <v>221</v>
      </c>
    </row>
    <row r="457" spans="1:19" x14ac:dyDescent="0.3">
      <c r="A457">
        <v>456</v>
      </c>
      <c r="B457">
        <v>2023</v>
      </c>
      <c r="C457" t="s">
        <v>330</v>
      </c>
      <c r="D457" t="s">
        <v>216</v>
      </c>
      <c r="E457" t="s">
        <v>37</v>
      </c>
      <c r="F457" t="str">
        <f t="shared" si="28"/>
        <v>Engineer</v>
      </c>
      <c r="G457">
        <v>252000</v>
      </c>
      <c r="H457" t="s">
        <v>20</v>
      </c>
      <c r="I457">
        <v>252000</v>
      </c>
      <c r="J457">
        <f t="shared" si="29"/>
        <v>250000</v>
      </c>
      <c r="K457">
        <f t="shared" si="30"/>
        <v>300000</v>
      </c>
      <c r="L457" t="str">
        <f t="shared" si="31"/>
        <v>250000-300000</v>
      </c>
      <c r="M457" t="s">
        <v>21</v>
      </c>
      <c r="N457" t="str">
        <f>VLOOKUP(M457,'Country Names'!B:C,2,FALSE)</f>
        <v>United States</v>
      </c>
      <c r="O457">
        <v>0</v>
      </c>
      <c r="P457" t="str">
        <f>IF(Table[[#This Row],[remote_ratio]]=0, "In Person", IF(Table[[#This Row],[remote_ratio]]=50, "Hybrid", IF(Table[[#This Row],[remote_ratio]]=100, "Remote")))</f>
        <v>In Person</v>
      </c>
      <c r="Q457" t="s">
        <v>21</v>
      </c>
      <c r="R457" t="str">
        <f>VLOOKUP(Q457,'Country Names'!B:C,2,FALSE)</f>
        <v>United States</v>
      </c>
      <c r="S457" t="s">
        <v>221</v>
      </c>
    </row>
    <row r="458" spans="1:19" x14ac:dyDescent="0.3">
      <c r="A458">
        <v>457</v>
      </c>
      <c r="B458">
        <v>2023</v>
      </c>
      <c r="C458" t="s">
        <v>330</v>
      </c>
      <c r="D458" t="s">
        <v>216</v>
      </c>
      <c r="E458" t="s">
        <v>37</v>
      </c>
      <c r="F458" t="str">
        <f t="shared" si="28"/>
        <v>Engineer</v>
      </c>
      <c r="G458">
        <v>129000</v>
      </c>
      <c r="H458" t="s">
        <v>20</v>
      </c>
      <c r="I458">
        <v>129000</v>
      </c>
      <c r="J458">
        <f t="shared" si="29"/>
        <v>100000</v>
      </c>
      <c r="K458">
        <f t="shared" si="30"/>
        <v>150000</v>
      </c>
      <c r="L458" t="str">
        <f t="shared" si="31"/>
        <v>100000-150000</v>
      </c>
      <c r="M458" t="s">
        <v>21</v>
      </c>
      <c r="N458" t="str">
        <f>VLOOKUP(M458,'Country Names'!B:C,2,FALSE)</f>
        <v>United States</v>
      </c>
      <c r="O458">
        <v>0</v>
      </c>
      <c r="P458" t="str">
        <f>IF(Table[[#This Row],[remote_ratio]]=0, "In Person", IF(Table[[#This Row],[remote_ratio]]=50, "Hybrid", IF(Table[[#This Row],[remote_ratio]]=100, "Remote")))</f>
        <v>In Person</v>
      </c>
      <c r="Q458" t="s">
        <v>21</v>
      </c>
      <c r="R458" t="str">
        <f>VLOOKUP(Q458,'Country Names'!B:C,2,FALSE)</f>
        <v>United States</v>
      </c>
      <c r="S458" t="s">
        <v>221</v>
      </c>
    </row>
    <row r="459" spans="1:19" x14ac:dyDescent="0.3">
      <c r="A459">
        <v>458</v>
      </c>
      <c r="B459">
        <v>2023</v>
      </c>
      <c r="C459" t="s">
        <v>214</v>
      </c>
      <c r="D459" t="s">
        <v>216</v>
      </c>
      <c r="E459" t="s">
        <v>37</v>
      </c>
      <c r="F459" t="str">
        <f t="shared" si="28"/>
        <v>Engineer</v>
      </c>
      <c r="G459">
        <v>92700</v>
      </c>
      <c r="H459" t="s">
        <v>20</v>
      </c>
      <c r="I459">
        <v>92700</v>
      </c>
      <c r="J459">
        <f t="shared" si="29"/>
        <v>50000</v>
      </c>
      <c r="K459">
        <f t="shared" si="30"/>
        <v>100000</v>
      </c>
      <c r="L459" t="str">
        <f t="shared" si="31"/>
        <v>50000-100000</v>
      </c>
      <c r="M459" t="s">
        <v>21</v>
      </c>
      <c r="N459" t="str">
        <f>VLOOKUP(M459,'Country Names'!B:C,2,FALSE)</f>
        <v>United States</v>
      </c>
      <c r="O459">
        <v>100</v>
      </c>
      <c r="P459" t="str">
        <f>IF(Table[[#This Row],[remote_ratio]]=0, "In Person", IF(Table[[#This Row],[remote_ratio]]=50, "Hybrid", IF(Table[[#This Row],[remote_ratio]]=100, "Remote")))</f>
        <v>Remote</v>
      </c>
      <c r="Q459" t="s">
        <v>21</v>
      </c>
      <c r="R459" t="str">
        <f>VLOOKUP(Q459,'Country Names'!B:C,2,FALSE)</f>
        <v>United States</v>
      </c>
      <c r="S459" t="s">
        <v>221</v>
      </c>
    </row>
    <row r="460" spans="1:19" x14ac:dyDescent="0.3">
      <c r="A460">
        <v>459</v>
      </c>
      <c r="B460">
        <v>2023</v>
      </c>
      <c r="C460" t="s">
        <v>214</v>
      </c>
      <c r="D460" t="s">
        <v>216</v>
      </c>
      <c r="E460" t="s">
        <v>37</v>
      </c>
      <c r="F460" t="str">
        <f t="shared" si="28"/>
        <v>Engineer</v>
      </c>
      <c r="G460">
        <v>61800</v>
      </c>
      <c r="H460" t="s">
        <v>20</v>
      </c>
      <c r="I460">
        <v>61800</v>
      </c>
      <c r="J460">
        <f t="shared" si="29"/>
        <v>50000</v>
      </c>
      <c r="K460">
        <f t="shared" si="30"/>
        <v>100000</v>
      </c>
      <c r="L460" t="str">
        <f t="shared" si="31"/>
        <v>50000-100000</v>
      </c>
      <c r="M460" t="s">
        <v>21</v>
      </c>
      <c r="N460" t="str">
        <f>VLOOKUP(M460,'Country Names'!B:C,2,FALSE)</f>
        <v>United States</v>
      </c>
      <c r="O460">
        <v>100</v>
      </c>
      <c r="P460" t="str">
        <f>IF(Table[[#This Row],[remote_ratio]]=0, "In Person", IF(Table[[#This Row],[remote_ratio]]=50, "Hybrid", IF(Table[[#This Row],[remote_ratio]]=100, "Remote")))</f>
        <v>Remote</v>
      </c>
      <c r="Q460" t="s">
        <v>21</v>
      </c>
      <c r="R460" t="str">
        <f>VLOOKUP(Q460,'Country Names'!B:C,2,FALSE)</f>
        <v>United States</v>
      </c>
      <c r="S460" t="s">
        <v>221</v>
      </c>
    </row>
    <row r="461" spans="1:19" x14ac:dyDescent="0.3">
      <c r="A461">
        <v>460</v>
      </c>
      <c r="B461">
        <v>2023</v>
      </c>
      <c r="C461" t="s">
        <v>330</v>
      </c>
      <c r="D461" t="s">
        <v>216</v>
      </c>
      <c r="E461" t="s">
        <v>37</v>
      </c>
      <c r="F461" t="str">
        <f t="shared" si="28"/>
        <v>Engineer</v>
      </c>
      <c r="G461">
        <v>160000</v>
      </c>
      <c r="H461" t="s">
        <v>20</v>
      </c>
      <c r="I461">
        <v>160000</v>
      </c>
      <c r="J461">
        <f t="shared" si="29"/>
        <v>150000</v>
      </c>
      <c r="K461">
        <f t="shared" si="30"/>
        <v>200000</v>
      </c>
      <c r="L461" t="str">
        <f t="shared" si="31"/>
        <v>150000-200000</v>
      </c>
      <c r="M461" t="s">
        <v>21</v>
      </c>
      <c r="N461" t="str">
        <f>VLOOKUP(M461,'Country Names'!B:C,2,FALSE)</f>
        <v>United States</v>
      </c>
      <c r="O461">
        <v>100</v>
      </c>
      <c r="P461" t="str">
        <f>IF(Table[[#This Row],[remote_ratio]]=0, "In Person", IF(Table[[#This Row],[remote_ratio]]=50, "Hybrid", IF(Table[[#This Row],[remote_ratio]]=100, "Remote")))</f>
        <v>Remote</v>
      </c>
      <c r="Q461" t="s">
        <v>21</v>
      </c>
      <c r="R461" t="str">
        <f>VLOOKUP(Q461,'Country Names'!B:C,2,FALSE)</f>
        <v>United States</v>
      </c>
      <c r="S461" t="s">
        <v>221</v>
      </c>
    </row>
    <row r="462" spans="1:19" x14ac:dyDescent="0.3">
      <c r="A462">
        <v>461</v>
      </c>
      <c r="B462">
        <v>2023</v>
      </c>
      <c r="C462" t="s">
        <v>330</v>
      </c>
      <c r="D462" t="s">
        <v>216</v>
      </c>
      <c r="E462" t="s">
        <v>37</v>
      </c>
      <c r="F462" t="str">
        <f t="shared" si="28"/>
        <v>Engineer</v>
      </c>
      <c r="G462">
        <v>130000</v>
      </c>
      <c r="H462" t="s">
        <v>20</v>
      </c>
      <c r="I462">
        <v>130000</v>
      </c>
      <c r="J462">
        <f t="shared" si="29"/>
        <v>100000</v>
      </c>
      <c r="K462">
        <f t="shared" si="30"/>
        <v>150000</v>
      </c>
      <c r="L462" t="str">
        <f t="shared" si="31"/>
        <v>100000-150000</v>
      </c>
      <c r="M462" t="s">
        <v>21</v>
      </c>
      <c r="N462" t="str">
        <f>VLOOKUP(M462,'Country Names'!B:C,2,FALSE)</f>
        <v>United States</v>
      </c>
      <c r="O462">
        <v>100</v>
      </c>
      <c r="P462" t="str">
        <f>IF(Table[[#This Row],[remote_ratio]]=0, "In Person", IF(Table[[#This Row],[remote_ratio]]=50, "Hybrid", IF(Table[[#This Row],[remote_ratio]]=100, "Remote")))</f>
        <v>Remote</v>
      </c>
      <c r="Q462" t="s">
        <v>21</v>
      </c>
      <c r="R462" t="str">
        <f>VLOOKUP(Q462,'Country Names'!B:C,2,FALSE)</f>
        <v>United States</v>
      </c>
      <c r="S462" t="s">
        <v>221</v>
      </c>
    </row>
    <row r="463" spans="1:19" x14ac:dyDescent="0.3">
      <c r="A463">
        <v>394</v>
      </c>
      <c r="B463">
        <v>2023</v>
      </c>
      <c r="C463" t="s">
        <v>330</v>
      </c>
      <c r="D463" t="s">
        <v>216</v>
      </c>
      <c r="E463" t="s">
        <v>23</v>
      </c>
      <c r="F463" t="str">
        <f t="shared" si="28"/>
        <v>Scientist</v>
      </c>
      <c r="G463">
        <v>45000</v>
      </c>
      <c r="H463" t="s">
        <v>14</v>
      </c>
      <c r="I463">
        <v>48289</v>
      </c>
      <c r="J463">
        <f t="shared" si="29"/>
        <v>0</v>
      </c>
      <c r="K463">
        <f t="shared" si="30"/>
        <v>50000</v>
      </c>
      <c r="L463" t="str">
        <f t="shared" si="31"/>
        <v>0-50000</v>
      </c>
      <c r="M463" t="s">
        <v>15</v>
      </c>
      <c r="N463" t="str">
        <f>VLOOKUP(M463,'Country Names'!B:C,2,FALSE)</f>
        <v>Spain</v>
      </c>
      <c r="O463">
        <v>0</v>
      </c>
      <c r="P463" t="str">
        <f>IF(Table[[#This Row],[remote_ratio]]=0, "In Person", IF(Table[[#This Row],[remote_ratio]]=50, "Hybrid", IF(Table[[#This Row],[remote_ratio]]=100, "Remote")))</f>
        <v>In Person</v>
      </c>
      <c r="Q463" t="s">
        <v>15</v>
      </c>
      <c r="R463" t="str">
        <f>VLOOKUP(Q463,'Country Names'!B:C,2,FALSE)</f>
        <v>Spain</v>
      </c>
      <c r="S463" t="s">
        <v>221</v>
      </c>
    </row>
    <row r="464" spans="1:19" x14ac:dyDescent="0.3">
      <c r="A464">
        <v>395</v>
      </c>
      <c r="B464">
        <v>2023</v>
      </c>
      <c r="C464" t="s">
        <v>330</v>
      </c>
      <c r="D464" t="s">
        <v>216</v>
      </c>
      <c r="E464" t="s">
        <v>23</v>
      </c>
      <c r="F464" t="str">
        <f t="shared" si="28"/>
        <v>Scientist</v>
      </c>
      <c r="G464">
        <v>36000</v>
      </c>
      <c r="H464" t="s">
        <v>14</v>
      </c>
      <c r="I464">
        <v>38631</v>
      </c>
      <c r="J464">
        <f t="shared" si="29"/>
        <v>0</v>
      </c>
      <c r="K464">
        <f t="shared" si="30"/>
        <v>50000</v>
      </c>
      <c r="L464" t="str">
        <f t="shared" si="31"/>
        <v>0-50000</v>
      </c>
      <c r="M464" t="s">
        <v>15</v>
      </c>
      <c r="N464" t="str">
        <f>VLOOKUP(M464,'Country Names'!B:C,2,FALSE)</f>
        <v>Spain</v>
      </c>
      <c r="O464">
        <v>0</v>
      </c>
      <c r="P464" t="str">
        <f>IF(Table[[#This Row],[remote_ratio]]=0, "In Person", IF(Table[[#This Row],[remote_ratio]]=50, "Hybrid", IF(Table[[#This Row],[remote_ratio]]=100, "Remote")))</f>
        <v>In Person</v>
      </c>
      <c r="Q464" t="s">
        <v>15</v>
      </c>
      <c r="R464" t="str">
        <f>VLOOKUP(Q464,'Country Names'!B:C,2,FALSE)</f>
        <v>Spain</v>
      </c>
      <c r="S464" t="s">
        <v>221</v>
      </c>
    </row>
    <row r="465" spans="1:19" x14ac:dyDescent="0.3">
      <c r="A465">
        <v>410</v>
      </c>
      <c r="B465">
        <v>2023</v>
      </c>
      <c r="C465" t="s">
        <v>330</v>
      </c>
      <c r="D465" t="s">
        <v>216</v>
      </c>
      <c r="E465" t="s">
        <v>23</v>
      </c>
      <c r="F465" t="str">
        <f t="shared" si="28"/>
        <v>Scientist</v>
      </c>
      <c r="G465">
        <v>252000</v>
      </c>
      <c r="H465" t="s">
        <v>20</v>
      </c>
      <c r="I465">
        <v>252000</v>
      </c>
      <c r="J465">
        <f t="shared" si="29"/>
        <v>250000</v>
      </c>
      <c r="K465">
        <f t="shared" si="30"/>
        <v>300000</v>
      </c>
      <c r="L465" t="str">
        <f t="shared" si="31"/>
        <v>250000-300000</v>
      </c>
      <c r="M465" t="s">
        <v>21</v>
      </c>
      <c r="N465" t="str">
        <f>VLOOKUP(M465,'Country Names'!B:C,2,FALSE)</f>
        <v>United States</v>
      </c>
      <c r="O465">
        <v>0</v>
      </c>
      <c r="P465" t="str">
        <f>IF(Table[[#This Row],[remote_ratio]]=0, "In Person", IF(Table[[#This Row],[remote_ratio]]=50, "Hybrid", IF(Table[[#This Row],[remote_ratio]]=100, "Remote")))</f>
        <v>In Person</v>
      </c>
      <c r="Q465" t="s">
        <v>21</v>
      </c>
      <c r="R465" t="str">
        <f>VLOOKUP(Q465,'Country Names'!B:C,2,FALSE)</f>
        <v>United States</v>
      </c>
      <c r="S465" t="s">
        <v>221</v>
      </c>
    </row>
    <row r="466" spans="1:19" x14ac:dyDescent="0.3">
      <c r="A466">
        <v>411</v>
      </c>
      <c r="B466">
        <v>2023</v>
      </c>
      <c r="C466" t="s">
        <v>330</v>
      </c>
      <c r="D466" t="s">
        <v>216</v>
      </c>
      <c r="E466" t="s">
        <v>23</v>
      </c>
      <c r="F466" t="str">
        <f t="shared" si="28"/>
        <v>Scientist</v>
      </c>
      <c r="G466">
        <v>154000</v>
      </c>
      <c r="H466" t="s">
        <v>20</v>
      </c>
      <c r="I466">
        <v>154000</v>
      </c>
      <c r="J466">
        <f t="shared" si="29"/>
        <v>150000</v>
      </c>
      <c r="K466">
        <f t="shared" si="30"/>
        <v>200000</v>
      </c>
      <c r="L466" t="str">
        <f t="shared" si="31"/>
        <v>150000-200000</v>
      </c>
      <c r="M466" t="s">
        <v>21</v>
      </c>
      <c r="N466" t="str">
        <f>VLOOKUP(M466,'Country Names'!B:C,2,FALSE)</f>
        <v>United States</v>
      </c>
      <c r="O466">
        <v>0</v>
      </c>
      <c r="P466" t="str">
        <f>IF(Table[[#This Row],[remote_ratio]]=0, "In Person", IF(Table[[#This Row],[remote_ratio]]=50, "Hybrid", IF(Table[[#This Row],[remote_ratio]]=100, "Remote")))</f>
        <v>In Person</v>
      </c>
      <c r="Q466" t="s">
        <v>21</v>
      </c>
      <c r="R466" t="str">
        <f>VLOOKUP(Q466,'Country Names'!B:C,2,FALSE)</f>
        <v>United States</v>
      </c>
      <c r="S466" t="s">
        <v>221</v>
      </c>
    </row>
    <row r="467" spans="1:19" x14ac:dyDescent="0.3">
      <c r="A467">
        <v>466</v>
      </c>
      <c r="B467">
        <v>2023</v>
      </c>
      <c r="C467" t="s">
        <v>213</v>
      </c>
      <c r="D467" t="s">
        <v>216</v>
      </c>
      <c r="E467" t="s">
        <v>45</v>
      </c>
      <c r="F467" t="str">
        <f t="shared" si="28"/>
        <v>Architect</v>
      </c>
      <c r="G467">
        <v>167500</v>
      </c>
      <c r="H467" t="s">
        <v>20</v>
      </c>
      <c r="I467">
        <v>167500</v>
      </c>
      <c r="J467">
        <f t="shared" si="29"/>
        <v>150000</v>
      </c>
      <c r="K467">
        <f t="shared" si="30"/>
        <v>200000</v>
      </c>
      <c r="L467" t="str">
        <f t="shared" si="31"/>
        <v>150000-200000</v>
      </c>
      <c r="M467" t="s">
        <v>21</v>
      </c>
      <c r="N467" t="str">
        <f>VLOOKUP(M467,'Country Names'!B:C,2,FALSE)</f>
        <v>United States</v>
      </c>
      <c r="O467">
        <v>0</v>
      </c>
      <c r="P467" t="str">
        <f>IF(Table[[#This Row],[remote_ratio]]=0, "In Person", IF(Table[[#This Row],[remote_ratio]]=50, "Hybrid", IF(Table[[#This Row],[remote_ratio]]=100, "Remote")))</f>
        <v>In Person</v>
      </c>
      <c r="Q467" t="s">
        <v>21</v>
      </c>
      <c r="R467" t="str">
        <f>VLOOKUP(Q467,'Country Names'!B:C,2,FALSE)</f>
        <v>United States</v>
      </c>
      <c r="S467" t="s">
        <v>221</v>
      </c>
    </row>
    <row r="468" spans="1:19" x14ac:dyDescent="0.3">
      <c r="A468">
        <v>467</v>
      </c>
      <c r="B468">
        <v>2023</v>
      </c>
      <c r="C468" t="s">
        <v>213</v>
      </c>
      <c r="D468" t="s">
        <v>216</v>
      </c>
      <c r="E468" t="s">
        <v>45</v>
      </c>
      <c r="F468" t="str">
        <f t="shared" si="28"/>
        <v>Architect</v>
      </c>
      <c r="G468">
        <v>106500</v>
      </c>
      <c r="H468" t="s">
        <v>20</v>
      </c>
      <c r="I468">
        <v>106500</v>
      </c>
      <c r="J468">
        <f t="shared" si="29"/>
        <v>100000</v>
      </c>
      <c r="K468">
        <f t="shared" si="30"/>
        <v>150000</v>
      </c>
      <c r="L468" t="str">
        <f t="shared" si="31"/>
        <v>100000-150000</v>
      </c>
      <c r="M468" t="s">
        <v>21</v>
      </c>
      <c r="N468" t="str">
        <f>VLOOKUP(M468,'Country Names'!B:C,2,FALSE)</f>
        <v>United States</v>
      </c>
      <c r="O468">
        <v>0</v>
      </c>
      <c r="P468" t="str">
        <f>IF(Table[[#This Row],[remote_ratio]]=0, "In Person", IF(Table[[#This Row],[remote_ratio]]=50, "Hybrid", IF(Table[[#This Row],[remote_ratio]]=100, "Remote")))</f>
        <v>In Person</v>
      </c>
      <c r="Q468" t="s">
        <v>21</v>
      </c>
      <c r="R468" t="str">
        <f>VLOOKUP(Q468,'Country Names'!B:C,2,FALSE)</f>
        <v>United States</v>
      </c>
      <c r="S468" t="s">
        <v>221</v>
      </c>
    </row>
    <row r="469" spans="1:19" x14ac:dyDescent="0.3">
      <c r="A469">
        <v>414</v>
      </c>
      <c r="B469">
        <v>2023</v>
      </c>
      <c r="C469" t="s">
        <v>330</v>
      </c>
      <c r="D469" t="s">
        <v>216</v>
      </c>
      <c r="E469" t="s">
        <v>23</v>
      </c>
      <c r="F469" t="str">
        <f t="shared" si="28"/>
        <v>Scientist</v>
      </c>
      <c r="G469">
        <v>191765</v>
      </c>
      <c r="H469" t="s">
        <v>20</v>
      </c>
      <c r="I469">
        <v>191765</v>
      </c>
      <c r="J469">
        <f t="shared" si="29"/>
        <v>150000</v>
      </c>
      <c r="K469">
        <f t="shared" si="30"/>
        <v>200000</v>
      </c>
      <c r="L469" t="str">
        <f t="shared" si="31"/>
        <v>150000-200000</v>
      </c>
      <c r="M469" t="s">
        <v>21</v>
      </c>
      <c r="N469" t="str">
        <f>VLOOKUP(M469,'Country Names'!B:C,2,FALSE)</f>
        <v>United States</v>
      </c>
      <c r="O469">
        <v>0</v>
      </c>
      <c r="P469" t="str">
        <f>IF(Table[[#This Row],[remote_ratio]]=0, "In Person", IF(Table[[#This Row],[remote_ratio]]=50, "Hybrid", IF(Table[[#This Row],[remote_ratio]]=100, "Remote")))</f>
        <v>In Person</v>
      </c>
      <c r="Q469" t="s">
        <v>21</v>
      </c>
      <c r="R469" t="str">
        <f>VLOOKUP(Q469,'Country Names'!B:C,2,FALSE)</f>
        <v>United States</v>
      </c>
      <c r="S469" t="s">
        <v>221</v>
      </c>
    </row>
    <row r="470" spans="1:19" x14ac:dyDescent="0.3">
      <c r="A470">
        <v>415</v>
      </c>
      <c r="B470">
        <v>2023</v>
      </c>
      <c r="C470" t="s">
        <v>330</v>
      </c>
      <c r="D470" t="s">
        <v>216</v>
      </c>
      <c r="E470" t="s">
        <v>23</v>
      </c>
      <c r="F470" t="str">
        <f t="shared" si="28"/>
        <v>Scientist</v>
      </c>
      <c r="G470">
        <v>134236</v>
      </c>
      <c r="H470" t="s">
        <v>20</v>
      </c>
      <c r="I470">
        <v>134236</v>
      </c>
      <c r="J470">
        <f t="shared" si="29"/>
        <v>100000</v>
      </c>
      <c r="K470">
        <f t="shared" si="30"/>
        <v>150000</v>
      </c>
      <c r="L470" t="str">
        <f t="shared" si="31"/>
        <v>100000-150000</v>
      </c>
      <c r="M470" t="s">
        <v>21</v>
      </c>
      <c r="N470" t="str">
        <f>VLOOKUP(M470,'Country Names'!B:C,2,FALSE)</f>
        <v>United States</v>
      </c>
      <c r="O470">
        <v>0</v>
      </c>
      <c r="P470" t="str">
        <f>IF(Table[[#This Row],[remote_ratio]]=0, "In Person", IF(Table[[#This Row],[remote_ratio]]=50, "Hybrid", IF(Table[[#This Row],[remote_ratio]]=100, "Remote")))</f>
        <v>In Person</v>
      </c>
      <c r="Q470" t="s">
        <v>21</v>
      </c>
      <c r="R470" t="str">
        <f>VLOOKUP(Q470,'Country Names'!B:C,2,FALSE)</f>
        <v>United States</v>
      </c>
      <c r="S470" t="s">
        <v>221</v>
      </c>
    </row>
    <row r="471" spans="1:19" x14ac:dyDescent="0.3">
      <c r="A471">
        <v>470</v>
      </c>
      <c r="B471">
        <v>2023</v>
      </c>
      <c r="C471" t="s">
        <v>213</v>
      </c>
      <c r="D471" t="s">
        <v>216</v>
      </c>
      <c r="E471" t="s">
        <v>37</v>
      </c>
      <c r="F471" t="str">
        <f t="shared" si="28"/>
        <v>Engineer</v>
      </c>
      <c r="G471">
        <v>146000</v>
      </c>
      <c r="H471" t="s">
        <v>20</v>
      </c>
      <c r="I471">
        <v>146000</v>
      </c>
      <c r="J471">
        <f t="shared" si="29"/>
        <v>100000</v>
      </c>
      <c r="K471">
        <f t="shared" si="30"/>
        <v>150000</v>
      </c>
      <c r="L471" t="str">
        <f t="shared" si="31"/>
        <v>100000-150000</v>
      </c>
      <c r="M471" t="s">
        <v>21</v>
      </c>
      <c r="N471" t="str">
        <f>VLOOKUP(M471,'Country Names'!B:C,2,FALSE)</f>
        <v>United States</v>
      </c>
      <c r="O471">
        <v>0</v>
      </c>
      <c r="P471" t="str">
        <f>IF(Table[[#This Row],[remote_ratio]]=0, "In Person", IF(Table[[#This Row],[remote_ratio]]=50, "Hybrid", IF(Table[[#This Row],[remote_ratio]]=100, "Remote")))</f>
        <v>In Person</v>
      </c>
      <c r="Q471" t="s">
        <v>21</v>
      </c>
      <c r="R471" t="str">
        <f>VLOOKUP(Q471,'Country Names'!B:C,2,FALSE)</f>
        <v>United States</v>
      </c>
      <c r="S471" t="s">
        <v>221</v>
      </c>
    </row>
    <row r="472" spans="1:19" x14ac:dyDescent="0.3">
      <c r="A472">
        <v>471</v>
      </c>
      <c r="B472">
        <v>2023</v>
      </c>
      <c r="C472" t="s">
        <v>213</v>
      </c>
      <c r="D472" t="s">
        <v>216</v>
      </c>
      <c r="E472" t="s">
        <v>37</v>
      </c>
      <c r="F472" t="str">
        <f t="shared" si="28"/>
        <v>Engineer</v>
      </c>
      <c r="G472">
        <v>75000</v>
      </c>
      <c r="H472" t="s">
        <v>20</v>
      </c>
      <c r="I472">
        <v>75000</v>
      </c>
      <c r="J472">
        <f t="shared" si="29"/>
        <v>50000</v>
      </c>
      <c r="K472">
        <f t="shared" si="30"/>
        <v>100000</v>
      </c>
      <c r="L472" t="str">
        <f t="shared" si="31"/>
        <v>50000-100000</v>
      </c>
      <c r="M472" t="s">
        <v>21</v>
      </c>
      <c r="N472" t="str">
        <f>VLOOKUP(M472,'Country Names'!B:C,2,FALSE)</f>
        <v>United States</v>
      </c>
      <c r="O472">
        <v>0</v>
      </c>
      <c r="P472" t="str">
        <f>IF(Table[[#This Row],[remote_ratio]]=0, "In Person", IF(Table[[#This Row],[remote_ratio]]=50, "Hybrid", IF(Table[[#This Row],[remote_ratio]]=100, "Remote")))</f>
        <v>In Person</v>
      </c>
      <c r="Q472" t="s">
        <v>21</v>
      </c>
      <c r="R472" t="str">
        <f>VLOOKUP(Q472,'Country Names'!B:C,2,FALSE)</f>
        <v>United States</v>
      </c>
      <c r="S472" t="s">
        <v>221</v>
      </c>
    </row>
    <row r="473" spans="1:19" x14ac:dyDescent="0.3">
      <c r="A473">
        <v>472</v>
      </c>
      <c r="B473">
        <v>2022</v>
      </c>
      <c r="C473" t="s">
        <v>214</v>
      </c>
      <c r="D473" t="s">
        <v>216</v>
      </c>
      <c r="E473" t="s">
        <v>37</v>
      </c>
      <c r="F473" t="str">
        <f t="shared" si="28"/>
        <v>Engineer</v>
      </c>
      <c r="G473">
        <v>57000</v>
      </c>
      <c r="H473" t="s">
        <v>14</v>
      </c>
      <c r="I473">
        <v>59888</v>
      </c>
      <c r="J473">
        <f t="shared" si="29"/>
        <v>50000</v>
      </c>
      <c r="K473">
        <f t="shared" si="30"/>
        <v>100000</v>
      </c>
      <c r="L473" t="str">
        <f t="shared" si="31"/>
        <v>50000-100000</v>
      </c>
      <c r="M473" t="s">
        <v>51</v>
      </c>
      <c r="N473" t="str">
        <f>VLOOKUP(M473,'Country Names'!B:C,2,FALSE)</f>
        <v>Netherlands</v>
      </c>
      <c r="O473">
        <v>100</v>
      </c>
      <c r="P473" t="str">
        <f>IF(Table[[#This Row],[remote_ratio]]=0, "In Person", IF(Table[[#This Row],[remote_ratio]]=50, "Hybrid", IF(Table[[#This Row],[remote_ratio]]=100, "Remote")))</f>
        <v>Remote</v>
      </c>
      <c r="Q473" t="s">
        <v>51</v>
      </c>
      <c r="R473" t="str">
        <f>VLOOKUP(Q473,'Country Names'!B:C,2,FALSE)</f>
        <v>Netherlands</v>
      </c>
      <c r="S473" t="s">
        <v>220</v>
      </c>
    </row>
    <row r="474" spans="1:19" x14ac:dyDescent="0.3">
      <c r="A474">
        <v>473</v>
      </c>
      <c r="B474">
        <v>2023</v>
      </c>
      <c r="C474" t="s">
        <v>215</v>
      </c>
      <c r="D474" t="s">
        <v>216</v>
      </c>
      <c r="E474" t="s">
        <v>37</v>
      </c>
      <c r="F474" t="str">
        <f t="shared" si="28"/>
        <v>Engineer</v>
      </c>
      <c r="G474">
        <v>286000</v>
      </c>
      <c r="H474" t="s">
        <v>20</v>
      </c>
      <c r="I474">
        <v>286000</v>
      </c>
      <c r="J474">
        <f t="shared" si="29"/>
        <v>250000</v>
      </c>
      <c r="K474">
        <f t="shared" si="30"/>
        <v>300000</v>
      </c>
      <c r="L474" t="str">
        <f t="shared" si="31"/>
        <v>250000-300000</v>
      </c>
      <c r="M474" t="s">
        <v>21</v>
      </c>
      <c r="N474" t="str">
        <f>VLOOKUP(M474,'Country Names'!B:C,2,FALSE)</f>
        <v>United States</v>
      </c>
      <c r="O474">
        <v>100</v>
      </c>
      <c r="P474" t="str">
        <f>IF(Table[[#This Row],[remote_ratio]]=0, "In Person", IF(Table[[#This Row],[remote_ratio]]=50, "Hybrid", IF(Table[[#This Row],[remote_ratio]]=100, "Remote")))</f>
        <v>Remote</v>
      </c>
      <c r="Q474" t="s">
        <v>21</v>
      </c>
      <c r="R474" t="str">
        <f>VLOOKUP(Q474,'Country Names'!B:C,2,FALSE)</f>
        <v>United States</v>
      </c>
      <c r="S474" t="s">
        <v>221</v>
      </c>
    </row>
    <row r="475" spans="1:19" x14ac:dyDescent="0.3">
      <c r="A475">
        <v>474</v>
      </c>
      <c r="B475">
        <v>2023</v>
      </c>
      <c r="C475" t="s">
        <v>215</v>
      </c>
      <c r="D475" t="s">
        <v>216</v>
      </c>
      <c r="E475" t="s">
        <v>37</v>
      </c>
      <c r="F475" t="str">
        <f t="shared" si="28"/>
        <v>Engineer</v>
      </c>
      <c r="G475">
        <v>207000</v>
      </c>
      <c r="H475" t="s">
        <v>20</v>
      </c>
      <c r="I475">
        <v>207000</v>
      </c>
      <c r="J475">
        <f t="shared" si="29"/>
        <v>200000</v>
      </c>
      <c r="K475">
        <f t="shared" si="30"/>
        <v>250000</v>
      </c>
      <c r="L475" t="str">
        <f t="shared" si="31"/>
        <v>200000-250000</v>
      </c>
      <c r="M475" t="s">
        <v>21</v>
      </c>
      <c r="N475" t="str">
        <f>VLOOKUP(M475,'Country Names'!B:C,2,FALSE)</f>
        <v>United States</v>
      </c>
      <c r="O475">
        <v>100</v>
      </c>
      <c r="P475" t="str">
        <f>IF(Table[[#This Row],[remote_ratio]]=0, "In Person", IF(Table[[#This Row],[remote_ratio]]=50, "Hybrid", IF(Table[[#This Row],[remote_ratio]]=100, "Remote")))</f>
        <v>Remote</v>
      </c>
      <c r="Q475" t="s">
        <v>21</v>
      </c>
      <c r="R475" t="str">
        <f>VLOOKUP(Q475,'Country Names'!B:C,2,FALSE)</f>
        <v>United States</v>
      </c>
      <c r="S475" t="s">
        <v>221</v>
      </c>
    </row>
    <row r="476" spans="1:19" x14ac:dyDescent="0.3">
      <c r="A476">
        <v>475</v>
      </c>
      <c r="B476">
        <v>2023</v>
      </c>
      <c r="C476" t="s">
        <v>330</v>
      </c>
      <c r="D476" t="s">
        <v>216</v>
      </c>
      <c r="E476" t="s">
        <v>27</v>
      </c>
      <c r="F476" t="str">
        <f t="shared" si="28"/>
        <v>Analyst</v>
      </c>
      <c r="G476">
        <v>100000</v>
      </c>
      <c r="H476" t="s">
        <v>20</v>
      </c>
      <c r="I476">
        <v>100000</v>
      </c>
      <c r="J476">
        <f t="shared" si="29"/>
        <v>100000</v>
      </c>
      <c r="K476">
        <f t="shared" si="30"/>
        <v>150000</v>
      </c>
      <c r="L476" t="str">
        <f t="shared" si="31"/>
        <v>100000-150000</v>
      </c>
      <c r="M476" t="s">
        <v>21</v>
      </c>
      <c r="N476" t="str">
        <f>VLOOKUP(M476,'Country Names'!B:C,2,FALSE)</f>
        <v>United States</v>
      </c>
      <c r="O476">
        <v>100</v>
      </c>
      <c r="P476" t="str">
        <f>IF(Table[[#This Row],[remote_ratio]]=0, "In Person", IF(Table[[#This Row],[remote_ratio]]=50, "Hybrid", IF(Table[[#This Row],[remote_ratio]]=100, "Remote")))</f>
        <v>Remote</v>
      </c>
      <c r="Q476" t="s">
        <v>21</v>
      </c>
      <c r="R476" t="str">
        <f>VLOOKUP(Q476,'Country Names'!B:C,2,FALSE)</f>
        <v>United States</v>
      </c>
      <c r="S476" t="s">
        <v>221</v>
      </c>
    </row>
    <row r="477" spans="1:19" x14ac:dyDescent="0.3">
      <c r="A477">
        <v>476</v>
      </c>
      <c r="B477">
        <v>2023</v>
      </c>
      <c r="C477" t="s">
        <v>330</v>
      </c>
      <c r="D477" t="s">
        <v>216</v>
      </c>
      <c r="E477" t="s">
        <v>27</v>
      </c>
      <c r="F477" t="str">
        <f t="shared" si="28"/>
        <v>Analyst</v>
      </c>
      <c r="G477">
        <v>80000</v>
      </c>
      <c r="H477" t="s">
        <v>20</v>
      </c>
      <c r="I477">
        <v>80000</v>
      </c>
      <c r="J477">
        <f t="shared" si="29"/>
        <v>50000</v>
      </c>
      <c r="K477">
        <f t="shared" si="30"/>
        <v>100000</v>
      </c>
      <c r="L477" t="str">
        <f t="shared" si="31"/>
        <v>50000-100000</v>
      </c>
      <c r="M477" t="s">
        <v>21</v>
      </c>
      <c r="N477" t="str">
        <f>VLOOKUP(M477,'Country Names'!B:C,2,FALSE)</f>
        <v>United States</v>
      </c>
      <c r="O477">
        <v>100</v>
      </c>
      <c r="P477" t="str">
        <f>IF(Table[[#This Row],[remote_ratio]]=0, "In Person", IF(Table[[#This Row],[remote_ratio]]=50, "Hybrid", IF(Table[[#This Row],[remote_ratio]]=100, "Remote")))</f>
        <v>Remote</v>
      </c>
      <c r="Q477" t="s">
        <v>21</v>
      </c>
      <c r="R477" t="str">
        <f>VLOOKUP(Q477,'Country Names'!B:C,2,FALSE)</f>
        <v>United States</v>
      </c>
      <c r="S477" t="s">
        <v>221</v>
      </c>
    </row>
    <row r="478" spans="1:19" x14ac:dyDescent="0.3">
      <c r="A478">
        <v>477</v>
      </c>
      <c r="B478">
        <v>2023</v>
      </c>
      <c r="C478" t="s">
        <v>330</v>
      </c>
      <c r="D478" t="s">
        <v>216</v>
      </c>
      <c r="E478" t="s">
        <v>37</v>
      </c>
      <c r="F478" t="str">
        <f t="shared" si="28"/>
        <v>Engineer</v>
      </c>
      <c r="G478">
        <v>223250</v>
      </c>
      <c r="H478" t="s">
        <v>20</v>
      </c>
      <c r="I478">
        <v>223250</v>
      </c>
      <c r="J478">
        <f t="shared" si="29"/>
        <v>200000</v>
      </c>
      <c r="K478">
        <f t="shared" si="30"/>
        <v>250000</v>
      </c>
      <c r="L478" t="str">
        <f t="shared" si="31"/>
        <v>200000-250000</v>
      </c>
      <c r="M478" t="s">
        <v>21</v>
      </c>
      <c r="N478" t="str">
        <f>VLOOKUP(M478,'Country Names'!B:C,2,FALSE)</f>
        <v>United States</v>
      </c>
      <c r="O478">
        <v>0</v>
      </c>
      <c r="P478" t="str">
        <f>IF(Table[[#This Row],[remote_ratio]]=0, "In Person", IF(Table[[#This Row],[remote_ratio]]=50, "Hybrid", IF(Table[[#This Row],[remote_ratio]]=100, "Remote")))</f>
        <v>In Person</v>
      </c>
      <c r="Q478" t="s">
        <v>21</v>
      </c>
      <c r="R478" t="str">
        <f>VLOOKUP(Q478,'Country Names'!B:C,2,FALSE)</f>
        <v>United States</v>
      </c>
      <c r="S478" t="s">
        <v>221</v>
      </c>
    </row>
    <row r="479" spans="1:19" x14ac:dyDescent="0.3">
      <c r="A479">
        <v>478</v>
      </c>
      <c r="B479">
        <v>2023</v>
      </c>
      <c r="C479" t="s">
        <v>330</v>
      </c>
      <c r="D479" t="s">
        <v>216</v>
      </c>
      <c r="E479" t="s">
        <v>37</v>
      </c>
      <c r="F479" t="str">
        <f t="shared" si="28"/>
        <v>Engineer</v>
      </c>
      <c r="G479">
        <v>178600</v>
      </c>
      <c r="H479" t="s">
        <v>20</v>
      </c>
      <c r="I479">
        <v>178600</v>
      </c>
      <c r="J479">
        <f t="shared" si="29"/>
        <v>150000</v>
      </c>
      <c r="K479">
        <f t="shared" si="30"/>
        <v>200000</v>
      </c>
      <c r="L479" t="str">
        <f t="shared" si="31"/>
        <v>150000-200000</v>
      </c>
      <c r="M479" t="s">
        <v>21</v>
      </c>
      <c r="N479" t="str">
        <f>VLOOKUP(M479,'Country Names'!B:C,2,FALSE)</f>
        <v>United States</v>
      </c>
      <c r="O479">
        <v>0</v>
      </c>
      <c r="P479" t="str">
        <f>IF(Table[[#This Row],[remote_ratio]]=0, "In Person", IF(Table[[#This Row],[remote_ratio]]=50, "Hybrid", IF(Table[[#This Row],[remote_ratio]]=100, "Remote")))</f>
        <v>In Person</v>
      </c>
      <c r="Q479" t="s">
        <v>21</v>
      </c>
      <c r="R479" t="str">
        <f>VLOOKUP(Q479,'Country Names'!B:C,2,FALSE)</f>
        <v>United States</v>
      </c>
      <c r="S479" t="s">
        <v>221</v>
      </c>
    </row>
    <row r="480" spans="1:19" x14ac:dyDescent="0.3">
      <c r="A480">
        <v>416</v>
      </c>
      <c r="B480">
        <v>2023</v>
      </c>
      <c r="C480" t="s">
        <v>330</v>
      </c>
      <c r="D480" t="s">
        <v>216</v>
      </c>
      <c r="E480" t="s">
        <v>23</v>
      </c>
      <c r="F480" t="str">
        <f t="shared" si="28"/>
        <v>Scientist</v>
      </c>
      <c r="G480">
        <v>175000</v>
      </c>
      <c r="H480" t="s">
        <v>20</v>
      </c>
      <c r="I480">
        <v>175000</v>
      </c>
      <c r="J480">
        <f t="shared" si="29"/>
        <v>150000</v>
      </c>
      <c r="K480">
        <f t="shared" si="30"/>
        <v>200000</v>
      </c>
      <c r="L480" t="str">
        <f t="shared" si="31"/>
        <v>150000-200000</v>
      </c>
      <c r="M480" t="s">
        <v>21</v>
      </c>
      <c r="N480" t="str">
        <f>VLOOKUP(M480,'Country Names'!B:C,2,FALSE)</f>
        <v>United States</v>
      </c>
      <c r="O480">
        <v>100</v>
      </c>
      <c r="P480" t="str">
        <f>IF(Table[[#This Row],[remote_ratio]]=0, "In Person", IF(Table[[#This Row],[remote_ratio]]=50, "Hybrid", IF(Table[[#This Row],[remote_ratio]]=100, "Remote")))</f>
        <v>Remote</v>
      </c>
      <c r="Q480" t="s">
        <v>21</v>
      </c>
      <c r="R480" t="str">
        <f>VLOOKUP(Q480,'Country Names'!B:C,2,FALSE)</f>
        <v>United States</v>
      </c>
      <c r="S480" t="s">
        <v>221</v>
      </c>
    </row>
    <row r="481" spans="1:19" x14ac:dyDescent="0.3">
      <c r="A481">
        <v>417</v>
      </c>
      <c r="B481">
        <v>2023</v>
      </c>
      <c r="C481" t="s">
        <v>330</v>
      </c>
      <c r="D481" t="s">
        <v>216</v>
      </c>
      <c r="E481" t="s">
        <v>23</v>
      </c>
      <c r="F481" t="str">
        <f t="shared" si="28"/>
        <v>Scientist</v>
      </c>
      <c r="G481">
        <v>145000</v>
      </c>
      <c r="H481" t="s">
        <v>20</v>
      </c>
      <c r="I481">
        <v>145000</v>
      </c>
      <c r="J481">
        <f t="shared" si="29"/>
        <v>100000</v>
      </c>
      <c r="K481">
        <f t="shared" si="30"/>
        <v>150000</v>
      </c>
      <c r="L481" t="str">
        <f t="shared" si="31"/>
        <v>100000-150000</v>
      </c>
      <c r="M481" t="s">
        <v>21</v>
      </c>
      <c r="N481" t="str">
        <f>VLOOKUP(M481,'Country Names'!B:C,2,FALSE)</f>
        <v>United States</v>
      </c>
      <c r="O481">
        <v>100</v>
      </c>
      <c r="P481" t="str">
        <f>IF(Table[[#This Row],[remote_ratio]]=0, "In Person", IF(Table[[#This Row],[remote_ratio]]=50, "Hybrid", IF(Table[[#This Row],[remote_ratio]]=100, "Remote")))</f>
        <v>Remote</v>
      </c>
      <c r="Q481" t="s">
        <v>21</v>
      </c>
      <c r="R481" t="str">
        <f>VLOOKUP(Q481,'Country Names'!B:C,2,FALSE)</f>
        <v>United States</v>
      </c>
      <c r="S481" t="s">
        <v>221</v>
      </c>
    </row>
    <row r="482" spans="1:19" x14ac:dyDescent="0.3">
      <c r="A482">
        <v>418</v>
      </c>
      <c r="B482">
        <v>2023</v>
      </c>
      <c r="C482" t="s">
        <v>330</v>
      </c>
      <c r="D482" t="s">
        <v>216</v>
      </c>
      <c r="E482" t="s">
        <v>23</v>
      </c>
      <c r="F482" t="str">
        <f t="shared" si="28"/>
        <v>Scientist</v>
      </c>
      <c r="G482">
        <v>237000</v>
      </c>
      <c r="H482" t="s">
        <v>20</v>
      </c>
      <c r="I482">
        <v>237000</v>
      </c>
      <c r="J482">
        <f t="shared" si="29"/>
        <v>200000</v>
      </c>
      <c r="K482">
        <f t="shared" si="30"/>
        <v>250000</v>
      </c>
      <c r="L482" t="str">
        <f t="shared" si="31"/>
        <v>200000-250000</v>
      </c>
      <c r="M482" t="s">
        <v>21</v>
      </c>
      <c r="N482" t="str">
        <f>VLOOKUP(M482,'Country Names'!B:C,2,FALSE)</f>
        <v>United States</v>
      </c>
      <c r="O482">
        <v>100</v>
      </c>
      <c r="P482" t="str">
        <f>IF(Table[[#This Row],[remote_ratio]]=0, "In Person", IF(Table[[#This Row],[remote_ratio]]=50, "Hybrid", IF(Table[[#This Row],[remote_ratio]]=100, "Remote")))</f>
        <v>Remote</v>
      </c>
      <c r="Q482" t="s">
        <v>21</v>
      </c>
      <c r="R482" t="str">
        <f>VLOOKUP(Q482,'Country Names'!B:C,2,FALSE)</f>
        <v>United States</v>
      </c>
      <c r="S482" t="s">
        <v>221</v>
      </c>
    </row>
    <row r="483" spans="1:19" x14ac:dyDescent="0.3">
      <c r="A483">
        <v>419</v>
      </c>
      <c r="B483">
        <v>2023</v>
      </c>
      <c r="C483" t="s">
        <v>330</v>
      </c>
      <c r="D483" t="s">
        <v>216</v>
      </c>
      <c r="E483" t="s">
        <v>23</v>
      </c>
      <c r="F483" t="str">
        <f t="shared" si="28"/>
        <v>Scientist</v>
      </c>
      <c r="G483">
        <v>145000</v>
      </c>
      <c r="H483" t="s">
        <v>20</v>
      </c>
      <c r="I483">
        <v>145000</v>
      </c>
      <c r="J483">
        <f t="shared" si="29"/>
        <v>100000</v>
      </c>
      <c r="K483">
        <f t="shared" si="30"/>
        <v>150000</v>
      </c>
      <c r="L483" t="str">
        <f t="shared" si="31"/>
        <v>100000-150000</v>
      </c>
      <c r="M483" t="s">
        <v>21</v>
      </c>
      <c r="N483" t="str">
        <f>VLOOKUP(M483,'Country Names'!B:C,2,FALSE)</f>
        <v>United States</v>
      </c>
      <c r="O483">
        <v>100</v>
      </c>
      <c r="P483" t="str">
        <f>IF(Table[[#This Row],[remote_ratio]]=0, "In Person", IF(Table[[#This Row],[remote_ratio]]=50, "Hybrid", IF(Table[[#This Row],[remote_ratio]]=100, "Remote")))</f>
        <v>Remote</v>
      </c>
      <c r="Q483" t="s">
        <v>21</v>
      </c>
      <c r="R483" t="str">
        <f>VLOOKUP(Q483,'Country Names'!B:C,2,FALSE)</f>
        <v>United States</v>
      </c>
      <c r="S483" t="s">
        <v>221</v>
      </c>
    </row>
    <row r="484" spans="1:19" x14ac:dyDescent="0.3">
      <c r="A484">
        <v>436</v>
      </c>
      <c r="B484">
        <v>2023</v>
      </c>
      <c r="C484" t="s">
        <v>330</v>
      </c>
      <c r="D484" t="s">
        <v>216</v>
      </c>
      <c r="E484" t="s">
        <v>23</v>
      </c>
      <c r="F484" t="str">
        <f t="shared" si="28"/>
        <v>Scientist</v>
      </c>
      <c r="G484">
        <v>200000</v>
      </c>
      <c r="H484" t="s">
        <v>20</v>
      </c>
      <c r="I484">
        <v>200000</v>
      </c>
      <c r="J484">
        <f t="shared" si="29"/>
        <v>200000</v>
      </c>
      <c r="K484">
        <f t="shared" si="30"/>
        <v>250000</v>
      </c>
      <c r="L484" t="str">
        <f t="shared" si="31"/>
        <v>200000-250000</v>
      </c>
      <c r="M484" t="s">
        <v>21</v>
      </c>
      <c r="N484" t="str">
        <f>VLOOKUP(M484,'Country Names'!B:C,2,FALSE)</f>
        <v>United States</v>
      </c>
      <c r="O484">
        <v>100</v>
      </c>
      <c r="P484" t="str">
        <f>IF(Table[[#This Row],[remote_ratio]]=0, "In Person", IF(Table[[#This Row],[remote_ratio]]=50, "Hybrid", IF(Table[[#This Row],[remote_ratio]]=100, "Remote")))</f>
        <v>Remote</v>
      </c>
      <c r="Q484" t="s">
        <v>21</v>
      </c>
      <c r="R484" t="str">
        <f>VLOOKUP(Q484,'Country Names'!B:C,2,FALSE)</f>
        <v>United States</v>
      </c>
      <c r="S484" t="s">
        <v>221</v>
      </c>
    </row>
    <row r="485" spans="1:19" x14ac:dyDescent="0.3">
      <c r="A485">
        <v>437</v>
      </c>
      <c r="B485">
        <v>2023</v>
      </c>
      <c r="C485" t="s">
        <v>330</v>
      </c>
      <c r="D485" t="s">
        <v>216</v>
      </c>
      <c r="E485" t="s">
        <v>23</v>
      </c>
      <c r="F485" t="str">
        <f t="shared" si="28"/>
        <v>Scientist</v>
      </c>
      <c r="G485">
        <v>170000</v>
      </c>
      <c r="H485" t="s">
        <v>20</v>
      </c>
      <c r="I485">
        <v>170000</v>
      </c>
      <c r="J485">
        <f t="shared" si="29"/>
        <v>150000</v>
      </c>
      <c r="K485">
        <f t="shared" si="30"/>
        <v>200000</v>
      </c>
      <c r="L485" t="str">
        <f t="shared" si="31"/>
        <v>150000-200000</v>
      </c>
      <c r="M485" t="s">
        <v>21</v>
      </c>
      <c r="N485" t="str">
        <f>VLOOKUP(M485,'Country Names'!B:C,2,FALSE)</f>
        <v>United States</v>
      </c>
      <c r="O485">
        <v>100</v>
      </c>
      <c r="P485" t="str">
        <f>IF(Table[[#This Row],[remote_ratio]]=0, "In Person", IF(Table[[#This Row],[remote_ratio]]=50, "Hybrid", IF(Table[[#This Row],[remote_ratio]]=100, "Remote")))</f>
        <v>Remote</v>
      </c>
      <c r="Q485" t="s">
        <v>21</v>
      </c>
      <c r="R485" t="str">
        <f>VLOOKUP(Q485,'Country Names'!B:C,2,FALSE)</f>
        <v>United States</v>
      </c>
      <c r="S485" t="s">
        <v>221</v>
      </c>
    </row>
    <row r="486" spans="1:19" x14ac:dyDescent="0.3">
      <c r="A486">
        <v>438</v>
      </c>
      <c r="B486">
        <v>2023</v>
      </c>
      <c r="C486" t="s">
        <v>330</v>
      </c>
      <c r="D486" t="s">
        <v>216</v>
      </c>
      <c r="E486" t="s">
        <v>23</v>
      </c>
      <c r="F486" t="str">
        <f t="shared" si="28"/>
        <v>Scientist</v>
      </c>
      <c r="G486">
        <v>171250</v>
      </c>
      <c r="H486" t="s">
        <v>20</v>
      </c>
      <c r="I486">
        <v>171250</v>
      </c>
      <c r="J486">
        <f t="shared" si="29"/>
        <v>150000</v>
      </c>
      <c r="K486">
        <f t="shared" si="30"/>
        <v>200000</v>
      </c>
      <c r="L486" t="str">
        <f t="shared" si="31"/>
        <v>150000-200000</v>
      </c>
      <c r="M486" t="s">
        <v>79</v>
      </c>
      <c r="N486" t="str">
        <f>VLOOKUP(M486,'Country Names'!B:C,2,FALSE)</f>
        <v>Ireland</v>
      </c>
      <c r="O486">
        <v>0</v>
      </c>
      <c r="P486" t="str">
        <f>IF(Table[[#This Row],[remote_ratio]]=0, "In Person", IF(Table[[#This Row],[remote_ratio]]=50, "Hybrid", IF(Table[[#This Row],[remote_ratio]]=100, "Remote")))</f>
        <v>In Person</v>
      </c>
      <c r="Q486" t="s">
        <v>79</v>
      </c>
      <c r="R486" t="str">
        <f>VLOOKUP(Q486,'Country Names'!B:C,2,FALSE)</f>
        <v>Ireland</v>
      </c>
      <c r="S486" t="s">
        <v>221</v>
      </c>
    </row>
    <row r="487" spans="1:19" x14ac:dyDescent="0.3">
      <c r="A487">
        <v>439</v>
      </c>
      <c r="B487">
        <v>2023</v>
      </c>
      <c r="C487" t="s">
        <v>330</v>
      </c>
      <c r="D487" t="s">
        <v>216</v>
      </c>
      <c r="E487" t="s">
        <v>23</v>
      </c>
      <c r="F487" t="str">
        <f t="shared" si="28"/>
        <v>Scientist</v>
      </c>
      <c r="G487">
        <v>113750</v>
      </c>
      <c r="H487" t="s">
        <v>20</v>
      </c>
      <c r="I487">
        <v>113750</v>
      </c>
      <c r="J487">
        <f t="shared" si="29"/>
        <v>100000</v>
      </c>
      <c r="K487">
        <f t="shared" si="30"/>
        <v>150000</v>
      </c>
      <c r="L487" t="str">
        <f t="shared" si="31"/>
        <v>100000-150000</v>
      </c>
      <c r="M487" t="s">
        <v>79</v>
      </c>
      <c r="N487" t="str">
        <f>VLOOKUP(M487,'Country Names'!B:C,2,FALSE)</f>
        <v>Ireland</v>
      </c>
      <c r="O487">
        <v>0</v>
      </c>
      <c r="P487" t="str">
        <f>IF(Table[[#This Row],[remote_ratio]]=0, "In Person", IF(Table[[#This Row],[remote_ratio]]=50, "Hybrid", IF(Table[[#This Row],[remote_ratio]]=100, "Remote")))</f>
        <v>In Person</v>
      </c>
      <c r="Q487" t="s">
        <v>79</v>
      </c>
      <c r="R487" t="str">
        <f>VLOOKUP(Q487,'Country Names'!B:C,2,FALSE)</f>
        <v>Ireland</v>
      </c>
      <c r="S487" t="s">
        <v>221</v>
      </c>
    </row>
    <row r="488" spans="1:19" x14ac:dyDescent="0.3">
      <c r="A488">
        <v>440</v>
      </c>
      <c r="B488">
        <v>2023</v>
      </c>
      <c r="C488" t="s">
        <v>330</v>
      </c>
      <c r="D488" t="s">
        <v>216</v>
      </c>
      <c r="E488" t="s">
        <v>26</v>
      </c>
      <c r="F488" t="str">
        <f t="shared" si="28"/>
        <v>Scientist</v>
      </c>
      <c r="G488">
        <v>222200</v>
      </c>
      <c r="H488" t="s">
        <v>20</v>
      </c>
      <c r="I488">
        <v>222200</v>
      </c>
      <c r="J488">
        <f t="shared" si="29"/>
        <v>200000</v>
      </c>
      <c r="K488">
        <f t="shared" si="30"/>
        <v>250000</v>
      </c>
      <c r="L488" t="str">
        <f t="shared" si="31"/>
        <v>200000-250000</v>
      </c>
      <c r="M488" t="s">
        <v>21</v>
      </c>
      <c r="N488" t="str">
        <f>VLOOKUP(M488,'Country Names'!B:C,2,FALSE)</f>
        <v>United States</v>
      </c>
      <c r="O488">
        <v>0</v>
      </c>
      <c r="P488" t="str">
        <f>IF(Table[[#This Row],[remote_ratio]]=0, "In Person", IF(Table[[#This Row],[remote_ratio]]=50, "Hybrid", IF(Table[[#This Row],[remote_ratio]]=100, "Remote")))</f>
        <v>In Person</v>
      </c>
      <c r="Q488" t="s">
        <v>21</v>
      </c>
      <c r="R488" t="str">
        <f>VLOOKUP(Q488,'Country Names'!B:C,2,FALSE)</f>
        <v>United States</v>
      </c>
      <c r="S488" t="s">
        <v>220</v>
      </c>
    </row>
    <row r="489" spans="1:19" x14ac:dyDescent="0.3">
      <c r="A489">
        <v>441</v>
      </c>
      <c r="B489">
        <v>2023</v>
      </c>
      <c r="C489" t="s">
        <v>330</v>
      </c>
      <c r="D489" t="s">
        <v>216</v>
      </c>
      <c r="E489" t="s">
        <v>26</v>
      </c>
      <c r="F489" t="str">
        <f t="shared" si="28"/>
        <v>Scientist</v>
      </c>
      <c r="G489">
        <v>136000</v>
      </c>
      <c r="H489" t="s">
        <v>20</v>
      </c>
      <c r="I489">
        <v>136000</v>
      </c>
      <c r="J489">
        <f t="shared" si="29"/>
        <v>100000</v>
      </c>
      <c r="K489">
        <f t="shared" si="30"/>
        <v>150000</v>
      </c>
      <c r="L489" t="str">
        <f t="shared" si="31"/>
        <v>100000-150000</v>
      </c>
      <c r="M489" t="s">
        <v>21</v>
      </c>
      <c r="N489" t="str">
        <f>VLOOKUP(M489,'Country Names'!B:C,2,FALSE)</f>
        <v>United States</v>
      </c>
      <c r="O489">
        <v>0</v>
      </c>
      <c r="P489" t="str">
        <f>IF(Table[[#This Row],[remote_ratio]]=0, "In Person", IF(Table[[#This Row],[remote_ratio]]=50, "Hybrid", IF(Table[[#This Row],[remote_ratio]]=100, "Remote")))</f>
        <v>In Person</v>
      </c>
      <c r="Q489" t="s">
        <v>21</v>
      </c>
      <c r="R489" t="str">
        <f>VLOOKUP(Q489,'Country Names'!B:C,2,FALSE)</f>
        <v>United States</v>
      </c>
      <c r="S489" t="s">
        <v>220</v>
      </c>
    </row>
    <row r="490" spans="1:19" x14ac:dyDescent="0.3">
      <c r="A490">
        <v>442</v>
      </c>
      <c r="B490">
        <v>2023</v>
      </c>
      <c r="C490" t="s">
        <v>330</v>
      </c>
      <c r="D490" t="s">
        <v>216</v>
      </c>
      <c r="E490" t="s">
        <v>26</v>
      </c>
      <c r="F490" t="str">
        <f t="shared" si="28"/>
        <v>Scientist</v>
      </c>
      <c r="G490">
        <v>260000</v>
      </c>
      <c r="H490" t="s">
        <v>20</v>
      </c>
      <c r="I490">
        <v>260000</v>
      </c>
      <c r="J490">
        <f t="shared" si="29"/>
        <v>250000</v>
      </c>
      <c r="K490">
        <f t="shared" si="30"/>
        <v>300000</v>
      </c>
      <c r="L490" t="str">
        <f t="shared" si="31"/>
        <v>250000-300000</v>
      </c>
      <c r="M490" t="s">
        <v>21</v>
      </c>
      <c r="N490" t="str">
        <f>VLOOKUP(M490,'Country Names'!B:C,2,FALSE)</f>
        <v>United States</v>
      </c>
      <c r="O490">
        <v>0</v>
      </c>
      <c r="P490" t="str">
        <f>IF(Table[[#This Row],[remote_ratio]]=0, "In Person", IF(Table[[#This Row],[remote_ratio]]=50, "Hybrid", IF(Table[[#This Row],[remote_ratio]]=100, "Remote")))</f>
        <v>In Person</v>
      </c>
      <c r="Q490" t="s">
        <v>21</v>
      </c>
      <c r="R490" t="str">
        <f>VLOOKUP(Q490,'Country Names'!B:C,2,FALSE)</f>
        <v>United States</v>
      </c>
      <c r="S490" t="s">
        <v>220</v>
      </c>
    </row>
    <row r="491" spans="1:19" x14ac:dyDescent="0.3">
      <c r="A491">
        <v>443</v>
      </c>
      <c r="B491">
        <v>2023</v>
      </c>
      <c r="C491" t="s">
        <v>330</v>
      </c>
      <c r="D491" t="s">
        <v>216</v>
      </c>
      <c r="E491" t="s">
        <v>26</v>
      </c>
      <c r="F491" t="str">
        <f t="shared" si="28"/>
        <v>Scientist</v>
      </c>
      <c r="G491">
        <v>136000</v>
      </c>
      <c r="H491" t="s">
        <v>20</v>
      </c>
      <c r="I491">
        <v>136000</v>
      </c>
      <c r="J491">
        <f t="shared" si="29"/>
        <v>100000</v>
      </c>
      <c r="K491">
        <f t="shared" si="30"/>
        <v>150000</v>
      </c>
      <c r="L491" t="str">
        <f t="shared" si="31"/>
        <v>100000-150000</v>
      </c>
      <c r="M491" t="s">
        <v>21</v>
      </c>
      <c r="N491" t="str">
        <f>VLOOKUP(M491,'Country Names'!B:C,2,FALSE)</f>
        <v>United States</v>
      </c>
      <c r="O491">
        <v>0</v>
      </c>
      <c r="P491" t="str">
        <f>IF(Table[[#This Row],[remote_ratio]]=0, "In Person", IF(Table[[#This Row],[remote_ratio]]=50, "Hybrid", IF(Table[[#This Row],[remote_ratio]]=100, "Remote")))</f>
        <v>In Person</v>
      </c>
      <c r="Q491" t="s">
        <v>21</v>
      </c>
      <c r="R491" t="str">
        <f>VLOOKUP(Q491,'Country Names'!B:C,2,FALSE)</f>
        <v>United States</v>
      </c>
      <c r="S491" t="s">
        <v>220</v>
      </c>
    </row>
    <row r="492" spans="1:19" x14ac:dyDescent="0.3">
      <c r="A492">
        <v>491</v>
      </c>
      <c r="B492">
        <v>2023</v>
      </c>
      <c r="C492" t="s">
        <v>330</v>
      </c>
      <c r="D492" t="s">
        <v>216</v>
      </c>
      <c r="E492" t="s">
        <v>37</v>
      </c>
      <c r="F492" t="str">
        <f t="shared" si="28"/>
        <v>Engineer</v>
      </c>
      <c r="G492">
        <v>128000</v>
      </c>
      <c r="H492" t="s">
        <v>20</v>
      </c>
      <c r="I492">
        <v>128000</v>
      </c>
      <c r="J492">
        <f t="shared" si="29"/>
        <v>100000</v>
      </c>
      <c r="K492">
        <f t="shared" si="30"/>
        <v>150000</v>
      </c>
      <c r="L492" t="str">
        <f t="shared" si="31"/>
        <v>100000-150000</v>
      </c>
      <c r="M492" t="s">
        <v>21</v>
      </c>
      <c r="N492" t="str">
        <f>VLOOKUP(M492,'Country Names'!B:C,2,FALSE)</f>
        <v>United States</v>
      </c>
      <c r="O492">
        <v>0</v>
      </c>
      <c r="P492" t="str">
        <f>IF(Table[[#This Row],[remote_ratio]]=0, "In Person", IF(Table[[#This Row],[remote_ratio]]=50, "Hybrid", IF(Table[[#This Row],[remote_ratio]]=100, "Remote")))</f>
        <v>In Person</v>
      </c>
      <c r="Q492" t="s">
        <v>21</v>
      </c>
      <c r="R492" t="str">
        <f>VLOOKUP(Q492,'Country Names'!B:C,2,FALSE)</f>
        <v>United States</v>
      </c>
      <c r="S492" t="s">
        <v>221</v>
      </c>
    </row>
    <row r="493" spans="1:19" x14ac:dyDescent="0.3">
      <c r="A493">
        <v>492</v>
      </c>
      <c r="B493">
        <v>2023</v>
      </c>
      <c r="C493" t="s">
        <v>330</v>
      </c>
      <c r="D493" t="s">
        <v>216</v>
      </c>
      <c r="E493" t="s">
        <v>37</v>
      </c>
      <c r="F493" t="str">
        <f t="shared" si="28"/>
        <v>Engineer</v>
      </c>
      <c r="G493">
        <v>81500</v>
      </c>
      <c r="H493" t="s">
        <v>20</v>
      </c>
      <c r="I493">
        <v>81500</v>
      </c>
      <c r="J493">
        <f t="shared" si="29"/>
        <v>50000</v>
      </c>
      <c r="K493">
        <f t="shared" si="30"/>
        <v>100000</v>
      </c>
      <c r="L493" t="str">
        <f t="shared" si="31"/>
        <v>50000-100000</v>
      </c>
      <c r="M493" t="s">
        <v>21</v>
      </c>
      <c r="N493" t="str">
        <f>VLOOKUP(M493,'Country Names'!B:C,2,FALSE)</f>
        <v>United States</v>
      </c>
      <c r="O493">
        <v>0</v>
      </c>
      <c r="P493" t="str">
        <f>IF(Table[[#This Row],[remote_ratio]]=0, "In Person", IF(Table[[#This Row],[remote_ratio]]=50, "Hybrid", IF(Table[[#This Row],[remote_ratio]]=100, "Remote")))</f>
        <v>In Person</v>
      </c>
      <c r="Q493" t="s">
        <v>21</v>
      </c>
      <c r="R493" t="str">
        <f>VLOOKUP(Q493,'Country Names'!B:C,2,FALSE)</f>
        <v>United States</v>
      </c>
      <c r="S493" t="s">
        <v>221</v>
      </c>
    </row>
    <row r="494" spans="1:19" x14ac:dyDescent="0.3">
      <c r="A494">
        <v>493</v>
      </c>
      <c r="B494">
        <v>2023</v>
      </c>
      <c r="C494" t="s">
        <v>214</v>
      </c>
      <c r="D494" t="s">
        <v>216</v>
      </c>
      <c r="E494" t="s">
        <v>56</v>
      </c>
      <c r="F494" t="str">
        <f t="shared" si="28"/>
        <v>Analyst</v>
      </c>
      <c r="G494">
        <v>20000</v>
      </c>
      <c r="H494" t="s">
        <v>14</v>
      </c>
      <c r="I494">
        <v>21461</v>
      </c>
      <c r="J494">
        <f t="shared" si="29"/>
        <v>0</v>
      </c>
      <c r="K494">
        <f t="shared" si="30"/>
        <v>50000</v>
      </c>
      <c r="L494" t="str">
        <f t="shared" si="31"/>
        <v>0-50000</v>
      </c>
      <c r="M494" t="s">
        <v>15</v>
      </c>
      <c r="N494" t="str">
        <f>VLOOKUP(M494,'Country Names'!B:C,2,FALSE)</f>
        <v>Spain</v>
      </c>
      <c r="O494">
        <v>0</v>
      </c>
      <c r="P494" t="str">
        <f>IF(Table[[#This Row],[remote_ratio]]=0, "In Person", IF(Table[[#This Row],[remote_ratio]]=50, "Hybrid", IF(Table[[#This Row],[remote_ratio]]=100, "Remote")))</f>
        <v>In Person</v>
      </c>
      <c r="Q494" t="s">
        <v>15</v>
      </c>
      <c r="R494" t="str">
        <f>VLOOKUP(Q494,'Country Names'!B:C,2,FALSE)</f>
        <v>Spain</v>
      </c>
      <c r="S494" t="s">
        <v>221</v>
      </c>
    </row>
    <row r="495" spans="1:19" x14ac:dyDescent="0.3">
      <c r="A495">
        <v>494</v>
      </c>
      <c r="B495">
        <v>2023</v>
      </c>
      <c r="C495" t="s">
        <v>330</v>
      </c>
      <c r="D495" t="s">
        <v>216</v>
      </c>
      <c r="E495" t="s">
        <v>50</v>
      </c>
      <c r="F495" t="str">
        <f t="shared" si="28"/>
        <v>Developer</v>
      </c>
      <c r="G495">
        <v>108000</v>
      </c>
      <c r="H495" t="s">
        <v>20</v>
      </c>
      <c r="I495">
        <v>108000</v>
      </c>
      <c r="J495">
        <f t="shared" si="29"/>
        <v>100000</v>
      </c>
      <c r="K495">
        <f t="shared" si="30"/>
        <v>150000</v>
      </c>
      <c r="L495" t="str">
        <f t="shared" si="31"/>
        <v>100000-150000</v>
      </c>
      <c r="M495" t="s">
        <v>74</v>
      </c>
      <c r="N495" t="str">
        <f>VLOOKUP(M495,'Country Names'!B:C,2,FALSE)</f>
        <v>Ukraine</v>
      </c>
      <c r="O495">
        <v>0</v>
      </c>
      <c r="P495" t="str">
        <f>IF(Table[[#This Row],[remote_ratio]]=0, "In Person", IF(Table[[#This Row],[remote_ratio]]=50, "Hybrid", IF(Table[[#This Row],[remote_ratio]]=100, "Remote")))</f>
        <v>In Person</v>
      </c>
      <c r="Q495" t="s">
        <v>74</v>
      </c>
      <c r="R495" t="str">
        <f>VLOOKUP(Q495,'Country Names'!B:C,2,FALSE)</f>
        <v>Ukraine</v>
      </c>
      <c r="S495" t="s">
        <v>221</v>
      </c>
    </row>
    <row r="496" spans="1:19" x14ac:dyDescent="0.3">
      <c r="A496">
        <v>495</v>
      </c>
      <c r="B496">
        <v>2023</v>
      </c>
      <c r="C496" t="s">
        <v>330</v>
      </c>
      <c r="D496" t="s">
        <v>216</v>
      </c>
      <c r="E496" t="s">
        <v>50</v>
      </c>
      <c r="F496" t="str">
        <f t="shared" si="28"/>
        <v>Developer</v>
      </c>
      <c r="G496">
        <v>60000</v>
      </c>
      <c r="H496" t="s">
        <v>20</v>
      </c>
      <c r="I496">
        <v>60000</v>
      </c>
      <c r="J496">
        <f t="shared" si="29"/>
        <v>50000</v>
      </c>
      <c r="K496">
        <f t="shared" si="30"/>
        <v>100000</v>
      </c>
      <c r="L496" t="str">
        <f t="shared" si="31"/>
        <v>50000-100000</v>
      </c>
      <c r="M496" t="s">
        <v>74</v>
      </c>
      <c r="N496" t="str">
        <f>VLOOKUP(M496,'Country Names'!B:C,2,FALSE)</f>
        <v>Ukraine</v>
      </c>
      <c r="O496">
        <v>0</v>
      </c>
      <c r="P496" t="str">
        <f>IF(Table[[#This Row],[remote_ratio]]=0, "In Person", IF(Table[[#This Row],[remote_ratio]]=50, "Hybrid", IF(Table[[#This Row],[remote_ratio]]=100, "Remote")))</f>
        <v>In Person</v>
      </c>
      <c r="Q496" t="s">
        <v>74</v>
      </c>
      <c r="R496" t="str">
        <f>VLOOKUP(Q496,'Country Names'!B:C,2,FALSE)</f>
        <v>Ukraine</v>
      </c>
      <c r="S496" t="s">
        <v>221</v>
      </c>
    </row>
    <row r="497" spans="1:19" x14ac:dyDescent="0.3">
      <c r="A497">
        <v>496</v>
      </c>
      <c r="B497">
        <v>2023</v>
      </c>
      <c r="C497" t="s">
        <v>213</v>
      </c>
      <c r="D497" t="s">
        <v>216</v>
      </c>
      <c r="E497" t="s">
        <v>82</v>
      </c>
      <c r="F497" t="str">
        <f t="shared" si="28"/>
        <v>Engineer</v>
      </c>
      <c r="G497">
        <v>134000</v>
      </c>
      <c r="H497" t="s">
        <v>20</v>
      </c>
      <c r="I497">
        <v>134000</v>
      </c>
      <c r="J497">
        <f t="shared" si="29"/>
        <v>100000</v>
      </c>
      <c r="K497">
        <f t="shared" si="30"/>
        <v>150000</v>
      </c>
      <c r="L497" t="str">
        <f t="shared" si="31"/>
        <v>100000-150000</v>
      </c>
      <c r="M497" t="s">
        <v>21</v>
      </c>
      <c r="N497" t="str">
        <f>VLOOKUP(M497,'Country Names'!B:C,2,FALSE)</f>
        <v>United States</v>
      </c>
      <c r="O497">
        <v>100</v>
      </c>
      <c r="P497" t="str">
        <f>IF(Table[[#This Row],[remote_ratio]]=0, "In Person", IF(Table[[#This Row],[remote_ratio]]=50, "Hybrid", IF(Table[[#This Row],[remote_ratio]]=100, "Remote")))</f>
        <v>Remote</v>
      </c>
      <c r="Q497" t="s">
        <v>21</v>
      </c>
      <c r="R497" t="str">
        <f>VLOOKUP(Q497,'Country Names'!B:C,2,FALSE)</f>
        <v>United States</v>
      </c>
      <c r="S497" t="s">
        <v>221</v>
      </c>
    </row>
    <row r="498" spans="1:19" x14ac:dyDescent="0.3">
      <c r="A498">
        <v>497</v>
      </c>
      <c r="B498">
        <v>2023</v>
      </c>
      <c r="C498" t="s">
        <v>213</v>
      </c>
      <c r="D498" t="s">
        <v>216</v>
      </c>
      <c r="E498" t="s">
        <v>82</v>
      </c>
      <c r="F498" t="str">
        <f t="shared" si="28"/>
        <v>Engineer</v>
      </c>
      <c r="G498">
        <v>124000</v>
      </c>
      <c r="H498" t="s">
        <v>20</v>
      </c>
      <c r="I498">
        <v>124000</v>
      </c>
      <c r="J498">
        <f t="shared" si="29"/>
        <v>100000</v>
      </c>
      <c r="K498">
        <f t="shared" si="30"/>
        <v>150000</v>
      </c>
      <c r="L498" t="str">
        <f t="shared" si="31"/>
        <v>100000-150000</v>
      </c>
      <c r="M498" t="s">
        <v>21</v>
      </c>
      <c r="N498" t="str">
        <f>VLOOKUP(M498,'Country Names'!B:C,2,FALSE)</f>
        <v>United States</v>
      </c>
      <c r="O498">
        <v>100</v>
      </c>
      <c r="P498" t="str">
        <f>IF(Table[[#This Row],[remote_ratio]]=0, "In Person", IF(Table[[#This Row],[remote_ratio]]=50, "Hybrid", IF(Table[[#This Row],[remote_ratio]]=100, "Remote")))</f>
        <v>Remote</v>
      </c>
      <c r="Q498" t="s">
        <v>21</v>
      </c>
      <c r="R498" t="str">
        <f>VLOOKUP(Q498,'Country Names'!B:C,2,FALSE)</f>
        <v>United States</v>
      </c>
      <c r="S498" t="s">
        <v>221</v>
      </c>
    </row>
    <row r="499" spans="1:19" x14ac:dyDescent="0.3">
      <c r="A499">
        <v>498</v>
      </c>
      <c r="B499">
        <v>2023</v>
      </c>
      <c r="C499" t="s">
        <v>330</v>
      </c>
      <c r="D499" t="s">
        <v>216</v>
      </c>
      <c r="E499" t="s">
        <v>37</v>
      </c>
      <c r="F499" t="str">
        <f t="shared" si="28"/>
        <v>Engineer</v>
      </c>
      <c r="G499">
        <v>171250</v>
      </c>
      <c r="H499" t="s">
        <v>20</v>
      </c>
      <c r="I499">
        <v>171250</v>
      </c>
      <c r="J499">
        <f t="shared" si="29"/>
        <v>150000</v>
      </c>
      <c r="K499">
        <f t="shared" si="30"/>
        <v>200000</v>
      </c>
      <c r="L499" t="str">
        <f t="shared" si="31"/>
        <v>150000-200000</v>
      </c>
      <c r="M499" t="s">
        <v>21</v>
      </c>
      <c r="N499" t="str">
        <f>VLOOKUP(M499,'Country Names'!B:C,2,FALSE)</f>
        <v>United States</v>
      </c>
      <c r="O499">
        <v>0</v>
      </c>
      <c r="P499" t="str">
        <f>IF(Table[[#This Row],[remote_ratio]]=0, "In Person", IF(Table[[#This Row],[remote_ratio]]=50, "Hybrid", IF(Table[[#This Row],[remote_ratio]]=100, "Remote")))</f>
        <v>In Person</v>
      </c>
      <c r="Q499" t="s">
        <v>21</v>
      </c>
      <c r="R499" t="str">
        <f>VLOOKUP(Q499,'Country Names'!B:C,2,FALSE)</f>
        <v>United States</v>
      </c>
      <c r="S499" t="s">
        <v>221</v>
      </c>
    </row>
    <row r="500" spans="1:19" x14ac:dyDescent="0.3">
      <c r="A500">
        <v>499</v>
      </c>
      <c r="B500">
        <v>2023</v>
      </c>
      <c r="C500" t="s">
        <v>330</v>
      </c>
      <c r="D500" t="s">
        <v>216</v>
      </c>
      <c r="E500" t="s">
        <v>37</v>
      </c>
      <c r="F500" t="str">
        <f t="shared" si="28"/>
        <v>Engineer</v>
      </c>
      <c r="G500">
        <v>113750</v>
      </c>
      <c r="H500" t="s">
        <v>20</v>
      </c>
      <c r="I500">
        <v>113750</v>
      </c>
      <c r="J500">
        <f t="shared" si="29"/>
        <v>100000</v>
      </c>
      <c r="K500">
        <f t="shared" si="30"/>
        <v>150000</v>
      </c>
      <c r="L500" t="str">
        <f t="shared" si="31"/>
        <v>100000-150000</v>
      </c>
      <c r="M500" t="s">
        <v>21</v>
      </c>
      <c r="N500" t="str">
        <f>VLOOKUP(M500,'Country Names'!B:C,2,FALSE)</f>
        <v>United States</v>
      </c>
      <c r="O500">
        <v>0</v>
      </c>
      <c r="P500" t="str">
        <f>IF(Table[[#This Row],[remote_ratio]]=0, "In Person", IF(Table[[#This Row],[remote_ratio]]=50, "Hybrid", IF(Table[[#This Row],[remote_ratio]]=100, "Remote")))</f>
        <v>In Person</v>
      </c>
      <c r="Q500" t="s">
        <v>21</v>
      </c>
      <c r="R500" t="str">
        <f>VLOOKUP(Q500,'Country Names'!B:C,2,FALSE)</f>
        <v>United States</v>
      </c>
      <c r="S500" t="s">
        <v>221</v>
      </c>
    </row>
    <row r="501" spans="1:19" x14ac:dyDescent="0.3">
      <c r="A501">
        <v>500</v>
      </c>
      <c r="B501">
        <v>2023</v>
      </c>
      <c r="C501" t="s">
        <v>330</v>
      </c>
      <c r="D501" t="s">
        <v>216</v>
      </c>
      <c r="E501" t="s">
        <v>37</v>
      </c>
      <c r="F501" t="str">
        <f t="shared" si="28"/>
        <v>Engineer</v>
      </c>
      <c r="G501">
        <v>165000</v>
      </c>
      <c r="H501" t="s">
        <v>20</v>
      </c>
      <c r="I501">
        <v>165000</v>
      </c>
      <c r="J501">
        <f t="shared" si="29"/>
        <v>150000</v>
      </c>
      <c r="K501">
        <f t="shared" si="30"/>
        <v>200000</v>
      </c>
      <c r="L501" t="str">
        <f t="shared" si="31"/>
        <v>150000-200000</v>
      </c>
      <c r="M501" t="s">
        <v>21</v>
      </c>
      <c r="N501" t="str">
        <f>VLOOKUP(M501,'Country Names'!B:C,2,FALSE)</f>
        <v>United States</v>
      </c>
      <c r="O501">
        <v>0</v>
      </c>
      <c r="P501" t="str">
        <f>IF(Table[[#This Row],[remote_ratio]]=0, "In Person", IF(Table[[#This Row],[remote_ratio]]=50, "Hybrid", IF(Table[[#This Row],[remote_ratio]]=100, "Remote")))</f>
        <v>In Person</v>
      </c>
      <c r="Q501" t="s">
        <v>21</v>
      </c>
      <c r="R501" t="str">
        <f>VLOOKUP(Q501,'Country Names'!B:C,2,FALSE)</f>
        <v>United States</v>
      </c>
      <c r="S501" t="s">
        <v>221</v>
      </c>
    </row>
    <row r="502" spans="1:19" x14ac:dyDescent="0.3">
      <c r="A502">
        <v>501</v>
      </c>
      <c r="B502">
        <v>2023</v>
      </c>
      <c r="C502" t="s">
        <v>330</v>
      </c>
      <c r="D502" t="s">
        <v>216</v>
      </c>
      <c r="E502" t="s">
        <v>37</v>
      </c>
      <c r="F502" t="str">
        <f t="shared" si="28"/>
        <v>Engineer</v>
      </c>
      <c r="G502">
        <v>132300</v>
      </c>
      <c r="H502" t="s">
        <v>20</v>
      </c>
      <c r="I502">
        <v>132300</v>
      </c>
      <c r="J502">
        <f t="shared" si="29"/>
        <v>100000</v>
      </c>
      <c r="K502">
        <f t="shared" si="30"/>
        <v>150000</v>
      </c>
      <c r="L502" t="str">
        <f t="shared" si="31"/>
        <v>100000-150000</v>
      </c>
      <c r="M502" t="s">
        <v>21</v>
      </c>
      <c r="N502" t="str">
        <f>VLOOKUP(M502,'Country Names'!B:C,2,FALSE)</f>
        <v>United States</v>
      </c>
      <c r="O502">
        <v>0</v>
      </c>
      <c r="P502" t="str">
        <f>IF(Table[[#This Row],[remote_ratio]]=0, "In Person", IF(Table[[#This Row],[remote_ratio]]=50, "Hybrid", IF(Table[[#This Row],[remote_ratio]]=100, "Remote")))</f>
        <v>In Person</v>
      </c>
      <c r="Q502" t="s">
        <v>21</v>
      </c>
      <c r="R502" t="str">
        <f>VLOOKUP(Q502,'Country Names'!B:C,2,FALSE)</f>
        <v>United States</v>
      </c>
      <c r="S502" t="s">
        <v>221</v>
      </c>
    </row>
    <row r="503" spans="1:19" x14ac:dyDescent="0.3">
      <c r="A503">
        <v>446</v>
      </c>
      <c r="B503">
        <v>2023</v>
      </c>
      <c r="C503" t="s">
        <v>330</v>
      </c>
      <c r="D503" t="s">
        <v>216</v>
      </c>
      <c r="E503" t="s">
        <v>26</v>
      </c>
      <c r="F503" t="str">
        <f t="shared" si="28"/>
        <v>Scientist</v>
      </c>
      <c r="G503">
        <v>205000</v>
      </c>
      <c r="H503" t="s">
        <v>20</v>
      </c>
      <c r="I503">
        <v>205000</v>
      </c>
      <c r="J503">
        <f t="shared" si="29"/>
        <v>200000</v>
      </c>
      <c r="K503">
        <f t="shared" si="30"/>
        <v>250000</v>
      </c>
      <c r="L503" t="str">
        <f t="shared" si="31"/>
        <v>200000-250000</v>
      </c>
      <c r="M503" t="s">
        <v>21</v>
      </c>
      <c r="N503" t="str">
        <f>VLOOKUP(M503,'Country Names'!B:C,2,FALSE)</f>
        <v>United States</v>
      </c>
      <c r="O503">
        <v>100</v>
      </c>
      <c r="P503" t="str">
        <f>IF(Table[[#This Row],[remote_ratio]]=0, "In Person", IF(Table[[#This Row],[remote_ratio]]=50, "Hybrid", IF(Table[[#This Row],[remote_ratio]]=100, "Remote")))</f>
        <v>Remote</v>
      </c>
      <c r="Q503" t="s">
        <v>21</v>
      </c>
      <c r="R503" t="str">
        <f>VLOOKUP(Q503,'Country Names'!B:C,2,FALSE)</f>
        <v>United States</v>
      </c>
      <c r="S503" t="s">
        <v>221</v>
      </c>
    </row>
    <row r="504" spans="1:19" x14ac:dyDescent="0.3">
      <c r="A504">
        <v>447</v>
      </c>
      <c r="B504">
        <v>2023</v>
      </c>
      <c r="C504" t="s">
        <v>330</v>
      </c>
      <c r="D504" t="s">
        <v>216</v>
      </c>
      <c r="E504" t="s">
        <v>26</v>
      </c>
      <c r="F504" t="str">
        <f t="shared" si="28"/>
        <v>Scientist</v>
      </c>
      <c r="G504">
        <v>184000</v>
      </c>
      <c r="H504" t="s">
        <v>20</v>
      </c>
      <c r="I504">
        <v>184000</v>
      </c>
      <c r="J504">
        <f t="shared" si="29"/>
        <v>150000</v>
      </c>
      <c r="K504">
        <f t="shared" si="30"/>
        <v>200000</v>
      </c>
      <c r="L504" t="str">
        <f t="shared" si="31"/>
        <v>150000-200000</v>
      </c>
      <c r="M504" t="s">
        <v>21</v>
      </c>
      <c r="N504" t="str">
        <f>VLOOKUP(M504,'Country Names'!B:C,2,FALSE)</f>
        <v>United States</v>
      </c>
      <c r="O504">
        <v>100</v>
      </c>
      <c r="P504" t="str">
        <f>IF(Table[[#This Row],[remote_ratio]]=0, "In Person", IF(Table[[#This Row],[remote_ratio]]=50, "Hybrid", IF(Table[[#This Row],[remote_ratio]]=100, "Remote")))</f>
        <v>Remote</v>
      </c>
      <c r="Q504" t="s">
        <v>21</v>
      </c>
      <c r="R504" t="str">
        <f>VLOOKUP(Q504,'Country Names'!B:C,2,FALSE)</f>
        <v>United States</v>
      </c>
      <c r="S504" t="s">
        <v>221</v>
      </c>
    </row>
    <row r="505" spans="1:19" x14ac:dyDescent="0.3">
      <c r="A505">
        <v>504</v>
      </c>
      <c r="B505">
        <v>2023</v>
      </c>
      <c r="C505" t="s">
        <v>330</v>
      </c>
      <c r="D505" t="s">
        <v>216</v>
      </c>
      <c r="E505" t="s">
        <v>37</v>
      </c>
      <c r="F505" t="str">
        <f t="shared" si="28"/>
        <v>Engineer</v>
      </c>
      <c r="G505">
        <v>230000</v>
      </c>
      <c r="H505" t="s">
        <v>20</v>
      </c>
      <c r="I505">
        <v>230000</v>
      </c>
      <c r="J505">
        <f t="shared" si="29"/>
        <v>200000</v>
      </c>
      <c r="K505">
        <f t="shared" si="30"/>
        <v>250000</v>
      </c>
      <c r="L505" t="str">
        <f t="shared" si="31"/>
        <v>200000-250000</v>
      </c>
      <c r="M505" t="s">
        <v>21</v>
      </c>
      <c r="N505" t="str">
        <f>VLOOKUP(M505,'Country Names'!B:C,2,FALSE)</f>
        <v>United States</v>
      </c>
      <c r="O505">
        <v>0</v>
      </c>
      <c r="P505" t="str">
        <f>IF(Table[[#This Row],[remote_ratio]]=0, "In Person", IF(Table[[#This Row],[remote_ratio]]=50, "Hybrid", IF(Table[[#This Row],[remote_ratio]]=100, "Remote")))</f>
        <v>In Person</v>
      </c>
      <c r="Q505" t="s">
        <v>21</v>
      </c>
      <c r="R505" t="str">
        <f>VLOOKUP(Q505,'Country Names'!B:C,2,FALSE)</f>
        <v>United States</v>
      </c>
      <c r="S505" t="s">
        <v>221</v>
      </c>
    </row>
    <row r="506" spans="1:19" x14ac:dyDescent="0.3">
      <c r="A506">
        <v>505</v>
      </c>
      <c r="B506">
        <v>2023</v>
      </c>
      <c r="C506" t="s">
        <v>330</v>
      </c>
      <c r="D506" t="s">
        <v>216</v>
      </c>
      <c r="E506" t="s">
        <v>37</v>
      </c>
      <c r="F506" t="str">
        <f t="shared" si="28"/>
        <v>Engineer</v>
      </c>
      <c r="G506">
        <v>124500</v>
      </c>
      <c r="H506" t="s">
        <v>20</v>
      </c>
      <c r="I506">
        <v>124500</v>
      </c>
      <c r="J506">
        <f t="shared" si="29"/>
        <v>100000</v>
      </c>
      <c r="K506">
        <f t="shared" si="30"/>
        <v>150000</v>
      </c>
      <c r="L506" t="str">
        <f t="shared" si="31"/>
        <v>100000-150000</v>
      </c>
      <c r="M506" t="s">
        <v>21</v>
      </c>
      <c r="N506" t="str">
        <f>VLOOKUP(M506,'Country Names'!B:C,2,FALSE)</f>
        <v>United States</v>
      </c>
      <c r="O506">
        <v>0</v>
      </c>
      <c r="P506" t="str">
        <f>IF(Table[[#This Row],[remote_ratio]]=0, "In Person", IF(Table[[#This Row],[remote_ratio]]=50, "Hybrid", IF(Table[[#This Row],[remote_ratio]]=100, "Remote")))</f>
        <v>In Person</v>
      </c>
      <c r="Q506" t="s">
        <v>21</v>
      </c>
      <c r="R506" t="str">
        <f>VLOOKUP(Q506,'Country Names'!B:C,2,FALSE)</f>
        <v>United States</v>
      </c>
      <c r="S506" t="s">
        <v>221</v>
      </c>
    </row>
    <row r="507" spans="1:19" x14ac:dyDescent="0.3">
      <c r="A507">
        <v>506</v>
      </c>
      <c r="B507">
        <v>2023</v>
      </c>
      <c r="C507" t="s">
        <v>330</v>
      </c>
      <c r="D507" t="s">
        <v>216</v>
      </c>
      <c r="E507" t="s">
        <v>35</v>
      </c>
      <c r="F507" t="str">
        <f t="shared" si="28"/>
        <v>Engineer</v>
      </c>
      <c r="G507">
        <v>247500</v>
      </c>
      <c r="H507" t="s">
        <v>20</v>
      </c>
      <c r="I507">
        <v>247500</v>
      </c>
      <c r="J507">
        <f t="shared" si="29"/>
        <v>200000</v>
      </c>
      <c r="K507">
        <f t="shared" si="30"/>
        <v>250000</v>
      </c>
      <c r="L507" t="str">
        <f t="shared" si="31"/>
        <v>200000-250000</v>
      </c>
      <c r="M507" t="s">
        <v>21</v>
      </c>
      <c r="N507" t="str">
        <f>VLOOKUP(M507,'Country Names'!B:C,2,FALSE)</f>
        <v>United States</v>
      </c>
      <c r="O507">
        <v>0</v>
      </c>
      <c r="P507" t="str">
        <f>IF(Table[[#This Row],[remote_ratio]]=0, "In Person", IF(Table[[#This Row],[remote_ratio]]=50, "Hybrid", IF(Table[[#This Row],[remote_ratio]]=100, "Remote")))</f>
        <v>In Person</v>
      </c>
      <c r="Q507" t="s">
        <v>21</v>
      </c>
      <c r="R507" t="str">
        <f>VLOOKUP(Q507,'Country Names'!B:C,2,FALSE)</f>
        <v>United States</v>
      </c>
      <c r="S507" t="s">
        <v>221</v>
      </c>
    </row>
    <row r="508" spans="1:19" x14ac:dyDescent="0.3">
      <c r="A508">
        <v>507</v>
      </c>
      <c r="B508">
        <v>2023</v>
      </c>
      <c r="C508" t="s">
        <v>330</v>
      </c>
      <c r="D508" t="s">
        <v>216</v>
      </c>
      <c r="E508" t="s">
        <v>35</v>
      </c>
      <c r="F508" t="str">
        <f t="shared" si="28"/>
        <v>Engineer</v>
      </c>
      <c r="G508">
        <v>172200</v>
      </c>
      <c r="H508" t="s">
        <v>20</v>
      </c>
      <c r="I508">
        <v>172200</v>
      </c>
      <c r="J508">
        <f t="shared" si="29"/>
        <v>150000</v>
      </c>
      <c r="K508">
        <f t="shared" si="30"/>
        <v>200000</v>
      </c>
      <c r="L508" t="str">
        <f t="shared" si="31"/>
        <v>150000-200000</v>
      </c>
      <c r="M508" t="s">
        <v>21</v>
      </c>
      <c r="N508" t="str">
        <f>VLOOKUP(M508,'Country Names'!B:C,2,FALSE)</f>
        <v>United States</v>
      </c>
      <c r="O508">
        <v>0</v>
      </c>
      <c r="P508" t="str">
        <f>IF(Table[[#This Row],[remote_ratio]]=0, "In Person", IF(Table[[#This Row],[remote_ratio]]=50, "Hybrid", IF(Table[[#This Row],[remote_ratio]]=100, "Remote")))</f>
        <v>In Person</v>
      </c>
      <c r="Q508" t="s">
        <v>21</v>
      </c>
      <c r="R508" t="str">
        <f>VLOOKUP(Q508,'Country Names'!B:C,2,FALSE)</f>
        <v>United States</v>
      </c>
      <c r="S508" t="s">
        <v>221</v>
      </c>
    </row>
    <row r="509" spans="1:19" x14ac:dyDescent="0.3">
      <c r="A509">
        <v>508</v>
      </c>
      <c r="B509">
        <v>2023</v>
      </c>
      <c r="C509" t="s">
        <v>330</v>
      </c>
      <c r="D509" t="s">
        <v>216</v>
      </c>
      <c r="E509" t="s">
        <v>27</v>
      </c>
      <c r="F509" t="str">
        <f t="shared" si="28"/>
        <v>Analyst</v>
      </c>
      <c r="G509">
        <v>175000</v>
      </c>
      <c r="H509" t="s">
        <v>20</v>
      </c>
      <c r="I509">
        <v>175000</v>
      </c>
      <c r="J509">
        <f t="shared" si="29"/>
        <v>150000</v>
      </c>
      <c r="K509">
        <f t="shared" si="30"/>
        <v>200000</v>
      </c>
      <c r="L509" t="str">
        <f t="shared" si="31"/>
        <v>150000-200000</v>
      </c>
      <c r="M509" t="s">
        <v>21</v>
      </c>
      <c r="N509" t="str">
        <f>VLOOKUP(M509,'Country Names'!B:C,2,FALSE)</f>
        <v>United States</v>
      </c>
      <c r="O509">
        <v>0</v>
      </c>
      <c r="P509" t="str">
        <f>IF(Table[[#This Row],[remote_ratio]]=0, "In Person", IF(Table[[#This Row],[remote_ratio]]=50, "Hybrid", IF(Table[[#This Row],[remote_ratio]]=100, "Remote")))</f>
        <v>In Person</v>
      </c>
      <c r="Q509" t="s">
        <v>21</v>
      </c>
      <c r="R509" t="str">
        <f>VLOOKUP(Q509,'Country Names'!B:C,2,FALSE)</f>
        <v>United States</v>
      </c>
      <c r="S509" t="s">
        <v>221</v>
      </c>
    </row>
    <row r="510" spans="1:19" x14ac:dyDescent="0.3">
      <c r="A510">
        <v>509</v>
      </c>
      <c r="B510">
        <v>2023</v>
      </c>
      <c r="C510" t="s">
        <v>330</v>
      </c>
      <c r="D510" t="s">
        <v>216</v>
      </c>
      <c r="E510" t="s">
        <v>27</v>
      </c>
      <c r="F510" t="str">
        <f t="shared" si="28"/>
        <v>Analyst</v>
      </c>
      <c r="G510">
        <v>145000</v>
      </c>
      <c r="H510" t="s">
        <v>20</v>
      </c>
      <c r="I510">
        <v>145000</v>
      </c>
      <c r="J510">
        <f t="shared" si="29"/>
        <v>100000</v>
      </c>
      <c r="K510">
        <f t="shared" si="30"/>
        <v>150000</v>
      </c>
      <c r="L510" t="str">
        <f t="shared" si="31"/>
        <v>100000-150000</v>
      </c>
      <c r="M510" t="s">
        <v>21</v>
      </c>
      <c r="N510" t="str">
        <f>VLOOKUP(M510,'Country Names'!B:C,2,FALSE)</f>
        <v>United States</v>
      </c>
      <c r="O510">
        <v>0</v>
      </c>
      <c r="P510" t="str">
        <f>IF(Table[[#This Row],[remote_ratio]]=0, "In Person", IF(Table[[#This Row],[remote_ratio]]=50, "Hybrid", IF(Table[[#This Row],[remote_ratio]]=100, "Remote")))</f>
        <v>In Person</v>
      </c>
      <c r="Q510" t="s">
        <v>21</v>
      </c>
      <c r="R510" t="str">
        <f>VLOOKUP(Q510,'Country Names'!B:C,2,FALSE)</f>
        <v>United States</v>
      </c>
      <c r="S510" t="s">
        <v>221</v>
      </c>
    </row>
    <row r="511" spans="1:19" x14ac:dyDescent="0.3">
      <c r="A511">
        <v>510</v>
      </c>
      <c r="B511">
        <v>2023</v>
      </c>
      <c r="C511" t="s">
        <v>330</v>
      </c>
      <c r="D511" t="s">
        <v>216</v>
      </c>
      <c r="E511" t="s">
        <v>27</v>
      </c>
      <c r="F511" t="str">
        <f t="shared" si="28"/>
        <v>Analyst</v>
      </c>
      <c r="G511">
        <v>148700</v>
      </c>
      <c r="H511" t="s">
        <v>20</v>
      </c>
      <c r="I511">
        <v>148700</v>
      </c>
      <c r="J511">
        <f t="shared" si="29"/>
        <v>100000</v>
      </c>
      <c r="K511">
        <f t="shared" si="30"/>
        <v>150000</v>
      </c>
      <c r="L511" t="str">
        <f t="shared" si="31"/>
        <v>100000-150000</v>
      </c>
      <c r="M511" t="s">
        <v>21</v>
      </c>
      <c r="N511" t="str">
        <f>VLOOKUP(M511,'Country Names'!B:C,2,FALSE)</f>
        <v>United States</v>
      </c>
      <c r="O511">
        <v>0</v>
      </c>
      <c r="P511" t="str">
        <f>IF(Table[[#This Row],[remote_ratio]]=0, "In Person", IF(Table[[#This Row],[remote_ratio]]=50, "Hybrid", IF(Table[[#This Row],[remote_ratio]]=100, "Remote")))</f>
        <v>In Person</v>
      </c>
      <c r="Q511" t="s">
        <v>21</v>
      </c>
      <c r="R511" t="str">
        <f>VLOOKUP(Q511,'Country Names'!B:C,2,FALSE)</f>
        <v>United States</v>
      </c>
      <c r="S511" t="s">
        <v>221</v>
      </c>
    </row>
    <row r="512" spans="1:19" x14ac:dyDescent="0.3">
      <c r="A512">
        <v>511</v>
      </c>
      <c r="B512">
        <v>2023</v>
      </c>
      <c r="C512" t="s">
        <v>330</v>
      </c>
      <c r="D512" t="s">
        <v>216</v>
      </c>
      <c r="E512" t="s">
        <v>27</v>
      </c>
      <c r="F512" t="str">
        <f t="shared" si="28"/>
        <v>Analyst</v>
      </c>
      <c r="G512">
        <v>125600</v>
      </c>
      <c r="H512" t="s">
        <v>20</v>
      </c>
      <c r="I512">
        <v>125600</v>
      </c>
      <c r="J512">
        <f t="shared" si="29"/>
        <v>100000</v>
      </c>
      <c r="K512">
        <f t="shared" si="30"/>
        <v>150000</v>
      </c>
      <c r="L512" t="str">
        <f t="shared" si="31"/>
        <v>100000-150000</v>
      </c>
      <c r="M512" t="s">
        <v>21</v>
      </c>
      <c r="N512" t="str">
        <f>VLOOKUP(M512,'Country Names'!B:C,2,FALSE)</f>
        <v>United States</v>
      </c>
      <c r="O512">
        <v>0</v>
      </c>
      <c r="P512" t="str">
        <f>IF(Table[[#This Row],[remote_ratio]]=0, "In Person", IF(Table[[#This Row],[remote_ratio]]=50, "Hybrid", IF(Table[[#This Row],[remote_ratio]]=100, "Remote")))</f>
        <v>In Person</v>
      </c>
      <c r="Q512" t="s">
        <v>21</v>
      </c>
      <c r="R512" t="str">
        <f>VLOOKUP(Q512,'Country Names'!B:C,2,FALSE)</f>
        <v>United States</v>
      </c>
      <c r="S512" t="s">
        <v>221</v>
      </c>
    </row>
    <row r="513" spans="1:19" x14ac:dyDescent="0.3">
      <c r="A513">
        <v>512</v>
      </c>
      <c r="B513">
        <v>2023</v>
      </c>
      <c r="C513" t="s">
        <v>330</v>
      </c>
      <c r="D513" t="s">
        <v>216</v>
      </c>
      <c r="E513" t="s">
        <v>37</v>
      </c>
      <c r="F513" t="str">
        <f t="shared" si="28"/>
        <v>Engineer</v>
      </c>
      <c r="G513">
        <v>145000</v>
      </c>
      <c r="H513" t="s">
        <v>20</v>
      </c>
      <c r="I513">
        <v>145000</v>
      </c>
      <c r="J513">
        <f t="shared" si="29"/>
        <v>100000</v>
      </c>
      <c r="K513">
        <f t="shared" si="30"/>
        <v>150000</v>
      </c>
      <c r="L513" t="str">
        <f t="shared" si="31"/>
        <v>100000-150000</v>
      </c>
      <c r="M513" t="s">
        <v>21</v>
      </c>
      <c r="N513" t="str">
        <f>VLOOKUP(M513,'Country Names'!B:C,2,FALSE)</f>
        <v>United States</v>
      </c>
      <c r="O513">
        <v>0</v>
      </c>
      <c r="P513" t="str">
        <f>IF(Table[[#This Row],[remote_ratio]]=0, "In Person", IF(Table[[#This Row],[remote_ratio]]=50, "Hybrid", IF(Table[[#This Row],[remote_ratio]]=100, "Remote")))</f>
        <v>In Person</v>
      </c>
      <c r="Q513" t="s">
        <v>21</v>
      </c>
      <c r="R513" t="str">
        <f>VLOOKUP(Q513,'Country Names'!B:C,2,FALSE)</f>
        <v>United States</v>
      </c>
      <c r="S513" t="s">
        <v>221</v>
      </c>
    </row>
    <row r="514" spans="1:19" x14ac:dyDescent="0.3">
      <c r="A514">
        <v>513</v>
      </c>
      <c r="B514">
        <v>2023</v>
      </c>
      <c r="C514" t="s">
        <v>330</v>
      </c>
      <c r="D514" t="s">
        <v>216</v>
      </c>
      <c r="E514" t="s">
        <v>37</v>
      </c>
      <c r="F514" t="str">
        <f t="shared" ref="F514:F577" si="32">IF(RIGHT(E514,LEN(E514)-FIND(CHAR(1),SUBSTITUTE(E514," ",CHAR(1),LEN(E514)-LEN(SUBSTITUTE(E514," ","")))))="Science","Director of DS",IF(RIGHT(E514,LEN(E514)-FIND(CHAR(1),SUBSTITUTE(E514," ",CHAR(1),LEN(E514)-LEN(SUBSTITUTE(E514," ","")))))="Data","Head of Data",RIGHT(E514,LEN(E514)-FIND(CHAR(1),SUBSTITUTE(E514," ",CHAR(1),LEN(E514)-LEN(SUBSTITUTE(E514," ","")))))))</f>
        <v>Engineer</v>
      </c>
      <c r="G514">
        <v>115000</v>
      </c>
      <c r="H514" t="s">
        <v>20</v>
      </c>
      <c r="I514">
        <v>115000</v>
      </c>
      <c r="J514">
        <f t="shared" ref="J514:J577" si="33">FLOOR(I514/50000,1)*50000</f>
        <v>100000</v>
      </c>
      <c r="K514">
        <f t="shared" ref="K514:K577" si="34">FLOOR(I514/50000,1)*50000 + 50000</f>
        <v>150000</v>
      </c>
      <c r="L514" t="str">
        <f t="shared" ref="L514:L577" si="35">_xlfn.CONCAT(J514, "-", K514)</f>
        <v>100000-150000</v>
      </c>
      <c r="M514" t="s">
        <v>21</v>
      </c>
      <c r="N514" t="str">
        <f>VLOOKUP(M514,'Country Names'!B:C,2,FALSE)</f>
        <v>United States</v>
      </c>
      <c r="O514">
        <v>0</v>
      </c>
      <c r="P514" t="str">
        <f>IF(Table[[#This Row],[remote_ratio]]=0, "In Person", IF(Table[[#This Row],[remote_ratio]]=50, "Hybrid", IF(Table[[#This Row],[remote_ratio]]=100, "Remote")))</f>
        <v>In Person</v>
      </c>
      <c r="Q514" t="s">
        <v>21</v>
      </c>
      <c r="R514" t="str">
        <f>VLOOKUP(Q514,'Country Names'!B:C,2,FALSE)</f>
        <v>United States</v>
      </c>
      <c r="S514" t="s">
        <v>221</v>
      </c>
    </row>
    <row r="515" spans="1:19" x14ac:dyDescent="0.3">
      <c r="A515">
        <v>462</v>
      </c>
      <c r="B515">
        <v>2023</v>
      </c>
      <c r="C515" t="s">
        <v>330</v>
      </c>
      <c r="D515" t="s">
        <v>216</v>
      </c>
      <c r="E515" t="s">
        <v>23</v>
      </c>
      <c r="F515" t="str">
        <f t="shared" si="32"/>
        <v>Scientist</v>
      </c>
      <c r="G515">
        <v>258000</v>
      </c>
      <c r="H515" t="s">
        <v>20</v>
      </c>
      <c r="I515">
        <v>258000</v>
      </c>
      <c r="J515">
        <f t="shared" si="33"/>
        <v>250000</v>
      </c>
      <c r="K515">
        <f t="shared" si="34"/>
        <v>300000</v>
      </c>
      <c r="L515" t="str">
        <f t="shared" si="35"/>
        <v>250000-300000</v>
      </c>
      <c r="M515" t="s">
        <v>24</v>
      </c>
      <c r="N515" t="str">
        <f>VLOOKUP(M515,'Country Names'!B:C,2,FALSE)</f>
        <v>Canada</v>
      </c>
      <c r="O515">
        <v>0</v>
      </c>
      <c r="P515" t="str">
        <f>IF(Table[[#This Row],[remote_ratio]]=0, "In Person", IF(Table[[#This Row],[remote_ratio]]=50, "Hybrid", IF(Table[[#This Row],[remote_ratio]]=100, "Remote")))</f>
        <v>In Person</v>
      </c>
      <c r="Q515" t="s">
        <v>24</v>
      </c>
      <c r="R515" t="str">
        <f>VLOOKUP(Q515,'Country Names'!B:C,2,FALSE)</f>
        <v>Canada</v>
      </c>
      <c r="S515" t="s">
        <v>221</v>
      </c>
    </row>
    <row r="516" spans="1:19" x14ac:dyDescent="0.3">
      <c r="A516">
        <v>463</v>
      </c>
      <c r="B516">
        <v>2023</v>
      </c>
      <c r="C516" t="s">
        <v>330</v>
      </c>
      <c r="D516" t="s">
        <v>216</v>
      </c>
      <c r="E516" t="s">
        <v>23</v>
      </c>
      <c r="F516" t="str">
        <f t="shared" si="32"/>
        <v>Scientist</v>
      </c>
      <c r="G516">
        <v>190000</v>
      </c>
      <c r="H516" t="s">
        <v>20</v>
      </c>
      <c r="I516">
        <v>190000</v>
      </c>
      <c r="J516">
        <f t="shared" si="33"/>
        <v>150000</v>
      </c>
      <c r="K516">
        <f t="shared" si="34"/>
        <v>200000</v>
      </c>
      <c r="L516" t="str">
        <f t="shared" si="35"/>
        <v>150000-200000</v>
      </c>
      <c r="M516" t="s">
        <v>24</v>
      </c>
      <c r="N516" t="str">
        <f>VLOOKUP(M516,'Country Names'!B:C,2,FALSE)</f>
        <v>Canada</v>
      </c>
      <c r="O516">
        <v>0</v>
      </c>
      <c r="P516" t="str">
        <f>IF(Table[[#This Row],[remote_ratio]]=0, "In Person", IF(Table[[#This Row],[remote_ratio]]=50, "Hybrid", IF(Table[[#This Row],[remote_ratio]]=100, "Remote")))</f>
        <v>In Person</v>
      </c>
      <c r="Q516" t="s">
        <v>24</v>
      </c>
      <c r="R516" t="str">
        <f>VLOOKUP(Q516,'Country Names'!B:C,2,FALSE)</f>
        <v>Canada</v>
      </c>
      <c r="S516" t="s">
        <v>221</v>
      </c>
    </row>
    <row r="517" spans="1:19" x14ac:dyDescent="0.3">
      <c r="A517">
        <v>516</v>
      </c>
      <c r="B517">
        <v>2023</v>
      </c>
      <c r="C517" t="s">
        <v>214</v>
      </c>
      <c r="D517" t="s">
        <v>216</v>
      </c>
      <c r="E517" t="s">
        <v>30</v>
      </c>
      <c r="F517" t="str">
        <f t="shared" si="32"/>
        <v>Engineer</v>
      </c>
      <c r="G517">
        <v>160000</v>
      </c>
      <c r="H517" t="s">
        <v>20</v>
      </c>
      <c r="I517">
        <v>160000</v>
      </c>
      <c r="J517">
        <f t="shared" si="33"/>
        <v>150000</v>
      </c>
      <c r="K517">
        <f t="shared" si="34"/>
        <v>200000</v>
      </c>
      <c r="L517" t="str">
        <f t="shared" si="35"/>
        <v>150000-200000</v>
      </c>
      <c r="M517" t="s">
        <v>21</v>
      </c>
      <c r="N517" t="str">
        <f>VLOOKUP(M517,'Country Names'!B:C,2,FALSE)</f>
        <v>United States</v>
      </c>
      <c r="O517">
        <v>0</v>
      </c>
      <c r="P517" t="str">
        <f>IF(Table[[#This Row],[remote_ratio]]=0, "In Person", IF(Table[[#This Row],[remote_ratio]]=50, "Hybrid", IF(Table[[#This Row],[remote_ratio]]=100, "Remote")))</f>
        <v>In Person</v>
      </c>
      <c r="Q517" t="s">
        <v>21</v>
      </c>
      <c r="R517" t="str">
        <f>VLOOKUP(Q517,'Country Names'!B:C,2,FALSE)</f>
        <v>United States</v>
      </c>
      <c r="S517" t="s">
        <v>221</v>
      </c>
    </row>
    <row r="518" spans="1:19" x14ac:dyDescent="0.3">
      <c r="A518">
        <v>517</v>
      </c>
      <c r="B518">
        <v>2023</v>
      </c>
      <c r="C518" t="s">
        <v>214</v>
      </c>
      <c r="D518" t="s">
        <v>216</v>
      </c>
      <c r="E518" t="s">
        <v>30</v>
      </c>
      <c r="F518" t="str">
        <f t="shared" si="32"/>
        <v>Engineer</v>
      </c>
      <c r="G518">
        <v>120000</v>
      </c>
      <c r="H518" t="s">
        <v>20</v>
      </c>
      <c r="I518">
        <v>120000</v>
      </c>
      <c r="J518">
        <f t="shared" si="33"/>
        <v>100000</v>
      </c>
      <c r="K518">
        <f t="shared" si="34"/>
        <v>150000</v>
      </c>
      <c r="L518" t="str">
        <f t="shared" si="35"/>
        <v>100000-150000</v>
      </c>
      <c r="M518" t="s">
        <v>21</v>
      </c>
      <c r="N518" t="str">
        <f>VLOOKUP(M518,'Country Names'!B:C,2,FALSE)</f>
        <v>United States</v>
      </c>
      <c r="O518">
        <v>0</v>
      </c>
      <c r="P518" t="str">
        <f>IF(Table[[#This Row],[remote_ratio]]=0, "In Person", IF(Table[[#This Row],[remote_ratio]]=50, "Hybrid", IF(Table[[#This Row],[remote_ratio]]=100, "Remote")))</f>
        <v>In Person</v>
      </c>
      <c r="Q518" t="s">
        <v>21</v>
      </c>
      <c r="R518" t="str">
        <f>VLOOKUP(Q518,'Country Names'!B:C,2,FALSE)</f>
        <v>United States</v>
      </c>
      <c r="S518" t="s">
        <v>221</v>
      </c>
    </row>
    <row r="519" spans="1:19" x14ac:dyDescent="0.3">
      <c r="A519">
        <v>518</v>
      </c>
      <c r="B519">
        <v>2023</v>
      </c>
      <c r="C519" t="s">
        <v>330</v>
      </c>
      <c r="D519" t="s">
        <v>216</v>
      </c>
      <c r="E519" t="s">
        <v>27</v>
      </c>
      <c r="F519" t="str">
        <f t="shared" si="32"/>
        <v>Analyst</v>
      </c>
      <c r="G519">
        <v>185000</v>
      </c>
      <c r="H519" t="s">
        <v>20</v>
      </c>
      <c r="I519">
        <v>185000</v>
      </c>
      <c r="J519">
        <f t="shared" si="33"/>
        <v>150000</v>
      </c>
      <c r="K519">
        <f t="shared" si="34"/>
        <v>200000</v>
      </c>
      <c r="L519" t="str">
        <f t="shared" si="35"/>
        <v>150000-200000</v>
      </c>
      <c r="M519" t="s">
        <v>21</v>
      </c>
      <c r="N519" t="str">
        <f>VLOOKUP(M519,'Country Names'!B:C,2,FALSE)</f>
        <v>United States</v>
      </c>
      <c r="O519">
        <v>100</v>
      </c>
      <c r="P519" t="str">
        <f>IF(Table[[#This Row],[remote_ratio]]=0, "In Person", IF(Table[[#This Row],[remote_ratio]]=50, "Hybrid", IF(Table[[#This Row],[remote_ratio]]=100, "Remote")))</f>
        <v>Remote</v>
      </c>
      <c r="Q519" t="s">
        <v>21</v>
      </c>
      <c r="R519" t="str">
        <f>VLOOKUP(Q519,'Country Names'!B:C,2,FALSE)</f>
        <v>United States</v>
      </c>
      <c r="S519" t="s">
        <v>221</v>
      </c>
    </row>
    <row r="520" spans="1:19" x14ac:dyDescent="0.3">
      <c r="A520">
        <v>519</v>
      </c>
      <c r="B520">
        <v>2023</v>
      </c>
      <c r="C520" t="s">
        <v>330</v>
      </c>
      <c r="D520" t="s">
        <v>216</v>
      </c>
      <c r="E520" t="s">
        <v>27</v>
      </c>
      <c r="F520" t="str">
        <f t="shared" si="32"/>
        <v>Analyst</v>
      </c>
      <c r="G520">
        <v>120250</v>
      </c>
      <c r="H520" t="s">
        <v>20</v>
      </c>
      <c r="I520">
        <v>120250</v>
      </c>
      <c r="J520">
        <f t="shared" si="33"/>
        <v>100000</v>
      </c>
      <c r="K520">
        <f t="shared" si="34"/>
        <v>150000</v>
      </c>
      <c r="L520" t="str">
        <f t="shared" si="35"/>
        <v>100000-150000</v>
      </c>
      <c r="M520" t="s">
        <v>21</v>
      </c>
      <c r="N520" t="str">
        <f>VLOOKUP(M520,'Country Names'!B:C,2,FALSE)</f>
        <v>United States</v>
      </c>
      <c r="O520">
        <v>100</v>
      </c>
      <c r="P520" t="str">
        <f>IF(Table[[#This Row],[remote_ratio]]=0, "In Person", IF(Table[[#This Row],[remote_ratio]]=50, "Hybrid", IF(Table[[#This Row],[remote_ratio]]=100, "Remote")))</f>
        <v>Remote</v>
      </c>
      <c r="Q520" t="s">
        <v>21</v>
      </c>
      <c r="R520" t="str">
        <f>VLOOKUP(Q520,'Country Names'!B:C,2,FALSE)</f>
        <v>United States</v>
      </c>
      <c r="S520" t="s">
        <v>221</v>
      </c>
    </row>
    <row r="521" spans="1:19" x14ac:dyDescent="0.3">
      <c r="A521">
        <v>464</v>
      </c>
      <c r="B521">
        <v>2023</v>
      </c>
      <c r="C521" t="s">
        <v>330</v>
      </c>
      <c r="D521" t="s">
        <v>216</v>
      </c>
      <c r="E521" t="s">
        <v>23</v>
      </c>
      <c r="F521" t="str">
        <f t="shared" si="32"/>
        <v>Scientist</v>
      </c>
      <c r="G521">
        <v>170000</v>
      </c>
      <c r="H521" t="s">
        <v>20</v>
      </c>
      <c r="I521">
        <v>170000</v>
      </c>
      <c r="J521">
        <f t="shared" si="33"/>
        <v>150000</v>
      </c>
      <c r="K521">
        <f t="shared" si="34"/>
        <v>200000</v>
      </c>
      <c r="L521" t="str">
        <f t="shared" si="35"/>
        <v>150000-200000</v>
      </c>
      <c r="M521" t="s">
        <v>21</v>
      </c>
      <c r="N521" t="str">
        <f>VLOOKUP(M521,'Country Names'!B:C,2,FALSE)</f>
        <v>United States</v>
      </c>
      <c r="O521">
        <v>0</v>
      </c>
      <c r="P521" t="str">
        <f>IF(Table[[#This Row],[remote_ratio]]=0, "In Person", IF(Table[[#This Row],[remote_ratio]]=50, "Hybrid", IF(Table[[#This Row],[remote_ratio]]=100, "Remote")))</f>
        <v>In Person</v>
      </c>
      <c r="Q521" t="s">
        <v>21</v>
      </c>
      <c r="R521" t="str">
        <f>VLOOKUP(Q521,'Country Names'!B:C,2,FALSE)</f>
        <v>United States</v>
      </c>
      <c r="S521" t="s">
        <v>221</v>
      </c>
    </row>
    <row r="522" spans="1:19" x14ac:dyDescent="0.3">
      <c r="A522">
        <v>465</v>
      </c>
      <c r="B522">
        <v>2023</v>
      </c>
      <c r="C522" t="s">
        <v>330</v>
      </c>
      <c r="D522" t="s">
        <v>216</v>
      </c>
      <c r="E522" t="s">
        <v>23</v>
      </c>
      <c r="F522" t="str">
        <f t="shared" si="32"/>
        <v>Scientist</v>
      </c>
      <c r="G522">
        <v>135000</v>
      </c>
      <c r="H522" t="s">
        <v>20</v>
      </c>
      <c r="I522">
        <v>135000</v>
      </c>
      <c r="J522">
        <f t="shared" si="33"/>
        <v>100000</v>
      </c>
      <c r="K522">
        <f t="shared" si="34"/>
        <v>150000</v>
      </c>
      <c r="L522" t="str">
        <f t="shared" si="35"/>
        <v>100000-150000</v>
      </c>
      <c r="M522" t="s">
        <v>21</v>
      </c>
      <c r="N522" t="str">
        <f>VLOOKUP(M522,'Country Names'!B:C,2,FALSE)</f>
        <v>United States</v>
      </c>
      <c r="O522">
        <v>0</v>
      </c>
      <c r="P522" t="str">
        <f>IF(Table[[#This Row],[remote_ratio]]=0, "In Person", IF(Table[[#This Row],[remote_ratio]]=50, "Hybrid", IF(Table[[#This Row],[remote_ratio]]=100, "Remote")))</f>
        <v>In Person</v>
      </c>
      <c r="Q522" t="s">
        <v>21</v>
      </c>
      <c r="R522" t="str">
        <f>VLOOKUP(Q522,'Country Names'!B:C,2,FALSE)</f>
        <v>United States</v>
      </c>
      <c r="S522" t="s">
        <v>221</v>
      </c>
    </row>
    <row r="523" spans="1:19" x14ac:dyDescent="0.3">
      <c r="A523">
        <v>522</v>
      </c>
      <c r="B523">
        <v>2023</v>
      </c>
      <c r="C523" t="s">
        <v>330</v>
      </c>
      <c r="D523" t="s">
        <v>216</v>
      </c>
      <c r="E523" t="s">
        <v>45</v>
      </c>
      <c r="F523" t="str">
        <f t="shared" si="32"/>
        <v>Architect</v>
      </c>
      <c r="G523">
        <v>170000</v>
      </c>
      <c r="H523" t="s">
        <v>20</v>
      </c>
      <c r="I523">
        <v>170000</v>
      </c>
      <c r="J523">
        <f t="shared" si="33"/>
        <v>150000</v>
      </c>
      <c r="K523">
        <f t="shared" si="34"/>
        <v>200000</v>
      </c>
      <c r="L523" t="str">
        <f t="shared" si="35"/>
        <v>150000-200000</v>
      </c>
      <c r="M523" t="s">
        <v>21</v>
      </c>
      <c r="N523" t="str">
        <f>VLOOKUP(M523,'Country Names'!B:C,2,FALSE)</f>
        <v>United States</v>
      </c>
      <c r="O523">
        <v>100</v>
      </c>
      <c r="P523" t="str">
        <f>IF(Table[[#This Row],[remote_ratio]]=0, "In Person", IF(Table[[#This Row],[remote_ratio]]=50, "Hybrid", IF(Table[[#This Row],[remote_ratio]]=100, "Remote")))</f>
        <v>Remote</v>
      </c>
      <c r="Q523" t="s">
        <v>21</v>
      </c>
      <c r="R523" t="str">
        <f>VLOOKUP(Q523,'Country Names'!B:C,2,FALSE)</f>
        <v>United States</v>
      </c>
      <c r="S523" t="s">
        <v>221</v>
      </c>
    </row>
    <row r="524" spans="1:19" x14ac:dyDescent="0.3">
      <c r="A524">
        <v>523</v>
      </c>
      <c r="B524">
        <v>2023</v>
      </c>
      <c r="C524" t="s">
        <v>330</v>
      </c>
      <c r="D524" t="s">
        <v>216</v>
      </c>
      <c r="E524" t="s">
        <v>45</v>
      </c>
      <c r="F524" t="str">
        <f t="shared" si="32"/>
        <v>Architect</v>
      </c>
      <c r="G524">
        <v>125000</v>
      </c>
      <c r="H524" t="s">
        <v>20</v>
      </c>
      <c r="I524">
        <v>125000</v>
      </c>
      <c r="J524">
        <f t="shared" si="33"/>
        <v>100000</v>
      </c>
      <c r="K524">
        <f t="shared" si="34"/>
        <v>150000</v>
      </c>
      <c r="L524" t="str">
        <f t="shared" si="35"/>
        <v>100000-150000</v>
      </c>
      <c r="M524" t="s">
        <v>21</v>
      </c>
      <c r="N524" t="str">
        <f>VLOOKUP(M524,'Country Names'!B:C,2,FALSE)</f>
        <v>United States</v>
      </c>
      <c r="O524">
        <v>100</v>
      </c>
      <c r="P524" t="str">
        <f>IF(Table[[#This Row],[remote_ratio]]=0, "In Person", IF(Table[[#This Row],[remote_ratio]]=50, "Hybrid", IF(Table[[#This Row],[remote_ratio]]=100, "Remote")))</f>
        <v>Remote</v>
      </c>
      <c r="Q524" t="s">
        <v>21</v>
      </c>
      <c r="R524" t="str">
        <f>VLOOKUP(Q524,'Country Names'!B:C,2,FALSE)</f>
        <v>United States</v>
      </c>
      <c r="S524" t="s">
        <v>221</v>
      </c>
    </row>
    <row r="525" spans="1:19" x14ac:dyDescent="0.3">
      <c r="A525">
        <v>524</v>
      </c>
      <c r="B525">
        <v>2023</v>
      </c>
      <c r="C525" t="s">
        <v>213</v>
      </c>
      <c r="D525" t="s">
        <v>216</v>
      </c>
      <c r="E525" t="s">
        <v>45</v>
      </c>
      <c r="F525" t="str">
        <f t="shared" si="32"/>
        <v>Architect</v>
      </c>
      <c r="G525">
        <v>167500</v>
      </c>
      <c r="H525" t="s">
        <v>20</v>
      </c>
      <c r="I525">
        <v>167500</v>
      </c>
      <c r="J525">
        <f t="shared" si="33"/>
        <v>150000</v>
      </c>
      <c r="K525">
        <f t="shared" si="34"/>
        <v>200000</v>
      </c>
      <c r="L525" t="str">
        <f t="shared" si="35"/>
        <v>150000-200000</v>
      </c>
      <c r="M525" t="s">
        <v>21</v>
      </c>
      <c r="N525" t="str">
        <f>VLOOKUP(M525,'Country Names'!B:C,2,FALSE)</f>
        <v>United States</v>
      </c>
      <c r="O525">
        <v>0</v>
      </c>
      <c r="P525" t="str">
        <f>IF(Table[[#This Row],[remote_ratio]]=0, "In Person", IF(Table[[#This Row],[remote_ratio]]=50, "Hybrid", IF(Table[[#This Row],[remote_ratio]]=100, "Remote")))</f>
        <v>In Person</v>
      </c>
      <c r="Q525" t="s">
        <v>21</v>
      </c>
      <c r="R525" t="str">
        <f>VLOOKUP(Q525,'Country Names'!B:C,2,FALSE)</f>
        <v>United States</v>
      </c>
      <c r="S525" t="s">
        <v>221</v>
      </c>
    </row>
    <row r="526" spans="1:19" x14ac:dyDescent="0.3">
      <c r="A526">
        <v>525</v>
      </c>
      <c r="B526">
        <v>2023</v>
      </c>
      <c r="C526" t="s">
        <v>213</v>
      </c>
      <c r="D526" t="s">
        <v>216</v>
      </c>
      <c r="E526" t="s">
        <v>45</v>
      </c>
      <c r="F526" t="str">
        <f t="shared" si="32"/>
        <v>Architect</v>
      </c>
      <c r="G526">
        <v>106500</v>
      </c>
      <c r="H526" t="s">
        <v>20</v>
      </c>
      <c r="I526">
        <v>106500</v>
      </c>
      <c r="J526">
        <f t="shared" si="33"/>
        <v>100000</v>
      </c>
      <c r="K526">
        <f t="shared" si="34"/>
        <v>150000</v>
      </c>
      <c r="L526" t="str">
        <f t="shared" si="35"/>
        <v>100000-150000</v>
      </c>
      <c r="M526" t="s">
        <v>21</v>
      </c>
      <c r="N526" t="str">
        <f>VLOOKUP(M526,'Country Names'!B:C,2,FALSE)</f>
        <v>United States</v>
      </c>
      <c r="O526">
        <v>0</v>
      </c>
      <c r="P526" t="str">
        <f>IF(Table[[#This Row],[remote_ratio]]=0, "In Person", IF(Table[[#This Row],[remote_ratio]]=50, "Hybrid", IF(Table[[#This Row],[remote_ratio]]=100, "Remote")))</f>
        <v>In Person</v>
      </c>
      <c r="Q526" t="s">
        <v>21</v>
      </c>
      <c r="R526" t="str">
        <f>VLOOKUP(Q526,'Country Names'!B:C,2,FALSE)</f>
        <v>United States</v>
      </c>
      <c r="S526" t="s">
        <v>221</v>
      </c>
    </row>
    <row r="527" spans="1:19" x14ac:dyDescent="0.3">
      <c r="A527">
        <v>468</v>
      </c>
      <c r="B527">
        <v>2023</v>
      </c>
      <c r="C527" t="s">
        <v>330</v>
      </c>
      <c r="D527" t="s">
        <v>216</v>
      </c>
      <c r="E527" t="s">
        <v>23</v>
      </c>
      <c r="F527" t="str">
        <f t="shared" si="32"/>
        <v>Scientist</v>
      </c>
      <c r="G527">
        <v>195000</v>
      </c>
      <c r="H527" t="s">
        <v>20</v>
      </c>
      <c r="I527">
        <v>195000</v>
      </c>
      <c r="J527">
        <f t="shared" si="33"/>
        <v>150000</v>
      </c>
      <c r="K527">
        <f t="shared" si="34"/>
        <v>200000</v>
      </c>
      <c r="L527" t="str">
        <f t="shared" si="35"/>
        <v>150000-200000</v>
      </c>
      <c r="M527" t="s">
        <v>21</v>
      </c>
      <c r="N527" t="str">
        <f>VLOOKUP(M527,'Country Names'!B:C,2,FALSE)</f>
        <v>United States</v>
      </c>
      <c r="O527">
        <v>0</v>
      </c>
      <c r="P527" t="str">
        <f>IF(Table[[#This Row],[remote_ratio]]=0, "In Person", IF(Table[[#This Row],[remote_ratio]]=50, "Hybrid", IF(Table[[#This Row],[remote_ratio]]=100, "Remote")))</f>
        <v>In Person</v>
      </c>
      <c r="Q527" t="s">
        <v>21</v>
      </c>
      <c r="R527" t="str">
        <f>VLOOKUP(Q527,'Country Names'!B:C,2,FALSE)</f>
        <v>United States</v>
      </c>
      <c r="S527" t="s">
        <v>221</v>
      </c>
    </row>
    <row r="528" spans="1:19" x14ac:dyDescent="0.3">
      <c r="A528">
        <v>469</v>
      </c>
      <c r="B528">
        <v>2023</v>
      </c>
      <c r="C528" t="s">
        <v>330</v>
      </c>
      <c r="D528" t="s">
        <v>216</v>
      </c>
      <c r="E528" t="s">
        <v>23</v>
      </c>
      <c r="F528" t="str">
        <f t="shared" si="32"/>
        <v>Scientist</v>
      </c>
      <c r="G528">
        <v>160000</v>
      </c>
      <c r="H528" t="s">
        <v>20</v>
      </c>
      <c r="I528">
        <v>160000</v>
      </c>
      <c r="J528">
        <f t="shared" si="33"/>
        <v>150000</v>
      </c>
      <c r="K528">
        <f t="shared" si="34"/>
        <v>200000</v>
      </c>
      <c r="L528" t="str">
        <f t="shared" si="35"/>
        <v>150000-200000</v>
      </c>
      <c r="M528" t="s">
        <v>21</v>
      </c>
      <c r="N528" t="str">
        <f>VLOOKUP(M528,'Country Names'!B:C,2,FALSE)</f>
        <v>United States</v>
      </c>
      <c r="O528">
        <v>0</v>
      </c>
      <c r="P528" t="str">
        <f>IF(Table[[#This Row],[remote_ratio]]=0, "In Person", IF(Table[[#This Row],[remote_ratio]]=50, "Hybrid", IF(Table[[#This Row],[remote_ratio]]=100, "Remote")))</f>
        <v>In Person</v>
      </c>
      <c r="Q528" t="s">
        <v>21</v>
      </c>
      <c r="R528" t="str">
        <f>VLOOKUP(Q528,'Country Names'!B:C,2,FALSE)</f>
        <v>United States</v>
      </c>
      <c r="S528" t="s">
        <v>221</v>
      </c>
    </row>
    <row r="529" spans="1:19" x14ac:dyDescent="0.3">
      <c r="A529">
        <v>528</v>
      </c>
      <c r="B529">
        <v>2023</v>
      </c>
      <c r="C529" t="s">
        <v>213</v>
      </c>
      <c r="D529" t="s">
        <v>216</v>
      </c>
      <c r="E529" t="s">
        <v>35</v>
      </c>
      <c r="F529" t="str">
        <f t="shared" si="32"/>
        <v>Engineer</v>
      </c>
      <c r="G529">
        <v>135000</v>
      </c>
      <c r="H529" t="s">
        <v>20</v>
      </c>
      <c r="I529">
        <v>135000</v>
      </c>
      <c r="J529">
        <f t="shared" si="33"/>
        <v>100000</v>
      </c>
      <c r="K529">
        <f t="shared" si="34"/>
        <v>150000</v>
      </c>
      <c r="L529" t="str">
        <f t="shared" si="35"/>
        <v>100000-150000</v>
      </c>
      <c r="M529" t="s">
        <v>21</v>
      </c>
      <c r="N529" t="str">
        <f>VLOOKUP(M529,'Country Names'!B:C,2,FALSE)</f>
        <v>United States</v>
      </c>
      <c r="O529">
        <v>50</v>
      </c>
      <c r="P529" t="str">
        <f>IF(Table[[#This Row],[remote_ratio]]=0, "In Person", IF(Table[[#This Row],[remote_ratio]]=50, "Hybrid", IF(Table[[#This Row],[remote_ratio]]=100, "Remote")))</f>
        <v>Hybrid</v>
      </c>
      <c r="Q529" t="s">
        <v>21</v>
      </c>
      <c r="R529" t="str">
        <f>VLOOKUP(Q529,'Country Names'!B:C,2,FALSE)</f>
        <v>United States</v>
      </c>
      <c r="S529" t="s">
        <v>220</v>
      </c>
    </row>
    <row r="530" spans="1:19" x14ac:dyDescent="0.3">
      <c r="A530">
        <v>481</v>
      </c>
      <c r="B530">
        <v>2023</v>
      </c>
      <c r="C530" t="s">
        <v>213</v>
      </c>
      <c r="D530" t="s">
        <v>216</v>
      </c>
      <c r="E530" t="s">
        <v>81</v>
      </c>
      <c r="F530" t="str">
        <f t="shared" si="32"/>
        <v>Scientist</v>
      </c>
      <c r="G530">
        <v>230000</v>
      </c>
      <c r="H530" t="s">
        <v>20</v>
      </c>
      <c r="I530">
        <v>230000</v>
      </c>
      <c r="J530">
        <f t="shared" si="33"/>
        <v>200000</v>
      </c>
      <c r="K530">
        <f t="shared" si="34"/>
        <v>250000</v>
      </c>
      <c r="L530" t="str">
        <f t="shared" si="35"/>
        <v>200000-250000</v>
      </c>
      <c r="M530" t="s">
        <v>21</v>
      </c>
      <c r="N530" t="str">
        <f>VLOOKUP(M530,'Country Names'!B:C,2,FALSE)</f>
        <v>United States</v>
      </c>
      <c r="O530">
        <v>0</v>
      </c>
      <c r="P530" t="str">
        <f>IF(Table[[#This Row],[remote_ratio]]=0, "In Person", IF(Table[[#This Row],[remote_ratio]]=50, "Hybrid", IF(Table[[#This Row],[remote_ratio]]=100, "Remote")))</f>
        <v>In Person</v>
      </c>
      <c r="Q530" t="s">
        <v>21</v>
      </c>
      <c r="R530" t="str">
        <f>VLOOKUP(Q530,'Country Names'!B:C,2,FALSE)</f>
        <v>United States</v>
      </c>
      <c r="S530" t="s">
        <v>221</v>
      </c>
    </row>
    <row r="531" spans="1:19" x14ac:dyDescent="0.3">
      <c r="A531">
        <v>530</v>
      </c>
      <c r="B531">
        <v>2023</v>
      </c>
      <c r="C531" t="s">
        <v>330</v>
      </c>
      <c r="D531" t="s">
        <v>216</v>
      </c>
      <c r="E531" t="s">
        <v>35</v>
      </c>
      <c r="F531" t="str">
        <f t="shared" si="32"/>
        <v>Engineer</v>
      </c>
      <c r="G531">
        <v>216000</v>
      </c>
      <c r="H531" t="s">
        <v>20</v>
      </c>
      <c r="I531">
        <v>216000</v>
      </c>
      <c r="J531">
        <f t="shared" si="33"/>
        <v>200000</v>
      </c>
      <c r="K531">
        <f t="shared" si="34"/>
        <v>250000</v>
      </c>
      <c r="L531" t="str">
        <f t="shared" si="35"/>
        <v>200000-250000</v>
      </c>
      <c r="M531" t="s">
        <v>21</v>
      </c>
      <c r="N531" t="str">
        <f>VLOOKUP(M531,'Country Names'!B:C,2,FALSE)</f>
        <v>United States</v>
      </c>
      <c r="O531">
        <v>100</v>
      </c>
      <c r="P531" t="str">
        <f>IF(Table[[#This Row],[remote_ratio]]=0, "In Person", IF(Table[[#This Row],[remote_ratio]]=50, "Hybrid", IF(Table[[#This Row],[remote_ratio]]=100, "Remote")))</f>
        <v>Remote</v>
      </c>
      <c r="Q531" t="s">
        <v>21</v>
      </c>
      <c r="R531" t="str">
        <f>VLOOKUP(Q531,'Country Names'!B:C,2,FALSE)</f>
        <v>United States</v>
      </c>
      <c r="S531" t="s">
        <v>221</v>
      </c>
    </row>
    <row r="532" spans="1:19" x14ac:dyDescent="0.3">
      <c r="A532">
        <v>531</v>
      </c>
      <c r="B532">
        <v>2023</v>
      </c>
      <c r="C532" t="s">
        <v>330</v>
      </c>
      <c r="D532" t="s">
        <v>216</v>
      </c>
      <c r="E532" t="s">
        <v>35</v>
      </c>
      <c r="F532" t="str">
        <f t="shared" si="32"/>
        <v>Engineer</v>
      </c>
      <c r="G532">
        <v>184000</v>
      </c>
      <c r="H532" t="s">
        <v>20</v>
      </c>
      <c r="I532">
        <v>184000</v>
      </c>
      <c r="J532">
        <f t="shared" si="33"/>
        <v>150000</v>
      </c>
      <c r="K532">
        <f t="shared" si="34"/>
        <v>200000</v>
      </c>
      <c r="L532" t="str">
        <f t="shared" si="35"/>
        <v>150000-200000</v>
      </c>
      <c r="M532" t="s">
        <v>21</v>
      </c>
      <c r="N532" t="str">
        <f>VLOOKUP(M532,'Country Names'!B:C,2,FALSE)</f>
        <v>United States</v>
      </c>
      <c r="O532">
        <v>100</v>
      </c>
      <c r="P532" t="str">
        <f>IF(Table[[#This Row],[remote_ratio]]=0, "In Person", IF(Table[[#This Row],[remote_ratio]]=50, "Hybrid", IF(Table[[#This Row],[remote_ratio]]=100, "Remote")))</f>
        <v>Remote</v>
      </c>
      <c r="Q532" t="s">
        <v>21</v>
      </c>
      <c r="R532" t="str">
        <f>VLOOKUP(Q532,'Country Names'!B:C,2,FALSE)</f>
        <v>United States</v>
      </c>
      <c r="S532" t="s">
        <v>221</v>
      </c>
    </row>
    <row r="533" spans="1:19" x14ac:dyDescent="0.3">
      <c r="A533">
        <v>532</v>
      </c>
      <c r="B533">
        <v>2023</v>
      </c>
      <c r="C533" t="s">
        <v>330</v>
      </c>
      <c r="D533" t="s">
        <v>216</v>
      </c>
      <c r="E533" t="s">
        <v>37</v>
      </c>
      <c r="F533" t="str">
        <f t="shared" si="32"/>
        <v>Engineer</v>
      </c>
      <c r="G533">
        <v>180000</v>
      </c>
      <c r="H533" t="s">
        <v>20</v>
      </c>
      <c r="I533">
        <v>180000</v>
      </c>
      <c r="J533">
        <f t="shared" si="33"/>
        <v>150000</v>
      </c>
      <c r="K533">
        <f t="shared" si="34"/>
        <v>200000</v>
      </c>
      <c r="L533" t="str">
        <f t="shared" si="35"/>
        <v>150000-200000</v>
      </c>
      <c r="M533" t="s">
        <v>21</v>
      </c>
      <c r="N533" t="str">
        <f>VLOOKUP(M533,'Country Names'!B:C,2,FALSE)</f>
        <v>United States</v>
      </c>
      <c r="O533">
        <v>100</v>
      </c>
      <c r="P533" t="str">
        <f>IF(Table[[#This Row],[remote_ratio]]=0, "In Person", IF(Table[[#This Row],[remote_ratio]]=50, "Hybrid", IF(Table[[#This Row],[remote_ratio]]=100, "Remote")))</f>
        <v>Remote</v>
      </c>
      <c r="Q533" t="s">
        <v>21</v>
      </c>
      <c r="R533" t="str">
        <f>VLOOKUP(Q533,'Country Names'!B:C,2,FALSE)</f>
        <v>United States</v>
      </c>
      <c r="S533" t="s">
        <v>221</v>
      </c>
    </row>
    <row r="534" spans="1:19" x14ac:dyDescent="0.3">
      <c r="A534">
        <v>533</v>
      </c>
      <c r="B534">
        <v>2023</v>
      </c>
      <c r="C534" t="s">
        <v>330</v>
      </c>
      <c r="D534" t="s">
        <v>216</v>
      </c>
      <c r="E534" t="s">
        <v>37</v>
      </c>
      <c r="F534" t="str">
        <f t="shared" si="32"/>
        <v>Engineer</v>
      </c>
      <c r="G534">
        <v>165000</v>
      </c>
      <c r="H534" t="s">
        <v>20</v>
      </c>
      <c r="I534">
        <v>165000</v>
      </c>
      <c r="J534">
        <f t="shared" si="33"/>
        <v>150000</v>
      </c>
      <c r="K534">
        <f t="shared" si="34"/>
        <v>200000</v>
      </c>
      <c r="L534" t="str">
        <f t="shared" si="35"/>
        <v>150000-200000</v>
      </c>
      <c r="M534" t="s">
        <v>21</v>
      </c>
      <c r="N534" t="str">
        <f>VLOOKUP(M534,'Country Names'!B:C,2,FALSE)</f>
        <v>United States</v>
      </c>
      <c r="O534">
        <v>100</v>
      </c>
      <c r="P534" t="str">
        <f>IF(Table[[#This Row],[remote_ratio]]=0, "In Person", IF(Table[[#This Row],[remote_ratio]]=50, "Hybrid", IF(Table[[#This Row],[remote_ratio]]=100, "Remote")))</f>
        <v>Remote</v>
      </c>
      <c r="Q534" t="s">
        <v>21</v>
      </c>
      <c r="R534" t="str">
        <f>VLOOKUP(Q534,'Country Names'!B:C,2,FALSE)</f>
        <v>United States</v>
      </c>
      <c r="S534" t="s">
        <v>221</v>
      </c>
    </row>
    <row r="535" spans="1:19" x14ac:dyDescent="0.3">
      <c r="A535">
        <v>482</v>
      </c>
      <c r="B535">
        <v>2023</v>
      </c>
      <c r="C535" t="s">
        <v>213</v>
      </c>
      <c r="D535" t="s">
        <v>216</v>
      </c>
      <c r="E535" t="s">
        <v>81</v>
      </c>
      <c r="F535" t="str">
        <f t="shared" si="32"/>
        <v>Scientist</v>
      </c>
      <c r="G535">
        <v>220000</v>
      </c>
      <c r="H535" t="s">
        <v>20</v>
      </c>
      <c r="I535">
        <v>220000</v>
      </c>
      <c r="J535">
        <f t="shared" si="33"/>
        <v>200000</v>
      </c>
      <c r="K535">
        <f t="shared" si="34"/>
        <v>250000</v>
      </c>
      <c r="L535" t="str">
        <f t="shared" si="35"/>
        <v>200000-250000</v>
      </c>
      <c r="M535" t="s">
        <v>21</v>
      </c>
      <c r="N535" t="str">
        <f>VLOOKUP(M535,'Country Names'!B:C,2,FALSE)</f>
        <v>United States</v>
      </c>
      <c r="O535">
        <v>0</v>
      </c>
      <c r="P535" t="str">
        <f>IF(Table[[#This Row],[remote_ratio]]=0, "In Person", IF(Table[[#This Row],[remote_ratio]]=50, "Hybrid", IF(Table[[#This Row],[remote_ratio]]=100, "Remote")))</f>
        <v>In Person</v>
      </c>
      <c r="Q535" t="s">
        <v>21</v>
      </c>
      <c r="R535" t="str">
        <f>VLOOKUP(Q535,'Country Names'!B:C,2,FALSE)</f>
        <v>United States</v>
      </c>
      <c r="S535" t="s">
        <v>221</v>
      </c>
    </row>
    <row r="536" spans="1:19" x14ac:dyDescent="0.3">
      <c r="A536">
        <v>483</v>
      </c>
      <c r="B536">
        <v>2023</v>
      </c>
      <c r="C536" t="s">
        <v>330</v>
      </c>
      <c r="D536" t="s">
        <v>216</v>
      </c>
      <c r="E536" t="s">
        <v>23</v>
      </c>
      <c r="F536" t="str">
        <f t="shared" si="32"/>
        <v>Scientist</v>
      </c>
      <c r="G536">
        <v>297300</v>
      </c>
      <c r="H536" t="s">
        <v>20</v>
      </c>
      <c r="I536">
        <v>297300</v>
      </c>
      <c r="J536">
        <f t="shared" si="33"/>
        <v>250000</v>
      </c>
      <c r="K536">
        <f t="shared" si="34"/>
        <v>300000</v>
      </c>
      <c r="L536" t="str">
        <f t="shared" si="35"/>
        <v>250000-300000</v>
      </c>
      <c r="M536" t="s">
        <v>21</v>
      </c>
      <c r="N536" t="str">
        <f>VLOOKUP(M536,'Country Names'!B:C,2,FALSE)</f>
        <v>United States</v>
      </c>
      <c r="O536">
        <v>100</v>
      </c>
      <c r="P536" t="str">
        <f>IF(Table[[#This Row],[remote_ratio]]=0, "In Person", IF(Table[[#This Row],[remote_ratio]]=50, "Hybrid", IF(Table[[#This Row],[remote_ratio]]=100, "Remote")))</f>
        <v>Remote</v>
      </c>
      <c r="Q536" t="s">
        <v>21</v>
      </c>
      <c r="R536" t="str">
        <f>VLOOKUP(Q536,'Country Names'!B:C,2,FALSE)</f>
        <v>United States</v>
      </c>
      <c r="S536" t="s">
        <v>221</v>
      </c>
    </row>
    <row r="537" spans="1:19" x14ac:dyDescent="0.3">
      <c r="A537">
        <v>536</v>
      </c>
      <c r="B537">
        <v>2023</v>
      </c>
      <c r="C537" t="s">
        <v>330</v>
      </c>
      <c r="D537" t="s">
        <v>216</v>
      </c>
      <c r="E537" t="s">
        <v>37</v>
      </c>
      <c r="F537" t="str">
        <f t="shared" si="32"/>
        <v>Engineer</v>
      </c>
      <c r="G537">
        <v>145000</v>
      </c>
      <c r="H537" t="s">
        <v>20</v>
      </c>
      <c r="I537">
        <v>145000</v>
      </c>
      <c r="J537">
        <f t="shared" si="33"/>
        <v>100000</v>
      </c>
      <c r="K537">
        <f t="shared" si="34"/>
        <v>150000</v>
      </c>
      <c r="L537" t="str">
        <f t="shared" si="35"/>
        <v>100000-150000</v>
      </c>
      <c r="M537" t="s">
        <v>21</v>
      </c>
      <c r="N537" t="str">
        <f>VLOOKUP(M537,'Country Names'!B:C,2,FALSE)</f>
        <v>United States</v>
      </c>
      <c r="O537">
        <v>0</v>
      </c>
      <c r="P537" t="str">
        <f>IF(Table[[#This Row],[remote_ratio]]=0, "In Person", IF(Table[[#This Row],[remote_ratio]]=50, "Hybrid", IF(Table[[#This Row],[remote_ratio]]=100, "Remote")))</f>
        <v>In Person</v>
      </c>
      <c r="Q537" t="s">
        <v>21</v>
      </c>
      <c r="R537" t="str">
        <f>VLOOKUP(Q537,'Country Names'!B:C,2,FALSE)</f>
        <v>United States</v>
      </c>
      <c r="S537" t="s">
        <v>221</v>
      </c>
    </row>
    <row r="538" spans="1:19" x14ac:dyDescent="0.3">
      <c r="A538">
        <v>537</v>
      </c>
      <c r="B538">
        <v>2023</v>
      </c>
      <c r="C538" t="s">
        <v>330</v>
      </c>
      <c r="D538" t="s">
        <v>216</v>
      </c>
      <c r="E538" t="s">
        <v>37</v>
      </c>
      <c r="F538" t="str">
        <f t="shared" si="32"/>
        <v>Engineer</v>
      </c>
      <c r="G538">
        <v>120000</v>
      </c>
      <c r="H538" t="s">
        <v>20</v>
      </c>
      <c r="I538">
        <v>120000</v>
      </c>
      <c r="J538">
        <f t="shared" si="33"/>
        <v>100000</v>
      </c>
      <c r="K538">
        <f t="shared" si="34"/>
        <v>150000</v>
      </c>
      <c r="L538" t="str">
        <f t="shared" si="35"/>
        <v>100000-150000</v>
      </c>
      <c r="M538" t="s">
        <v>21</v>
      </c>
      <c r="N538" t="str">
        <f>VLOOKUP(M538,'Country Names'!B:C,2,FALSE)</f>
        <v>United States</v>
      </c>
      <c r="O538">
        <v>0</v>
      </c>
      <c r="P538" t="str">
        <f>IF(Table[[#This Row],[remote_ratio]]=0, "In Person", IF(Table[[#This Row],[remote_ratio]]=50, "Hybrid", IF(Table[[#This Row],[remote_ratio]]=100, "Remote")))</f>
        <v>In Person</v>
      </c>
      <c r="Q538" t="s">
        <v>21</v>
      </c>
      <c r="R538" t="str">
        <f>VLOOKUP(Q538,'Country Names'!B:C,2,FALSE)</f>
        <v>United States</v>
      </c>
      <c r="S538" t="s">
        <v>221</v>
      </c>
    </row>
    <row r="539" spans="1:19" x14ac:dyDescent="0.3">
      <c r="A539">
        <v>538</v>
      </c>
      <c r="B539">
        <v>2023</v>
      </c>
      <c r="C539" t="s">
        <v>213</v>
      </c>
      <c r="D539" t="s">
        <v>216</v>
      </c>
      <c r="E539" t="s">
        <v>37</v>
      </c>
      <c r="F539" t="str">
        <f t="shared" si="32"/>
        <v>Engineer</v>
      </c>
      <c r="G539">
        <v>143865</v>
      </c>
      <c r="H539" t="s">
        <v>20</v>
      </c>
      <c r="I539">
        <v>143865</v>
      </c>
      <c r="J539">
        <f t="shared" si="33"/>
        <v>100000</v>
      </c>
      <c r="K539">
        <f t="shared" si="34"/>
        <v>150000</v>
      </c>
      <c r="L539" t="str">
        <f t="shared" si="35"/>
        <v>100000-150000</v>
      </c>
      <c r="M539" t="s">
        <v>21</v>
      </c>
      <c r="N539" t="str">
        <f>VLOOKUP(M539,'Country Names'!B:C,2,FALSE)</f>
        <v>United States</v>
      </c>
      <c r="O539">
        <v>0</v>
      </c>
      <c r="P539" t="str">
        <f>IF(Table[[#This Row],[remote_ratio]]=0, "In Person", IF(Table[[#This Row],[remote_ratio]]=50, "Hybrid", IF(Table[[#This Row],[remote_ratio]]=100, "Remote")))</f>
        <v>In Person</v>
      </c>
      <c r="Q539" t="s">
        <v>21</v>
      </c>
      <c r="R539" t="str">
        <f>VLOOKUP(Q539,'Country Names'!B:C,2,FALSE)</f>
        <v>United States</v>
      </c>
      <c r="S539" t="s">
        <v>221</v>
      </c>
    </row>
    <row r="540" spans="1:19" x14ac:dyDescent="0.3">
      <c r="A540">
        <v>539</v>
      </c>
      <c r="B540">
        <v>2023</v>
      </c>
      <c r="C540" t="s">
        <v>213</v>
      </c>
      <c r="D540" t="s">
        <v>216</v>
      </c>
      <c r="E540" t="s">
        <v>37</v>
      </c>
      <c r="F540" t="str">
        <f t="shared" si="32"/>
        <v>Engineer</v>
      </c>
      <c r="G540">
        <v>115092</v>
      </c>
      <c r="H540" t="s">
        <v>20</v>
      </c>
      <c r="I540">
        <v>115092</v>
      </c>
      <c r="J540">
        <f t="shared" si="33"/>
        <v>100000</v>
      </c>
      <c r="K540">
        <f t="shared" si="34"/>
        <v>150000</v>
      </c>
      <c r="L540" t="str">
        <f t="shared" si="35"/>
        <v>100000-150000</v>
      </c>
      <c r="M540" t="s">
        <v>21</v>
      </c>
      <c r="N540" t="str">
        <f>VLOOKUP(M540,'Country Names'!B:C,2,FALSE)</f>
        <v>United States</v>
      </c>
      <c r="O540">
        <v>0</v>
      </c>
      <c r="P540" t="str">
        <f>IF(Table[[#This Row],[remote_ratio]]=0, "In Person", IF(Table[[#This Row],[remote_ratio]]=50, "Hybrid", IF(Table[[#This Row],[remote_ratio]]=100, "Remote")))</f>
        <v>In Person</v>
      </c>
      <c r="Q540" t="s">
        <v>21</v>
      </c>
      <c r="R540" t="str">
        <f>VLOOKUP(Q540,'Country Names'!B:C,2,FALSE)</f>
        <v>United States</v>
      </c>
      <c r="S540" t="s">
        <v>221</v>
      </c>
    </row>
    <row r="541" spans="1:19" x14ac:dyDescent="0.3">
      <c r="A541">
        <v>540</v>
      </c>
      <c r="B541">
        <v>2023</v>
      </c>
      <c r="C541" t="s">
        <v>213</v>
      </c>
      <c r="D541" t="s">
        <v>216</v>
      </c>
      <c r="E541" t="s">
        <v>35</v>
      </c>
      <c r="F541" t="str">
        <f t="shared" si="32"/>
        <v>Engineer</v>
      </c>
      <c r="G541">
        <v>130000</v>
      </c>
      <c r="H541" t="s">
        <v>20</v>
      </c>
      <c r="I541">
        <v>130000</v>
      </c>
      <c r="J541">
        <f t="shared" si="33"/>
        <v>100000</v>
      </c>
      <c r="K541">
        <f t="shared" si="34"/>
        <v>150000</v>
      </c>
      <c r="L541" t="str">
        <f t="shared" si="35"/>
        <v>100000-150000</v>
      </c>
      <c r="M541" t="s">
        <v>21</v>
      </c>
      <c r="N541" t="str">
        <f>VLOOKUP(M541,'Country Names'!B:C,2,FALSE)</f>
        <v>United States</v>
      </c>
      <c r="O541">
        <v>0</v>
      </c>
      <c r="P541" t="str">
        <f>IF(Table[[#This Row],[remote_ratio]]=0, "In Person", IF(Table[[#This Row],[remote_ratio]]=50, "Hybrid", IF(Table[[#This Row],[remote_ratio]]=100, "Remote")))</f>
        <v>In Person</v>
      </c>
      <c r="Q541" t="s">
        <v>21</v>
      </c>
      <c r="R541" t="str">
        <f>VLOOKUP(Q541,'Country Names'!B:C,2,FALSE)</f>
        <v>United States</v>
      </c>
      <c r="S541" t="s">
        <v>221</v>
      </c>
    </row>
    <row r="542" spans="1:19" x14ac:dyDescent="0.3">
      <c r="A542">
        <v>541</v>
      </c>
      <c r="B542">
        <v>2023</v>
      </c>
      <c r="C542" t="s">
        <v>213</v>
      </c>
      <c r="D542" t="s">
        <v>216</v>
      </c>
      <c r="E542" t="s">
        <v>35</v>
      </c>
      <c r="F542" t="str">
        <f t="shared" si="32"/>
        <v>Engineer</v>
      </c>
      <c r="G542">
        <v>90000</v>
      </c>
      <c r="H542" t="s">
        <v>20</v>
      </c>
      <c r="I542">
        <v>90000</v>
      </c>
      <c r="J542">
        <f t="shared" si="33"/>
        <v>50000</v>
      </c>
      <c r="K542">
        <f t="shared" si="34"/>
        <v>100000</v>
      </c>
      <c r="L542" t="str">
        <f t="shared" si="35"/>
        <v>50000-100000</v>
      </c>
      <c r="M542" t="s">
        <v>21</v>
      </c>
      <c r="N542" t="str">
        <f>VLOOKUP(M542,'Country Names'!B:C,2,FALSE)</f>
        <v>United States</v>
      </c>
      <c r="O542">
        <v>0</v>
      </c>
      <c r="P542" t="str">
        <f>IF(Table[[#This Row],[remote_ratio]]=0, "In Person", IF(Table[[#This Row],[remote_ratio]]=50, "Hybrid", IF(Table[[#This Row],[remote_ratio]]=100, "Remote")))</f>
        <v>In Person</v>
      </c>
      <c r="Q542" t="s">
        <v>21</v>
      </c>
      <c r="R542" t="str">
        <f>VLOOKUP(Q542,'Country Names'!B:C,2,FALSE)</f>
        <v>United States</v>
      </c>
      <c r="S542" t="s">
        <v>221</v>
      </c>
    </row>
    <row r="543" spans="1:19" x14ac:dyDescent="0.3">
      <c r="A543">
        <v>484</v>
      </c>
      <c r="B543">
        <v>2023</v>
      </c>
      <c r="C543" t="s">
        <v>330</v>
      </c>
      <c r="D543" t="s">
        <v>216</v>
      </c>
      <c r="E543" t="s">
        <v>23</v>
      </c>
      <c r="F543" t="str">
        <f t="shared" si="32"/>
        <v>Scientist</v>
      </c>
      <c r="G543">
        <v>198200</v>
      </c>
      <c r="H543" t="s">
        <v>20</v>
      </c>
      <c r="I543">
        <v>198200</v>
      </c>
      <c r="J543">
        <f t="shared" si="33"/>
        <v>150000</v>
      </c>
      <c r="K543">
        <f t="shared" si="34"/>
        <v>200000</v>
      </c>
      <c r="L543" t="str">
        <f t="shared" si="35"/>
        <v>150000-200000</v>
      </c>
      <c r="M543" t="s">
        <v>21</v>
      </c>
      <c r="N543" t="str">
        <f>VLOOKUP(M543,'Country Names'!B:C,2,FALSE)</f>
        <v>United States</v>
      </c>
      <c r="O543">
        <v>100</v>
      </c>
      <c r="P543" t="str">
        <f>IF(Table[[#This Row],[remote_ratio]]=0, "In Person", IF(Table[[#This Row],[remote_ratio]]=50, "Hybrid", IF(Table[[#This Row],[remote_ratio]]=100, "Remote")))</f>
        <v>Remote</v>
      </c>
      <c r="Q543" t="s">
        <v>21</v>
      </c>
      <c r="R543" t="str">
        <f>VLOOKUP(Q543,'Country Names'!B:C,2,FALSE)</f>
        <v>United States</v>
      </c>
      <c r="S543" t="s">
        <v>221</v>
      </c>
    </row>
    <row r="544" spans="1:19" x14ac:dyDescent="0.3">
      <c r="A544">
        <v>485</v>
      </c>
      <c r="B544">
        <v>2023</v>
      </c>
      <c r="C544" t="s">
        <v>213</v>
      </c>
      <c r="D544" t="s">
        <v>216</v>
      </c>
      <c r="E544" t="s">
        <v>52</v>
      </c>
      <c r="F544" t="str">
        <f t="shared" si="32"/>
        <v>Scientist</v>
      </c>
      <c r="G544">
        <v>210000</v>
      </c>
      <c r="H544" t="s">
        <v>20</v>
      </c>
      <c r="I544">
        <v>210000</v>
      </c>
      <c r="J544">
        <f t="shared" si="33"/>
        <v>200000</v>
      </c>
      <c r="K544">
        <f t="shared" si="34"/>
        <v>250000</v>
      </c>
      <c r="L544" t="str">
        <f t="shared" si="35"/>
        <v>200000-250000</v>
      </c>
      <c r="M544" t="s">
        <v>21</v>
      </c>
      <c r="N544" t="str">
        <f>VLOOKUP(M544,'Country Names'!B:C,2,FALSE)</f>
        <v>United States</v>
      </c>
      <c r="O544">
        <v>100</v>
      </c>
      <c r="P544" t="str">
        <f>IF(Table[[#This Row],[remote_ratio]]=0, "In Person", IF(Table[[#This Row],[remote_ratio]]=50, "Hybrid", IF(Table[[#This Row],[remote_ratio]]=100, "Remote")))</f>
        <v>Remote</v>
      </c>
      <c r="Q544" t="s">
        <v>21</v>
      </c>
      <c r="R544" t="str">
        <f>VLOOKUP(Q544,'Country Names'!B:C,2,FALSE)</f>
        <v>United States</v>
      </c>
      <c r="S544" t="s">
        <v>221</v>
      </c>
    </row>
    <row r="545" spans="1:19" x14ac:dyDescent="0.3">
      <c r="A545">
        <v>544</v>
      </c>
      <c r="B545">
        <v>2023</v>
      </c>
      <c r="C545" t="s">
        <v>330</v>
      </c>
      <c r="D545" t="s">
        <v>216</v>
      </c>
      <c r="E545" t="s">
        <v>27</v>
      </c>
      <c r="F545" t="str">
        <f t="shared" si="32"/>
        <v>Analyst</v>
      </c>
      <c r="G545">
        <v>208049</v>
      </c>
      <c r="H545" t="s">
        <v>20</v>
      </c>
      <c r="I545">
        <v>208049</v>
      </c>
      <c r="J545">
        <f t="shared" si="33"/>
        <v>200000</v>
      </c>
      <c r="K545">
        <f t="shared" si="34"/>
        <v>250000</v>
      </c>
      <c r="L545" t="str">
        <f t="shared" si="35"/>
        <v>200000-250000</v>
      </c>
      <c r="M545" t="s">
        <v>21</v>
      </c>
      <c r="N545" t="str">
        <f>VLOOKUP(M545,'Country Names'!B:C,2,FALSE)</f>
        <v>United States</v>
      </c>
      <c r="O545">
        <v>0</v>
      </c>
      <c r="P545" t="str">
        <f>IF(Table[[#This Row],[remote_ratio]]=0, "In Person", IF(Table[[#This Row],[remote_ratio]]=50, "Hybrid", IF(Table[[#This Row],[remote_ratio]]=100, "Remote")))</f>
        <v>In Person</v>
      </c>
      <c r="Q545" t="s">
        <v>21</v>
      </c>
      <c r="R545" t="str">
        <f>VLOOKUP(Q545,'Country Names'!B:C,2,FALSE)</f>
        <v>United States</v>
      </c>
      <c r="S545" t="s">
        <v>221</v>
      </c>
    </row>
    <row r="546" spans="1:19" x14ac:dyDescent="0.3">
      <c r="A546">
        <v>545</v>
      </c>
      <c r="B546">
        <v>2023</v>
      </c>
      <c r="C546" t="s">
        <v>330</v>
      </c>
      <c r="D546" t="s">
        <v>216</v>
      </c>
      <c r="E546" t="s">
        <v>27</v>
      </c>
      <c r="F546" t="str">
        <f t="shared" si="32"/>
        <v>Analyst</v>
      </c>
      <c r="G546">
        <v>128500</v>
      </c>
      <c r="H546" t="s">
        <v>20</v>
      </c>
      <c r="I546">
        <v>128500</v>
      </c>
      <c r="J546">
        <f t="shared" si="33"/>
        <v>100000</v>
      </c>
      <c r="K546">
        <f t="shared" si="34"/>
        <v>150000</v>
      </c>
      <c r="L546" t="str">
        <f t="shared" si="35"/>
        <v>100000-150000</v>
      </c>
      <c r="M546" t="s">
        <v>21</v>
      </c>
      <c r="N546" t="str">
        <f>VLOOKUP(M546,'Country Names'!B:C,2,FALSE)</f>
        <v>United States</v>
      </c>
      <c r="O546">
        <v>0</v>
      </c>
      <c r="P546" t="str">
        <f>IF(Table[[#This Row],[remote_ratio]]=0, "In Person", IF(Table[[#This Row],[remote_ratio]]=50, "Hybrid", IF(Table[[#This Row],[remote_ratio]]=100, "Remote")))</f>
        <v>In Person</v>
      </c>
      <c r="Q546" t="s">
        <v>21</v>
      </c>
      <c r="R546" t="str">
        <f>VLOOKUP(Q546,'Country Names'!B:C,2,FALSE)</f>
        <v>United States</v>
      </c>
      <c r="S546" t="s">
        <v>221</v>
      </c>
    </row>
    <row r="547" spans="1:19" x14ac:dyDescent="0.3">
      <c r="A547">
        <v>546</v>
      </c>
      <c r="B547">
        <v>2023</v>
      </c>
      <c r="C547" t="s">
        <v>330</v>
      </c>
      <c r="D547" t="s">
        <v>216</v>
      </c>
      <c r="E547" t="s">
        <v>32</v>
      </c>
      <c r="F547" t="str">
        <f t="shared" si="32"/>
        <v>Engineer</v>
      </c>
      <c r="G547">
        <v>179820</v>
      </c>
      <c r="H547" t="s">
        <v>20</v>
      </c>
      <c r="I547">
        <v>179820</v>
      </c>
      <c r="J547">
        <f t="shared" si="33"/>
        <v>150000</v>
      </c>
      <c r="K547">
        <f t="shared" si="34"/>
        <v>200000</v>
      </c>
      <c r="L547" t="str">
        <f t="shared" si="35"/>
        <v>150000-200000</v>
      </c>
      <c r="M547" t="s">
        <v>21</v>
      </c>
      <c r="N547" t="str">
        <f>VLOOKUP(M547,'Country Names'!B:C,2,FALSE)</f>
        <v>United States</v>
      </c>
      <c r="O547">
        <v>0</v>
      </c>
      <c r="P547" t="str">
        <f>IF(Table[[#This Row],[remote_ratio]]=0, "In Person", IF(Table[[#This Row],[remote_ratio]]=50, "Hybrid", IF(Table[[#This Row],[remote_ratio]]=100, "Remote")))</f>
        <v>In Person</v>
      </c>
      <c r="Q547" t="s">
        <v>21</v>
      </c>
      <c r="R547" t="str">
        <f>VLOOKUP(Q547,'Country Names'!B:C,2,FALSE)</f>
        <v>United States</v>
      </c>
      <c r="S547" t="s">
        <v>221</v>
      </c>
    </row>
    <row r="548" spans="1:19" x14ac:dyDescent="0.3">
      <c r="A548">
        <v>547</v>
      </c>
      <c r="B548">
        <v>2023</v>
      </c>
      <c r="C548" t="s">
        <v>330</v>
      </c>
      <c r="D548" t="s">
        <v>216</v>
      </c>
      <c r="E548" t="s">
        <v>32</v>
      </c>
      <c r="F548" t="str">
        <f t="shared" si="32"/>
        <v>Engineer</v>
      </c>
      <c r="G548">
        <v>143860</v>
      </c>
      <c r="H548" t="s">
        <v>20</v>
      </c>
      <c r="I548">
        <v>143860</v>
      </c>
      <c r="J548">
        <f t="shared" si="33"/>
        <v>100000</v>
      </c>
      <c r="K548">
        <f t="shared" si="34"/>
        <v>150000</v>
      </c>
      <c r="L548" t="str">
        <f t="shared" si="35"/>
        <v>100000-150000</v>
      </c>
      <c r="M548" t="s">
        <v>21</v>
      </c>
      <c r="N548" t="str">
        <f>VLOOKUP(M548,'Country Names'!B:C,2,FALSE)</f>
        <v>United States</v>
      </c>
      <c r="O548">
        <v>0</v>
      </c>
      <c r="P548" t="str">
        <f>IF(Table[[#This Row],[remote_ratio]]=0, "In Person", IF(Table[[#This Row],[remote_ratio]]=50, "Hybrid", IF(Table[[#This Row],[remote_ratio]]=100, "Remote")))</f>
        <v>In Person</v>
      </c>
      <c r="Q548" t="s">
        <v>21</v>
      </c>
      <c r="R548" t="str">
        <f>VLOOKUP(Q548,'Country Names'!B:C,2,FALSE)</f>
        <v>United States</v>
      </c>
      <c r="S548" t="s">
        <v>221</v>
      </c>
    </row>
    <row r="549" spans="1:19" x14ac:dyDescent="0.3">
      <c r="A549">
        <v>548</v>
      </c>
      <c r="B549">
        <v>2023</v>
      </c>
      <c r="C549" t="s">
        <v>330</v>
      </c>
      <c r="D549" t="s">
        <v>216</v>
      </c>
      <c r="E549" t="s">
        <v>37</v>
      </c>
      <c r="F549" t="str">
        <f t="shared" si="32"/>
        <v>Engineer</v>
      </c>
      <c r="G549">
        <v>167500</v>
      </c>
      <c r="H549" t="s">
        <v>20</v>
      </c>
      <c r="I549">
        <v>167500</v>
      </c>
      <c r="J549">
        <f t="shared" si="33"/>
        <v>150000</v>
      </c>
      <c r="K549">
        <f t="shared" si="34"/>
        <v>200000</v>
      </c>
      <c r="L549" t="str">
        <f t="shared" si="35"/>
        <v>150000-200000</v>
      </c>
      <c r="M549" t="s">
        <v>21</v>
      </c>
      <c r="N549" t="str">
        <f>VLOOKUP(M549,'Country Names'!B:C,2,FALSE)</f>
        <v>United States</v>
      </c>
      <c r="O549">
        <v>0</v>
      </c>
      <c r="P549" t="str">
        <f>IF(Table[[#This Row],[remote_ratio]]=0, "In Person", IF(Table[[#This Row],[remote_ratio]]=50, "Hybrid", IF(Table[[#This Row],[remote_ratio]]=100, "Remote")))</f>
        <v>In Person</v>
      </c>
      <c r="Q549" t="s">
        <v>21</v>
      </c>
      <c r="R549" t="str">
        <f>VLOOKUP(Q549,'Country Names'!B:C,2,FALSE)</f>
        <v>United States</v>
      </c>
      <c r="S549" t="s">
        <v>221</v>
      </c>
    </row>
    <row r="550" spans="1:19" x14ac:dyDescent="0.3">
      <c r="A550">
        <v>549</v>
      </c>
      <c r="B550">
        <v>2023</v>
      </c>
      <c r="C550" t="s">
        <v>330</v>
      </c>
      <c r="D550" t="s">
        <v>216</v>
      </c>
      <c r="E550" t="s">
        <v>37</v>
      </c>
      <c r="F550" t="str">
        <f t="shared" si="32"/>
        <v>Engineer</v>
      </c>
      <c r="G550">
        <v>106500</v>
      </c>
      <c r="H550" t="s">
        <v>20</v>
      </c>
      <c r="I550">
        <v>106500</v>
      </c>
      <c r="J550">
        <f t="shared" si="33"/>
        <v>100000</v>
      </c>
      <c r="K550">
        <f t="shared" si="34"/>
        <v>150000</v>
      </c>
      <c r="L550" t="str">
        <f t="shared" si="35"/>
        <v>100000-150000</v>
      </c>
      <c r="M550" t="s">
        <v>21</v>
      </c>
      <c r="N550" t="str">
        <f>VLOOKUP(M550,'Country Names'!B:C,2,FALSE)</f>
        <v>United States</v>
      </c>
      <c r="O550">
        <v>0</v>
      </c>
      <c r="P550" t="str">
        <f>IF(Table[[#This Row],[remote_ratio]]=0, "In Person", IF(Table[[#This Row],[remote_ratio]]=50, "Hybrid", IF(Table[[#This Row],[remote_ratio]]=100, "Remote")))</f>
        <v>In Person</v>
      </c>
      <c r="Q550" t="s">
        <v>21</v>
      </c>
      <c r="R550" t="str">
        <f>VLOOKUP(Q550,'Country Names'!B:C,2,FALSE)</f>
        <v>United States</v>
      </c>
      <c r="S550" t="s">
        <v>221</v>
      </c>
    </row>
    <row r="551" spans="1:19" x14ac:dyDescent="0.3">
      <c r="A551">
        <v>486</v>
      </c>
      <c r="B551">
        <v>2023</v>
      </c>
      <c r="C551" t="s">
        <v>213</v>
      </c>
      <c r="D551" t="s">
        <v>216</v>
      </c>
      <c r="E551" t="s">
        <v>52</v>
      </c>
      <c r="F551" t="str">
        <f t="shared" si="32"/>
        <v>Scientist</v>
      </c>
      <c r="G551">
        <v>151800</v>
      </c>
      <c r="H551" t="s">
        <v>20</v>
      </c>
      <c r="I551">
        <v>151800</v>
      </c>
      <c r="J551">
        <f t="shared" si="33"/>
        <v>150000</v>
      </c>
      <c r="K551">
        <f t="shared" si="34"/>
        <v>200000</v>
      </c>
      <c r="L551" t="str">
        <f t="shared" si="35"/>
        <v>150000-200000</v>
      </c>
      <c r="M551" t="s">
        <v>21</v>
      </c>
      <c r="N551" t="str">
        <f>VLOOKUP(M551,'Country Names'!B:C,2,FALSE)</f>
        <v>United States</v>
      </c>
      <c r="O551">
        <v>100</v>
      </c>
      <c r="P551" t="str">
        <f>IF(Table[[#This Row],[remote_ratio]]=0, "In Person", IF(Table[[#This Row],[remote_ratio]]=50, "Hybrid", IF(Table[[#This Row],[remote_ratio]]=100, "Remote")))</f>
        <v>Remote</v>
      </c>
      <c r="Q551" t="s">
        <v>21</v>
      </c>
      <c r="R551" t="str">
        <f>VLOOKUP(Q551,'Country Names'!B:C,2,FALSE)</f>
        <v>United States</v>
      </c>
      <c r="S551" t="s">
        <v>221</v>
      </c>
    </row>
    <row r="552" spans="1:19" x14ac:dyDescent="0.3">
      <c r="A552">
        <v>487</v>
      </c>
      <c r="B552">
        <v>2023</v>
      </c>
      <c r="C552" t="s">
        <v>330</v>
      </c>
      <c r="D552" t="s">
        <v>216</v>
      </c>
      <c r="E552" t="s">
        <v>23</v>
      </c>
      <c r="F552" t="str">
        <f t="shared" si="32"/>
        <v>Scientist</v>
      </c>
      <c r="G552">
        <v>200000</v>
      </c>
      <c r="H552" t="s">
        <v>20</v>
      </c>
      <c r="I552">
        <v>200000</v>
      </c>
      <c r="J552">
        <f t="shared" si="33"/>
        <v>200000</v>
      </c>
      <c r="K552">
        <f t="shared" si="34"/>
        <v>250000</v>
      </c>
      <c r="L552" t="str">
        <f t="shared" si="35"/>
        <v>200000-250000</v>
      </c>
      <c r="M552" t="s">
        <v>21</v>
      </c>
      <c r="N552" t="str">
        <f>VLOOKUP(M552,'Country Names'!B:C,2,FALSE)</f>
        <v>United States</v>
      </c>
      <c r="O552">
        <v>100</v>
      </c>
      <c r="P552" t="str">
        <f>IF(Table[[#This Row],[remote_ratio]]=0, "In Person", IF(Table[[#This Row],[remote_ratio]]=50, "Hybrid", IF(Table[[#This Row],[remote_ratio]]=100, "Remote")))</f>
        <v>Remote</v>
      </c>
      <c r="Q552" t="s">
        <v>21</v>
      </c>
      <c r="R552" t="str">
        <f>VLOOKUP(Q552,'Country Names'!B:C,2,FALSE)</f>
        <v>United States</v>
      </c>
      <c r="S552" t="s">
        <v>221</v>
      </c>
    </row>
    <row r="553" spans="1:19" x14ac:dyDescent="0.3">
      <c r="A553">
        <v>552</v>
      </c>
      <c r="B553">
        <v>2023</v>
      </c>
      <c r="C553" t="s">
        <v>213</v>
      </c>
      <c r="D553" t="s">
        <v>216</v>
      </c>
      <c r="E553" t="s">
        <v>37</v>
      </c>
      <c r="F553" t="str">
        <f t="shared" si="32"/>
        <v>Engineer</v>
      </c>
      <c r="G553">
        <v>149600</v>
      </c>
      <c r="H553" t="s">
        <v>20</v>
      </c>
      <c r="I553">
        <v>149600</v>
      </c>
      <c r="J553">
        <f t="shared" si="33"/>
        <v>100000</v>
      </c>
      <c r="K553">
        <f t="shared" si="34"/>
        <v>150000</v>
      </c>
      <c r="L553" t="str">
        <f t="shared" si="35"/>
        <v>100000-150000</v>
      </c>
      <c r="M553" t="s">
        <v>21</v>
      </c>
      <c r="N553" t="str">
        <f>VLOOKUP(M553,'Country Names'!B:C,2,FALSE)</f>
        <v>United States</v>
      </c>
      <c r="O553">
        <v>0</v>
      </c>
      <c r="P553" t="str">
        <f>IF(Table[[#This Row],[remote_ratio]]=0, "In Person", IF(Table[[#This Row],[remote_ratio]]=50, "Hybrid", IF(Table[[#This Row],[remote_ratio]]=100, "Remote")))</f>
        <v>In Person</v>
      </c>
      <c r="Q553" t="s">
        <v>21</v>
      </c>
      <c r="R553" t="str">
        <f>VLOOKUP(Q553,'Country Names'!B:C,2,FALSE)</f>
        <v>United States</v>
      </c>
      <c r="S553" t="s">
        <v>221</v>
      </c>
    </row>
    <row r="554" spans="1:19" x14ac:dyDescent="0.3">
      <c r="A554">
        <v>553</v>
      </c>
      <c r="B554">
        <v>2023</v>
      </c>
      <c r="C554" t="s">
        <v>213</v>
      </c>
      <c r="D554" t="s">
        <v>216</v>
      </c>
      <c r="E554" t="s">
        <v>37</v>
      </c>
      <c r="F554" t="str">
        <f t="shared" si="32"/>
        <v>Engineer</v>
      </c>
      <c r="G554">
        <v>102000</v>
      </c>
      <c r="H554" t="s">
        <v>20</v>
      </c>
      <c r="I554">
        <v>102000</v>
      </c>
      <c r="J554">
        <f t="shared" si="33"/>
        <v>100000</v>
      </c>
      <c r="K554">
        <f t="shared" si="34"/>
        <v>150000</v>
      </c>
      <c r="L554" t="str">
        <f t="shared" si="35"/>
        <v>100000-150000</v>
      </c>
      <c r="M554" t="s">
        <v>21</v>
      </c>
      <c r="N554" t="str">
        <f>VLOOKUP(M554,'Country Names'!B:C,2,FALSE)</f>
        <v>United States</v>
      </c>
      <c r="O554">
        <v>0</v>
      </c>
      <c r="P554" t="str">
        <f>IF(Table[[#This Row],[remote_ratio]]=0, "In Person", IF(Table[[#This Row],[remote_ratio]]=50, "Hybrid", IF(Table[[#This Row],[remote_ratio]]=100, "Remote")))</f>
        <v>In Person</v>
      </c>
      <c r="Q554" t="s">
        <v>21</v>
      </c>
      <c r="R554" t="str">
        <f>VLOOKUP(Q554,'Country Names'!B:C,2,FALSE)</f>
        <v>United States</v>
      </c>
      <c r="S554" t="s">
        <v>221</v>
      </c>
    </row>
    <row r="555" spans="1:19" x14ac:dyDescent="0.3">
      <c r="A555">
        <v>488</v>
      </c>
      <c r="B555">
        <v>2023</v>
      </c>
      <c r="C555" t="s">
        <v>330</v>
      </c>
      <c r="D555" t="s">
        <v>216</v>
      </c>
      <c r="E555" t="s">
        <v>23</v>
      </c>
      <c r="F555" t="str">
        <f t="shared" si="32"/>
        <v>Scientist</v>
      </c>
      <c r="G555">
        <v>170000</v>
      </c>
      <c r="H555" t="s">
        <v>20</v>
      </c>
      <c r="I555">
        <v>170000</v>
      </c>
      <c r="J555">
        <f t="shared" si="33"/>
        <v>150000</v>
      </c>
      <c r="K555">
        <f t="shared" si="34"/>
        <v>200000</v>
      </c>
      <c r="L555" t="str">
        <f t="shared" si="35"/>
        <v>150000-200000</v>
      </c>
      <c r="M555" t="s">
        <v>21</v>
      </c>
      <c r="N555" t="str">
        <f>VLOOKUP(M555,'Country Names'!B:C,2,FALSE)</f>
        <v>United States</v>
      </c>
      <c r="O555">
        <v>100</v>
      </c>
      <c r="P555" t="str">
        <f>IF(Table[[#This Row],[remote_ratio]]=0, "In Person", IF(Table[[#This Row],[remote_ratio]]=50, "Hybrid", IF(Table[[#This Row],[remote_ratio]]=100, "Remote")))</f>
        <v>Remote</v>
      </c>
      <c r="Q555" t="s">
        <v>21</v>
      </c>
      <c r="R555" t="str">
        <f>VLOOKUP(Q555,'Country Names'!B:C,2,FALSE)</f>
        <v>United States</v>
      </c>
      <c r="S555" t="s">
        <v>221</v>
      </c>
    </row>
    <row r="556" spans="1:19" x14ac:dyDescent="0.3">
      <c r="A556">
        <v>489</v>
      </c>
      <c r="B556">
        <v>2023</v>
      </c>
      <c r="C556" t="s">
        <v>330</v>
      </c>
      <c r="D556" t="s">
        <v>216</v>
      </c>
      <c r="E556" t="s">
        <v>23</v>
      </c>
      <c r="F556" t="str">
        <f t="shared" si="32"/>
        <v>Scientist</v>
      </c>
      <c r="G556">
        <v>317070</v>
      </c>
      <c r="H556" t="s">
        <v>20</v>
      </c>
      <c r="I556">
        <v>317070</v>
      </c>
      <c r="J556">
        <f t="shared" si="33"/>
        <v>300000</v>
      </c>
      <c r="K556">
        <f t="shared" si="34"/>
        <v>350000</v>
      </c>
      <c r="L556" t="str">
        <f t="shared" si="35"/>
        <v>300000-350000</v>
      </c>
      <c r="M556" t="s">
        <v>21</v>
      </c>
      <c r="N556" t="str">
        <f>VLOOKUP(M556,'Country Names'!B:C,2,FALSE)</f>
        <v>United States</v>
      </c>
      <c r="O556">
        <v>0</v>
      </c>
      <c r="P556" t="str">
        <f>IF(Table[[#This Row],[remote_ratio]]=0, "In Person", IF(Table[[#This Row],[remote_ratio]]=50, "Hybrid", IF(Table[[#This Row],[remote_ratio]]=100, "Remote")))</f>
        <v>In Person</v>
      </c>
      <c r="Q556" t="s">
        <v>21</v>
      </c>
      <c r="R556" t="str">
        <f>VLOOKUP(Q556,'Country Names'!B:C,2,FALSE)</f>
        <v>United States</v>
      </c>
      <c r="S556" t="s">
        <v>221</v>
      </c>
    </row>
    <row r="557" spans="1:19" x14ac:dyDescent="0.3">
      <c r="A557">
        <v>556</v>
      </c>
      <c r="B557">
        <v>2023</v>
      </c>
      <c r="C557" t="s">
        <v>330</v>
      </c>
      <c r="D557" t="s">
        <v>216</v>
      </c>
      <c r="E557" t="s">
        <v>27</v>
      </c>
      <c r="F557" t="str">
        <f t="shared" si="32"/>
        <v>Analyst</v>
      </c>
      <c r="G557">
        <v>190000</v>
      </c>
      <c r="H557" t="s">
        <v>20</v>
      </c>
      <c r="I557">
        <v>190000</v>
      </c>
      <c r="J557">
        <f t="shared" si="33"/>
        <v>150000</v>
      </c>
      <c r="K557">
        <f t="shared" si="34"/>
        <v>200000</v>
      </c>
      <c r="L557" t="str">
        <f t="shared" si="35"/>
        <v>150000-200000</v>
      </c>
      <c r="M557" t="s">
        <v>21</v>
      </c>
      <c r="N557" t="str">
        <f>VLOOKUP(M557,'Country Names'!B:C,2,FALSE)</f>
        <v>United States</v>
      </c>
      <c r="O557">
        <v>100</v>
      </c>
      <c r="P557" t="str">
        <f>IF(Table[[#This Row],[remote_ratio]]=0, "In Person", IF(Table[[#This Row],[remote_ratio]]=50, "Hybrid", IF(Table[[#This Row],[remote_ratio]]=100, "Remote")))</f>
        <v>Remote</v>
      </c>
      <c r="Q557" t="s">
        <v>21</v>
      </c>
      <c r="R557" t="str">
        <f>VLOOKUP(Q557,'Country Names'!B:C,2,FALSE)</f>
        <v>United States</v>
      </c>
      <c r="S557" t="s">
        <v>221</v>
      </c>
    </row>
    <row r="558" spans="1:19" x14ac:dyDescent="0.3">
      <c r="A558">
        <v>557</v>
      </c>
      <c r="B558">
        <v>2023</v>
      </c>
      <c r="C558" t="s">
        <v>330</v>
      </c>
      <c r="D558" t="s">
        <v>216</v>
      </c>
      <c r="E558" t="s">
        <v>27</v>
      </c>
      <c r="F558" t="str">
        <f t="shared" si="32"/>
        <v>Analyst</v>
      </c>
      <c r="G558">
        <v>95000</v>
      </c>
      <c r="H558" t="s">
        <v>20</v>
      </c>
      <c r="I558">
        <v>95000</v>
      </c>
      <c r="J558">
        <f t="shared" si="33"/>
        <v>50000</v>
      </c>
      <c r="K558">
        <f t="shared" si="34"/>
        <v>100000</v>
      </c>
      <c r="L558" t="str">
        <f t="shared" si="35"/>
        <v>50000-100000</v>
      </c>
      <c r="M558" t="s">
        <v>21</v>
      </c>
      <c r="N558" t="str">
        <f>VLOOKUP(M558,'Country Names'!B:C,2,FALSE)</f>
        <v>United States</v>
      </c>
      <c r="O558">
        <v>100</v>
      </c>
      <c r="P558" t="str">
        <f>IF(Table[[#This Row],[remote_ratio]]=0, "In Person", IF(Table[[#This Row],[remote_ratio]]=50, "Hybrid", IF(Table[[#This Row],[remote_ratio]]=100, "Remote")))</f>
        <v>Remote</v>
      </c>
      <c r="Q558" t="s">
        <v>21</v>
      </c>
      <c r="R558" t="str">
        <f>VLOOKUP(Q558,'Country Names'!B:C,2,FALSE)</f>
        <v>United States</v>
      </c>
      <c r="S558" t="s">
        <v>221</v>
      </c>
    </row>
    <row r="559" spans="1:19" x14ac:dyDescent="0.3">
      <c r="A559">
        <v>558</v>
      </c>
      <c r="B559">
        <v>2023</v>
      </c>
      <c r="C559" t="s">
        <v>330</v>
      </c>
      <c r="D559" t="s">
        <v>216</v>
      </c>
      <c r="E559" t="s">
        <v>27</v>
      </c>
      <c r="F559" t="str">
        <f t="shared" si="32"/>
        <v>Analyst</v>
      </c>
      <c r="G559">
        <v>153600</v>
      </c>
      <c r="H559" t="s">
        <v>20</v>
      </c>
      <c r="I559">
        <v>153600</v>
      </c>
      <c r="J559">
        <f t="shared" si="33"/>
        <v>150000</v>
      </c>
      <c r="K559">
        <f t="shared" si="34"/>
        <v>200000</v>
      </c>
      <c r="L559" t="str">
        <f t="shared" si="35"/>
        <v>150000-200000</v>
      </c>
      <c r="M559" t="s">
        <v>21</v>
      </c>
      <c r="N559" t="str">
        <f>VLOOKUP(M559,'Country Names'!B:C,2,FALSE)</f>
        <v>United States</v>
      </c>
      <c r="O559">
        <v>0</v>
      </c>
      <c r="P559" t="str">
        <f>IF(Table[[#This Row],[remote_ratio]]=0, "In Person", IF(Table[[#This Row],[remote_ratio]]=50, "Hybrid", IF(Table[[#This Row],[remote_ratio]]=100, "Remote")))</f>
        <v>In Person</v>
      </c>
      <c r="Q559" t="s">
        <v>21</v>
      </c>
      <c r="R559" t="str">
        <f>VLOOKUP(Q559,'Country Names'!B:C,2,FALSE)</f>
        <v>United States</v>
      </c>
      <c r="S559" t="s">
        <v>221</v>
      </c>
    </row>
    <row r="560" spans="1:19" x14ac:dyDescent="0.3">
      <c r="A560">
        <v>559</v>
      </c>
      <c r="B560">
        <v>2023</v>
      </c>
      <c r="C560" t="s">
        <v>330</v>
      </c>
      <c r="D560" t="s">
        <v>216</v>
      </c>
      <c r="E560" t="s">
        <v>27</v>
      </c>
      <c r="F560" t="str">
        <f t="shared" si="32"/>
        <v>Analyst</v>
      </c>
      <c r="G560">
        <v>106800</v>
      </c>
      <c r="H560" t="s">
        <v>20</v>
      </c>
      <c r="I560">
        <v>106800</v>
      </c>
      <c r="J560">
        <f t="shared" si="33"/>
        <v>100000</v>
      </c>
      <c r="K560">
        <f t="shared" si="34"/>
        <v>150000</v>
      </c>
      <c r="L560" t="str">
        <f t="shared" si="35"/>
        <v>100000-150000</v>
      </c>
      <c r="M560" t="s">
        <v>21</v>
      </c>
      <c r="N560" t="str">
        <f>VLOOKUP(M560,'Country Names'!B:C,2,FALSE)</f>
        <v>United States</v>
      </c>
      <c r="O560">
        <v>0</v>
      </c>
      <c r="P560" t="str">
        <f>IF(Table[[#This Row],[remote_ratio]]=0, "In Person", IF(Table[[#This Row],[remote_ratio]]=50, "Hybrid", IF(Table[[#This Row],[remote_ratio]]=100, "Remote")))</f>
        <v>In Person</v>
      </c>
      <c r="Q560" t="s">
        <v>21</v>
      </c>
      <c r="R560" t="str">
        <f>VLOOKUP(Q560,'Country Names'!B:C,2,FALSE)</f>
        <v>United States</v>
      </c>
      <c r="S560" t="s">
        <v>221</v>
      </c>
    </row>
    <row r="561" spans="1:19" x14ac:dyDescent="0.3">
      <c r="A561">
        <v>490</v>
      </c>
      <c r="B561">
        <v>2023</v>
      </c>
      <c r="C561" t="s">
        <v>330</v>
      </c>
      <c r="D561" t="s">
        <v>216</v>
      </c>
      <c r="E561" t="s">
        <v>23</v>
      </c>
      <c r="F561" t="str">
        <f t="shared" si="32"/>
        <v>Scientist</v>
      </c>
      <c r="G561">
        <v>170730</v>
      </c>
      <c r="H561" t="s">
        <v>20</v>
      </c>
      <c r="I561">
        <v>170730</v>
      </c>
      <c r="J561">
        <f t="shared" si="33"/>
        <v>150000</v>
      </c>
      <c r="K561">
        <f t="shared" si="34"/>
        <v>200000</v>
      </c>
      <c r="L561" t="str">
        <f t="shared" si="35"/>
        <v>150000-200000</v>
      </c>
      <c r="M561" t="s">
        <v>21</v>
      </c>
      <c r="N561" t="str">
        <f>VLOOKUP(M561,'Country Names'!B:C,2,FALSE)</f>
        <v>United States</v>
      </c>
      <c r="O561">
        <v>0</v>
      </c>
      <c r="P561" t="str">
        <f>IF(Table[[#This Row],[remote_ratio]]=0, "In Person", IF(Table[[#This Row],[remote_ratio]]=50, "Hybrid", IF(Table[[#This Row],[remote_ratio]]=100, "Remote")))</f>
        <v>In Person</v>
      </c>
      <c r="Q561" t="s">
        <v>21</v>
      </c>
      <c r="R561" t="str">
        <f>VLOOKUP(Q561,'Country Names'!B:C,2,FALSE)</f>
        <v>United States</v>
      </c>
      <c r="S561" t="s">
        <v>221</v>
      </c>
    </row>
    <row r="562" spans="1:19" x14ac:dyDescent="0.3">
      <c r="A562">
        <v>502</v>
      </c>
      <c r="B562">
        <v>2023</v>
      </c>
      <c r="C562" t="s">
        <v>330</v>
      </c>
      <c r="D562" t="s">
        <v>216</v>
      </c>
      <c r="E562" t="s">
        <v>23</v>
      </c>
      <c r="F562" t="str">
        <f t="shared" si="32"/>
        <v>Scientist</v>
      </c>
      <c r="G562">
        <v>225000</v>
      </c>
      <c r="H562" t="s">
        <v>20</v>
      </c>
      <c r="I562">
        <v>225000</v>
      </c>
      <c r="J562">
        <f t="shared" si="33"/>
        <v>200000</v>
      </c>
      <c r="K562">
        <f t="shared" si="34"/>
        <v>250000</v>
      </c>
      <c r="L562" t="str">
        <f t="shared" si="35"/>
        <v>200000-250000</v>
      </c>
      <c r="M562" t="s">
        <v>21</v>
      </c>
      <c r="N562" t="str">
        <f>VLOOKUP(M562,'Country Names'!B:C,2,FALSE)</f>
        <v>United States</v>
      </c>
      <c r="O562">
        <v>0</v>
      </c>
      <c r="P562" t="str">
        <f>IF(Table[[#This Row],[remote_ratio]]=0, "In Person", IF(Table[[#This Row],[remote_ratio]]=50, "Hybrid", IF(Table[[#This Row],[remote_ratio]]=100, "Remote")))</f>
        <v>In Person</v>
      </c>
      <c r="Q562" t="s">
        <v>21</v>
      </c>
      <c r="R562" t="str">
        <f>VLOOKUP(Q562,'Country Names'!B:C,2,FALSE)</f>
        <v>United States</v>
      </c>
      <c r="S562" t="s">
        <v>221</v>
      </c>
    </row>
    <row r="563" spans="1:19" x14ac:dyDescent="0.3">
      <c r="A563">
        <v>562</v>
      </c>
      <c r="B563">
        <v>2023</v>
      </c>
      <c r="C563" t="s">
        <v>213</v>
      </c>
      <c r="D563" t="s">
        <v>216</v>
      </c>
      <c r="E563" t="s">
        <v>27</v>
      </c>
      <c r="F563" t="str">
        <f t="shared" si="32"/>
        <v>Analyst</v>
      </c>
      <c r="G563">
        <v>128000</v>
      </c>
      <c r="H563" t="s">
        <v>20</v>
      </c>
      <c r="I563">
        <v>128000</v>
      </c>
      <c r="J563">
        <f t="shared" si="33"/>
        <v>100000</v>
      </c>
      <c r="K563">
        <f t="shared" si="34"/>
        <v>150000</v>
      </c>
      <c r="L563" t="str">
        <f t="shared" si="35"/>
        <v>100000-150000</v>
      </c>
      <c r="M563" t="s">
        <v>21</v>
      </c>
      <c r="N563" t="str">
        <f>VLOOKUP(M563,'Country Names'!B:C,2,FALSE)</f>
        <v>United States</v>
      </c>
      <c r="O563">
        <v>0</v>
      </c>
      <c r="P563" t="str">
        <f>IF(Table[[#This Row],[remote_ratio]]=0, "In Person", IF(Table[[#This Row],[remote_ratio]]=50, "Hybrid", IF(Table[[#This Row],[remote_ratio]]=100, "Remote")))</f>
        <v>In Person</v>
      </c>
      <c r="Q563" t="s">
        <v>21</v>
      </c>
      <c r="R563" t="str">
        <f>VLOOKUP(Q563,'Country Names'!B:C,2,FALSE)</f>
        <v>United States</v>
      </c>
      <c r="S563" t="s">
        <v>221</v>
      </c>
    </row>
    <row r="564" spans="1:19" x14ac:dyDescent="0.3">
      <c r="A564">
        <v>563</v>
      </c>
      <c r="B564">
        <v>2023</v>
      </c>
      <c r="C564" t="s">
        <v>213</v>
      </c>
      <c r="D564" t="s">
        <v>216</v>
      </c>
      <c r="E564" t="s">
        <v>27</v>
      </c>
      <c r="F564" t="str">
        <f t="shared" si="32"/>
        <v>Analyst</v>
      </c>
      <c r="G564">
        <v>85000</v>
      </c>
      <c r="H564" t="s">
        <v>20</v>
      </c>
      <c r="I564">
        <v>85000</v>
      </c>
      <c r="J564">
        <f t="shared" si="33"/>
        <v>50000</v>
      </c>
      <c r="K564">
        <f t="shared" si="34"/>
        <v>100000</v>
      </c>
      <c r="L564" t="str">
        <f t="shared" si="35"/>
        <v>50000-100000</v>
      </c>
      <c r="M564" t="s">
        <v>21</v>
      </c>
      <c r="N564" t="str">
        <f>VLOOKUP(M564,'Country Names'!B:C,2,FALSE)</f>
        <v>United States</v>
      </c>
      <c r="O564">
        <v>0</v>
      </c>
      <c r="P564" t="str">
        <f>IF(Table[[#This Row],[remote_ratio]]=0, "In Person", IF(Table[[#This Row],[remote_ratio]]=50, "Hybrid", IF(Table[[#This Row],[remote_ratio]]=100, "Remote")))</f>
        <v>In Person</v>
      </c>
      <c r="Q564" t="s">
        <v>21</v>
      </c>
      <c r="R564" t="str">
        <f>VLOOKUP(Q564,'Country Names'!B:C,2,FALSE)</f>
        <v>United States</v>
      </c>
      <c r="S564" t="s">
        <v>221</v>
      </c>
    </row>
    <row r="565" spans="1:19" x14ac:dyDescent="0.3">
      <c r="A565">
        <v>564</v>
      </c>
      <c r="B565">
        <v>2023</v>
      </c>
      <c r="C565" t="s">
        <v>213</v>
      </c>
      <c r="D565" t="s">
        <v>216</v>
      </c>
      <c r="E565" t="s">
        <v>37</v>
      </c>
      <c r="F565" t="str">
        <f t="shared" si="32"/>
        <v>Engineer</v>
      </c>
      <c r="G565">
        <v>151000</v>
      </c>
      <c r="H565" t="s">
        <v>20</v>
      </c>
      <c r="I565">
        <v>151000</v>
      </c>
      <c r="J565">
        <f t="shared" si="33"/>
        <v>150000</v>
      </c>
      <c r="K565">
        <f t="shared" si="34"/>
        <v>200000</v>
      </c>
      <c r="L565" t="str">
        <f t="shared" si="35"/>
        <v>150000-200000</v>
      </c>
      <c r="M565" t="s">
        <v>21</v>
      </c>
      <c r="N565" t="str">
        <f>VLOOKUP(M565,'Country Names'!B:C,2,FALSE)</f>
        <v>United States</v>
      </c>
      <c r="O565">
        <v>0</v>
      </c>
      <c r="P565" t="str">
        <f>IF(Table[[#This Row],[remote_ratio]]=0, "In Person", IF(Table[[#This Row],[remote_ratio]]=50, "Hybrid", IF(Table[[#This Row],[remote_ratio]]=100, "Remote")))</f>
        <v>In Person</v>
      </c>
      <c r="Q565" t="s">
        <v>21</v>
      </c>
      <c r="R565" t="str">
        <f>VLOOKUP(Q565,'Country Names'!B:C,2,FALSE)</f>
        <v>United States</v>
      </c>
      <c r="S565" t="s">
        <v>221</v>
      </c>
    </row>
    <row r="566" spans="1:19" x14ac:dyDescent="0.3">
      <c r="A566">
        <v>565</v>
      </c>
      <c r="B566">
        <v>2023</v>
      </c>
      <c r="C566" t="s">
        <v>213</v>
      </c>
      <c r="D566" t="s">
        <v>216</v>
      </c>
      <c r="E566" t="s">
        <v>37</v>
      </c>
      <c r="F566" t="str">
        <f t="shared" si="32"/>
        <v>Engineer</v>
      </c>
      <c r="G566">
        <v>140000</v>
      </c>
      <c r="H566" t="s">
        <v>20</v>
      </c>
      <c r="I566">
        <v>140000</v>
      </c>
      <c r="J566">
        <f t="shared" si="33"/>
        <v>100000</v>
      </c>
      <c r="K566">
        <f t="shared" si="34"/>
        <v>150000</v>
      </c>
      <c r="L566" t="str">
        <f t="shared" si="35"/>
        <v>100000-150000</v>
      </c>
      <c r="M566" t="s">
        <v>21</v>
      </c>
      <c r="N566" t="str">
        <f>VLOOKUP(M566,'Country Names'!B:C,2,FALSE)</f>
        <v>United States</v>
      </c>
      <c r="O566">
        <v>0</v>
      </c>
      <c r="P566" t="str">
        <f>IF(Table[[#This Row],[remote_ratio]]=0, "In Person", IF(Table[[#This Row],[remote_ratio]]=50, "Hybrid", IF(Table[[#This Row],[remote_ratio]]=100, "Remote")))</f>
        <v>In Person</v>
      </c>
      <c r="Q566" t="s">
        <v>21</v>
      </c>
      <c r="R566" t="str">
        <f>VLOOKUP(Q566,'Country Names'!B:C,2,FALSE)</f>
        <v>United States</v>
      </c>
      <c r="S566" t="s">
        <v>221</v>
      </c>
    </row>
    <row r="567" spans="1:19" x14ac:dyDescent="0.3">
      <c r="A567">
        <v>503</v>
      </c>
      <c r="B567">
        <v>2023</v>
      </c>
      <c r="C567" t="s">
        <v>330</v>
      </c>
      <c r="D567" t="s">
        <v>216</v>
      </c>
      <c r="E567" t="s">
        <v>23</v>
      </c>
      <c r="F567" t="str">
        <f t="shared" si="32"/>
        <v>Scientist</v>
      </c>
      <c r="G567">
        <v>175000</v>
      </c>
      <c r="H567" t="s">
        <v>20</v>
      </c>
      <c r="I567">
        <v>175000</v>
      </c>
      <c r="J567">
        <f t="shared" si="33"/>
        <v>150000</v>
      </c>
      <c r="K567">
        <f t="shared" si="34"/>
        <v>200000</v>
      </c>
      <c r="L567" t="str">
        <f t="shared" si="35"/>
        <v>150000-200000</v>
      </c>
      <c r="M567" t="s">
        <v>21</v>
      </c>
      <c r="N567" t="str">
        <f>VLOOKUP(M567,'Country Names'!B:C,2,FALSE)</f>
        <v>United States</v>
      </c>
      <c r="O567">
        <v>0</v>
      </c>
      <c r="P567" t="str">
        <f>IF(Table[[#This Row],[remote_ratio]]=0, "In Person", IF(Table[[#This Row],[remote_ratio]]=50, "Hybrid", IF(Table[[#This Row],[remote_ratio]]=100, "Remote")))</f>
        <v>In Person</v>
      </c>
      <c r="Q567" t="s">
        <v>21</v>
      </c>
      <c r="R567" t="str">
        <f>VLOOKUP(Q567,'Country Names'!B:C,2,FALSE)</f>
        <v>United States</v>
      </c>
      <c r="S567" t="s">
        <v>221</v>
      </c>
    </row>
    <row r="568" spans="1:19" x14ac:dyDescent="0.3">
      <c r="A568">
        <v>514</v>
      </c>
      <c r="B568">
        <v>2023</v>
      </c>
      <c r="C568" t="s">
        <v>330</v>
      </c>
      <c r="D568" t="s">
        <v>216</v>
      </c>
      <c r="E568" t="s">
        <v>52</v>
      </c>
      <c r="F568" t="str">
        <f t="shared" si="32"/>
        <v>Scientist</v>
      </c>
      <c r="G568">
        <v>200000</v>
      </c>
      <c r="H568" t="s">
        <v>20</v>
      </c>
      <c r="I568">
        <v>200000</v>
      </c>
      <c r="J568">
        <f t="shared" si="33"/>
        <v>200000</v>
      </c>
      <c r="K568">
        <f t="shared" si="34"/>
        <v>250000</v>
      </c>
      <c r="L568" t="str">
        <f t="shared" si="35"/>
        <v>200000-250000</v>
      </c>
      <c r="M568" t="s">
        <v>21</v>
      </c>
      <c r="N568" t="str">
        <f>VLOOKUP(M568,'Country Names'!B:C,2,FALSE)</f>
        <v>United States</v>
      </c>
      <c r="O568">
        <v>0</v>
      </c>
      <c r="P568" t="str">
        <f>IF(Table[[#This Row],[remote_ratio]]=0, "In Person", IF(Table[[#This Row],[remote_ratio]]=50, "Hybrid", IF(Table[[#This Row],[remote_ratio]]=100, "Remote")))</f>
        <v>In Person</v>
      </c>
      <c r="Q568" t="s">
        <v>21</v>
      </c>
      <c r="R568" t="str">
        <f>VLOOKUP(Q568,'Country Names'!B:C,2,FALSE)</f>
        <v>United States</v>
      </c>
      <c r="S568" t="s">
        <v>221</v>
      </c>
    </row>
    <row r="569" spans="1:19" x14ac:dyDescent="0.3">
      <c r="A569">
        <v>515</v>
      </c>
      <c r="B569">
        <v>2023</v>
      </c>
      <c r="C569" t="s">
        <v>330</v>
      </c>
      <c r="D569" t="s">
        <v>216</v>
      </c>
      <c r="E569" t="s">
        <v>52</v>
      </c>
      <c r="F569" t="str">
        <f t="shared" si="32"/>
        <v>Scientist</v>
      </c>
      <c r="G569">
        <v>150000</v>
      </c>
      <c r="H569" t="s">
        <v>20</v>
      </c>
      <c r="I569">
        <v>150000</v>
      </c>
      <c r="J569">
        <f t="shared" si="33"/>
        <v>150000</v>
      </c>
      <c r="K569">
        <f t="shared" si="34"/>
        <v>200000</v>
      </c>
      <c r="L569" t="str">
        <f t="shared" si="35"/>
        <v>150000-200000</v>
      </c>
      <c r="M569" t="s">
        <v>21</v>
      </c>
      <c r="N569" t="str">
        <f>VLOOKUP(M569,'Country Names'!B:C,2,FALSE)</f>
        <v>United States</v>
      </c>
      <c r="O569">
        <v>0</v>
      </c>
      <c r="P569" t="str">
        <f>IF(Table[[#This Row],[remote_ratio]]=0, "In Person", IF(Table[[#This Row],[remote_ratio]]=50, "Hybrid", IF(Table[[#This Row],[remote_ratio]]=100, "Remote")))</f>
        <v>In Person</v>
      </c>
      <c r="Q569" t="s">
        <v>21</v>
      </c>
      <c r="R569" t="str">
        <f>VLOOKUP(Q569,'Country Names'!B:C,2,FALSE)</f>
        <v>United States</v>
      </c>
      <c r="S569" t="s">
        <v>221</v>
      </c>
    </row>
    <row r="570" spans="1:19" x14ac:dyDescent="0.3">
      <c r="A570">
        <v>520</v>
      </c>
      <c r="B570">
        <v>2023</v>
      </c>
      <c r="C570" t="s">
        <v>330</v>
      </c>
      <c r="D570" t="s">
        <v>216</v>
      </c>
      <c r="E570" t="s">
        <v>23</v>
      </c>
      <c r="F570" t="str">
        <f t="shared" si="32"/>
        <v>Scientist</v>
      </c>
      <c r="G570">
        <v>275300</v>
      </c>
      <c r="H570" t="s">
        <v>20</v>
      </c>
      <c r="I570">
        <v>275300</v>
      </c>
      <c r="J570">
        <f t="shared" si="33"/>
        <v>250000</v>
      </c>
      <c r="K570">
        <f t="shared" si="34"/>
        <v>300000</v>
      </c>
      <c r="L570" t="str">
        <f t="shared" si="35"/>
        <v>250000-300000</v>
      </c>
      <c r="M570" t="s">
        <v>21</v>
      </c>
      <c r="N570" t="str">
        <f>VLOOKUP(M570,'Country Names'!B:C,2,FALSE)</f>
        <v>United States</v>
      </c>
      <c r="O570">
        <v>100</v>
      </c>
      <c r="P570" t="str">
        <f>IF(Table[[#This Row],[remote_ratio]]=0, "In Person", IF(Table[[#This Row],[remote_ratio]]=50, "Hybrid", IF(Table[[#This Row],[remote_ratio]]=100, "Remote")))</f>
        <v>Remote</v>
      </c>
      <c r="Q570" t="s">
        <v>21</v>
      </c>
      <c r="R570" t="str">
        <f>VLOOKUP(Q570,'Country Names'!B:C,2,FALSE)</f>
        <v>United States</v>
      </c>
      <c r="S570" t="s">
        <v>221</v>
      </c>
    </row>
    <row r="571" spans="1:19" x14ac:dyDescent="0.3">
      <c r="A571">
        <v>570</v>
      </c>
      <c r="B571">
        <v>2023</v>
      </c>
      <c r="C571" t="s">
        <v>330</v>
      </c>
      <c r="D571" t="s">
        <v>216</v>
      </c>
      <c r="E571" t="s">
        <v>27</v>
      </c>
      <c r="F571" t="str">
        <f t="shared" si="32"/>
        <v>Analyst</v>
      </c>
      <c r="G571">
        <v>135000</v>
      </c>
      <c r="H571" t="s">
        <v>20</v>
      </c>
      <c r="I571">
        <v>135000</v>
      </c>
      <c r="J571">
        <f t="shared" si="33"/>
        <v>100000</v>
      </c>
      <c r="K571">
        <f t="shared" si="34"/>
        <v>150000</v>
      </c>
      <c r="L571" t="str">
        <f t="shared" si="35"/>
        <v>100000-150000</v>
      </c>
      <c r="M571" t="s">
        <v>21</v>
      </c>
      <c r="N571" t="str">
        <f>VLOOKUP(M571,'Country Names'!B:C,2,FALSE)</f>
        <v>United States</v>
      </c>
      <c r="O571">
        <v>0</v>
      </c>
      <c r="P571" t="str">
        <f>IF(Table[[#This Row],[remote_ratio]]=0, "In Person", IF(Table[[#This Row],[remote_ratio]]=50, "Hybrid", IF(Table[[#This Row],[remote_ratio]]=100, "Remote")))</f>
        <v>In Person</v>
      </c>
      <c r="Q571" t="s">
        <v>21</v>
      </c>
      <c r="R571" t="str">
        <f>VLOOKUP(Q571,'Country Names'!B:C,2,FALSE)</f>
        <v>United States</v>
      </c>
      <c r="S571" t="s">
        <v>221</v>
      </c>
    </row>
    <row r="572" spans="1:19" x14ac:dyDescent="0.3">
      <c r="A572">
        <v>571</v>
      </c>
      <c r="B572">
        <v>2023</v>
      </c>
      <c r="C572" t="s">
        <v>330</v>
      </c>
      <c r="D572" t="s">
        <v>216</v>
      </c>
      <c r="E572" t="s">
        <v>27</v>
      </c>
      <c r="F572" t="str">
        <f t="shared" si="32"/>
        <v>Analyst</v>
      </c>
      <c r="G572">
        <v>105500</v>
      </c>
      <c r="H572" t="s">
        <v>20</v>
      </c>
      <c r="I572">
        <v>105500</v>
      </c>
      <c r="J572">
        <f t="shared" si="33"/>
        <v>100000</v>
      </c>
      <c r="K572">
        <f t="shared" si="34"/>
        <v>150000</v>
      </c>
      <c r="L572" t="str">
        <f t="shared" si="35"/>
        <v>100000-150000</v>
      </c>
      <c r="M572" t="s">
        <v>21</v>
      </c>
      <c r="N572" t="str">
        <f>VLOOKUP(M572,'Country Names'!B:C,2,FALSE)</f>
        <v>United States</v>
      </c>
      <c r="O572">
        <v>0</v>
      </c>
      <c r="P572" t="str">
        <f>IF(Table[[#This Row],[remote_ratio]]=0, "In Person", IF(Table[[#This Row],[remote_ratio]]=50, "Hybrid", IF(Table[[#This Row],[remote_ratio]]=100, "Remote")))</f>
        <v>In Person</v>
      </c>
      <c r="Q572" t="s">
        <v>21</v>
      </c>
      <c r="R572" t="str">
        <f>VLOOKUP(Q572,'Country Names'!B:C,2,FALSE)</f>
        <v>United States</v>
      </c>
      <c r="S572" t="s">
        <v>221</v>
      </c>
    </row>
    <row r="573" spans="1:19" x14ac:dyDescent="0.3">
      <c r="A573">
        <v>572</v>
      </c>
      <c r="B573">
        <v>2023</v>
      </c>
      <c r="C573" t="s">
        <v>330</v>
      </c>
      <c r="D573" t="s">
        <v>216</v>
      </c>
      <c r="E573" t="s">
        <v>27</v>
      </c>
      <c r="F573" t="str">
        <f t="shared" si="32"/>
        <v>Analyst</v>
      </c>
      <c r="G573">
        <v>100000</v>
      </c>
      <c r="H573" t="s">
        <v>20</v>
      </c>
      <c r="I573">
        <v>100000</v>
      </c>
      <c r="J573">
        <f t="shared" si="33"/>
        <v>100000</v>
      </c>
      <c r="K573">
        <f t="shared" si="34"/>
        <v>150000</v>
      </c>
      <c r="L573" t="str">
        <f t="shared" si="35"/>
        <v>100000-150000</v>
      </c>
      <c r="M573" t="s">
        <v>21</v>
      </c>
      <c r="N573" t="str">
        <f>VLOOKUP(M573,'Country Names'!B:C,2,FALSE)</f>
        <v>United States</v>
      </c>
      <c r="O573">
        <v>100</v>
      </c>
      <c r="P573" t="str">
        <f>IF(Table[[#This Row],[remote_ratio]]=0, "In Person", IF(Table[[#This Row],[remote_ratio]]=50, "Hybrid", IF(Table[[#This Row],[remote_ratio]]=100, "Remote")))</f>
        <v>Remote</v>
      </c>
      <c r="Q573" t="s">
        <v>21</v>
      </c>
      <c r="R573" t="str">
        <f>VLOOKUP(Q573,'Country Names'!B:C,2,FALSE)</f>
        <v>United States</v>
      </c>
      <c r="S573" t="s">
        <v>221</v>
      </c>
    </row>
    <row r="574" spans="1:19" x14ac:dyDescent="0.3">
      <c r="A574">
        <v>573</v>
      </c>
      <c r="B574">
        <v>2023</v>
      </c>
      <c r="C574" t="s">
        <v>330</v>
      </c>
      <c r="D574" t="s">
        <v>216</v>
      </c>
      <c r="E574" t="s">
        <v>27</v>
      </c>
      <c r="F574" t="str">
        <f t="shared" si="32"/>
        <v>Analyst</v>
      </c>
      <c r="G574">
        <v>80000</v>
      </c>
      <c r="H574" t="s">
        <v>20</v>
      </c>
      <c r="I574">
        <v>80000</v>
      </c>
      <c r="J574">
        <f t="shared" si="33"/>
        <v>50000</v>
      </c>
      <c r="K574">
        <f t="shared" si="34"/>
        <v>100000</v>
      </c>
      <c r="L574" t="str">
        <f t="shared" si="35"/>
        <v>50000-100000</v>
      </c>
      <c r="M574" t="s">
        <v>21</v>
      </c>
      <c r="N574" t="str">
        <f>VLOOKUP(M574,'Country Names'!B:C,2,FALSE)</f>
        <v>United States</v>
      </c>
      <c r="O574">
        <v>100</v>
      </c>
      <c r="P574" t="str">
        <f>IF(Table[[#This Row],[remote_ratio]]=0, "In Person", IF(Table[[#This Row],[remote_ratio]]=50, "Hybrid", IF(Table[[#This Row],[remote_ratio]]=100, "Remote")))</f>
        <v>Remote</v>
      </c>
      <c r="Q574" t="s">
        <v>21</v>
      </c>
      <c r="R574" t="str">
        <f>VLOOKUP(Q574,'Country Names'!B:C,2,FALSE)</f>
        <v>United States</v>
      </c>
      <c r="S574" t="s">
        <v>221</v>
      </c>
    </row>
    <row r="575" spans="1:19" x14ac:dyDescent="0.3">
      <c r="A575">
        <v>574</v>
      </c>
      <c r="B575">
        <v>2023</v>
      </c>
      <c r="C575" t="s">
        <v>214</v>
      </c>
      <c r="D575" t="s">
        <v>216</v>
      </c>
      <c r="E575" t="s">
        <v>86</v>
      </c>
      <c r="F575" t="str">
        <f t="shared" si="32"/>
        <v>Technician</v>
      </c>
      <c r="G575">
        <v>7000</v>
      </c>
      <c r="H575" t="s">
        <v>20</v>
      </c>
      <c r="I575">
        <v>7000</v>
      </c>
      <c r="J575">
        <f t="shared" si="33"/>
        <v>0</v>
      </c>
      <c r="K575">
        <f t="shared" si="34"/>
        <v>50000</v>
      </c>
      <c r="L575" t="str">
        <f t="shared" si="35"/>
        <v>0-50000</v>
      </c>
      <c r="M575" t="s">
        <v>87</v>
      </c>
      <c r="N575" t="str">
        <f>VLOOKUP(M575,'Country Names'!B:C,2,FALSE)</f>
        <v>Ghana</v>
      </c>
      <c r="O575">
        <v>0</v>
      </c>
      <c r="P575" t="str">
        <f>IF(Table[[#This Row],[remote_ratio]]=0, "In Person", IF(Table[[#This Row],[remote_ratio]]=50, "Hybrid", IF(Table[[#This Row],[remote_ratio]]=100, "Remote")))</f>
        <v>In Person</v>
      </c>
      <c r="Q575" t="s">
        <v>87</v>
      </c>
      <c r="R575" t="str">
        <f>VLOOKUP(Q575,'Country Names'!B:C,2,FALSE)</f>
        <v>Ghana</v>
      </c>
      <c r="S575" t="s">
        <v>222</v>
      </c>
    </row>
    <row r="576" spans="1:19" x14ac:dyDescent="0.3">
      <c r="A576">
        <v>521</v>
      </c>
      <c r="B576">
        <v>2023</v>
      </c>
      <c r="C576" t="s">
        <v>330</v>
      </c>
      <c r="D576" t="s">
        <v>216</v>
      </c>
      <c r="E576" t="s">
        <v>23</v>
      </c>
      <c r="F576" t="str">
        <f t="shared" si="32"/>
        <v>Scientist</v>
      </c>
      <c r="G576">
        <v>183000</v>
      </c>
      <c r="H576" t="s">
        <v>20</v>
      </c>
      <c r="I576">
        <v>183000</v>
      </c>
      <c r="J576">
        <f t="shared" si="33"/>
        <v>150000</v>
      </c>
      <c r="K576">
        <f t="shared" si="34"/>
        <v>200000</v>
      </c>
      <c r="L576" t="str">
        <f t="shared" si="35"/>
        <v>150000-200000</v>
      </c>
      <c r="M576" t="s">
        <v>21</v>
      </c>
      <c r="N576" t="str">
        <f>VLOOKUP(M576,'Country Names'!B:C,2,FALSE)</f>
        <v>United States</v>
      </c>
      <c r="O576">
        <v>100</v>
      </c>
      <c r="P576" t="str">
        <f>IF(Table[[#This Row],[remote_ratio]]=0, "In Person", IF(Table[[#This Row],[remote_ratio]]=50, "Hybrid", IF(Table[[#This Row],[remote_ratio]]=100, "Remote")))</f>
        <v>Remote</v>
      </c>
      <c r="Q576" t="s">
        <v>21</v>
      </c>
      <c r="R576" t="str">
        <f>VLOOKUP(Q576,'Country Names'!B:C,2,FALSE)</f>
        <v>United States</v>
      </c>
      <c r="S576" t="s">
        <v>221</v>
      </c>
    </row>
    <row r="577" spans="1:19" x14ac:dyDescent="0.3">
      <c r="A577">
        <v>576</v>
      </c>
      <c r="B577">
        <v>2023</v>
      </c>
      <c r="C577" t="s">
        <v>330</v>
      </c>
      <c r="D577" t="s">
        <v>216</v>
      </c>
      <c r="E577" t="s">
        <v>37</v>
      </c>
      <c r="F577" t="str">
        <f t="shared" si="32"/>
        <v>Engineer</v>
      </c>
      <c r="G577">
        <v>160000</v>
      </c>
      <c r="H577" t="s">
        <v>20</v>
      </c>
      <c r="I577">
        <v>160000</v>
      </c>
      <c r="J577">
        <f t="shared" si="33"/>
        <v>150000</v>
      </c>
      <c r="K577">
        <f t="shared" si="34"/>
        <v>200000</v>
      </c>
      <c r="L577" t="str">
        <f t="shared" si="35"/>
        <v>150000-200000</v>
      </c>
      <c r="M577" t="s">
        <v>24</v>
      </c>
      <c r="N577" t="str">
        <f>VLOOKUP(M577,'Country Names'!B:C,2,FALSE)</f>
        <v>Canada</v>
      </c>
      <c r="O577">
        <v>100</v>
      </c>
      <c r="P577" t="str">
        <f>IF(Table[[#This Row],[remote_ratio]]=0, "In Person", IF(Table[[#This Row],[remote_ratio]]=50, "Hybrid", IF(Table[[#This Row],[remote_ratio]]=100, "Remote")))</f>
        <v>Remote</v>
      </c>
      <c r="Q577" t="s">
        <v>24</v>
      </c>
      <c r="R577" t="str">
        <f>VLOOKUP(Q577,'Country Names'!B:C,2,FALSE)</f>
        <v>Canada</v>
      </c>
      <c r="S577" t="s">
        <v>221</v>
      </c>
    </row>
    <row r="578" spans="1:19" x14ac:dyDescent="0.3">
      <c r="A578">
        <v>577</v>
      </c>
      <c r="B578">
        <v>2023</v>
      </c>
      <c r="C578" t="s">
        <v>330</v>
      </c>
      <c r="D578" t="s">
        <v>216</v>
      </c>
      <c r="E578" t="s">
        <v>37</v>
      </c>
      <c r="F578" t="str">
        <f t="shared" ref="F578:F641" si="36">IF(RIGHT(E578,LEN(E578)-FIND(CHAR(1),SUBSTITUTE(E578," ",CHAR(1),LEN(E578)-LEN(SUBSTITUTE(E578," ","")))))="Science","Director of DS",IF(RIGHT(E578,LEN(E578)-FIND(CHAR(1),SUBSTITUTE(E578," ",CHAR(1),LEN(E578)-LEN(SUBSTITUTE(E578," ","")))))="Data","Head of Data",RIGHT(E578,LEN(E578)-FIND(CHAR(1),SUBSTITUTE(E578," ",CHAR(1),LEN(E578)-LEN(SUBSTITUTE(E578," ","")))))))</f>
        <v>Engineer</v>
      </c>
      <c r="G578">
        <v>145000</v>
      </c>
      <c r="H578" t="s">
        <v>20</v>
      </c>
      <c r="I578">
        <v>145000</v>
      </c>
      <c r="J578">
        <f t="shared" ref="J578:J641" si="37">FLOOR(I578/50000,1)*50000</f>
        <v>100000</v>
      </c>
      <c r="K578">
        <f t="shared" ref="K578:K641" si="38">FLOOR(I578/50000,1)*50000 + 50000</f>
        <v>150000</v>
      </c>
      <c r="L578" t="str">
        <f t="shared" ref="L578:L641" si="39">_xlfn.CONCAT(J578, "-", K578)</f>
        <v>100000-150000</v>
      </c>
      <c r="M578" t="s">
        <v>24</v>
      </c>
      <c r="N578" t="str">
        <f>VLOOKUP(M578,'Country Names'!B:C,2,FALSE)</f>
        <v>Canada</v>
      </c>
      <c r="O578">
        <v>100</v>
      </c>
      <c r="P578" t="str">
        <f>IF(Table[[#This Row],[remote_ratio]]=0, "In Person", IF(Table[[#This Row],[remote_ratio]]=50, "Hybrid", IF(Table[[#This Row],[remote_ratio]]=100, "Remote")))</f>
        <v>Remote</v>
      </c>
      <c r="Q578" t="s">
        <v>24</v>
      </c>
      <c r="R578" t="str">
        <f>VLOOKUP(Q578,'Country Names'!B:C,2,FALSE)</f>
        <v>Canada</v>
      </c>
      <c r="S578" t="s">
        <v>221</v>
      </c>
    </row>
    <row r="579" spans="1:19" x14ac:dyDescent="0.3">
      <c r="A579">
        <v>578</v>
      </c>
      <c r="B579">
        <v>2023</v>
      </c>
      <c r="C579" t="s">
        <v>213</v>
      </c>
      <c r="D579" t="s">
        <v>216</v>
      </c>
      <c r="E579" t="s">
        <v>27</v>
      </c>
      <c r="F579" t="str">
        <f t="shared" si="36"/>
        <v>Analyst</v>
      </c>
      <c r="G579">
        <v>154000</v>
      </c>
      <c r="H579" t="s">
        <v>20</v>
      </c>
      <c r="I579">
        <v>154000</v>
      </c>
      <c r="J579">
        <f t="shared" si="37"/>
        <v>150000</v>
      </c>
      <c r="K579">
        <f t="shared" si="38"/>
        <v>200000</v>
      </c>
      <c r="L579" t="str">
        <f t="shared" si="39"/>
        <v>150000-200000</v>
      </c>
      <c r="M579" t="s">
        <v>21</v>
      </c>
      <c r="N579" t="str">
        <f>VLOOKUP(M579,'Country Names'!B:C,2,FALSE)</f>
        <v>United States</v>
      </c>
      <c r="O579">
        <v>0</v>
      </c>
      <c r="P579" t="str">
        <f>IF(Table[[#This Row],[remote_ratio]]=0, "In Person", IF(Table[[#This Row],[remote_ratio]]=50, "Hybrid", IF(Table[[#This Row],[remote_ratio]]=100, "Remote")))</f>
        <v>In Person</v>
      </c>
      <c r="Q579" t="s">
        <v>21</v>
      </c>
      <c r="R579" t="str">
        <f>VLOOKUP(Q579,'Country Names'!B:C,2,FALSE)</f>
        <v>United States</v>
      </c>
      <c r="S579" t="s">
        <v>221</v>
      </c>
    </row>
    <row r="580" spans="1:19" x14ac:dyDescent="0.3">
      <c r="A580">
        <v>579</v>
      </c>
      <c r="B580">
        <v>2023</v>
      </c>
      <c r="C580" t="s">
        <v>213</v>
      </c>
      <c r="D580" t="s">
        <v>216</v>
      </c>
      <c r="E580" t="s">
        <v>27</v>
      </c>
      <c r="F580" t="str">
        <f t="shared" si="36"/>
        <v>Analyst</v>
      </c>
      <c r="G580">
        <v>143000</v>
      </c>
      <c r="H580" t="s">
        <v>20</v>
      </c>
      <c r="I580">
        <v>143000</v>
      </c>
      <c r="J580">
        <f t="shared" si="37"/>
        <v>100000</v>
      </c>
      <c r="K580">
        <f t="shared" si="38"/>
        <v>150000</v>
      </c>
      <c r="L580" t="str">
        <f t="shared" si="39"/>
        <v>100000-150000</v>
      </c>
      <c r="M580" t="s">
        <v>21</v>
      </c>
      <c r="N580" t="str">
        <f>VLOOKUP(M580,'Country Names'!B:C,2,FALSE)</f>
        <v>United States</v>
      </c>
      <c r="O580">
        <v>0</v>
      </c>
      <c r="P580" t="str">
        <f>IF(Table[[#This Row],[remote_ratio]]=0, "In Person", IF(Table[[#This Row],[remote_ratio]]=50, "Hybrid", IF(Table[[#This Row],[remote_ratio]]=100, "Remote")))</f>
        <v>In Person</v>
      </c>
      <c r="Q580" t="s">
        <v>21</v>
      </c>
      <c r="R580" t="str">
        <f>VLOOKUP(Q580,'Country Names'!B:C,2,FALSE)</f>
        <v>United States</v>
      </c>
      <c r="S580" t="s">
        <v>221</v>
      </c>
    </row>
    <row r="581" spans="1:19" x14ac:dyDescent="0.3">
      <c r="A581">
        <v>526</v>
      </c>
      <c r="B581">
        <v>2023</v>
      </c>
      <c r="C581" t="s">
        <v>330</v>
      </c>
      <c r="D581" t="s">
        <v>216</v>
      </c>
      <c r="E581" t="s">
        <v>52</v>
      </c>
      <c r="F581" t="str">
        <f t="shared" si="36"/>
        <v>Scientist</v>
      </c>
      <c r="G581">
        <v>250000</v>
      </c>
      <c r="H581" t="s">
        <v>20</v>
      </c>
      <c r="I581">
        <v>250000</v>
      </c>
      <c r="J581">
        <f t="shared" si="37"/>
        <v>250000</v>
      </c>
      <c r="K581">
        <f t="shared" si="38"/>
        <v>300000</v>
      </c>
      <c r="L581" t="str">
        <f t="shared" si="39"/>
        <v>250000-300000</v>
      </c>
      <c r="M581" t="s">
        <v>21</v>
      </c>
      <c r="N581" t="str">
        <f>VLOOKUP(M581,'Country Names'!B:C,2,FALSE)</f>
        <v>United States</v>
      </c>
      <c r="O581">
        <v>0</v>
      </c>
      <c r="P581" t="str">
        <f>IF(Table[[#This Row],[remote_ratio]]=0, "In Person", IF(Table[[#This Row],[remote_ratio]]=50, "Hybrid", IF(Table[[#This Row],[remote_ratio]]=100, "Remote")))</f>
        <v>In Person</v>
      </c>
      <c r="Q581" t="s">
        <v>21</v>
      </c>
      <c r="R581" t="str">
        <f>VLOOKUP(Q581,'Country Names'!B:C,2,FALSE)</f>
        <v>United States</v>
      </c>
      <c r="S581" t="s">
        <v>221</v>
      </c>
    </row>
    <row r="582" spans="1:19" x14ac:dyDescent="0.3">
      <c r="A582">
        <v>527</v>
      </c>
      <c r="B582">
        <v>2023</v>
      </c>
      <c r="C582" t="s">
        <v>330</v>
      </c>
      <c r="D582" t="s">
        <v>216</v>
      </c>
      <c r="E582" t="s">
        <v>52</v>
      </c>
      <c r="F582" t="str">
        <f t="shared" si="36"/>
        <v>Scientist</v>
      </c>
      <c r="G582">
        <v>200000</v>
      </c>
      <c r="H582" t="s">
        <v>20</v>
      </c>
      <c r="I582">
        <v>200000</v>
      </c>
      <c r="J582">
        <f t="shared" si="37"/>
        <v>200000</v>
      </c>
      <c r="K582">
        <f t="shared" si="38"/>
        <v>250000</v>
      </c>
      <c r="L582" t="str">
        <f t="shared" si="39"/>
        <v>200000-250000</v>
      </c>
      <c r="M582" t="s">
        <v>21</v>
      </c>
      <c r="N582" t="str">
        <f>VLOOKUP(M582,'Country Names'!B:C,2,FALSE)</f>
        <v>United States</v>
      </c>
      <c r="O582">
        <v>0</v>
      </c>
      <c r="P582" t="str">
        <f>IF(Table[[#This Row],[remote_ratio]]=0, "In Person", IF(Table[[#This Row],[remote_ratio]]=50, "Hybrid", IF(Table[[#This Row],[remote_ratio]]=100, "Remote")))</f>
        <v>In Person</v>
      </c>
      <c r="Q582" t="s">
        <v>21</v>
      </c>
      <c r="R582" t="str">
        <f>VLOOKUP(Q582,'Country Names'!B:C,2,FALSE)</f>
        <v>United States</v>
      </c>
      <c r="S582" t="s">
        <v>221</v>
      </c>
    </row>
    <row r="583" spans="1:19" x14ac:dyDescent="0.3">
      <c r="A583">
        <v>529</v>
      </c>
      <c r="B583">
        <v>2023</v>
      </c>
      <c r="C583" t="s">
        <v>330</v>
      </c>
      <c r="D583" t="s">
        <v>216</v>
      </c>
      <c r="E583" t="s">
        <v>83</v>
      </c>
      <c r="F583" t="str">
        <f t="shared" si="36"/>
        <v>Scientist</v>
      </c>
      <c r="G583">
        <v>1500000</v>
      </c>
      <c r="H583" t="s">
        <v>84</v>
      </c>
      <c r="I583">
        <v>423834</v>
      </c>
      <c r="J583">
        <f t="shared" si="37"/>
        <v>400000</v>
      </c>
      <c r="K583">
        <f t="shared" si="38"/>
        <v>450000</v>
      </c>
      <c r="L583" t="str">
        <f t="shared" si="39"/>
        <v>400000-450000</v>
      </c>
      <c r="M583" t="s">
        <v>85</v>
      </c>
      <c r="N583" t="str">
        <f>VLOOKUP(M583,'Country Names'!B:C,2,FALSE)</f>
        <v>Israel</v>
      </c>
      <c r="O583">
        <v>0</v>
      </c>
      <c r="P583" t="str">
        <f>IF(Table[[#This Row],[remote_ratio]]=0, "In Person", IF(Table[[#This Row],[remote_ratio]]=50, "Hybrid", IF(Table[[#This Row],[remote_ratio]]=100, "Remote")))</f>
        <v>In Person</v>
      </c>
      <c r="Q583" t="s">
        <v>85</v>
      </c>
      <c r="R583" t="str">
        <f>VLOOKUP(Q583,'Country Names'!B:C,2,FALSE)</f>
        <v>Israel</v>
      </c>
      <c r="S583" t="s">
        <v>220</v>
      </c>
    </row>
    <row r="584" spans="1:19" x14ac:dyDescent="0.3">
      <c r="A584">
        <v>534</v>
      </c>
      <c r="B584">
        <v>2023</v>
      </c>
      <c r="C584" t="s">
        <v>330</v>
      </c>
      <c r="D584" t="s">
        <v>216</v>
      </c>
      <c r="E584" t="s">
        <v>23</v>
      </c>
      <c r="F584" t="str">
        <f t="shared" si="36"/>
        <v>Scientist</v>
      </c>
      <c r="G584">
        <v>185900</v>
      </c>
      <c r="H584" t="s">
        <v>20</v>
      </c>
      <c r="I584">
        <v>185900</v>
      </c>
      <c r="J584">
        <f t="shared" si="37"/>
        <v>150000</v>
      </c>
      <c r="K584">
        <f t="shared" si="38"/>
        <v>200000</v>
      </c>
      <c r="L584" t="str">
        <f t="shared" si="39"/>
        <v>150000-200000</v>
      </c>
      <c r="M584" t="s">
        <v>21</v>
      </c>
      <c r="N584" t="str">
        <f>VLOOKUP(M584,'Country Names'!B:C,2,FALSE)</f>
        <v>United States</v>
      </c>
      <c r="O584">
        <v>0</v>
      </c>
      <c r="P584" t="str">
        <f>IF(Table[[#This Row],[remote_ratio]]=0, "In Person", IF(Table[[#This Row],[remote_ratio]]=50, "Hybrid", IF(Table[[#This Row],[remote_ratio]]=100, "Remote")))</f>
        <v>In Person</v>
      </c>
      <c r="Q584" t="s">
        <v>21</v>
      </c>
      <c r="R584" t="str">
        <f>VLOOKUP(Q584,'Country Names'!B:C,2,FALSE)</f>
        <v>United States</v>
      </c>
      <c r="S584" t="s">
        <v>221</v>
      </c>
    </row>
    <row r="585" spans="1:19" x14ac:dyDescent="0.3">
      <c r="A585">
        <v>535</v>
      </c>
      <c r="B585">
        <v>2023</v>
      </c>
      <c r="C585" t="s">
        <v>330</v>
      </c>
      <c r="D585" t="s">
        <v>216</v>
      </c>
      <c r="E585" t="s">
        <v>23</v>
      </c>
      <c r="F585" t="str">
        <f t="shared" si="36"/>
        <v>Scientist</v>
      </c>
      <c r="G585">
        <v>129300</v>
      </c>
      <c r="H585" t="s">
        <v>20</v>
      </c>
      <c r="I585">
        <v>129300</v>
      </c>
      <c r="J585">
        <f t="shared" si="37"/>
        <v>100000</v>
      </c>
      <c r="K585">
        <f t="shared" si="38"/>
        <v>150000</v>
      </c>
      <c r="L585" t="str">
        <f t="shared" si="39"/>
        <v>100000-150000</v>
      </c>
      <c r="M585" t="s">
        <v>21</v>
      </c>
      <c r="N585" t="str">
        <f>VLOOKUP(M585,'Country Names'!B:C,2,FALSE)</f>
        <v>United States</v>
      </c>
      <c r="O585">
        <v>0</v>
      </c>
      <c r="P585" t="str">
        <f>IF(Table[[#This Row],[remote_ratio]]=0, "In Person", IF(Table[[#This Row],[remote_ratio]]=50, "Hybrid", IF(Table[[#This Row],[remote_ratio]]=100, "Remote")))</f>
        <v>In Person</v>
      </c>
      <c r="Q585" t="s">
        <v>21</v>
      </c>
      <c r="R585" t="str">
        <f>VLOOKUP(Q585,'Country Names'!B:C,2,FALSE)</f>
        <v>United States</v>
      </c>
      <c r="S585" t="s">
        <v>221</v>
      </c>
    </row>
    <row r="586" spans="1:19" x14ac:dyDescent="0.3">
      <c r="A586">
        <v>542</v>
      </c>
      <c r="B586">
        <v>2023</v>
      </c>
      <c r="C586" t="s">
        <v>330</v>
      </c>
      <c r="D586" t="s">
        <v>216</v>
      </c>
      <c r="E586" t="s">
        <v>23</v>
      </c>
      <c r="F586" t="str">
        <f t="shared" si="36"/>
        <v>Scientist</v>
      </c>
      <c r="G586">
        <v>173000</v>
      </c>
      <c r="H586" t="s">
        <v>20</v>
      </c>
      <c r="I586">
        <v>173000</v>
      </c>
      <c r="J586">
        <f t="shared" si="37"/>
        <v>150000</v>
      </c>
      <c r="K586">
        <f t="shared" si="38"/>
        <v>200000</v>
      </c>
      <c r="L586" t="str">
        <f t="shared" si="39"/>
        <v>150000-200000</v>
      </c>
      <c r="M586" t="s">
        <v>21</v>
      </c>
      <c r="N586" t="str">
        <f>VLOOKUP(M586,'Country Names'!B:C,2,FALSE)</f>
        <v>United States</v>
      </c>
      <c r="O586">
        <v>100</v>
      </c>
      <c r="P586" t="str">
        <f>IF(Table[[#This Row],[remote_ratio]]=0, "In Person", IF(Table[[#This Row],[remote_ratio]]=50, "Hybrid", IF(Table[[#This Row],[remote_ratio]]=100, "Remote")))</f>
        <v>Remote</v>
      </c>
      <c r="Q586" t="s">
        <v>21</v>
      </c>
      <c r="R586" t="str">
        <f>VLOOKUP(Q586,'Country Names'!B:C,2,FALSE)</f>
        <v>United States</v>
      </c>
      <c r="S586" t="s">
        <v>221</v>
      </c>
    </row>
    <row r="587" spans="1:19" x14ac:dyDescent="0.3">
      <c r="A587">
        <v>543</v>
      </c>
      <c r="B587">
        <v>2023</v>
      </c>
      <c r="C587" t="s">
        <v>330</v>
      </c>
      <c r="D587" t="s">
        <v>216</v>
      </c>
      <c r="E587" t="s">
        <v>23</v>
      </c>
      <c r="F587" t="str">
        <f t="shared" si="36"/>
        <v>Scientist</v>
      </c>
      <c r="G587">
        <v>132000</v>
      </c>
      <c r="H587" t="s">
        <v>20</v>
      </c>
      <c r="I587">
        <v>132000</v>
      </c>
      <c r="J587">
        <f t="shared" si="37"/>
        <v>100000</v>
      </c>
      <c r="K587">
        <f t="shared" si="38"/>
        <v>150000</v>
      </c>
      <c r="L587" t="str">
        <f t="shared" si="39"/>
        <v>100000-150000</v>
      </c>
      <c r="M587" t="s">
        <v>21</v>
      </c>
      <c r="N587" t="str">
        <f>VLOOKUP(M587,'Country Names'!B:C,2,FALSE)</f>
        <v>United States</v>
      </c>
      <c r="O587">
        <v>100</v>
      </c>
      <c r="P587" t="str">
        <f>IF(Table[[#This Row],[remote_ratio]]=0, "In Person", IF(Table[[#This Row],[remote_ratio]]=50, "Hybrid", IF(Table[[#This Row],[remote_ratio]]=100, "Remote")))</f>
        <v>Remote</v>
      </c>
      <c r="Q587" t="s">
        <v>21</v>
      </c>
      <c r="R587" t="str">
        <f>VLOOKUP(Q587,'Country Names'!B:C,2,FALSE)</f>
        <v>United States</v>
      </c>
      <c r="S587" t="s">
        <v>221</v>
      </c>
    </row>
    <row r="588" spans="1:19" x14ac:dyDescent="0.3">
      <c r="A588">
        <v>550</v>
      </c>
      <c r="B588">
        <v>2023</v>
      </c>
      <c r="C588" t="s">
        <v>330</v>
      </c>
      <c r="D588" t="s">
        <v>216</v>
      </c>
      <c r="E588" t="s">
        <v>23</v>
      </c>
      <c r="F588" t="str">
        <f t="shared" si="36"/>
        <v>Scientist</v>
      </c>
      <c r="G588">
        <v>275300</v>
      </c>
      <c r="H588" t="s">
        <v>20</v>
      </c>
      <c r="I588">
        <v>275300</v>
      </c>
      <c r="J588">
        <f t="shared" si="37"/>
        <v>250000</v>
      </c>
      <c r="K588">
        <f t="shared" si="38"/>
        <v>300000</v>
      </c>
      <c r="L588" t="str">
        <f t="shared" si="39"/>
        <v>250000-300000</v>
      </c>
      <c r="M588" t="s">
        <v>21</v>
      </c>
      <c r="N588" t="str">
        <f>VLOOKUP(M588,'Country Names'!B:C,2,FALSE)</f>
        <v>United States</v>
      </c>
      <c r="O588">
        <v>100</v>
      </c>
      <c r="P588" t="str">
        <f>IF(Table[[#This Row],[remote_ratio]]=0, "In Person", IF(Table[[#This Row],[remote_ratio]]=50, "Hybrid", IF(Table[[#This Row],[remote_ratio]]=100, "Remote")))</f>
        <v>Remote</v>
      </c>
      <c r="Q588" t="s">
        <v>21</v>
      </c>
      <c r="R588" t="str">
        <f>VLOOKUP(Q588,'Country Names'!B:C,2,FALSE)</f>
        <v>United States</v>
      </c>
      <c r="S588" t="s">
        <v>221</v>
      </c>
    </row>
    <row r="589" spans="1:19" x14ac:dyDescent="0.3">
      <c r="A589">
        <v>588</v>
      </c>
      <c r="B589">
        <v>2023</v>
      </c>
      <c r="C589" t="s">
        <v>330</v>
      </c>
      <c r="D589" t="s">
        <v>216</v>
      </c>
      <c r="E589" t="s">
        <v>37</v>
      </c>
      <c r="F589" t="str">
        <f t="shared" si="36"/>
        <v>Engineer</v>
      </c>
      <c r="G589">
        <v>150000</v>
      </c>
      <c r="H589" t="s">
        <v>20</v>
      </c>
      <c r="I589">
        <v>150000</v>
      </c>
      <c r="J589">
        <f t="shared" si="37"/>
        <v>150000</v>
      </c>
      <c r="K589">
        <f t="shared" si="38"/>
        <v>200000</v>
      </c>
      <c r="L589" t="str">
        <f t="shared" si="39"/>
        <v>150000-200000</v>
      </c>
      <c r="M589" t="s">
        <v>21</v>
      </c>
      <c r="N589" t="str">
        <f>VLOOKUP(M589,'Country Names'!B:C,2,FALSE)</f>
        <v>United States</v>
      </c>
      <c r="O589">
        <v>0</v>
      </c>
      <c r="P589" t="str">
        <f>IF(Table[[#This Row],[remote_ratio]]=0, "In Person", IF(Table[[#This Row],[remote_ratio]]=50, "Hybrid", IF(Table[[#This Row],[remote_ratio]]=100, "Remote")))</f>
        <v>In Person</v>
      </c>
      <c r="Q589" t="s">
        <v>21</v>
      </c>
      <c r="R589" t="str">
        <f>VLOOKUP(Q589,'Country Names'!B:C,2,FALSE)</f>
        <v>United States</v>
      </c>
      <c r="S589" t="s">
        <v>221</v>
      </c>
    </row>
    <row r="590" spans="1:19" x14ac:dyDescent="0.3">
      <c r="A590">
        <v>589</v>
      </c>
      <c r="B590">
        <v>2023</v>
      </c>
      <c r="C590" t="s">
        <v>330</v>
      </c>
      <c r="D590" t="s">
        <v>216</v>
      </c>
      <c r="E590" t="s">
        <v>37</v>
      </c>
      <c r="F590" t="str">
        <f t="shared" si="36"/>
        <v>Engineer</v>
      </c>
      <c r="G590">
        <v>111000</v>
      </c>
      <c r="H590" t="s">
        <v>20</v>
      </c>
      <c r="I590">
        <v>111000</v>
      </c>
      <c r="J590">
        <f t="shared" si="37"/>
        <v>100000</v>
      </c>
      <c r="K590">
        <f t="shared" si="38"/>
        <v>150000</v>
      </c>
      <c r="L590" t="str">
        <f t="shared" si="39"/>
        <v>100000-150000</v>
      </c>
      <c r="M590" t="s">
        <v>21</v>
      </c>
      <c r="N590" t="str">
        <f>VLOOKUP(M590,'Country Names'!B:C,2,FALSE)</f>
        <v>United States</v>
      </c>
      <c r="O590">
        <v>0</v>
      </c>
      <c r="P590" t="str">
        <f>IF(Table[[#This Row],[remote_ratio]]=0, "In Person", IF(Table[[#This Row],[remote_ratio]]=50, "Hybrid", IF(Table[[#This Row],[remote_ratio]]=100, "Remote")))</f>
        <v>In Person</v>
      </c>
      <c r="Q590" t="s">
        <v>21</v>
      </c>
      <c r="R590" t="str">
        <f>VLOOKUP(Q590,'Country Names'!B:C,2,FALSE)</f>
        <v>United States</v>
      </c>
      <c r="S590" t="s">
        <v>221</v>
      </c>
    </row>
    <row r="591" spans="1:19" x14ac:dyDescent="0.3">
      <c r="A591">
        <v>590</v>
      </c>
      <c r="B591">
        <v>2023</v>
      </c>
      <c r="C591" t="s">
        <v>215</v>
      </c>
      <c r="D591" t="s">
        <v>216</v>
      </c>
      <c r="E591" t="s">
        <v>37</v>
      </c>
      <c r="F591" t="str">
        <f t="shared" si="36"/>
        <v>Engineer</v>
      </c>
      <c r="G591">
        <v>265000</v>
      </c>
      <c r="H591" t="s">
        <v>20</v>
      </c>
      <c r="I591">
        <v>265000</v>
      </c>
      <c r="J591">
        <f t="shared" si="37"/>
        <v>250000</v>
      </c>
      <c r="K591">
        <f t="shared" si="38"/>
        <v>300000</v>
      </c>
      <c r="L591" t="str">
        <f t="shared" si="39"/>
        <v>250000-300000</v>
      </c>
      <c r="M591" t="s">
        <v>21</v>
      </c>
      <c r="N591" t="str">
        <f>VLOOKUP(M591,'Country Names'!B:C,2,FALSE)</f>
        <v>United States</v>
      </c>
      <c r="O591">
        <v>0</v>
      </c>
      <c r="P591" t="str">
        <f>IF(Table[[#This Row],[remote_ratio]]=0, "In Person", IF(Table[[#This Row],[remote_ratio]]=50, "Hybrid", IF(Table[[#This Row],[remote_ratio]]=100, "Remote")))</f>
        <v>In Person</v>
      </c>
      <c r="Q591" t="s">
        <v>21</v>
      </c>
      <c r="R591" t="str">
        <f>VLOOKUP(Q591,'Country Names'!B:C,2,FALSE)</f>
        <v>United States</v>
      </c>
      <c r="S591" t="s">
        <v>221</v>
      </c>
    </row>
    <row r="592" spans="1:19" x14ac:dyDescent="0.3">
      <c r="A592">
        <v>591</v>
      </c>
      <c r="B592">
        <v>2023</v>
      </c>
      <c r="C592" t="s">
        <v>215</v>
      </c>
      <c r="D592" t="s">
        <v>216</v>
      </c>
      <c r="E592" t="s">
        <v>37</v>
      </c>
      <c r="F592" t="str">
        <f t="shared" si="36"/>
        <v>Engineer</v>
      </c>
      <c r="G592">
        <v>235000</v>
      </c>
      <c r="H592" t="s">
        <v>20</v>
      </c>
      <c r="I592">
        <v>235000</v>
      </c>
      <c r="J592">
        <f t="shared" si="37"/>
        <v>200000</v>
      </c>
      <c r="K592">
        <f t="shared" si="38"/>
        <v>250000</v>
      </c>
      <c r="L592" t="str">
        <f t="shared" si="39"/>
        <v>200000-250000</v>
      </c>
      <c r="M592" t="s">
        <v>21</v>
      </c>
      <c r="N592" t="str">
        <f>VLOOKUP(M592,'Country Names'!B:C,2,FALSE)</f>
        <v>United States</v>
      </c>
      <c r="O592">
        <v>0</v>
      </c>
      <c r="P592" t="str">
        <f>IF(Table[[#This Row],[remote_ratio]]=0, "In Person", IF(Table[[#This Row],[remote_ratio]]=50, "Hybrid", IF(Table[[#This Row],[remote_ratio]]=100, "Remote")))</f>
        <v>In Person</v>
      </c>
      <c r="Q592" t="s">
        <v>21</v>
      </c>
      <c r="R592" t="str">
        <f>VLOOKUP(Q592,'Country Names'!B:C,2,FALSE)</f>
        <v>United States</v>
      </c>
      <c r="S592" t="s">
        <v>221</v>
      </c>
    </row>
    <row r="593" spans="1:19" x14ac:dyDescent="0.3">
      <c r="A593">
        <v>551</v>
      </c>
      <c r="B593">
        <v>2023</v>
      </c>
      <c r="C593" t="s">
        <v>330</v>
      </c>
      <c r="D593" t="s">
        <v>216</v>
      </c>
      <c r="E593" t="s">
        <v>23</v>
      </c>
      <c r="F593" t="str">
        <f t="shared" si="36"/>
        <v>Scientist</v>
      </c>
      <c r="G593">
        <v>183500</v>
      </c>
      <c r="H593" t="s">
        <v>20</v>
      </c>
      <c r="I593">
        <v>183500</v>
      </c>
      <c r="J593">
        <f t="shared" si="37"/>
        <v>150000</v>
      </c>
      <c r="K593">
        <f t="shared" si="38"/>
        <v>200000</v>
      </c>
      <c r="L593" t="str">
        <f t="shared" si="39"/>
        <v>150000-200000</v>
      </c>
      <c r="M593" t="s">
        <v>21</v>
      </c>
      <c r="N593" t="str">
        <f>VLOOKUP(M593,'Country Names'!B:C,2,FALSE)</f>
        <v>United States</v>
      </c>
      <c r="O593">
        <v>100</v>
      </c>
      <c r="P593" t="str">
        <f>IF(Table[[#This Row],[remote_ratio]]=0, "In Person", IF(Table[[#This Row],[remote_ratio]]=50, "Hybrid", IF(Table[[#This Row],[remote_ratio]]=100, "Remote")))</f>
        <v>Remote</v>
      </c>
      <c r="Q593" t="s">
        <v>21</v>
      </c>
      <c r="R593" t="str">
        <f>VLOOKUP(Q593,'Country Names'!B:C,2,FALSE)</f>
        <v>United States</v>
      </c>
      <c r="S593" t="s">
        <v>221</v>
      </c>
    </row>
    <row r="594" spans="1:19" x14ac:dyDescent="0.3">
      <c r="A594">
        <v>554</v>
      </c>
      <c r="B594">
        <v>2023</v>
      </c>
      <c r="C594" t="s">
        <v>215</v>
      </c>
      <c r="D594" t="s">
        <v>216</v>
      </c>
      <c r="E594" t="s">
        <v>23</v>
      </c>
      <c r="F594" t="str">
        <f t="shared" si="36"/>
        <v>Scientist</v>
      </c>
      <c r="G594">
        <v>145000</v>
      </c>
      <c r="H594" t="s">
        <v>20</v>
      </c>
      <c r="I594">
        <v>145000</v>
      </c>
      <c r="J594">
        <f t="shared" si="37"/>
        <v>100000</v>
      </c>
      <c r="K594">
        <f t="shared" si="38"/>
        <v>150000</v>
      </c>
      <c r="L594" t="str">
        <f t="shared" si="39"/>
        <v>100000-150000</v>
      </c>
      <c r="M594" t="s">
        <v>21</v>
      </c>
      <c r="N594" t="str">
        <f>VLOOKUP(M594,'Country Names'!B:C,2,FALSE)</f>
        <v>United States</v>
      </c>
      <c r="O594">
        <v>0</v>
      </c>
      <c r="P594" t="str">
        <f>IF(Table[[#This Row],[remote_ratio]]=0, "In Person", IF(Table[[#This Row],[remote_ratio]]=50, "Hybrid", IF(Table[[#This Row],[remote_ratio]]=100, "Remote")))</f>
        <v>In Person</v>
      </c>
      <c r="Q594" t="s">
        <v>21</v>
      </c>
      <c r="R594" t="str">
        <f>VLOOKUP(Q594,'Country Names'!B:C,2,FALSE)</f>
        <v>United States</v>
      </c>
      <c r="S594" t="s">
        <v>221</v>
      </c>
    </row>
    <row r="595" spans="1:19" x14ac:dyDescent="0.3">
      <c r="A595">
        <v>594</v>
      </c>
      <c r="B595">
        <v>2023</v>
      </c>
      <c r="C595" t="s">
        <v>330</v>
      </c>
      <c r="D595" t="s">
        <v>216</v>
      </c>
      <c r="E595" t="s">
        <v>37</v>
      </c>
      <c r="F595" t="str">
        <f t="shared" si="36"/>
        <v>Engineer</v>
      </c>
      <c r="G595">
        <v>160000</v>
      </c>
      <c r="H595" t="s">
        <v>20</v>
      </c>
      <c r="I595">
        <v>160000</v>
      </c>
      <c r="J595">
        <f t="shared" si="37"/>
        <v>150000</v>
      </c>
      <c r="K595">
        <f t="shared" si="38"/>
        <v>200000</v>
      </c>
      <c r="L595" t="str">
        <f t="shared" si="39"/>
        <v>150000-200000</v>
      </c>
      <c r="M595" t="s">
        <v>21</v>
      </c>
      <c r="N595" t="str">
        <f>VLOOKUP(M595,'Country Names'!B:C,2,FALSE)</f>
        <v>United States</v>
      </c>
      <c r="O595">
        <v>100</v>
      </c>
      <c r="P595" t="str">
        <f>IF(Table[[#This Row],[remote_ratio]]=0, "In Person", IF(Table[[#This Row],[remote_ratio]]=50, "Hybrid", IF(Table[[#This Row],[remote_ratio]]=100, "Remote")))</f>
        <v>Remote</v>
      </c>
      <c r="Q595" t="s">
        <v>21</v>
      </c>
      <c r="R595" t="str">
        <f>VLOOKUP(Q595,'Country Names'!B:C,2,FALSE)</f>
        <v>United States</v>
      </c>
      <c r="S595" t="s">
        <v>221</v>
      </c>
    </row>
    <row r="596" spans="1:19" x14ac:dyDescent="0.3">
      <c r="A596">
        <v>595</v>
      </c>
      <c r="B596">
        <v>2023</v>
      </c>
      <c r="C596" t="s">
        <v>330</v>
      </c>
      <c r="D596" t="s">
        <v>216</v>
      </c>
      <c r="E596" t="s">
        <v>37</v>
      </c>
      <c r="F596" t="str">
        <f t="shared" si="36"/>
        <v>Engineer</v>
      </c>
      <c r="G596">
        <v>130000</v>
      </c>
      <c r="H596" t="s">
        <v>20</v>
      </c>
      <c r="I596">
        <v>130000</v>
      </c>
      <c r="J596">
        <f t="shared" si="37"/>
        <v>100000</v>
      </c>
      <c r="K596">
        <f t="shared" si="38"/>
        <v>150000</v>
      </c>
      <c r="L596" t="str">
        <f t="shared" si="39"/>
        <v>100000-150000</v>
      </c>
      <c r="M596" t="s">
        <v>21</v>
      </c>
      <c r="N596" t="str">
        <f>VLOOKUP(M596,'Country Names'!B:C,2,FALSE)</f>
        <v>United States</v>
      </c>
      <c r="O596">
        <v>100</v>
      </c>
      <c r="P596" t="str">
        <f>IF(Table[[#This Row],[remote_ratio]]=0, "In Person", IF(Table[[#This Row],[remote_ratio]]=50, "Hybrid", IF(Table[[#This Row],[remote_ratio]]=100, "Remote")))</f>
        <v>Remote</v>
      </c>
      <c r="Q596" t="s">
        <v>21</v>
      </c>
      <c r="R596" t="str">
        <f>VLOOKUP(Q596,'Country Names'!B:C,2,FALSE)</f>
        <v>United States</v>
      </c>
      <c r="S596" t="s">
        <v>221</v>
      </c>
    </row>
    <row r="597" spans="1:19" x14ac:dyDescent="0.3">
      <c r="A597">
        <v>596</v>
      </c>
      <c r="B597">
        <v>2023</v>
      </c>
      <c r="C597" t="s">
        <v>213</v>
      </c>
      <c r="D597" t="s">
        <v>216</v>
      </c>
      <c r="E597" t="s">
        <v>37</v>
      </c>
      <c r="F597" t="str">
        <f t="shared" si="36"/>
        <v>Engineer</v>
      </c>
      <c r="G597">
        <v>75000</v>
      </c>
      <c r="H597" t="s">
        <v>20</v>
      </c>
      <c r="I597">
        <v>75000</v>
      </c>
      <c r="J597">
        <f t="shared" si="37"/>
        <v>50000</v>
      </c>
      <c r="K597">
        <f t="shared" si="38"/>
        <v>100000</v>
      </c>
      <c r="L597" t="str">
        <f t="shared" si="39"/>
        <v>50000-100000</v>
      </c>
      <c r="M597" t="s">
        <v>21</v>
      </c>
      <c r="N597" t="str">
        <f>VLOOKUP(M597,'Country Names'!B:C,2,FALSE)</f>
        <v>United States</v>
      </c>
      <c r="O597">
        <v>100</v>
      </c>
      <c r="P597" t="str">
        <f>IF(Table[[#This Row],[remote_ratio]]=0, "In Person", IF(Table[[#This Row],[remote_ratio]]=50, "Hybrid", IF(Table[[#This Row],[remote_ratio]]=100, "Remote")))</f>
        <v>Remote</v>
      </c>
      <c r="Q597" t="s">
        <v>21</v>
      </c>
      <c r="R597" t="str">
        <f>VLOOKUP(Q597,'Country Names'!B:C,2,FALSE)</f>
        <v>United States</v>
      </c>
      <c r="S597" t="s">
        <v>221</v>
      </c>
    </row>
    <row r="598" spans="1:19" x14ac:dyDescent="0.3">
      <c r="A598">
        <v>597</v>
      </c>
      <c r="B598">
        <v>2023</v>
      </c>
      <c r="C598" t="s">
        <v>213</v>
      </c>
      <c r="D598" t="s">
        <v>216</v>
      </c>
      <c r="E598" t="s">
        <v>37</v>
      </c>
      <c r="F598" t="str">
        <f t="shared" si="36"/>
        <v>Engineer</v>
      </c>
      <c r="G598">
        <v>60400</v>
      </c>
      <c r="H598" t="s">
        <v>20</v>
      </c>
      <c r="I598">
        <v>60400</v>
      </c>
      <c r="J598">
        <f t="shared" si="37"/>
        <v>50000</v>
      </c>
      <c r="K598">
        <f t="shared" si="38"/>
        <v>100000</v>
      </c>
      <c r="L598" t="str">
        <f t="shared" si="39"/>
        <v>50000-100000</v>
      </c>
      <c r="M598" t="s">
        <v>21</v>
      </c>
      <c r="N598" t="str">
        <f>VLOOKUP(M598,'Country Names'!B:C,2,FALSE)</f>
        <v>United States</v>
      </c>
      <c r="O598">
        <v>100</v>
      </c>
      <c r="P598" t="str">
        <f>IF(Table[[#This Row],[remote_ratio]]=0, "In Person", IF(Table[[#This Row],[remote_ratio]]=50, "Hybrid", IF(Table[[#This Row],[remote_ratio]]=100, "Remote")))</f>
        <v>Remote</v>
      </c>
      <c r="Q598" t="s">
        <v>21</v>
      </c>
      <c r="R598" t="str">
        <f>VLOOKUP(Q598,'Country Names'!B:C,2,FALSE)</f>
        <v>United States</v>
      </c>
      <c r="S598" t="s">
        <v>221</v>
      </c>
    </row>
    <row r="599" spans="1:19" x14ac:dyDescent="0.3">
      <c r="A599">
        <v>598</v>
      </c>
      <c r="B599">
        <v>2023</v>
      </c>
      <c r="C599" t="s">
        <v>214</v>
      </c>
      <c r="D599" t="s">
        <v>216</v>
      </c>
      <c r="E599" t="s">
        <v>27</v>
      </c>
      <c r="F599" t="str">
        <f t="shared" si="36"/>
        <v>Analyst</v>
      </c>
      <c r="G599">
        <v>85000</v>
      </c>
      <c r="H599" t="s">
        <v>20</v>
      </c>
      <c r="I599">
        <v>85000</v>
      </c>
      <c r="J599">
        <f t="shared" si="37"/>
        <v>50000</v>
      </c>
      <c r="K599">
        <f t="shared" si="38"/>
        <v>100000</v>
      </c>
      <c r="L599" t="str">
        <f t="shared" si="39"/>
        <v>50000-100000</v>
      </c>
      <c r="M599" t="s">
        <v>21</v>
      </c>
      <c r="N599" t="str">
        <f>VLOOKUP(M599,'Country Names'!B:C,2,FALSE)</f>
        <v>United States</v>
      </c>
      <c r="O599">
        <v>100</v>
      </c>
      <c r="P599" t="str">
        <f>IF(Table[[#This Row],[remote_ratio]]=0, "In Person", IF(Table[[#This Row],[remote_ratio]]=50, "Hybrid", IF(Table[[#This Row],[remote_ratio]]=100, "Remote")))</f>
        <v>Remote</v>
      </c>
      <c r="Q599" t="s">
        <v>21</v>
      </c>
      <c r="R599" t="str">
        <f>VLOOKUP(Q599,'Country Names'!B:C,2,FALSE)</f>
        <v>United States</v>
      </c>
      <c r="S599" t="s">
        <v>221</v>
      </c>
    </row>
    <row r="600" spans="1:19" x14ac:dyDescent="0.3">
      <c r="A600">
        <v>599</v>
      </c>
      <c r="B600">
        <v>2023</v>
      </c>
      <c r="C600" t="s">
        <v>214</v>
      </c>
      <c r="D600" t="s">
        <v>216</v>
      </c>
      <c r="E600" t="s">
        <v>27</v>
      </c>
      <c r="F600" t="str">
        <f t="shared" si="36"/>
        <v>Analyst</v>
      </c>
      <c r="G600">
        <v>75000</v>
      </c>
      <c r="H600" t="s">
        <v>20</v>
      </c>
      <c r="I600">
        <v>75000</v>
      </c>
      <c r="J600">
        <f t="shared" si="37"/>
        <v>50000</v>
      </c>
      <c r="K600">
        <f t="shared" si="38"/>
        <v>100000</v>
      </c>
      <c r="L600" t="str">
        <f t="shared" si="39"/>
        <v>50000-100000</v>
      </c>
      <c r="M600" t="s">
        <v>21</v>
      </c>
      <c r="N600" t="str">
        <f>VLOOKUP(M600,'Country Names'!B:C,2,FALSE)</f>
        <v>United States</v>
      </c>
      <c r="O600">
        <v>100</v>
      </c>
      <c r="P600" t="str">
        <f>IF(Table[[#This Row],[remote_ratio]]=0, "In Person", IF(Table[[#This Row],[remote_ratio]]=50, "Hybrid", IF(Table[[#This Row],[remote_ratio]]=100, "Remote")))</f>
        <v>Remote</v>
      </c>
      <c r="Q600" t="s">
        <v>21</v>
      </c>
      <c r="R600" t="str">
        <f>VLOOKUP(Q600,'Country Names'!B:C,2,FALSE)</f>
        <v>United States</v>
      </c>
      <c r="S600" t="s">
        <v>221</v>
      </c>
    </row>
    <row r="601" spans="1:19" x14ac:dyDescent="0.3">
      <c r="A601">
        <v>600</v>
      </c>
      <c r="B601">
        <v>2023</v>
      </c>
      <c r="C601" t="s">
        <v>330</v>
      </c>
      <c r="D601" t="s">
        <v>216</v>
      </c>
      <c r="E601" t="s">
        <v>37</v>
      </c>
      <c r="F601" t="str">
        <f t="shared" si="36"/>
        <v>Engineer</v>
      </c>
      <c r="G601">
        <v>252000</v>
      </c>
      <c r="H601" t="s">
        <v>20</v>
      </c>
      <c r="I601">
        <v>252000</v>
      </c>
      <c r="J601">
        <f t="shared" si="37"/>
        <v>250000</v>
      </c>
      <c r="K601">
        <f t="shared" si="38"/>
        <v>300000</v>
      </c>
      <c r="L601" t="str">
        <f t="shared" si="39"/>
        <v>250000-300000</v>
      </c>
      <c r="M601" t="s">
        <v>21</v>
      </c>
      <c r="N601" t="str">
        <f>VLOOKUP(M601,'Country Names'!B:C,2,FALSE)</f>
        <v>United States</v>
      </c>
      <c r="O601">
        <v>0</v>
      </c>
      <c r="P601" t="str">
        <f>IF(Table[[#This Row],[remote_ratio]]=0, "In Person", IF(Table[[#This Row],[remote_ratio]]=50, "Hybrid", IF(Table[[#This Row],[remote_ratio]]=100, "Remote")))</f>
        <v>In Person</v>
      </c>
      <c r="Q601" t="s">
        <v>21</v>
      </c>
      <c r="R601" t="str">
        <f>VLOOKUP(Q601,'Country Names'!B:C,2,FALSE)</f>
        <v>United States</v>
      </c>
      <c r="S601" t="s">
        <v>221</v>
      </c>
    </row>
    <row r="602" spans="1:19" x14ac:dyDescent="0.3">
      <c r="A602">
        <v>601</v>
      </c>
      <c r="B602">
        <v>2023</v>
      </c>
      <c r="C602" t="s">
        <v>330</v>
      </c>
      <c r="D602" t="s">
        <v>216</v>
      </c>
      <c r="E602" t="s">
        <v>37</v>
      </c>
      <c r="F602" t="str">
        <f t="shared" si="36"/>
        <v>Engineer</v>
      </c>
      <c r="G602">
        <v>129000</v>
      </c>
      <c r="H602" t="s">
        <v>20</v>
      </c>
      <c r="I602">
        <v>129000</v>
      </c>
      <c r="J602">
        <f t="shared" si="37"/>
        <v>100000</v>
      </c>
      <c r="K602">
        <f t="shared" si="38"/>
        <v>150000</v>
      </c>
      <c r="L602" t="str">
        <f t="shared" si="39"/>
        <v>100000-150000</v>
      </c>
      <c r="M602" t="s">
        <v>21</v>
      </c>
      <c r="N602" t="str">
        <f>VLOOKUP(M602,'Country Names'!B:C,2,FALSE)</f>
        <v>United States</v>
      </c>
      <c r="O602">
        <v>0</v>
      </c>
      <c r="P602" t="str">
        <f>IF(Table[[#This Row],[remote_ratio]]=0, "In Person", IF(Table[[#This Row],[remote_ratio]]=50, "Hybrid", IF(Table[[#This Row],[remote_ratio]]=100, "Remote")))</f>
        <v>In Person</v>
      </c>
      <c r="Q602" t="s">
        <v>21</v>
      </c>
      <c r="R602" t="str">
        <f>VLOOKUP(Q602,'Country Names'!B:C,2,FALSE)</f>
        <v>United States</v>
      </c>
      <c r="S602" t="s">
        <v>221</v>
      </c>
    </row>
    <row r="603" spans="1:19" x14ac:dyDescent="0.3">
      <c r="A603">
        <v>602</v>
      </c>
      <c r="B603">
        <v>2023</v>
      </c>
      <c r="C603" t="s">
        <v>214</v>
      </c>
      <c r="D603" t="s">
        <v>216</v>
      </c>
      <c r="E603" t="s">
        <v>37</v>
      </c>
      <c r="F603" t="str">
        <f t="shared" si="36"/>
        <v>Engineer</v>
      </c>
      <c r="G603">
        <v>92700</v>
      </c>
      <c r="H603" t="s">
        <v>20</v>
      </c>
      <c r="I603">
        <v>92700</v>
      </c>
      <c r="J603">
        <f t="shared" si="37"/>
        <v>50000</v>
      </c>
      <c r="K603">
        <f t="shared" si="38"/>
        <v>100000</v>
      </c>
      <c r="L603" t="str">
        <f t="shared" si="39"/>
        <v>50000-100000</v>
      </c>
      <c r="M603" t="s">
        <v>21</v>
      </c>
      <c r="N603" t="str">
        <f>VLOOKUP(M603,'Country Names'!B:C,2,FALSE)</f>
        <v>United States</v>
      </c>
      <c r="O603">
        <v>100</v>
      </c>
      <c r="P603" t="str">
        <f>IF(Table[[#This Row],[remote_ratio]]=0, "In Person", IF(Table[[#This Row],[remote_ratio]]=50, "Hybrid", IF(Table[[#This Row],[remote_ratio]]=100, "Remote")))</f>
        <v>Remote</v>
      </c>
      <c r="Q603" t="s">
        <v>21</v>
      </c>
      <c r="R603" t="str">
        <f>VLOOKUP(Q603,'Country Names'!B:C,2,FALSE)</f>
        <v>United States</v>
      </c>
      <c r="S603" t="s">
        <v>221</v>
      </c>
    </row>
    <row r="604" spans="1:19" x14ac:dyDescent="0.3">
      <c r="A604">
        <v>603</v>
      </c>
      <c r="B604">
        <v>2023</v>
      </c>
      <c r="C604" t="s">
        <v>214</v>
      </c>
      <c r="D604" t="s">
        <v>216</v>
      </c>
      <c r="E604" t="s">
        <v>37</v>
      </c>
      <c r="F604" t="str">
        <f t="shared" si="36"/>
        <v>Engineer</v>
      </c>
      <c r="G604">
        <v>61800</v>
      </c>
      <c r="H604" t="s">
        <v>20</v>
      </c>
      <c r="I604">
        <v>61800</v>
      </c>
      <c r="J604">
        <f t="shared" si="37"/>
        <v>50000</v>
      </c>
      <c r="K604">
        <f t="shared" si="38"/>
        <v>100000</v>
      </c>
      <c r="L604" t="str">
        <f t="shared" si="39"/>
        <v>50000-100000</v>
      </c>
      <c r="M604" t="s">
        <v>21</v>
      </c>
      <c r="N604" t="str">
        <f>VLOOKUP(M604,'Country Names'!B:C,2,FALSE)</f>
        <v>United States</v>
      </c>
      <c r="O604">
        <v>100</v>
      </c>
      <c r="P604" t="str">
        <f>IF(Table[[#This Row],[remote_ratio]]=0, "In Person", IF(Table[[#This Row],[remote_ratio]]=50, "Hybrid", IF(Table[[#This Row],[remote_ratio]]=100, "Remote")))</f>
        <v>Remote</v>
      </c>
      <c r="Q604" t="s">
        <v>21</v>
      </c>
      <c r="R604" t="str">
        <f>VLOOKUP(Q604,'Country Names'!B:C,2,FALSE)</f>
        <v>United States</v>
      </c>
      <c r="S604" t="s">
        <v>221</v>
      </c>
    </row>
    <row r="605" spans="1:19" x14ac:dyDescent="0.3">
      <c r="A605">
        <v>555</v>
      </c>
      <c r="B605">
        <v>2023</v>
      </c>
      <c r="C605" t="s">
        <v>215</v>
      </c>
      <c r="D605" t="s">
        <v>216</v>
      </c>
      <c r="E605" t="s">
        <v>23</v>
      </c>
      <c r="F605" t="str">
        <f t="shared" si="36"/>
        <v>Scientist</v>
      </c>
      <c r="G605">
        <v>100000</v>
      </c>
      <c r="H605" t="s">
        <v>20</v>
      </c>
      <c r="I605">
        <v>100000</v>
      </c>
      <c r="J605">
        <f t="shared" si="37"/>
        <v>100000</v>
      </c>
      <c r="K605">
        <f t="shared" si="38"/>
        <v>150000</v>
      </c>
      <c r="L605" t="str">
        <f t="shared" si="39"/>
        <v>100000-150000</v>
      </c>
      <c r="M605" t="s">
        <v>21</v>
      </c>
      <c r="N605" t="str">
        <f>VLOOKUP(M605,'Country Names'!B:C,2,FALSE)</f>
        <v>United States</v>
      </c>
      <c r="O605">
        <v>0</v>
      </c>
      <c r="P605" t="str">
        <f>IF(Table[[#This Row],[remote_ratio]]=0, "In Person", IF(Table[[#This Row],[remote_ratio]]=50, "Hybrid", IF(Table[[#This Row],[remote_ratio]]=100, "Remote")))</f>
        <v>In Person</v>
      </c>
      <c r="Q605" t="s">
        <v>21</v>
      </c>
      <c r="R605" t="str">
        <f>VLOOKUP(Q605,'Country Names'!B:C,2,FALSE)</f>
        <v>United States</v>
      </c>
      <c r="S605" t="s">
        <v>221</v>
      </c>
    </row>
    <row r="606" spans="1:19" x14ac:dyDescent="0.3">
      <c r="A606">
        <v>560</v>
      </c>
      <c r="B606">
        <v>2023</v>
      </c>
      <c r="C606" t="s">
        <v>213</v>
      </c>
      <c r="D606" t="s">
        <v>216</v>
      </c>
      <c r="E606" t="s">
        <v>23</v>
      </c>
      <c r="F606" t="str">
        <f t="shared" si="36"/>
        <v>Scientist</v>
      </c>
      <c r="G606">
        <v>90000</v>
      </c>
      <c r="H606" t="s">
        <v>14</v>
      </c>
      <c r="I606">
        <v>96578</v>
      </c>
      <c r="J606">
        <f t="shared" si="37"/>
        <v>50000</v>
      </c>
      <c r="K606">
        <f t="shared" si="38"/>
        <v>100000</v>
      </c>
      <c r="L606" t="str">
        <f t="shared" si="39"/>
        <v>50000-100000</v>
      </c>
      <c r="M606" t="s">
        <v>79</v>
      </c>
      <c r="N606" t="str">
        <f>VLOOKUP(M606,'Country Names'!B:C,2,FALSE)</f>
        <v>Ireland</v>
      </c>
      <c r="O606">
        <v>0</v>
      </c>
      <c r="P606" t="str">
        <f>IF(Table[[#This Row],[remote_ratio]]=0, "In Person", IF(Table[[#This Row],[remote_ratio]]=50, "Hybrid", IF(Table[[#This Row],[remote_ratio]]=100, "Remote")))</f>
        <v>In Person</v>
      </c>
      <c r="Q606" t="s">
        <v>79</v>
      </c>
      <c r="R606" t="str">
        <f>VLOOKUP(Q606,'Country Names'!B:C,2,FALSE)</f>
        <v>Ireland</v>
      </c>
      <c r="S606" t="s">
        <v>221</v>
      </c>
    </row>
    <row r="607" spans="1:19" x14ac:dyDescent="0.3">
      <c r="A607">
        <v>606</v>
      </c>
      <c r="B607">
        <v>2023</v>
      </c>
      <c r="C607" t="s">
        <v>213</v>
      </c>
      <c r="D607" t="s">
        <v>216</v>
      </c>
      <c r="E607" t="s">
        <v>27</v>
      </c>
      <c r="F607" t="str">
        <f t="shared" si="36"/>
        <v>Analyst</v>
      </c>
      <c r="G607">
        <v>83500</v>
      </c>
      <c r="H607" t="s">
        <v>20</v>
      </c>
      <c r="I607">
        <v>83500</v>
      </c>
      <c r="J607">
        <f t="shared" si="37"/>
        <v>50000</v>
      </c>
      <c r="K607">
        <f t="shared" si="38"/>
        <v>100000</v>
      </c>
      <c r="L607" t="str">
        <f t="shared" si="39"/>
        <v>50000-100000</v>
      </c>
      <c r="M607" t="s">
        <v>21</v>
      </c>
      <c r="N607" t="str">
        <f>VLOOKUP(M607,'Country Names'!B:C,2,FALSE)</f>
        <v>United States</v>
      </c>
      <c r="O607">
        <v>100</v>
      </c>
      <c r="P607" t="str">
        <f>IF(Table[[#This Row],[remote_ratio]]=0, "In Person", IF(Table[[#This Row],[remote_ratio]]=50, "Hybrid", IF(Table[[#This Row],[remote_ratio]]=100, "Remote")))</f>
        <v>Remote</v>
      </c>
      <c r="Q607" t="s">
        <v>21</v>
      </c>
      <c r="R607" t="str">
        <f>VLOOKUP(Q607,'Country Names'!B:C,2,FALSE)</f>
        <v>United States</v>
      </c>
      <c r="S607" t="s">
        <v>221</v>
      </c>
    </row>
    <row r="608" spans="1:19" x14ac:dyDescent="0.3">
      <c r="A608">
        <v>607</v>
      </c>
      <c r="B608">
        <v>2023</v>
      </c>
      <c r="C608" t="s">
        <v>213</v>
      </c>
      <c r="D608" t="s">
        <v>216</v>
      </c>
      <c r="E608" t="s">
        <v>27</v>
      </c>
      <c r="F608" t="str">
        <f t="shared" si="36"/>
        <v>Analyst</v>
      </c>
      <c r="G608">
        <v>52500</v>
      </c>
      <c r="H608" t="s">
        <v>20</v>
      </c>
      <c r="I608">
        <v>52500</v>
      </c>
      <c r="J608">
        <f t="shared" si="37"/>
        <v>50000</v>
      </c>
      <c r="K608">
        <f t="shared" si="38"/>
        <v>100000</v>
      </c>
      <c r="L608" t="str">
        <f t="shared" si="39"/>
        <v>50000-100000</v>
      </c>
      <c r="M608" t="s">
        <v>21</v>
      </c>
      <c r="N608" t="str">
        <f>VLOOKUP(M608,'Country Names'!B:C,2,FALSE)</f>
        <v>United States</v>
      </c>
      <c r="O608">
        <v>100</v>
      </c>
      <c r="P608" t="str">
        <f>IF(Table[[#This Row],[remote_ratio]]=0, "In Person", IF(Table[[#This Row],[remote_ratio]]=50, "Hybrid", IF(Table[[#This Row],[remote_ratio]]=100, "Remote")))</f>
        <v>Remote</v>
      </c>
      <c r="Q608" t="s">
        <v>21</v>
      </c>
      <c r="R608" t="str">
        <f>VLOOKUP(Q608,'Country Names'!B:C,2,FALSE)</f>
        <v>United States</v>
      </c>
      <c r="S608" t="s">
        <v>221</v>
      </c>
    </row>
    <row r="609" spans="1:19" x14ac:dyDescent="0.3">
      <c r="A609">
        <v>561</v>
      </c>
      <c r="B609">
        <v>2023</v>
      </c>
      <c r="C609" t="s">
        <v>213</v>
      </c>
      <c r="D609" t="s">
        <v>216</v>
      </c>
      <c r="E609" t="s">
        <v>23</v>
      </c>
      <c r="F609" t="str">
        <f t="shared" si="36"/>
        <v>Scientist</v>
      </c>
      <c r="G609">
        <v>75000</v>
      </c>
      <c r="H609" t="s">
        <v>14</v>
      </c>
      <c r="I609">
        <v>80481</v>
      </c>
      <c r="J609">
        <f t="shared" si="37"/>
        <v>50000</v>
      </c>
      <c r="K609">
        <f t="shared" si="38"/>
        <v>100000</v>
      </c>
      <c r="L609" t="str">
        <f t="shared" si="39"/>
        <v>50000-100000</v>
      </c>
      <c r="M609" t="s">
        <v>79</v>
      </c>
      <c r="N609" t="str">
        <f>VLOOKUP(M609,'Country Names'!B:C,2,FALSE)</f>
        <v>Ireland</v>
      </c>
      <c r="O609">
        <v>0</v>
      </c>
      <c r="P609" t="str">
        <f>IF(Table[[#This Row],[remote_ratio]]=0, "In Person", IF(Table[[#This Row],[remote_ratio]]=50, "Hybrid", IF(Table[[#This Row],[remote_ratio]]=100, "Remote")))</f>
        <v>In Person</v>
      </c>
      <c r="Q609" t="s">
        <v>79</v>
      </c>
      <c r="R609" t="str">
        <f>VLOOKUP(Q609,'Country Names'!B:C,2,FALSE)</f>
        <v>Ireland</v>
      </c>
      <c r="S609" t="s">
        <v>221</v>
      </c>
    </row>
    <row r="610" spans="1:19" x14ac:dyDescent="0.3">
      <c r="A610">
        <v>566</v>
      </c>
      <c r="B610">
        <v>2023</v>
      </c>
      <c r="C610" t="s">
        <v>330</v>
      </c>
      <c r="D610" t="s">
        <v>216</v>
      </c>
      <c r="E610" t="s">
        <v>23</v>
      </c>
      <c r="F610" t="str">
        <f t="shared" si="36"/>
        <v>Scientist</v>
      </c>
      <c r="G610">
        <v>275300</v>
      </c>
      <c r="H610" t="s">
        <v>20</v>
      </c>
      <c r="I610">
        <v>275300</v>
      </c>
      <c r="J610">
        <f t="shared" si="37"/>
        <v>250000</v>
      </c>
      <c r="K610">
        <f t="shared" si="38"/>
        <v>300000</v>
      </c>
      <c r="L610" t="str">
        <f t="shared" si="39"/>
        <v>250000-300000</v>
      </c>
      <c r="M610" t="s">
        <v>21</v>
      </c>
      <c r="N610" t="str">
        <f>VLOOKUP(M610,'Country Names'!B:C,2,FALSE)</f>
        <v>United States</v>
      </c>
      <c r="O610">
        <v>100</v>
      </c>
      <c r="P610" t="str">
        <f>IF(Table[[#This Row],[remote_ratio]]=0, "In Person", IF(Table[[#This Row],[remote_ratio]]=50, "Hybrid", IF(Table[[#This Row],[remote_ratio]]=100, "Remote")))</f>
        <v>Remote</v>
      </c>
      <c r="Q610" t="s">
        <v>21</v>
      </c>
      <c r="R610" t="str">
        <f>VLOOKUP(Q610,'Country Names'!B:C,2,FALSE)</f>
        <v>United States</v>
      </c>
      <c r="S610" t="s">
        <v>221</v>
      </c>
    </row>
    <row r="611" spans="1:19" x14ac:dyDescent="0.3">
      <c r="A611">
        <v>610</v>
      </c>
      <c r="B611">
        <v>2023</v>
      </c>
      <c r="C611" t="s">
        <v>330</v>
      </c>
      <c r="D611" t="s">
        <v>216</v>
      </c>
      <c r="E611" t="s">
        <v>27</v>
      </c>
      <c r="F611" t="str">
        <f t="shared" si="36"/>
        <v>Analyst</v>
      </c>
      <c r="G611">
        <v>165000</v>
      </c>
      <c r="H611" t="s">
        <v>20</v>
      </c>
      <c r="I611">
        <v>165000</v>
      </c>
      <c r="J611">
        <f t="shared" si="37"/>
        <v>150000</v>
      </c>
      <c r="K611">
        <f t="shared" si="38"/>
        <v>200000</v>
      </c>
      <c r="L611" t="str">
        <f t="shared" si="39"/>
        <v>150000-200000</v>
      </c>
      <c r="M611" t="s">
        <v>21</v>
      </c>
      <c r="N611" t="str">
        <f>VLOOKUP(M611,'Country Names'!B:C,2,FALSE)</f>
        <v>United States</v>
      </c>
      <c r="O611">
        <v>100</v>
      </c>
      <c r="P611" t="str">
        <f>IF(Table[[#This Row],[remote_ratio]]=0, "In Person", IF(Table[[#This Row],[remote_ratio]]=50, "Hybrid", IF(Table[[#This Row],[remote_ratio]]=100, "Remote")))</f>
        <v>Remote</v>
      </c>
      <c r="Q611" t="s">
        <v>21</v>
      </c>
      <c r="R611" t="str">
        <f>VLOOKUP(Q611,'Country Names'!B:C,2,FALSE)</f>
        <v>United States</v>
      </c>
      <c r="S611" t="s">
        <v>221</v>
      </c>
    </row>
    <row r="612" spans="1:19" x14ac:dyDescent="0.3">
      <c r="A612">
        <v>611</v>
      </c>
      <c r="B612">
        <v>2023</v>
      </c>
      <c r="C612" t="s">
        <v>330</v>
      </c>
      <c r="D612" t="s">
        <v>216</v>
      </c>
      <c r="E612" t="s">
        <v>27</v>
      </c>
      <c r="F612" t="str">
        <f t="shared" si="36"/>
        <v>Analyst</v>
      </c>
      <c r="G612">
        <v>140000</v>
      </c>
      <c r="H612" t="s">
        <v>20</v>
      </c>
      <c r="I612">
        <v>140000</v>
      </c>
      <c r="J612">
        <f t="shared" si="37"/>
        <v>100000</v>
      </c>
      <c r="K612">
        <f t="shared" si="38"/>
        <v>150000</v>
      </c>
      <c r="L612" t="str">
        <f t="shared" si="39"/>
        <v>100000-150000</v>
      </c>
      <c r="M612" t="s">
        <v>21</v>
      </c>
      <c r="N612" t="str">
        <f>VLOOKUP(M612,'Country Names'!B:C,2,FALSE)</f>
        <v>United States</v>
      </c>
      <c r="O612">
        <v>100</v>
      </c>
      <c r="P612" t="str">
        <f>IF(Table[[#This Row],[remote_ratio]]=0, "In Person", IF(Table[[#This Row],[remote_ratio]]=50, "Hybrid", IF(Table[[#This Row],[remote_ratio]]=100, "Remote")))</f>
        <v>Remote</v>
      </c>
      <c r="Q612" t="s">
        <v>21</v>
      </c>
      <c r="R612" t="str">
        <f>VLOOKUP(Q612,'Country Names'!B:C,2,FALSE)</f>
        <v>United States</v>
      </c>
      <c r="S612" t="s">
        <v>221</v>
      </c>
    </row>
    <row r="613" spans="1:19" x14ac:dyDescent="0.3">
      <c r="A613">
        <v>612</v>
      </c>
      <c r="B613">
        <v>2023</v>
      </c>
      <c r="C613" t="s">
        <v>214</v>
      </c>
      <c r="D613" t="s">
        <v>216</v>
      </c>
      <c r="E613" t="s">
        <v>37</v>
      </c>
      <c r="F613" t="str">
        <f t="shared" si="36"/>
        <v>Engineer</v>
      </c>
      <c r="G613">
        <v>62000</v>
      </c>
      <c r="H613" t="s">
        <v>20</v>
      </c>
      <c r="I613">
        <v>62000</v>
      </c>
      <c r="J613">
        <f t="shared" si="37"/>
        <v>50000</v>
      </c>
      <c r="K613">
        <f t="shared" si="38"/>
        <v>100000</v>
      </c>
      <c r="L613" t="str">
        <f t="shared" si="39"/>
        <v>50000-100000</v>
      </c>
      <c r="M613" t="s">
        <v>21</v>
      </c>
      <c r="N613" t="str">
        <f>VLOOKUP(M613,'Country Names'!B:C,2,FALSE)</f>
        <v>United States</v>
      </c>
      <c r="O613">
        <v>100</v>
      </c>
      <c r="P613" t="str">
        <f>IF(Table[[#This Row],[remote_ratio]]=0, "In Person", IF(Table[[#This Row],[remote_ratio]]=50, "Hybrid", IF(Table[[#This Row],[remote_ratio]]=100, "Remote")))</f>
        <v>Remote</v>
      </c>
      <c r="Q613" t="s">
        <v>21</v>
      </c>
      <c r="R613" t="str">
        <f>VLOOKUP(Q613,'Country Names'!B:C,2,FALSE)</f>
        <v>United States</v>
      </c>
      <c r="S613" t="s">
        <v>221</v>
      </c>
    </row>
    <row r="614" spans="1:19" x14ac:dyDescent="0.3">
      <c r="A614">
        <v>613</v>
      </c>
      <c r="B614">
        <v>2023</v>
      </c>
      <c r="C614" t="s">
        <v>214</v>
      </c>
      <c r="D614" t="s">
        <v>216</v>
      </c>
      <c r="E614" t="s">
        <v>37</v>
      </c>
      <c r="F614" t="str">
        <f t="shared" si="36"/>
        <v>Engineer</v>
      </c>
      <c r="G614">
        <v>58000</v>
      </c>
      <c r="H614" t="s">
        <v>20</v>
      </c>
      <c r="I614">
        <v>58000</v>
      </c>
      <c r="J614">
        <f t="shared" si="37"/>
        <v>50000</v>
      </c>
      <c r="K614">
        <f t="shared" si="38"/>
        <v>100000</v>
      </c>
      <c r="L614" t="str">
        <f t="shared" si="39"/>
        <v>50000-100000</v>
      </c>
      <c r="M614" t="s">
        <v>21</v>
      </c>
      <c r="N614" t="str">
        <f>VLOOKUP(M614,'Country Names'!B:C,2,FALSE)</f>
        <v>United States</v>
      </c>
      <c r="O614">
        <v>100</v>
      </c>
      <c r="P614" t="str">
        <f>IF(Table[[#This Row],[remote_ratio]]=0, "In Person", IF(Table[[#This Row],[remote_ratio]]=50, "Hybrid", IF(Table[[#This Row],[remote_ratio]]=100, "Remote")))</f>
        <v>Remote</v>
      </c>
      <c r="Q614" t="s">
        <v>21</v>
      </c>
      <c r="R614" t="str">
        <f>VLOOKUP(Q614,'Country Names'!B:C,2,FALSE)</f>
        <v>United States</v>
      </c>
      <c r="S614" t="s">
        <v>221</v>
      </c>
    </row>
    <row r="615" spans="1:19" x14ac:dyDescent="0.3">
      <c r="A615">
        <v>567</v>
      </c>
      <c r="B615">
        <v>2023</v>
      </c>
      <c r="C615" t="s">
        <v>330</v>
      </c>
      <c r="D615" t="s">
        <v>216</v>
      </c>
      <c r="E615" t="s">
        <v>23</v>
      </c>
      <c r="F615" t="str">
        <f t="shared" si="36"/>
        <v>Scientist</v>
      </c>
      <c r="G615">
        <v>183500</v>
      </c>
      <c r="H615" t="s">
        <v>20</v>
      </c>
      <c r="I615">
        <v>183500</v>
      </c>
      <c r="J615">
        <f t="shared" si="37"/>
        <v>150000</v>
      </c>
      <c r="K615">
        <f t="shared" si="38"/>
        <v>200000</v>
      </c>
      <c r="L615" t="str">
        <f t="shared" si="39"/>
        <v>150000-200000</v>
      </c>
      <c r="M615" t="s">
        <v>21</v>
      </c>
      <c r="N615" t="str">
        <f>VLOOKUP(M615,'Country Names'!B:C,2,FALSE)</f>
        <v>United States</v>
      </c>
      <c r="O615">
        <v>100</v>
      </c>
      <c r="P615" t="str">
        <f>IF(Table[[#This Row],[remote_ratio]]=0, "In Person", IF(Table[[#This Row],[remote_ratio]]=50, "Hybrid", IF(Table[[#This Row],[remote_ratio]]=100, "Remote")))</f>
        <v>Remote</v>
      </c>
      <c r="Q615" t="s">
        <v>21</v>
      </c>
      <c r="R615" t="str">
        <f>VLOOKUP(Q615,'Country Names'!B:C,2,FALSE)</f>
        <v>United States</v>
      </c>
      <c r="S615" t="s">
        <v>221</v>
      </c>
    </row>
    <row r="616" spans="1:19" x14ac:dyDescent="0.3">
      <c r="A616">
        <v>568</v>
      </c>
      <c r="B616">
        <v>2023</v>
      </c>
      <c r="C616" t="s">
        <v>330</v>
      </c>
      <c r="D616" t="s">
        <v>216</v>
      </c>
      <c r="E616" t="s">
        <v>81</v>
      </c>
      <c r="F616" t="str">
        <f t="shared" si="36"/>
        <v>Scientist</v>
      </c>
      <c r="G616">
        <v>220000</v>
      </c>
      <c r="H616" t="s">
        <v>20</v>
      </c>
      <c r="I616">
        <v>220000</v>
      </c>
      <c r="J616">
        <f t="shared" si="37"/>
        <v>200000</v>
      </c>
      <c r="K616">
        <f t="shared" si="38"/>
        <v>250000</v>
      </c>
      <c r="L616" t="str">
        <f t="shared" si="39"/>
        <v>200000-250000</v>
      </c>
      <c r="M616" t="s">
        <v>21</v>
      </c>
      <c r="N616" t="str">
        <f>VLOOKUP(M616,'Country Names'!B:C,2,FALSE)</f>
        <v>United States</v>
      </c>
      <c r="O616">
        <v>0</v>
      </c>
      <c r="P616" t="str">
        <f>IF(Table[[#This Row],[remote_ratio]]=0, "In Person", IF(Table[[#This Row],[remote_ratio]]=50, "Hybrid", IF(Table[[#This Row],[remote_ratio]]=100, "Remote")))</f>
        <v>In Person</v>
      </c>
      <c r="Q616" t="s">
        <v>21</v>
      </c>
      <c r="R616" t="str">
        <f>VLOOKUP(Q616,'Country Names'!B:C,2,FALSE)</f>
        <v>United States</v>
      </c>
      <c r="S616" t="s">
        <v>221</v>
      </c>
    </row>
    <row r="617" spans="1:19" x14ac:dyDescent="0.3">
      <c r="A617">
        <v>616</v>
      </c>
      <c r="B617">
        <v>2023</v>
      </c>
      <c r="C617" t="s">
        <v>214</v>
      </c>
      <c r="D617" t="s">
        <v>216</v>
      </c>
      <c r="E617" t="s">
        <v>37</v>
      </c>
      <c r="F617" t="str">
        <f t="shared" si="36"/>
        <v>Engineer</v>
      </c>
      <c r="G617">
        <v>125000</v>
      </c>
      <c r="H617" t="s">
        <v>20</v>
      </c>
      <c r="I617">
        <v>125000</v>
      </c>
      <c r="J617">
        <f t="shared" si="37"/>
        <v>100000</v>
      </c>
      <c r="K617">
        <f t="shared" si="38"/>
        <v>150000</v>
      </c>
      <c r="L617" t="str">
        <f t="shared" si="39"/>
        <v>100000-150000</v>
      </c>
      <c r="M617" t="s">
        <v>21</v>
      </c>
      <c r="N617" t="str">
        <f>VLOOKUP(M617,'Country Names'!B:C,2,FALSE)</f>
        <v>United States</v>
      </c>
      <c r="O617">
        <v>0</v>
      </c>
      <c r="P617" t="str">
        <f>IF(Table[[#This Row],[remote_ratio]]=0, "In Person", IF(Table[[#This Row],[remote_ratio]]=50, "Hybrid", IF(Table[[#This Row],[remote_ratio]]=100, "Remote")))</f>
        <v>In Person</v>
      </c>
      <c r="Q617" t="s">
        <v>21</v>
      </c>
      <c r="R617" t="str">
        <f>VLOOKUP(Q617,'Country Names'!B:C,2,FALSE)</f>
        <v>United States</v>
      </c>
      <c r="S617" t="s">
        <v>221</v>
      </c>
    </row>
    <row r="618" spans="1:19" x14ac:dyDescent="0.3">
      <c r="A618">
        <v>617</v>
      </c>
      <c r="B618">
        <v>2023</v>
      </c>
      <c r="C618" t="s">
        <v>214</v>
      </c>
      <c r="D618" t="s">
        <v>216</v>
      </c>
      <c r="E618" t="s">
        <v>37</v>
      </c>
      <c r="F618" t="str">
        <f t="shared" si="36"/>
        <v>Engineer</v>
      </c>
      <c r="G618">
        <v>90000</v>
      </c>
      <c r="H618" t="s">
        <v>20</v>
      </c>
      <c r="I618">
        <v>90000</v>
      </c>
      <c r="J618">
        <f t="shared" si="37"/>
        <v>50000</v>
      </c>
      <c r="K618">
        <f t="shared" si="38"/>
        <v>100000</v>
      </c>
      <c r="L618" t="str">
        <f t="shared" si="39"/>
        <v>50000-100000</v>
      </c>
      <c r="M618" t="s">
        <v>21</v>
      </c>
      <c r="N618" t="str">
        <f>VLOOKUP(M618,'Country Names'!B:C,2,FALSE)</f>
        <v>United States</v>
      </c>
      <c r="O618">
        <v>0</v>
      </c>
      <c r="P618" t="str">
        <f>IF(Table[[#This Row],[remote_ratio]]=0, "In Person", IF(Table[[#This Row],[remote_ratio]]=50, "Hybrid", IF(Table[[#This Row],[remote_ratio]]=100, "Remote")))</f>
        <v>In Person</v>
      </c>
      <c r="Q618" t="s">
        <v>21</v>
      </c>
      <c r="R618" t="str">
        <f>VLOOKUP(Q618,'Country Names'!B:C,2,FALSE)</f>
        <v>United States</v>
      </c>
      <c r="S618" t="s">
        <v>221</v>
      </c>
    </row>
    <row r="619" spans="1:19" x14ac:dyDescent="0.3">
      <c r="A619">
        <v>618</v>
      </c>
      <c r="B619">
        <v>2023</v>
      </c>
      <c r="C619" t="s">
        <v>330</v>
      </c>
      <c r="D619" t="s">
        <v>216</v>
      </c>
      <c r="E619" t="s">
        <v>37</v>
      </c>
      <c r="F619" t="str">
        <f t="shared" si="36"/>
        <v>Engineer</v>
      </c>
      <c r="G619">
        <v>163800</v>
      </c>
      <c r="H619" t="s">
        <v>20</v>
      </c>
      <c r="I619">
        <v>163800</v>
      </c>
      <c r="J619">
        <f t="shared" si="37"/>
        <v>150000</v>
      </c>
      <c r="K619">
        <f t="shared" si="38"/>
        <v>200000</v>
      </c>
      <c r="L619" t="str">
        <f t="shared" si="39"/>
        <v>150000-200000</v>
      </c>
      <c r="M619" t="s">
        <v>21</v>
      </c>
      <c r="N619" t="str">
        <f>VLOOKUP(M619,'Country Names'!B:C,2,FALSE)</f>
        <v>United States</v>
      </c>
      <c r="O619">
        <v>0</v>
      </c>
      <c r="P619" t="str">
        <f>IF(Table[[#This Row],[remote_ratio]]=0, "In Person", IF(Table[[#This Row],[remote_ratio]]=50, "Hybrid", IF(Table[[#This Row],[remote_ratio]]=100, "Remote")))</f>
        <v>In Person</v>
      </c>
      <c r="Q619" t="s">
        <v>21</v>
      </c>
      <c r="R619" t="str">
        <f>VLOOKUP(Q619,'Country Names'!B:C,2,FALSE)</f>
        <v>United States</v>
      </c>
      <c r="S619" t="s">
        <v>221</v>
      </c>
    </row>
    <row r="620" spans="1:19" x14ac:dyDescent="0.3">
      <c r="A620">
        <v>619</v>
      </c>
      <c r="B620">
        <v>2023</v>
      </c>
      <c r="C620" t="s">
        <v>330</v>
      </c>
      <c r="D620" t="s">
        <v>216</v>
      </c>
      <c r="E620" t="s">
        <v>37</v>
      </c>
      <c r="F620" t="str">
        <f t="shared" si="36"/>
        <v>Engineer</v>
      </c>
      <c r="G620">
        <v>126000</v>
      </c>
      <c r="H620" t="s">
        <v>20</v>
      </c>
      <c r="I620">
        <v>126000</v>
      </c>
      <c r="J620">
        <f t="shared" si="37"/>
        <v>100000</v>
      </c>
      <c r="K620">
        <f t="shared" si="38"/>
        <v>150000</v>
      </c>
      <c r="L620" t="str">
        <f t="shared" si="39"/>
        <v>100000-150000</v>
      </c>
      <c r="M620" t="s">
        <v>21</v>
      </c>
      <c r="N620" t="str">
        <f>VLOOKUP(M620,'Country Names'!B:C,2,FALSE)</f>
        <v>United States</v>
      </c>
      <c r="O620">
        <v>0</v>
      </c>
      <c r="P620" t="str">
        <f>IF(Table[[#This Row],[remote_ratio]]=0, "In Person", IF(Table[[#This Row],[remote_ratio]]=50, "Hybrid", IF(Table[[#This Row],[remote_ratio]]=100, "Remote")))</f>
        <v>In Person</v>
      </c>
      <c r="Q620" t="s">
        <v>21</v>
      </c>
      <c r="R620" t="str">
        <f>VLOOKUP(Q620,'Country Names'!B:C,2,FALSE)</f>
        <v>United States</v>
      </c>
      <c r="S620" t="s">
        <v>221</v>
      </c>
    </row>
    <row r="621" spans="1:19" x14ac:dyDescent="0.3">
      <c r="A621">
        <v>569</v>
      </c>
      <c r="B621">
        <v>2023</v>
      </c>
      <c r="C621" t="s">
        <v>330</v>
      </c>
      <c r="D621" t="s">
        <v>216</v>
      </c>
      <c r="E621" t="s">
        <v>81</v>
      </c>
      <c r="F621" t="str">
        <f t="shared" si="36"/>
        <v>Scientist</v>
      </c>
      <c r="G621">
        <v>170000</v>
      </c>
      <c r="H621" t="s">
        <v>20</v>
      </c>
      <c r="I621">
        <v>170000</v>
      </c>
      <c r="J621">
        <f t="shared" si="37"/>
        <v>150000</v>
      </c>
      <c r="K621">
        <f t="shared" si="38"/>
        <v>200000</v>
      </c>
      <c r="L621" t="str">
        <f t="shared" si="39"/>
        <v>150000-200000</v>
      </c>
      <c r="M621" t="s">
        <v>21</v>
      </c>
      <c r="N621" t="str">
        <f>VLOOKUP(M621,'Country Names'!B:C,2,FALSE)</f>
        <v>United States</v>
      </c>
      <c r="O621">
        <v>0</v>
      </c>
      <c r="P621" t="str">
        <f>IF(Table[[#This Row],[remote_ratio]]=0, "In Person", IF(Table[[#This Row],[remote_ratio]]=50, "Hybrid", IF(Table[[#This Row],[remote_ratio]]=100, "Remote")))</f>
        <v>In Person</v>
      </c>
      <c r="Q621" t="s">
        <v>21</v>
      </c>
      <c r="R621" t="str">
        <f>VLOOKUP(Q621,'Country Names'!B:C,2,FALSE)</f>
        <v>United States</v>
      </c>
      <c r="S621" t="s">
        <v>221</v>
      </c>
    </row>
    <row r="622" spans="1:19" x14ac:dyDescent="0.3">
      <c r="A622">
        <v>575</v>
      </c>
      <c r="B622">
        <v>2023</v>
      </c>
      <c r="C622" t="s">
        <v>214</v>
      </c>
      <c r="D622" t="s">
        <v>216</v>
      </c>
      <c r="E622" t="s">
        <v>88</v>
      </c>
      <c r="F622" t="str">
        <f t="shared" si="36"/>
        <v>Scientist</v>
      </c>
      <c r="G622">
        <v>40000</v>
      </c>
      <c r="H622" t="s">
        <v>14</v>
      </c>
      <c r="I622">
        <v>42923</v>
      </c>
      <c r="J622">
        <f t="shared" si="37"/>
        <v>0</v>
      </c>
      <c r="K622">
        <f t="shared" si="38"/>
        <v>50000</v>
      </c>
      <c r="L622" t="str">
        <f t="shared" si="39"/>
        <v>0-50000</v>
      </c>
      <c r="M622" t="s">
        <v>31</v>
      </c>
      <c r="N622" t="str">
        <f>VLOOKUP(M622,'Country Names'!B:C,2,FALSE)</f>
        <v>Germany</v>
      </c>
      <c r="O622">
        <v>50</v>
      </c>
      <c r="P622" t="str">
        <f>IF(Table[[#This Row],[remote_ratio]]=0, "In Person", IF(Table[[#This Row],[remote_ratio]]=50, "Hybrid", IF(Table[[#This Row],[remote_ratio]]=100, "Remote")))</f>
        <v>Hybrid</v>
      </c>
      <c r="Q622" t="s">
        <v>31</v>
      </c>
      <c r="R622" t="str">
        <f>VLOOKUP(Q622,'Country Names'!B:C,2,FALSE)</f>
        <v>Germany</v>
      </c>
      <c r="S622" t="s">
        <v>221</v>
      </c>
    </row>
    <row r="623" spans="1:19" x14ac:dyDescent="0.3">
      <c r="A623">
        <v>622</v>
      </c>
      <c r="B623">
        <v>2023</v>
      </c>
      <c r="C623" t="s">
        <v>213</v>
      </c>
      <c r="D623" t="s">
        <v>216</v>
      </c>
      <c r="E623" t="s">
        <v>37</v>
      </c>
      <c r="F623" t="str">
        <f t="shared" si="36"/>
        <v>Engineer</v>
      </c>
      <c r="G623">
        <v>90000</v>
      </c>
      <c r="H623" t="s">
        <v>20</v>
      </c>
      <c r="I623">
        <v>90000</v>
      </c>
      <c r="J623">
        <f t="shared" si="37"/>
        <v>50000</v>
      </c>
      <c r="K623">
        <f t="shared" si="38"/>
        <v>100000</v>
      </c>
      <c r="L623" t="str">
        <f t="shared" si="39"/>
        <v>50000-100000</v>
      </c>
      <c r="M623" t="s">
        <v>21</v>
      </c>
      <c r="N623" t="str">
        <f>VLOOKUP(M623,'Country Names'!B:C,2,FALSE)</f>
        <v>United States</v>
      </c>
      <c r="O623">
        <v>100</v>
      </c>
      <c r="P623" t="str">
        <f>IF(Table[[#This Row],[remote_ratio]]=0, "In Person", IF(Table[[#This Row],[remote_ratio]]=50, "Hybrid", IF(Table[[#This Row],[remote_ratio]]=100, "Remote")))</f>
        <v>Remote</v>
      </c>
      <c r="Q623" t="s">
        <v>21</v>
      </c>
      <c r="R623" t="str">
        <f>VLOOKUP(Q623,'Country Names'!B:C,2,FALSE)</f>
        <v>United States</v>
      </c>
      <c r="S623" t="s">
        <v>221</v>
      </c>
    </row>
    <row r="624" spans="1:19" x14ac:dyDescent="0.3">
      <c r="A624">
        <v>623</v>
      </c>
      <c r="B624">
        <v>2023</v>
      </c>
      <c r="C624" t="s">
        <v>213</v>
      </c>
      <c r="D624" t="s">
        <v>216</v>
      </c>
      <c r="E624" t="s">
        <v>37</v>
      </c>
      <c r="F624" t="str">
        <f t="shared" si="36"/>
        <v>Engineer</v>
      </c>
      <c r="G624">
        <v>90000</v>
      </c>
      <c r="H624" t="s">
        <v>20</v>
      </c>
      <c r="I624">
        <v>90000</v>
      </c>
      <c r="J624">
        <f t="shared" si="37"/>
        <v>50000</v>
      </c>
      <c r="K624">
        <f t="shared" si="38"/>
        <v>100000</v>
      </c>
      <c r="L624" t="str">
        <f t="shared" si="39"/>
        <v>50000-100000</v>
      </c>
      <c r="M624" t="s">
        <v>21</v>
      </c>
      <c r="N624" t="str">
        <f>VLOOKUP(M624,'Country Names'!B:C,2,FALSE)</f>
        <v>United States</v>
      </c>
      <c r="O624">
        <v>100</v>
      </c>
      <c r="P624" t="str">
        <f>IF(Table[[#This Row],[remote_ratio]]=0, "In Person", IF(Table[[#This Row],[remote_ratio]]=50, "Hybrid", IF(Table[[#This Row],[remote_ratio]]=100, "Remote")))</f>
        <v>Remote</v>
      </c>
      <c r="Q624" t="s">
        <v>21</v>
      </c>
      <c r="R624" t="str">
        <f>VLOOKUP(Q624,'Country Names'!B:C,2,FALSE)</f>
        <v>United States</v>
      </c>
      <c r="S624" t="s">
        <v>221</v>
      </c>
    </row>
    <row r="625" spans="1:19" x14ac:dyDescent="0.3">
      <c r="A625">
        <v>624</v>
      </c>
      <c r="B625">
        <v>2023</v>
      </c>
      <c r="C625" t="s">
        <v>330</v>
      </c>
      <c r="D625" t="s">
        <v>216</v>
      </c>
      <c r="E625" t="s">
        <v>37</v>
      </c>
      <c r="F625" t="str">
        <f t="shared" si="36"/>
        <v>Engineer</v>
      </c>
      <c r="G625">
        <v>139500</v>
      </c>
      <c r="H625" t="s">
        <v>20</v>
      </c>
      <c r="I625">
        <v>139500</v>
      </c>
      <c r="J625">
        <f t="shared" si="37"/>
        <v>100000</v>
      </c>
      <c r="K625">
        <f t="shared" si="38"/>
        <v>150000</v>
      </c>
      <c r="L625" t="str">
        <f t="shared" si="39"/>
        <v>100000-150000</v>
      </c>
      <c r="M625" t="s">
        <v>21</v>
      </c>
      <c r="N625" t="str">
        <f>VLOOKUP(M625,'Country Names'!B:C,2,FALSE)</f>
        <v>United States</v>
      </c>
      <c r="O625">
        <v>0</v>
      </c>
      <c r="P625" t="str">
        <f>IF(Table[[#This Row],[remote_ratio]]=0, "In Person", IF(Table[[#This Row],[remote_ratio]]=50, "Hybrid", IF(Table[[#This Row],[remote_ratio]]=100, "Remote")))</f>
        <v>In Person</v>
      </c>
      <c r="Q625" t="s">
        <v>21</v>
      </c>
      <c r="R625" t="str">
        <f>VLOOKUP(Q625,'Country Names'!B:C,2,FALSE)</f>
        <v>United States</v>
      </c>
      <c r="S625" t="s">
        <v>221</v>
      </c>
    </row>
    <row r="626" spans="1:19" x14ac:dyDescent="0.3">
      <c r="A626">
        <v>625</v>
      </c>
      <c r="B626">
        <v>2023</v>
      </c>
      <c r="C626" t="s">
        <v>330</v>
      </c>
      <c r="D626" t="s">
        <v>216</v>
      </c>
      <c r="E626" t="s">
        <v>37</v>
      </c>
      <c r="F626" t="str">
        <f t="shared" si="36"/>
        <v>Engineer</v>
      </c>
      <c r="G626">
        <v>109400</v>
      </c>
      <c r="H626" t="s">
        <v>20</v>
      </c>
      <c r="I626">
        <v>109400</v>
      </c>
      <c r="J626">
        <f t="shared" si="37"/>
        <v>100000</v>
      </c>
      <c r="K626">
        <f t="shared" si="38"/>
        <v>150000</v>
      </c>
      <c r="L626" t="str">
        <f t="shared" si="39"/>
        <v>100000-150000</v>
      </c>
      <c r="M626" t="s">
        <v>21</v>
      </c>
      <c r="N626" t="str">
        <f>VLOOKUP(M626,'Country Names'!B:C,2,FALSE)</f>
        <v>United States</v>
      </c>
      <c r="O626">
        <v>0</v>
      </c>
      <c r="P626" t="str">
        <f>IF(Table[[#This Row],[remote_ratio]]=0, "In Person", IF(Table[[#This Row],[remote_ratio]]=50, "Hybrid", IF(Table[[#This Row],[remote_ratio]]=100, "Remote")))</f>
        <v>In Person</v>
      </c>
      <c r="Q626" t="s">
        <v>21</v>
      </c>
      <c r="R626" t="str">
        <f>VLOOKUP(Q626,'Country Names'!B:C,2,FALSE)</f>
        <v>United States</v>
      </c>
      <c r="S626" t="s">
        <v>221</v>
      </c>
    </row>
    <row r="627" spans="1:19" x14ac:dyDescent="0.3">
      <c r="A627">
        <v>580</v>
      </c>
      <c r="B627">
        <v>2023</v>
      </c>
      <c r="C627" t="s">
        <v>213</v>
      </c>
      <c r="D627" t="s">
        <v>216</v>
      </c>
      <c r="E627" t="s">
        <v>23</v>
      </c>
      <c r="F627" t="str">
        <f t="shared" si="36"/>
        <v>Scientist</v>
      </c>
      <c r="G627">
        <v>65000</v>
      </c>
      <c r="H627" t="s">
        <v>58</v>
      </c>
      <c r="I627">
        <v>78990</v>
      </c>
      <c r="J627">
        <f t="shared" si="37"/>
        <v>50000</v>
      </c>
      <c r="K627">
        <f t="shared" si="38"/>
        <v>100000</v>
      </c>
      <c r="L627" t="str">
        <f t="shared" si="39"/>
        <v>50000-100000</v>
      </c>
      <c r="M627" t="s">
        <v>33</v>
      </c>
      <c r="N627" t="str">
        <f>VLOOKUP(M627,'Country Names'!B:C,2,FALSE)</f>
        <v>United Kingdom</v>
      </c>
      <c r="O627">
        <v>0</v>
      </c>
      <c r="P627" t="str">
        <f>IF(Table[[#This Row],[remote_ratio]]=0, "In Person", IF(Table[[#This Row],[remote_ratio]]=50, "Hybrid", IF(Table[[#This Row],[remote_ratio]]=100, "Remote")))</f>
        <v>In Person</v>
      </c>
      <c r="Q627" t="s">
        <v>33</v>
      </c>
      <c r="R627" t="str">
        <f>VLOOKUP(Q627,'Country Names'!B:C,2,FALSE)</f>
        <v>United Kingdom</v>
      </c>
      <c r="S627" t="s">
        <v>221</v>
      </c>
    </row>
    <row r="628" spans="1:19" x14ac:dyDescent="0.3">
      <c r="A628">
        <v>581</v>
      </c>
      <c r="B628">
        <v>2023</v>
      </c>
      <c r="C628" t="s">
        <v>213</v>
      </c>
      <c r="D628" t="s">
        <v>216</v>
      </c>
      <c r="E628" t="s">
        <v>23</v>
      </c>
      <c r="F628" t="str">
        <f t="shared" si="36"/>
        <v>Scientist</v>
      </c>
      <c r="G628">
        <v>42000</v>
      </c>
      <c r="H628" t="s">
        <v>58</v>
      </c>
      <c r="I628">
        <v>51039</v>
      </c>
      <c r="J628">
        <f t="shared" si="37"/>
        <v>50000</v>
      </c>
      <c r="K628">
        <f t="shared" si="38"/>
        <v>100000</v>
      </c>
      <c r="L628" t="str">
        <f t="shared" si="39"/>
        <v>50000-100000</v>
      </c>
      <c r="M628" t="s">
        <v>33</v>
      </c>
      <c r="N628" t="str">
        <f>VLOOKUP(M628,'Country Names'!B:C,2,FALSE)</f>
        <v>United Kingdom</v>
      </c>
      <c r="O628">
        <v>0</v>
      </c>
      <c r="P628" t="str">
        <f>IF(Table[[#This Row],[remote_ratio]]=0, "In Person", IF(Table[[#This Row],[remote_ratio]]=50, "Hybrid", IF(Table[[#This Row],[remote_ratio]]=100, "Remote")))</f>
        <v>In Person</v>
      </c>
      <c r="Q628" t="s">
        <v>33</v>
      </c>
      <c r="R628" t="str">
        <f>VLOOKUP(Q628,'Country Names'!B:C,2,FALSE)</f>
        <v>United Kingdom</v>
      </c>
      <c r="S628" t="s">
        <v>221</v>
      </c>
    </row>
    <row r="629" spans="1:19" x14ac:dyDescent="0.3">
      <c r="A629">
        <v>628</v>
      </c>
      <c r="B629">
        <v>2023</v>
      </c>
      <c r="C629" t="s">
        <v>213</v>
      </c>
      <c r="D629" t="s">
        <v>216</v>
      </c>
      <c r="E629" t="s">
        <v>37</v>
      </c>
      <c r="F629" t="str">
        <f t="shared" si="36"/>
        <v>Engineer</v>
      </c>
      <c r="G629">
        <v>145000</v>
      </c>
      <c r="H629" t="s">
        <v>20</v>
      </c>
      <c r="I629">
        <v>145000</v>
      </c>
      <c r="J629">
        <f t="shared" si="37"/>
        <v>100000</v>
      </c>
      <c r="K629">
        <f t="shared" si="38"/>
        <v>150000</v>
      </c>
      <c r="L629" t="str">
        <f t="shared" si="39"/>
        <v>100000-150000</v>
      </c>
      <c r="M629" t="s">
        <v>21</v>
      </c>
      <c r="N629" t="str">
        <f>VLOOKUP(M629,'Country Names'!B:C,2,FALSE)</f>
        <v>United States</v>
      </c>
      <c r="O629">
        <v>0</v>
      </c>
      <c r="P629" t="str">
        <f>IF(Table[[#This Row],[remote_ratio]]=0, "In Person", IF(Table[[#This Row],[remote_ratio]]=50, "Hybrid", IF(Table[[#This Row],[remote_ratio]]=100, "Remote")))</f>
        <v>In Person</v>
      </c>
      <c r="Q629" t="s">
        <v>21</v>
      </c>
      <c r="R629" t="str">
        <f>VLOOKUP(Q629,'Country Names'!B:C,2,FALSE)</f>
        <v>United States</v>
      </c>
      <c r="S629" t="s">
        <v>221</v>
      </c>
    </row>
    <row r="630" spans="1:19" x14ac:dyDescent="0.3">
      <c r="A630">
        <v>629</v>
      </c>
      <c r="B630">
        <v>2023</v>
      </c>
      <c r="C630" t="s">
        <v>213</v>
      </c>
      <c r="D630" t="s">
        <v>216</v>
      </c>
      <c r="E630" t="s">
        <v>37</v>
      </c>
      <c r="F630" t="str">
        <f t="shared" si="36"/>
        <v>Engineer</v>
      </c>
      <c r="G630">
        <v>120000</v>
      </c>
      <c r="H630" t="s">
        <v>20</v>
      </c>
      <c r="I630">
        <v>120000</v>
      </c>
      <c r="J630">
        <f t="shared" si="37"/>
        <v>100000</v>
      </c>
      <c r="K630">
        <f t="shared" si="38"/>
        <v>150000</v>
      </c>
      <c r="L630" t="str">
        <f t="shared" si="39"/>
        <v>100000-150000</v>
      </c>
      <c r="M630" t="s">
        <v>21</v>
      </c>
      <c r="N630" t="str">
        <f>VLOOKUP(M630,'Country Names'!B:C,2,FALSE)</f>
        <v>United States</v>
      </c>
      <c r="O630">
        <v>0</v>
      </c>
      <c r="P630" t="str">
        <f>IF(Table[[#This Row],[remote_ratio]]=0, "In Person", IF(Table[[#This Row],[remote_ratio]]=50, "Hybrid", IF(Table[[#This Row],[remote_ratio]]=100, "Remote")))</f>
        <v>In Person</v>
      </c>
      <c r="Q630" t="s">
        <v>21</v>
      </c>
      <c r="R630" t="str">
        <f>VLOOKUP(Q630,'Country Names'!B:C,2,FALSE)</f>
        <v>United States</v>
      </c>
      <c r="S630" t="s">
        <v>221</v>
      </c>
    </row>
    <row r="631" spans="1:19" x14ac:dyDescent="0.3">
      <c r="A631">
        <v>630</v>
      </c>
      <c r="B631">
        <v>2023</v>
      </c>
      <c r="C631" t="s">
        <v>330</v>
      </c>
      <c r="D631" t="s">
        <v>216</v>
      </c>
      <c r="E631" t="s">
        <v>37</v>
      </c>
      <c r="F631" t="str">
        <f t="shared" si="36"/>
        <v>Engineer</v>
      </c>
      <c r="G631">
        <v>205600</v>
      </c>
      <c r="H631" t="s">
        <v>20</v>
      </c>
      <c r="I631">
        <v>205600</v>
      </c>
      <c r="J631">
        <f t="shared" si="37"/>
        <v>200000</v>
      </c>
      <c r="K631">
        <f t="shared" si="38"/>
        <v>250000</v>
      </c>
      <c r="L631" t="str">
        <f t="shared" si="39"/>
        <v>200000-250000</v>
      </c>
      <c r="M631" t="s">
        <v>21</v>
      </c>
      <c r="N631" t="str">
        <f>VLOOKUP(M631,'Country Names'!B:C,2,FALSE)</f>
        <v>United States</v>
      </c>
      <c r="O631">
        <v>0</v>
      </c>
      <c r="P631" t="str">
        <f>IF(Table[[#This Row],[remote_ratio]]=0, "In Person", IF(Table[[#This Row],[remote_ratio]]=50, "Hybrid", IF(Table[[#This Row],[remote_ratio]]=100, "Remote")))</f>
        <v>In Person</v>
      </c>
      <c r="Q631" t="s">
        <v>21</v>
      </c>
      <c r="R631" t="str">
        <f>VLOOKUP(Q631,'Country Names'!B:C,2,FALSE)</f>
        <v>United States</v>
      </c>
      <c r="S631" t="s">
        <v>220</v>
      </c>
    </row>
    <row r="632" spans="1:19" x14ac:dyDescent="0.3">
      <c r="A632">
        <v>631</v>
      </c>
      <c r="B632">
        <v>2023</v>
      </c>
      <c r="C632" t="s">
        <v>330</v>
      </c>
      <c r="D632" t="s">
        <v>216</v>
      </c>
      <c r="E632" t="s">
        <v>37</v>
      </c>
      <c r="F632" t="str">
        <f t="shared" si="36"/>
        <v>Engineer</v>
      </c>
      <c r="G632">
        <v>105700</v>
      </c>
      <c r="H632" t="s">
        <v>20</v>
      </c>
      <c r="I632">
        <v>105700</v>
      </c>
      <c r="J632">
        <f t="shared" si="37"/>
        <v>100000</v>
      </c>
      <c r="K632">
        <f t="shared" si="38"/>
        <v>150000</v>
      </c>
      <c r="L632" t="str">
        <f t="shared" si="39"/>
        <v>100000-150000</v>
      </c>
      <c r="M632" t="s">
        <v>21</v>
      </c>
      <c r="N632" t="str">
        <f>VLOOKUP(M632,'Country Names'!B:C,2,FALSE)</f>
        <v>United States</v>
      </c>
      <c r="O632">
        <v>0</v>
      </c>
      <c r="P632" t="str">
        <f>IF(Table[[#This Row],[remote_ratio]]=0, "In Person", IF(Table[[#This Row],[remote_ratio]]=50, "Hybrid", IF(Table[[#This Row],[remote_ratio]]=100, "Remote")))</f>
        <v>In Person</v>
      </c>
      <c r="Q632" t="s">
        <v>21</v>
      </c>
      <c r="R632" t="str">
        <f>VLOOKUP(Q632,'Country Names'!B:C,2,FALSE)</f>
        <v>United States</v>
      </c>
      <c r="S632" t="s">
        <v>220</v>
      </c>
    </row>
    <row r="633" spans="1:19" x14ac:dyDescent="0.3">
      <c r="A633">
        <v>632</v>
      </c>
      <c r="B633">
        <v>2023</v>
      </c>
      <c r="C633" t="s">
        <v>330</v>
      </c>
      <c r="D633" t="s">
        <v>216</v>
      </c>
      <c r="E633" t="s">
        <v>37</v>
      </c>
      <c r="F633" t="str">
        <f t="shared" si="36"/>
        <v>Engineer</v>
      </c>
      <c r="G633">
        <v>252000</v>
      </c>
      <c r="H633" t="s">
        <v>20</v>
      </c>
      <c r="I633">
        <v>252000</v>
      </c>
      <c r="J633">
        <f t="shared" si="37"/>
        <v>250000</v>
      </c>
      <c r="K633">
        <f t="shared" si="38"/>
        <v>300000</v>
      </c>
      <c r="L633" t="str">
        <f t="shared" si="39"/>
        <v>250000-300000</v>
      </c>
      <c r="M633" t="s">
        <v>21</v>
      </c>
      <c r="N633" t="str">
        <f>VLOOKUP(M633,'Country Names'!B:C,2,FALSE)</f>
        <v>United States</v>
      </c>
      <c r="O633">
        <v>0</v>
      </c>
      <c r="P633" t="str">
        <f>IF(Table[[#This Row],[remote_ratio]]=0, "In Person", IF(Table[[#This Row],[remote_ratio]]=50, "Hybrid", IF(Table[[#This Row],[remote_ratio]]=100, "Remote")))</f>
        <v>In Person</v>
      </c>
      <c r="Q633" t="s">
        <v>21</v>
      </c>
      <c r="R633" t="str">
        <f>VLOOKUP(Q633,'Country Names'!B:C,2,FALSE)</f>
        <v>United States</v>
      </c>
      <c r="S633" t="s">
        <v>221</v>
      </c>
    </row>
    <row r="634" spans="1:19" x14ac:dyDescent="0.3">
      <c r="A634">
        <v>633</v>
      </c>
      <c r="B634">
        <v>2023</v>
      </c>
      <c r="C634" t="s">
        <v>330</v>
      </c>
      <c r="D634" t="s">
        <v>216</v>
      </c>
      <c r="E634" t="s">
        <v>37</v>
      </c>
      <c r="F634" t="str">
        <f t="shared" si="36"/>
        <v>Engineer</v>
      </c>
      <c r="G634">
        <v>129000</v>
      </c>
      <c r="H634" t="s">
        <v>20</v>
      </c>
      <c r="I634">
        <v>129000</v>
      </c>
      <c r="J634">
        <f t="shared" si="37"/>
        <v>100000</v>
      </c>
      <c r="K634">
        <f t="shared" si="38"/>
        <v>150000</v>
      </c>
      <c r="L634" t="str">
        <f t="shared" si="39"/>
        <v>100000-150000</v>
      </c>
      <c r="M634" t="s">
        <v>21</v>
      </c>
      <c r="N634" t="str">
        <f>VLOOKUP(M634,'Country Names'!B:C,2,FALSE)</f>
        <v>United States</v>
      </c>
      <c r="O634">
        <v>0</v>
      </c>
      <c r="P634" t="str">
        <f>IF(Table[[#This Row],[remote_ratio]]=0, "In Person", IF(Table[[#This Row],[remote_ratio]]=50, "Hybrid", IF(Table[[#This Row],[remote_ratio]]=100, "Remote")))</f>
        <v>In Person</v>
      </c>
      <c r="Q634" t="s">
        <v>21</v>
      </c>
      <c r="R634" t="str">
        <f>VLOOKUP(Q634,'Country Names'!B:C,2,FALSE)</f>
        <v>United States</v>
      </c>
      <c r="S634" t="s">
        <v>221</v>
      </c>
    </row>
    <row r="635" spans="1:19" x14ac:dyDescent="0.3">
      <c r="A635">
        <v>582</v>
      </c>
      <c r="B635">
        <v>2023</v>
      </c>
      <c r="C635" t="s">
        <v>214</v>
      </c>
      <c r="D635" t="s">
        <v>216</v>
      </c>
      <c r="E635" t="s">
        <v>23</v>
      </c>
      <c r="F635" t="str">
        <f t="shared" si="36"/>
        <v>Scientist</v>
      </c>
      <c r="G635">
        <v>190000</v>
      </c>
      <c r="H635" t="s">
        <v>20</v>
      </c>
      <c r="I635">
        <v>190000</v>
      </c>
      <c r="J635">
        <f t="shared" si="37"/>
        <v>150000</v>
      </c>
      <c r="K635">
        <f t="shared" si="38"/>
        <v>200000</v>
      </c>
      <c r="L635" t="str">
        <f t="shared" si="39"/>
        <v>150000-200000</v>
      </c>
      <c r="M635" t="s">
        <v>21</v>
      </c>
      <c r="N635" t="str">
        <f>VLOOKUP(M635,'Country Names'!B:C,2,FALSE)</f>
        <v>United States</v>
      </c>
      <c r="O635">
        <v>0</v>
      </c>
      <c r="P635" t="str">
        <f>IF(Table[[#This Row],[remote_ratio]]=0, "In Person", IF(Table[[#This Row],[remote_ratio]]=50, "Hybrid", IF(Table[[#This Row],[remote_ratio]]=100, "Remote")))</f>
        <v>In Person</v>
      </c>
      <c r="Q635" t="s">
        <v>21</v>
      </c>
      <c r="R635" t="str">
        <f>VLOOKUP(Q635,'Country Names'!B:C,2,FALSE)</f>
        <v>United States</v>
      </c>
      <c r="S635" t="s">
        <v>221</v>
      </c>
    </row>
    <row r="636" spans="1:19" x14ac:dyDescent="0.3">
      <c r="A636">
        <v>583</v>
      </c>
      <c r="B636">
        <v>2023</v>
      </c>
      <c r="C636" t="s">
        <v>214</v>
      </c>
      <c r="D636" t="s">
        <v>216</v>
      </c>
      <c r="E636" t="s">
        <v>23</v>
      </c>
      <c r="F636" t="str">
        <f t="shared" si="36"/>
        <v>Scientist</v>
      </c>
      <c r="G636">
        <v>120000</v>
      </c>
      <c r="H636" t="s">
        <v>20</v>
      </c>
      <c r="I636">
        <v>120000</v>
      </c>
      <c r="J636">
        <f t="shared" si="37"/>
        <v>100000</v>
      </c>
      <c r="K636">
        <f t="shared" si="38"/>
        <v>150000</v>
      </c>
      <c r="L636" t="str">
        <f t="shared" si="39"/>
        <v>100000-150000</v>
      </c>
      <c r="M636" t="s">
        <v>21</v>
      </c>
      <c r="N636" t="str">
        <f>VLOOKUP(M636,'Country Names'!B:C,2,FALSE)</f>
        <v>United States</v>
      </c>
      <c r="O636">
        <v>0</v>
      </c>
      <c r="P636" t="str">
        <f>IF(Table[[#This Row],[remote_ratio]]=0, "In Person", IF(Table[[#This Row],[remote_ratio]]=50, "Hybrid", IF(Table[[#This Row],[remote_ratio]]=100, "Remote")))</f>
        <v>In Person</v>
      </c>
      <c r="Q636" t="s">
        <v>21</v>
      </c>
      <c r="R636" t="str">
        <f>VLOOKUP(Q636,'Country Names'!B:C,2,FALSE)</f>
        <v>United States</v>
      </c>
      <c r="S636" t="s">
        <v>221</v>
      </c>
    </row>
    <row r="637" spans="1:19" x14ac:dyDescent="0.3">
      <c r="A637">
        <v>584</v>
      </c>
      <c r="B637">
        <v>2023</v>
      </c>
      <c r="C637" t="s">
        <v>213</v>
      </c>
      <c r="D637" t="s">
        <v>216</v>
      </c>
      <c r="E637" t="s">
        <v>23</v>
      </c>
      <c r="F637" t="str">
        <f t="shared" si="36"/>
        <v>Scientist</v>
      </c>
      <c r="G637">
        <v>70000</v>
      </c>
      <c r="H637" t="s">
        <v>58</v>
      </c>
      <c r="I637">
        <v>85066</v>
      </c>
      <c r="J637">
        <f t="shared" si="37"/>
        <v>50000</v>
      </c>
      <c r="K637">
        <f t="shared" si="38"/>
        <v>100000</v>
      </c>
      <c r="L637" t="str">
        <f t="shared" si="39"/>
        <v>50000-100000</v>
      </c>
      <c r="M637" t="s">
        <v>33</v>
      </c>
      <c r="N637" t="str">
        <f>VLOOKUP(M637,'Country Names'!B:C,2,FALSE)</f>
        <v>United Kingdom</v>
      </c>
      <c r="O637">
        <v>0</v>
      </c>
      <c r="P637" t="str">
        <f>IF(Table[[#This Row],[remote_ratio]]=0, "In Person", IF(Table[[#This Row],[remote_ratio]]=50, "Hybrid", IF(Table[[#This Row],[remote_ratio]]=100, "Remote")))</f>
        <v>In Person</v>
      </c>
      <c r="Q637" t="s">
        <v>33</v>
      </c>
      <c r="R637" t="str">
        <f>VLOOKUP(Q637,'Country Names'!B:C,2,FALSE)</f>
        <v>United Kingdom</v>
      </c>
      <c r="S637" t="s">
        <v>221</v>
      </c>
    </row>
    <row r="638" spans="1:19" x14ac:dyDescent="0.3">
      <c r="A638">
        <v>585</v>
      </c>
      <c r="B638">
        <v>2023</v>
      </c>
      <c r="C638" t="s">
        <v>213</v>
      </c>
      <c r="D638" t="s">
        <v>216</v>
      </c>
      <c r="E638" t="s">
        <v>23</v>
      </c>
      <c r="F638" t="str">
        <f t="shared" si="36"/>
        <v>Scientist</v>
      </c>
      <c r="G638">
        <v>42000</v>
      </c>
      <c r="H638" t="s">
        <v>58</v>
      </c>
      <c r="I638">
        <v>51039</v>
      </c>
      <c r="J638">
        <f t="shared" si="37"/>
        <v>50000</v>
      </c>
      <c r="K638">
        <f t="shared" si="38"/>
        <v>100000</v>
      </c>
      <c r="L638" t="str">
        <f t="shared" si="39"/>
        <v>50000-100000</v>
      </c>
      <c r="M638" t="s">
        <v>33</v>
      </c>
      <c r="N638" t="str">
        <f>VLOOKUP(M638,'Country Names'!B:C,2,FALSE)</f>
        <v>United Kingdom</v>
      </c>
      <c r="O638">
        <v>0</v>
      </c>
      <c r="P638" t="str">
        <f>IF(Table[[#This Row],[remote_ratio]]=0, "In Person", IF(Table[[#This Row],[remote_ratio]]=50, "Hybrid", IF(Table[[#This Row],[remote_ratio]]=100, "Remote")))</f>
        <v>In Person</v>
      </c>
      <c r="Q638" t="s">
        <v>33</v>
      </c>
      <c r="R638" t="str">
        <f>VLOOKUP(Q638,'Country Names'!B:C,2,FALSE)</f>
        <v>United Kingdom</v>
      </c>
      <c r="S638" t="s">
        <v>221</v>
      </c>
    </row>
    <row r="639" spans="1:19" x14ac:dyDescent="0.3">
      <c r="A639">
        <v>638</v>
      </c>
      <c r="B639">
        <v>2023</v>
      </c>
      <c r="C639" t="s">
        <v>330</v>
      </c>
      <c r="D639" t="s">
        <v>216</v>
      </c>
      <c r="E639" t="s">
        <v>37</v>
      </c>
      <c r="F639" t="str">
        <f t="shared" si="36"/>
        <v>Engineer</v>
      </c>
      <c r="G639">
        <v>165000</v>
      </c>
      <c r="H639" t="s">
        <v>20</v>
      </c>
      <c r="I639">
        <v>165000</v>
      </c>
      <c r="J639">
        <f t="shared" si="37"/>
        <v>150000</v>
      </c>
      <c r="K639">
        <f t="shared" si="38"/>
        <v>200000</v>
      </c>
      <c r="L639" t="str">
        <f t="shared" si="39"/>
        <v>150000-200000</v>
      </c>
      <c r="M639" t="s">
        <v>21</v>
      </c>
      <c r="N639" t="str">
        <f>VLOOKUP(M639,'Country Names'!B:C,2,FALSE)</f>
        <v>United States</v>
      </c>
      <c r="O639">
        <v>0</v>
      </c>
      <c r="P639" t="str">
        <f>IF(Table[[#This Row],[remote_ratio]]=0, "In Person", IF(Table[[#This Row],[remote_ratio]]=50, "Hybrid", IF(Table[[#This Row],[remote_ratio]]=100, "Remote")))</f>
        <v>In Person</v>
      </c>
      <c r="Q639" t="s">
        <v>21</v>
      </c>
      <c r="R639" t="str">
        <f>VLOOKUP(Q639,'Country Names'!B:C,2,FALSE)</f>
        <v>United States</v>
      </c>
      <c r="S639" t="s">
        <v>221</v>
      </c>
    </row>
    <row r="640" spans="1:19" x14ac:dyDescent="0.3">
      <c r="A640">
        <v>639</v>
      </c>
      <c r="B640">
        <v>2023</v>
      </c>
      <c r="C640" t="s">
        <v>330</v>
      </c>
      <c r="D640" t="s">
        <v>216</v>
      </c>
      <c r="E640" t="s">
        <v>37</v>
      </c>
      <c r="F640" t="str">
        <f t="shared" si="36"/>
        <v>Engineer</v>
      </c>
      <c r="G640">
        <v>132300</v>
      </c>
      <c r="H640" t="s">
        <v>20</v>
      </c>
      <c r="I640">
        <v>132300</v>
      </c>
      <c r="J640">
        <f t="shared" si="37"/>
        <v>100000</v>
      </c>
      <c r="K640">
        <f t="shared" si="38"/>
        <v>150000</v>
      </c>
      <c r="L640" t="str">
        <f t="shared" si="39"/>
        <v>100000-150000</v>
      </c>
      <c r="M640" t="s">
        <v>21</v>
      </c>
      <c r="N640" t="str">
        <f>VLOOKUP(M640,'Country Names'!B:C,2,FALSE)</f>
        <v>United States</v>
      </c>
      <c r="O640">
        <v>0</v>
      </c>
      <c r="P640" t="str">
        <f>IF(Table[[#This Row],[remote_ratio]]=0, "In Person", IF(Table[[#This Row],[remote_ratio]]=50, "Hybrid", IF(Table[[#This Row],[remote_ratio]]=100, "Remote")))</f>
        <v>In Person</v>
      </c>
      <c r="Q640" t="s">
        <v>21</v>
      </c>
      <c r="R640" t="str">
        <f>VLOOKUP(Q640,'Country Names'!B:C,2,FALSE)</f>
        <v>United States</v>
      </c>
      <c r="S640" t="s">
        <v>221</v>
      </c>
    </row>
    <row r="641" spans="1:19" x14ac:dyDescent="0.3">
      <c r="A641">
        <v>586</v>
      </c>
      <c r="B641">
        <v>2023</v>
      </c>
      <c r="C641" t="s">
        <v>213</v>
      </c>
      <c r="D641" t="s">
        <v>216</v>
      </c>
      <c r="E641" t="s">
        <v>23</v>
      </c>
      <c r="F641" t="str">
        <f t="shared" si="36"/>
        <v>Scientist</v>
      </c>
      <c r="G641">
        <v>90000</v>
      </c>
      <c r="H641" t="s">
        <v>58</v>
      </c>
      <c r="I641">
        <v>109371</v>
      </c>
      <c r="J641">
        <f t="shared" si="37"/>
        <v>100000</v>
      </c>
      <c r="K641">
        <f t="shared" si="38"/>
        <v>150000</v>
      </c>
      <c r="L641" t="str">
        <f t="shared" si="39"/>
        <v>100000-150000</v>
      </c>
      <c r="M641" t="s">
        <v>33</v>
      </c>
      <c r="N641" t="str">
        <f>VLOOKUP(M641,'Country Names'!B:C,2,FALSE)</f>
        <v>United Kingdom</v>
      </c>
      <c r="O641">
        <v>0</v>
      </c>
      <c r="P641" t="str">
        <f>IF(Table[[#This Row],[remote_ratio]]=0, "In Person", IF(Table[[#This Row],[remote_ratio]]=50, "Hybrid", IF(Table[[#This Row],[remote_ratio]]=100, "Remote")))</f>
        <v>In Person</v>
      </c>
      <c r="Q641" t="s">
        <v>33</v>
      </c>
      <c r="R641" t="str">
        <f>VLOOKUP(Q641,'Country Names'!B:C,2,FALSE)</f>
        <v>United Kingdom</v>
      </c>
      <c r="S641" t="s">
        <v>221</v>
      </c>
    </row>
    <row r="642" spans="1:19" x14ac:dyDescent="0.3">
      <c r="A642">
        <v>587</v>
      </c>
      <c r="B642">
        <v>2023</v>
      </c>
      <c r="C642" t="s">
        <v>213</v>
      </c>
      <c r="D642" t="s">
        <v>216</v>
      </c>
      <c r="E642" t="s">
        <v>23</v>
      </c>
      <c r="F642" t="str">
        <f t="shared" ref="F642:F705" si="40">IF(RIGHT(E642,LEN(E642)-FIND(CHAR(1),SUBSTITUTE(E642," ",CHAR(1),LEN(E642)-LEN(SUBSTITUTE(E642," ","")))))="Science","Director of DS",IF(RIGHT(E642,LEN(E642)-FIND(CHAR(1),SUBSTITUTE(E642," ",CHAR(1),LEN(E642)-LEN(SUBSTITUTE(E642," ","")))))="Data","Head of Data",RIGHT(E642,LEN(E642)-FIND(CHAR(1),SUBSTITUTE(E642," ",CHAR(1),LEN(E642)-LEN(SUBSTITUTE(E642," ","")))))))</f>
        <v>Scientist</v>
      </c>
      <c r="G642">
        <v>60000</v>
      </c>
      <c r="H642" t="s">
        <v>58</v>
      </c>
      <c r="I642">
        <v>72914</v>
      </c>
      <c r="J642">
        <f t="shared" ref="J642:J705" si="41">FLOOR(I642/50000,1)*50000</f>
        <v>50000</v>
      </c>
      <c r="K642">
        <f t="shared" ref="K642:K705" si="42">FLOOR(I642/50000,1)*50000 + 50000</f>
        <v>100000</v>
      </c>
      <c r="L642" t="str">
        <f t="shared" ref="L642:L705" si="43">_xlfn.CONCAT(J642, "-", K642)</f>
        <v>50000-100000</v>
      </c>
      <c r="M642" t="s">
        <v>33</v>
      </c>
      <c r="N642" t="str">
        <f>VLOOKUP(M642,'Country Names'!B:C,2,FALSE)</f>
        <v>United Kingdom</v>
      </c>
      <c r="O642">
        <v>0</v>
      </c>
      <c r="P642" t="str">
        <f>IF(Table[[#This Row],[remote_ratio]]=0, "In Person", IF(Table[[#This Row],[remote_ratio]]=50, "Hybrid", IF(Table[[#This Row],[remote_ratio]]=100, "Remote")))</f>
        <v>In Person</v>
      </c>
      <c r="Q642" t="s">
        <v>33</v>
      </c>
      <c r="R642" t="str">
        <f>VLOOKUP(Q642,'Country Names'!B:C,2,FALSE)</f>
        <v>United Kingdom</v>
      </c>
      <c r="S642" t="s">
        <v>221</v>
      </c>
    </row>
    <row r="643" spans="1:19" x14ac:dyDescent="0.3">
      <c r="A643">
        <v>642</v>
      </c>
      <c r="B643">
        <v>2023</v>
      </c>
      <c r="C643" t="s">
        <v>330</v>
      </c>
      <c r="D643" t="s">
        <v>216</v>
      </c>
      <c r="E643" t="s">
        <v>45</v>
      </c>
      <c r="F643" t="str">
        <f t="shared" si="40"/>
        <v>Architect</v>
      </c>
      <c r="G643">
        <v>149040</v>
      </c>
      <c r="H643" t="s">
        <v>20</v>
      </c>
      <c r="I643">
        <v>149040</v>
      </c>
      <c r="J643">
        <f t="shared" si="41"/>
        <v>100000</v>
      </c>
      <c r="K643">
        <f t="shared" si="42"/>
        <v>150000</v>
      </c>
      <c r="L643" t="str">
        <f t="shared" si="43"/>
        <v>100000-150000</v>
      </c>
      <c r="M643" t="s">
        <v>21</v>
      </c>
      <c r="N643" t="str">
        <f>VLOOKUP(M643,'Country Names'!B:C,2,FALSE)</f>
        <v>United States</v>
      </c>
      <c r="O643">
        <v>100</v>
      </c>
      <c r="P643" t="str">
        <f>IF(Table[[#This Row],[remote_ratio]]=0, "In Person", IF(Table[[#This Row],[remote_ratio]]=50, "Hybrid", IF(Table[[#This Row],[remote_ratio]]=100, "Remote")))</f>
        <v>Remote</v>
      </c>
      <c r="Q643" t="s">
        <v>21</v>
      </c>
      <c r="R643" t="str">
        <f>VLOOKUP(Q643,'Country Names'!B:C,2,FALSE)</f>
        <v>United States</v>
      </c>
      <c r="S643" t="s">
        <v>221</v>
      </c>
    </row>
    <row r="644" spans="1:19" x14ac:dyDescent="0.3">
      <c r="A644">
        <v>643</v>
      </c>
      <c r="B644">
        <v>2023</v>
      </c>
      <c r="C644" t="s">
        <v>330</v>
      </c>
      <c r="D644" t="s">
        <v>216</v>
      </c>
      <c r="E644" t="s">
        <v>45</v>
      </c>
      <c r="F644" t="str">
        <f t="shared" si="40"/>
        <v>Architect</v>
      </c>
      <c r="G644">
        <v>113900</v>
      </c>
      <c r="H644" t="s">
        <v>20</v>
      </c>
      <c r="I644">
        <v>113900</v>
      </c>
      <c r="J644">
        <f t="shared" si="41"/>
        <v>100000</v>
      </c>
      <c r="K644">
        <f t="shared" si="42"/>
        <v>150000</v>
      </c>
      <c r="L644" t="str">
        <f t="shared" si="43"/>
        <v>100000-150000</v>
      </c>
      <c r="M644" t="s">
        <v>21</v>
      </c>
      <c r="N644" t="str">
        <f>VLOOKUP(M644,'Country Names'!B:C,2,FALSE)</f>
        <v>United States</v>
      </c>
      <c r="O644">
        <v>100</v>
      </c>
      <c r="P644" t="str">
        <f>IF(Table[[#This Row],[remote_ratio]]=0, "In Person", IF(Table[[#This Row],[remote_ratio]]=50, "Hybrid", IF(Table[[#This Row],[remote_ratio]]=100, "Remote")))</f>
        <v>Remote</v>
      </c>
      <c r="Q644" t="s">
        <v>21</v>
      </c>
      <c r="R644" t="str">
        <f>VLOOKUP(Q644,'Country Names'!B:C,2,FALSE)</f>
        <v>United States</v>
      </c>
      <c r="S644" t="s">
        <v>221</v>
      </c>
    </row>
    <row r="645" spans="1:19" x14ac:dyDescent="0.3">
      <c r="A645">
        <v>644</v>
      </c>
      <c r="B645">
        <v>2023</v>
      </c>
      <c r="C645" t="s">
        <v>330</v>
      </c>
      <c r="D645" t="s">
        <v>216</v>
      </c>
      <c r="E645" t="s">
        <v>37</v>
      </c>
      <c r="F645" t="str">
        <f t="shared" si="40"/>
        <v>Engineer</v>
      </c>
      <c r="G645">
        <v>153600</v>
      </c>
      <c r="H645" t="s">
        <v>20</v>
      </c>
      <c r="I645">
        <v>153600</v>
      </c>
      <c r="J645">
        <f t="shared" si="41"/>
        <v>150000</v>
      </c>
      <c r="K645">
        <f t="shared" si="42"/>
        <v>200000</v>
      </c>
      <c r="L645" t="str">
        <f t="shared" si="43"/>
        <v>150000-200000</v>
      </c>
      <c r="M645" t="s">
        <v>21</v>
      </c>
      <c r="N645" t="str">
        <f>VLOOKUP(M645,'Country Names'!B:C,2,FALSE)</f>
        <v>United States</v>
      </c>
      <c r="O645">
        <v>100</v>
      </c>
      <c r="P645" t="str">
        <f>IF(Table[[#This Row],[remote_ratio]]=0, "In Person", IF(Table[[#This Row],[remote_ratio]]=50, "Hybrid", IF(Table[[#This Row],[remote_ratio]]=100, "Remote")))</f>
        <v>Remote</v>
      </c>
      <c r="Q645" t="s">
        <v>21</v>
      </c>
      <c r="R645" t="str">
        <f>VLOOKUP(Q645,'Country Names'!B:C,2,FALSE)</f>
        <v>United States</v>
      </c>
      <c r="S645" t="s">
        <v>221</v>
      </c>
    </row>
    <row r="646" spans="1:19" x14ac:dyDescent="0.3">
      <c r="A646">
        <v>645</v>
      </c>
      <c r="B646">
        <v>2023</v>
      </c>
      <c r="C646" t="s">
        <v>330</v>
      </c>
      <c r="D646" t="s">
        <v>216</v>
      </c>
      <c r="E646" t="s">
        <v>37</v>
      </c>
      <c r="F646" t="str">
        <f t="shared" si="40"/>
        <v>Engineer</v>
      </c>
      <c r="G646">
        <v>106800</v>
      </c>
      <c r="H646" t="s">
        <v>20</v>
      </c>
      <c r="I646">
        <v>106800</v>
      </c>
      <c r="J646">
        <f t="shared" si="41"/>
        <v>100000</v>
      </c>
      <c r="K646">
        <f t="shared" si="42"/>
        <v>150000</v>
      </c>
      <c r="L646" t="str">
        <f t="shared" si="43"/>
        <v>100000-150000</v>
      </c>
      <c r="M646" t="s">
        <v>21</v>
      </c>
      <c r="N646" t="str">
        <f>VLOOKUP(M646,'Country Names'!B:C,2,FALSE)</f>
        <v>United States</v>
      </c>
      <c r="O646">
        <v>100</v>
      </c>
      <c r="P646" t="str">
        <f>IF(Table[[#This Row],[remote_ratio]]=0, "In Person", IF(Table[[#This Row],[remote_ratio]]=50, "Hybrid", IF(Table[[#This Row],[remote_ratio]]=100, "Remote")))</f>
        <v>Remote</v>
      </c>
      <c r="Q646" t="s">
        <v>21</v>
      </c>
      <c r="R646" t="str">
        <f>VLOOKUP(Q646,'Country Names'!B:C,2,FALSE)</f>
        <v>United States</v>
      </c>
      <c r="S646" t="s">
        <v>221</v>
      </c>
    </row>
    <row r="647" spans="1:19" x14ac:dyDescent="0.3">
      <c r="A647">
        <v>646</v>
      </c>
      <c r="B647">
        <v>2023</v>
      </c>
      <c r="C647" t="s">
        <v>330</v>
      </c>
      <c r="D647" t="s">
        <v>216</v>
      </c>
      <c r="E647" t="s">
        <v>37</v>
      </c>
      <c r="F647" t="str">
        <f t="shared" si="40"/>
        <v>Engineer</v>
      </c>
      <c r="G647">
        <v>172600</v>
      </c>
      <c r="H647" t="s">
        <v>20</v>
      </c>
      <c r="I647">
        <v>172600</v>
      </c>
      <c r="J647">
        <f t="shared" si="41"/>
        <v>150000</v>
      </c>
      <c r="K647">
        <f t="shared" si="42"/>
        <v>200000</v>
      </c>
      <c r="L647" t="str">
        <f t="shared" si="43"/>
        <v>150000-200000</v>
      </c>
      <c r="M647" t="s">
        <v>21</v>
      </c>
      <c r="N647" t="str">
        <f>VLOOKUP(M647,'Country Names'!B:C,2,FALSE)</f>
        <v>United States</v>
      </c>
      <c r="O647">
        <v>100</v>
      </c>
      <c r="P647" t="str">
        <f>IF(Table[[#This Row],[remote_ratio]]=0, "In Person", IF(Table[[#This Row],[remote_ratio]]=50, "Hybrid", IF(Table[[#This Row],[remote_ratio]]=100, "Remote")))</f>
        <v>Remote</v>
      </c>
      <c r="Q647" t="s">
        <v>21</v>
      </c>
      <c r="R647" t="str">
        <f>VLOOKUP(Q647,'Country Names'!B:C,2,FALSE)</f>
        <v>United States</v>
      </c>
      <c r="S647" t="s">
        <v>221</v>
      </c>
    </row>
    <row r="648" spans="1:19" x14ac:dyDescent="0.3">
      <c r="A648">
        <v>647</v>
      </c>
      <c r="B648">
        <v>2023</v>
      </c>
      <c r="C648" t="s">
        <v>330</v>
      </c>
      <c r="D648" t="s">
        <v>216</v>
      </c>
      <c r="E648" t="s">
        <v>37</v>
      </c>
      <c r="F648" t="str">
        <f t="shared" si="40"/>
        <v>Engineer</v>
      </c>
      <c r="G648">
        <v>107900</v>
      </c>
      <c r="H648" t="s">
        <v>20</v>
      </c>
      <c r="I648">
        <v>107900</v>
      </c>
      <c r="J648">
        <f t="shared" si="41"/>
        <v>100000</v>
      </c>
      <c r="K648">
        <f t="shared" si="42"/>
        <v>150000</v>
      </c>
      <c r="L648" t="str">
        <f t="shared" si="43"/>
        <v>100000-150000</v>
      </c>
      <c r="M648" t="s">
        <v>21</v>
      </c>
      <c r="N648" t="str">
        <f>VLOOKUP(M648,'Country Names'!B:C,2,FALSE)</f>
        <v>United States</v>
      </c>
      <c r="O648">
        <v>100</v>
      </c>
      <c r="P648" t="str">
        <f>IF(Table[[#This Row],[remote_ratio]]=0, "In Person", IF(Table[[#This Row],[remote_ratio]]=50, "Hybrid", IF(Table[[#This Row],[remote_ratio]]=100, "Remote")))</f>
        <v>Remote</v>
      </c>
      <c r="Q648" t="s">
        <v>21</v>
      </c>
      <c r="R648" t="str">
        <f>VLOOKUP(Q648,'Country Names'!B:C,2,FALSE)</f>
        <v>United States</v>
      </c>
      <c r="S648" t="s">
        <v>221</v>
      </c>
    </row>
    <row r="649" spans="1:19" x14ac:dyDescent="0.3">
      <c r="A649">
        <v>648</v>
      </c>
      <c r="B649">
        <v>2023</v>
      </c>
      <c r="C649" t="s">
        <v>330</v>
      </c>
      <c r="D649" t="s">
        <v>216</v>
      </c>
      <c r="E649" t="s">
        <v>27</v>
      </c>
      <c r="F649" t="str">
        <f t="shared" si="40"/>
        <v>Analyst</v>
      </c>
      <c r="G649">
        <v>180180</v>
      </c>
      <c r="H649" t="s">
        <v>20</v>
      </c>
      <c r="I649">
        <v>180180</v>
      </c>
      <c r="J649">
        <f t="shared" si="41"/>
        <v>150000</v>
      </c>
      <c r="K649">
        <f t="shared" si="42"/>
        <v>200000</v>
      </c>
      <c r="L649" t="str">
        <f t="shared" si="43"/>
        <v>150000-200000</v>
      </c>
      <c r="M649" t="s">
        <v>21</v>
      </c>
      <c r="N649" t="str">
        <f>VLOOKUP(M649,'Country Names'!B:C,2,FALSE)</f>
        <v>United States</v>
      </c>
      <c r="O649">
        <v>0</v>
      </c>
      <c r="P649" t="str">
        <f>IF(Table[[#This Row],[remote_ratio]]=0, "In Person", IF(Table[[#This Row],[remote_ratio]]=50, "Hybrid", IF(Table[[#This Row],[remote_ratio]]=100, "Remote")))</f>
        <v>In Person</v>
      </c>
      <c r="Q649" t="s">
        <v>21</v>
      </c>
      <c r="R649" t="str">
        <f>VLOOKUP(Q649,'Country Names'!B:C,2,FALSE)</f>
        <v>United States</v>
      </c>
      <c r="S649" t="s">
        <v>221</v>
      </c>
    </row>
    <row r="650" spans="1:19" x14ac:dyDescent="0.3">
      <c r="A650">
        <v>649</v>
      </c>
      <c r="B650">
        <v>2023</v>
      </c>
      <c r="C650" t="s">
        <v>330</v>
      </c>
      <c r="D650" t="s">
        <v>216</v>
      </c>
      <c r="E650" t="s">
        <v>27</v>
      </c>
      <c r="F650" t="str">
        <f t="shared" si="40"/>
        <v>Analyst</v>
      </c>
      <c r="G650">
        <v>106020</v>
      </c>
      <c r="H650" t="s">
        <v>20</v>
      </c>
      <c r="I650">
        <v>106020</v>
      </c>
      <c r="J650">
        <f t="shared" si="41"/>
        <v>100000</v>
      </c>
      <c r="K650">
        <f t="shared" si="42"/>
        <v>150000</v>
      </c>
      <c r="L650" t="str">
        <f t="shared" si="43"/>
        <v>100000-150000</v>
      </c>
      <c r="M650" t="s">
        <v>21</v>
      </c>
      <c r="N650" t="str">
        <f>VLOOKUP(M650,'Country Names'!B:C,2,FALSE)</f>
        <v>United States</v>
      </c>
      <c r="O650">
        <v>0</v>
      </c>
      <c r="P650" t="str">
        <f>IF(Table[[#This Row],[remote_ratio]]=0, "In Person", IF(Table[[#This Row],[remote_ratio]]=50, "Hybrid", IF(Table[[#This Row],[remote_ratio]]=100, "Remote")))</f>
        <v>In Person</v>
      </c>
      <c r="Q650" t="s">
        <v>21</v>
      </c>
      <c r="R650" t="str">
        <f>VLOOKUP(Q650,'Country Names'!B:C,2,FALSE)</f>
        <v>United States</v>
      </c>
      <c r="S650" t="s">
        <v>221</v>
      </c>
    </row>
    <row r="651" spans="1:19" x14ac:dyDescent="0.3">
      <c r="A651">
        <v>650</v>
      </c>
      <c r="B651">
        <v>2023</v>
      </c>
      <c r="C651" t="s">
        <v>330</v>
      </c>
      <c r="D651" t="s">
        <v>216</v>
      </c>
      <c r="E651" t="s">
        <v>45</v>
      </c>
      <c r="F651" t="str">
        <f t="shared" si="40"/>
        <v>Architect</v>
      </c>
      <c r="G651">
        <v>376080</v>
      </c>
      <c r="H651" t="s">
        <v>20</v>
      </c>
      <c r="I651">
        <v>376080</v>
      </c>
      <c r="J651">
        <f t="shared" si="41"/>
        <v>350000</v>
      </c>
      <c r="K651">
        <f t="shared" si="42"/>
        <v>400000</v>
      </c>
      <c r="L651" t="str">
        <f t="shared" si="43"/>
        <v>350000-400000</v>
      </c>
      <c r="M651" t="s">
        <v>21</v>
      </c>
      <c r="N651" t="str">
        <f>VLOOKUP(M651,'Country Names'!B:C,2,FALSE)</f>
        <v>United States</v>
      </c>
      <c r="O651">
        <v>100</v>
      </c>
      <c r="P651" t="str">
        <f>IF(Table[[#This Row],[remote_ratio]]=0, "In Person", IF(Table[[#This Row],[remote_ratio]]=50, "Hybrid", IF(Table[[#This Row],[remote_ratio]]=100, "Remote")))</f>
        <v>Remote</v>
      </c>
      <c r="Q651" t="s">
        <v>21</v>
      </c>
      <c r="R651" t="str">
        <f>VLOOKUP(Q651,'Country Names'!B:C,2,FALSE)</f>
        <v>United States</v>
      </c>
      <c r="S651" t="s">
        <v>221</v>
      </c>
    </row>
    <row r="652" spans="1:19" x14ac:dyDescent="0.3">
      <c r="A652">
        <v>651</v>
      </c>
      <c r="B652">
        <v>2023</v>
      </c>
      <c r="C652" t="s">
        <v>330</v>
      </c>
      <c r="D652" t="s">
        <v>216</v>
      </c>
      <c r="E652" t="s">
        <v>45</v>
      </c>
      <c r="F652" t="str">
        <f t="shared" si="40"/>
        <v>Architect</v>
      </c>
      <c r="G652">
        <v>213120</v>
      </c>
      <c r="H652" t="s">
        <v>20</v>
      </c>
      <c r="I652">
        <v>213120</v>
      </c>
      <c r="J652">
        <f t="shared" si="41"/>
        <v>200000</v>
      </c>
      <c r="K652">
        <f t="shared" si="42"/>
        <v>250000</v>
      </c>
      <c r="L652" t="str">
        <f t="shared" si="43"/>
        <v>200000-250000</v>
      </c>
      <c r="M652" t="s">
        <v>21</v>
      </c>
      <c r="N652" t="str">
        <f>VLOOKUP(M652,'Country Names'!B:C,2,FALSE)</f>
        <v>United States</v>
      </c>
      <c r="O652">
        <v>100</v>
      </c>
      <c r="P652" t="str">
        <f>IF(Table[[#This Row],[remote_ratio]]=0, "In Person", IF(Table[[#This Row],[remote_ratio]]=50, "Hybrid", IF(Table[[#This Row],[remote_ratio]]=100, "Remote")))</f>
        <v>Remote</v>
      </c>
      <c r="Q652" t="s">
        <v>21</v>
      </c>
      <c r="R652" t="str">
        <f>VLOOKUP(Q652,'Country Names'!B:C,2,FALSE)</f>
        <v>United States</v>
      </c>
      <c r="S652" t="s">
        <v>221</v>
      </c>
    </row>
    <row r="653" spans="1:19" x14ac:dyDescent="0.3">
      <c r="A653">
        <v>652</v>
      </c>
      <c r="B653">
        <v>2023</v>
      </c>
      <c r="C653" t="s">
        <v>330</v>
      </c>
      <c r="D653" t="s">
        <v>216</v>
      </c>
      <c r="E653" t="s">
        <v>27</v>
      </c>
      <c r="F653" t="str">
        <f t="shared" si="40"/>
        <v>Analyst</v>
      </c>
      <c r="G653">
        <v>153600</v>
      </c>
      <c r="H653" t="s">
        <v>20</v>
      </c>
      <c r="I653">
        <v>153600</v>
      </c>
      <c r="J653">
        <f t="shared" si="41"/>
        <v>150000</v>
      </c>
      <c r="K653">
        <f t="shared" si="42"/>
        <v>200000</v>
      </c>
      <c r="L653" t="str">
        <f t="shared" si="43"/>
        <v>150000-200000</v>
      </c>
      <c r="M653" t="s">
        <v>21</v>
      </c>
      <c r="N653" t="str">
        <f>VLOOKUP(M653,'Country Names'!B:C,2,FALSE)</f>
        <v>United States</v>
      </c>
      <c r="O653">
        <v>0</v>
      </c>
      <c r="P653" t="str">
        <f>IF(Table[[#This Row],[remote_ratio]]=0, "In Person", IF(Table[[#This Row],[remote_ratio]]=50, "Hybrid", IF(Table[[#This Row],[remote_ratio]]=100, "Remote")))</f>
        <v>In Person</v>
      </c>
      <c r="Q653" t="s">
        <v>21</v>
      </c>
      <c r="R653" t="str">
        <f>VLOOKUP(Q653,'Country Names'!B:C,2,FALSE)</f>
        <v>United States</v>
      </c>
      <c r="S653" t="s">
        <v>221</v>
      </c>
    </row>
    <row r="654" spans="1:19" x14ac:dyDescent="0.3">
      <c r="A654">
        <v>653</v>
      </c>
      <c r="B654">
        <v>2023</v>
      </c>
      <c r="C654" t="s">
        <v>330</v>
      </c>
      <c r="D654" t="s">
        <v>216</v>
      </c>
      <c r="E654" t="s">
        <v>27</v>
      </c>
      <c r="F654" t="str">
        <f t="shared" si="40"/>
        <v>Analyst</v>
      </c>
      <c r="G654">
        <v>100500</v>
      </c>
      <c r="H654" t="s">
        <v>20</v>
      </c>
      <c r="I654">
        <v>100500</v>
      </c>
      <c r="J654">
        <f t="shared" si="41"/>
        <v>100000</v>
      </c>
      <c r="K654">
        <f t="shared" si="42"/>
        <v>150000</v>
      </c>
      <c r="L654" t="str">
        <f t="shared" si="43"/>
        <v>100000-150000</v>
      </c>
      <c r="M654" t="s">
        <v>21</v>
      </c>
      <c r="N654" t="str">
        <f>VLOOKUP(M654,'Country Names'!B:C,2,FALSE)</f>
        <v>United States</v>
      </c>
      <c r="O654">
        <v>0</v>
      </c>
      <c r="P654" t="str">
        <f>IF(Table[[#This Row],[remote_ratio]]=0, "In Person", IF(Table[[#This Row],[remote_ratio]]=50, "Hybrid", IF(Table[[#This Row],[remote_ratio]]=100, "Remote")))</f>
        <v>In Person</v>
      </c>
      <c r="Q654" t="s">
        <v>21</v>
      </c>
      <c r="R654" t="str">
        <f>VLOOKUP(Q654,'Country Names'!B:C,2,FALSE)</f>
        <v>United States</v>
      </c>
      <c r="S654" t="s">
        <v>221</v>
      </c>
    </row>
    <row r="655" spans="1:19" x14ac:dyDescent="0.3">
      <c r="A655">
        <v>654</v>
      </c>
      <c r="B655">
        <v>2023</v>
      </c>
      <c r="C655" t="s">
        <v>330</v>
      </c>
      <c r="D655" t="s">
        <v>216</v>
      </c>
      <c r="E655" t="s">
        <v>27</v>
      </c>
      <c r="F655" t="str">
        <f t="shared" si="40"/>
        <v>Analyst</v>
      </c>
      <c r="G655">
        <v>206500</v>
      </c>
      <c r="H655" t="s">
        <v>20</v>
      </c>
      <c r="I655">
        <v>206500</v>
      </c>
      <c r="J655">
        <f t="shared" si="41"/>
        <v>200000</v>
      </c>
      <c r="K655">
        <f t="shared" si="42"/>
        <v>250000</v>
      </c>
      <c r="L655" t="str">
        <f t="shared" si="43"/>
        <v>200000-250000</v>
      </c>
      <c r="M655" t="s">
        <v>21</v>
      </c>
      <c r="N655" t="str">
        <f>VLOOKUP(M655,'Country Names'!B:C,2,FALSE)</f>
        <v>United States</v>
      </c>
      <c r="O655">
        <v>100</v>
      </c>
      <c r="P655" t="str">
        <f>IF(Table[[#This Row],[remote_ratio]]=0, "In Person", IF(Table[[#This Row],[remote_ratio]]=50, "Hybrid", IF(Table[[#This Row],[remote_ratio]]=100, "Remote")))</f>
        <v>Remote</v>
      </c>
      <c r="Q655" t="s">
        <v>21</v>
      </c>
      <c r="R655" t="str">
        <f>VLOOKUP(Q655,'Country Names'!B:C,2,FALSE)</f>
        <v>United States</v>
      </c>
      <c r="S655" t="s">
        <v>221</v>
      </c>
    </row>
    <row r="656" spans="1:19" x14ac:dyDescent="0.3">
      <c r="A656">
        <v>655</v>
      </c>
      <c r="B656">
        <v>2023</v>
      </c>
      <c r="C656" t="s">
        <v>330</v>
      </c>
      <c r="D656" t="s">
        <v>216</v>
      </c>
      <c r="E656" t="s">
        <v>27</v>
      </c>
      <c r="F656" t="str">
        <f t="shared" si="40"/>
        <v>Analyst</v>
      </c>
      <c r="G656">
        <v>121600</v>
      </c>
      <c r="H656" t="s">
        <v>20</v>
      </c>
      <c r="I656">
        <v>121600</v>
      </c>
      <c r="J656">
        <f t="shared" si="41"/>
        <v>100000</v>
      </c>
      <c r="K656">
        <f t="shared" si="42"/>
        <v>150000</v>
      </c>
      <c r="L656" t="str">
        <f t="shared" si="43"/>
        <v>100000-150000</v>
      </c>
      <c r="M656" t="s">
        <v>21</v>
      </c>
      <c r="N656" t="str">
        <f>VLOOKUP(M656,'Country Names'!B:C,2,FALSE)</f>
        <v>United States</v>
      </c>
      <c r="O656">
        <v>100</v>
      </c>
      <c r="P656" t="str">
        <f>IF(Table[[#This Row],[remote_ratio]]=0, "In Person", IF(Table[[#This Row],[remote_ratio]]=50, "Hybrid", IF(Table[[#This Row],[remote_ratio]]=100, "Remote")))</f>
        <v>Remote</v>
      </c>
      <c r="Q656" t="s">
        <v>21</v>
      </c>
      <c r="R656" t="str">
        <f>VLOOKUP(Q656,'Country Names'!B:C,2,FALSE)</f>
        <v>United States</v>
      </c>
      <c r="S656" t="s">
        <v>221</v>
      </c>
    </row>
    <row r="657" spans="1:19" x14ac:dyDescent="0.3">
      <c r="A657">
        <v>656</v>
      </c>
      <c r="B657">
        <v>2023</v>
      </c>
      <c r="C657" t="s">
        <v>330</v>
      </c>
      <c r="D657" t="s">
        <v>216</v>
      </c>
      <c r="E657" t="s">
        <v>37</v>
      </c>
      <c r="F657" t="str">
        <f t="shared" si="40"/>
        <v>Engineer</v>
      </c>
      <c r="G657">
        <v>260000</v>
      </c>
      <c r="H657" t="s">
        <v>20</v>
      </c>
      <c r="I657">
        <v>260000</v>
      </c>
      <c r="J657">
        <f t="shared" si="41"/>
        <v>250000</v>
      </c>
      <c r="K657">
        <f t="shared" si="42"/>
        <v>300000</v>
      </c>
      <c r="L657" t="str">
        <f t="shared" si="43"/>
        <v>250000-300000</v>
      </c>
      <c r="M657" t="s">
        <v>21</v>
      </c>
      <c r="N657" t="str">
        <f>VLOOKUP(M657,'Country Names'!B:C,2,FALSE)</f>
        <v>United States</v>
      </c>
      <c r="O657">
        <v>0</v>
      </c>
      <c r="P657" t="str">
        <f>IF(Table[[#This Row],[remote_ratio]]=0, "In Person", IF(Table[[#This Row],[remote_ratio]]=50, "Hybrid", IF(Table[[#This Row],[remote_ratio]]=100, "Remote")))</f>
        <v>In Person</v>
      </c>
      <c r="Q657" t="s">
        <v>21</v>
      </c>
      <c r="R657" t="str">
        <f>VLOOKUP(Q657,'Country Names'!B:C,2,FALSE)</f>
        <v>United States</v>
      </c>
      <c r="S657" t="s">
        <v>221</v>
      </c>
    </row>
    <row r="658" spans="1:19" x14ac:dyDescent="0.3">
      <c r="A658">
        <v>657</v>
      </c>
      <c r="B658">
        <v>2023</v>
      </c>
      <c r="C658" t="s">
        <v>330</v>
      </c>
      <c r="D658" t="s">
        <v>216</v>
      </c>
      <c r="E658" t="s">
        <v>37</v>
      </c>
      <c r="F658" t="str">
        <f t="shared" si="40"/>
        <v>Engineer</v>
      </c>
      <c r="G658">
        <v>225000</v>
      </c>
      <c r="H658" t="s">
        <v>20</v>
      </c>
      <c r="I658">
        <v>225000</v>
      </c>
      <c r="J658">
        <f t="shared" si="41"/>
        <v>200000</v>
      </c>
      <c r="K658">
        <f t="shared" si="42"/>
        <v>250000</v>
      </c>
      <c r="L658" t="str">
        <f t="shared" si="43"/>
        <v>200000-250000</v>
      </c>
      <c r="M658" t="s">
        <v>21</v>
      </c>
      <c r="N658" t="str">
        <f>VLOOKUP(M658,'Country Names'!B:C,2,FALSE)</f>
        <v>United States</v>
      </c>
      <c r="O658">
        <v>0</v>
      </c>
      <c r="P658" t="str">
        <f>IF(Table[[#This Row],[remote_ratio]]=0, "In Person", IF(Table[[#This Row],[remote_ratio]]=50, "Hybrid", IF(Table[[#This Row],[remote_ratio]]=100, "Remote")))</f>
        <v>In Person</v>
      </c>
      <c r="Q658" t="s">
        <v>21</v>
      </c>
      <c r="R658" t="str">
        <f>VLOOKUP(Q658,'Country Names'!B:C,2,FALSE)</f>
        <v>United States</v>
      </c>
      <c r="S658" t="s">
        <v>221</v>
      </c>
    </row>
    <row r="659" spans="1:19" x14ac:dyDescent="0.3">
      <c r="A659">
        <v>658</v>
      </c>
      <c r="B659">
        <v>2023</v>
      </c>
      <c r="C659" t="s">
        <v>215</v>
      </c>
      <c r="D659" t="s">
        <v>216</v>
      </c>
      <c r="E659" t="s">
        <v>37</v>
      </c>
      <c r="F659" t="str">
        <f t="shared" si="40"/>
        <v>Engineer</v>
      </c>
      <c r="G659">
        <v>194500</v>
      </c>
      <c r="H659" t="s">
        <v>20</v>
      </c>
      <c r="I659">
        <v>194500</v>
      </c>
      <c r="J659">
        <f t="shared" si="41"/>
        <v>150000</v>
      </c>
      <c r="K659">
        <f t="shared" si="42"/>
        <v>200000</v>
      </c>
      <c r="L659" t="str">
        <f t="shared" si="43"/>
        <v>150000-200000</v>
      </c>
      <c r="M659" t="s">
        <v>21</v>
      </c>
      <c r="N659" t="str">
        <f>VLOOKUP(M659,'Country Names'!B:C,2,FALSE)</f>
        <v>United States</v>
      </c>
      <c r="O659">
        <v>0</v>
      </c>
      <c r="P659" t="str">
        <f>IF(Table[[#This Row],[remote_ratio]]=0, "In Person", IF(Table[[#This Row],[remote_ratio]]=50, "Hybrid", IF(Table[[#This Row],[remote_ratio]]=100, "Remote")))</f>
        <v>In Person</v>
      </c>
      <c r="Q659" t="s">
        <v>21</v>
      </c>
      <c r="R659" t="str">
        <f>VLOOKUP(Q659,'Country Names'!B:C,2,FALSE)</f>
        <v>United States</v>
      </c>
      <c r="S659" t="s">
        <v>221</v>
      </c>
    </row>
    <row r="660" spans="1:19" x14ac:dyDescent="0.3">
      <c r="A660">
        <v>659</v>
      </c>
      <c r="B660">
        <v>2023</v>
      </c>
      <c r="C660" t="s">
        <v>215</v>
      </c>
      <c r="D660" t="s">
        <v>216</v>
      </c>
      <c r="E660" t="s">
        <v>37</v>
      </c>
      <c r="F660" t="str">
        <f t="shared" si="40"/>
        <v>Engineer</v>
      </c>
      <c r="G660">
        <v>115500</v>
      </c>
      <c r="H660" t="s">
        <v>20</v>
      </c>
      <c r="I660">
        <v>115500</v>
      </c>
      <c r="J660">
        <f t="shared" si="41"/>
        <v>100000</v>
      </c>
      <c r="K660">
        <f t="shared" si="42"/>
        <v>150000</v>
      </c>
      <c r="L660" t="str">
        <f t="shared" si="43"/>
        <v>100000-150000</v>
      </c>
      <c r="M660" t="s">
        <v>21</v>
      </c>
      <c r="N660" t="str">
        <f>VLOOKUP(M660,'Country Names'!B:C,2,FALSE)</f>
        <v>United States</v>
      </c>
      <c r="O660">
        <v>0</v>
      </c>
      <c r="P660" t="str">
        <f>IF(Table[[#This Row],[remote_ratio]]=0, "In Person", IF(Table[[#This Row],[remote_ratio]]=50, "Hybrid", IF(Table[[#This Row],[remote_ratio]]=100, "Remote")))</f>
        <v>In Person</v>
      </c>
      <c r="Q660" t="s">
        <v>21</v>
      </c>
      <c r="R660" t="str">
        <f>VLOOKUP(Q660,'Country Names'!B:C,2,FALSE)</f>
        <v>United States</v>
      </c>
      <c r="S660" t="s">
        <v>221</v>
      </c>
    </row>
    <row r="661" spans="1:19" x14ac:dyDescent="0.3">
      <c r="A661">
        <v>660</v>
      </c>
      <c r="B661">
        <v>2023</v>
      </c>
      <c r="C661" t="s">
        <v>330</v>
      </c>
      <c r="D661" t="s">
        <v>216</v>
      </c>
      <c r="E661" t="s">
        <v>91</v>
      </c>
      <c r="F661" t="str">
        <f t="shared" si="40"/>
        <v>Engineer</v>
      </c>
      <c r="G661">
        <v>170000</v>
      </c>
      <c r="H661" t="s">
        <v>20</v>
      </c>
      <c r="I661">
        <v>170000</v>
      </c>
      <c r="J661">
        <f t="shared" si="41"/>
        <v>150000</v>
      </c>
      <c r="K661">
        <f t="shared" si="42"/>
        <v>200000</v>
      </c>
      <c r="L661" t="str">
        <f t="shared" si="43"/>
        <v>150000-200000</v>
      </c>
      <c r="M661" t="s">
        <v>21</v>
      </c>
      <c r="N661" t="str">
        <f>VLOOKUP(M661,'Country Names'!B:C,2,FALSE)</f>
        <v>United States</v>
      </c>
      <c r="O661">
        <v>100</v>
      </c>
      <c r="P661" t="str">
        <f>IF(Table[[#This Row],[remote_ratio]]=0, "In Person", IF(Table[[#This Row],[remote_ratio]]=50, "Hybrid", IF(Table[[#This Row],[remote_ratio]]=100, "Remote")))</f>
        <v>Remote</v>
      </c>
      <c r="Q661" t="s">
        <v>21</v>
      </c>
      <c r="R661" t="str">
        <f>VLOOKUP(Q661,'Country Names'!B:C,2,FALSE)</f>
        <v>United States</v>
      </c>
      <c r="S661" t="s">
        <v>220</v>
      </c>
    </row>
    <row r="662" spans="1:19" x14ac:dyDescent="0.3">
      <c r="A662">
        <v>592</v>
      </c>
      <c r="B662">
        <v>2023</v>
      </c>
      <c r="C662" t="s">
        <v>214</v>
      </c>
      <c r="D662" t="s">
        <v>216</v>
      </c>
      <c r="E662" t="s">
        <v>23</v>
      </c>
      <c r="F662" t="str">
        <f t="shared" si="40"/>
        <v>Scientist</v>
      </c>
      <c r="G662">
        <v>112000</v>
      </c>
      <c r="H662" t="s">
        <v>53</v>
      </c>
      <c r="I662">
        <v>121093</v>
      </c>
      <c r="J662">
        <f t="shared" si="41"/>
        <v>100000</v>
      </c>
      <c r="K662">
        <f t="shared" si="42"/>
        <v>150000</v>
      </c>
      <c r="L662" t="str">
        <f t="shared" si="43"/>
        <v>100000-150000</v>
      </c>
      <c r="M662" t="s">
        <v>54</v>
      </c>
      <c r="N662" t="str">
        <f>VLOOKUP(M662,'Country Names'!B:C,2,FALSE)</f>
        <v>Switzerland</v>
      </c>
      <c r="O662">
        <v>50</v>
      </c>
      <c r="P662" t="str">
        <f>IF(Table[[#This Row],[remote_ratio]]=0, "In Person", IF(Table[[#This Row],[remote_ratio]]=50, "Hybrid", IF(Table[[#This Row],[remote_ratio]]=100, "Remote")))</f>
        <v>Hybrid</v>
      </c>
      <c r="Q662" t="s">
        <v>54</v>
      </c>
      <c r="R662" t="str">
        <f>VLOOKUP(Q662,'Country Names'!B:C,2,FALSE)</f>
        <v>Switzerland</v>
      </c>
      <c r="S662" t="s">
        <v>220</v>
      </c>
    </row>
    <row r="663" spans="1:19" x14ac:dyDescent="0.3">
      <c r="A663">
        <v>662</v>
      </c>
      <c r="B663">
        <v>2023</v>
      </c>
      <c r="C663" t="s">
        <v>214</v>
      </c>
      <c r="D663" t="s">
        <v>216</v>
      </c>
      <c r="E663" t="s">
        <v>27</v>
      </c>
      <c r="F663" t="str">
        <f t="shared" si="40"/>
        <v>Analyst</v>
      </c>
      <c r="G663">
        <v>95000</v>
      </c>
      <c r="H663" t="s">
        <v>20</v>
      </c>
      <c r="I663">
        <v>95000</v>
      </c>
      <c r="J663">
        <f t="shared" si="41"/>
        <v>50000</v>
      </c>
      <c r="K663">
        <f t="shared" si="42"/>
        <v>100000</v>
      </c>
      <c r="L663" t="str">
        <f t="shared" si="43"/>
        <v>50000-100000</v>
      </c>
      <c r="M663" t="s">
        <v>21</v>
      </c>
      <c r="N663" t="str">
        <f>VLOOKUP(M663,'Country Names'!B:C,2,FALSE)</f>
        <v>United States</v>
      </c>
      <c r="O663">
        <v>100</v>
      </c>
      <c r="P663" t="str">
        <f>IF(Table[[#This Row],[remote_ratio]]=0, "In Person", IF(Table[[#This Row],[remote_ratio]]=50, "Hybrid", IF(Table[[#This Row],[remote_ratio]]=100, "Remote")))</f>
        <v>Remote</v>
      </c>
      <c r="Q663" t="s">
        <v>21</v>
      </c>
      <c r="R663" t="str">
        <f>VLOOKUP(Q663,'Country Names'!B:C,2,FALSE)</f>
        <v>United States</v>
      </c>
      <c r="S663" t="s">
        <v>221</v>
      </c>
    </row>
    <row r="664" spans="1:19" x14ac:dyDescent="0.3">
      <c r="A664">
        <v>663</v>
      </c>
      <c r="B664">
        <v>2023</v>
      </c>
      <c r="C664" t="s">
        <v>214</v>
      </c>
      <c r="D664" t="s">
        <v>216</v>
      </c>
      <c r="E664" t="s">
        <v>27</v>
      </c>
      <c r="F664" t="str">
        <f t="shared" si="40"/>
        <v>Analyst</v>
      </c>
      <c r="G664">
        <v>70000</v>
      </c>
      <c r="H664" t="s">
        <v>20</v>
      </c>
      <c r="I664">
        <v>70000</v>
      </c>
      <c r="J664">
        <f t="shared" si="41"/>
        <v>50000</v>
      </c>
      <c r="K664">
        <f t="shared" si="42"/>
        <v>100000</v>
      </c>
      <c r="L664" t="str">
        <f t="shared" si="43"/>
        <v>50000-100000</v>
      </c>
      <c r="M664" t="s">
        <v>21</v>
      </c>
      <c r="N664" t="str">
        <f>VLOOKUP(M664,'Country Names'!B:C,2,FALSE)</f>
        <v>United States</v>
      </c>
      <c r="O664">
        <v>100</v>
      </c>
      <c r="P664" t="str">
        <f>IF(Table[[#This Row],[remote_ratio]]=0, "In Person", IF(Table[[#This Row],[remote_ratio]]=50, "Hybrid", IF(Table[[#This Row],[remote_ratio]]=100, "Remote")))</f>
        <v>Remote</v>
      </c>
      <c r="Q664" t="s">
        <v>21</v>
      </c>
      <c r="R664" t="str">
        <f>VLOOKUP(Q664,'Country Names'!B:C,2,FALSE)</f>
        <v>United States</v>
      </c>
      <c r="S664" t="s">
        <v>221</v>
      </c>
    </row>
    <row r="665" spans="1:19" x14ac:dyDescent="0.3">
      <c r="A665">
        <v>664</v>
      </c>
      <c r="B665">
        <v>2023</v>
      </c>
      <c r="C665" t="s">
        <v>330</v>
      </c>
      <c r="D665" t="s">
        <v>216</v>
      </c>
      <c r="E665" t="s">
        <v>37</v>
      </c>
      <c r="F665" t="str">
        <f t="shared" si="40"/>
        <v>Engineer</v>
      </c>
      <c r="G665">
        <v>275000</v>
      </c>
      <c r="H665" t="s">
        <v>20</v>
      </c>
      <c r="I665">
        <v>275000</v>
      </c>
      <c r="J665">
        <f t="shared" si="41"/>
        <v>250000</v>
      </c>
      <c r="K665">
        <f t="shared" si="42"/>
        <v>300000</v>
      </c>
      <c r="L665" t="str">
        <f t="shared" si="43"/>
        <v>250000-300000</v>
      </c>
      <c r="M665" t="s">
        <v>21</v>
      </c>
      <c r="N665" t="str">
        <f>VLOOKUP(M665,'Country Names'!B:C,2,FALSE)</f>
        <v>United States</v>
      </c>
      <c r="O665">
        <v>0</v>
      </c>
      <c r="P665" t="str">
        <f>IF(Table[[#This Row],[remote_ratio]]=0, "In Person", IF(Table[[#This Row],[remote_ratio]]=50, "Hybrid", IF(Table[[#This Row],[remote_ratio]]=100, "Remote")))</f>
        <v>In Person</v>
      </c>
      <c r="Q665" t="s">
        <v>21</v>
      </c>
      <c r="R665" t="str">
        <f>VLOOKUP(Q665,'Country Names'!B:C,2,FALSE)</f>
        <v>United States</v>
      </c>
      <c r="S665" t="s">
        <v>221</v>
      </c>
    </row>
    <row r="666" spans="1:19" x14ac:dyDescent="0.3">
      <c r="A666">
        <v>665</v>
      </c>
      <c r="B666">
        <v>2023</v>
      </c>
      <c r="C666" t="s">
        <v>330</v>
      </c>
      <c r="D666" t="s">
        <v>216</v>
      </c>
      <c r="E666" t="s">
        <v>37</v>
      </c>
      <c r="F666" t="str">
        <f t="shared" si="40"/>
        <v>Engineer</v>
      </c>
      <c r="G666">
        <v>160000</v>
      </c>
      <c r="H666" t="s">
        <v>20</v>
      </c>
      <c r="I666">
        <v>160000</v>
      </c>
      <c r="J666">
        <f t="shared" si="41"/>
        <v>150000</v>
      </c>
      <c r="K666">
        <f t="shared" si="42"/>
        <v>200000</v>
      </c>
      <c r="L666" t="str">
        <f t="shared" si="43"/>
        <v>150000-200000</v>
      </c>
      <c r="M666" t="s">
        <v>21</v>
      </c>
      <c r="N666" t="str">
        <f>VLOOKUP(M666,'Country Names'!B:C,2,FALSE)</f>
        <v>United States</v>
      </c>
      <c r="O666">
        <v>0</v>
      </c>
      <c r="P666" t="str">
        <f>IF(Table[[#This Row],[remote_ratio]]=0, "In Person", IF(Table[[#This Row],[remote_ratio]]=50, "Hybrid", IF(Table[[#This Row],[remote_ratio]]=100, "Remote")))</f>
        <v>In Person</v>
      </c>
      <c r="Q666" t="s">
        <v>21</v>
      </c>
      <c r="R666" t="str">
        <f>VLOOKUP(Q666,'Country Names'!B:C,2,FALSE)</f>
        <v>United States</v>
      </c>
      <c r="S666" t="s">
        <v>221</v>
      </c>
    </row>
    <row r="667" spans="1:19" x14ac:dyDescent="0.3">
      <c r="A667">
        <v>666</v>
      </c>
      <c r="B667">
        <v>2023</v>
      </c>
      <c r="C667" t="s">
        <v>330</v>
      </c>
      <c r="D667" t="s">
        <v>216</v>
      </c>
      <c r="E667" t="s">
        <v>27</v>
      </c>
      <c r="F667" t="str">
        <f t="shared" si="40"/>
        <v>Analyst</v>
      </c>
      <c r="G667">
        <v>115934</v>
      </c>
      <c r="H667" t="s">
        <v>20</v>
      </c>
      <c r="I667">
        <v>115934</v>
      </c>
      <c r="J667">
        <f t="shared" si="41"/>
        <v>100000</v>
      </c>
      <c r="K667">
        <f t="shared" si="42"/>
        <v>150000</v>
      </c>
      <c r="L667" t="str">
        <f t="shared" si="43"/>
        <v>100000-150000</v>
      </c>
      <c r="M667" t="s">
        <v>21</v>
      </c>
      <c r="N667" t="str">
        <f>VLOOKUP(M667,'Country Names'!B:C,2,FALSE)</f>
        <v>United States</v>
      </c>
      <c r="O667">
        <v>100</v>
      </c>
      <c r="P667" t="str">
        <f>IF(Table[[#This Row],[remote_ratio]]=0, "In Person", IF(Table[[#This Row],[remote_ratio]]=50, "Hybrid", IF(Table[[#This Row],[remote_ratio]]=100, "Remote")))</f>
        <v>Remote</v>
      </c>
      <c r="Q667" t="s">
        <v>21</v>
      </c>
      <c r="R667" t="str">
        <f>VLOOKUP(Q667,'Country Names'!B:C,2,FALSE)</f>
        <v>United States</v>
      </c>
      <c r="S667" t="s">
        <v>221</v>
      </c>
    </row>
    <row r="668" spans="1:19" x14ac:dyDescent="0.3">
      <c r="A668">
        <v>667</v>
      </c>
      <c r="B668">
        <v>2023</v>
      </c>
      <c r="C668" t="s">
        <v>330</v>
      </c>
      <c r="D668" t="s">
        <v>216</v>
      </c>
      <c r="E668" t="s">
        <v>27</v>
      </c>
      <c r="F668" t="str">
        <f t="shared" si="40"/>
        <v>Analyst</v>
      </c>
      <c r="G668">
        <v>81666</v>
      </c>
      <c r="H668" t="s">
        <v>20</v>
      </c>
      <c r="I668">
        <v>81666</v>
      </c>
      <c r="J668">
        <f t="shared" si="41"/>
        <v>50000</v>
      </c>
      <c r="K668">
        <f t="shared" si="42"/>
        <v>100000</v>
      </c>
      <c r="L668" t="str">
        <f t="shared" si="43"/>
        <v>50000-100000</v>
      </c>
      <c r="M668" t="s">
        <v>21</v>
      </c>
      <c r="N668" t="str">
        <f>VLOOKUP(M668,'Country Names'!B:C,2,FALSE)</f>
        <v>United States</v>
      </c>
      <c r="O668">
        <v>100</v>
      </c>
      <c r="P668" t="str">
        <f>IF(Table[[#This Row],[remote_ratio]]=0, "In Person", IF(Table[[#This Row],[remote_ratio]]=50, "Hybrid", IF(Table[[#This Row],[remote_ratio]]=100, "Remote")))</f>
        <v>Remote</v>
      </c>
      <c r="Q668" t="s">
        <v>21</v>
      </c>
      <c r="R668" t="str">
        <f>VLOOKUP(Q668,'Country Names'!B:C,2,FALSE)</f>
        <v>United States</v>
      </c>
      <c r="S668" t="s">
        <v>221</v>
      </c>
    </row>
    <row r="669" spans="1:19" x14ac:dyDescent="0.3">
      <c r="A669">
        <v>593</v>
      </c>
      <c r="B669">
        <v>2022</v>
      </c>
      <c r="C669" t="s">
        <v>213</v>
      </c>
      <c r="D669" t="s">
        <v>216</v>
      </c>
      <c r="E669" t="s">
        <v>23</v>
      </c>
      <c r="F669" t="str">
        <f t="shared" si="40"/>
        <v>Scientist</v>
      </c>
      <c r="G669">
        <v>70000</v>
      </c>
      <c r="H669" t="s">
        <v>14</v>
      </c>
      <c r="I669">
        <v>73546</v>
      </c>
      <c r="J669">
        <f t="shared" si="41"/>
        <v>50000</v>
      </c>
      <c r="K669">
        <f t="shared" si="42"/>
        <v>100000</v>
      </c>
      <c r="L669" t="str">
        <f t="shared" si="43"/>
        <v>50000-100000</v>
      </c>
      <c r="M669" t="s">
        <v>31</v>
      </c>
      <c r="N669" t="str">
        <f>VLOOKUP(M669,'Country Names'!B:C,2,FALSE)</f>
        <v>Germany</v>
      </c>
      <c r="O669">
        <v>100</v>
      </c>
      <c r="P669" t="str">
        <f>IF(Table[[#This Row],[remote_ratio]]=0, "In Person", IF(Table[[#This Row],[remote_ratio]]=50, "Hybrid", IF(Table[[#This Row],[remote_ratio]]=100, "Remote")))</f>
        <v>Remote</v>
      </c>
      <c r="Q669" t="s">
        <v>31</v>
      </c>
      <c r="R669" t="str">
        <f>VLOOKUP(Q669,'Country Names'!B:C,2,FALSE)</f>
        <v>Germany</v>
      </c>
      <c r="S669" t="s">
        <v>221</v>
      </c>
    </row>
    <row r="670" spans="1:19" x14ac:dyDescent="0.3">
      <c r="A670">
        <v>604</v>
      </c>
      <c r="B670">
        <v>2022</v>
      </c>
      <c r="C670" t="s">
        <v>330</v>
      </c>
      <c r="D670" t="s">
        <v>216</v>
      </c>
      <c r="E670" t="s">
        <v>89</v>
      </c>
      <c r="F670" t="str">
        <f t="shared" si="40"/>
        <v>Scientist</v>
      </c>
      <c r="G670">
        <v>164000</v>
      </c>
      <c r="H670" t="s">
        <v>14</v>
      </c>
      <c r="I670">
        <v>172309</v>
      </c>
      <c r="J670">
        <f t="shared" si="41"/>
        <v>150000</v>
      </c>
      <c r="K670">
        <f t="shared" si="42"/>
        <v>200000</v>
      </c>
      <c r="L670" t="str">
        <f t="shared" si="43"/>
        <v>150000-200000</v>
      </c>
      <c r="M670" t="s">
        <v>79</v>
      </c>
      <c r="N670" t="str">
        <f>VLOOKUP(M670,'Country Names'!B:C,2,FALSE)</f>
        <v>Ireland</v>
      </c>
      <c r="O670">
        <v>100</v>
      </c>
      <c r="P670" t="str">
        <f>IF(Table[[#This Row],[remote_ratio]]=0, "In Person", IF(Table[[#This Row],[remote_ratio]]=50, "Hybrid", IF(Table[[#This Row],[remote_ratio]]=100, "Remote")))</f>
        <v>Remote</v>
      </c>
      <c r="Q670" t="s">
        <v>79</v>
      </c>
      <c r="R670" t="str">
        <f>VLOOKUP(Q670,'Country Names'!B:C,2,FALSE)</f>
        <v>Ireland</v>
      </c>
      <c r="S670" t="s">
        <v>220</v>
      </c>
    </row>
    <row r="671" spans="1:19" x14ac:dyDescent="0.3">
      <c r="A671">
        <v>670</v>
      </c>
      <c r="B671">
        <v>2023</v>
      </c>
      <c r="C671" t="s">
        <v>330</v>
      </c>
      <c r="D671" t="s">
        <v>216</v>
      </c>
      <c r="E671" t="s">
        <v>35</v>
      </c>
      <c r="F671" t="str">
        <f t="shared" si="40"/>
        <v>Engineer</v>
      </c>
      <c r="G671">
        <v>150000</v>
      </c>
      <c r="H671" t="s">
        <v>20</v>
      </c>
      <c r="I671">
        <v>150000</v>
      </c>
      <c r="J671">
        <f t="shared" si="41"/>
        <v>150000</v>
      </c>
      <c r="K671">
        <f t="shared" si="42"/>
        <v>200000</v>
      </c>
      <c r="L671" t="str">
        <f t="shared" si="43"/>
        <v>150000-200000</v>
      </c>
      <c r="M671" t="s">
        <v>21</v>
      </c>
      <c r="N671" t="str">
        <f>VLOOKUP(M671,'Country Names'!B:C,2,FALSE)</f>
        <v>United States</v>
      </c>
      <c r="O671">
        <v>100</v>
      </c>
      <c r="P671" t="str">
        <f>IF(Table[[#This Row],[remote_ratio]]=0, "In Person", IF(Table[[#This Row],[remote_ratio]]=50, "Hybrid", IF(Table[[#This Row],[remote_ratio]]=100, "Remote")))</f>
        <v>Remote</v>
      </c>
      <c r="Q671" t="s">
        <v>21</v>
      </c>
      <c r="R671" t="str">
        <f>VLOOKUP(Q671,'Country Names'!B:C,2,FALSE)</f>
        <v>United States</v>
      </c>
      <c r="S671" t="s">
        <v>221</v>
      </c>
    </row>
    <row r="672" spans="1:19" x14ac:dyDescent="0.3">
      <c r="A672">
        <v>671</v>
      </c>
      <c r="B672">
        <v>2023</v>
      </c>
      <c r="C672" t="s">
        <v>330</v>
      </c>
      <c r="D672" t="s">
        <v>216</v>
      </c>
      <c r="E672" t="s">
        <v>35</v>
      </c>
      <c r="F672" t="str">
        <f t="shared" si="40"/>
        <v>Engineer</v>
      </c>
      <c r="G672">
        <v>120000</v>
      </c>
      <c r="H672" t="s">
        <v>20</v>
      </c>
      <c r="I672">
        <v>120000</v>
      </c>
      <c r="J672">
        <f t="shared" si="41"/>
        <v>100000</v>
      </c>
      <c r="K672">
        <f t="shared" si="42"/>
        <v>150000</v>
      </c>
      <c r="L672" t="str">
        <f t="shared" si="43"/>
        <v>100000-150000</v>
      </c>
      <c r="M672" t="s">
        <v>21</v>
      </c>
      <c r="N672" t="str">
        <f>VLOOKUP(M672,'Country Names'!B:C,2,FALSE)</f>
        <v>United States</v>
      </c>
      <c r="O672">
        <v>100</v>
      </c>
      <c r="P672" t="str">
        <f>IF(Table[[#This Row],[remote_ratio]]=0, "In Person", IF(Table[[#This Row],[remote_ratio]]=50, "Hybrid", IF(Table[[#This Row],[remote_ratio]]=100, "Remote")))</f>
        <v>Remote</v>
      </c>
      <c r="Q672" t="s">
        <v>21</v>
      </c>
      <c r="R672" t="str">
        <f>VLOOKUP(Q672,'Country Names'!B:C,2,FALSE)</f>
        <v>United States</v>
      </c>
      <c r="S672" t="s">
        <v>221</v>
      </c>
    </row>
    <row r="673" spans="1:19" x14ac:dyDescent="0.3">
      <c r="A673">
        <v>672</v>
      </c>
      <c r="B673">
        <v>2023</v>
      </c>
      <c r="C673" t="s">
        <v>330</v>
      </c>
      <c r="D673" t="s">
        <v>216</v>
      </c>
      <c r="E673" t="s">
        <v>30</v>
      </c>
      <c r="F673" t="str">
        <f t="shared" si="40"/>
        <v>Engineer</v>
      </c>
      <c r="G673">
        <v>200000</v>
      </c>
      <c r="H673" t="s">
        <v>20</v>
      </c>
      <c r="I673">
        <v>200000</v>
      </c>
      <c r="J673">
        <f t="shared" si="41"/>
        <v>200000</v>
      </c>
      <c r="K673">
        <f t="shared" si="42"/>
        <v>250000</v>
      </c>
      <c r="L673" t="str">
        <f t="shared" si="43"/>
        <v>200000-250000</v>
      </c>
      <c r="M673" t="s">
        <v>21</v>
      </c>
      <c r="N673" t="str">
        <f>VLOOKUP(M673,'Country Names'!B:C,2,FALSE)</f>
        <v>United States</v>
      </c>
      <c r="O673">
        <v>0</v>
      </c>
      <c r="P673" t="str">
        <f>IF(Table[[#This Row],[remote_ratio]]=0, "In Person", IF(Table[[#This Row],[remote_ratio]]=50, "Hybrid", IF(Table[[#This Row],[remote_ratio]]=100, "Remote")))</f>
        <v>In Person</v>
      </c>
      <c r="Q673" t="s">
        <v>21</v>
      </c>
      <c r="R673" t="str">
        <f>VLOOKUP(Q673,'Country Names'!B:C,2,FALSE)</f>
        <v>United States</v>
      </c>
      <c r="S673" t="s">
        <v>221</v>
      </c>
    </row>
    <row r="674" spans="1:19" x14ac:dyDescent="0.3">
      <c r="A674">
        <v>673</v>
      </c>
      <c r="B674">
        <v>2023</v>
      </c>
      <c r="C674" t="s">
        <v>330</v>
      </c>
      <c r="D674" t="s">
        <v>216</v>
      </c>
      <c r="E674" t="s">
        <v>30</v>
      </c>
      <c r="F674" t="str">
        <f t="shared" si="40"/>
        <v>Engineer</v>
      </c>
      <c r="G674">
        <v>175000</v>
      </c>
      <c r="H674" t="s">
        <v>20</v>
      </c>
      <c r="I674">
        <v>175000</v>
      </c>
      <c r="J674">
        <f t="shared" si="41"/>
        <v>150000</v>
      </c>
      <c r="K674">
        <f t="shared" si="42"/>
        <v>200000</v>
      </c>
      <c r="L674" t="str">
        <f t="shared" si="43"/>
        <v>150000-200000</v>
      </c>
      <c r="M674" t="s">
        <v>21</v>
      </c>
      <c r="N674" t="str">
        <f>VLOOKUP(M674,'Country Names'!B:C,2,FALSE)</f>
        <v>United States</v>
      </c>
      <c r="O674">
        <v>0</v>
      </c>
      <c r="P674" t="str">
        <f>IF(Table[[#This Row],[remote_ratio]]=0, "In Person", IF(Table[[#This Row],[remote_ratio]]=50, "Hybrid", IF(Table[[#This Row],[remote_ratio]]=100, "Remote")))</f>
        <v>In Person</v>
      </c>
      <c r="Q674" t="s">
        <v>21</v>
      </c>
      <c r="R674" t="str">
        <f>VLOOKUP(Q674,'Country Names'!B:C,2,FALSE)</f>
        <v>United States</v>
      </c>
      <c r="S674" t="s">
        <v>221</v>
      </c>
    </row>
    <row r="675" spans="1:19" x14ac:dyDescent="0.3">
      <c r="A675">
        <v>674</v>
      </c>
      <c r="B675">
        <v>2023</v>
      </c>
      <c r="C675" t="s">
        <v>213</v>
      </c>
      <c r="D675" t="s">
        <v>216</v>
      </c>
      <c r="E675" t="s">
        <v>27</v>
      </c>
      <c r="F675" t="str">
        <f t="shared" si="40"/>
        <v>Analyst</v>
      </c>
      <c r="G675">
        <v>206000</v>
      </c>
      <c r="H675" t="s">
        <v>20</v>
      </c>
      <c r="I675">
        <v>206000</v>
      </c>
      <c r="J675">
        <f t="shared" si="41"/>
        <v>200000</v>
      </c>
      <c r="K675">
        <f t="shared" si="42"/>
        <v>250000</v>
      </c>
      <c r="L675" t="str">
        <f t="shared" si="43"/>
        <v>200000-250000</v>
      </c>
      <c r="M675" t="s">
        <v>21</v>
      </c>
      <c r="N675" t="str">
        <f>VLOOKUP(M675,'Country Names'!B:C,2,FALSE)</f>
        <v>United States</v>
      </c>
      <c r="O675">
        <v>0</v>
      </c>
      <c r="P675" t="str">
        <f>IF(Table[[#This Row],[remote_ratio]]=0, "In Person", IF(Table[[#This Row],[remote_ratio]]=50, "Hybrid", IF(Table[[#This Row],[remote_ratio]]=100, "Remote")))</f>
        <v>In Person</v>
      </c>
      <c r="Q675" t="s">
        <v>21</v>
      </c>
      <c r="R675" t="str">
        <f>VLOOKUP(Q675,'Country Names'!B:C,2,FALSE)</f>
        <v>United States</v>
      </c>
      <c r="S675" t="s">
        <v>221</v>
      </c>
    </row>
    <row r="676" spans="1:19" x14ac:dyDescent="0.3">
      <c r="A676">
        <v>675</v>
      </c>
      <c r="B676">
        <v>2023</v>
      </c>
      <c r="C676" t="s">
        <v>213</v>
      </c>
      <c r="D676" t="s">
        <v>216</v>
      </c>
      <c r="E676" t="s">
        <v>27</v>
      </c>
      <c r="F676" t="str">
        <f t="shared" si="40"/>
        <v>Analyst</v>
      </c>
      <c r="G676">
        <v>130000</v>
      </c>
      <c r="H676" t="s">
        <v>20</v>
      </c>
      <c r="I676">
        <v>130000</v>
      </c>
      <c r="J676">
        <f t="shared" si="41"/>
        <v>100000</v>
      </c>
      <c r="K676">
        <f t="shared" si="42"/>
        <v>150000</v>
      </c>
      <c r="L676" t="str">
        <f t="shared" si="43"/>
        <v>100000-150000</v>
      </c>
      <c r="M676" t="s">
        <v>21</v>
      </c>
      <c r="N676" t="str">
        <f>VLOOKUP(M676,'Country Names'!B:C,2,FALSE)</f>
        <v>United States</v>
      </c>
      <c r="O676">
        <v>0</v>
      </c>
      <c r="P676" t="str">
        <f>IF(Table[[#This Row],[remote_ratio]]=0, "In Person", IF(Table[[#This Row],[remote_ratio]]=50, "Hybrid", IF(Table[[#This Row],[remote_ratio]]=100, "Remote")))</f>
        <v>In Person</v>
      </c>
      <c r="Q676" t="s">
        <v>21</v>
      </c>
      <c r="R676" t="str">
        <f>VLOOKUP(Q676,'Country Names'!B:C,2,FALSE)</f>
        <v>United States</v>
      </c>
      <c r="S676" t="s">
        <v>221</v>
      </c>
    </row>
    <row r="677" spans="1:19" x14ac:dyDescent="0.3">
      <c r="A677">
        <v>676</v>
      </c>
      <c r="B677">
        <v>2023</v>
      </c>
      <c r="C677" t="s">
        <v>330</v>
      </c>
      <c r="D677" t="s">
        <v>216</v>
      </c>
      <c r="E677" t="s">
        <v>45</v>
      </c>
      <c r="F677" t="str">
        <f t="shared" si="40"/>
        <v>Architect</v>
      </c>
      <c r="G677">
        <v>138000</v>
      </c>
      <c r="H677" t="s">
        <v>20</v>
      </c>
      <c r="I677">
        <v>138000</v>
      </c>
      <c r="J677">
        <f t="shared" si="41"/>
        <v>100000</v>
      </c>
      <c r="K677">
        <f t="shared" si="42"/>
        <v>150000</v>
      </c>
      <c r="L677" t="str">
        <f t="shared" si="43"/>
        <v>100000-150000</v>
      </c>
      <c r="M677" t="s">
        <v>33</v>
      </c>
      <c r="N677" t="str">
        <f>VLOOKUP(M677,'Country Names'!B:C,2,FALSE)</f>
        <v>United Kingdom</v>
      </c>
      <c r="O677">
        <v>100</v>
      </c>
      <c r="P677" t="str">
        <f>IF(Table[[#This Row],[remote_ratio]]=0, "In Person", IF(Table[[#This Row],[remote_ratio]]=50, "Hybrid", IF(Table[[#This Row],[remote_ratio]]=100, "Remote")))</f>
        <v>Remote</v>
      </c>
      <c r="Q677" t="s">
        <v>33</v>
      </c>
      <c r="R677" t="str">
        <f>VLOOKUP(Q677,'Country Names'!B:C,2,FALSE)</f>
        <v>United Kingdom</v>
      </c>
      <c r="S677" t="s">
        <v>221</v>
      </c>
    </row>
    <row r="678" spans="1:19" x14ac:dyDescent="0.3">
      <c r="A678">
        <v>677</v>
      </c>
      <c r="B678">
        <v>2023</v>
      </c>
      <c r="C678" t="s">
        <v>330</v>
      </c>
      <c r="D678" t="s">
        <v>216</v>
      </c>
      <c r="E678" t="s">
        <v>45</v>
      </c>
      <c r="F678" t="str">
        <f t="shared" si="40"/>
        <v>Architect</v>
      </c>
      <c r="G678">
        <v>92000</v>
      </c>
      <c r="H678" t="s">
        <v>20</v>
      </c>
      <c r="I678">
        <v>92000</v>
      </c>
      <c r="J678">
        <f t="shared" si="41"/>
        <v>50000</v>
      </c>
      <c r="K678">
        <f t="shared" si="42"/>
        <v>100000</v>
      </c>
      <c r="L678" t="str">
        <f t="shared" si="43"/>
        <v>50000-100000</v>
      </c>
      <c r="M678" t="s">
        <v>33</v>
      </c>
      <c r="N678" t="str">
        <f>VLOOKUP(M678,'Country Names'!B:C,2,FALSE)</f>
        <v>United Kingdom</v>
      </c>
      <c r="O678">
        <v>100</v>
      </c>
      <c r="P678" t="str">
        <f>IF(Table[[#This Row],[remote_ratio]]=0, "In Person", IF(Table[[#This Row],[remote_ratio]]=50, "Hybrid", IF(Table[[#This Row],[remote_ratio]]=100, "Remote")))</f>
        <v>Remote</v>
      </c>
      <c r="Q678" t="s">
        <v>33</v>
      </c>
      <c r="R678" t="str">
        <f>VLOOKUP(Q678,'Country Names'!B:C,2,FALSE)</f>
        <v>United Kingdom</v>
      </c>
      <c r="S678" t="s">
        <v>221</v>
      </c>
    </row>
    <row r="679" spans="1:19" x14ac:dyDescent="0.3">
      <c r="A679">
        <v>678</v>
      </c>
      <c r="B679">
        <v>2023</v>
      </c>
      <c r="C679" t="s">
        <v>330</v>
      </c>
      <c r="D679" t="s">
        <v>216</v>
      </c>
      <c r="E679" t="s">
        <v>70</v>
      </c>
      <c r="F679" t="str">
        <f t="shared" si="40"/>
        <v>Manager</v>
      </c>
      <c r="G679">
        <v>65000</v>
      </c>
      <c r="H679" t="s">
        <v>20</v>
      </c>
      <c r="I679">
        <v>65000</v>
      </c>
      <c r="J679">
        <f t="shared" si="41"/>
        <v>50000</v>
      </c>
      <c r="K679">
        <f t="shared" si="42"/>
        <v>100000</v>
      </c>
      <c r="L679" t="str">
        <f t="shared" si="43"/>
        <v>50000-100000</v>
      </c>
      <c r="M679" t="s">
        <v>92</v>
      </c>
      <c r="N679" t="str">
        <f>VLOOKUP(M679,'Country Names'!B:C,2,FALSE)</f>
        <v>Colombia</v>
      </c>
      <c r="O679">
        <v>0</v>
      </c>
      <c r="P679" t="str">
        <f>IF(Table[[#This Row],[remote_ratio]]=0, "In Person", IF(Table[[#This Row],[remote_ratio]]=50, "Hybrid", IF(Table[[#This Row],[remote_ratio]]=100, "Remote")))</f>
        <v>In Person</v>
      </c>
      <c r="Q679" t="s">
        <v>92</v>
      </c>
      <c r="R679" t="str">
        <f>VLOOKUP(Q679,'Country Names'!B:C,2,FALSE)</f>
        <v>Colombia</v>
      </c>
      <c r="S679" t="s">
        <v>221</v>
      </c>
    </row>
    <row r="680" spans="1:19" x14ac:dyDescent="0.3">
      <c r="A680">
        <v>679</v>
      </c>
      <c r="B680">
        <v>2023</v>
      </c>
      <c r="C680" t="s">
        <v>330</v>
      </c>
      <c r="D680" t="s">
        <v>216</v>
      </c>
      <c r="E680" t="s">
        <v>70</v>
      </c>
      <c r="F680" t="str">
        <f t="shared" si="40"/>
        <v>Manager</v>
      </c>
      <c r="G680">
        <v>48000</v>
      </c>
      <c r="H680" t="s">
        <v>20</v>
      </c>
      <c r="I680">
        <v>48000</v>
      </c>
      <c r="J680">
        <f t="shared" si="41"/>
        <v>0</v>
      </c>
      <c r="K680">
        <f t="shared" si="42"/>
        <v>50000</v>
      </c>
      <c r="L680" t="str">
        <f t="shared" si="43"/>
        <v>0-50000</v>
      </c>
      <c r="M680" t="s">
        <v>92</v>
      </c>
      <c r="N680" t="str">
        <f>VLOOKUP(M680,'Country Names'!B:C,2,FALSE)</f>
        <v>Colombia</v>
      </c>
      <c r="O680">
        <v>0</v>
      </c>
      <c r="P680" t="str">
        <f>IF(Table[[#This Row],[remote_ratio]]=0, "In Person", IF(Table[[#This Row],[remote_ratio]]=50, "Hybrid", IF(Table[[#This Row],[remote_ratio]]=100, "Remote")))</f>
        <v>In Person</v>
      </c>
      <c r="Q680" t="s">
        <v>92</v>
      </c>
      <c r="R680" t="str">
        <f>VLOOKUP(Q680,'Country Names'!B:C,2,FALSE)</f>
        <v>Colombia</v>
      </c>
      <c r="S680" t="s">
        <v>221</v>
      </c>
    </row>
    <row r="681" spans="1:19" x14ac:dyDescent="0.3">
      <c r="A681">
        <v>680</v>
      </c>
      <c r="B681">
        <v>2023</v>
      </c>
      <c r="C681" t="s">
        <v>330</v>
      </c>
      <c r="D681" t="s">
        <v>216</v>
      </c>
      <c r="E681" t="s">
        <v>27</v>
      </c>
      <c r="F681" t="str">
        <f t="shared" si="40"/>
        <v>Analyst</v>
      </c>
      <c r="G681">
        <v>110000</v>
      </c>
      <c r="H681" t="s">
        <v>20</v>
      </c>
      <c r="I681">
        <v>110000</v>
      </c>
      <c r="J681">
        <f t="shared" si="41"/>
        <v>100000</v>
      </c>
      <c r="K681">
        <f t="shared" si="42"/>
        <v>150000</v>
      </c>
      <c r="L681" t="str">
        <f t="shared" si="43"/>
        <v>100000-150000</v>
      </c>
      <c r="M681" t="s">
        <v>21</v>
      </c>
      <c r="N681" t="str">
        <f>VLOOKUP(M681,'Country Names'!B:C,2,FALSE)</f>
        <v>United States</v>
      </c>
      <c r="O681">
        <v>100</v>
      </c>
      <c r="P681" t="str">
        <f>IF(Table[[#This Row],[remote_ratio]]=0, "In Person", IF(Table[[#This Row],[remote_ratio]]=50, "Hybrid", IF(Table[[#This Row],[remote_ratio]]=100, "Remote")))</f>
        <v>Remote</v>
      </c>
      <c r="Q681" t="s">
        <v>21</v>
      </c>
      <c r="R681" t="str">
        <f>VLOOKUP(Q681,'Country Names'!B:C,2,FALSE)</f>
        <v>United States</v>
      </c>
      <c r="S681" t="s">
        <v>221</v>
      </c>
    </row>
    <row r="682" spans="1:19" x14ac:dyDescent="0.3">
      <c r="A682">
        <v>681</v>
      </c>
      <c r="B682">
        <v>2023</v>
      </c>
      <c r="C682" t="s">
        <v>330</v>
      </c>
      <c r="D682" t="s">
        <v>216</v>
      </c>
      <c r="E682" t="s">
        <v>27</v>
      </c>
      <c r="F682" t="str">
        <f t="shared" si="40"/>
        <v>Analyst</v>
      </c>
      <c r="G682">
        <v>75000</v>
      </c>
      <c r="H682" t="s">
        <v>20</v>
      </c>
      <c r="I682">
        <v>75000</v>
      </c>
      <c r="J682">
        <f t="shared" si="41"/>
        <v>50000</v>
      </c>
      <c r="K682">
        <f t="shared" si="42"/>
        <v>100000</v>
      </c>
      <c r="L682" t="str">
        <f t="shared" si="43"/>
        <v>50000-100000</v>
      </c>
      <c r="M682" t="s">
        <v>21</v>
      </c>
      <c r="N682" t="str">
        <f>VLOOKUP(M682,'Country Names'!B:C,2,FALSE)</f>
        <v>United States</v>
      </c>
      <c r="O682">
        <v>100</v>
      </c>
      <c r="P682" t="str">
        <f>IF(Table[[#This Row],[remote_ratio]]=0, "In Person", IF(Table[[#This Row],[remote_ratio]]=50, "Hybrid", IF(Table[[#This Row],[remote_ratio]]=100, "Remote")))</f>
        <v>Remote</v>
      </c>
      <c r="Q682" t="s">
        <v>21</v>
      </c>
      <c r="R682" t="str">
        <f>VLOOKUP(Q682,'Country Names'!B:C,2,FALSE)</f>
        <v>United States</v>
      </c>
      <c r="S682" t="s">
        <v>221</v>
      </c>
    </row>
    <row r="683" spans="1:19" x14ac:dyDescent="0.3">
      <c r="A683">
        <v>682</v>
      </c>
      <c r="B683">
        <v>2023</v>
      </c>
      <c r="C683" t="s">
        <v>330</v>
      </c>
      <c r="D683" t="s">
        <v>216</v>
      </c>
      <c r="E683" t="s">
        <v>32</v>
      </c>
      <c r="F683" t="str">
        <f t="shared" si="40"/>
        <v>Engineer</v>
      </c>
      <c r="G683">
        <v>130000</v>
      </c>
      <c r="H683" t="s">
        <v>20</v>
      </c>
      <c r="I683">
        <v>130000</v>
      </c>
      <c r="J683">
        <f t="shared" si="41"/>
        <v>100000</v>
      </c>
      <c r="K683">
        <f t="shared" si="42"/>
        <v>150000</v>
      </c>
      <c r="L683" t="str">
        <f t="shared" si="43"/>
        <v>100000-150000</v>
      </c>
      <c r="M683" t="s">
        <v>21</v>
      </c>
      <c r="N683" t="str">
        <f>VLOOKUP(M683,'Country Names'!B:C,2,FALSE)</f>
        <v>United States</v>
      </c>
      <c r="O683">
        <v>0</v>
      </c>
      <c r="P683" t="str">
        <f>IF(Table[[#This Row],[remote_ratio]]=0, "In Person", IF(Table[[#This Row],[remote_ratio]]=50, "Hybrid", IF(Table[[#This Row],[remote_ratio]]=100, "Remote")))</f>
        <v>In Person</v>
      </c>
      <c r="Q683" t="s">
        <v>21</v>
      </c>
      <c r="R683" t="str">
        <f>VLOOKUP(Q683,'Country Names'!B:C,2,FALSE)</f>
        <v>United States</v>
      </c>
      <c r="S683" t="s">
        <v>221</v>
      </c>
    </row>
    <row r="684" spans="1:19" x14ac:dyDescent="0.3">
      <c r="A684">
        <v>683</v>
      </c>
      <c r="B684">
        <v>2023</v>
      </c>
      <c r="C684" t="s">
        <v>330</v>
      </c>
      <c r="D684" t="s">
        <v>216</v>
      </c>
      <c r="E684" t="s">
        <v>32</v>
      </c>
      <c r="F684" t="str">
        <f t="shared" si="40"/>
        <v>Engineer</v>
      </c>
      <c r="G684">
        <v>87000</v>
      </c>
      <c r="H684" t="s">
        <v>20</v>
      </c>
      <c r="I684">
        <v>87000</v>
      </c>
      <c r="J684">
        <f t="shared" si="41"/>
        <v>50000</v>
      </c>
      <c r="K684">
        <f t="shared" si="42"/>
        <v>100000</v>
      </c>
      <c r="L684" t="str">
        <f t="shared" si="43"/>
        <v>50000-100000</v>
      </c>
      <c r="M684" t="s">
        <v>21</v>
      </c>
      <c r="N684" t="str">
        <f>VLOOKUP(M684,'Country Names'!B:C,2,FALSE)</f>
        <v>United States</v>
      </c>
      <c r="O684">
        <v>0</v>
      </c>
      <c r="P684" t="str">
        <f>IF(Table[[#This Row],[remote_ratio]]=0, "In Person", IF(Table[[#This Row],[remote_ratio]]=50, "Hybrid", IF(Table[[#This Row],[remote_ratio]]=100, "Remote")))</f>
        <v>In Person</v>
      </c>
      <c r="Q684" t="s">
        <v>21</v>
      </c>
      <c r="R684" t="str">
        <f>VLOOKUP(Q684,'Country Names'!B:C,2,FALSE)</f>
        <v>United States</v>
      </c>
      <c r="S684" t="s">
        <v>221</v>
      </c>
    </row>
    <row r="685" spans="1:19" x14ac:dyDescent="0.3">
      <c r="A685">
        <v>684</v>
      </c>
      <c r="B685">
        <v>2023</v>
      </c>
      <c r="C685" t="s">
        <v>213</v>
      </c>
      <c r="D685" t="s">
        <v>216</v>
      </c>
      <c r="E685" t="s">
        <v>27</v>
      </c>
      <c r="F685" t="str">
        <f t="shared" si="40"/>
        <v>Analyst</v>
      </c>
      <c r="G685">
        <v>160000</v>
      </c>
      <c r="H685" t="s">
        <v>20</v>
      </c>
      <c r="I685">
        <v>160000</v>
      </c>
      <c r="J685">
        <f t="shared" si="41"/>
        <v>150000</v>
      </c>
      <c r="K685">
        <f t="shared" si="42"/>
        <v>200000</v>
      </c>
      <c r="L685" t="str">
        <f t="shared" si="43"/>
        <v>150000-200000</v>
      </c>
      <c r="M685" t="s">
        <v>21</v>
      </c>
      <c r="N685" t="str">
        <f>VLOOKUP(M685,'Country Names'!B:C,2,FALSE)</f>
        <v>United States</v>
      </c>
      <c r="O685">
        <v>0</v>
      </c>
      <c r="P685" t="str">
        <f>IF(Table[[#This Row],[remote_ratio]]=0, "In Person", IF(Table[[#This Row],[remote_ratio]]=50, "Hybrid", IF(Table[[#This Row],[remote_ratio]]=100, "Remote")))</f>
        <v>In Person</v>
      </c>
      <c r="Q685" t="s">
        <v>21</v>
      </c>
      <c r="R685" t="str">
        <f>VLOOKUP(Q685,'Country Names'!B:C,2,FALSE)</f>
        <v>United States</v>
      </c>
      <c r="S685" t="s">
        <v>221</v>
      </c>
    </row>
    <row r="686" spans="1:19" x14ac:dyDescent="0.3">
      <c r="A686">
        <v>685</v>
      </c>
      <c r="B686">
        <v>2023</v>
      </c>
      <c r="C686" t="s">
        <v>213</v>
      </c>
      <c r="D686" t="s">
        <v>216</v>
      </c>
      <c r="E686" t="s">
        <v>27</v>
      </c>
      <c r="F686" t="str">
        <f t="shared" si="40"/>
        <v>Analyst</v>
      </c>
      <c r="G686">
        <v>112000</v>
      </c>
      <c r="H686" t="s">
        <v>20</v>
      </c>
      <c r="I686">
        <v>112000</v>
      </c>
      <c r="J686">
        <f t="shared" si="41"/>
        <v>100000</v>
      </c>
      <c r="K686">
        <f t="shared" si="42"/>
        <v>150000</v>
      </c>
      <c r="L686" t="str">
        <f t="shared" si="43"/>
        <v>100000-150000</v>
      </c>
      <c r="M686" t="s">
        <v>21</v>
      </c>
      <c r="N686" t="str">
        <f>VLOOKUP(M686,'Country Names'!B:C,2,FALSE)</f>
        <v>United States</v>
      </c>
      <c r="O686">
        <v>0</v>
      </c>
      <c r="P686" t="str">
        <f>IF(Table[[#This Row],[remote_ratio]]=0, "In Person", IF(Table[[#This Row],[remote_ratio]]=50, "Hybrid", IF(Table[[#This Row],[remote_ratio]]=100, "Remote")))</f>
        <v>In Person</v>
      </c>
      <c r="Q686" t="s">
        <v>21</v>
      </c>
      <c r="R686" t="str">
        <f>VLOOKUP(Q686,'Country Names'!B:C,2,FALSE)</f>
        <v>United States</v>
      </c>
      <c r="S686" t="s">
        <v>221</v>
      </c>
    </row>
    <row r="687" spans="1:19" x14ac:dyDescent="0.3">
      <c r="A687">
        <v>686</v>
      </c>
      <c r="B687">
        <v>2023</v>
      </c>
      <c r="C687" t="s">
        <v>213</v>
      </c>
      <c r="D687" t="s">
        <v>216</v>
      </c>
      <c r="E687" t="s">
        <v>37</v>
      </c>
      <c r="F687" t="str">
        <f t="shared" si="40"/>
        <v>Engineer</v>
      </c>
      <c r="G687">
        <v>162500</v>
      </c>
      <c r="H687" t="s">
        <v>20</v>
      </c>
      <c r="I687">
        <v>162500</v>
      </c>
      <c r="J687">
        <f t="shared" si="41"/>
        <v>150000</v>
      </c>
      <c r="K687">
        <f t="shared" si="42"/>
        <v>200000</v>
      </c>
      <c r="L687" t="str">
        <f t="shared" si="43"/>
        <v>150000-200000</v>
      </c>
      <c r="M687" t="s">
        <v>21</v>
      </c>
      <c r="N687" t="str">
        <f>VLOOKUP(M687,'Country Names'!B:C,2,FALSE)</f>
        <v>United States</v>
      </c>
      <c r="O687">
        <v>0</v>
      </c>
      <c r="P687" t="str">
        <f>IF(Table[[#This Row],[remote_ratio]]=0, "In Person", IF(Table[[#This Row],[remote_ratio]]=50, "Hybrid", IF(Table[[#This Row],[remote_ratio]]=100, "Remote")))</f>
        <v>In Person</v>
      </c>
      <c r="Q687" t="s">
        <v>21</v>
      </c>
      <c r="R687" t="str">
        <f>VLOOKUP(Q687,'Country Names'!B:C,2,FALSE)</f>
        <v>United States</v>
      </c>
      <c r="S687" t="s">
        <v>221</v>
      </c>
    </row>
    <row r="688" spans="1:19" x14ac:dyDescent="0.3">
      <c r="A688">
        <v>687</v>
      </c>
      <c r="B688">
        <v>2023</v>
      </c>
      <c r="C688" t="s">
        <v>213</v>
      </c>
      <c r="D688" t="s">
        <v>216</v>
      </c>
      <c r="E688" t="s">
        <v>37</v>
      </c>
      <c r="F688" t="str">
        <f t="shared" si="40"/>
        <v>Engineer</v>
      </c>
      <c r="G688">
        <v>130000</v>
      </c>
      <c r="H688" t="s">
        <v>20</v>
      </c>
      <c r="I688">
        <v>130000</v>
      </c>
      <c r="J688">
        <f t="shared" si="41"/>
        <v>100000</v>
      </c>
      <c r="K688">
        <f t="shared" si="42"/>
        <v>150000</v>
      </c>
      <c r="L688" t="str">
        <f t="shared" si="43"/>
        <v>100000-150000</v>
      </c>
      <c r="M688" t="s">
        <v>21</v>
      </c>
      <c r="N688" t="str">
        <f>VLOOKUP(M688,'Country Names'!B:C,2,FALSE)</f>
        <v>United States</v>
      </c>
      <c r="O688">
        <v>0</v>
      </c>
      <c r="P688" t="str">
        <f>IF(Table[[#This Row],[remote_ratio]]=0, "In Person", IF(Table[[#This Row],[remote_ratio]]=50, "Hybrid", IF(Table[[#This Row],[remote_ratio]]=100, "Remote")))</f>
        <v>In Person</v>
      </c>
      <c r="Q688" t="s">
        <v>21</v>
      </c>
      <c r="R688" t="str">
        <f>VLOOKUP(Q688,'Country Names'!B:C,2,FALSE)</f>
        <v>United States</v>
      </c>
      <c r="S688" t="s">
        <v>221</v>
      </c>
    </row>
    <row r="689" spans="1:19" x14ac:dyDescent="0.3">
      <c r="A689">
        <v>688</v>
      </c>
      <c r="B689">
        <v>2023</v>
      </c>
      <c r="C689" t="s">
        <v>330</v>
      </c>
      <c r="D689" t="s">
        <v>216</v>
      </c>
      <c r="E689" t="s">
        <v>69</v>
      </c>
      <c r="F689" t="str">
        <f t="shared" si="40"/>
        <v>Manager</v>
      </c>
      <c r="G689">
        <v>299500</v>
      </c>
      <c r="H689" t="s">
        <v>20</v>
      </c>
      <c r="I689">
        <v>299500</v>
      </c>
      <c r="J689">
        <f t="shared" si="41"/>
        <v>250000</v>
      </c>
      <c r="K689">
        <f t="shared" si="42"/>
        <v>300000</v>
      </c>
      <c r="L689" t="str">
        <f t="shared" si="43"/>
        <v>250000-300000</v>
      </c>
      <c r="M689" t="s">
        <v>21</v>
      </c>
      <c r="N689" t="str">
        <f>VLOOKUP(M689,'Country Names'!B:C,2,FALSE)</f>
        <v>United States</v>
      </c>
      <c r="O689">
        <v>0</v>
      </c>
      <c r="P689" t="str">
        <f>IF(Table[[#This Row],[remote_ratio]]=0, "In Person", IF(Table[[#This Row],[remote_ratio]]=50, "Hybrid", IF(Table[[#This Row],[remote_ratio]]=100, "Remote")))</f>
        <v>In Person</v>
      </c>
      <c r="Q689" t="s">
        <v>21</v>
      </c>
      <c r="R689" t="str">
        <f>VLOOKUP(Q689,'Country Names'!B:C,2,FALSE)</f>
        <v>United States</v>
      </c>
      <c r="S689" t="s">
        <v>221</v>
      </c>
    </row>
    <row r="690" spans="1:19" x14ac:dyDescent="0.3">
      <c r="A690">
        <v>689</v>
      </c>
      <c r="B690">
        <v>2023</v>
      </c>
      <c r="C690" t="s">
        <v>330</v>
      </c>
      <c r="D690" t="s">
        <v>216</v>
      </c>
      <c r="E690" t="s">
        <v>69</v>
      </c>
      <c r="F690" t="str">
        <f t="shared" si="40"/>
        <v>Manager</v>
      </c>
      <c r="G690">
        <v>245100</v>
      </c>
      <c r="H690" t="s">
        <v>20</v>
      </c>
      <c r="I690">
        <v>245100</v>
      </c>
      <c r="J690">
        <f t="shared" si="41"/>
        <v>200000</v>
      </c>
      <c r="K690">
        <f t="shared" si="42"/>
        <v>250000</v>
      </c>
      <c r="L690" t="str">
        <f t="shared" si="43"/>
        <v>200000-250000</v>
      </c>
      <c r="M690" t="s">
        <v>21</v>
      </c>
      <c r="N690" t="str">
        <f>VLOOKUP(M690,'Country Names'!B:C,2,FALSE)</f>
        <v>United States</v>
      </c>
      <c r="O690">
        <v>0</v>
      </c>
      <c r="P690" t="str">
        <f>IF(Table[[#This Row],[remote_ratio]]=0, "In Person", IF(Table[[#This Row],[remote_ratio]]=50, "Hybrid", IF(Table[[#This Row],[remote_ratio]]=100, "Remote")))</f>
        <v>In Person</v>
      </c>
      <c r="Q690" t="s">
        <v>21</v>
      </c>
      <c r="R690" t="str">
        <f>VLOOKUP(Q690,'Country Names'!B:C,2,FALSE)</f>
        <v>United States</v>
      </c>
      <c r="S690" t="s">
        <v>221</v>
      </c>
    </row>
    <row r="691" spans="1:19" x14ac:dyDescent="0.3">
      <c r="A691">
        <v>605</v>
      </c>
      <c r="B691">
        <v>2023</v>
      </c>
      <c r="C691" t="s">
        <v>213</v>
      </c>
      <c r="D691" t="s">
        <v>216</v>
      </c>
      <c r="E691" t="s">
        <v>23</v>
      </c>
      <c r="F691" t="str">
        <f t="shared" si="40"/>
        <v>Scientist</v>
      </c>
      <c r="G691">
        <v>56000</v>
      </c>
      <c r="H691" t="s">
        <v>14</v>
      </c>
      <c r="I691">
        <v>60093</v>
      </c>
      <c r="J691">
        <f t="shared" si="41"/>
        <v>50000</v>
      </c>
      <c r="K691">
        <f t="shared" si="42"/>
        <v>100000</v>
      </c>
      <c r="L691" t="str">
        <f t="shared" si="43"/>
        <v>50000-100000</v>
      </c>
      <c r="M691" t="s">
        <v>90</v>
      </c>
      <c r="N691" t="str">
        <f>VLOOKUP(M691,'Country Names'!B:C,2,FALSE)</f>
        <v>Austria</v>
      </c>
      <c r="O691">
        <v>100</v>
      </c>
      <c r="P691" t="str">
        <f>IF(Table[[#This Row],[remote_ratio]]=0, "In Person", IF(Table[[#This Row],[remote_ratio]]=50, "Hybrid", IF(Table[[#This Row],[remote_ratio]]=100, "Remote")))</f>
        <v>Remote</v>
      </c>
      <c r="Q691" t="s">
        <v>31</v>
      </c>
      <c r="R691" t="str">
        <f>VLOOKUP(Q691,'Country Names'!B:C,2,FALSE)</f>
        <v>Germany</v>
      </c>
      <c r="S691" t="s">
        <v>221</v>
      </c>
    </row>
    <row r="692" spans="1:19" x14ac:dyDescent="0.3">
      <c r="A692">
        <v>608</v>
      </c>
      <c r="B692">
        <v>2023</v>
      </c>
      <c r="C692" t="s">
        <v>330</v>
      </c>
      <c r="D692" t="s">
        <v>216</v>
      </c>
      <c r="E692" t="s">
        <v>23</v>
      </c>
      <c r="F692" t="str">
        <f t="shared" si="40"/>
        <v>Scientist</v>
      </c>
      <c r="G692">
        <v>201036</v>
      </c>
      <c r="H692" t="s">
        <v>20</v>
      </c>
      <c r="I692">
        <v>201036</v>
      </c>
      <c r="J692">
        <f t="shared" si="41"/>
        <v>200000</v>
      </c>
      <c r="K692">
        <f t="shared" si="42"/>
        <v>250000</v>
      </c>
      <c r="L692" t="str">
        <f t="shared" si="43"/>
        <v>200000-250000</v>
      </c>
      <c r="M692" t="s">
        <v>21</v>
      </c>
      <c r="N692" t="str">
        <f>VLOOKUP(M692,'Country Names'!B:C,2,FALSE)</f>
        <v>United States</v>
      </c>
      <c r="O692">
        <v>0</v>
      </c>
      <c r="P692" t="str">
        <f>IF(Table[[#This Row],[remote_ratio]]=0, "In Person", IF(Table[[#This Row],[remote_ratio]]=50, "Hybrid", IF(Table[[#This Row],[remote_ratio]]=100, "Remote")))</f>
        <v>In Person</v>
      </c>
      <c r="Q692" t="s">
        <v>21</v>
      </c>
      <c r="R692" t="str">
        <f>VLOOKUP(Q692,'Country Names'!B:C,2,FALSE)</f>
        <v>United States</v>
      </c>
      <c r="S692" t="s">
        <v>221</v>
      </c>
    </row>
    <row r="693" spans="1:19" x14ac:dyDescent="0.3">
      <c r="A693">
        <v>692</v>
      </c>
      <c r="B693">
        <v>2023</v>
      </c>
      <c r="C693" t="s">
        <v>330</v>
      </c>
      <c r="D693" t="s">
        <v>216</v>
      </c>
      <c r="E693" t="s">
        <v>37</v>
      </c>
      <c r="F693" t="str">
        <f t="shared" si="40"/>
        <v>Engineer</v>
      </c>
      <c r="G693">
        <v>147100</v>
      </c>
      <c r="H693" t="s">
        <v>20</v>
      </c>
      <c r="I693">
        <v>147100</v>
      </c>
      <c r="J693">
        <f t="shared" si="41"/>
        <v>100000</v>
      </c>
      <c r="K693">
        <f t="shared" si="42"/>
        <v>150000</v>
      </c>
      <c r="L693" t="str">
        <f t="shared" si="43"/>
        <v>100000-150000</v>
      </c>
      <c r="M693" t="s">
        <v>21</v>
      </c>
      <c r="N693" t="str">
        <f>VLOOKUP(M693,'Country Names'!B:C,2,FALSE)</f>
        <v>United States</v>
      </c>
      <c r="O693">
        <v>0</v>
      </c>
      <c r="P693" t="str">
        <f>IF(Table[[#This Row],[remote_ratio]]=0, "In Person", IF(Table[[#This Row],[remote_ratio]]=50, "Hybrid", IF(Table[[#This Row],[remote_ratio]]=100, "Remote")))</f>
        <v>In Person</v>
      </c>
      <c r="Q693" t="s">
        <v>21</v>
      </c>
      <c r="R693" t="str">
        <f>VLOOKUP(Q693,'Country Names'!B:C,2,FALSE)</f>
        <v>United States</v>
      </c>
      <c r="S693" t="s">
        <v>221</v>
      </c>
    </row>
    <row r="694" spans="1:19" x14ac:dyDescent="0.3">
      <c r="A694">
        <v>693</v>
      </c>
      <c r="B694">
        <v>2023</v>
      </c>
      <c r="C694" t="s">
        <v>330</v>
      </c>
      <c r="D694" t="s">
        <v>216</v>
      </c>
      <c r="E694" t="s">
        <v>37</v>
      </c>
      <c r="F694" t="str">
        <f t="shared" si="40"/>
        <v>Engineer</v>
      </c>
      <c r="G694">
        <v>90700</v>
      </c>
      <c r="H694" t="s">
        <v>20</v>
      </c>
      <c r="I694">
        <v>90700</v>
      </c>
      <c r="J694">
        <f t="shared" si="41"/>
        <v>50000</v>
      </c>
      <c r="K694">
        <f t="shared" si="42"/>
        <v>100000</v>
      </c>
      <c r="L694" t="str">
        <f t="shared" si="43"/>
        <v>50000-100000</v>
      </c>
      <c r="M694" t="s">
        <v>21</v>
      </c>
      <c r="N694" t="str">
        <f>VLOOKUP(M694,'Country Names'!B:C,2,FALSE)</f>
        <v>United States</v>
      </c>
      <c r="O694">
        <v>0</v>
      </c>
      <c r="P694" t="str">
        <f>IF(Table[[#This Row],[remote_ratio]]=0, "In Person", IF(Table[[#This Row],[remote_ratio]]=50, "Hybrid", IF(Table[[#This Row],[remote_ratio]]=100, "Remote")))</f>
        <v>In Person</v>
      </c>
      <c r="Q694" t="s">
        <v>21</v>
      </c>
      <c r="R694" t="str">
        <f>VLOOKUP(Q694,'Country Names'!B:C,2,FALSE)</f>
        <v>United States</v>
      </c>
      <c r="S694" t="s">
        <v>221</v>
      </c>
    </row>
    <row r="695" spans="1:19" x14ac:dyDescent="0.3">
      <c r="A695">
        <v>694</v>
      </c>
      <c r="B695">
        <v>2023</v>
      </c>
      <c r="C695" t="s">
        <v>214</v>
      </c>
      <c r="D695" t="s">
        <v>216</v>
      </c>
      <c r="E695" t="s">
        <v>37</v>
      </c>
      <c r="F695" t="str">
        <f t="shared" si="40"/>
        <v>Engineer</v>
      </c>
      <c r="G695">
        <v>115100</v>
      </c>
      <c r="H695" t="s">
        <v>20</v>
      </c>
      <c r="I695">
        <v>115100</v>
      </c>
      <c r="J695">
        <f t="shared" si="41"/>
        <v>100000</v>
      </c>
      <c r="K695">
        <f t="shared" si="42"/>
        <v>150000</v>
      </c>
      <c r="L695" t="str">
        <f t="shared" si="43"/>
        <v>100000-150000</v>
      </c>
      <c r="M695" t="s">
        <v>21</v>
      </c>
      <c r="N695" t="str">
        <f>VLOOKUP(M695,'Country Names'!B:C,2,FALSE)</f>
        <v>United States</v>
      </c>
      <c r="O695">
        <v>0</v>
      </c>
      <c r="P695" t="str">
        <f>IF(Table[[#This Row],[remote_ratio]]=0, "In Person", IF(Table[[#This Row],[remote_ratio]]=50, "Hybrid", IF(Table[[#This Row],[remote_ratio]]=100, "Remote")))</f>
        <v>In Person</v>
      </c>
      <c r="Q695" t="s">
        <v>21</v>
      </c>
      <c r="R695" t="str">
        <f>VLOOKUP(Q695,'Country Names'!B:C,2,FALSE)</f>
        <v>United States</v>
      </c>
      <c r="S695" t="s">
        <v>221</v>
      </c>
    </row>
    <row r="696" spans="1:19" x14ac:dyDescent="0.3">
      <c r="A696">
        <v>695</v>
      </c>
      <c r="B696">
        <v>2023</v>
      </c>
      <c r="C696" t="s">
        <v>214</v>
      </c>
      <c r="D696" t="s">
        <v>216</v>
      </c>
      <c r="E696" t="s">
        <v>37</v>
      </c>
      <c r="F696" t="str">
        <f t="shared" si="40"/>
        <v>Engineer</v>
      </c>
      <c r="G696">
        <v>73900</v>
      </c>
      <c r="H696" t="s">
        <v>20</v>
      </c>
      <c r="I696">
        <v>73900</v>
      </c>
      <c r="J696">
        <f t="shared" si="41"/>
        <v>50000</v>
      </c>
      <c r="K696">
        <f t="shared" si="42"/>
        <v>100000</v>
      </c>
      <c r="L696" t="str">
        <f t="shared" si="43"/>
        <v>50000-100000</v>
      </c>
      <c r="M696" t="s">
        <v>21</v>
      </c>
      <c r="N696" t="str">
        <f>VLOOKUP(M696,'Country Names'!B:C,2,FALSE)</f>
        <v>United States</v>
      </c>
      <c r="O696">
        <v>0</v>
      </c>
      <c r="P696" t="str">
        <f>IF(Table[[#This Row],[remote_ratio]]=0, "In Person", IF(Table[[#This Row],[remote_ratio]]=50, "Hybrid", IF(Table[[#This Row],[remote_ratio]]=100, "Remote")))</f>
        <v>In Person</v>
      </c>
      <c r="Q696" t="s">
        <v>21</v>
      </c>
      <c r="R696" t="str">
        <f>VLOOKUP(Q696,'Country Names'!B:C,2,FALSE)</f>
        <v>United States</v>
      </c>
      <c r="S696" t="s">
        <v>221</v>
      </c>
    </row>
    <row r="697" spans="1:19" x14ac:dyDescent="0.3">
      <c r="A697">
        <v>696</v>
      </c>
      <c r="B697">
        <v>2023</v>
      </c>
      <c r="C697" t="s">
        <v>330</v>
      </c>
      <c r="D697" t="s">
        <v>216</v>
      </c>
      <c r="E697" t="s">
        <v>37</v>
      </c>
      <c r="F697" t="str">
        <f t="shared" si="40"/>
        <v>Engineer</v>
      </c>
      <c r="G697">
        <v>168400</v>
      </c>
      <c r="H697" t="s">
        <v>20</v>
      </c>
      <c r="I697">
        <v>168400</v>
      </c>
      <c r="J697">
        <f t="shared" si="41"/>
        <v>150000</v>
      </c>
      <c r="K697">
        <f t="shared" si="42"/>
        <v>200000</v>
      </c>
      <c r="L697" t="str">
        <f t="shared" si="43"/>
        <v>150000-200000</v>
      </c>
      <c r="M697" t="s">
        <v>21</v>
      </c>
      <c r="N697" t="str">
        <f>VLOOKUP(M697,'Country Names'!B:C,2,FALSE)</f>
        <v>United States</v>
      </c>
      <c r="O697">
        <v>0</v>
      </c>
      <c r="P697" t="str">
        <f>IF(Table[[#This Row],[remote_ratio]]=0, "In Person", IF(Table[[#This Row],[remote_ratio]]=50, "Hybrid", IF(Table[[#This Row],[remote_ratio]]=100, "Remote")))</f>
        <v>In Person</v>
      </c>
      <c r="Q697" t="s">
        <v>21</v>
      </c>
      <c r="R697" t="str">
        <f>VLOOKUP(Q697,'Country Names'!B:C,2,FALSE)</f>
        <v>United States</v>
      </c>
      <c r="S697" t="s">
        <v>221</v>
      </c>
    </row>
    <row r="698" spans="1:19" x14ac:dyDescent="0.3">
      <c r="A698">
        <v>697</v>
      </c>
      <c r="B698">
        <v>2023</v>
      </c>
      <c r="C698" t="s">
        <v>330</v>
      </c>
      <c r="D698" t="s">
        <v>216</v>
      </c>
      <c r="E698" t="s">
        <v>37</v>
      </c>
      <c r="F698" t="str">
        <f t="shared" si="40"/>
        <v>Engineer</v>
      </c>
      <c r="G698">
        <v>105200</v>
      </c>
      <c r="H698" t="s">
        <v>20</v>
      </c>
      <c r="I698">
        <v>105200</v>
      </c>
      <c r="J698">
        <f t="shared" si="41"/>
        <v>100000</v>
      </c>
      <c r="K698">
        <f t="shared" si="42"/>
        <v>150000</v>
      </c>
      <c r="L698" t="str">
        <f t="shared" si="43"/>
        <v>100000-150000</v>
      </c>
      <c r="M698" t="s">
        <v>21</v>
      </c>
      <c r="N698" t="str">
        <f>VLOOKUP(M698,'Country Names'!B:C,2,FALSE)</f>
        <v>United States</v>
      </c>
      <c r="O698">
        <v>0</v>
      </c>
      <c r="P698" t="str">
        <f>IF(Table[[#This Row],[remote_ratio]]=0, "In Person", IF(Table[[#This Row],[remote_ratio]]=50, "Hybrid", IF(Table[[#This Row],[remote_ratio]]=100, "Remote")))</f>
        <v>In Person</v>
      </c>
      <c r="Q698" t="s">
        <v>21</v>
      </c>
      <c r="R698" t="str">
        <f>VLOOKUP(Q698,'Country Names'!B:C,2,FALSE)</f>
        <v>United States</v>
      </c>
      <c r="S698" t="s">
        <v>221</v>
      </c>
    </row>
    <row r="699" spans="1:19" x14ac:dyDescent="0.3">
      <c r="A699">
        <v>609</v>
      </c>
      <c r="B699">
        <v>2023</v>
      </c>
      <c r="C699" t="s">
        <v>330</v>
      </c>
      <c r="D699" t="s">
        <v>216</v>
      </c>
      <c r="E699" t="s">
        <v>23</v>
      </c>
      <c r="F699" t="str">
        <f t="shared" si="40"/>
        <v>Scientist</v>
      </c>
      <c r="G699">
        <v>134024</v>
      </c>
      <c r="H699" t="s">
        <v>20</v>
      </c>
      <c r="I699">
        <v>134024</v>
      </c>
      <c r="J699">
        <f t="shared" si="41"/>
        <v>100000</v>
      </c>
      <c r="K699">
        <f t="shared" si="42"/>
        <v>150000</v>
      </c>
      <c r="L699" t="str">
        <f t="shared" si="43"/>
        <v>100000-150000</v>
      </c>
      <c r="M699" t="s">
        <v>21</v>
      </c>
      <c r="N699" t="str">
        <f>VLOOKUP(M699,'Country Names'!B:C,2,FALSE)</f>
        <v>United States</v>
      </c>
      <c r="O699">
        <v>0</v>
      </c>
      <c r="P699" t="str">
        <f>IF(Table[[#This Row],[remote_ratio]]=0, "In Person", IF(Table[[#This Row],[remote_ratio]]=50, "Hybrid", IF(Table[[#This Row],[remote_ratio]]=100, "Remote")))</f>
        <v>In Person</v>
      </c>
      <c r="Q699" t="s">
        <v>21</v>
      </c>
      <c r="R699" t="str">
        <f>VLOOKUP(Q699,'Country Names'!B:C,2,FALSE)</f>
        <v>United States</v>
      </c>
      <c r="S699" t="s">
        <v>221</v>
      </c>
    </row>
    <row r="700" spans="1:19" x14ac:dyDescent="0.3">
      <c r="A700">
        <v>614</v>
      </c>
      <c r="B700">
        <v>2023</v>
      </c>
      <c r="C700" t="s">
        <v>330</v>
      </c>
      <c r="D700" t="s">
        <v>216</v>
      </c>
      <c r="E700" t="s">
        <v>23</v>
      </c>
      <c r="F700" t="str">
        <f t="shared" si="40"/>
        <v>Scientist</v>
      </c>
      <c r="G700">
        <v>172000</v>
      </c>
      <c r="H700" t="s">
        <v>20</v>
      </c>
      <c r="I700">
        <v>172000</v>
      </c>
      <c r="J700">
        <f t="shared" si="41"/>
        <v>150000</v>
      </c>
      <c r="K700">
        <f t="shared" si="42"/>
        <v>200000</v>
      </c>
      <c r="L700" t="str">
        <f t="shared" si="43"/>
        <v>150000-200000</v>
      </c>
      <c r="M700" t="s">
        <v>21</v>
      </c>
      <c r="N700" t="str">
        <f>VLOOKUP(M700,'Country Names'!B:C,2,FALSE)</f>
        <v>United States</v>
      </c>
      <c r="O700">
        <v>0</v>
      </c>
      <c r="P700" t="str">
        <f>IF(Table[[#This Row],[remote_ratio]]=0, "In Person", IF(Table[[#This Row],[remote_ratio]]=50, "Hybrid", IF(Table[[#This Row],[remote_ratio]]=100, "Remote")))</f>
        <v>In Person</v>
      </c>
      <c r="Q700" t="s">
        <v>21</v>
      </c>
      <c r="R700" t="str">
        <f>VLOOKUP(Q700,'Country Names'!B:C,2,FALSE)</f>
        <v>United States</v>
      </c>
      <c r="S700" t="s">
        <v>221</v>
      </c>
    </row>
    <row r="701" spans="1:19" x14ac:dyDescent="0.3">
      <c r="A701">
        <v>615</v>
      </c>
      <c r="B701">
        <v>2023</v>
      </c>
      <c r="C701" t="s">
        <v>330</v>
      </c>
      <c r="D701" t="s">
        <v>216</v>
      </c>
      <c r="E701" t="s">
        <v>23</v>
      </c>
      <c r="F701" t="str">
        <f t="shared" si="40"/>
        <v>Scientist</v>
      </c>
      <c r="G701">
        <v>115000</v>
      </c>
      <c r="H701" t="s">
        <v>20</v>
      </c>
      <c r="I701">
        <v>115000</v>
      </c>
      <c r="J701">
        <f t="shared" si="41"/>
        <v>100000</v>
      </c>
      <c r="K701">
        <f t="shared" si="42"/>
        <v>150000</v>
      </c>
      <c r="L701" t="str">
        <f t="shared" si="43"/>
        <v>100000-150000</v>
      </c>
      <c r="M701" t="s">
        <v>21</v>
      </c>
      <c r="N701" t="str">
        <f>VLOOKUP(M701,'Country Names'!B:C,2,FALSE)</f>
        <v>United States</v>
      </c>
      <c r="O701">
        <v>0</v>
      </c>
      <c r="P701" t="str">
        <f>IF(Table[[#This Row],[remote_ratio]]=0, "In Person", IF(Table[[#This Row],[remote_ratio]]=50, "Hybrid", IF(Table[[#This Row],[remote_ratio]]=100, "Remote")))</f>
        <v>In Person</v>
      </c>
      <c r="Q701" t="s">
        <v>21</v>
      </c>
      <c r="R701" t="str">
        <f>VLOOKUP(Q701,'Country Names'!B:C,2,FALSE)</f>
        <v>United States</v>
      </c>
      <c r="S701" t="s">
        <v>221</v>
      </c>
    </row>
    <row r="702" spans="1:19" x14ac:dyDescent="0.3">
      <c r="A702">
        <v>620</v>
      </c>
      <c r="B702">
        <v>2023</v>
      </c>
      <c r="C702" t="s">
        <v>330</v>
      </c>
      <c r="D702" t="s">
        <v>216</v>
      </c>
      <c r="E702" t="s">
        <v>23</v>
      </c>
      <c r="F702" t="str">
        <f t="shared" si="40"/>
        <v>Scientist</v>
      </c>
      <c r="G702">
        <v>237000</v>
      </c>
      <c r="H702" t="s">
        <v>20</v>
      </c>
      <c r="I702">
        <v>237000</v>
      </c>
      <c r="J702">
        <f t="shared" si="41"/>
        <v>200000</v>
      </c>
      <c r="K702">
        <f t="shared" si="42"/>
        <v>250000</v>
      </c>
      <c r="L702" t="str">
        <f t="shared" si="43"/>
        <v>200000-250000</v>
      </c>
      <c r="M702" t="s">
        <v>21</v>
      </c>
      <c r="N702" t="str">
        <f>VLOOKUP(M702,'Country Names'!B:C,2,FALSE)</f>
        <v>United States</v>
      </c>
      <c r="O702">
        <v>100</v>
      </c>
      <c r="P702" t="str">
        <f>IF(Table[[#This Row],[remote_ratio]]=0, "In Person", IF(Table[[#This Row],[remote_ratio]]=50, "Hybrid", IF(Table[[#This Row],[remote_ratio]]=100, "Remote")))</f>
        <v>Remote</v>
      </c>
      <c r="Q702" t="s">
        <v>21</v>
      </c>
      <c r="R702" t="str">
        <f>VLOOKUP(Q702,'Country Names'!B:C,2,FALSE)</f>
        <v>United States</v>
      </c>
      <c r="S702" t="s">
        <v>221</v>
      </c>
    </row>
    <row r="703" spans="1:19" x14ac:dyDescent="0.3">
      <c r="A703">
        <v>621</v>
      </c>
      <c r="B703">
        <v>2023</v>
      </c>
      <c r="C703" t="s">
        <v>330</v>
      </c>
      <c r="D703" t="s">
        <v>216</v>
      </c>
      <c r="E703" t="s">
        <v>23</v>
      </c>
      <c r="F703" t="str">
        <f t="shared" si="40"/>
        <v>Scientist</v>
      </c>
      <c r="G703">
        <v>145000</v>
      </c>
      <c r="H703" t="s">
        <v>20</v>
      </c>
      <c r="I703">
        <v>145000</v>
      </c>
      <c r="J703">
        <f t="shared" si="41"/>
        <v>100000</v>
      </c>
      <c r="K703">
        <f t="shared" si="42"/>
        <v>150000</v>
      </c>
      <c r="L703" t="str">
        <f t="shared" si="43"/>
        <v>100000-150000</v>
      </c>
      <c r="M703" t="s">
        <v>21</v>
      </c>
      <c r="N703" t="str">
        <f>VLOOKUP(M703,'Country Names'!B:C,2,FALSE)</f>
        <v>United States</v>
      </c>
      <c r="O703">
        <v>100</v>
      </c>
      <c r="P703" t="str">
        <f>IF(Table[[#This Row],[remote_ratio]]=0, "In Person", IF(Table[[#This Row],[remote_ratio]]=50, "Hybrid", IF(Table[[#This Row],[remote_ratio]]=100, "Remote")))</f>
        <v>Remote</v>
      </c>
      <c r="Q703" t="s">
        <v>21</v>
      </c>
      <c r="R703" t="str">
        <f>VLOOKUP(Q703,'Country Names'!B:C,2,FALSE)</f>
        <v>United States</v>
      </c>
      <c r="S703" t="s">
        <v>221</v>
      </c>
    </row>
    <row r="704" spans="1:19" x14ac:dyDescent="0.3">
      <c r="A704">
        <v>626</v>
      </c>
      <c r="B704">
        <v>2023</v>
      </c>
      <c r="C704" t="s">
        <v>330</v>
      </c>
      <c r="D704" t="s">
        <v>216</v>
      </c>
      <c r="E704" t="s">
        <v>23</v>
      </c>
      <c r="F704" t="str">
        <f t="shared" si="40"/>
        <v>Scientist</v>
      </c>
      <c r="G704">
        <v>258000</v>
      </c>
      <c r="H704" t="s">
        <v>20</v>
      </c>
      <c r="I704">
        <v>258000</v>
      </c>
      <c r="J704">
        <f t="shared" si="41"/>
        <v>250000</v>
      </c>
      <c r="K704">
        <f t="shared" si="42"/>
        <v>300000</v>
      </c>
      <c r="L704" t="str">
        <f t="shared" si="43"/>
        <v>250000-300000</v>
      </c>
      <c r="M704" t="s">
        <v>24</v>
      </c>
      <c r="N704" t="str">
        <f>VLOOKUP(M704,'Country Names'!B:C,2,FALSE)</f>
        <v>Canada</v>
      </c>
      <c r="O704">
        <v>0</v>
      </c>
      <c r="P704" t="str">
        <f>IF(Table[[#This Row],[remote_ratio]]=0, "In Person", IF(Table[[#This Row],[remote_ratio]]=50, "Hybrid", IF(Table[[#This Row],[remote_ratio]]=100, "Remote")))</f>
        <v>In Person</v>
      </c>
      <c r="Q704" t="s">
        <v>24</v>
      </c>
      <c r="R704" t="str">
        <f>VLOOKUP(Q704,'Country Names'!B:C,2,FALSE)</f>
        <v>Canada</v>
      </c>
      <c r="S704" t="s">
        <v>221</v>
      </c>
    </row>
    <row r="705" spans="1:19" x14ac:dyDescent="0.3">
      <c r="A705">
        <v>704</v>
      </c>
      <c r="B705">
        <v>2023</v>
      </c>
      <c r="C705" t="s">
        <v>213</v>
      </c>
      <c r="D705" t="s">
        <v>216</v>
      </c>
      <c r="E705" t="s">
        <v>27</v>
      </c>
      <c r="F705" t="str">
        <f t="shared" si="40"/>
        <v>Analyst</v>
      </c>
      <c r="G705">
        <v>100000</v>
      </c>
      <c r="H705" t="s">
        <v>20</v>
      </c>
      <c r="I705">
        <v>100000</v>
      </c>
      <c r="J705">
        <f t="shared" si="41"/>
        <v>100000</v>
      </c>
      <c r="K705">
        <f t="shared" si="42"/>
        <v>150000</v>
      </c>
      <c r="L705" t="str">
        <f t="shared" si="43"/>
        <v>100000-150000</v>
      </c>
      <c r="M705" t="s">
        <v>21</v>
      </c>
      <c r="N705" t="str">
        <f>VLOOKUP(M705,'Country Names'!B:C,2,FALSE)</f>
        <v>United States</v>
      </c>
      <c r="O705">
        <v>0</v>
      </c>
      <c r="P705" t="str">
        <f>IF(Table[[#This Row],[remote_ratio]]=0, "In Person", IF(Table[[#This Row],[remote_ratio]]=50, "Hybrid", IF(Table[[#This Row],[remote_ratio]]=100, "Remote")))</f>
        <v>In Person</v>
      </c>
      <c r="Q705" t="s">
        <v>21</v>
      </c>
      <c r="R705" t="str">
        <f>VLOOKUP(Q705,'Country Names'!B:C,2,FALSE)</f>
        <v>United States</v>
      </c>
      <c r="S705" t="s">
        <v>221</v>
      </c>
    </row>
    <row r="706" spans="1:19" x14ac:dyDescent="0.3">
      <c r="A706">
        <v>705</v>
      </c>
      <c r="B706">
        <v>2023</v>
      </c>
      <c r="C706" t="s">
        <v>213</v>
      </c>
      <c r="D706" t="s">
        <v>216</v>
      </c>
      <c r="E706" t="s">
        <v>27</v>
      </c>
      <c r="F706" t="str">
        <f t="shared" ref="F706:F769" si="44">IF(RIGHT(E706,LEN(E706)-FIND(CHAR(1),SUBSTITUTE(E706," ",CHAR(1),LEN(E706)-LEN(SUBSTITUTE(E706," ","")))))="Science","Director of DS",IF(RIGHT(E706,LEN(E706)-FIND(CHAR(1),SUBSTITUTE(E706," ",CHAR(1),LEN(E706)-LEN(SUBSTITUTE(E706," ","")))))="Data","Head of Data",RIGHT(E706,LEN(E706)-FIND(CHAR(1),SUBSTITUTE(E706," ",CHAR(1),LEN(E706)-LEN(SUBSTITUTE(E706," ","")))))))</f>
        <v>Analyst</v>
      </c>
      <c r="G706">
        <v>85000</v>
      </c>
      <c r="H706" t="s">
        <v>20</v>
      </c>
      <c r="I706">
        <v>85000</v>
      </c>
      <c r="J706">
        <f t="shared" ref="J706:J769" si="45">FLOOR(I706/50000,1)*50000</f>
        <v>50000</v>
      </c>
      <c r="K706">
        <f t="shared" ref="K706:K769" si="46">FLOOR(I706/50000,1)*50000 + 50000</f>
        <v>100000</v>
      </c>
      <c r="L706" t="str">
        <f t="shared" ref="L706:L769" si="47">_xlfn.CONCAT(J706, "-", K706)</f>
        <v>50000-100000</v>
      </c>
      <c r="M706" t="s">
        <v>21</v>
      </c>
      <c r="N706" t="str">
        <f>VLOOKUP(M706,'Country Names'!B:C,2,FALSE)</f>
        <v>United States</v>
      </c>
      <c r="O706">
        <v>0</v>
      </c>
      <c r="P706" t="str">
        <f>IF(Table[[#This Row],[remote_ratio]]=0, "In Person", IF(Table[[#This Row],[remote_ratio]]=50, "Hybrid", IF(Table[[#This Row],[remote_ratio]]=100, "Remote")))</f>
        <v>In Person</v>
      </c>
      <c r="Q706" t="s">
        <v>21</v>
      </c>
      <c r="R706" t="str">
        <f>VLOOKUP(Q706,'Country Names'!B:C,2,FALSE)</f>
        <v>United States</v>
      </c>
      <c r="S706" t="s">
        <v>221</v>
      </c>
    </row>
    <row r="707" spans="1:19" x14ac:dyDescent="0.3">
      <c r="A707">
        <v>706</v>
      </c>
      <c r="B707">
        <v>2023</v>
      </c>
      <c r="C707" t="s">
        <v>213</v>
      </c>
      <c r="D707" t="s">
        <v>216</v>
      </c>
      <c r="E707" t="s">
        <v>37</v>
      </c>
      <c r="F707" t="str">
        <f t="shared" si="44"/>
        <v>Engineer</v>
      </c>
      <c r="G707">
        <v>70000</v>
      </c>
      <c r="H707" t="s">
        <v>58</v>
      </c>
      <c r="I707">
        <v>85066</v>
      </c>
      <c r="J707">
        <f t="shared" si="45"/>
        <v>50000</v>
      </c>
      <c r="K707">
        <f t="shared" si="46"/>
        <v>100000</v>
      </c>
      <c r="L707" t="str">
        <f t="shared" si="47"/>
        <v>50000-100000</v>
      </c>
      <c r="M707" t="s">
        <v>33</v>
      </c>
      <c r="N707" t="str">
        <f>VLOOKUP(M707,'Country Names'!B:C,2,FALSE)</f>
        <v>United Kingdom</v>
      </c>
      <c r="O707">
        <v>100</v>
      </c>
      <c r="P707" t="str">
        <f>IF(Table[[#This Row],[remote_ratio]]=0, "In Person", IF(Table[[#This Row],[remote_ratio]]=50, "Hybrid", IF(Table[[#This Row],[remote_ratio]]=100, "Remote")))</f>
        <v>Remote</v>
      </c>
      <c r="Q707" t="s">
        <v>33</v>
      </c>
      <c r="R707" t="str">
        <f>VLOOKUP(Q707,'Country Names'!B:C,2,FALSE)</f>
        <v>United Kingdom</v>
      </c>
      <c r="S707" t="s">
        <v>221</v>
      </c>
    </row>
    <row r="708" spans="1:19" x14ac:dyDescent="0.3">
      <c r="A708">
        <v>707</v>
      </c>
      <c r="B708">
        <v>2023</v>
      </c>
      <c r="C708" t="s">
        <v>213</v>
      </c>
      <c r="D708" t="s">
        <v>216</v>
      </c>
      <c r="E708" t="s">
        <v>37</v>
      </c>
      <c r="F708" t="str">
        <f t="shared" si="44"/>
        <v>Engineer</v>
      </c>
      <c r="G708">
        <v>47500</v>
      </c>
      <c r="H708" t="s">
        <v>58</v>
      </c>
      <c r="I708">
        <v>57723</v>
      </c>
      <c r="J708">
        <f t="shared" si="45"/>
        <v>50000</v>
      </c>
      <c r="K708">
        <f t="shared" si="46"/>
        <v>100000</v>
      </c>
      <c r="L708" t="str">
        <f t="shared" si="47"/>
        <v>50000-100000</v>
      </c>
      <c r="M708" t="s">
        <v>33</v>
      </c>
      <c r="N708" t="str">
        <f>VLOOKUP(M708,'Country Names'!B:C,2,FALSE)</f>
        <v>United Kingdom</v>
      </c>
      <c r="O708">
        <v>100</v>
      </c>
      <c r="P708" t="str">
        <f>IF(Table[[#This Row],[remote_ratio]]=0, "In Person", IF(Table[[#This Row],[remote_ratio]]=50, "Hybrid", IF(Table[[#This Row],[remote_ratio]]=100, "Remote")))</f>
        <v>Remote</v>
      </c>
      <c r="Q708" t="s">
        <v>33</v>
      </c>
      <c r="R708" t="str">
        <f>VLOOKUP(Q708,'Country Names'!B:C,2,FALSE)</f>
        <v>United Kingdom</v>
      </c>
      <c r="S708" t="s">
        <v>221</v>
      </c>
    </row>
    <row r="709" spans="1:19" x14ac:dyDescent="0.3">
      <c r="A709">
        <v>627</v>
      </c>
      <c r="B709">
        <v>2023</v>
      </c>
      <c r="C709" t="s">
        <v>330</v>
      </c>
      <c r="D709" t="s">
        <v>216</v>
      </c>
      <c r="E709" t="s">
        <v>23</v>
      </c>
      <c r="F709" t="str">
        <f t="shared" si="44"/>
        <v>Scientist</v>
      </c>
      <c r="G709">
        <v>190000</v>
      </c>
      <c r="H709" t="s">
        <v>20</v>
      </c>
      <c r="I709">
        <v>190000</v>
      </c>
      <c r="J709">
        <f t="shared" si="45"/>
        <v>150000</v>
      </c>
      <c r="K709">
        <f t="shared" si="46"/>
        <v>200000</v>
      </c>
      <c r="L709" t="str">
        <f t="shared" si="47"/>
        <v>150000-200000</v>
      </c>
      <c r="M709" t="s">
        <v>24</v>
      </c>
      <c r="N709" t="str">
        <f>VLOOKUP(M709,'Country Names'!B:C,2,FALSE)</f>
        <v>Canada</v>
      </c>
      <c r="O709">
        <v>0</v>
      </c>
      <c r="P709" t="str">
        <f>IF(Table[[#This Row],[remote_ratio]]=0, "In Person", IF(Table[[#This Row],[remote_ratio]]=50, "Hybrid", IF(Table[[#This Row],[remote_ratio]]=100, "Remote")))</f>
        <v>In Person</v>
      </c>
      <c r="Q709" t="s">
        <v>24</v>
      </c>
      <c r="R709" t="str">
        <f>VLOOKUP(Q709,'Country Names'!B:C,2,FALSE)</f>
        <v>Canada</v>
      </c>
      <c r="S709" t="s">
        <v>221</v>
      </c>
    </row>
    <row r="710" spans="1:19" x14ac:dyDescent="0.3">
      <c r="A710">
        <v>634</v>
      </c>
      <c r="B710">
        <v>2023</v>
      </c>
      <c r="C710" t="s">
        <v>330</v>
      </c>
      <c r="D710" t="s">
        <v>216</v>
      </c>
      <c r="E710" t="s">
        <v>23</v>
      </c>
      <c r="F710" t="str">
        <f t="shared" si="44"/>
        <v>Scientist</v>
      </c>
      <c r="G710">
        <v>239748</v>
      </c>
      <c r="H710" t="s">
        <v>20</v>
      </c>
      <c r="I710">
        <v>239748</v>
      </c>
      <c r="J710">
        <f t="shared" si="45"/>
        <v>200000</v>
      </c>
      <c r="K710">
        <f t="shared" si="46"/>
        <v>250000</v>
      </c>
      <c r="L710" t="str">
        <f t="shared" si="47"/>
        <v>200000-250000</v>
      </c>
      <c r="M710" t="s">
        <v>21</v>
      </c>
      <c r="N710" t="str">
        <f>VLOOKUP(M710,'Country Names'!B:C,2,FALSE)</f>
        <v>United States</v>
      </c>
      <c r="O710">
        <v>0</v>
      </c>
      <c r="P710" t="str">
        <f>IF(Table[[#This Row],[remote_ratio]]=0, "In Person", IF(Table[[#This Row],[remote_ratio]]=50, "Hybrid", IF(Table[[#This Row],[remote_ratio]]=100, "Remote")))</f>
        <v>In Person</v>
      </c>
      <c r="Q710" t="s">
        <v>21</v>
      </c>
      <c r="R710" t="str">
        <f>VLOOKUP(Q710,'Country Names'!B:C,2,FALSE)</f>
        <v>United States</v>
      </c>
      <c r="S710" t="s">
        <v>221</v>
      </c>
    </row>
    <row r="711" spans="1:19" x14ac:dyDescent="0.3">
      <c r="A711">
        <v>710</v>
      </c>
      <c r="B711">
        <v>2023</v>
      </c>
      <c r="C711" t="s">
        <v>213</v>
      </c>
      <c r="D711" t="s">
        <v>216</v>
      </c>
      <c r="E711" t="s">
        <v>37</v>
      </c>
      <c r="F711" t="str">
        <f t="shared" si="44"/>
        <v>Engineer</v>
      </c>
      <c r="G711">
        <v>140000</v>
      </c>
      <c r="H711" t="s">
        <v>20</v>
      </c>
      <c r="I711">
        <v>140000</v>
      </c>
      <c r="J711">
        <f t="shared" si="45"/>
        <v>100000</v>
      </c>
      <c r="K711">
        <f t="shared" si="46"/>
        <v>150000</v>
      </c>
      <c r="L711" t="str">
        <f t="shared" si="47"/>
        <v>100000-150000</v>
      </c>
      <c r="M711" t="s">
        <v>21</v>
      </c>
      <c r="N711" t="str">
        <f>VLOOKUP(M711,'Country Names'!B:C,2,FALSE)</f>
        <v>United States</v>
      </c>
      <c r="O711">
        <v>0</v>
      </c>
      <c r="P711" t="str">
        <f>IF(Table[[#This Row],[remote_ratio]]=0, "In Person", IF(Table[[#This Row],[remote_ratio]]=50, "Hybrid", IF(Table[[#This Row],[remote_ratio]]=100, "Remote")))</f>
        <v>In Person</v>
      </c>
      <c r="Q711" t="s">
        <v>21</v>
      </c>
      <c r="R711" t="str">
        <f>VLOOKUP(Q711,'Country Names'!B:C,2,FALSE)</f>
        <v>United States</v>
      </c>
      <c r="S711" t="s">
        <v>221</v>
      </c>
    </row>
    <row r="712" spans="1:19" x14ac:dyDescent="0.3">
      <c r="A712">
        <v>711</v>
      </c>
      <c r="B712">
        <v>2023</v>
      </c>
      <c r="C712" t="s">
        <v>213</v>
      </c>
      <c r="D712" t="s">
        <v>216</v>
      </c>
      <c r="E712" t="s">
        <v>37</v>
      </c>
      <c r="F712" t="str">
        <f t="shared" si="44"/>
        <v>Engineer</v>
      </c>
      <c r="G712">
        <v>95000</v>
      </c>
      <c r="H712" t="s">
        <v>20</v>
      </c>
      <c r="I712">
        <v>95000</v>
      </c>
      <c r="J712">
        <f t="shared" si="45"/>
        <v>50000</v>
      </c>
      <c r="K712">
        <f t="shared" si="46"/>
        <v>100000</v>
      </c>
      <c r="L712" t="str">
        <f t="shared" si="47"/>
        <v>50000-100000</v>
      </c>
      <c r="M712" t="s">
        <v>21</v>
      </c>
      <c r="N712" t="str">
        <f>VLOOKUP(M712,'Country Names'!B:C,2,FALSE)</f>
        <v>United States</v>
      </c>
      <c r="O712">
        <v>0</v>
      </c>
      <c r="P712" t="str">
        <f>IF(Table[[#This Row],[remote_ratio]]=0, "In Person", IF(Table[[#This Row],[remote_ratio]]=50, "Hybrid", IF(Table[[#This Row],[remote_ratio]]=100, "Remote")))</f>
        <v>In Person</v>
      </c>
      <c r="Q712" t="s">
        <v>21</v>
      </c>
      <c r="R712" t="str">
        <f>VLOOKUP(Q712,'Country Names'!B:C,2,FALSE)</f>
        <v>United States</v>
      </c>
      <c r="S712" t="s">
        <v>221</v>
      </c>
    </row>
    <row r="713" spans="1:19" x14ac:dyDescent="0.3">
      <c r="A713">
        <v>712</v>
      </c>
      <c r="B713">
        <v>2023</v>
      </c>
      <c r="C713" t="s">
        <v>330</v>
      </c>
      <c r="D713" t="s">
        <v>216</v>
      </c>
      <c r="E713" t="s">
        <v>27</v>
      </c>
      <c r="F713" t="str">
        <f t="shared" si="44"/>
        <v>Analyst</v>
      </c>
      <c r="G713">
        <v>185000</v>
      </c>
      <c r="H713" t="s">
        <v>20</v>
      </c>
      <c r="I713">
        <v>185000</v>
      </c>
      <c r="J713">
        <f t="shared" si="45"/>
        <v>150000</v>
      </c>
      <c r="K713">
        <f t="shared" si="46"/>
        <v>200000</v>
      </c>
      <c r="L713" t="str">
        <f t="shared" si="47"/>
        <v>150000-200000</v>
      </c>
      <c r="M713" t="s">
        <v>21</v>
      </c>
      <c r="N713" t="str">
        <f>VLOOKUP(M713,'Country Names'!B:C,2,FALSE)</f>
        <v>United States</v>
      </c>
      <c r="O713">
        <v>100</v>
      </c>
      <c r="P713" t="str">
        <f>IF(Table[[#This Row],[remote_ratio]]=0, "In Person", IF(Table[[#This Row],[remote_ratio]]=50, "Hybrid", IF(Table[[#This Row],[remote_ratio]]=100, "Remote")))</f>
        <v>Remote</v>
      </c>
      <c r="Q713" t="s">
        <v>21</v>
      </c>
      <c r="R713" t="str">
        <f>VLOOKUP(Q713,'Country Names'!B:C,2,FALSE)</f>
        <v>United States</v>
      </c>
      <c r="S713" t="s">
        <v>221</v>
      </c>
    </row>
    <row r="714" spans="1:19" x14ac:dyDescent="0.3">
      <c r="A714">
        <v>713</v>
      </c>
      <c r="B714">
        <v>2023</v>
      </c>
      <c r="C714" t="s">
        <v>330</v>
      </c>
      <c r="D714" t="s">
        <v>216</v>
      </c>
      <c r="E714" t="s">
        <v>27</v>
      </c>
      <c r="F714" t="str">
        <f t="shared" si="44"/>
        <v>Analyst</v>
      </c>
      <c r="G714">
        <v>120250</v>
      </c>
      <c r="H714" t="s">
        <v>20</v>
      </c>
      <c r="I714">
        <v>120250</v>
      </c>
      <c r="J714">
        <f t="shared" si="45"/>
        <v>100000</v>
      </c>
      <c r="K714">
        <f t="shared" si="46"/>
        <v>150000</v>
      </c>
      <c r="L714" t="str">
        <f t="shared" si="47"/>
        <v>100000-150000</v>
      </c>
      <c r="M714" t="s">
        <v>21</v>
      </c>
      <c r="N714" t="str">
        <f>VLOOKUP(M714,'Country Names'!B:C,2,FALSE)</f>
        <v>United States</v>
      </c>
      <c r="O714">
        <v>100</v>
      </c>
      <c r="P714" t="str">
        <f>IF(Table[[#This Row],[remote_ratio]]=0, "In Person", IF(Table[[#This Row],[remote_ratio]]=50, "Hybrid", IF(Table[[#This Row],[remote_ratio]]=100, "Remote")))</f>
        <v>Remote</v>
      </c>
      <c r="Q714" t="s">
        <v>21</v>
      </c>
      <c r="R714" t="str">
        <f>VLOOKUP(Q714,'Country Names'!B:C,2,FALSE)</f>
        <v>United States</v>
      </c>
      <c r="S714" t="s">
        <v>221</v>
      </c>
    </row>
    <row r="715" spans="1:19" x14ac:dyDescent="0.3">
      <c r="A715">
        <v>714</v>
      </c>
      <c r="B715">
        <v>2023</v>
      </c>
      <c r="C715" t="s">
        <v>213</v>
      </c>
      <c r="D715" t="s">
        <v>216</v>
      </c>
      <c r="E715" t="s">
        <v>93</v>
      </c>
      <c r="F715" t="str">
        <f t="shared" si="44"/>
        <v>Analyst</v>
      </c>
      <c r="G715">
        <v>130000</v>
      </c>
      <c r="H715" t="s">
        <v>20</v>
      </c>
      <c r="I715">
        <v>130000</v>
      </c>
      <c r="J715">
        <f t="shared" si="45"/>
        <v>100000</v>
      </c>
      <c r="K715">
        <f t="shared" si="46"/>
        <v>150000</v>
      </c>
      <c r="L715" t="str">
        <f t="shared" si="47"/>
        <v>100000-150000</v>
      </c>
      <c r="M715" t="s">
        <v>21</v>
      </c>
      <c r="N715" t="str">
        <f>VLOOKUP(M715,'Country Names'!B:C,2,FALSE)</f>
        <v>United States</v>
      </c>
      <c r="O715">
        <v>100</v>
      </c>
      <c r="P715" t="str">
        <f>IF(Table[[#This Row],[remote_ratio]]=0, "In Person", IF(Table[[#This Row],[remote_ratio]]=50, "Hybrid", IF(Table[[#This Row],[remote_ratio]]=100, "Remote")))</f>
        <v>Remote</v>
      </c>
      <c r="Q715" t="s">
        <v>21</v>
      </c>
      <c r="R715" t="str">
        <f>VLOOKUP(Q715,'Country Names'!B:C,2,FALSE)</f>
        <v>United States</v>
      </c>
      <c r="S715" t="s">
        <v>220</v>
      </c>
    </row>
    <row r="716" spans="1:19" x14ac:dyDescent="0.3">
      <c r="A716">
        <v>635</v>
      </c>
      <c r="B716">
        <v>2023</v>
      </c>
      <c r="C716" t="s">
        <v>330</v>
      </c>
      <c r="D716" t="s">
        <v>216</v>
      </c>
      <c r="E716" t="s">
        <v>23</v>
      </c>
      <c r="F716" t="str">
        <f t="shared" si="44"/>
        <v>Scientist</v>
      </c>
      <c r="G716">
        <v>159832</v>
      </c>
      <c r="H716" t="s">
        <v>20</v>
      </c>
      <c r="I716">
        <v>159832</v>
      </c>
      <c r="J716">
        <f t="shared" si="45"/>
        <v>150000</v>
      </c>
      <c r="K716">
        <f t="shared" si="46"/>
        <v>200000</v>
      </c>
      <c r="L716" t="str">
        <f t="shared" si="47"/>
        <v>150000-200000</v>
      </c>
      <c r="M716" t="s">
        <v>21</v>
      </c>
      <c r="N716" t="str">
        <f>VLOOKUP(M716,'Country Names'!B:C,2,FALSE)</f>
        <v>United States</v>
      </c>
      <c r="O716">
        <v>0</v>
      </c>
      <c r="P716" t="str">
        <f>IF(Table[[#This Row],[remote_ratio]]=0, "In Person", IF(Table[[#This Row],[remote_ratio]]=50, "Hybrid", IF(Table[[#This Row],[remote_ratio]]=100, "Remote")))</f>
        <v>In Person</v>
      </c>
      <c r="Q716" t="s">
        <v>21</v>
      </c>
      <c r="R716" t="str">
        <f>VLOOKUP(Q716,'Country Names'!B:C,2,FALSE)</f>
        <v>United States</v>
      </c>
      <c r="S716" t="s">
        <v>221</v>
      </c>
    </row>
    <row r="717" spans="1:19" x14ac:dyDescent="0.3">
      <c r="A717">
        <v>636</v>
      </c>
      <c r="B717">
        <v>2023</v>
      </c>
      <c r="C717" t="s">
        <v>330</v>
      </c>
      <c r="D717" t="s">
        <v>216</v>
      </c>
      <c r="E717" t="s">
        <v>23</v>
      </c>
      <c r="F717" t="str">
        <f t="shared" si="44"/>
        <v>Scientist</v>
      </c>
      <c r="G717">
        <v>186300</v>
      </c>
      <c r="H717" t="s">
        <v>20</v>
      </c>
      <c r="I717">
        <v>186300</v>
      </c>
      <c r="J717">
        <f t="shared" si="45"/>
        <v>150000</v>
      </c>
      <c r="K717">
        <f t="shared" si="46"/>
        <v>200000</v>
      </c>
      <c r="L717" t="str">
        <f t="shared" si="47"/>
        <v>150000-200000</v>
      </c>
      <c r="M717" t="s">
        <v>21</v>
      </c>
      <c r="N717" t="str">
        <f>VLOOKUP(M717,'Country Names'!B:C,2,FALSE)</f>
        <v>United States</v>
      </c>
      <c r="O717">
        <v>100</v>
      </c>
      <c r="P717" t="str">
        <f>IF(Table[[#This Row],[remote_ratio]]=0, "In Person", IF(Table[[#This Row],[remote_ratio]]=50, "Hybrid", IF(Table[[#This Row],[remote_ratio]]=100, "Remote")))</f>
        <v>Remote</v>
      </c>
      <c r="Q717" t="s">
        <v>21</v>
      </c>
      <c r="R717" t="str">
        <f>VLOOKUP(Q717,'Country Names'!B:C,2,FALSE)</f>
        <v>United States</v>
      </c>
      <c r="S717" t="s">
        <v>221</v>
      </c>
    </row>
    <row r="718" spans="1:19" x14ac:dyDescent="0.3">
      <c r="A718">
        <v>637</v>
      </c>
      <c r="B718">
        <v>2023</v>
      </c>
      <c r="C718" t="s">
        <v>330</v>
      </c>
      <c r="D718" t="s">
        <v>216</v>
      </c>
      <c r="E718" t="s">
        <v>23</v>
      </c>
      <c r="F718" t="str">
        <f t="shared" si="44"/>
        <v>Scientist</v>
      </c>
      <c r="G718">
        <v>102500</v>
      </c>
      <c r="H718" t="s">
        <v>20</v>
      </c>
      <c r="I718">
        <v>102500</v>
      </c>
      <c r="J718">
        <f t="shared" si="45"/>
        <v>100000</v>
      </c>
      <c r="K718">
        <f t="shared" si="46"/>
        <v>150000</v>
      </c>
      <c r="L718" t="str">
        <f t="shared" si="47"/>
        <v>100000-150000</v>
      </c>
      <c r="M718" t="s">
        <v>21</v>
      </c>
      <c r="N718" t="str">
        <f>VLOOKUP(M718,'Country Names'!B:C,2,FALSE)</f>
        <v>United States</v>
      </c>
      <c r="O718">
        <v>100</v>
      </c>
      <c r="P718" t="str">
        <f>IF(Table[[#This Row],[remote_ratio]]=0, "In Person", IF(Table[[#This Row],[remote_ratio]]=50, "Hybrid", IF(Table[[#This Row],[remote_ratio]]=100, "Remote")))</f>
        <v>Remote</v>
      </c>
      <c r="Q718" t="s">
        <v>21</v>
      </c>
      <c r="R718" t="str">
        <f>VLOOKUP(Q718,'Country Names'!B:C,2,FALSE)</f>
        <v>United States</v>
      </c>
      <c r="S718" t="s">
        <v>221</v>
      </c>
    </row>
    <row r="719" spans="1:19" x14ac:dyDescent="0.3">
      <c r="A719">
        <v>640</v>
      </c>
      <c r="B719">
        <v>2023</v>
      </c>
      <c r="C719" t="s">
        <v>330</v>
      </c>
      <c r="D719" t="s">
        <v>216</v>
      </c>
      <c r="E719" t="s">
        <v>23</v>
      </c>
      <c r="F719" t="str">
        <f t="shared" si="44"/>
        <v>Scientist</v>
      </c>
      <c r="G719">
        <v>190000</v>
      </c>
      <c r="H719" t="s">
        <v>20</v>
      </c>
      <c r="I719">
        <v>190000</v>
      </c>
      <c r="J719">
        <f t="shared" si="45"/>
        <v>150000</v>
      </c>
      <c r="K719">
        <f t="shared" si="46"/>
        <v>200000</v>
      </c>
      <c r="L719" t="str">
        <f t="shared" si="47"/>
        <v>150000-200000</v>
      </c>
      <c r="M719" t="s">
        <v>21</v>
      </c>
      <c r="N719" t="str">
        <f>VLOOKUP(M719,'Country Names'!B:C,2,FALSE)</f>
        <v>United States</v>
      </c>
      <c r="O719">
        <v>0</v>
      </c>
      <c r="P719" t="str">
        <f>IF(Table[[#This Row],[remote_ratio]]=0, "In Person", IF(Table[[#This Row],[remote_ratio]]=50, "Hybrid", IF(Table[[#This Row],[remote_ratio]]=100, "Remote")))</f>
        <v>In Person</v>
      </c>
      <c r="Q719" t="s">
        <v>21</v>
      </c>
      <c r="R719" t="str">
        <f>VLOOKUP(Q719,'Country Names'!B:C,2,FALSE)</f>
        <v>United States</v>
      </c>
      <c r="S719" t="s">
        <v>221</v>
      </c>
    </row>
    <row r="720" spans="1:19" x14ac:dyDescent="0.3">
      <c r="A720">
        <v>641</v>
      </c>
      <c r="B720">
        <v>2023</v>
      </c>
      <c r="C720" t="s">
        <v>330</v>
      </c>
      <c r="D720" t="s">
        <v>216</v>
      </c>
      <c r="E720" t="s">
        <v>23</v>
      </c>
      <c r="F720" t="str">
        <f t="shared" si="44"/>
        <v>Scientist</v>
      </c>
      <c r="G720">
        <v>126000</v>
      </c>
      <c r="H720" t="s">
        <v>20</v>
      </c>
      <c r="I720">
        <v>126000</v>
      </c>
      <c r="J720">
        <f t="shared" si="45"/>
        <v>100000</v>
      </c>
      <c r="K720">
        <f t="shared" si="46"/>
        <v>150000</v>
      </c>
      <c r="L720" t="str">
        <f t="shared" si="47"/>
        <v>100000-150000</v>
      </c>
      <c r="M720" t="s">
        <v>21</v>
      </c>
      <c r="N720" t="str">
        <f>VLOOKUP(M720,'Country Names'!B:C,2,FALSE)</f>
        <v>United States</v>
      </c>
      <c r="O720">
        <v>0</v>
      </c>
      <c r="P720" t="str">
        <f>IF(Table[[#This Row],[remote_ratio]]=0, "In Person", IF(Table[[#This Row],[remote_ratio]]=50, "Hybrid", IF(Table[[#This Row],[remote_ratio]]=100, "Remote")))</f>
        <v>In Person</v>
      </c>
      <c r="Q720" t="s">
        <v>21</v>
      </c>
      <c r="R720" t="str">
        <f>VLOOKUP(Q720,'Country Names'!B:C,2,FALSE)</f>
        <v>United States</v>
      </c>
      <c r="S720" t="s">
        <v>221</v>
      </c>
    </row>
    <row r="721" spans="1:19" x14ac:dyDescent="0.3">
      <c r="A721">
        <v>661</v>
      </c>
      <c r="B721">
        <v>2023</v>
      </c>
      <c r="C721" t="s">
        <v>330</v>
      </c>
      <c r="D721" t="s">
        <v>216</v>
      </c>
      <c r="E721" t="s">
        <v>88</v>
      </c>
      <c r="F721" t="str">
        <f t="shared" si="44"/>
        <v>Scientist</v>
      </c>
      <c r="G721">
        <v>90000</v>
      </c>
      <c r="H721" t="s">
        <v>20</v>
      </c>
      <c r="I721">
        <v>90000</v>
      </c>
      <c r="J721">
        <f t="shared" si="45"/>
        <v>50000</v>
      </c>
      <c r="K721">
        <f t="shared" si="46"/>
        <v>100000</v>
      </c>
      <c r="L721" t="str">
        <f t="shared" si="47"/>
        <v>50000-100000</v>
      </c>
      <c r="M721" t="s">
        <v>21</v>
      </c>
      <c r="N721" t="str">
        <f>VLOOKUP(M721,'Country Names'!B:C,2,FALSE)</f>
        <v>United States</v>
      </c>
      <c r="O721">
        <v>100</v>
      </c>
      <c r="P721" t="str">
        <f>IF(Table[[#This Row],[remote_ratio]]=0, "In Person", IF(Table[[#This Row],[remote_ratio]]=50, "Hybrid", IF(Table[[#This Row],[remote_ratio]]=100, "Remote")))</f>
        <v>Remote</v>
      </c>
      <c r="Q721" t="s">
        <v>21</v>
      </c>
      <c r="R721" t="str">
        <f>VLOOKUP(Q721,'Country Names'!B:C,2,FALSE)</f>
        <v>United States</v>
      </c>
      <c r="S721" t="s">
        <v>220</v>
      </c>
    </row>
    <row r="722" spans="1:19" x14ac:dyDescent="0.3">
      <c r="A722">
        <v>721</v>
      </c>
      <c r="B722">
        <v>2023</v>
      </c>
      <c r="C722" t="s">
        <v>330</v>
      </c>
      <c r="D722" t="s">
        <v>216</v>
      </c>
      <c r="E722" t="s">
        <v>94</v>
      </c>
      <c r="F722" t="str">
        <f t="shared" si="44"/>
        <v>Engineer</v>
      </c>
      <c r="G722">
        <v>184000</v>
      </c>
      <c r="H722" t="s">
        <v>20</v>
      </c>
      <c r="I722">
        <v>184000</v>
      </c>
      <c r="J722">
        <f t="shared" si="45"/>
        <v>150000</v>
      </c>
      <c r="K722">
        <f t="shared" si="46"/>
        <v>200000</v>
      </c>
      <c r="L722" t="str">
        <f t="shared" si="47"/>
        <v>150000-200000</v>
      </c>
      <c r="M722" t="s">
        <v>21</v>
      </c>
      <c r="N722" t="str">
        <f>VLOOKUP(M722,'Country Names'!B:C,2,FALSE)</f>
        <v>United States</v>
      </c>
      <c r="O722">
        <v>100</v>
      </c>
      <c r="P722" t="str">
        <f>IF(Table[[#This Row],[remote_ratio]]=0, "In Person", IF(Table[[#This Row],[remote_ratio]]=50, "Hybrid", IF(Table[[#This Row],[remote_ratio]]=100, "Remote")))</f>
        <v>Remote</v>
      </c>
      <c r="Q722" t="s">
        <v>21</v>
      </c>
      <c r="R722" t="str">
        <f>VLOOKUP(Q722,'Country Names'!B:C,2,FALSE)</f>
        <v>United States</v>
      </c>
      <c r="S722" t="s">
        <v>221</v>
      </c>
    </row>
    <row r="723" spans="1:19" x14ac:dyDescent="0.3">
      <c r="A723">
        <v>722</v>
      </c>
      <c r="B723">
        <v>2023</v>
      </c>
      <c r="C723" t="s">
        <v>330</v>
      </c>
      <c r="D723" t="s">
        <v>216</v>
      </c>
      <c r="E723" t="s">
        <v>94</v>
      </c>
      <c r="F723" t="str">
        <f t="shared" si="44"/>
        <v>Engineer</v>
      </c>
      <c r="G723">
        <v>143000</v>
      </c>
      <c r="H723" t="s">
        <v>20</v>
      </c>
      <c r="I723">
        <v>143000</v>
      </c>
      <c r="J723">
        <f t="shared" si="45"/>
        <v>100000</v>
      </c>
      <c r="K723">
        <f t="shared" si="46"/>
        <v>150000</v>
      </c>
      <c r="L723" t="str">
        <f t="shared" si="47"/>
        <v>100000-150000</v>
      </c>
      <c r="M723" t="s">
        <v>21</v>
      </c>
      <c r="N723" t="str">
        <f>VLOOKUP(M723,'Country Names'!B:C,2,FALSE)</f>
        <v>United States</v>
      </c>
      <c r="O723">
        <v>100</v>
      </c>
      <c r="P723" t="str">
        <f>IF(Table[[#This Row],[remote_ratio]]=0, "In Person", IF(Table[[#This Row],[remote_ratio]]=50, "Hybrid", IF(Table[[#This Row],[remote_ratio]]=100, "Remote")))</f>
        <v>Remote</v>
      </c>
      <c r="Q723" t="s">
        <v>21</v>
      </c>
      <c r="R723" t="str">
        <f>VLOOKUP(Q723,'Country Names'!B:C,2,FALSE)</f>
        <v>United States</v>
      </c>
      <c r="S723" t="s">
        <v>221</v>
      </c>
    </row>
    <row r="724" spans="1:19" x14ac:dyDescent="0.3">
      <c r="A724">
        <v>723</v>
      </c>
      <c r="B724">
        <v>2023</v>
      </c>
      <c r="C724" t="s">
        <v>330</v>
      </c>
      <c r="D724" t="s">
        <v>216</v>
      </c>
      <c r="E724" t="s">
        <v>27</v>
      </c>
      <c r="F724" t="str">
        <f t="shared" si="44"/>
        <v>Analyst</v>
      </c>
      <c r="G724">
        <v>70000</v>
      </c>
      <c r="H724" t="s">
        <v>20</v>
      </c>
      <c r="I724">
        <v>70000</v>
      </c>
      <c r="J724">
        <f t="shared" si="45"/>
        <v>50000</v>
      </c>
      <c r="K724">
        <f t="shared" si="46"/>
        <v>100000</v>
      </c>
      <c r="L724" t="str">
        <f t="shared" si="47"/>
        <v>50000-100000</v>
      </c>
      <c r="M724" t="s">
        <v>21</v>
      </c>
      <c r="N724" t="str">
        <f>VLOOKUP(M724,'Country Names'!B:C,2,FALSE)</f>
        <v>United States</v>
      </c>
      <c r="O724">
        <v>0</v>
      </c>
      <c r="P724" t="str">
        <f>IF(Table[[#This Row],[remote_ratio]]=0, "In Person", IF(Table[[#This Row],[remote_ratio]]=50, "Hybrid", IF(Table[[#This Row],[remote_ratio]]=100, "Remote")))</f>
        <v>In Person</v>
      </c>
      <c r="Q724" t="s">
        <v>21</v>
      </c>
      <c r="R724" t="str">
        <f>VLOOKUP(Q724,'Country Names'!B:C,2,FALSE)</f>
        <v>United States</v>
      </c>
      <c r="S724" t="s">
        <v>221</v>
      </c>
    </row>
    <row r="725" spans="1:19" x14ac:dyDescent="0.3">
      <c r="A725">
        <v>724</v>
      </c>
      <c r="B725">
        <v>2023</v>
      </c>
      <c r="C725" t="s">
        <v>330</v>
      </c>
      <c r="D725" t="s">
        <v>216</v>
      </c>
      <c r="E725" t="s">
        <v>27</v>
      </c>
      <c r="F725" t="str">
        <f t="shared" si="44"/>
        <v>Analyst</v>
      </c>
      <c r="G725">
        <v>55000</v>
      </c>
      <c r="H725" t="s">
        <v>20</v>
      </c>
      <c r="I725">
        <v>55000</v>
      </c>
      <c r="J725">
        <f t="shared" si="45"/>
        <v>50000</v>
      </c>
      <c r="K725">
        <f t="shared" si="46"/>
        <v>100000</v>
      </c>
      <c r="L725" t="str">
        <f t="shared" si="47"/>
        <v>50000-100000</v>
      </c>
      <c r="M725" t="s">
        <v>21</v>
      </c>
      <c r="N725" t="str">
        <f>VLOOKUP(M725,'Country Names'!B:C,2,FALSE)</f>
        <v>United States</v>
      </c>
      <c r="O725">
        <v>0</v>
      </c>
      <c r="P725" t="str">
        <f>IF(Table[[#This Row],[remote_ratio]]=0, "In Person", IF(Table[[#This Row],[remote_ratio]]=50, "Hybrid", IF(Table[[#This Row],[remote_ratio]]=100, "Remote")))</f>
        <v>In Person</v>
      </c>
      <c r="Q725" t="s">
        <v>21</v>
      </c>
      <c r="R725" t="str">
        <f>VLOOKUP(Q725,'Country Names'!B:C,2,FALSE)</f>
        <v>United States</v>
      </c>
      <c r="S725" t="s">
        <v>221</v>
      </c>
    </row>
    <row r="726" spans="1:19" x14ac:dyDescent="0.3">
      <c r="A726">
        <v>725</v>
      </c>
      <c r="B726">
        <v>2023</v>
      </c>
      <c r="C726" t="s">
        <v>330</v>
      </c>
      <c r="D726" t="s">
        <v>216</v>
      </c>
      <c r="E726" t="s">
        <v>32</v>
      </c>
      <c r="F726" t="str">
        <f t="shared" si="44"/>
        <v>Engineer</v>
      </c>
      <c r="G726">
        <v>275300</v>
      </c>
      <c r="H726" t="s">
        <v>20</v>
      </c>
      <c r="I726">
        <v>275300</v>
      </c>
      <c r="J726">
        <f t="shared" si="45"/>
        <v>250000</v>
      </c>
      <c r="K726">
        <f t="shared" si="46"/>
        <v>300000</v>
      </c>
      <c r="L726" t="str">
        <f t="shared" si="47"/>
        <v>250000-300000</v>
      </c>
      <c r="M726" t="s">
        <v>21</v>
      </c>
      <c r="N726" t="str">
        <f>VLOOKUP(M726,'Country Names'!B:C,2,FALSE)</f>
        <v>United States</v>
      </c>
      <c r="O726">
        <v>100</v>
      </c>
      <c r="P726" t="str">
        <f>IF(Table[[#This Row],[remote_ratio]]=0, "In Person", IF(Table[[#This Row],[remote_ratio]]=50, "Hybrid", IF(Table[[#This Row],[remote_ratio]]=100, "Remote")))</f>
        <v>Remote</v>
      </c>
      <c r="Q726" t="s">
        <v>21</v>
      </c>
      <c r="R726" t="str">
        <f>VLOOKUP(Q726,'Country Names'!B:C,2,FALSE)</f>
        <v>United States</v>
      </c>
      <c r="S726" t="s">
        <v>221</v>
      </c>
    </row>
    <row r="727" spans="1:19" x14ac:dyDescent="0.3">
      <c r="A727">
        <v>726</v>
      </c>
      <c r="B727">
        <v>2023</v>
      </c>
      <c r="C727" t="s">
        <v>330</v>
      </c>
      <c r="D727" t="s">
        <v>216</v>
      </c>
      <c r="E727" t="s">
        <v>32</v>
      </c>
      <c r="F727" t="str">
        <f t="shared" si="44"/>
        <v>Engineer</v>
      </c>
      <c r="G727">
        <v>183500</v>
      </c>
      <c r="H727" t="s">
        <v>20</v>
      </c>
      <c r="I727">
        <v>183500</v>
      </c>
      <c r="J727">
        <f t="shared" si="45"/>
        <v>150000</v>
      </c>
      <c r="K727">
        <f t="shared" si="46"/>
        <v>200000</v>
      </c>
      <c r="L727" t="str">
        <f t="shared" si="47"/>
        <v>150000-200000</v>
      </c>
      <c r="M727" t="s">
        <v>21</v>
      </c>
      <c r="N727" t="str">
        <f>VLOOKUP(M727,'Country Names'!B:C,2,FALSE)</f>
        <v>United States</v>
      </c>
      <c r="O727">
        <v>100</v>
      </c>
      <c r="P727" t="str">
        <f>IF(Table[[#This Row],[remote_ratio]]=0, "In Person", IF(Table[[#This Row],[remote_ratio]]=50, "Hybrid", IF(Table[[#This Row],[remote_ratio]]=100, "Remote")))</f>
        <v>Remote</v>
      </c>
      <c r="Q727" t="s">
        <v>21</v>
      </c>
      <c r="R727" t="str">
        <f>VLOOKUP(Q727,'Country Names'!B:C,2,FALSE)</f>
        <v>United States</v>
      </c>
      <c r="S727" t="s">
        <v>221</v>
      </c>
    </row>
    <row r="728" spans="1:19" x14ac:dyDescent="0.3">
      <c r="A728">
        <v>727</v>
      </c>
      <c r="B728">
        <v>2023</v>
      </c>
      <c r="C728" t="s">
        <v>213</v>
      </c>
      <c r="D728" t="s">
        <v>216</v>
      </c>
      <c r="E728" t="s">
        <v>27</v>
      </c>
      <c r="F728" t="str">
        <f t="shared" si="44"/>
        <v>Analyst</v>
      </c>
      <c r="G728">
        <v>75000</v>
      </c>
      <c r="H728" t="s">
        <v>20</v>
      </c>
      <c r="I728">
        <v>75000</v>
      </c>
      <c r="J728">
        <f t="shared" si="45"/>
        <v>50000</v>
      </c>
      <c r="K728">
        <f t="shared" si="46"/>
        <v>100000</v>
      </c>
      <c r="L728" t="str">
        <f t="shared" si="47"/>
        <v>50000-100000</v>
      </c>
      <c r="M728" t="s">
        <v>21</v>
      </c>
      <c r="N728" t="str">
        <f>VLOOKUP(M728,'Country Names'!B:C,2,FALSE)</f>
        <v>United States</v>
      </c>
      <c r="O728">
        <v>100</v>
      </c>
      <c r="P728" t="str">
        <f>IF(Table[[#This Row],[remote_ratio]]=0, "In Person", IF(Table[[#This Row],[remote_ratio]]=50, "Hybrid", IF(Table[[#This Row],[remote_ratio]]=100, "Remote")))</f>
        <v>Remote</v>
      </c>
      <c r="Q728" t="s">
        <v>21</v>
      </c>
      <c r="R728" t="str">
        <f>VLOOKUP(Q728,'Country Names'!B:C,2,FALSE)</f>
        <v>United States</v>
      </c>
      <c r="S728" t="s">
        <v>221</v>
      </c>
    </row>
    <row r="729" spans="1:19" x14ac:dyDescent="0.3">
      <c r="A729">
        <v>728</v>
      </c>
      <c r="B729">
        <v>2023</v>
      </c>
      <c r="C729" t="s">
        <v>213</v>
      </c>
      <c r="D729" t="s">
        <v>216</v>
      </c>
      <c r="E729" t="s">
        <v>27</v>
      </c>
      <c r="F729" t="str">
        <f t="shared" si="44"/>
        <v>Analyst</v>
      </c>
      <c r="G729">
        <v>65000</v>
      </c>
      <c r="H729" t="s">
        <v>20</v>
      </c>
      <c r="I729">
        <v>65000</v>
      </c>
      <c r="J729">
        <f t="shared" si="45"/>
        <v>50000</v>
      </c>
      <c r="K729">
        <f t="shared" si="46"/>
        <v>100000</v>
      </c>
      <c r="L729" t="str">
        <f t="shared" si="47"/>
        <v>50000-100000</v>
      </c>
      <c r="M729" t="s">
        <v>21</v>
      </c>
      <c r="N729" t="str">
        <f>VLOOKUP(M729,'Country Names'!B:C,2,FALSE)</f>
        <v>United States</v>
      </c>
      <c r="O729">
        <v>100</v>
      </c>
      <c r="P729" t="str">
        <f>IF(Table[[#This Row],[remote_ratio]]=0, "In Person", IF(Table[[#This Row],[remote_ratio]]=50, "Hybrid", IF(Table[[#This Row],[remote_ratio]]=100, "Remote")))</f>
        <v>Remote</v>
      </c>
      <c r="Q729" t="s">
        <v>21</v>
      </c>
      <c r="R729" t="str">
        <f>VLOOKUP(Q729,'Country Names'!B:C,2,FALSE)</f>
        <v>United States</v>
      </c>
      <c r="S729" t="s">
        <v>221</v>
      </c>
    </row>
    <row r="730" spans="1:19" x14ac:dyDescent="0.3">
      <c r="A730">
        <v>729</v>
      </c>
      <c r="B730">
        <v>2023</v>
      </c>
      <c r="C730" t="s">
        <v>213</v>
      </c>
      <c r="D730" t="s">
        <v>216</v>
      </c>
      <c r="E730" t="s">
        <v>19</v>
      </c>
      <c r="F730" t="str">
        <f t="shared" si="44"/>
        <v>Engineer</v>
      </c>
      <c r="G730">
        <v>160000</v>
      </c>
      <c r="H730" t="s">
        <v>20</v>
      </c>
      <c r="I730">
        <v>160000</v>
      </c>
      <c r="J730">
        <f t="shared" si="45"/>
        <v>150000</v>
      </c>
      <c r="K730">
        <f t="shared" si="46"/>
        <v>200000</v>
      </c>
      <c r="L730" t="str">
        <f t="shared" si="47"/>
        <v>150000-200000</v>
      </c>
      <c r="M730" t="s">
        <v>21</v>
      </c>
      <c r="N730" t="str">
        <f>VLOOKUP(M730,'Country Names'!B:C,2,FALSE)</f>
        <v>United States</v>
      </c>
      <c r="O730">
        <v>0</v>
      </c>
      <c r="P730" t="str">
        <f>IF(Table[[#This Row],[remote_ratio]]=0, "In Person", IF(Table[[#This Row],[remote_ratio]]=50, "Hybrid", IF(Table[[#This Row],[remote_ratio]]=100, "Remote")))</f>
        <v>In Person</v>
      </c>
      <c r="Q730" t="s">
        <v>21</v>
      </c>
      <c r="R730" t="str">
        <f>VLOOKUP(Q730,'Country Names'!B:C,2,FALSE)</f>
        <v>United States</v>
      </c>
      <c r="S730" t="s">
        <v>221</v>
      </c>
    </row>
    <row r="731" spans="1:19" x14ac:dyDescent="0.3">
      <c r="A731">
        <v>730</v>
      </c>
      <c r="B731">
        <v>2023</v>
      </c>
      <c r="C731" t="s">
        <v>213</v>
      </c>
      <c r="D731" t="s">
        <v>216</v>
      </c>
      <c r="E731" t="s">
        <v>19</v>
      </c>
      <c r="F731" t="str">
        <f t="shared" si="44"/>
        <v>Engineer</v>
      </c>
      <c r="G731">
        <v>147000</v>
      </c>
      <c r="H731" t="s">
        <v>20</v>
      </c>
      <c r="I731">
        <v>147000</v>
      </c>
      <c r="J731">
        <f t="shared" si="45"/>
        <v>100000</v>
      </c>
      <c r="K731">
        <f t="shared" si="46"/>
        <v>150000</v>
      </c>
      <c r="L731" t="str">
        <f t="shared" si="47"/>
        <v>100000-150000</v>
      </c>
      <c r="M731" t="s">
        <v>21</v>
      </c>
      <c r="N731" t="str">
        <f>VLOOKUP(M731,'Country Names'!B:C,2,FALSE)</f>
        <v>United States</v>
      </c>
      <c r="O731">
        <v>0</v>
      </c>
      <c r="P731" t="str">
        <f>IF(Table[[#This Row],[remote_ratio]]=0, "In Person", IF(Table[[#This Row],[remote_ratio]]=50, "Hybrid", IF(Table[[#This Row],[remote_ratio]]=100, "Remote")))</f>
        <v>In Person</v>
      </c>
      <c r="Q731" t="s">
        <v>21</v>
      </c>
      <c r="R731" t="str">
        <f>VLOOKUP(Q731,'Country Names'!B:C,2,FALSE)</f>
        <v>United States</v>
      </c>
      <c r="S731" t="s">
        <v>221</v>
      </c>
    </row>
    <row r="732" spans="1:19" x14ac:dyDescent="0.3">
      <c r="A732">
        <v>731</v>
      </c>
      <c r="B732">
        <v>2023</v>
      </c>
      <c r="C732" t="s">
        <v>330</v>
      </c>
      <c r="D732" t="s">
        <v>216</v>
      </c>
      <c r="E732" t="s">
        <v>45</v>
      </c>
      <c r="F732" t="str">
        <f t="shared" si="44"/>
        <v>Architect</v>
      </c>
      <c r="G732">
        <v>149040</v>
      </c>
      <c r="H732" t="s">
        <v>20</v>
      </c>
      <c r="I732">
        <v>149040</v>
      </c>
      <c r="J732">
        <f t="shared" si="45"/>
        <v>100000</v>
      </c>
      <c r="K732">
        <f t="shared" si="46"/>
        <v>150000</v>
      </c>
      <c r="L732" t="str">
        <f t="shared" si="47"/>
        <v>100000-150000</v>
      </c>
      <c r="M732" t="s">
        <v>21</v>
      </c>
      <c r="N732" t="str">
        <f>VLOOKUP(M732,'Country Names'!B:C,2,FALSE)</f>
        <v>United States</v>
      </c>
      <c r="O732">
        <v>100</v>
      </c>
      <c r="P732" t="str">
        <f>IF(Table[[#This Row],[remote_ratio]]=0, "In Person", IF(Table[[#This Row],[remote_ratio]]=50, "Hybrid", IF(Table[[#This Row],[remote_ratio]]=100, "Remote")))</f>
        <v>Remote</v>
      </c>
      <c r="Q732" t="s">
        <v>21</v>
      </c>
      <c r="R732" t="str">
        <f>VLOOKUP(Q732,'Country Names'!B:C,2,FALSE)</f>
        <v>United States</v>
      </c>
      <c r="S732" t="s">
        <v>221</v>
      </c>
    </row>
    <row r="733" spans="1:19" x14ac:dyDescent="0.3">
      <c r="A733">
        <v>732</v>
      </c>
      <c r="B733">
        <v>2023</v>
      </c>
      <c r="C733" t="s">
        <v>330</v>
      </c>
      <c r="D733" t="s">
        <v>216</v>
      </c>
      <c r="E733" t="s">
        <v>45</v>
      </c>
      <c r="F733" t="str">
        <f t="shared" si="44"/>
        <v>Architect</v>
      </c>
      <c r="G733">
        <v>113900</v>
      </c>
      <c r="H733" t="s">
        <v>20</v>
      </c>
      <c r="I733">
        <v>113900</v>
      </c>
      <c r="J733">
        <f t="shared" si="45"/>
        <v>100000</v>
      </c>
      <c r="K733">
        <f t="shared" si="46"/>
        <v>150000</v>
      </c>
      <c r="L733" t="str">
        <f t="shared" si="47"/>
        <v>100000-150000</v>
      </c>
      <c r="M733" t="s">
        <v>21</v>
      </c>
      <c r="N733" t="str">
        <f>VLOOKUP(M733,'Country Names'!B:C,2,FALSE)</f>
        <v>United States</v>
      </c>
      <c r="O733">
        <v>100</v>
      </c>
      <c r="P733" t="str">
        <f>IF(Table[[#This Row],[remote_ratio]]=0, "In Person", IF(Table[[#This Row],[remote_ratio]]=50, "Hybrid", IF(Table[[#This Row],[remote_ratio]]=100, "Remote")))</f>
        <v>Remote</v>
      </c>
      <c r="Q733" t="s">
        <v>21</v>
      </c>
      <c r="R733" t="str">
        <f>VLOOKUP(Q733,'Country Names'!B:C,2,FALSE)</f>
        <v>United States</v>
      </c>
      <c r="S733" t="s">
        <v>221</v>
      </c>
    </row>
    <row r="734" spans="1:19" x14ac:dyDescent="0.3">
      <c r="A734">
        <v>733</v>
      </c>
      <c r="B734">
        <v>2023</v>
      </c>
      <c r="C734" t="s">
        <v>213</v>
      </c>
      <c r="D734" t="s">
        <v>216</v>
      </c>
      <c r="E734" t="s">
        <v>95</v>
      </c>
      <c r="F734" t="str">
        <f t="shared" si="44"/>
        <v>Engineer</v>
      </c>
      <c r="G734">
        <v>100000</v>
      </c>
      <c r="H734" t="s">
        <v>67</v>
      </c>
      <c r="I734">
        <v>75020</v>
      </c>
      <c r="J734">
        <f t="shared" si="45"/>
        <v>50000</v>
      </c>
      <c r="K734">
        <f t="shared" si="46"/>
        <v>100000</v>
      </c>
      <c r="L734" t="str">
        <f t="shared" si="47"/>
        <v>50000-100000</v>
      </c>
      <c r="M734" t="s">
        <v>96</v>
      </c>
      <c r="N734" t="str">
        <f>VLOOKUP(M734,'Country Names'!B:C,2,FALSE)</f>
        <v>Singapore</v>
      </c>
      <c r="O734">
        <v>100</v>
      </c>
      <c r="P734" t="str">
        <f>IF(Table[[#This Row],[remote_ratio]]=0, "In Person", IF(Table[[#This Row],[remote_ratio]]=50, "Hybrid", IF(Table[[#This Row],[remote_ratio]]=100, "Remote")))</f>
        <v>Remote</v>
      </c>
      <c r="Q734" t="s">
        <v>96</v>
      </c>
      <c r="R734" t="str">
        <f>VLOOKUP(Q734,'Country Names'!B:C,2,FALSE)</f>
        <v>Singapore</v>
      </c>
      <c r="S734" t="s">
        <v>220</v>
      </c>
    </row>
    <row r="735" spans="1:19" x14ac:dyDescent="0.3">
      <c r="A735">
        <v>734</v>
      </c>
      <c r="B735">
        <v>2023</v>
      </c>
      <c r="C735" t="s">
        <v>330</v>
      </c>
      <c r="D735" t="s">
        <v>216</v>
      </c>
      <c r="E735" t="s">
        <v>27</v>
      </c>
      <c r="F735" t="str">
        <f t="shared" si="44"/>
        <v>Analyst</v>
      </c>
      <c r="G735">
        <v>180180</v>
      </c>
      <c r="H735" t="s">
        <v>20</v>
      </c>
      <c r="I735">
        <v>180180</v>
      </c>
      <c r="J735">
        <f t="shared" si="45"/>
        <v>150000</v>
      </c>
      <c r="K735">
        <f t="shared" si="46"/>
        <v>200000</v>
      </c>
      <c r="L735" t="str">
        <f t="shared" si="47"/>
        <v>150000-200000</v>
      </c>
      <c r="M735" t="s">
        <v>21</v>
      </c>
      <c r="N735" t="str">
        <f>VLOOKUP(M735,'Country Names'!B:C,2,FALSE)</f>
        <v>United States</v>
      </c>
      <c r="O735">
        <v>0</v>
      </c>
      <c r="P735" t="str">
        <f>IF(Table[[#This Row],[remote_ratio]]=0, "In Person", IF(Table[[#This Row],[remote_ratio]]=50, "Hybrid", IF(Table[[#This Row],[remote_ratio]]=100, "Remote")))</f>
        <v>In Person</v>
      </c>
      <c r="Q735" t="s">
        <v>21</v>
      </c>
      <c r="R735" t="str">
        <f>VLOOKUP(Q735,'Country Names'!B:C,2,FALSE)</f>
        <v>United States</v>
      </c>
      <c r="S735" t="s">
        <v>221</v>
      </c>
    </row>
    <row r="736" spans="1:19" x14ac:dyDescent="0.3">
      <c r="A736">
        <v>735</v>
      </c>
      <c r="B736">
        <v>2023</v>
      </c>
      <c r="C736" t="s">
        <v>330</v>
      </c>
      <c r="D736" t="s">
        <v>216</v>
      </c>
      <c r="E736" t="s">
        <v>27</v>
      </c>
      <c r="F736" t="str">
        <f t="shared" si="44"/>
        <v>Analyst</v>
      </c>
      <c r="G736">
        <v>106020</v>
      </c>
      <c r="H736" t="s">
        <v>20</v>
      </c>
      <c r="I736">
        <v>106020</v>
      </c>
      <c r="J736">
        <f t="shared" si="45"/>
        <v>100000</v>
      </c>
      <c r="K736">
        <f t="shared" si="46"/>
        <v>150000</v>
      </c>
      <c r="L736" t="str">
        <f t="shared" si="47"/>
        <v>100000-150000</v>
      </c>
      <c r="M736" t="s">
        <v>21</v>
      </c>
      <c r="N736" t="str">
        <f>VLOOKUP(M736,'Country Names'!B:C,2,FALSE)</f>
        <v>United States</v>
      </c>
      <c r="O736">
        <v>0</v>
      </c>
      <c r="P736" t="str">
        <f>IF(Table[[#This Row],[remote_ratio]]=0, "In Person", IF(Table[[#This Row],[remote_ratio]]=50, "Hybrid", IF(Table[[#This Row],[remote_ratio]]=100, "Remote")))</f>
        <v>In Person</v>
      </c>
      <c r="Q736" t="s">
        <v>21</v>
      </c>
      <c r="R736" t="str">
        <f>VLOOKUP(Q736,'Country Names'!B:C,2,FALSE)</f>
        <v>United States</v>
      </c>
      <c r="S736" t="s">
        <v>221</v>
      </c>
    </row>
    <row r="737" spans="1:19" x14ac:dyDescent="0.3">
      <c r="A737">
        <v>668</v>
      </c>
      <c r="B737">
        <v>2023</v>
      </c>
      <c r="C737" t="s">
        <v>330</v>
      </c>
      <c r="D737" t="s">
        <v>216</v>
      </c>
      <c r="E737" t="s">
        <v>23</v>
      </c>
      <c r="F737" t="str">
        <f t="shared" si="44"/>
        <v>Scientist</v>
      </c>
      <c r="G737">
        <v>175000</v>
      </c>
      <c r="H737" t="s">
        <v>20</v>
      </c>
      <c r="I737">
        <v>175000</v>
      </c>
      <c r="J737">
        <f t="shared" si="45"/>
        <v>150000</v>
      </c>
      <c r="K737">
        <f t="shared" si="46"/>
        <v>200000</v>
      </c>
      <c r="L737" t="str">
        <f t="shared" si="47"/>
        <v>150000-200000</v>
      </c>
      <c r="M737" t="s">
        <v>21</v>
      </c>
      <c r="N737" t="str">
        <f>VLOOKUP(M737,'Country Names'!B:C,2,FALSE)</f>
        <v>United States</v>
      </c>
      <c r="O737">
        <v>0</v>
      </c>
      <c r="P737" t="str">
        <f>IF(Table[[#This Row],[remote_ratio]]=0, "In Person", IF(Table[[#This Row],[remote_ratio]]=50, "Hybrid", IF(Table[[#This Row],[remote_ratio]]=100, "Remote")))</f>
        <v>In Person</v>
      </c>
      <c r="Q737" t="s">
        <v>21</v>
      </c>
      <c r="R737" t="str">
        <f>VLOOKUP(Q737,'Country Names'!B:C,2,FALSE)</f>
        <v>United States</v>
      </c>
      <c r="S737" t="s">
        <v>221</v>
      </c>
    </row>
    <row r="738" spans="1:19" x14ac:dyDescent="0.3">
      <c r="A738">
        <v>737</v>
      </c>
      <c r="B738">
        <v>2023</v>
      </c>
      <c r="C738" t="s">
        <v>214</v>
      </c>
      <c r="D738" t="s">
        <v>216</v>
      </c>
      <c r="E738" t="s">
        <v>97</v>
      </c>
      <c r="F738" t="str">
        <f t="shared" si="44"/>
        <v>Programmer</v>
      </c>
      <c r="G738">
        <v>70000</v>
      </c>
      <c r="H738" t="s">
        <v>20</v>
      </c>
      <c r="I738">
        <v>70000</v>
      </c>
      <c r="J738">
        <f t="shared" si="45"/>
        <v>50000</v>
      </c>
      <c r="K738">
        <f t="shared" si="46"/>
        <v>100000</v>
      </c>
      <c r="L738" t="str">
        <f t="shared" si="47"/>
        <v>50000-100000</v>
      </c>
      <c r="M738" t="s">
        <v>43</v>
      </c>
      <c r="N738" t="str">
        <f>VLOOKUP(M738,'Country Names'!B:C,2,FALSE)</f>
        <v>India</v>
      </c>
      <c r="O738">
        <v>0</v>
      </c>
      <c r="P738" t="str">
        <f>IF(Table[[#This Row],[remote_ratio]]=0, "In Person", IF(Table[[#This Row],[remote_ratio]]=50, "Hybrid", IF(Table[[#This Row],[remote_ratio]]=100, "Remote")))</f>
        <v>In Person</v>
      </c>
      <c r="Q738" t="s">
        <v>65</v>
      </c>
      <c r="R738" t="str">
        <f>VLOOKUP(Q738,'Country Names'!B:C,2,FALSE)</f>
        <v>Australia</v>
      </c>
      <c r="S738" t="s">
        <v>220</v>
      </c>
    </row>
    <row r="739" spans="1:19" x14ac:dyDescent="0.3">
      <c r="A739">
        <v>738</v>
      </c>
      <c r="B739">
        <v>2023</v>
      </c>
      <c r="C739" t="s">
        <v>214</v>
      </c>
      <c r="D739" t="s">
        <v>216</v>
      </c>
      <c r="E739" t="s">
        <v>50</v>
      </c>
      <c r="F739" t="str">
        <f t="shared" si="44"/>
        <v>Developer</v>
      </c>
      <c r="G739">
        <v>80000</v>
      </c>
      <c r="H739" t="s">
        <v>20</v>
      </c>
      <c r="I739">
        <v>80000</v>
      </c>
      <c r="J739">
        <f t="shared" si="45"/>
        <v>50000</v>
      </c>
      <c r="K739">
        <f t="shared" si="46"/>
        <v>100000</v>
      </c>
      <c r="L739" t="str">
        <f t="shared" si="47"/>
        <v>50000-100000</v>
      </c>
      <c r="M739" t="s">
        <v>11</v>
      </c>
      <c r="N739" t="str">
        <f>VLOOKUP(M739,'Country Names'!B:C,2,FALSE)</f>
        <v>Sweden</v>
      </c>
      <c r="O739">
        <v>50</v>
      </c>
      <c r="P739" t="str">
        <f>IF(Table[[#This Row],[remote_ratio]]=0, "In Person", IF(Table[[#This Row],[remote_ratio]]=50, "Hybrid", IF(Table[[#This Row],[remote_ratio]]=100, "Remote")))</f>
        <v>Hybrid</v>
      </c>
      <c r="Q739" t="s">
        <v>11</v>
      </c>
      <c r="R739" t="str">
        <f>VLOOKUP(Q739,'Country Names'!B:C,2,FALSE)</f>
        <v>Sweden</v>
      </c>
      <c r="S739" t="s">
        <v>221</v>
      </c>
    </row>
    <row r="740" spans="1:19" x14ac:dyDescent="0.3">
      <c r="A740">
        <v>739</v>
      </c>
      <c r="B740">
        <v>2023</v>
      </c>
      <c r="C740" t="s">
        <v>213</v>
      </c>
      <c r="D740" t="s">
        <v>216</v>
      </c>
      <c r="E740" t="s">
        <v>77</v>
      </c>
      <c r="F740" t="str">
        <f t="shared" si="44"/>
        <v>Analyst</v>
      </c>
      <c r="G740">
        <v>1500000</v>
      </c>
      <c r="H740" t="s">
        <v>42</v>
      </c>
      <c r="I740">
        <v>18238</v>
      </c>
      <c r="J740">
        <f t="shared" si="45"/>
        <v>0</v>
      </c>
      <c r="K740">
        <f t="shared" si="46"/>
        <v>50000</v>
      </c>
      <c r="L740" t="str">
        <f t="shared" si="47"/>
        <v>0-50000</v>
      </c>
      <c r="M740" t="s">
        <v>43</v>
      </c>
      <c r="N740" t="str">
        <f>VLOOKUP(M740,'Country Names'!B:C,2,FALSE)</f>
        <v>India</v>
      </c>
      <c r="O740">
        <v>50</v>
      </c>
      <c r="P740" t="str">
        <f>IF(Table[[#This Row],[remote_ratio]]=0, "In Person", IF(Table[[#This Row],[remote_ratio]]=50, "Hybrid", IF(Table[[#This Row],[remote_ratio]]=100, "Remote")))</f>
        <v>Hybrid</v>
      </c>
      <c r="Q740" t="s">
        <v>43</v>
      </c>
      <c r="R740" t="str">
        <f>VLOOKUP(Q740,'Country Names'!B:C,2,FALSE)</f>
        <v>India</v>
      </c>
      <c r="S740" t="s">
        <v>220</v>
      </c>
    </row>
    <row r="741" spans="1:19" x14ac:dyDescent="0.3">
      <c r="A741">
        <v>740</v>
      </c>
      <c r="B741">
        <v>2023</v>
      </c>
      <c r="C741" t="s">
        <v>213</v>
      </c>
      <c r="D741" t="s">
        <v>216</v>
      </c>
      <c r="E741" t="s">
        <v>35</v>
      </c>
      <c r="F741" t="str">
        <f t="shared" si="44"/>
        <v>Engineer</v>
      </c>
      <c r="G741">
        <v>250000</v>
      </c>
      <c r="H741" t="s">
        <v>20</v>
      </c>
      <c r="I741">
        <v>250000</v>
      </c>
      <c r="J741">
        <f t="shared" si="45"/>
        <v>250000</v>
      </c>
      <c r="K741">
        <f t="shared" si="46"/>
        <v>300000</v>
      </c>
      <c r="L741" t="str">
        <f t="shared" si="47"/>
        <v>250000-300000</v>
      </c>
      <c r="M741" t="s">
        <v>21</v>
      </c>
      <c r="N741" t="str">
        <f>VLOOKUP(M741,'Country Names'!B:C,2,FALSE)</f>
        <v>United States</v>
      </c>
      <c r="O741">
        <v>0</v>
      </c>
      <c r="P741" t="str">
        <f>IF(Table[[#This Row],[remote_ratio]]=0, "In Person", IF(Table[[#This Row],[remote_ratio]]=50, "Hybrid", IF(Table[[#This Row],[remote_ratio]]=100, "Remote")))</f>
        <v>In Person</v>
      </c>
      <c r="Q741" t="s">
        <v>21</v>
      </c>
      <c r="R741" t="str">
        <f>VLOOKUP(Q741,'Country Names'!B:C,2,FALSE)</f>
        <v>United States</v>
      </c>
      <c r="S741" t="s">
        <v>221</v>
      </c>
    </row>
    <row r="742" spans="1:19" x14ac:dyDescent="0.3">
      <c r="A742">
        <v>741</v>
      </c>
      <c r="B742">
        <v>2023</v>
      </c>
      <c r="C742" t="s">
        <v>213</v>
      </c>
      <c r="D742" t="s">
        <v>216</v>
      </c>
      <c r="E742" t="s">
        <v>35</v>
      </c>
      <c r="F742" t="str">
        <f t="shared" si="44"/>
        <v>Engineer</v>
      </c>
      <c r="G742">
        <v>150000</v>
      </c>
      <c r="H742" t="s">
        <v>20</v>
      </c>
      <c r="I742">
        <v>150000</v>
      </c>
      <c r="J742">
        <f t="shared" si="45"/>
        <v>150000</v>
      </c>
      <c r="K742">
        <f t="shared" si="46"/>
        <v>200000</v>
      </c>
      <c r="L742" t="str">
        <f t="shared" si="47"/>
        <v>150000-200000</v>
      </c>
      <c r="M742" t="s">
        <v>21</v>
      </c>
      <c r="N742" t="str">
        <f>VLOOKUP(M742,'Country Names'!B:C,2,FALSE)</f>
        <v>United States</v>
      </c>
      <c r="O742">
        <v>0</v>
      </c>
      <c r="P742" t="str">
        <f>IF(Table[[#This Row],[remote_ratio]]=0, "In Person", IF(Table[[#This Row],[remote_ratio]]=50, "Hybrid", IF(Table[[#This Row],[remote_ratio]]=100, "Remote")))</f>
        <v>In Person</v>
      </c>
      <c r="Q742" t="s">
        <v>21</v>
      </c>
      <c r="R742" t="str">
        <f>VLOOKUP(Q742,'Country Names'!B:C,2,FALSE)</f>
        <v>United States</v>
      </c>
      <c r="S742" t="s">
        <v>221</v>
      </c>
    </row>
    <row r="743" spans="1:19" x14ac:dyDescent="0.3">
      <c r="A743">
        <v>742</v>
      </c>
      <c r="B743">
        <v>2023</v>
      </c>
      <c r="C743" t="s">
        <v>330</v>
      </c>
      <c r="D743" t="s">
        <v>216</v>
      </c>
      <c r="E743" t="s">
        <v>37</v>
      </c>
      <c r="F743" t="str">
        <f t="shared" si="44"/>
        <v>Engineer</v>
      </c>
      <c r="G743">
        <v>139500</v>
      </c>
      <c r="H743" t="s">
        <v>20</v>
      </c>
      <c r="I743">
        <v>139500</v>
      </c>
      <c r="J743">
        <f t="shared" si="45"/>
        <v>100000</v>
      </c>
      <c r="K743">
        <f t="shared" si="46"/>
        <v>150000</v>
      </c>
      <c r="L743" t="str">
        <f t="shared" si="47"/>
        <v>100000-150000</v>
      </c>
      <c r="M743" t="s">
        <v>21</v>
      </c>
      <c r="N743" t="str">
        <f>VLOOKUP(M743,'Country Names'!B:C,2,FALSE)</f>
        <v>United States</v>
      </c>
      <c r="O743">
        <v>0</v>
      </c>
      <c r="P743" t="str">
        <f>IF(Table[[#This Row],[remote_ratio]]=0, "In Person", IF(Table[[#This Row],[remote_ratio]]=50, "Hybrid", IF(Table[[#This Row],[remote_ratio]]=100, "Remote")))</f>
        <v>In Person</v>
      </c>
      <c r="Q743" t="s">
        <v>21</v>
      </c>
      <c r="R743" t="str">
        <f>VLOOKUP(Q743,'Country Names'!B:C,2,FALSE)</f>
        <v>United States</v>
      </c>
      <c r="S743" t="s">
        <v>221</v>
      </c>
    </row>
    <row r="744" spans="1:19" x14ac:dyDescent="0.3">
      <c r="A744">
        <v>743</v>
      </c>
      <c r="B744">
        <v>2023</v>
      </c>
      <c r="C744" t="s">
        <v>330</v>
      </c>
      <c r="D744" t="s">
        <v>216</v>
      </c>
      <c r="E744" t="s">
        <v>37</v>
      </c>
      <c r="F744" t="str">
        <f t="shared" si="44"/>
        <v>Engineer</v>
      </c>
      <c r="G744">
        <v>109400</v>
      </c>
      <c r="H744" t="s">
        <v>20</v>
      </c>
      <c r="I744">
        <v>109400</v>
      </c>
      <c r="J744">
        <f t="shared" si="45"/>
        <v>100000</v>
      </c>
      <c r="K744">
        <f t="shared" si="46"/>
        <v>150000</v>
      </c>
      <c r="L744" t="str">
        <f t="shared" si="47"/>
        <v>100000-150000</v>
      </c>
      <c r="M744" t="s">
        <v>21</v>
      </c>
      <c r="N744" t="str">
        <f>VLOOKUP(M744,'Country Names'!B:C,2,FALSE)</f>
        <v>United States</v>
      </c>
      <c r="O744">
        <v>0</v>
      </c>
      <c r="P744" t="str">
        <f>IF(Table[[#This Row],[remote_ratio]]=0, "In Person", IF(Table[[#This Row],[remote_ratio]]=50, "Hybrid", IF(Table[[#This Row],[remote_ratio]]=100, "Remote")))</f>
        <v>In Person</v>
      </c>
      <c r="Q744" t="s">
        <v>21</v>
      </c>
      <c r="R744" t="str">
        <f>VLOOKUP(Q744,'Country Names'!B:C,2,FALSE)</f>
        <v>United States</v>
      </c>
      <c r="S744" t="s">
        <v>221</v>
      </c>
    </row>
    <row r="745" spans="1:19" x14ac:dyDescent="0.3">
      <c r="A745">
        <v>669</v>
      </c>
      <c r="B745">
        <v>2023</v>
      </c>
      <c r="C745" t="s">
        <v>330</v>
      </c>
      <c r="D745" t="s">
        <v>216</v>
      </c>
      <c r="E745" t="s">
        <v>23</v>
      </c>
      <c r="F745" t="str">
        <f t="shared" si="44"/>
        <v>Scientist</v>
      </c>
      <c r="G745">
        <v>120000</v>
      </c>
      <c r="H745" t="s">
        <v>20</v>
      </c>
      <c r="I745">
        <v>120000</v>
      </c>
      <c r="J745">
        <f t="shared" si="45"/>
        <v>100000</v>
      </c>
      <c r="K745">
        <f t="shared" si="46"/>
        <v>150000</v>
      </c>
      <c r="L745" t="str">
        <f t="shared" si="47"/>
        <v>100000-150000</v>
      </c>
      <c r="M745" t="s">
        <v>21</v>
      </c>
      <c r="N745" t="str">
        <f>VLOOKUP(M745,'Country Names'!B:C,2,FALSE)</f>
        <v>United States</v>
      </c>
      <c r="O745">
        <v>0</v>
      </c>
      <c r="P745" t="str">
        <f>IF(Table[[#This Row],[remote_ratio]]=0, "In Person", IF(Table[[#This Row],[remote_ratio]]=50, "Hybrid", IF(Table[[#This Row],[remote_ratio]]=100, "Remote")))</f>
        <v>In Person</v>
      </c>
      <c r="Q745" t="s">
        <v>21</v>
      </c>
      <c r="R745" t="str">
        <f>VLOOKUP(Q745,'Country Names'!B:C,2,FALSE)</f>
        <v>United States</v>
      </c>
      <c r="S745" t="s">
        <v>221</v>
      </c>
    </row>
    <row r="746" spans="1:19" x14ac:dyDescent="0.3">
      <c r="A746">
        <v>690</v>
      </c>
      <c r="B746">
        <v>2023</v>
      </c>
      <c r="C746" t="s">
        <v>213</v>
      </c>
      <c r="D746" t="s">
        <v>216</v>
      </c>
      <c r="E746" t="s">
        <v>23</v>
      </c>
      <c r="F746" t="str">
        <f t="shared" si="44"/>
        <v>Scientist</v>
      </c>
      <c r="G746">
        <v>145000</v>
      </c>
      <c r="H746" t="s">
        <v>20</v>
      </c>
      <c r="I746">
        <v>145000</v>
      </c>
      <c r="J746">
        <f t="shared" si="45"/>
        <v>100000</v>
      </c>
      <c r="K746">
        <f t="shared" si="46"/>
        <v>150000</v>
      </c>
      <c r="L746" t="str">
        <f t="shared" si="47"/>
        <v>100000-150000</v>
      </c>
      <c r="M746" t="s">
        <v>21</v>
      </c>
      <c r="N746" t="str">
        <f>VLOOKUP(M746,'Country Names'!B:C,2,FALSE)</f>
        <v>United States</v>
      </c>
      <c r="O746">
        <v>0</v>
      </c>
      <c r="P746" t="str">
        <f>IF(Table[[#This Row],[remote_ratio]]=0, "In Person", IF(Table[[#This Row],[remote_ratio]]=50, "Hybrid", IF(Table[[#This Row],[remote_ratio]]=100, "Remote")))</f>
        <v>In Person</v>
      </c>
      <c r="Q746" t="s">
        <v>21</v>
      </c>
      <c r="R746" t="str">
        <f>VLOOKUP(Q746,'Country Names'!B:C,2,FALSE)</f>
        <v>United States</v>
      </c>
      <c r="S746" t="s">
        <v>221</v>
      </c>
    </row>
    <row r="747" spans="1:19" x14ac:dyDescent="0.3">
      <c r="A747">
        <v>746</v>
      </c>
      <c r="B747">
        <v>2023</v>
      </c>
      <c r="C747" t="s">
        <v>215</v>
      </c>
      <c r="D747" t="s">
        <v>216</v>
      </c>
      <c r="E747" t="s">
        <v>37</v>
      </c>
      <c r="F747" t="str">
        <f t="shared" si="44"/>
        <v>Engineer</v>
      </c>
      <c r="G747">
        <v>210914</v>
      </c>
      <c r="H747" t="s">
        <v>20</v>
      </c>
      <c r="I747">
        <v>210914</v>
      </c>
      <c r="J747">
        <f t="shared" si="45"/>
        <v>200000</v>
      </c>
      <c r="K747">
        <f t="shared" si="46"/>
        <v>250000</v>
      </c>
      <c r="L747" t="str">
        <f t="shared" si="47"/>
        <v>200000-250000</v>
      </c>
      <c r="M747" t="s">
        <v>21</v>
      </c>
      <c r="N747" t="str">
        <f>VLOOKUP(M747,'Country Names'!B:C,2,FALSE)</f>
        <v>United States</v>
      </c>
      <c r="O747">
        <v>100</v>
      </c>
      <c r="P747" t="str">
        <f>IF(Table[[#This Row],[remote_ratio]]=0, "In Person", IF(Table[[#This Row],[remote_ratio]]=50, "Hybrid", IF(Table[[#This Row],[remote_ratio]]=100, "Remote")))</f>
        <v>Remote</v>
      </c>
      <c r="Q747" t="s">
        <v>21</v>
      </c>
      <c r="R747" t="str">
        <f>VLOOKUP(Q747,'Country Names'!B:C,2,FALSE)</f>
        <v>United States</v>
      </c>
      <c r="S747" t="s">
        <v>221</v>
      </c>
    </row>
    <row r="748" spans="1:19" x14ac:dyDescent="0.3">
      <c r="A748">
        <v>747</v>
      </c>
      <c r="B748">
        <v>2023</v>
      </c>
      <c r="C748" t="s">
        <v>215</v>
      </c>
      <c r="D748" t="s">
        <v>216</v>
      </c>
      <c r="E748" t="s">
        <v>37</v>
      </c>
      <c r="F748" t="str">
        <f t="shared" si="44"/>
        <v>Engineer</v>
      </c>
      <c r="G748">
        <v>116704</v>
      </c>
      <c r="H748" t="s">
        <v>20</v>
      </c>
      <c r="I748">
        <v>116704</v>
      </c>
      <c r="J748">
        <f t="shared" si="45"/>
        <v>100000</v>
      </c>
      <c r="K748">
        <f t="shared" si="46"/>
        <v>150000</v>
      </c>
      <c r="L748" t="str">
        <f t="shared" si="47"/>
        <v>100000-150000</v>
      </c>
      <c r="M748" t="s">
        <v>21</v>
      </c>
      <c r="N748" t="str">
        <f>VLOOKUP(M748,'Country Names'!B:C,2,FALSE)</f>
        <v>United States</v>
      </c>
      <c r="O748">
        <v>100</v>
      </c>
      <c r="P748" t="str">
        <f>IF(Table[[#This Row],[remote_ratio]]=0, "In Person", IF(Table[[#This Row],[remote_ratio]]=50, "Hybrid", IF(Table[[#This Row],[remote_ratio]]=100, "Remote")))</f>
        <v>Remote</v>
      </c>
      <c r="Q748" t="s">
        <v>21</v>
      </c>
      <c r="R748" t="str">
        <f>VLOOKUP(Q748,'Country Names'!B:C,2,FALSE)</f>
        <v>United States</v>
      </c>
      <c r="S748" t="s">
        <v>221</v>
      </c>
    </row>
    <row r="749" spans="1:19" x14ac:dyDescent="0.3">
      <c r="A749">
        <v>691</v>
      </c>
      <c r="B749">
        <v>2023</v>
      </c>
      <c r="C749" t="s">
        <v>213</v>
      </c>
      <c r="D749" t="s">
        <v>216</v>
      </c>
      <c r="E749" t="s">
        <v>23</v>
      </c>
      <c r="F749" t="str">
        <f t="shared" si="44"/>
        <v>Scientist</v>
      </c>
      <c r="G749">
        <v>100000</v>
      </c>
      <c r="H749" t="s">
        <v>20</v>
      </c>
      <c r="I749">
        <v>100000</v>
      </c>
      <c r="J749">
        <f t="shared" si="45"/>
        <v>100000</v>
      </c>
      <c r="K749">
        <f t="shared" si="46"/>
        <v>150000</v>
      </c>
      <c r="L749" t="str">
        <f t="shared" si="47"/>
        <v>100000-150000</v>
      </c>
      <c r="M749" t="s">
        <v>21</v>
      </c>
      <c r="N749" t="str">
        <f>VLOOKUP(M749,'Country Names'!B:C,2,FALSE)</f>
        <v>United States</v>
      </c>
      <c r="O749">
        <v>0</v>
      </c>
      <c r="P749" t="str">
        <f>IF(Table[[#This Row],[remote_ratio]]=0, "In Person", IF(Table[[#This Row],[remote_ratio]]=50, "Hybrid", IF(Table[[#This Row],[remote_ratio]]=100, "Remote")))</f>
        <v>In Person</v>
      </c>
      <c r="Q749" t="s">
        <v>21</v>
      </c>
      <c r="R749" t="str">
        <f>VLOOKUP(Q749,'Country Names'!B:C,2,FALSE)</f>
        <v>United States</v>
      </c>
      <c r="S749" t="s">
        <v>221</v>
      </c>
    </row>
    <row r="750" spans="1:19" x14ac:dyDescent="0.3">
      <c r="A750">
        <v>698</v>
      </c>
      <c r="B750">
        <v>2023</v>
      </c>
      <c r="C750" t="s">
        <v>330</v>
      </c>
      <c r="D750" t="s">
        <v>216</v>
      </c>
      <c r="E750" t="s">
        <v>23</v>
      </c>
      <c r="F750" t="str">
        <f t="shared" si="44"/>
        <v>Scientist</v>
      </c>
      <c r="G750">
        <v>210000</v>
      </c>
      <c r="H750" t="s">
        <v>20</v>
      </c>
      <c r="I750">
        <v>210000</v>
      </c>
      <c r="J750">
        <f t="shared" si="45"/>
        <v>200000</v>
      </c>
      <c r="K750">
        <f t="shared" si="46"/>
        <v>250000</v>
      </c>
      <c r="L750" t="str">
        <f t="shared" si="47"/>
        <v>200000-250000</v>
      </c>
      <c r="M750" t="s">
        <v>21</v>
      </c>
      <c r="N750" t="str">
        <f>VLOOKUP(M750,'Country Names'!B:C,2,FALSE)</f>
        <v>United States</v>
      </c>
      <c r="O750">
        <v>0</v>
      </c>
      <c r="P750" t="str">
        <f>IF(Table[[#This Row],[remote_ratio]]=0, "In Person", IF(Table[[#This Row],[remote_ratio]]=50, "Hybrid", IF(Table[[#This Row],[remote_ratio]]=100, "Remote")))</f>
        <v>In Person</v>
      </c>
      <c r="Q750" t="s">
        <v>21</v>
      </c>
      <c r="R750" t="str">
        <f>VLOOKUP(Q750,'Country Names'!B:C,2,FALSE)</f>
        <v>United States</v>
      </c>
      <c r="S750" t="s">
        <v>221</v>
      </c>
    </row>
    <row r="751" spans="1:19" x14ac:dyDescent="0.3">
      <c r="A751">
        <v>750</v>
      </c>
      <c r="B751">
        <v>2023</v>
      </c>
      <c r="C751" t="s">
        <v>330</v>
      </c>
      <c r="D751" t="s">
        <v>216</v>
      </c>
      <c r="E751" t="s">
        <v>37</v>
      </c>
      <c r="F751" t="str">
        <f t="shared" si="44"/>
        <v>Engineer</v>
      </c>
      <c r="G751">
        <v>146000</v>
      </c>
      <c r="H751" t="s">
        <v>20</v>
      </c>
      <c r="I751">
        <v>146000</v>
      </c>
      <c r="J751">
        <f t="shared" si="45"/>
        <v>100000</v>
      </c>
      <c r="K751">
        <f t="shared" si="46"/>
        <v>150000</v>
      </c>
      <c r="L751" t="str">
        <f t="shared" si="47"/>
        <v>100000-150000</v>
      </c>
      <c r="M751" t="s">
        <v>21</v>
      </c>
      <c r="N751" t="str">
        <f>VLOOKUP(M751,'Country Names'!B:C,2,FALSE)</f>
        <v>United States</v>
      </c>
      <c r="O751">
        <v>0</v>
      </c>
      <c r="P751" t="str">
        <f>IF(Table[[#This Row],[remote_ratio]]=0, "In Person", IF(Table[[#This Row],[remote_ratio]]=50, "Hybrid", IF(Table[[#This Row],[remote_ratio]]=100, "Remote")))</f>
        <v>In Person</v>
      </c>
      <c r="Q751" t="s">
        <v>21</v>
      </c>
      <c r="R751" t="str">
        <f>VLOOKUP(Q751,'Country Names'!B:C,2,FALSE)</f>
        <v>United States</v>
      </c>
      <c r="S751" t="s">
        <v>221</v>
      </c>
    </row>
    <row r="752" spans="1:19" x14ac:dyDescent="0.3">
      <c r="A752">
        <v>751</v>
      </c>
      <c r="B752">
        <v>2023</v>
      </c>
      <c r="C752" t="s">
        <v>330</v>
      </c>
      <c r="D752" t="s">
        <v>216</v>
      </c>
      <c r="E752" t="s">
        <v>37</v>
      </c>
      <c r="F752" t="str">
        <f t="shared" si="44"/>
        <v>Engineer</v>
      </c>
      <c r="G752">
        <v>75000</v>
      </c>
      <c r="H752" t="s">
        <v>20</v>
      </c>
      <c r="I752">
        <v>75000</v>
      </c>
      <c r="J752">
        <f t="shared" si="45"/>
        <v>50000</v>
      </c>
      <c r="K752">
        <f t="shared" si="46"/>
        <v>100000</v>
      </c>
      <c r="L752" t="str">
        <f t="shared" si="47"/>
        <v>50000-100000</v>
      </c>
      <c r="M752" t="s">
        <v>21</v>
      </c>
      <c r="N752" t="str">
        <f>VLOOKUP(M752,'Country Names'!B:C,2,FALSE)</f>
        <v>United States</v>
      </c>
      <c r="O752">
        <v>0</v>
      </c>
      <c r="P752" t="str">
        <f>IF(Table[[#This Row],[remote_ratio]]=0, "In Person", IF(Table[[#This Row],[remote_ratio]]=50, "Hybrid", IF(Table[[#This Row],[remote_ratio]]=100, "Remote")))</f>
        <v>In Person</v>
      </c>
      <c r="Q752" t="s">
        <v>21</v>
      </c>
      <c r="R752" t="str">
        <f>VLOOKUP(Q752,'Country Names'!B:C,2,FALSE)</f>
        <v>United States</v>
      </c>
      <c r="S752" t="s">
        <v>221</v>
      </c>
    </row>
    <row r="753" spans="1:19" x14ac:dyDescent="0.3">
      <c r="A753">
        <v>752</v>
      </c>
      <c r="B753">
        <v>2023</v>
      </c>
      <c r="C753" t="s">
        <v>214</v>
      </c>
      <c r="D753" t="s">
        <v>216</v>
      </c>
      <c r="E753" t="s">
        <v>27</v>
      </c>
      <c r="F753" t="str">
        <f t="shared" si="44"/>
        <v>Analyst</v>
      </c>
      <c r="G753">
        <v>75000</v>
      </c>
      <c r="H753" t="s">
        <v>20</v>
      </c>
      <c r="I753">
        <v>75000</v>
      </c>
      <c r="J753">
        <f t="shared" si="45"/>
        <v>50000</v>
      </c>
      <c r="K753">
        <f t="shared" si="46"/>
        <v>100000</v>
      </c>
      <c r="L753" t="str">
        <f t="shared" si="47"/>
        <v>50000-100000</v>
      </c>
      <c r="M753" t="s">
        <v>21</v>
      </c>
      <c r="N753" t="str">
        <f>VLOOKUP(M753,'Country Names'!B:C,2,FALSE)</f>
        <v>United States</v>
      </c>
      <c r="O753">
        <v>100</v>
      </c>
      <c r="P753" t="str">
        <f>IF(Table[[#This Row],[remote_ratio]]=0, "In Person", IF(Table[[#This Row],[remote_ratio]]=50, "Hybrid", IF(Table[[#This Row],[remote_ratio]]=100, "Remote")))</f>
        <v>Remote</v>
      </c>
      <c r="Q753" t="s">
        <v>21</v>
      </c>
      <c r="R753" t="str">
        <f>VLOOKUP(Q753,'Country Names'!B:C,2,FALSE)</f>
        <v>United States</v>
      </c>
      <c r="S753" t="s">
        <v>221</v>
      </c>
    </row>
    <row r="754" spans="1:19" x14ac:dyDescent="0.3">
      <c r="A754">
        <v>753</v>
      </c>
      <c r="B754">
        <v>2023</v>
      </c>
      <c r="C754" t="s">
        <v>214</v>
      </c>
      <c r="D754" t="s">
        <v>216</v>
      </c>
      <c r="E754" t="s">
        <v>27</v>
      </c>
      <c r="F754" t="str">
        <f t="shared" si="44"/>
        <v>Analyst</v>
      </c>
      <c r="G754">
        <v>60000</v>
      </c>
      <c r="H754" t="s">
        <v>20</v>
      </c>
      <c r="I754">
        <v>60000</v>
      </c>
      <c r="J754">
        <f t="shared" si="45"/>
        <v>50000</v>
      </c>
      <c r="K754">
        <f t="shared" si="46"/>
        <v>100000</v>
      </c>
      <c r="L754" t="str">
        <f t="shared" si="47"/>
        <v>50000-100000</v>
      </c>
      <c r="M754" t="s">
        <v>21</v>
      </c>
      <c r="N754" t="str">
        <f>VLOOKUP(M754,'Country Names'!B:C,2,FALSE)</f>
        <v>United States</v>
      </c>
      <c r="O754">
        <v>100</v>
      </c>
      <c r="P754" t="str">
        <f>IF(Table[[#This Row],[remote_ratio]]=0, "In Person", IF(Table[[#This Row],[remote_ratio]]=50, "Hybrid", IF(Table[[#This Row],[remote_ratio]]=100, "Remote")))</f>
        <v>Remote</v>
      </c>
      <c r="Q754" t="s">
        <v>21</v>
      </c>
      <c r="R754" t="str">
        <f>VLOOKUP(Q754,'Country Names'!B:C,2,FALSE)</f>
        <v>United States</v>
      </c>
      <c r="S754" t="s">
        <v>221</v>
      </c>
    </row>
    <row r="755" spans="1:19" x14ac:dyDescent="0.3">
      <c r="A755">
        <v>754</v>
      </c>
      <c r="B755">
        <v>2023</v>
      </c>
      <c r="C755" t="s">
        <v>213</v>
      </c>
      <c r="D755" t="s">
        <v>216</v>
      </c>
      <c r="E755" t="s">
        <v>32</v>
      </c>
      <c r="F755" t="str">
        <f t="shared" si="44"/>
        <v>Engineer</v>
      </c>
      <c r="G755">
        <v>185700</v>
      </c>
      <c r="H755" t="s">
        <v>20</v>
      </c>
      <c r="I755">
        <v>185700</v>
      </c>
      <c r="J755">
        <f t="shared" si="45"/>
        <v>150000</v>
      </c>
      <c r="K755">
        <f t="shared" si="46"/>
        <v>200000</v>
      </c>
      <c r="L755" t="str">
        <f t="shared" si="47"/>
        <v>150000-200000</v>
      </c>
      <c r="M755" t="s">
        <v>21</v>
      </c>
      <c r="N755" t="str">
        <f>VLOOKUP(M755,'Country Names'!B:C,2,FALSE)</f>
        <v>United States</v>
      </c>
      <c r="O755">
        <v>0</v>
      </c>
      <c r="P755" t="str">
        <f>IF(Table[[#This Row],[remote_ratio]]=0, "In Person", IF(Table[[#This Row],[remote_ratio]]=50, "Hybrid", IF(Table[[#This Row],[remote_ratio]]=100, "Remote")))</f>
        <v>In Person</v>
      </c>
      <c r="Q755" t="s">
        <v>21</v>
      </c>
      <c r="R755" t="str">
        <f>VLOOKUP(Q755,'Country Names'!B:C,2,FALSE)</f>
        <v>United States</v>
      </c>
      <c r="S755" t="s">
        <v>221</v>
      </c>
    </row>
    <row r="756" spans="1:19" x14ac:dyDescent="0.3">
      <c r="A756">
        <v>755</v>
      </c>
      <c r="B756">
        <v>2023</v>
      </c>
      <c r="C756" t="s">
        <v>213</v>
      </c>
      <c r="D756" t="s">
        <v>216</v>
      </c>
      <c r="E756" t="s">
        <v>32</v>
      </c>
      <c r="F756" t="str">
        <f t="shared" si="44"/>
        <v>Engineer</v>
      </c>
      <c r="G756">
        <v>165000</v>
      </c>
      <c r="H756" t="s">
        <v>20</v>
      </c>
      <c r="I756">
        <v>165000</v>
      </c>
      <c r="J756">
        <f t="shared" si="45"/>
        <v>150000</v>
      </c>
      <c r="K756">
        <f t="shared" si="46"/>
        <v>200000</v>
      </c>
      <c r="L756" t="str">
        <f t="shared" si="47"/>
        <v>150000-200000</v>
      </c>
      <c r="M756" t="s">
        <v>21</v>
      </c>
      <c r="N756" t="str">
        <f>VLOOKUP(M756,'Country Names'!B:C,2,FALSE)</f>
        <v>United States</v>
      </c>
      <c r="O756">
        <v>0</v>
      </c>
      <c r="P756" t="str">
        <f>IF(Table[[#This Row],[remote_ratio]]=0, "In Person", IF(Table[[#This Row],[remote_ratio]]=50, "Hybrid", IF(Table[[#This Row],[remote_ratio]]=100, "Remote")))</f>
        <v>In Person</v>
      </c>
      <c r="Q756" t="s">
        <v>21</v>
      </c>
      <c r="R756" t="str">
        <f>VLOOKUP(Q756,'Country Names'!B:C,2,FALSE)</f>
        <v>United States</v>
      </c>
      <c r="S756" t="s">
        <v>221</v>
      </c>
    </row>
    <row r="757" spans="1:19" x14ac:dyDescent="0.3">
      <c r="A757">
        <v>756</v>
      </c>
      <c r="B757">
        <v>2023</v>
      </c>
      <c r="C757" t="s">
        <v>330</v>
      </c>
      <c r="D757" t="s">
        <v>216</v>
      </c>
      <c r="E757" t="s">
        <v>37</v>
      </c>
      <c r="F757" t="str">
        <f t="shared" si="44"/>
        <v>Engineer</v>
      </c>
      <c r="G757">
        <v>160000</v>
      </c>
      <c r="H757" t="s">
        <v>20</v>
      </c>
      <c r="I757">
        <v>160000</v>
      </c>
      <c r="J757">
        <f t="shared" si="45"/>
        <v>150000</v>
      </c>
      <c r="K757">
        <f t="shared" si="46"/>
        <v>200000</v>
      </c>
      <c r="L757" t="str">
        <f t="shared" si="47"/>
        <v>150000-200000</v>
      </c>
      <c r="M757" t="s">
        <v>21</v>
      </c>
      <c r="N757" t="str">
        <f>VLOOKUP(M757,'Country Names'!B:C,2,FALSE)</f>
        <v>United States</v>
      </c>
      <c r="O757">
        <v>100</v>
      </c>
      <c r="P757" t="str">
        <f>IF(Table[[#This Row],[remote_ratio]]=0, "In Person", IF(Table[[#This Row],[remote_ratio]]=50, "Hybrid", IF(Table[[#This Row],[remote_ratio]]=100, "Remote")))</f>
        <v>Remote</v>
      </c>
      <c r="Q757" t="s">
        <v>21</v>
      </c>
      <c r="R757" t="str">
        <f>VLOOKUP(Q757,'Country Names'!B:C,2,FALSE)</f>
        <v>United States</v>
      </c>
      <c r="S757" t="s">
        <v>221</v>
      </c>
    </row>
    <row r="758" spans="1:19" x14ac:dyDescent="0.3">
      <c r="A758">
        <v>757</v>
      </c>
      <c r="B758">
        <v>2023</v>
      </c>
      <c r="C758" t="s">
        <v>330</v>
      </c>
      <c r="D758" t="s">
        <v>216</v>
      </c>
      <c r="E758" t="s">
        <v>37</v>
      </c>
      <c r="F758" t="str">
        <f t="shared" si="44"/>
        <v>Engineer</v>
      </c>
      <c r="G758">
        <v>130000</v>
      </c>
      <c r="H758" t="s">
        <v>20</v>
      </c>
      <c r="I758">
        <v>130000</v>
      </c>
      <c r="J758">
        <f t="shared" si="45"/>
        <v>100000</v>
      </c>
      <c r="K758">
        <f t="shared" si="46"/>
        <v>150000</v>
      </c>
      <c r="L758" t="str">
        <f t="shared" si="47"/>
        <v>100000-150000</v>
      </c>
      <c r="M758" t="s">
        <v>21</v>
      </c>
      <c r="N758" t="str">
        <f>VLOOKUP(M758,'Country Names'!B:C,2,FALSE)</f>
        <v>United States</v>
      </c>
      <c r="O758">
        <v>100</v>
      </c>
      <c r="P758" t="str">
        <f>IF(Table[[#This Row],[remote_ratio]]=0, "In Person", IF(Table[[#This Row],[remote_ratio]]=50, "Hybrid", IF(Table[[#This Row],[remote_ratio]]=100, "Remote")))</f>
        <v>Remote</v>
      </c>
      <c r="Q758" t="s">
        <v>21</v>
      </c>
      <c r="R758" t="str">
        <f>VLOOKUP(Q758,'Country Names'!B:C,2,FALSE)</f>
        <v>United States</v>
      </c>
      <c r="S758" t="s">
        <v>221</v>
      </c>
    </row>
    <row r="759" spans="1:19" x14ac:dyDescent="0.3">
      <c r="A759">
        <v>758</v>
      </c>
      <c r="B759">
        <v>2023</v>
      </c>
      <c r="C759" t="s">
        <v>330</v>
      </c>
      <c r="D759" t="s">
        <v>216</v>
      </c>
      <c r="E759" t="s">
        <v>27</v>
      </c>
      <c r="F759" t="str">
        <f t="shared" si="44"/>
        <v>Analyst</v>
      </c>
      <c r="G759">
        <v>169000</v>
      </c>
      <c r="H759" t="s">
        <v>20</v>
      </c>
      <c r="I759">
        <v>169000</v>
      </c>
      <c r="J759">
        <f t="shared" si="45"/>
        <v>150000</v>
      </c>
      <c r="K759">
        <f t="shared" si="46"/>
        <v>200000</v>
      </c>
      <c r="L759" t="str">
        <f t="shared" si="47"/>
        <v>150000-200000</v>
      </c>
      <c r="M759" t="s">
        <v>21</v>
      </c>
      <c r="N759" t="str">
        <f>VLOOKUP(M759,'Country Names'!B:C,2,FALSE)</f>
        <v>United States</v>
      </c>
      <c r="O759">
        <v>0</v>
      </c>
      <c r="P759" t="str">
        <f>IF(Table[[#This Row],[remote_ratio]]=0, "In Person", IF(Table[[#This Row],[remote_ratio]]=50, "Hybrid", IF(Table[[#This Row],[remote_ratio]]=100, "Remote")))</f>
        <v>In Person</v>
      </c>
      <c r="Q759" t="s">
        <v>21</v>
      </c>
      <c r="R759" t="str">
        <f>VLOOKUP(Q759,'Country Names'!B:C,2,FALSE)</f>
        <v>United States</v>
      </c>
      <c r="S759" t="s">
        <v>221</v>
      </c>
    </row>
    <row r="760" spans="1:19" x14ac:dyDescent="0.3">
      <c r="A760">
        <v>759</v>
      </c>
      <c r="B760">
        <v>2023</v>
      </c>
      <c r="C760" t="s">
        <v>330</v>
      </c>
      <c r="D760" t="s">
        <v>216</v>
      </c>
      <c r="E760" t="s">
        <v>27</v>
      </c>
      <c r="F760" t="str">
        <f t="shared" si="44"/>
        <v>Analyst</v>
      </c>
      <c r="G760">
        <v>110600</v>
      </c>
      <c r="H760" t="s">
        <v>20</v>
      </c>
      <c r="I760">
        <v>110600</v>
      </c>
      <c r="J760">
        <f t="shared" si="45"/>
        <v>100000</v>
      </c>
      <c r="K760">
        <f t="shared" si="46"/>
        <v>150000</v>
      </c>
      <c r="L760" t="str">
        <f t="shared" si="47"/>
        <v>100000-150000</v>
      </c>
      <c r="M760" t="s">
        <v>21</v>
      </c>
      <c r="N760" t="str">
        <f>VLOOKUP(M760,'Country Names'!B:C,2,FALSE)</f>
        <v>United States</v>
      </c>
      <c r="O760">
        <v>0</v>
      </c>
      <c r="P760" t="str">
        <f>IF(Table[[#This Row],[remote_ratio]]=0, "In Person", IF(Table[[#This Row],[remote_ratio]]=50, "Hybrid", IF(Table[[#This Row],[remote_ratio]]=100, "Remote")))</f>
        <v>In Person</v>
      </c>
      <c r="Q760" t="s">
        <v>21</v>
      </c>
      <c r="R760" t="str">
        <f>VLOOKUP(Q760,'Country Names'!B:C,2,FALSE)</f>
        <v>United States</v>
      </c>
      <c r="S760" t="s">
        <v>221</v>
      </c>
    </row>
    <row r="761" spans="1:19" x14ac:dyDescent="0.3">
      <c r="A761">
        <v>760</v>
      </c>
      <c r="B761">
        <v>2023</v>
      </c>
      <c r="C761" t="s">
        <v>330</v>
      </c>
      <c r="D761" t="s">
        <v>216</v>
      </c>
      <c r="E761" t="s">
        <v>98</v>
      </c>
      <c r="F761" t="str">
        <f t="shared" si="44"/>
        <v>Engineer</v>
      </c>
      <c r="G761">
        <v>193000</v>
      </c>
      <c r="H761" t="s">
        <v>20</v>
      </c>
      <c r="I761">
        <v>193000</v>
      </c>
      <c r="J761">
        <f t="shared" si="45"/>
        <v>150000</v>
      </c>
      <c r="K761">
        <f t="shared" si="46"/>
        <v>200000</v>
      </c>
      <c r="L761" t="str">
        <f t="shared" si="47"/>
        <v>150000-200000</v>
      </c>
      <c r="M761" t="s">
        <v>21</v>
      </c>
      <c r="N761" t="str">
        <f>VLOOKUP(M761,'Country Names'!B:C,2,FALSE)</f>
        <v>United States</v>
      </c>
      <c r="O761">
        <v>100</v>
      </c>
      <c r="P761" t="str">
        <f>IF(Table[[#This Row],[remote_ratio]]=0, "In Person", IF(Table[[#This Row],[remote_ratio]]=50, "Hybrid", IF(Table[[#This Row],[remote_ratio]]=100, "Remote")))</f>
        <v>Remote</v>
      </c>
      <c r="Q761" t="s">
        <v>21</v>
      </c>
      <c r="R761" t="str">
        <f>VLOOKUP(Q761,'Country Names'!B:C,2,FALSE)</f>
        <v>United States</v>
      </c>
      <c r="S761" t="s">
        <v>221</v>
      </c>
    </row>
    <row r="762" spans="1:19" x14ac:dyDescent="0.3">
      <c r="A762">
        <v>761</v>
      </c>
      <c r="B762">
        <v>2023</v>
      </c>
      <c r="C762" t="s">
        <v>330</v>
      </c>
      <c r="D762" t="s">
        <v>216</v>
      </c>
      <c r="E762" t="s">
        <v>98</v>
      </c>
      <c r="F762" t="str">
        <f t="shared" si="44"/>
        <v>Engineer</v>
      </c>
      <c r="G762">
        <v>136850</v>
      </c>
      <c r="H762" t="s">
        <v>20</v>
      </c>
      <c r="I762">
        <v>136850</v>
      </c>
      <c r="J762">
        <f t="shared" si="45"/>
        <v>100000</v>
      </c>
      <c r="K762">
        <f t="shared" si="46"/>
        <v>150000</v>
      </c>
      <c r="L762" t="str">
        <f t="shared" si="47"/>
        <v>100000-150000</v>
      </c>
      <c r="M762" t="s">
        <v>21</v>
      </c>
      <c r="N762" t="str">
        <f>VLOOKUP(M762,'Country Names'!B:C,2,FALSE)</f>
        <v>United States</v>
      </c>
      <c r="O762">
        <v>100</v>
      </c>
      <c r="P762" t="str">
        <f>IF(Table[[#This Row],[remote_ratio]]=0, "In Person", IF(Table[[#This Row],[remote_ratio]]=50, "Hybrid", IF(Table[[#This Row],[remote_ratio]]=100, "Remote")))</f>
        <v>Remote</v>
      </c>
      <c r="Q762" t="s">
        <v>21</v>
      </c>
      <c r="R762" t="str">
        <f>VLOOKUP(Q762,'Country Names'!B:C,2,FALSE)</f>
        <v>United States</v>
      </c>
      <c r="S762" t="s">
        <v>221</v>
      </c>
    </row>
    <row r="763" spans="1:19" x14ac:dyDescent="0.3">
      <c r="A763">
        <v>762</v>
      </c>
      <c r="B763">
        <v>2023</v>
      </c>
      <c r="C763" t="s">
        <v>330</v>
      </c>
      <c r="D763" t="s">
        <v>216</v>
      </c>
      <c r="E763" t="s">
        <v>35</v>
      </c>
      <c r="F763" t="str">
        <f t="shared" si="44"/>
        <v>Engineer</v>
      </c>
      <c r="G763">
        <v>139500</v>
      </c>
      <c r="H763" t="s">
        <v>20</v>
      </c>
      <c r="I763">
        <v>139500</v>
      </c>
      <c r="J763">
        <f t="shared" si="45"/>
        <v>100000</v>
      </c>
      <c r="K763">
        <f t="shared" si="46"/>
        <v>150000</v>
      </c>
      <c r="L763" t="str">
        <f t="shared" si="47"/>
        <v>100000-150000</v>
      </c>
      <c r="M763" t="s">
        <v>21</v>
      </c>
      <c r="N763" t="str">
        <f>VLOOKUP(M763,'Country Names'!B:C,2,FALSE)</f>
        <v>United States</v>
      </c>
      <c r="O763">
        <v>0</v>
      </c>
      <c r="P763" t="str">
        <f>IF(Table[[#This Row],[remote_ratio]]=0, "In Person", IF(Table[[#This Row],[remote_ratio]]=50, "Hybrid", IF(Table[[#This Row],[remote_ratio]]=100, "Remote")))</f>
        <v>In Person</v>
      </c>
      <c r="Q763" t="s">
        <v>21</v>
      </c>
      <c r="R763" t="str">
        <f>VLOOKUP(Q763,'Country Names'!B:C,2,FALSE)</f>
        <v>United States</v>
      </c>
      <c r="S763" t="s">
        <v>221</v>
      </c>
    </row>
    <row r="764" spans="1:19" x14ac:dyDescent="0.3">
      <c r="A764">
        <v>763</v>
      </c>
      <c r="B764">
        <v>2023</v>
      </c>
      <c r="C764" t="s">
        <v>330</v>
      </c>
      <c r="D764" t="s">
        <v>216</v>
      </c>
      <c r="E764" t="s">
        <v>35</v>
      </c>
      <c r="F764" t="str">
        <f t="shared" si="44"/>
        <v>Engineer</v>
      </c>
      <c r="G764">
        <v>109400</v>
      </c>
      <c r="H764" t="s">
        <v>20</v>
      </c>
      <c r="I764">
        <v>109400</v>
      </c>
      <c r="J764">
        <f t="shared" si="45"/>
        <v>100000</v>
      </c>
      <c r="K764">
        <f t="shared" si="46"/>
        <v>150000</v>
      </c>
      <c r="L764" t="str">
        <f t="shared" si="47"/>
        <v>100000-150000</v>
      </c>
      <c r="M764" t="s">
        <v>21</v>
      </c>
      <c r="N764" t="str">
        <f>VLOOKUP(M764,'Country Names'!B:C,2,FALSE)</f>
        <v>United States</v>
      </c>
      <c r="O764">
        <v>0</v>
      </c>
      <c r="P764" t="str">
        <f>IF(Table[[#This Row],[remote_ratio]]=0, "In Person", IF(Table[[#This Row],[remote_ratio]]=50, "Hybrid", IF(Table[[#This Row],[remote_ratio]]=100, "Remote")))</f>
        <v>In Person</v>
      </c>
      <c r="Q764" t="s">
        <v>21</v>
      </c>
      <c r="R764" t="str">
        <f>VLOOKUP(Q764,'Country Names'!B:C,2,FALSE)</f>
        <v>United States</v>
      </c>
      <c r="S764" t="s">
        <v>221</v>
      </c>
    </row>
    <row r="765" spans="1:19" x14ac:dyDescent="0.3">
      <c r="A765">
        <v>764</v>
      </c>
      <c r="B765">
        <v>2023</v>
      </c>
      <c r="C765" t="s">
        <v>330</v>
      </c>
      <c r="D765" t="s">
        <v>216</v>
      </c>
      <c r="E765" t="s">
        <v>37</v>
      </c>
      <c r="F765" t="str">
        <f t="shared" si="44"/>
        <v>Engineer</v>
      </c>
      <c r="G765">
        <v>276000</v>
      </c>
      <c r="H765" t="s">
        <v>20</v>
      </c>
      <c r="I765">
        <v>276000</v>
      </c>
      <c r="J765">
        <f t="shared" si="45"/>
        <v>250000</v>
      </c>
      <c r="K765">
        <f t="shared" si="46"/>
        <v>300000</v>
      </c>
      <c r="L765" t="str">
        <f t="shared" si="47"/>
        <v>250000-300000</v>
      </c>
      <c r="M765" t="s">
        <v>21</v>
      </c>
      <c r="N765" t="str">
        <f>VLOOKUP(M765,'Country Names'!B:C,2,FALSE)</f>
        <v>United States</v>
      </c>
      <c r="O765">
        <v>100</v>
      </c>
      <c r="P765" t="str">
        <f>IF(Table[[#This Row],[remote_ratio]]=0, "In Person", IF(Table[[#This Row],[remote_ratio]]=50, "Hybrid", IF(Table[[#This Row],[remote_ratio]]=100, "Remote")))</f>
        <v>Remote</v>
      </c>
      <c r="Q765" t="s">
        <v>21</v>
      </c>
      <c r="R765" t="str">
        <f>VLOOKUP(Q765,'Country Names'!B:C,2,FALSE)</f>
        <v>United States</v>
      </c>
      <c r="S765" t="s">
        <v>221</v>
      </c>
    </row>
    <row r="766" spans="1:19" x14ac:dyDescent="0.3">
      <c r="A766">
        <v>765</v>
      </c>
      <c r="B766">
        <v>2023</v>
      </c>
      <c r="C766" t="s">
        <v>330</v>
      </c>
      <c r="D766" t="s">
        <v>216</v>
      </c>
      <c r="E766" t="s">
        <v>37</v>
      </c>
      <c r="F766" t="str">
        <f t="shared" si="44"/>
        <v>Engineer</v>
      </c>
      <c r="G766">
        <v>178500</v>
      </c>
      <c r="H766" t="s">
        <v>20</v>
      </c>
      <c r="I766">
        <v>178500</v>
      </c>
      <c r="J766">
        <f t="shared" si="45"/>
        <v>150000</v>
      </c>
      <c r="K766">
        <f t="shared" si="46"/>
        <v>200000</v>
      </c>
      <c r="L766" t="str">
        <f t="shared" si="47"/>
        <v>150000-200000</v>
      </c>
      <c r="M766" t="s">
        <v>21</v>
      </c>
      <c r="N766" t="str">
        <f>VLOOKUP(M766,'Country Names'!B:C,2,FALSE)</f>
        <v>United States</v>
      </c>
      <c r="O766">
        <v>100</v>
      </c>
      <c r="P766" t="str">
        <f>IF(Table[[#This Row],[remote_ratio]]=0, "In Person", IF(Table[[#This Row],[remote_ratio]]=50, "Hybrid", IF(Table[[#This Row],[remote_ratio]]=100, "Remote")))</f>
        <v>Remote</v>
      </c>
      <c r="Q766" t="s">
        <v>21</v>
      </c>
      <c r="R766" t="str">
        <f>VLOOKUP(Q766,'Country Names'!B:C,2,FALSE)</f>
        <v>United States</v>
      </c>
      <c r="S766" t="s">
        <v>221</v>
      </c>
    </row>
    <row r="767" spans="1:19" x14ac:dyDescent="0.3">
      <c r="A767">
        <v>699</v>
      </c>
      <c r="B767">
        <v>2023</v>
      </c>
      <c r="C767" t="s">
        <v>330</v>
      </c>
      <c r="D767" t="s">
        <v>216</v>
      </c>
      <c r="E767" t="s">
        <v>23</v>
      </c>
      <c r="F767" t="str">
        <f t="shared" si="44"/>
        <v>Scientist</v>
      </c>
      <c r="G767">
        <v>160000</v>
      </c>
      <c r="H767" t="s">
        <v>20</v>
      </c>
      <c r="I767">
        <v>160000</v>
      </c>
      <c r="J767">
        <f t="shared" si="45"/>
        <v>150000</v>
      </c>
      <c r="K767">
        <f t="shared" si="46"/>
        <v>200000</v>
      </c>
      <c r="L767" t="str">
        <f t="shared" si="47"/>
        <v>150000-200000</v>
      </c>
      <c r="M767" t="s">
        <v>21</v>
      </c>
      <c r="N767" t="str">
        <f>VLOOKUP(M767,'Country Names'!B:C,2,FALSE)</f>
        <v>United States</v>
      </c>
      <c r="O767">
        <v>0</v>
      </c>
      <c r="P767" t="str">
        <f>IF(Table[[#This Row],[remote_ratio]]=0, "In Person", IF(Table[[#This Row],[remote_ratio]]=50, "Hybrid", IF(Table[[#This Row],[remote_ratio]]=100, "Remote")))</f>
        <v>In Person</v>
      </c>
      <c r="Q767" t="s">
        <v>21</v>
      </c>
      <c r="R767" t="str">
        <f>VLOOKUP(Q767,'Country Names'!B:C,2,FALSE)</f>
        <v>United States</v>
      </c>
      <c r="S767" t="s">
        <v>221</v>
      </c>
    </row>
    <row r="768" spans="1:19" x14ac:dyDescent="0.3">
      <c r="A768">
        <v>700</v>
      </c>
      <c r="B768">
        <v>2023</v>
      </c>
      <c r="C768" t="s">
        <v>213</v>
      </c>
      <c r="D768" t="s">
        <v>216</v>
      </c>
      <c r="E768" t="s">
        <v>23</v>
      </c>
      <c r="F768" t="str">
        <f t="shared" si="44"/>
        <v>Scientist</v>
      </c>
      <c r="G768">
        <v>145000</v>
      </c>
      <c r="H768" t="s">
        <v>20</v>
      </c>
      <c r="I768">
        <v>145000</v>
      </c>
      <c r="J768">
        <f t="shared" si="45"/>
        <v>100000</v>
      </c>
      <c r="K768">
        <f t="shared" si="46"/>
        <v>150000</v>
      </c>
      <c r="L768" t="str">
        <f t="shared" si="47"/>
        <v>100000-150000</v>
      </c>
      <c r="M768" t="s">
        <v>21</v>
      </c>
      <c r="N768" t="str">
        <f>VLOOKUP(M768,'Country Names'!B:C,2,FALSE)</f>
        <v>United States</v>
      </c>
      <c r="O768">
        <v>0</v>
      </c>
      <c r="P768" t="str">
        <f>IF(Table[[#This Row],[remote_ratio]]=0, "In Person", IF(Table[[#This Row],[remote_ratio]]=50, "Hybrid", IF(Table[[#This Row],[remote_ratio]]=100, "Remote")))</f>
        <v>In Person</v>
      </c>
      <c r="Q768" t="s">
        <v>21</v>
      </c>
      <c r="R768" t="str">
        <f>VLOOKUP(Q768,'Country Names'!B:C,2,FALSE)</f>
        <v>United States</v>
      </c>
      <c r="S768" t="s">
        <v>221</v>
      </c>
    </row>
    <row r="769" spans="1:19" x14ac:dyDescent="0.3">
      <c r="A769">
        <v>768</v>
      </c>
      <c r="B769">
        <v>2023</v>
      </c>
      <c r="C769" t="s">
        <v>213</v>
      </c>
      <c r="D769" t="s">
        <v>216</v>
      </c>
      <c r="E769" t="s">
        <v>37</v>
      </c>
      <c r="F769" t="str">
        <f t="shared" si="44"/>
        <v>Engineer</v>
      </c>
      <c r="G769">
        <v>70000</v>
      </c>
      <c r="H769" t="s">
        <v>14</v>
      </c>
      <c r="I769">
        <v>75116</v>
      </c>
      <c r="J769">
        <f t="shared" si="45"/>
        <v>50000</v>
      </c>
      <c r="K769">
        <f t="shared" si="46"/>
        <v>100000</v>
      </c>
      <c r="L769" t="str">
        <f t="shared" si="47"/>
        <v>50000-100000</v>
      </c>
      <c r="M769" t="s">
        <v>99</v>
      </c>
      <c r="N769" t="str">
        <f>VLOOKUP(M769,'Country Names'!B:C,2,FALSE)</f>
        <v>Slovenia</v>
      </c>
      <c r="O769">
        <v>100</v>
      </c>
      <c r="P769" t="str">
        <f>IF(Table[[#This Row],[remote_ratio]]=0, "In Person", IF(Table[[#This Row],[remote_ratio]]=50, "Hybrid", IF(Table[[#This Row],[remote_ratio]]=100, "Remote")))</f>
        <v>Remote</v>
      </c>
      <c r="Q769" t="s">
        <v>99</v>
      </c>
      <c r="R769" t="str">
        <f>VLOOKUP(Q769,'Country Names'!B:C,2,FALSE)</f>
        <v>Slovenia</v>
      </c>
      <c r="S769" t="s">
        <v>221</v>
      </c>
    </row>
    <row r="770" spans="1:19" x14ac:dyDescent="0.3">
      <c r="A770">
        <v>769</v>
      </c>
      <c r="B770">
        <v>2023</v>
      </c>
      <c r="C770" t="s">
        <v>213</v>
      </c>
      <c r="D770" t="s">
        <v>216</v>
      </c>
      <c r="E770" t="s">
        <v>37</v>
      </c>
      <c r="F770" t="str">
        <f t="shared" ref="F770:F833" si="48">IF(RIGHT(E770,LEN(E770)-FIND(CHAR(1),SUBSTITUTE(E770," ",CHAR(1),LEN(E770)-LEN(SUBSTITUTE(E770," ","")))))="Science","Director of DS",IF(RIGHT(E770,LEN(E770)-FIND(CHAR(1),SUBSTITUTE(E770," ",CHAR(1),LEN(E770)-LEN(SUBSTITUTE(E770," ","")))))="Data","Head of Data",RIGHT(E770,LEN(E770)-FIND(CHAR(1),SUBSTITUTE(E770," ",CHAR(1),LEN(E770)-LEN(SUBSTITUTE(E770," ","")))))))</f>
        <v>Engineer</v>
      </c>
      <c r="G770">
        <v>45000</v>
      </c>
      <c r="H770" t="s">
        <v>14</v>
      </c>
      <c r="I770">
        <v>48289</v>
      </c>
      <c r="J770">
        <f t="shared" ref="J770:J833" si="49">FLOOR(I770/50000,1)*50000</f>
        <v>0</v>
      </c>
      <c r="K770">
        <f t="shared" ref="K770:K833" si="50">FLOOR(I770/50000,1)*50000 + 50000</f>
        <v>50000</v>
      </c>
      <c r="L770" t="str">
        <f t="shared" ref="L770:L833" si="51">_xlfn.CONCAT(J770, "-", K770)</f>
        <v>0-50000</v>
      </c>
      <c r="M770" t="s">
        <v>99</v>
      </c>
      <c r="N770" t="str">
        <f>VLOOKUP(M770,'Country Names'!B:C,2,FALSE)</f>
        <v>Slovenia</v>
      </c>
      <c r="O770">
        <v>100</v>
      </c>
      <c r="P770" t="str">
        <f>IF(Table[[#This Row],[remote_ratio]]=0, "In Person", IF(Table[[#This Row],[remote_ratio]]=50, "Hybrid", IF(Table[[#This Row],[remote_ratio]]=100, "Remote")))</f>
        <v>Remote</v>
      </c>
      <c r="Q770" t="s">
        <v>99</v>
      </c>
      <c r="R770" t="str">
        <f>VLOOKUP(Q770,'Country Names'!B:C,2,FALSE)</f>
        <v>Slovenia</v>
      </c>
      <c r="S770" t="s">
        <v>221</v>
      </c>
    </row>
    <row r="771" spans="1:19" x14ac:dyDescent="0.3">
      <c r="A771">
        <v>770</v>
      </c>
      <c r="B771">
        <v>2023</v>
      </c>
      <c r="C771" t="s">
        <v>330</v>
      </c>
      <c r="D771" t="s">
        <v>216</v>
      </c>
      <c r="E771" t="s">
        <v>35</v>
      </c>
      <c r="F771" t="str">
        <f t="shared" si="48"/>
        <v>Engineer</v>
      </c>
      <c r="G771">
        <v>161000</v>
      </c>
      <c r="H771" t="s">
        <v>58</v>
      </c>
      <c r="I771">
        <v>195652</v>
      </c>
      <c r="J771">
        <f t="shared" si="49"/>
        <v>150000</v>
      </c>
      <c r="K771">
        <f t="shared" si="50"/>
        <v>200000</v>
      </c>
      <c r="L771" t="str">
        <f t="shared" si="51"/>
        <v>150000-200000</v>
      </c>
      <c r="M771" t="s">
        <v>33</v>
      </c>
      <c r="N771" t="str">
        <f>VLOOKUP(M771,'Country Names'!B:C,2,FALSE)</f>
        <v>United Kingdom</v>
      </c>
      <c r="O771">
        <v>0</v>
      </c>
      <c r="P771" t="str">
        <f>IF(Table[[#This Row],[remote_ratio]]=0, "In Person", IF(Table[[#This Row],[remote_ratio]]=50, "Hybrid", IF(Table[[#This Row],[remote_ratio]]=100, "Remote")))</f>
        <v>In Person</v>
      </c>
      <c r="Q771" t="s">
        <v>33</v>
      </c>
      <c r="R771" t="str">
        <f>VLOOKUP(Q771,'Country Names'!B:C,2,FALSE)</f>
        <v>United Kingdom</v>
      </c>
      <c r="S771" t="s">
        <v>221</v>
      </c>
    </row>
    <row r="772" spans="1:19" x14ac:dyDescent="0.3">
      <c r="A772">
        <v>771</v>
      </c>
      <c r="B772">
        <v>2023</v>
      </c>
      <c r="C772" t="s">
        <v>330</v>
      </c>
      <c r="D772" t="s">
        <v>216</v>
      </c>
      <c r="E772" t="s">
        <v>35</v>
      </c>
      <c r="F772" t="str">
        <f t="shared" si="48"/>
        <v>Engineer</v>
      </c>
      <c r="G772">
        <v>83300</v>
      </c>
      <c r="H772" t="s">
        <v>58</v>
      </c>
      <c r="I772">
        <v>101228</v>
      </c>
      <c r="J772">
        <f t="shared" si="49"/>
        <v>100000</v>
      </c>
      <c r="K772">
        <f t="shared" si="50"/>
        <v>150000</v>
      </c>
      <c r="L772" t="str">
        <f t="shared" si="51"/>
        <v>100000-150000</v>
      </c>
      <c r="M772" t="s">
        <v>33</v>
      </c>
      <c r="N772" t="str">
        <f>VLOOKUP(M772,'Country Names'!B:C,2,FALSE)</f>
        <v>United Kingdom</v>
      </c>
      <c r="O772">
        <v>0</v>
      </c>
      <c r="P772" t="str">
        <f>IF(Table[[#This Row],[remote_ratio]]=0, "In Person", IF(Table[[#This Row],[remote_ratio]]=50, "Hybrid", IF(Table[[#This Row],[remote_ratio]]=100, "Remote")))</f>
        <v>In Person</v>
      </c>
      <c r="Q772" t="s">
        <v>33</v>
      </c>
      <c r="R772" t="str">
        <f>VLOOKUP(Q772,'Country Names'!B:C,2,FALSE)</f>
        <v>United Kingdom</v>
      </c>
      <c r="S772" t="s">
        <v>221</v>
      </c>
    </row>
    <row r="773" spans="1:19" x14ac:dyDescent="0.3">
      <c r="A773">
        <v>772</v>
      </c>
      <c r="B773">
        <v>2023</v>
      </c>
      <c r="C773" t="s">
        <v>330</v>
      </c>
      <c r="D773" t="s">
        <v>216</v>
      </c>
      <c r="E773" t="s">
        <v>37</v>
      </c>
      <c r="F773" t="str">
        <f t="shared" si="48"/>
        <v>Engineer</v>
      </c>
      <c r="G773">
        <v>112700</v>
      </c>
      <c r="H773" t="s">
        <v>58</v>
      </c>
      <c r="I773">
        <v>136956</v>
      </c>
      <c r="J773">
        <f t="shared" si="49"/>
        <v>100000</v>
      </c>
      <c r="K773">
        <f t="shared" si="50"/>
        <v>150000</v>
      </c>
      <c r="L773" t="str">
        <f t="shared" si="51"/>
        <v>100000-150000</v>
      </c>
      <c r="M773" t="s">
        <v>33</v>
      </c>
      <c r="N773" t="str">
        <f>VLOOKUP(M773,'Country Names'!B:C,2,FALSE)</f>
        <v>United Kingdom</v>
      </c>
      <c r="O773">
        <v>0</v>
      </c>
      <c r="P773" t="str">
        <f>IF(Table[[#This Row],[remote_ratio]]=0, "In Person", IF(Table[[#This Row],[remote_ratio]]=50, "Hybrid", IF(Table[[#This Row],[remote_ratio]]=100, "Remote")))</f>
        <v>In Person</v>
      </c>
      <c r="Q773" t="s">
        <v>33</v>
      </c>
      <c r="R773" t="str">
        <f>VLOOKUP(Q773,'Country Names'!B:C,2,FALSE)</f>
        <v>United Kingdom</v>
      </c>
      <c r="S773" t="s">
        <v>221</v>
      </c>
    </row>
    <row r="774" spans="1:19" x14ac:dyDescent="0.3">
      <c r="A774">
        <v>773</v>
      </c>
      <c r="B774">
        <v>2023</v>
      </c>
      <c r="C774" t="s">
        <v>330</v>
      </c>
      <c r="D774" t="s">
        <v>216</v>
      </c>
      <c r="E774" t="s">
        <v>37</v>
      </c>
      <c r="F774" t="str">
        <f t="shared" si="48"/>
        <v>Engineer</v>
      </c>
      <c r="G774">
        <v>83300</v>
      </c>
      <c r="H774" t="s">
        <v>58</v>
      </c>
      <c r="I774">
        <v>101228</v>
      </c>
      <c r="J774">
        <f t="shared" si="49"/>
        <v>100000</v>
      </c>
      <c r="K774">
        <f t="shared" si="50"/>
        <v>150000</v>
      </c>
      <c r="L774" t="str">
        <f t="shared" si="51"/>
        <v>100000-150000</v>
      </c>
      <c r="M774" t="s">
        <v>33</v>
      </c>
      <c r="N774" t="str">
        <f>VLOOKUP(M774,'Country Names'!B:C,2,FALSE)</f>
        <v>United Kingdom</v>
      </c>
      <c r="O774">
        <v>0</v>
      </c>
      <c r="P774" t="str">
        <f>IF(Table[[#This Row],[remote_ratio]]=0, "In Person", IF(Table[[#This Row],[remote_ratio]]=50, "Hybrid", IF(Table[[#This Row],[remote_ratio]]=100, "Remote")))</f>
        <v>In Person</v>
      </c>
      <c r="Q774" t="s">
        <v>33</v>
      </c>
      <c r="R774" t="str">
        <f>VLOOKUP(Q774,'Country Names'!B:C,2,FALSE)</f>
        <v>United Kingdom</v>
      </c>
      <c r="S774" t="s">
        <v>221</v>
      </c>
    </row>
    <row r="775" spans="1:19" x14ac:dyDescent="0.3">
      <c r="A775">
        <v>774</v>
      </c>
      <c r="B775">
        <v>2023</v>
      </c>
      <c r="C775" t="s">
        <v>330</v>
      </c>
      <c r="D775" t="s">
        <v>216</v>
      </c>
      <c r="E775" t="s">
        <v>37</v>
      </c>
      <c r="F775" t="str">
        <f t="shared" si="48"/>
        <v>Engineer</v>
      </c>
      <c r="G775">
        <v>252000</v>
      </c>
      <c r="H775" t="s">
        <v>20</v>
      </c>
      <c r="I775">
        <v>252000</v>
      </c>
      <c r="J775">
        <f t="shared" si="49"/>
        <v>250000</v>
      </c>
      <c r="K775">
        <f t="shared" si="50"/>
        <v>300000</v>
      </c>
      <c r="L775" t="str">
        <f t="shared" si="51"/>
        <v>250000-300000</v>
      </c>
      <c r="M775" t="s">
        <v>21</v>
      </c>
      <c r="N775" t="str">
        <f>VLOOKUP(M775,'Country Names'!B:C,2,FALSE)</f>
        <v>United States</v>
      </c>
      <c r="O775">
        <v>0</v>
      </c>
      <c r="P775" t="str">
        <f>IF(Table[[#This Row],[remote_ratio]]=0, "In Person", IF(Table[[#This Row],[remote_ratio]]=50, "Hybrid", IF(Table[[#This Row],[remote_ratio]]=100, "Remote")))</f>
        <v>In Person</v>
      </c>
      <c r="Q775" t="s">
        <v>21</v>
      </c>
      <c r="R775" t="str">
        <f>VLOOKUP(Q775,'Country Names'!B:C,2,FALSE)</f>
        <v>United States</v>
      </c>
      <c r="S775" t="s">
        <v>221</v>
      </c>
    </row>
    <row r="776" spans="1:19" x14ac:dyDescent="0.3">
      <c r="A776">
        <v>775</v>
      </c>
      <c r="B776">
        <v>2023</v>
      </c>
      <c r="C776" t="s">
        <v>330</v>
      </c>
      <c r="D776" t="s">
        <v>216</v>
      </c>
      <c r="E776" t="s">
        <v>37</v>
      </c>
      <c r="F776" t="str">
        <f t="shared" si="48"/>
        <v>Engineer</v>
      </c>
      <c r="G776">
        <v>129000</v>
      </c>
      <c r="H776" t="s">
        <v>20</v>
      </c>
      <c r="I776">
        <v>129000</v>
      </c>
      <c r="J776">
        <f t="shared" si="49"/>
        <v>100000</v>
      </c>
      <c r="K776">
        <f t="shared" si="50"/>
        <v>150000</v>
      </c>
      <c r="L776" t="str">
        <f t="shared" si="51"/>
        <v>100000-150000</v>
      </c>
      <c r="M776" t="s">
        <v>21</v>
      </c>
      <c r="N776" t="str">
        <f>VLOOKUP(M776,'Country Names'!B:C,2,FALSE)</f>
        <v>United States</v>
      </c>
      <c r="O776">
        <v>0</v>
      </c>
      <c r="P776" t="str">
        <f>IF(Table[[#This Row],[remote_ratio]]=0, "In Person", IF(Table[[#This Row],[remote_ratio]]=50, "Hybrid", IF(Table[[#This Row],[remote_ratio]]=100, "Remote")))</f>
        <v>In Person</v>
      </c>
      <c r="Q776" t="s">
        <v>21</v>
      </c>
      <c r="R776" t="str">
        <f>VLOOKUP(Q776,'Country Names'!B:C,2,FALSE)</f>
        <v>United States</v>
      </c>
      <c r="S776" t="s">
        <v>221</v>
      </c>
    </row>
    <row r="777" spans="1:19" x14ac:dyDescent="0.3">
      <c r="A777">
        <v>776</v>
      </c>
      <c r="B777">
        <v>2022</v>
      </c>
      <c r="C777" t="s">
        <v>330</v>
      </c>
      <c r="D777" t="s">
        <v>216</v>
      </c>
      <c r="E777" t="s">
        <v>100</v>
      </c>
      <c r="F777" t="str">
        <f t="shared" si="48"/>
        <v>Developer</v>
      </c>
      <c r="G777">
        <v>130000</v>
      </c>
      <c r="H777" t="s">
        <v>20</v>
      </c>
      <c r="I777">
        <v>130000</v>
      </c>
      <c r="J777">
        <f t="shared" si="49"/>
        <v>100000</v>
      </c>
      <c r="K777">
        <f t="shared" si="50"/>
        <v>150000</v>
      </c>
      <c r="L777" t="str">
        <f t="shared" si="51"/>
        <v>100000-150000</v>
      </c>
      <c r="M777" t="s">
        <v>21</v>
      </c>
      <c r="N777" t="str">
        <f>VLOOKUP(M777,'Country Names'!B:C,2,FALSE)</f>
        <v>United States</v>
      </c>
      <c r="O777">
        <v>100</v>
      </c>
      <c r="P777" t="str">
        <f>IF(Table[[#This Row],[remote_ratio]]=0, "In Person", IF(Table[[#This Row],[remote_ratio]]=50, "Hybrid", IF(Table[[#This Row],[remote_ratio]]=100, "Remote")))</f>
        <v>Remote</v>
      </c>
      <c r="Q777" t="s">
        <v>21</v>
      </c>
      <c r="R777" t="str">
        <f>VLOOKUP(Q777,'Country Names'!B:C,2,FALSE)</f>
        <v>United States</v>
      </c>
      <c r="S777" t="s">
        <v>220</v>
      </c>
    </row>
    <row r="778" spans="1:19" x14ac:dyDescent="0.3">
      <c r="A778">
        <v>777</v>
      </c>
      <c r="B778">
        <v>2021</v>
      </c>
      <c r="C778" t="s">
        <v>213</v>
      </c>
      <c r="D778" t="s">
        <v>216</v>
      </c>
      <c r="E778" t="s">
        <v>101</v>
      </c>
      <c r="F778" t="str">
        <f t="shared" si="48"/>
        <v>Lead</v>
      </c>
      <c r="G778">
        <v>150000</v>
      </c>
      <c r="H778" t="s">
        <v>20</v>
      </c>
      <c r="I778">
        <v>150000</v>
      </c>
      <c r="J778">
        <f t="shared" si="49"/>
        <v>150000</v>
      </c>
      <c r="K778">
        <f t="shared" si="50"/>
        <v>200000</v>
      </c>
      <c r="L778" t="str">
        <f t="shared" si="51"/>
        <v>150000-200000</v>
      </c>
      <c r="M778" t="s">
        <v>21</v>
      </c>
      <c r="N778" t="str">
        <f>VLOOKUP(M778,'Country Names'!B:C,2,FALSE)</f>
        <v>United States</v>
      </c>
      <c r="O778">
        <v>100</v>
      </c>
      <c r="P778" t="str">
        <f>IF(Table[[#This Row],[remote_ratio]]=0, "In Person", IF(Table[[#This Row],[remote_ratio]]=50, "Hybrid", IF(Table[[#This Row],[remote_ratio]]=100, "Remote")))</f>
        <v>Remote</v>
      </c>
      <c r="Q778" t="s">
        <v>21</v>
      </c>
      <c r="R778" t="str">
        <f>VLOOKUP(Q778,'Country Names'!B:C,2,FALSE)</f>
        <v>United States</v>
      </c>
      <c r="S778" t="s">
        <v>221</v>
      </c>
    </row>
    <row r="779" spans="1:19" x14ac:dyDescent="0.3">
      <c r="A779">
        <v>778</v>
      </c>
      <c r="B779">
        <v>2023</v>
      </c>
      <c r="C779" t="s">
        <v>330</v>
      </c>
      <c r="D779" t="s">
        <v>216</v>
      </c>
      <c r="E779" t="s">
        <v>37</v>
      </c>
      <c r="F779" t="str">
        <f t="shared" si="48"/>
        <v>Engineer</v>
      </c>
      <c r="G779">
        <v>163800</v>
      </c>
      <c r="H779" t="s">
        <v>20</v>
      </c>
      <c r="I779">
        <v>163800</v>
      </c>
      <c r="J779">
        <f t="shared" si="49"/>
        <v>150000</v>
      </c>
      <c r="K779">
        <f t="shared" si="50"/>
        <v>200000</v>
      </c>
      <c r="L779" t="str">
        <f t="shared" si="51"/>
        <v>150000-200000</v>
      </c>
      <c r="M779" t="s">
        <v>21</v>
      </c>
      <c r="N779" t="str">
        <f>VLOOKUP(M779,'Country Names'!B:C,2,FALSE)</f>
        <v>United States</v>
      </c>
      <c r="O779">
        <v>0</v>
      </c>
      <c r="P779" t="str">
        <f>IF(Table[[#This Row],[remote_ratio]]=0, "In Person", IF(Table[[#This Row],[remote_ratio]]=50, "Hybrid", IF(Table[[#This Row],[remote_ratio]]=100, "Remote")))</f>
        <v>In Person</v>
      </c>
      <c r="Q779" t="s">
        <v>21</v>
      </c>
      <c r="R779" t="str">
        <f>VLOOKUP(Q779,'Country Names'!B:C,2,FALSE)</f>
        <v>United States</v>
      </c>
      <c r="S779" t="s">
        <v>221</v>
      </c>
    </row>
    <row r="780" spans="1:19" x14ac:dyDescent="0.3">
      <c r="A780">
        <v>779</v>
      </c>
      <c r="B780">
        <v>2023</v>
      </c>
      <c r="C780" t="s">
        <v>330</v>
      </c>
      <c r="D780" t="s">
        <v>216</v>
      </c>
      <c r="E780" t="s">
        <v>37</v>
      </c>
      <c r="F780" t="str">
        <f t="shared" si="48"/>
        <v>Engineer</v>
      </c>
      <c r="G780">
        <v>126000</v>
      </c>
      <c r="H780" t="s">
        <v>20</v>
      </c>
      <c r="I780">
        <v>126000</v>
      </c>
      <c r="J780">
        <f t="shared" si="49"/>
        <v>100000</v>
      </c>
      <c r="K780">
        <f t="shared" si="50"/>
        <v>150000</v>
      </c>
      <c r="L780" t="str">
        <f t="shared" si="51"/>
        <v>100000-150000</v>
      </c>
      <c r="M780" t="s">
        <v>21</v>
      </c>
      <c r="N780" t="str">
        <f>VLOOKUP(M780,'Country Names'!B:C,2,FALSE)</f>
        <v>United States</v>
      </c>
      <c r="O780">
        <v>0</v>
      </c>
      <c r="P780" t="str">
        <f>IF(Table[[#This Row],[remote_ratio]]=0, "In Person", IF(Table[[#This Row],[remote_ratio]]=50, "Hybrid", IF(Table[[#This Row],[remote_ratio]]=100, "Remote")))</f>
        <v>In Person</v>
      </c>
      <c r="Q780" t="s">
        <v>21</v>
      </c>
      <c r="R780" t="str">
        <f>VLOOKUP(Q780,'Country Names'!B:C,2,FALSE)</f>
        <v>United States</v>
      </c>
      <c r="S780" t="s">
        <v>221</v>
      </c>
    </row>
    <row r="781" spans="1:19" x14ac:dyDescent="0.3">
      <c r="A781">
        <v>780</v>
      </c>
      <c r="B781">
        <v>2023</v>
      </c>
      <c r="C781" t="s">
        <v>330</v>
      </c>
      <c r="D781" t="s">
        <v>216</v>
      </c>
      <c r="E781" t="s">
        <v>19</v>
      </c>
      <c r="F781" t="str">
        <f t="shared" si="48"/>
        <v>Engineer</v>
      </c>
      <c r="G781">
        <v>260000</v>
      </c>
      <c r="H781" t="s">
        <v>20</v>
      </c>
      <c r="I781">
        <v>260000</v>
      </c>
      <c r="J781">
        <f t="shared" si="49"/>
        <v>250000</v>
      </c>
      <c r="K781">
        <f t="shared" si="50"/>
        <v>300000</v>
      </c>
      <c r="L781" t="str">
        <f t="shared" si="51"/>
        <v>250000-300000</v>
      </c>
      <c r="M781" t="s">
        <v>24</v>
      </c>
      <c r="N781" t="str">
        <f>VLOOKUP(M781,'Country Names'!B:C,2,FALSE)</f>
        <v>Canada</v>
      </c>
      <c r="O781">
        <v>100</v>
      </c>
      <c r="P781" t="str">
        <f>IF(Table[[#This Row],[remote_ratio]]=0, "In Person", IF(Table[[#This Row],[remote_ratio]]=50, "Hybrid", IF(Table[[#This Row],[remote_ratio]]=100, "Remote")))</f>
        <v>Remote</v>
      </c>
      <c r="Q781" t="s">
        <v>24</v>
      </c>
      <c r="R781" t="str">
        <f>VLOOKUP(Q781,'Country Names'!B:C,2,FALSE)</f>
        <v>Canada</v>
      </c>
      <c r="S781" t="s">
        <v>221</v>
      </c>
    </row>
    <row r="782" spans="1:19" x14ac:dyDescent="0.3">
      <c r="A782">
        <v>781</v>
      </c>
      <c r="B782">
        <v>2023</v>
      </c>
      <c r="C782" t="s">
        <v>330</v>
      </c>
      <c r="D782" t="s">
        <v>216</v>
      </c>
      <c r="E782" t="s">
        <v>19</v>
      </c>
      <c r="F782" t="str">
        <f t="shared" si="48"/>
        <v>Engineer</v>
      </c>
      <c r="G782">
        <v>110000</v>
      </c>
      <c r="H782" t="s">
        <v>20</v>
      </c>
      <c r="I782">
        <v>110000</v>
      </c>
      <c r="J782">
        <f t="shared" si="49"/>
        <v>100000</v>
      </c>
      <c r="K782">
        <f t="shared" si="50"/>
        <v>150000</v>
      </c>
      <c r="L782" t="str">
        <f t="shared" si="51"/>
        <v>100000-150000</v>
      </c>
      <c r="M782" t="s">
        <v>24</v>
      </c>
      <c r="N782" t="str">
        <f>VLOOKUP(M782,'Country Names'!B:C,2,FALSE)</f>
        <v>Canada</v>
      </c>
      <c r="O782">
        <v>100</v>
      </c>
      <c r="P782" t="str">
        <f>IF(Table[[#This Row],[remote_ratio]]=0, "In Person", IF(Table[[#This Row],[remote_ratio]]=50, "Hybrid", IF(Table[[#This Row],[remote_ratio]]=100, "Remote")))</f>
        <v>Remote</v>
      </c>
      <c r="Q782" t="s">
        <v>24</v>
      </c>
      <c r="R782" t="str">
        <f>VLOOKUP(Q782,'Country Names'!B:C,2,FALSE)</f>
        <v>Canada</v>
      </c>
      <c r="S782" t="s">
        <v>221</v>
      </c>
    </row>
    <row r="783" spans="1:19" x14ac:dyDescent="0.3">
      <c r="A783">
        <v>782</v>
      </c>
      <c r="B783">
        <v>2023</v>
      </c>
      <c r="C783" t="s">
        <v>330</v>
      </c>
      <c r="D783" t="s">
        <v>216</v>
      </c>
      <c r="E783" t="s">
        <v>32</v>
      </c>
      <c r="F783" t="str">
        <f t="shared" si="48"/>
        <v>Engineer</v>
      </c>
      <c r="G783">
        <v>170000</v>
      </c>
      <c r="H783" t="s">
        <v>20</v>
      </c>
      <c r="I783">
        <v>170000</v>
      </c>
      <c r="J783">
        <f t="shared" si="49"/>
        <v>150000</v>
      </c>
      <c r="K783">
        <f t="shared" si="50"/>
        <v>200000</v>
      </c>
      <c r="L783" t="str">
        <f t="shared" si="51"/>
        <v>150000-200000</v>
      </c>
      <c r="M783" t="s">
        <v>21</v>
      </c>
      <c r="N783" t="str">
        <f>VLOOKUP(M783,'Country Names'!B:C,2,FALSE)</f>
        <v>United States</v>
      </c>
      <c r="O783">
        <v>100</v>
      </c>
      <c r="P783" t="str">
        <f>IF(Table[[#This Row],[remote_ratio]]=0, "In Person", IF(Table[[#This Row],[remote_ratio]]=50, "Hybrid", IF(Table[[#This Row],[remote_ratio]]=100, "Remote")))</f>
        <v>Remote</v>
      </c>
      <c r="Q783" t="s">
        <v>21</v>
      </c>
      <c r="R783" t="str">
        <f>VLOOKUP(Q783,'Country Names'!B:C,2,FALSE)</f>
        <v>United States</v>
      </c>
      <c r="S783" t="s">
        <v>221</v>
      </c>
    </row>
    <row r="784" spans="1:19" x14ac:dyDescent="0.3">
      <c r="A784">
        <v>783</v>
      </c>
      <c r="B784">
        <v>2023</v>
      </c>
      <c r="C784" t="s">
        <v>330</v>
      </c>
      <c r="D784" t="s">
        <v>216</v>
      </c>
      <c r="E784" t="s">
        <v>32</v>
      </c>
      <c r="F784" t="str">
        <f t="shared" si="48"/>
        <v>Engineer</v>
      </c>
      <c r="G784">
        <v>130000</v>
      </c>
      <c r="H784" t="s">
        <v>20</v>
      </c>
      <c r="I784">
        <v>130000</v>
      </c>
      <c r="J784">
        <f t="shared" si="49"/>
        <v>100000</v>
      </c>
      <c r="K784">
        <f t="shared" si="50"/>
        <v>150000</v>
      </c>
      <c r="L784" t="str">
        <f t="shared" si="51"/>
        <v>100000-150000</v>
      </c>
      <c r="M784" t="s">
        <v>21</v>
      </c>
      <c r="N784" t="str">
        <f>VLOOKUP(M784,'Country Names'!B:C,2,FALSE)</f>
        <v>United States</v>
      </c>
      <c r="O784">
        <v>100</v>
      </c>
      <c r="P784" t="str">
        <f>IF(Table[[#This Row],[remote_ratio]]=0, "In Person", IF(Table[[#This Row],[remote_ratio]]=50, "Hybrid", IF(Table[[#This Row],[remote_ratio]]=100, "Remote")))</f>
        <v>Remote</v>
      </c>
      <c r="Q784" t="s">
        <v>21</v>
      </c>
      <c r="R784" t="str">
        <f>VLOOKUP(Q784,'Country Names'!B:C,2,FALSE)</f>
        <v>United States</v>
      </c>
      <c r="S784" t="s">
        <v>221</v>
      </c>
    </row>
    <row r="785" spans="1:19" x14ac:dyDescent="0.3">
      <c r="A785">
        <v>784</v>
      </c>
      <c r="B785">
        <v>2023</v>
      </c>
      <c r="C785" t="s">
        <v>330</v>
      </c>
      <c r="D785" t="s">
        <v>216</v>
      </c>
      <c r="E785" t="s">
        <v>35</v>
      </c>
      <c r="F785" t="str">
        <f t="shared" si="48"/>
        <v>Engineer</v>
      </c>
      <c r="G785">
        <v>247500</v>
      </c>
      <c r="H785" t="s">
        <v>20</v>
      </c>
      <c r="I785">
        <v>247500</v>
      </c>
      <c r="J785">
        <f t="shared" si="49"/>
        <v>200000</v>
      </c>
      <c r="K785">
        <f t="shared" si="50"/>
        <v>250000</v>
      </c>
      <c r="L785" t="str">
        <f t="shared" si="51"/>
        <v>200000-250000</v>
      </c>
      <c r="M785" t="s">
        <v>21</v>
      </c>
      <c r="N785" t="str">
        <f>VLOOKUP(M785,'Country Names'!B:C,2,FALSE)</f>
        <v>United States</v>
      </c>
      <c r="O785">
        <v>0</v>
      </c>
      <c r="P785" t="str">
        <f>IF(Table[[#This Row],[remote_ratio]]=0, "In Person", IF(Table[[#This Row],[remote_ratio]]=50, "Hybrid", IF(Table[[#This Row],[remote_ratio]]=100, "Remote")))</f>
        <v>In Person</v>
      </c>
      <c r="Q785" t="s">
        <v>21</v>
      </c>
      <c r="R785" t="str">
        <f>VLOOKUP(Q785,'Country Names'!B:C,2,FALSE)</f>
        <v>United States</v>
      </c>
      <c r="S785" t="s">
        <v>221</v>
      </c>
    </row>
    <row r="786" spans="1:19" x14ac:dyDescent="0.3">
      <c r="A786">
        <v>785</v>
      </c>
      <c r="B786">
        <v>2023</v>
      </c>
      <c r="C786" t="s">
        <v>330</v>
      </c>
      <c r="D786" t="s">
        <v>216</v>
      </c>
      <c r="E786" t="s">
        <v>35</v>
      </c>
      <c r="F786" t="str">
        <f t="shared" si="48"/>
        <v>Engineer</v>
      </c>
      <c r="G786">
        <v>172200</v>
      </c>
      <c r="H786" t="s">
        <v>20</v>
      </c>
      <c r="I786">
        <v>172200</v>
      </c>
      <c r="J786">
        <f t="shared" si="49"/>
        <v>150000</v>
      </c>
      <c r="K786">
        <f t="shared" si="50"/>
        <v>200000</v>
      </c>
      <c r="L786" t="str">
        <f t="shared" si="51"/>
        <v>150000-200000</v>
      </c>
      <c r="M786" t="s">
        <v>21</v>
      </c>
      <c r="N786" t="str">
        <f>VLOOKUP(M786,'Country Names'!B:C,2,FALSE)</f>
        <v>United States</v>
      </c>
      <c r="O786">
        <v>0</v>
      </c>
      <c r="P786" t="str">
        <f>IF(Table[[#This Row],[remote_ratio]]=0, "In Person", IF(Table[[#This Row],[remote_ratio]]=50, "Hybrid", IF(Table[[#This Row],[remote_ratio]]=100, "Remote")))</f>
        <v>In Person</v>
      </c>
      <c r="Q786" t="s">
        <v>21</v>
      </c>
      <c r="R786" t="str">
        <f>VLOOKUP(Q786,'Country Names'!B:C,2,FALSE)</f>
        <v>United States</v>
      </c>
      <c r="S786" t="s">
        <v>221</v>
      </c>
    </row>
    <row r="787" spans="1:19" x14ac:dyDescent="0.3">
      <c r="A787">
        <v>701</v>
      </c>
      <c r="B787">
        <v>2023</v>
      </c>
      <c r="C787" t="s">
        <v>213</v>
      </c>
      <c r="D787" t="s">
        <v>216</v>
      </c>
      <c r="E787" t="s">
        <v>23</v>
      </c>
      <c r="F787" t="str">
        <f t="shared" si="48"/>
        <v>Scientist</v>
      </c>
      <c r="G787">
        <v>100000</v>
      </c>
      <c r="H787" t="s">
        <v>20</v>
      </c>
      <c r="I787">
        <v>100000</v>
      </c>
      <c r="J787">
        <f t="shared" si="49"/>
        <v>100000</v>
      </c>
      <c r="K787">
        <f t="shared" si="50"/>
        <v>150000</v>
      </c>
      <c r="L787" t="str">
        <f t="shared" si="51"/>
        <v>100000-150000</v>
      </c>
      <c r="M787" t="s">
        <v>21</v>
      </c>
      <c r="N787" t="str">
        <f>VLOOKUP(M787,'Country Names'!B:C,2,FALSE)</f>
        <v>United States</v>
      </c>
      <c r="O787">
        <v>0</v>
      </c>
      <c r="P787" t="str">
        <f>IF(Table[[#This Row],[remote_ratio]]=0, "In Person", IF(Table[[#This Row],[remote_ratio]]=50, "Hybrid", IF(Table[[#This Row],[remote_ratio]]=100, "Remote")))</f>
        <v>In Person</v>
      </c>
      <c r="Q787" t="s">
        <v>21</v>
      </c>
      <c r="R787" t="str">
        <f>VLOOKUP(Q787,'Country Names'!B:C,2,FALSE)</f>
        <v>United States</v>
      </c>
      <c r="S787" t="s">
        <v>221</v>
      </c>
    </row>
    <row r="788" spans="1:19" x14ac:dyDescent="0.3">
      <c r="A788">
        <v>702</v>
      </c>
      <c r="B788">
        <v>2023</v>
      </c>
      <c r="C788" t="s">
        <v>330</v>
      </c>
      <c r="D788" t="s">
        <v>216</v>
      </c>
      <c r="E788" t="s">
        <v>26</v>
      </c>
      <c r="F788" t="str">
        <f t="shared" si="48"/>
        <v>Scientist</v>
      </c>
      <c r="G788">
        <v>222200</v>
      </c>
      <c r="H788" t="s">
        <v>20</v>
      </c>
      <c r="I788">
        <v>222200</v>
      </c>
      <c r="J788">
        <f t="shared" si="49"/>
        <v>200000</v>
      </c>
      <c r="K788">
        <f t="shared" si="50"/>
        <v>250000</v>
      </c>
      <c r="L788" t="str">
        <f t="shared" si="51"/>
        <v>200000-250000</v>
      </c>
      <c r="M788" t="s">
        <v>21</v>
      </c>
      <c r="N788" t="str">
        <f>VLOOKUP(M788,'Country Names'!B:C,2,FALSE)</f>
        <v>United States</v>
      </c>
      <c r="O788">
        <v>0</v>
      </c>
      <c r="P788" t="str">
        <f>IF(Table[[#This Row],[remote_ratio]]=0, "In Person", IF(Table[[#This Row],[remote_ratio]]=50, "Hybrid", IF(Table[[#This Row],[remote_ratio]]=100, "Remote")))</f>
        <v>In Person</v>
      </c>
      <c r="Q788" t="s">
        <v>21</v>
      </c>
      <c r="R788" t="str">
        <f>VLOOKUP(Q788,'Country Names'!B:C,2,FALSE)</f>
        <v>United States</v>
      </c>
      <c r="S788" t="s">
        <v>220</v>
      </c>
    </row>
    <row r="789" spans="1:19" x14ac:dyDescent="0.3">
      <c r="A789">
        <v>788</v>
      </c>
      <c r="B789">
        <v>2023</v>
      </c>
      <c r="C789" t="s">
        <v>330</v>
      </c>
      <c r="D789" t="s">
        <v>216</v>
      </c>
      <c r="E789" t="s">
        <v>35</v>
      </c>
      <c r="F789" t="str">
        <f t="shared" si="48"/>
        <v>Engineer</v>
      </c>
      <c r="G789">
        <v>163800</v>
      </c>
      <c r="H789" t="s">
        <v>20</v>
      </c>
      <c r="I789">
        <v>163800</v>
      </c>
      <c r="J789">
        <f t="shared" si="49"/>
        <v>150000</v>
      </c>
      <c r="K789">
        <f t="shared" si="50"/>
        <v>200000</v>
      </c>
      <c r="L789" t="str">
        <f t="shared" si="51"/>
        <v>150000-200000</v>
      </c>
      <c r="M789" t="s">
        <v>21</v>
      </c>
      <c r="N789" t="str">
        <f>VLOOKUP(M789,'Country Names'!B:C,2,FALSE)</f>
        <v>United States</v>
      </c>
      <c r="O789">
        <v>0</v>
      </c>
      <c r="P789" t="str">
        <f>IF(Table[[#This Row],[remote_ratio]]=0, "In Person", IF(Table[[#This Row],[remote_ratio]]=50, "Hybrid", IF(Table[[#This Row],[remote_ratio]]=100, "Remote")))</f>
        <v>In Person</v>
      </c>
      <c r="Q789" t="s">
        <v>21</v>
      </c>
      <c r="R789" t="str">
        <f>VLOOKUP(Q789,'Country Names'!B:C,2,FALSE)</f>
        <v>United States</v>
      </c>
      <c r="S789" t="s">
        <v>221</v>
      </c>
    </row>
    <row r="790" spans="1:19" x14ac:dyDescent="0.3">
      <c r="A790">
        <v>789</v>
      </c>
      <c r="B790">
        <v>2023</v>
      </c>
      <c r="C790" t="s">
        <v>330</v>
      </c>
      <c r="D790" t="s">
        <v>216</v>
      </c>
      <c r="E790" t="s">
        <v>35</v>
      </c>
      <c r="F790" t="str">
        <f t="shared" si="48"/>
        <v>Engineer</v>
      </c>
      <c r="G790">
        <v>126000</v>
      </c>
      <c r="H790" t="s">
        <v>20</v>
      </c>
      <c r="I790">
        <v>126000</v>
      </c>
      <c r="J790">
        <f t="shared" si="49"/>
        <v>100000</v>
      </c>
      <c r="K790">
        <f t="shared" si="50"/>
        <v>150000</v>
      </c>
      <c r="L790" t="str">
        <f t="shared" si="51"/>
        <v>100000-150000</v>
      </c>
      <c r="M790" t="s">
        <v>21</v>
      </c>
      <c r="N790" t="str">
        <f>VLOOKUP(M790,'Country Names'!B:C,2,FALSE)</f>
        <v>United States</v>
      </c>
      <c r="O790">
        <v>0</v>
      </c>
      <c r="P790" t="str">
        <f>IF(Table[[#This Row],[remote_ratio]]=0, "In Person", IF(Table[[#This Row],[remote_ratio]]=50, "Hybrid", IF(Table[[#This Row],[remote_ratio]]=100, "Remote")))</f>
        <v>In Person</v>
      </c>
      <c r="Q790" t="s">
        <v>21</v>
      </c>
      <c r="R790" t="str">
        <f>VLOOKUP(Q790,'Country Names'!B:C,2,FALSE)</f>
        <v>United States</v>
      </c>
      <c r="S790" t="s">
        <v>221</v>
      </c>
    </row>
    <row r="791" spans="1:19" x14ac:dyDescent="0.3">
      <c r="A791">
        <v>703</v>
      </c>
      <c r="B791">
        <v>2023</v>
      </c>
      <c r="C791" t="s">
        <v>330</v>
      </c>
      <c r="D791" t="s">
        <v>216</v>
      </c>
      <c r="E791" t="s">
        <v>26</v>
      </c>
      <c r="F791" t="str">
        <f t="shared" si="48"/>
        <v>Scientist</v>
      </c>
      <c r="G791">
        <v>136000</v>
      </c>
      <c r="H791" t="s">
        <v>20</v>
      </c>
      <c r="I791">
        <v>136000</v>
      </c>
      <c r="J791">
        <f t="shared" si="49"/>
        <v>100000</v>
      </c>
      <c r="K791">
        <f t="shared" si="50"/>
        <v>150000</v>
      </c>
      <c r="L791" t="str">
        <f t="shared" si="51"/>
        <v>100000-150000</v>
      </c>
      <c r="M791" t="s">
        <v>21</v>
      </c>
      <c r="N791" t="str">
        <f>VLOOKUP(M791,'Country Names'!B:C,2,FALSE)</f>
        <v>United States</v>
      </c>
      <c r="O791">
        <v>0</v>
      </c>
      <c r="P791" t="str">
        <f>IF(Table[[#This Row],[remote_ratio]]=0, "In Person", IF(Table[[#This Row],[remote_ratio]]=50, "Hybrid", IF(Table[[#This Row],[remote_ratio]]=100, "Remote")))</f>
        <v>In Person</v>
      </c>
      <c r="Q791" t="s">
        <v>21</v>
      </c>
      <c r="R791" t="str">
        <f>VLOOKUP(Q791,'Country Names'!B:C,2,FALSE)</f>
        <v>United States</v>
      </c>
      <c r="S791" t="s">
        <v>220</v>
      </c>
    </row>
    <row r="792" spans="1:19" x14ac:dyDescent="0.3">
      <c r="A792">
        <v>708</v>
      </c>
      <c r="B792">
        <v>2023</v>
      </c>
      <c r="C792" t="s">
        <v>215</v>
      </c>
      <c r="D792" t="s">
        <v>216</v>
      </c>
      <c r="E792" t="s">
        <v>23</v>
      </c>
      <c r="F792" t="str">
        <f t="shared" si="48"/>
        <v>Scientist</v>
      </c>
      <c r="G792">
        <v>200000</v>
      </c>
      <c r="H792" t="s">
        <v>20</v>
      </c>
      <c r="I792">
        <v>200000</v>
      </c>
      <c r="J792">
        <f t="shared" si="49"/>
        <v>200000</v>
      </c>
      <c r="K792">
        <f t="shared" si="50"/>
        <v>250000</v>
      </c>
      <c r="L792" t="str">
        <f t="shared" si="51"/>
        <v>200000-250000</v>
      </c>
      <c r="M792" t="s">
        <v>21</v>
      </c>
      <c r="N792" t="str">
        <f>VLOOKUP(M792,'Country Names'!B:C,2,FALSE)</f>
        <v>United States</v>
      </c>
      <c r="O792">
        <v>0</v>
      </c>
      <c r="P792" t="str">
        <f>IF(Table[[#This Row],[remote_ratio]]=0, "In Person", IF(Table[[#This Row],[remote_ratio]]=50, "Hybrid", IF(Table[[#This Row],[remote_ratio]]=100, "Remote")))</f>
        <v>In Person</v>
      </c>
      <c r="Q792" t="s">
        <v>21</v>
      </c>
      <c r="R792" t="str">
        <f>VLOOKUP(Q792,'Country Names'!B:C,2,FALSE)</f>
        <v>United States</v>
      </c>
      <c r="S792" t="s">
        <v>221</v>
      </c>
    </row>
    <row r="793" spans="1:19" x14ac:dyDescent="0.3">
      <c r="A793">
        <v>792</v>
      </c>
      <c r="B793">
        <v>2023</v>
      </c>
      <c r="C793" t="s">
        <v>330</v>
      </c>
      <c r="D793" t="s">
        <v>216</v>
      </c>
      <c r="E793" t="s">
        <v>37</v>
      </c>
      <c r="F793" t="str">
        <f t="shared" si="48"/>
        <v>Engineer</v>
      </c>
      <c r="G793">
        <v>252000</v>
      </c>
      <c r="H793" t="s">
        <v>20</v>
      </c>
      <c r="I793">
        <v>252000</v>
      </c>
      <c r="J793">
        <f t="shared" si="49"/>
        <v>250000</v>
      </c>
      <c r="K793">
        <f t="shared" si="50"/>
        <v>300000</v>
      </c>
      <c r="L793" t="str">
        <f t="shared" si="51"/>
        <v>250000-300000</v>
      </c>
      <c r="M793" t="s">
        <v>21</v>
      </c>
      <c r="N793" t="str">
        <f>VLOOKUP(M793,'Country Names'!B:C,2,FALSE)</f>
        <v>United States</v>
      </c>
      <c r="O793">
        <v>0</v>
      </c>
      <c r="P793" t="str">
        <f>IF(Table[[#This Row],[remote_ratio]]=0, "In Person", IF(Table[[#This Row],[remote_ratio]]=50, "Hybrid", IF(Table[[#This Row],[remote_ratio]]=100, "Remote")))</f>
        <v>In Person</v>
      </c>
      <c r="Q793" t="s">
        <v>21</v>
      </c>
      <c r="R793" t="str">
        <f>VLOOKUP(Q793,'Country Names'!B:C,2,FALSE)</f>
        <v>United States</v>
      </c>
      <c r="S793" t="s">
        <v>221</v>
      </c>
    </row>
    <row r="794" spans="1:19" x14ac:dyDescent="0.3">
      <c r="A794">
        <v>793</v>
      </c>
      <c r="B794">
        <v>2023</v>
      </c>
      <c r="C794" t="s">
        <v>330</v>
      </c>
      <c r="D794" t="s">
        <v>216</v>
      </c>
      <c r="E794" t="s">
        <v>37</v>
      </c>
      <c r="F794" t="str">
        <f t="shared" si="48"/>
        <v>Engineer</v>
      </c>
      <c r="G794">
        <v>129000</v>
      </c>
      <c r="H794" t="s">
        <v>20</v>
      </c>
      <c r="I794">
        <v>129000</v>
      </c>
      <c r="J794">
        <f t="shared" si="49"/>
        <v>100000</v>
      </c>
      <c r="K794">
        <f t="shared" si="50"/>
        <v>150000</v>
      </c>
      <c r="L794" t="str">
        <f t="shared" si="51"/>
        <v>100000-150000</v>
      </c>
      <c r="M794" t="s">
        <v>21</v>
      </c>
      <c r="N794" t="str">
        <f>VLOOKUP(M794,'Country Names'!B:C,2,FALSE)</f>
        <v>United States</v>
      </c>
      <c r="O794">
        <v>0</v>
      </c>
      <c r="P794" t="str">
        <f>IF(Table[[#This Row],[remote_ratio]]=0, "In Person", IF(Table[[#This Row],[remote_ratio]]=50, "Hybrid", IF(Table[[#This Row],[remote_ratio]]=100, "Remote")))</f>
        <v>In Person</v>
      </c>
      <c r="Q794" t="s">
        <v>21</v>
      </c>
      <c r="R794" t="str">
        <f>VLOOKUP(Q794,'Country Names'!B:C,2,FALSE)</f>
        <v>United States</v>
      </c>
      <c r="S794" t="s">
        <v>221</v>
      </c>
    </row>
    <row r="795" spans="1:19" x14ac:dyDescent="0.3">
      <c r="A795">
        <v>794</v>
      </c>
      <c r="B795">
        <v>2023</v>
      </c>
      <c r="C795" t="s">
        <v>330</v>
      </c>
      <c r="D795" t="s">
        <v>216</v>
      </c>
      <c r="E795" t="s">
        <v>69</v>
      </c>
      <c r="F795" t="str">
        <f t="shared" si="48"/>
        <v>Manager</v>
      </c>
      <c r="G795">
        <v>299500</v>
      </c>
      <c r="H795" t="s">
        <v>20</v>
      </c>
      <c r="I795">
        <v>299500</v>
      </c>
      <c r="J795">
        <f t="shared" si="49"/>
        <v>250000</v>
      </c>
      <c r="K795">
        <f t="shared" si="50"/>
        <v>300000</v>
      </c>
      <c r="L795" t="str">
        <f t="shared" si="51"/>
        <v>250000-300000</v>
      </c>
      <c r="M795" t="s">
        <v>21</v>
      </c>
      <c r="N795" t="str">
        <f>VLOOKUP(M795,'Country Names'!B:C,2,FALSE)</f>
        <v>United States</v>
      </c>
      <c r="O795">
        <v>0</v>
      </c>
      <c r="P795" t="str">
        <f>IF(Table[[#This Row],[remote_ratio]]=0, "In Person", IF(Table[[#This Row],[remote_ratio]]=50, "Hybrid", IF(Table[[#This Row],[remote_ratio]]=100, "Remote")))</f>
        <v>In Person</v>
      </c>
      <c r="Q795" t="s">
        <v>21</v>
      </c>
      <c r="R795" t="str">
        <f>VLOOKUP(Q795,'Country Names'!B:C,2,FALSE)</f>
        <v>United States</v>
      </c>
      <c r="S795" t="s">
        <v>221</v>
      </c>
    </row>
    <row r="796" spans="1:19" x14ac:dyDescent="0.3">
      <c r="A796">
        <v>795</v>
      </c>
      <c r="B796">
        <v>2023</v>
      </c>
      <c r="C796" t="s">
        <v>330</v>
      </c>
      <c r="D796" t="s">
        <v>216</v>
      </c>
      <c r="E796" t="s">
        <v>69</v>
      </c>
      <c r="F796" t="str">
        <f t="shared" si="48"/>
        <v>Manager</v>
      </c>
      <c r="G796">
        <v>245100</v>
      </c>
      <c r="H796" t="s">
        <v>20</v>
      </c>
      <c r="I796">
        <v>245100</v>
      </c>
      <c r="J796">
        <f t="shared" si="49"/>
        <v>200000</v>
      </c>
      <c r="K796">
        <f t="shared" si="50"/>
        <v>250000</v>
      </c>
      <c r="L796" t="str">
        <f t="shared" si="51"/>
        <v>200000-250000</v>
      </c>
      <c r="M796" t="s">
        <v>21</v>
      </c>
      <c r="N796" t="str">
        <f>VLOOKUP(M796,'Country Names'!B:C,2,FALSE)</f>
        <v>United States</v>
      </c>
      <c r="O796">
        <v>0</v>
      </c>
      <c r="P796" t="str">
        <f>IF(Table[[#This Row],[remote_ratio]]=0, "In Person", IF(Table[[#This Row],[remote_ratio]]=50, "Hybrid", IF(Table[[#This Row],[remote_ratio]]=100, "Remote")))</f>
        <v>In Person</v>
      </c>
      <c r="Q796" t="s">
        <v>21</v>
      </c>
      <c r="R796" t="str">
        <f>VLOOKUP(Q796,'Country Names'!B:C,2,FALSE)</f>
        <v>United States</v>
      </c>
      <c r="S796" t="s">
        <v>221</v>
      </c>
    </row>
    <row r="797" spans="1:19" x14ac:dyDescent="0.3">
      <c r="A797">
        <v>796</v>
      </c>
      <c r="B797">
        <v>2023</v>
      </c>
      <c r="C797" t="s">
        <v>213</v>
      </c>
      <c r="D797" t="s">
        <v>216</v>
      </c>
      <c r="E797" t="s">
        <v>55</v>
      </c>
      <c r="F797" t="str">
        <f t="shared" si="48"/>
        <v>Manager</v>
      </c>
      <c r="G797">
        <v>155000</v>
      </c>
      <c r="H797" t="s">
        <v>20</v>
      </c>
      <c r="I797">
        <v>155000</v>
      </c>
      <c r="J797">
        <f t="shared" si="49"/>
        <v>150000</v>
      </c>
      <c r="K797">
        <f t="shared" si="50"/>
        <v>200000</v>
      </c>
      <c r="L797" t="str">
        <f t="shared" si="51"/>
        <v>150000-200000</v>
      </c>
      <c r="M797" t="s">
        <v>21</v>
      </c>
      <c r="N797" t="str">
        <f>VLOOKUP(M797,'Country Names'!B:C,2,FALSE)</f>
        <v>United States</v>
      </c>
      <c r="O797">
        <v>0</v>
      </c>
      <c r="P797" t="str">
        <f>IF(Table[[#This Row],[remote_ratio]]=0, "In Person", IF(Table[[#This Row],[remote_ratio]]=50, "Hybrid", IF(Table[[#This Row],[remote_ratio]]=100, "Remote")))</f>
        <v>In Person</v>
      </c>
      <c r="Q797" t="s">
        <v>21</v>
      </c>
      <c r="R797" t="str">
        <f>VLOOKUP(Q797,'Country Names'!B:C,2,FALSE)</f>
        <v>United States</v>
      </c>
      <c r="S797" t="s">
        <v>221</v>
      </c>
    </row>
    <row r="798" spans="1:19" x14ac:dyDescent="0.3">
      <c r="A798">
        <v>797</v>
      </c>
      <c r="B798">
        <v>2023</v>
      </c>
      <c r="C798" t="s">
        <v>213</v>
      </c>
      <c r="D798" t="s">
        <v>216</v>
      </c>
      <c r="E798" t="s">
        <v>55</v>
      </c>
      <c r="F798" t="str">
        <f t="shared" si="48"/>
        <v>Manager</v>
      </c>
      <c r="G798">
        <v>140000</v>
      </c>
      <c r="H798" t="s">
        <v>20</v>
      </c>
      <c r="I798">
        <v>140000</v>
      </c>
      <c r="J798">
        <f t="shared" si="49"/>
        <v>100000</v>
      </c>
      <c r="K798">
        <f t="shared" si="50"/>
        <v>150000</v>
      </c>
      <c r="L798" t="str">
        <f t="shared" si="51"/>
        <v>100000-150000</v>
      </c>
      <c r="M798" t="s">
        <v>21</v>
      </c>
      <c r="N798" t="str">
        <f>VLOOKUP(M798,'Country Names'!B:C,2,FALSE)</f>
        <v>United States</v>
      </c>
      <c r="O798">
        <v>0</v>
      </c>
      <c r="P798" t="str">
        <f>IF(Table[[#This Row],[remote_ratio]]=0, "In Person", IF(Table[[#This Row],[remote_ratio]]=50, "Hybrid", IF(Table[[#This Row],[remote_ratio]]=100, "Remote")))</f>
        <v>In Person</v>
      </c>
      <c r="Q798" t="s">
        <v>21</v>
      </c>
      <c r="R798" t="str">
        <f>VLOOKUP(Q798,'Country Names'!B:C,2,FALSE)</f>
        <v>United States</v>
      </c>
      <c r="S798" t="s">
        <v>221</v>
      </c>
    </row>
    <row r="799" spans="1:19" x14ac:dyDescent="0.3">
      <c r="A799">
        <v>798</v>
      </c>
      <c r="B799">
        <v>2023</v>
      </c>
      <c r="C799" t="s">
        <v>215</v>
      </c>
      <c r="D799" t="s">
        <v>216</v>
      </c>
      <c r="E799" t="s">
        <v>37</v>
      </c>
      <c r="F799" t="str">
        <f t="shared" si="48"/>
        <v>Engineer</v>
      </c>
      <c r="G799">
        <v>167500</v>
      </c>
      <c r="H799" t="s">
        <v>20</v>
      </c>
      <c r="I799">
        <v>167500</v>
      </c>
      <c r="J799">
        <f t="shared" si="49"/>
        <v>150000</v>
      </c>
      <c r="K799">
        <f t="shared" si="50"/>
        <v>200000</v>
      </c>
      <c r="L799" t="str">
        <f t="shared" si="51"/>
        <v>150000-200000</v>
      </c>
      <c r="M799" t="s">
        <v>21</v>
      </c>
      <c r="N799" t="str">
        <f>VLOOKUP(M799,'Country Names'!B:C,2,FALSE)</f>
        <v>United States</v>
      </c>
      <c r="O799">
        <v>0</v>
      </c>
      <c r="P799" t="str">
        <f>IF(Table[[#This Row],[remote_ratio]]=0, "In Person", IF(Table[[#This Row],[remote_ratio]]=50, "Hybrid", IF(Table[[#This Row],[remote_ratio]]=100, "Remote")))</f>
        <v>In Person</v>
      </c>
      <c r="Q799" t="s">
        <v>21</v>
      </c>
      <c r="R799" t="str">
        <f>VLOOKUP(Q799,'Country Names'!B:C,2,FALSE)</f>
        <v>United States</v>
      </c>
      <c r="S799" t="s">
        <v>221</v>
      </c>
    </row>
    <row r="800" spans="1:19" x14ac:dyDescent="0.3">
      <c r="A800">
        <v>799</v>
      </c>
      <c r="B800">
        <v>2023</v>
      </c>
      <c r="C800" t="s">
        <v>215</v>
      </c>
      <c r="D800" t="s">
        <v>216</v>
      </c>
      <c r="E800" t="s">
        <v>37</v>
      </c>
      <c r="F800" t="str">
        <f t="shared" si="48"/>
        <v>Engineer</v>
      </c>
      <c r="G800">
        <v>106500</v>
      </c>
      <c r="H800" t="s">
        <v>20</v>
      </c>
      <c r="I800">
        <v>106500</v>
      </c>
      <c r="J800">
        <f t="shared" si="49"/>
        <v>100000</v>
      </c>
      <c r="K800">
        <f t="shared" si="50"/>
        <v>150000</v>
      </c>
      <c r="L800" t="str">
        <f t="shared" si="51"/>
        <v>100000-150000</v>
      </c>
      <c r="M800" t="s">
        <v>21</v>
      </c>
      <c r="N800" t="str">
        <f>VLOOKUP(M800,'Country Names'!B:C,2,FALSE)</f>
        <v>United States</v>
      </c>
      <c r="O800">
        <v>0</v>
      </c>
      <c r="P800" t="str">
        <f>IF(Table[[#This Row],[remote_ratio]]=0, "In Person", IF(Table[[#This Row],[remote_ratio]]=50, "Hybrid", IF(Table[[#This Row],[remote_ratio]]=100, "Remote")))</f>
        <v>In Person</v>
      </c>
      <c r="Q800" t="s">
        <v>21</v>
      </c>
      <c r="R800" t="str">
        <f>VLOOKUP(Q800,'Country Names'!B:C,2,FALSE)</f>
        <v>United States</v>
      </c>
      <c r="S800" t="s">
        <v>221</v>
      </c>
    </row>
    <row r="801" spans="1:19" x14ac:dyDescent="0.3">
      <c r="A801">
        <v>800</v>
      </c>
      <c r="B801">
        <v>2023</v>
      </c>
      <c r="C801" t="s">
        <v>330</v>
      </c>
      <c r="D801" t="s">
        <v>216</v>
      </c>
      <c r="E801" t="s">
        <v>45</v>
      </c>
      <c r="F801" t="str">
        <f t="shared" si="48"/>
        <v>Architect</v>
      </c>
      <c r="G801">
        <v>188500</v>
      </c>
      <c r="H801" t="s">
        <v>20</v>
      </c>
      <c r="I801">
        <v>188500</v>
      </c>
      <c r="J801">
        <f t="shared" si="49"/>
        <v>150000</v>
      </c>
      <c r="K801">
        <f t="shared" si="50"/>
        <v>200000</v>
      </c>
      <c r="L801" t="str">
        <f t="shared" si="51"/>
        <v>150000-200000</v>
      </c>
      <c r="M801" t="s">
        <v>21</v>
      </c>
      <c r="N801" t="str">
        <f>VLOOKUP(M801,'Country Names'!B:C,2,FALSE)</f>
        <v>United States</v>
      </c>
      <c r="O801">
        <v>100</v>
      </c>
      <c r="P801" t="str">
        <f>IF(Table[[#This Row],[remote_ratio]]=0, "In Person", IF(Table[[#This Row],[remote_ratio]]=50, "Hybrid", IF(Table[[#This Row],[remote_ratio]]=100, "Remote")))</f>
        <v>Remote</v>
      </c>
      <c r="Q801" t="s">
        <v>21</v>
      </c>
      <c r="R801" t="str">
        <f>VLOOKUP(Q801,'Country Names'!B:C,2,FALSE)</f>
        <v>United States</v>
      </c>
      <c r="S801" t="s">
        <v>221</v>
      </c>
    </row>
    <row r="802" spans="1:19" x14ac:dyDescent="0.3">
      <c r="A802">
        <v>801</v>
      </c>
      <c r="B802">
        <v>2023</v>
      </c>
      <c r="C802" t="s">
        <v>330</v>
      </c>
      <c r="D802" t="s">
        <v>216</v>
      </c>
      <c r="E802" t="s">
        <v>45</v>
      </c>
      <c r="F802" t="str">
        <f t="shared" si="48"/>
        <v>Architect</v>
      </c>
      <c r="G802">
        <v>117000</v>
      </c>
      <c r="H802" t="s">
        <v>20</v>
      </c>
      <c r="I802">
        <v>117000</v>
      </c>
      <c r="J802">
        <f t="shared" si="49"/>
        <v>100000</v>
      </c>
      <c r="K802">
        <f t="shared" si="50"/>
        <v>150000</v>
      </c>
      <c r="L802" t="str">
        <f t="shared" si="51"/>
        <v>100000-150000</v>
      </c>
      <c r="M802" t="s">
        <v>21</v>
      </c>
      <c r="N802" t="str">
        <f>VLOOKUP(M802,'Country Names'!B:C,2,FALSE)</f>
        <v>United States</v>
      </c>
      <c r="O802">
        <v>100</v>
      </c>
      <c r="P802" t="str">
        <f>IF(Table[[#This Row],[remote_ratio]]=0, "In Person", IF(Table[[#This Row],[remote_ratio]]=50, "Hybrid", IF(Table[[#This Row],[remote_ratio]]=100, "Remote")))</f>
        <v>Remote</v>
      </c>
      <c r="Q802" t="s">
        <v>21</v>
      </c>
      <c r="R802" t="str">
        <f>VLOOKUP(Q802,'Country Names'!B:C,2,FALSE)</f>
        <v>United States</v>
      </c>
      <c r="S802" t="s">
        <v>221</v>
      </c>
    </row>
    <row r="803" spans="1:19" x14ac:dyDescent="0.3">
      <c r="A803">
        <v>802</v>
      </c>
      <c r="B803">
        <v>2023</v>
      </c>
      <c r="C803" t="s">
        <v>330</v>
      </c>
      <c r="D803" t="s">
        <v>216</v>
      </c>
      <c r="E803" t="s">
        <v>27</v>
      </c>
      <c r="F803" t="str">
        <f t="shared" si="48"/>
        <v>Analyst</v>
      </c>
      <c r="G803">
        <v>250000</v>
      </c>
      <c r="H803" t="s">
        <v>20</v>
      </c>
      <c r="I803">
        <v>250000</v>
      </c>
      <c r="J803">
        <f t="shared" si="49"/>
        <v>250000</v>
      </c>
      <c r="K803">
        <f t="shared" si="50"/>
        <v>300000</v>
      </c>
      <c r="L803" t="str">
        <f t="shared" si="51"/>
        <v>250000-300000</v>
      </c>
      <c r="M803" t="s">
        <v>21</v>
      </c>
      <c r="N803" t="str">
        <f>VLOOKUP(M803,'Country Names'!B:C,2,FALSE)</f>
        <v>United States</v>
      </c>
      <c r="O803">
        <v>100</v>
      </c>
      <c r="P803" t="str">
        <f>IF(Table[[#This Row],[remote_ratio]]=0, "In Person", IF(Table[[#This Row],[remote_ratio]]=50, "Hybrid", IF(Table[[#This Row],[remote_ratio]]=100, "Remote")))</f>
        <v>Remote</v>
      </c>
      <c r="Q803" t="s">
        <v>21</v>
      </c>
      <c r="R803" t="str">
        <f>VLOOKUP(Q803,'Country Names'!B:C,2,FALSE)</f>
        <v>United States</v>
      </c>
      <c r="S803" t="s">
        <v>221</v>
      </c>
    </row>
    <row r="804" spans="1:19" x14ac:dyDescent="0.3">
      <c r="A804">
        <v>803</v>
      </c>
      <c r="B804">
        <v>2023</v>
      </c>
      <c r="C804" t="s">
        <v>330</v>
      </c>
      <c r="D804" t="s">
        <v>216</v>
      </c>
      <c r="E804" t="s">
        <v>27</v>
      </c>
      <c r="F804" t="str">
        <f t="shared" si="48"/>
        <v>Analyst</v>
      </c>
      <c r="G804">
        <v>138000</v>
      </c>
      <c r="H804" t="s">
        <v>20</v>
      </c>
      <c r="I804">
        <v>138000</v>
      </c>
      <c r="J804">
        <f t="shared" si="49"/>
        <v>100000</v>
      </c>
      <c r="K804">
        <f t="shared" si="50"/>
        <v>150000</v>
      </c>
      <c r="L804" t="str">
        <f t="shared" si="51"/>
        <v>100000-150000</v>
      </c>
      <c r="M804" t="s">
        <v>21</v>
      </c>
      <c r="N804" t="str">
        <f>VLOOKUP(M804,'Country Names'!B:C,2,FALSE)</f>
        <v>United States</v>
      </c>
      <c r="O804">
        <v>100</v>
      </c>
      <c r="P804" t="str">
        <f>IF(Table[[#This Row],[remote_ratio]]=0, "In Person", IF(Table[[#This Row],[remote_ratio]]=50, "Hybrid", IF(Table[[#This Row],[remote_ratio]]=100, "Remote")))</f>
        <v>Remote</v>
      </c>
      <c r="Q804" t="s">
        <v>21</v>
      </c>
      <c r="R804" t="str">
        <f>VLOOKUP(Q804,'Country Names'!B:C,2,FALSE)</f>
        <v>United States</v>
      </c>
      <c r="S804" t="s">
        <v>221</v>
      </c>
    </row>
    <row r="805" spans="1:19" x14ac:dyDescent="0.3">
      <c r="A805">
        <v>804</v>
      </c>
      <c r="B805">
        <v>2023</v>
      </c>
      <c r="C805" t="s">
        <v>213</v>
      </c>
      <c r="D805" t="s">
        <v>216</v>
      </c>
      <c r="E805" t="s">
        <v>27</v>
      </c>
      <c r="F805" t="str">
        <f t="shared" si="48"/>
        <v>Analyst</v>
      </c>
      <c r="G805">
        <v>130000</v>
      </c>
      <c r="H805" t="s">
        <v>20</v>
      </c>
      <c r="I805">
        <v>130000</v>
      </c>
      <c r="J805">
        <f t="shared" si="49"/>
        <v>100000</v>
      </c>
      <c r="K805">
        <f t="shared" si="50"/>
        <v>150000</v>
      </c>
      <c r="L805" t="str">
        <f t="shared" si="51"/>
        <v>100000-150000</v>
      </c>
      <c r="M805" t="s">
        <v>24</v>
      </c>
      <c r="N805" t="str">
        <f>VLOOKUP(M805,'Country Names'!B:C,2,FALSE)</f>
        <v>Canada</v>
      </c>
      <c r="O805">
        <v>100</v>
      </c>
      <c r="P805" t="str">
        <f>IF(Table[[#This Row],[remote_ratio]]=0, "In Person", IF(Table[[#This Row],[remote_ratio]]=50, "Hybrid", IF(Table[[#This Row],[remote_ratio]]=100, "Remote")))</f>
        <v>Remote</v>
      </c>
      <c r="Q805" t="s">
        <v>24</v>
      </c>
      <c r="R805" t="str">
        <f>VLOOKUP(Q805,'Country Names'!B:C,2,FALSE)</f>
        <v>Canada</v>
      </c>
      <c r="S805" t="s">
        <v>221</v>
      </c>
    </row>
    <row r="806" spans="1:19" x14ac:dyDescent="0.3">
      <c r="A806">
        <v>805</v>
      </c>
      <c r="B806">
        <v>2023</v>
      </c>
      <c r="C806" t="s">
        <v>213</v>
      </c>
      <c r="D806" t="s">
        <v>216</v>
      </c>
      <c r="E806" t="s">
        <v>27</v>
      </c>
      <c r="F806" t="str">
        <f t="shared" si="48"/>
        <v>Analyst</v>
      </c>
      <c r="G806">
        <v>100000</v>
      </c>
      <c r="H806" t="s">
        <v>20</v>
      </c>
      <c r="I806">
        <v>100000</v>
      </c>
      <c r="J806">
        <f t="shared" si="49"/>
        <v>100000</v>
      </c>
      <c r="K806">
        <f t="shared" si="50"/>
        <v>150000</v>
      </c>
      <c r="L806" t="str">
        <f t="shared" si="51"/>
        <v>100000-150000</v>
      </c>
      <c r="M806" t="s">
        <v>24</v>
      </c>
      <c r="N806" t="str">
        <f>VLOOKUP(M806,'Country Names'!B:C,2,FALSE)</f>
        <v>Canada</v>
      </c>
      <c r="O806">
        <v>100</v>
      </c>
      <c r="P806" t="str">
        <f>IF(Table[[#This Row],[remote_ratio]]=0, "In Person", IF(Table[[#This Row],[remote_ratio]]=50, "Hybrid", IF(Table[[#This Row],[remote_ratio]]=100, "Remote")))</f>
        <v>Remote</v>
      </c>
      <c r="Q806" t="s">
        <v>24</v>
      </c>
      <c r="R806" t="str">
        <f>VLOOKUP(Q806,'Country Names'!B:C,2,FALSE)</f>
        <v>Canada</v>
      </c>
      <c r="S806" t="s">
        <v>221</v>
      </c>
    </row>
    <row r="807" spans="1:19" x14ac:dyDescent="0.3">
      <c r="A807">
        <v>806</v>
      </c>
      <c r="B807">
        <v>2023</v>
      </c>
      <c r="C807" t="s">
        <v>330</v>
      </c>
      <c r="D807" t="s">
        <v>216</v>
      </c>
      <c r="E807" t="s">
        <v>102</v>
      </c>
      <c r="F807" t="str">
        <f t="shared" si="48"/>
        <v>Researcher</v>
      </c>
      <c r="G807">
        <v>115000</v>
      </c>
      <c r="H807" t="s">
        <v>14</v>
      </c>
      <c r="I807">
        <v>123405</v>
      </c>
      <c r="J807">
        <f t="shared" si="49"/>
        <v>100000</v>
      </c>
      <c r="K807">
        <f t="shared" si="50"/>
        <v>150000</v>
      </c>
      <c r="L807" t="str">
        <f t="shared" si="51"/>
        <v>100000-150000</v>
      </c>
      <c r="M807" t="s">
        <v>31</v>
      </c>
      <c r="N807" t="str">
        <f>VLOOKUP(M807,'Country Names'!B:C,2,FALSE)</f>
        <v>Germany</v>
      </c>
      <c r="O807">
        <v>0</v>
      </c>
      <c r="P807" t="str">
        <f>IF(Table[[#This Row],[remote_ratio]]=0, "In Person", IF(Table[[#This Row],[remote_ratio]]=50, "Hybrid", IF(Table[[#This Row],[remote_ratio]]=100, "Remote")))</f>
        <v>In Person</v>
      </c>
      <c r="Q807" t="s">
        <v>31</v>
      </c>
      <c r="R807" t="str">
        <f>VLOOKUP(Q807,'Country Names'!B:C,2,FALSE)</f>
        <v>Germany</v>
      </c>
      <c r="S807" t="s">
        <v>220</v>
      </c>
    </row>
    <row r="808" spans="1:19" x14ac:dyDescent="0.3">
      <c r="A808">
        <v>807</v>
      </c>
      <c r="B808">
        <v>2023</v>
      </c>
      <c r="C808" t="s">
        <v>330</v>
      </c>
      <c r="D808" t="s">
        <v>216</v>
      </c>
      <c r="E808" t="s">
        <v>37</v>
      </c>
      <c r="F808" t="str">
        <f t="shared" si="48"/>
        <v>Engineer</v>
      </c>
      <c r="G808">
        <v>140000</v>
      </c>
      <c r="H808" t="s">
        <v>20</v>
      </c>
      <c r="I808">
        <v>140000</v>
      </c>
      <c r="J808">
        <f t="shared" si="49"/>
        <v>100000</v>
      </c>
      <c r="K808">
        <f t="shared" si="50"/>
        <v>150000</v>
      </c>
      <c r="L808" t="str">
        <f t="shared" si="51"/>
        <v>100000-150000</v>
      </c>
      <c r="M808" t="s">
        <v>21</v>
      </c>
      <c r="N808" t="str">
        <f>VLOOKUP(M808,'Country Names'!B:C,2,FALSE)</f>
        <v>United States</v>
      </c>
      <c r="O808">
        <v>0</v>
      </c>
      <c r="P808" t="str">
        <f>IF(Table[[#This Row],[remote_ratio]]=0, "In Person", IF(Table[[#This Row],[remote_ratio]]=50, "Hybrid", IF(Table[[#This Row],[remote_ratio]]=100, "Remote")))</f>
        <v>In Person</v>
      </c>
      <c r="Q808" t="s">
        <v>21</v>
      </c>
      <c r="R808" t="str">
        <f>VLOOKUP(Q808,'Country Names'!B:C,2,FALSE)</f>
        <v>United States</v>
      </c>
      <c r="S808" t="s">
        <v>221</v>
      </c>
    </row>
    <row r="809" spans="1:19" x14ac:dyDescent="0.3">
      <c r="A809">
        <v>808</v>
      </c>
      <c r="B809">
        <v>2023</v>
      </c>
      <c r="C809" t="s">
        <v>330</v>
      </c>
      <c r="D809" t="s">
        <v>216</v>
      </c>
      <c r="E809" t="s">
        <v>37</v>
      </c>
      <c r="F809" t="str">
        <f t="shared" si="48"/>
        <v>Engineer</v>
      </c>
      <c r="G809">
        <v>120000</v>
      </c>
      <c r="H809" t="s">
        <v>20</v>
      </c>
      <c r="I809">
        <v>120000</v>
      </c>
      <c r="J809">
        <f t="shared" si="49"/>
        <v>100000</v>
      </c>
      <c r="K809">
        <f t="shared" si="50"/>
        <v>150000</v>
      </c>
      <c r="L809" t="str">
        <f t="shared" si="51"/>
        <v>100000-150000</v>
      </c>
      <c r="M809" t="s">
        <v>21</v>
      </c>
      <c r="N809" t="str">
        <f>VLOOKUP(M809,'Country Names'!B:C,2,FALSE)</f>
        <v>United States</v>
      </c>
      <c r="O809">
        <v>0</v>
      </c>
      <c r="P809" t="str">
        <f>IF(Table[[#This Row],[remote_ratio]]=0, "In Person", IF(Table[[#This Row],[remote_ratio]]=50, "Hybrid", IF(Table[[#This Row],[remote_ratio]]=100, "Remote")))</f>
        <v>In Person</v>
      </c>
      <c r="Q809" t="s">
        <v>21</v>
      </c>
      <c r="R809" t="str">
        <f>VLOOKUP(Q809,'Country Names'!B:C,2,FALSE)</f>
        <v>United States</v>
      </c>
      <c r="S809" t="s">
        <v>221</v>
      </c>
    </row>
    <row r="810" spans="1:19" x14ac:dyDescent="0.3">
      <c r="A810">
        <v>809</v>
      </c>
      <c r="B810">
        <v>2023</v>
      </c>
      <c r="C810" t="s">
        <v>330</v>
      </c>
      <c r="D810" t="s">
        <v>216</v>
      </c>
      <c r="E810" t="s">
        <v>103</v>
      </c>
      <c r="F810" t="str">
        <f t="shared" si="48"/>
        <v>Analyst</v>
      </c>
      <c r="G810">
        <v>160000</v>
      </c>
      <c r="H810" t="s">
        <v>20</v>
      </c>
      <c r="I810">
        <v>160000</v>
      </c>
      <c r="J810">
        <f t="shared" si="49"/>
        <v>150000</v>
      </c>
      <c r="K810">
        <f t="shared" si="50"/>
        <v>200000</v>
      </c>
      <c r="L810" t="str">
        <f t="shared" si="51"/>
        <v>150000-200000</v>
      </c>
      <c r="M810" t="s">
        <v>21</v>
      </c>
      <c r="N810" t="str">
        <f>VLOOKUP(M810,'Country Names'!B:C,2,FALSE)</f>
        <v>United States</v>
      </c>
      <c r="O810">
        <v>0</v>
      </c>
      <c r="P810" t="str">
        <f>IF(Table[[#This Row],[remote_ratio]]=0, "In Person", IF(Table[[#This Row],[remote_ratio]]=50, "Hybrid", IF(Table[[#This Row],[remote_ratio]]=100, "Remote")))</f>
        <v>In Person</v>
      </c>
      <c r="Q810" t="s">
        <v>21</v>
      </c>
      <c r="R810" t="str">
        <f>VLOOKUP(Q810,'Country Names'!B:C,2,FALSE)</f>
        <v>United States</v>
      </c>
      <c r="S810" t="s">
        <v>221</v>
      </c>
    </row>
    <row r="811" spans="1:19" x14ac:dyDescent="0.3">
      <c r="A811">
        <v>810</v>
      </c>
      <c r="B811">
        <v>2023</v>
      </c>
      <c r="C811" t="s">
        <v>330</v>
      </c>
      <c r="D811" t="s">
        <v>216</v>
      </c>
      <c r="E811" t="s">
        <v>103</v>
      </c>
      <c r="F811" t="str">
        <f t="shared" si="48"/>
        <v>Analyst</v>
      </c>
      <c r="G811">
        <v>135000</v>
      </c>
      <c r="H811" t="s">
        <v>20</v>
      </c>
      <c r="I811">
        <v>135000</v>
      </c>
      <c r="J811">
        <f t="shared" si="49"/>
        <v>100000</v>
      </c>
      <c r="K811">
        <f t="shared" si="50"/>
        <v>150000</v>
      </c>
      <c r="L811" t="str">
        <f t="shared" si="51"/>
        <v>100000-150000</v>
      </c>
      <c r="M811" t="s">
        <v>21</v>
      </c>
      <c r="N811" t="str">
        <f>VLOOKUP(M811,'Country Names'!B:C,2,FALSE)</f>
        <v>United States</v>
      </c>
      <c r="O811">
        <v>0</v>
      </c>
      <c r="P811" t="str">
        <f>IF(Table[[#This Row],[remote_ratio]]=0, "In Person", IF(Table[[#This Row],[remote_ratio]]=50, "Hybrid", IF(Table[[#This Row],[remote_ratio]]=100, "Remote")))</f>
        <v>In Person</v>
      </c>
      <c r="Q811" t="s">
        <v>21</v>
      </c>
      <c r="R811" t="str">
        <f>VLOOKUP(Q811,'Country Names'!B:C,2,FALSE)</f>
        <v>United States</v>
      </c>
      <c r="S811" t="s">
        <v>221</v>
      </c>
    </row>
    <row r="812" spans="1:19" x14ac:dyDescent="0.3">
      <c r="A812">
        <v>811</v>
      </c>
      <c r="B812">
        <v>2023</v>
      </c>
      <c r="C812" t="s">
        <v>213</v>
      </c>
      <c r="D812" t="s">
        <v>216</v>
      </c>
      <c r="E812" t="s">
        <v>69</v>
      </c>
      <c r="F812" t="str">
        <f t="shared" si="48"/>
        <v>Manager</v>
      </c>
      <c r="G812">
        <v>104500</v>
      </c>
      <c r="H812" t="s">
        <v>20</v>
      </c>
      <c r="I812">
        <v>104500</v>
      </c>
      <c r="J812">
        <f t="shared" si="49"/>
        <v>100000</v>
      </c>
      <c r="K812">
        <f t="shared" si="50"/>
        <v>150000</v>
      </c>
      <c r="L812" t="str">
        <f t="shared" si="51"/>
        <v>100000-150000</v>
      </c>
      <c r="M812" t="s">
        <v>21</v>
      </c>
      <c r="N812" t="str">
        <f>VLOOKUP(M812,'Country Names'!B:C,2,FALSE)</f>
        <v>United States</v>
      </c>
      <c r="O812">
        <v>0</v>
      </c>
      <c r="P812" t="str">
        <f>IF(Table[[#This Row],[remote_ratio]]=0, "In Person", IF(Table[[#This Row],[remote_ratio]]=50, "Hybrid", IF(Table[[#This Row],[remote_ratio]]=100, "Remote")))</f>
        <v>In Person</v>
      </c>
      <c r="Q812" t="s">
        <v>21</v>
      </c>
      <c r="R812" t="str">
        <f>VLOOKUP(Q812,'Country Names'!B:C,2,FALSE)</f>
        <v>United States</v>
      </c>
      <c r="S812" t="s">
        <v>221</v>
      </c>
    </row>
    <row r="813" spans="1:19" x14ac:dyDescent="0.3">
      <c r="A813">
        <v>812</v>
      </c>
      <c r="B813">
        <v>2023</v>
      </c>
      <c r="C813" t="s">
        <v>213</v>
      </c>
      <c r="D813" t="s">
        <v>216</v>
      </c>
      <c r="E813" t="s">
        <v>69</v>
      </c>
      <c r="F813" t="str">
        <f t="shared" si="48"/>
        <v>Manager</v>
      </c>
      <c r="G813">
        <v>70000</v>
      </c>
      <c r="H813" t="s">
        <v>20</v>
      </c>
      <c r="I813">
        <v>70000</v>
      </c>
      <c r="J813">
        <f t="shared" si="49"/>
        <v>50000</v>
      </c>
      <c r="K813">
        <f t="shared" si="50"/>
        <v>100000</v>
      </c>
      <c r="L813" t="str">
        <f t="shared" si="51"/>
        <v>50000-100000</v>
      </c>
      <c r="M813" t="s">
        <v>21</v>
      </c>
      <c r="N813" t="str">
        <f>VLOOKUP(M813,'Country Names'!B:C,2,FALSE)</f>
        <v>United States</v>
      </c>
      <c r="O813">
        <v>0</v>
      </c>
      <c r="P813" t="str">
        <f>IF(Table[[#This Row],[remote_ratio]]=0, "In Person", IF(Table[[#This Row],[remote_ratio]]=50, "Hybrid", IF(Table[[#This Row],[remote_ratio]]=100, "Remote")))</f>
        <v>In Person</v>
      </c>
      <c r="Q813" t="s">
        <v>21</v>
      </c>
      <c r="R813" t="str">
        <f>VLOOKUP(Q813,'Country Names'!B:C,2,FALSE)</f>
        <v>United States</v>
      </c>
      <c r="S813" t="s">
        <v>221</v>
      </c>
    </row>
    <row r="814" spans="1:19" x14ac:dyDescent="0.3">
      <c r="A814">
        <v>813</v>
      </c>
      <c r="B814">
        <v>2023</v>
      </c>
      <c r="C814" t="s">
        <v>213</v>
      </c>
      <c r="D814" t="s">
        <v>216</v>
      </c>
      <c r="E814" t="s">
        <v>104</v>
      </c>
      <c r="F814" t="str">
        <f t="shared" si="48"/>
        <v>Consultant</v>
      </c>
      <c r="G814">
        <v>90000</v>
      </c>
      <c r="H814" t="s">
        <v>20</v>
      </c>
      <c r="I814">
        <v>90000</v>
      </c>
      <c r="J814">
        <f t="shared" si="49"/>
        <v>50000</v>
      </c>
      <c r="K814">
        <f t="shared" si="50"/>
        <v>100000</v>
      </c>
      <c r="L814" t="str">
        <f t="shared" si="51"/>
        <v>50000-100000</v>
      </c>
      <c r="M814" t="s">
        <v>21</v>
      </c>
      <c r="N814" t="str">
        <f>VLOOKUP(M814,'Country Names'!B:C,2,FALSE)</f>
        <v>United States</v>
      </c>
      <c r="O814">
        <v>0</v>
      </c>
      <c r="P814" t="str">
        <f>IF(Table[[#This Row],[remote_ratio]]=0, "In Person", IF(Table[[#This Row],[remote_ratio]]=50, "Hybrid", IF(Table[[#This Row],[remote_ratio]]=100, "Remote")))</f>
        <v>In Person</v>
      </c>
      <c r="Q814" t="s">
        <v>21</v>
      </c>
      <c r="R814" t="str">
        <f>VLOOKUP(Q814,'Country Names'!B:C,2,FALSE)</f>
        <v>United States</v>
      </c>
      <c r="S814" t="s">
        <v>221</v>
      </c>
    </row>
    <row r="815" spans="1:19" x14ac:dyDescent="0.3">
      <c r="A815">
        <v>814</v>
      </c>
      <c r="B815">
        <v>2023</v>
      </c>
      <c r="C815" t="s">
        <v>213</v>
      </c>
      <c r="D815" t="s">
        <v>216</v>
      </c>
      <c r="E815" t="s">
        <v>104</v>
      </c>
      <c r="F815" t="str">
        <f t="shared" si="48"/>
        <v>Consultant</v>
      </c>
      <c r="G815">
        <v>70000</v>
      </c>
      <c r="H815" t="s">
        <v>20</v>
      </c>
      <c r="I815">
        <v>70000</v>
      </c>
      <c r="J815">
        <f t="shared" si="49"/>
        <v>50000</v>
      </c>
      <c r="K815">
        <f t="shared" si="50"/>
        <v>100000</v>
      </c>
      <c r="L815" t="str">
        <f t="shared" si="51"/>
        <v>50000-100000</v>
      </c>
      <c r="M815" t="s">
        <v>21</v>
      </c>
      <c r="N815" t="str">
        <f>VLOOKUP(M815,'Country Names'!B:C,2,FALSE)</f>
        <v>United States</v>
      </c>
      <c r="O815">
        <v>0</v>
      </c>
      <c r="P815" t="str">
        <f>IF(Table[[#This Row],[remote_ratio]]=0, "In Person", IF(Table[[#This Row],[remote_ratio]]=50, "Hybrid", IF(Table[[#This Row],[remote_ratio]]=100, "Remote")))</f>
        <v>In Person</v>
      </c>
      <c r="Q815" t="s">
        <v>21</v>
      </c>
      <c r="R815" t="str">
        <f>VLOOKUP(Q815,'Country Names'!B:C,2,FALSE)</f>
        <v>United States</v>
      </c>
      <c r="S815" t="s">
        <v>221</v>
      </c>
    </row>
    <row r="816" spans="1:19" x14ac:dyDescent="0.3">
      <c r="A816">
        <v>815</v>
      </c>
      <c r="B816">
        <v>2023</v>
      </c>
      <c r="C816" t="s">
        <v>330</v>
      </c>
      <c r="D816" t="s">
        <v>216</v>
      </c>
      <c r="E816" t="s">
        <v>37</v>
      </c>
      <c r="F816" t="str">
        <f t="shared" si="48"/>
        <v>Engineer</v>
      </c>
      <c r="G816">
        <v>153600</v>
      </c>
      <c r="H816" t="s">
        <v>20</v>
      </c>
      <c r="I816">
        <v>153600</v>
      </c>
      <c r="J816">
        <f t="shared" si="49"/>
        <v>150000</v>
      </c>
      <c r="K816">
        <f t="shared" si="50"/>
        <v>200000</v>
      </c>
      <c r="L816" t="str">
        <f t="shared" si="51"/>
        <v>150000-200000</v>
      </c>
      <c r="M816" t="s">
        <v>21</v>
      </c>
      <c r="N816" t="str">
        <f>VLOOKUP(M816,'Country Names'!B:C,2,FALSE)</f>
        <v>United States</v>
      </c>
      <c r="O816">
        <v>100</v>
      </c>
      <c r="P816" t="str">
        <f>IF(Table[[#This Row],[remote_ratio]]=0, "In Person", IF(Table[[#This Row],[remote_ratio]]=50, "Hybrid", IF(Table[[#This Row],[remote_ratio]]=100, "Remote")))</f>
        <v>Remote</v>
      </c>
      <c r="Q816" t="s">
        <v>21</v>
      </c>
      <c r="R816" t="str">
        <f>VLOOKUP(Q816,'Country Names'!B:C,2,FALSE)</f>
        <v>United States</v>
      </c>
      <c r="S816" t="s">
        <v>221</v>
      </c>
    </row>
    <row r="817" spans="1:19" x14ac:dyDescent="0.3">
      <c r="A817">
        <v>816</v>
      </c>
      <c r="B817">
        <v>2023</v>
      </c>
      <c r="C817" t="s">
        <v>330</v>
      </c>
      <c r="D817" t="s">
        <v>216</v>
      </c>
      <c r="E817" t="s">
        <v>37</v>
      </c>
      <c r="F817" t="str">
        <f t="shared" si="48"/>
        <v>Engineer</v>
      </c>
      <c r="G817">
        <v>106800</v>
      </c>
      <c r="H817" t="s">
        <v>20</v>
      </c>
      <c r="I817">
        <v>106800</v>
      </c>
      <c r="J817">
        <f t="shared" si="49"/>
        <v>100000</v>
      </c>
      <c r="K817">
        <f t="shared" si="50"/>
        <v>150000</v>
      </c>
      <c r="L817" t="str">
        <f t="shared" si="51"/>
        <v>100000-150000</v>
      </c>
      <c r="M817" t="s">
        <v>21</v>
      </c>
      <c r="N817" t="str">
        <f>VLOOKUP(M817,'Country Names'!B:C,2,FALSE)</f>
        <v>United States</v>
      </c>
      <c r="O817">
        <v>100</v>
      </c>
      <c r="P817" t="str">
        <f>IF(Table[[#This Row],[remote_ratio]]=0, "In Person", IF(Table[[#This Row],[remote_ratio]]=50, "Hybrid", IF(Table[[#This Row],[remote_ratio]]=100, "Remote")))</f>
        <v>Remote</v>
      </c>
      <c r="Q817" t="s">
        <v>21</v>
      </c>
      <c r="R817" t="str">
        <f>VLOOKUP(Q817,'Country Names'!B:C,2,FALSE)</f>
        <v>United States</v>
      </c>
      <c r="S817" t="s">
        <v>221</v>
      </c>
    </row>
    <row r="818" spans="1:19" x14ac:dyDescent="0.3">
      <c r="A818">
        <v>817</v>
      </c>
      <c r="B818">
        <v>2023</v>
      </c>
      <c r="C818" t="s">
        <v>214</v>
      </c>
      <c r="D818" t="s">
        <v>216</v>
      </c>
      <c r="E818" t="s">
        <v>37</v>
      </c>
      <c r="F818" t="str">
        <f t="shared" si="48"/>
        <v>Engineer</v>
      </c>
      <c r="G818">
        <v>125000</v>
      </c>
      <c r="H818" t="s">
        <v>20</v>
      </c>
      <c r="I818">
        <v>125000</v>
      </c>
      <c r="J818">
        <f t="shared" si="49"/>
        <v>100000</v>
      </c>
      <c r="K818">
        <f t="shared" si="50"/>
        <v>150000</v>
      </c>
      <c r="L818" t="str">
        <f t="shared" si="51"/>
        <v>100000-150000</v>
      </c>
      <c r="M818" t="s">
        <v>21</v>
      </c>
      <c r="N818" t="str">
        <f>VLOOKUP(M818,'Country Names'!B:C,2,FALSE)</f>
        <v>United States</v>
      </c>
      <c r="O818">
        <v>0</v>
      </c>
      <c r="P818" t="str">
        <f>IF(Table[[#This Row],[remote_ratio]]=0, "In Person", IF(Table[[#This Row],[remote_ratio]]=50, "Hybrid", IF(Table[[#This Row],[remote_ratio]]=100, "Remote")))</f>
        <v>In Person</v>
      </c>
      <c r="Q818" t="s">
        <v>21</v>
      </c>
      <c r="R818" t="str">
        <f>VLOOKUP(Q818,'Country Names'!B:C,2,FALSE)</f>
        <v>United States</v>
      </c>
      <c r="S818" t="s">
        <v>221</v>
      </c>
    </row>
    <row r="819" spans="1:19" x14ac:dyDescent="0.3">
      <c r="A819">
        <v>818</v>
      </c>
      <c r="B819">
        <v>2023</v>
      </c>
      <c r="C819" t="s">
        <v>214</v>
      </c>
      <c r="D819" t="s">
        <v>216</v>
      </c>
      <c r="E819" t="s">
        <v>37</v>
      </c>
      <c r="F819" t="str">
        <f t="shared" si="48"/>
        <v>Engineer</v>
      </c>
      <c r="G819">
        <v>90000</v>
      </c>
      <c r="H819" t="s">
        <v>20</v>
      </c>
      <c r="I819">
        <v>90000</v>
      </c>
      <c r="J819">
        <f t="shared" si="49"/>
        <v>50000</v>
      </c>
      <c r="K819">
        <f t="shared" si="50"/>
        <v>100000</v>
      </c>
      <c r="L819" t="str">
        <f t="shared" si="51"/>
        <v>50000-100000</v>
      </c>
      <c r="M819" t="s">
        <v>21</v>
      </c>
      <c r="N819" t="str">
        <f>VLOOKUP(M819,'Country Names'!B:C,2,FALSE)</f>
        <v>United States</v>
      </c>
      <c r="O819">
        <v>0</v>
      </c>
      <c r="P819" t="str">
        <f>IF(Table[[#This Row],[remote_ratio]]=0, "In Person", IF(Table[[#This Row],[remote_ratio]]=50, "Hybrid", IF(Table[[#This Row],[remote_ratio]]=100, "Remote")))</f>
        <v>In Person</v>
      </c>
      <c r="Q819" t="s">
        <v>21</v>
      </c>
      <c r="R819" t="str">
        <f>VLOOKUP(Q819,'Country Names'!B:C,2,FALSE)</f>
        <v>United States</v>
      </c>
      <c r="S819" t="s">
        <v>221</v>
      </c>
    </row>
    <row r="820" spans="1:19" x14ac:dyDescent="0.3">
      <c r="A820">
        <v>709</v>
      </c>
      <c r="B820">
        <v>2023</v>
      </c>
      <c r="C820" t="s">
        <v>215</v>
      </c>
      <c r="D820" t="s">
        <v>216</v>
      </c>
      <c r="E820" t="s">
        <v>23</v>
      </c>
      <c r="F820" t="str">
        <f t="shared" si="48"/>
        <v>Scientist</v>
      </c>
      <c r="G820">
        <v>145000</v>
      </c>
      <c r="H820" t="s">
        <v>20</v>
      </c>
      <c r="I820">
        <v>145000</v>
      </c>
      <c r="J820">
        <f t="shared" si="49"/>
        <v>100000</v>
      </c>
      <c r="K820">
        <f t="shared" si="50"/>
        <v>150000</v>
      </c>
      <c r="L820" t="str">
        <f t="shared" si="51"/>
        <v>100000-150000</v>
      </c>
      <c r="M820" t="s">
        <v>21</v>
      </c>
      <c r="N820" t="str">
        <f>VLOOKUP(M820,'Country Names'!B:C,2,FALSE)</f>
        <v>United States</v>
      </c>
      <c r="O820">
        <v>0</v>
      </c>
      <c r="P820" t="str">
        <f>IF(Table[[#This Row],[remote_ratio]]=0, "In Person", IF(Table[[#This Row],[remote_ratio]]=50, "Hybrid", IF(Table[[#This Row],[remote_ratio]]=100, "Remote")))</f>
        <v>In Person</v>
      </c>
      <c r="Q820" t="s">
        <v>21</v>
      </c>
      <c r="R820" t="str">
        <f>VLOOKUP(Q820,'Country Names'!B:C,2,FALSE)</f>
        <v>United States</v>
      </c>
      <c r="S820" t="s">
        <v>221</v>
      </c>
    </row>
    <row r="821" spans="1:19" x14ac:dyDescent="0.3">
      <c r="A821">
        <v>715</v>
      </c>
      <c r="B821">
        <v>2023</v>
      </c>
      <c r="C821" t="s">
        <v>330</v>
      </c>
      <c r="D821" t="s">
        <v>216</v>
      </c>
      <c r="E821" t="s">
        <v>23</v>
      </c>
      <c r="F821" t="str">
        <f t="shared" si="48"/>
        <v>Scientist</v>
      </c>
      <c r="G821">
        <v>205000</v>
      </c>
      <c r="H821" t="s">
        <v>20</v>
      </c>
      <c r="I821">
        <v>205000</v>
      </c>
      <c r="J821">
        <f t="shared" si="49"/>
        <v>200000</v>
      </c>
      <c r="K821">
        <f t="shared" si="50"/>
        <v>250000</v>
      </c>
      <c r="L821" t="str">
        <f t="shared" si="51"/>
        <v>200000-250000</v>
      </c>
      <c r="M821" t="s">
        <v>21</v>
      </c>
      <c r="N821" t="str">
        <f>VLOOKUP(M821,'Country Names'!B:C,2,FALSE)</f>
        <v>United States</v>
      </c>
      <c r="O821">
        <v>0</v>
      </c>
      <c r="P821" t="str">
        <f>IF(Table[[#This Row],[remote_ratio]]=0, "In Person", IF(Table[[#This Row],[remote_ratio]]=50, "Hybrid", IF(Table[[#This Row],[remote_ratio]]=100, "Remote")))</f>
        <v>In Person</v>
      </c>
      <c r="Q821" t="s">
        <v>21</v>
      </c>
      <c r="R821" t="str">
        <f>VLOOKUP(Q821,'Country Names'!B:C,2,FALSE)</f>
        <v>United States</v>
      </c>
      <c r="S821" t="s">
        <v>221</v>
      </c>
    </row>
    <row r="822" spans="1:19" x14ac:dyDescent="0.3">
      <c r="A822">
        <v>821</v>
      </c>
      <c r="B822">
        <v>2023</v>
      </c>
      <c r="C822" t="s">
        <v>330</v>
      </c>
      <c r="D822" t="s">
        <v>216</v>
      </c>
      <c r="E822" t="s">
        <v>27</v>
      </c>
      <c r="F822" t="str">
        <f t="shared" si="48"/>
        <v>Analyst</v>
      </c>
      <c r="G822">
        <v>127000</v>
      </c>
      <c r="H822" t="s">
        <v>20</v>
      </c>
      <c r="I822">
        <v>127000</v>
      </c>
      <c r="J822">
        <f t="shared" si="49"/>
        <v>100000</v>
      </c>
      <c r="K822">
        <f t="shared" si="50"/>
        <v>150000</v>
      </c>
      <c r="L822" t="str">
        <f t="shared" si="51"/>
        <v>100000-150000</v>
      </c>
      <c r="M822" t="s">
        <v>21</v>
      </c>
      <c r="N822" t="str">
        <f>VLOOKUP(M822,'Country Names'!B:C,2,FALSE)</f>
        <v>United States</v>
      </c>
      <c r="O822">
        <v>100</v>
      </c>
      <c r="P822" t="str">
        <f>IF(Table[[#This Row],[remote_ratio]]=0, "In Person", IF(Table[[#This Row],[remote_ratio]]=50, "Hybrid", IF(Table[[#This Row],[remote_ratio]]=100, "Remote")))</f>
        <v>Remote</v>
      </c>
      <c r="Q822" t="s">
        <v>21</v>
      </c>
      <c r="R822" t="str">
        <f>VLOOKUP(Q822,'Country Names'!B:C,2,FALSE)</f>
        <v>United States</v>
      </c>
      <c r="S822" t="s">
        <v>221</v>
      </c>
    </row>
    <row r="823" spans="1:19" x14ac:dyDescent="0.3">
      <c r="A823">
        <v>822</v>
      </c>
      <c r="B823">
        <v>2023</v>
      </c>
      <c r="C823" t="s">
        <v>330</v>
      </c>
      <c r="D823" t="s">
        <v>216</v>
      </c>
      <c r="E823" t="s">
        <v>27</v>
      </c>
      <c r="F823" t="str">
        <f t="shared" si="48"/>
        <v>Analyst</v>
      </c>
      <c r="G823">
        <v>94000</v>
      </c>
      <c r="H823" t="s">
        <v>20</v>
      </c>
      <c r="I823">
        <v>94000</v>
      </c>
      <c r="J823">
        <f t="shared" si="49"/>
        <v>50000</v>
      </c>
      <c r="K823">
        <f t="shared" si="50"/>
        <v>100000</v>
      </c>
      <c r="L823" t="str">
        <f t="shared" si="51"/>
        <v>50000-100000</v>
      </c>
      <c r="M823" t="s">
        <v>21</v>
      </c>
      <c r="N823" t="str">
        <f>VLOOKUP(M823,'Country Names'!B:C,2,FALSE)</f>
        <v>United States</v>
      </c>
      <c r="O823">
        <v>100</v>
      </c>
      <c r="P823" t="str">
        <f>IF(Table[[#This Row],[remote_ratio]]=0, "In Person", IF(Table[[#This Row],[remote_ratio]]=50, "Hybrid", IF(Table[[#This Row],[remote_ratio]]=100, "Remote")))</f>
        <v>Remote</v>
      </c>
      <c r="Q823" t="s">
        <v>21</v>
      </c>
      <c r="R823" t="str">
        <f>VLOOKUP(Q823,'Country Names'!B:C,2,FALSE)</f>
        <v>United States</v>
      </c>
      <c r="S823" t="s">
        <v>221</v>
      </c>
    </row>
    <row r="824" spans="1:19" x14ac:dyDescent="0.3">
      <c r="A824">
        <v>716</v>
      </c>
      <c r="B824">
        <v>2023</v>
      </c>
      <c r="C824" t="s">
        <v>330</v>
      </c>
      <c r="D824" t="s">
        <v>216</v>
      </c>
      <c r="E824" t="s">
        <v>23</v>
      </c>
      <c r="F824" t="str">
        <f t="shared" si="48"/>
        <v>Scientist</v>
      </c>
      <c r="G824">
        <v>140000</v>
      </c>
      <c r="H824" t="s">
        <v>20</v>
      </c>
      <c r="I824">
        <v>140000</v>
      </c>
      <c r="J824">
        <f t="shared" si="49"/>
        <v>100000</v>
      </c>
      <c r="K824">
        <f t="shared" si="50"/>
        <v>150000</v>
      </c>
      <c r="L824" t="str">
        <f t="shared" si="51"/>
        <v>100000-150000</v>
      </c>
      <c r="M824" t="s">
        <v>21</v>
      </c>
      <c r="N824" t="str">
        <f>VLOOKUP(M824,'Country Names'!B:C,2,FALSE)</f>
        <v>United States</v>
      </c>
      <c r="O824">
        <v>0</v>
      </c>
      <c r="P824" t="str">
        <f>IF(Table[[#This Row],[remote_ratio]]=0, "In Person", IF(Table[[#This Row],[remote_ratio]]=50, "Hybrid", IF(Table[[#This Row],[remote_ratio]]=100, "Remote")))</f>
        <v>In Person</v>
      </c>
      <c r="Q824" t="s">
        <v>21</v>
      </c>
      <c r="R824" t="str">
        <f>VLOOKUP(Q824,'Country Names'!B:C,2,FALSE)</f>
        <v>United States</v>
      </c>
      <c r="S824" t="s">
        <v>221</v>
      </c>
    </row>
    <row r="825" spans="1:19" x14ac:dyDescent="0.3">
      <c r="A825">
        <v>717</v>
      </c>
      <c r="B825">
        <v>2023</v>
      </c>
      <c r="C825" t="s">
        <v>330</v>
      </c>
      <c r="D825" t="s">
        <v>216</v>
      </c>
      <c r="E825" t="s">
        <v>23</v>
      </c>
      <c r="F825" t="str">
        <f t="shared" si="48"/>
        <v>Scientist</v>
      </c>
      <c r="G825">
        <v>297300</v>
      </c>
      <c r="H825" t="s">
        <v>20</v>
      </c>
      <c r="I825">
        <v>297300</v>
      </c>
      <c r="J825">
        <f t="shared" si="49"/>
        <v>250000</v>
      </c>
      <c r="K825">
        <f t="shared" si="50"/>
        <v>300000</v>
      </c>
      <c r="L825" t="str">
        <f t="shared" si="51"/>
        <v>250000-300000</v>
      </c>
      <c r="M825" t="s">
        <v>21</v>
      </c>
      <c r="N825" t="str">
        <f>VLOOKUP(M825,'Country Names'!B:C,2,FALSE)</f>
        <v>United States</v>
      </c>
      <c r="O825">
        <v>100</v>
      </c>
      <c r="P825" t="str">
        <f>IF(Table[[#This Row],[remote_ratio]]=0, "In Person", IF(Table[[#This Row],[remote_ratio]]=50, "Hybrid", IF(Table[[#This Row],[remote_ratio]]=100, "Remote")))</f>
        <v>Remote</v>
      </c>
      <c r="Q825" t="s">
        <v>21</v>
      </c>
      <c r="R825" t="str">
        <f>VLOOKUP(Q825,'Country Names'!B:C,2,FALSE)</f>
        <v>United States</v>
      </c>
      <c r="S825" t="s">
        <v>221</v>
      </c>
    </row>
    <row r="826" spans="1:19" x14ac:dyDescent="0.3">
      <c r="A826">
        <v>718</v>
      </c>
      <c r="B826">
        <v>2023</v>
      </c>
      <c r="C826" t="s">
        <v>330</v>
      </c>
      <c r="D826" t="s">
        <v>216</v>
      </c>
      <c r="E826" t="s">
        <v>23</v>
      </c>
      <c r="F826" t="str">
        <f t="shared" si="48"/>
        <v>Scientist</v>
      </c>
      <c r="G826">
        <v>198200</v>
      </c>
      <c r="H826" t="s">
        <v>20</v>
      </c>
      <c r="I826">
        <v>198200</v>
      </c>
      <c r="J826">
        <f t="shared" si="49"/>
        <v>150000</v>
      </c>
      <c r="K826">
        <f t="shared" si="50"/>
        <v>200000</v>
      </c>
      <c r="L826" t="str">
        <f t="shared" si="51"/>
        <v>150000-200000</v>
      </c>
      <c r="M826" t="s">
        <v>21</v>
      </c>
      <c r="N826" t="str">
        <f>VLOOKUP(M826,'Country Names'!B:C,2,FALSE)</f>
        <v>United States</v>
      </c>
      <c r="O826">
        <v>100</v>
      </c>
      <c r="P826" t="str">
        <f>IF(Table[[#This Row],[remote_ratio]]=0, "In Person", IF(Table[[#This Row],[remote_ratio]]=50, "Hybrid", IF(Table[[#This Row],[remote_ratio]]=100, "Remote")))</f>
        <v>Remote</v>
      </c>
      <c r="Q826" t="s">
        <v>21</v>
      </c>
      <c r="R826" t="str">
        <f>VLOOKUP(Q826,'Country Names'!B:C,2,FALSE)</f>
        <v>United States</v>
      </c>
      <c r="S826" t="s">
        <v>221</v>
      </c>
    </row>
    <row r="827" spans="1:19" x14ac:dyDescent="0.3">
      <c r="A827">
        <v>719</v>
      </c>
      <c r="B827">
        <v>2023</v>
      </c>
      <c r="C827" t="s">
        <v>330</v>
      </c>
      <c r="D827" t="s">
        <v>216</v>
      </c>
      <c r="E827" t="s">
        <v>52</v>
      </c>
      <c r="F827" t="str">
        <f t="shared" si="48"/>
        <v>Scientist</v>
      </c>
      <c r="G827">
        <v>141288</v>
      </c>
      <c r="H827" t="s">
        <v>20</v>
      </c>
      <c r="I827">
        <v>141288</v>
      </c>
      <c r="J827">
        <f t="shared" si="49"/>
        <v>100000</v>
      </c>
      <c r="K827">
        <f t="shared" si="50"/>
        <v>150000</v>
      </c>
      <c r="L827" t="str">
        <f t="shared" si="51"/>
        <v>100000-150000</v>
      </c>
      <c r="M827" t="s">
        <v>21</v>
      </c>
      <c r="N827" t="str">
        <f>VLOOKUP(M827,'Country Names'!B:C,2,FALSE)</f>
        <v>United States</v>
      </c>
      <c r="O827">
        <v>0</v>
      </c>
      <c r="P827" t="str">
        <f>IF(Table[[#This Row],[remote_ratio]]=0, "In Person", IF(Table[[#This Row],[remote_ratio]]=50, "Hybrid", IF(Table[[#This Row],[remote_ratio]]=100, "Remote")))</f>
        <v>In Person</v>
      </c>
      <c r="Q827" t="s">
        <v>21</v>
      </c>
      <c r="R827" t="str">
        <f>VLOOKUP(Q827,'Country Names'!B:C,2,FALSE)</f>
        <v>United States</v>
      </c>
      <c r="S827" t="s">
        <v>221</v>
      </c>
    </row>
    <row r="828" spans="1:19" x14ac:dyDescent="0.3">
      <c r="A828">
        <v>827</v>
      </c>
      <c r="B828">
        <v>2023</v>
      </c>
      <c r="C828" t="s">
        <v>330</v>
      </c>
      <c r="D828" t="s">
        <v>216</v>
      </c>
      <c r="E828" t="s">
        <v>27</v>
      </c>
      <c r="F828" t="str">
        <f t="shared" si="48"/>
        <v>Analyst</v>
      </c>
      <c r="G828">
        <v>161500</v>
      </c>
      <c r="H828" t="s">
        <v>20</v>
      </c>
      <c r="I828">
        <v>161500</v>
      </c>
      <c r="J828">
        <f t="shared" si="49"/>
        <v>150000</v>
      </c>
      <c r="K828">
        <f t="shared" si="50"/>
        <v>200000</v>
      </c>
      <c r="L828" t="str">
        <f t="shared" si="51"/>
        <v>150000-200000</v>
      </c>
      <c r="M828" t="s">
        <v>21</v>
      </c>
      <c r="N828" t="str">
        <f>VLOOKUP(M828,'Country Names'!B:C,2,FALSE)</f>
        <v>United States</v>
      </c>
      <c r="O828">
        <v>100</v>
      </c>
      <c r="P828" t="str">
        <f>IF(Table[[#This Row],[remote_ratio]]=0, "In Person", IF(Table[[#This Row],[remote_ratio]]=50, "Hybrid", IF(Table[[#This Row],[remote_ratio]]=100, "Remote")))</f>
        <v>Remote</v>
      </c>
      <c r="Q828" t="s">
        <v>21</v>
      </c>
      <c r="R828" t="str">
        <f>VLOOKUP(Q828,'Country Names'!B:C,2,FALSE)</f>
        <v>United States</v>
      </c>
      <c r="S828" t="s">
        <v>221</v>
      </c>
    </row>
    <row r="829" spans="1:19" x14ac:dyDescent="0.3">
      <c r="A829">
        <v>828</v>
      </c>
      <c r="B829">
        <v>2023</v>
      </c>
      <c r="C829" t="s">
        <v>330</v>
      </c>
      <c r="D829" t="s">
        <v>216</v>
      </c>
      <c r="E829" t="s">
        <v>27</v>
      </c>
      <c r="F829" t="str">
        <f t="shared" si="48"/>
        <v>Analyst</v>
      </c>
      <c r="G829">
        <v>119500</v>
      </c>
      <c r="H829" t="s">
        <v>20</v>
      </c>
      <c r="I829">
        <v>119500</v>
      </c>
      <c r="J829">
        <f t="shared" si="49"/>
        <v>100000</v>
      </c>
      <c r="K829">
        <f t="shared" si="50"/>
        <v>150000</v>
      </c>
      <c r="L829" t="str">
        <f t="shared" si="51"/>
        <v>100000-150000</v>
      </c>
      <c r="M829" t="s">
        <v>21</v>
      </c>
      <c r="N829" t="str">
        <f>VLOOKUP(M829,'Country Names'!B:C,2,FALSE)</f>
        <v>United States</v>
      </c>
      <c r="O829">
        <v>100</v>
      </c>
      <c r="P829" t="str">
        <f>IF(Table[[#This Row],[remote_ratio]]=0, "In Person", IF(Table[[#This Row],[remote_ratio]]=50, "Hybrid", IF(Table[[#This Row],[remote_ratio]]=100, "Remote")))</f>
        <v>Remote</v>
      </c>
      <c r="Q829" t="s">
        <v>21</v>
      </c>
      <c r="R829" t="str">
        <f>VLOOKUP(Q829,'Country Names'!B:C,2,FALSE)</f>
        <v>United States</v>
      </c>
      <c r="S829" t="s">
        <v>221</v>
      </c>
    </row>
    <row r="830" spans="1:19" x14ac:dyDescent="0.3">
      <c r="A830">
        <v>829</v>
      </c>
      <c r="B830">
        <v>2023</v>
      </c>
      <c r="C830" t="s">
        <v>330</v>
      </c>
      <c r="D830" t="s">
        <v>216</v>
      </c>
      <c r="E830" t="s">
        <v>27</v>
      </c>
      <c r="F830" t="str">
        <f t="shared" si="48"/>
        <v>Analyst</v>
      </c>
      <c r="G830">
        <v>175000</v>
      </c>
      <c r="H830" t="s">
        <v>20</v>
      </c>
      <c r="I830">
        <v>175000</v>
      </c>
      <c r="J830">
        <f t="shared" si="49"/>
        <v>150000</v>
      </c>
      <c r="K830">
        <f t="shared" si="50"/>
        <v>200000</v>
      </c>
      <c r="L830" t="str">
        <f t="shared" si="51"/>
        <v>150000-200000</v>
      </c>
      <c r="M830" t="s">
        <v>21</v>
      </c>
      <c r="N830" t="str">
        <f>VLOOKUP(M830,'Country Names'!B:C,2,FALSE)</f>
        <v>United States</v>
      </c>
      <c r="O830">
        <v>0</v>
      </c>
      <c r="P830" t="str">
        <f>IF(Table[[#This Row],[remote_ratio]]=0, "In Person", IF(Table[[#This Row],[remote_ratio]]=50, "Hybrid", IF(Table[[#This Row],[remote_ratio]]=100, "Remote")))</f>
        <v>In Person</v>
      </c>
      <c r="Q830" t="s">
        <v>21</v>
      </c>
      <c r="R830" t="str">
        <f>VLOOKUP(Q830,'Country Names'!B:C,2,FALSE)</f>
        <v>United States</v>
      </c>
      <c r="S830" t="s">
        <v>221</v>
      </c>
    </row>
    <row r="831" spans="1:19" x14ac:dyDescent="0.3">
      <c r="A831">
        <v>830</v>
      </c>
      <c r="B831">
        <v>2023</v>
      </c>
      <c r="C831" t="s">
        <v>330</v>
      </c>
      <c r="D831" t="s">
        <v>216</v>
      </c>
      <c r="E831" t="s">
        <v>27</v>
      </c>
      <c r="F831" t="str">
        <f t="shared" si="48"/>
        <v>Analyst</v>
      </c>
      <c r="G831">
        <v>145000</v>
      </c>
      <c r="H831" t="s">
        <v>20</v>
      </c>
      <c r="I831">
        <v>145000</v>
      </c>
      <c r="J831">
        <f t="shared" si="49"/>
        <v>100000</v>
      </c>
      <c r="K831">
        <f t="shared" si="50"/>
        <v>150000</v>
      </c>
      <c r="L831" t="str">
        <f t="shared" si="51"/>
        <v>100000-150000</v>
      </c>
      <c r="M831" t="s">
        <v>21</v>
      </c>
      <c r="N831" t="str">
        <f>VLOOKUP(M831,'Country Names'!B:C,2,FALSE)</f>
        <v>United States</v>
      </c>
      <c r="O831">
        <v>0</v>
      </c>
      <c r="P831" t="str">
        <f>IF(Table[[#This Row],[remote_ratio]]=0, "In Person", IF(Table[[#This Row],[remote_ratio]]=50, "Hybrid", IF(Table[[#This Row],[remote_ratio]]=100, "Remote")))</f>
        <v>In Person</v>
      </c>
      <c r="Q831" t="s">
        <v>21</v>
      </c>
      <c r="R831" t="str">
        <f>VLOOKUP(Q831,'Country Names'!B:C,2,FALSE)</f>
        <v>United States</v>
      </c>
      <c r="S831" t="s">
        <v>221</v>
      </c>
    </row>
    <row r="832" spans="1:19" x14ac:dyDescent="0.3">
      <c r="A832">
        <v>720</v>
      </c>
      <c r="B832">
        <v>2023</v>
      </c>
      <c r="C832" t="s">
        <v>330</v>
      </c>
      <c r="D832" t="s">
        <v>216</v>
      </c>
      <c r="E832" t="s">
        <v>52</v>
      </c>
      <c r="F832" t="str">
        <f t="shared" si="48"/>
        <v>Scientist</v>
      </c>
      <c r="G832">
        <v>94192</v>
      </c>
      <c r="H832" t="s">
        <v>20</v>
      </c>
      <c r="I832">
        <v>94192</v>
      </c>
      <c r="J832">
        <f t="shared" si="49"/>
        <v>50000</v>
      </c>
      <c r="K832">
        <f t="shared" si="50"/>
        <v>100000</v>
      </c>
      <c r="L832" t="str">
        <f t="shared" si="51"/>
        <v>50000-100000</v>
      </c>
      <c r="M832" t="s">
        <v>21</v>
      </c>
      <c r="N832" t="str">
        <f>VLOOKUP(M832,'Country Names'!B:C,2,FALSE)</f>
        <v>United States</v>
      </c>
      <c r="O832">
        <v>0</v>
      </c>
      <c r="P832" t="str">
        <f>IF(Table[[#This Row],[remote_ratio]]=0, "In Person", IF(Table[[#This Row],[remote_ratio]]=50, "Hybrid", IF(Table[[#This Row],[remote_ratio]]=100, "Remote")))</f>
        <v>In Person</v>
      </c>
      <c r="Q832" t="s">
        <v>21</v>
      </c>
      <c r="R832" t="str">
        <f>VLOOKUP(Q832,'Country Names'!B:C,2,FALSE)</f>
        <v>United States</v>
      </c>
      <c r="S832" t="s">
        <v>221</v>
      </c>
    </row>
    <row r="833" spans="1:19" x14ac:dyDescent="0.3">
      <c r="A833">
        <v>736</v>
      </c>
      <c r="B833">
        <v>2023</v>
      </c>
      <c r="C833" t="s">
        <v>213</v>
      </c>
      <c r="D833" t="s">
        <v>216</v>
      </c>
      <c r="E833" t="s">
        <v>23</v>
      </c>
      <c r="F833" t="str">
        <f t="shared" si="48"/>
        <v>Scientist</v>
      </c>
      <c r="G833">
        <v>1400000</v>
      </c>
      <c r="H833" t="s">
        <v>42</v>
      </c>
      <c r="I833">
        <v>17022</v>
      </c>
      <c r="J833">
        <f t="shared" si="49"/>
        <v>0</v>
      </c>
      <c r="K833">
        <f t="shared" si="50"/>
        <v>50000</v>
      </c>
      <c r="L833" t="str">
        <f t="shared" si="51"/>
        <v>0-50000</v>
      </c>
      <c r="M833" t="s">
        <v>43</v>
      </c>
      <c r="N833" t="str">
        <f>VLOOKUP(M833,'Country Names'!B:C,2,FALSE)</f>
        <v>India</v>
      </c>
      <c r="O833">
        <v>100</v>
      </c>
      <c r="P833" t="str">
        <f>IF(Table[[#This Row],[remote_ratio]]=0, "In Person", IF(Table[[#This Row],[remote_ratio]]=50, "Hybrid", IF(Table[[#This Row],[remote_ratio]]=100, "Remote")))</f>
        <v>Remote</v>
      </c>
      <c r="Q833" t="s">
        <v>43</v>
      </c>
      <c r="R833" t="str">
        <f>VLOOKUP(Q833,'Country Names'!B:C,2,FALSE)</f>
        <v>India</v>
      </c>
      <c r="S833" t="s">
        <v>220</v>
      </c>
    </row>
    <row r="834" spans="1:19" x14ac:dyDescent="0.3">
      <c r="A834">
        <v>833</v>
      </c>
      <c r="B834">
        <v>2023</v>
      </c>
      <c r="C834" t="s">
        <v>330</v>
      </c>
      <c r="D834" t="s">
        <v>216</v>
      </c>
      <c r="E834" t="s">
        <v>105</v>
      </c>
      <c r="F834" t="str">
        <f t="shared" ref="F834:F897" si="52">IF(RIGHT(E834,LEN(E834)-FIND(CHAR(1),SUBSTITUTE(E834," ",CHAR(1),LEN(E834)-LEN(SUBSTITUTE(E834," ","")))))="Science","Director of DS",IF(RIGHT(E834,LEN(E834)-FIND(CHAR(1),SUBSTITUTE(E834," ",CHAR(1),LEN(E834)-LEN(SUBSTITUTE(E834," ","")))))="Data","Head of Data",RIGHT(E834,LEN(E834)-FIND(CHAR(1),SUBSTITUTE(E834," ",CHAR(1),LEN(E834)-LEN(SUBSTITUTE(E834," ","")))))))</f>
        <v>Specialist</v>
      </c>
      <c r="G834">
        <v>105000</v>
      </c>
      <c r="H834" t="s">
        <v>20</v>
      </c>
      <c r="I834">
        <v>105000</v>
      </c>
      <c r="J834">
        <f t="shared" ref="J834:J897" si="53">FLOOR(I834/50000,1)*50000</f>
        <v>100000</v>
      </c>
      <c r="K834">
        <f t="shared" ref="K834:K897" si="54">FLOOR(I834/50000,1)*50000 + 50000</f>
        <v>150000</v>
      </c>
      <c r="L834" t="str">
        <f t="shared" ref="L834:L897" si="55">_xlfn.CONCAT(J834, "-", K834)</f>
        <v>100000-150000</v>
      </c>
      <c r="M834" t="s">
        <v>21</v>
      </c>
      <c r="N834" t="str">
        <f>VLOOKUP(M834,'Country Names'!B:C,2,FALSE)</f>
        <v>United States</v>
      </c>
      <c r="O834">
        <v>0</v>
      </c>
      <c r="P834" t="str">
        <f>IF(Table[[#This Row],[remote_ratio]]=0, "In Person", IF(Table[[#This Row],[remote_ratio]]=50, "Hybrid", IF(Table[[#This Row],[remote_ratio]]=100, "Remote")))</f>
        <v>In Person</v>
      </c>
      <c r="Q834" t="s">
        <v>21</v>
      </c>
      <c r="R834" t="str">
        <f>VLOOKUP(Q834,'Country Names'!B:C,2,FALSE)</f>
        <v>United States</v>
      </c>
      <c r="S834" t="s">
        <v>221</v>
      </c>
    </row>
    <row r="835" spans="1:19" x14ac:dyDescent="0.3">
      <c r="A835">
        <v>834</v>
      </c>
      <c r="B835">
        <v>2023</v>
      </c>
      <c r="C835" t="s">
        <v>330</v>
      </c>
      <c r="D835" t="s">
        <v>216</v>
      </c>
      <c r="E835" t="s">
        <v>105</v>
      </c>
      <c r="F835" t="str">
        <f t="shared" si="52"/>
        <v>Specialist</v>
      </c>
      <c r="G835">
        <v>85000</v>
      </c>
      <c r="H835" t="s">
        <v>20</v>
      </c>
      <c r="I835">
        <v>85000</v>
      </c>
      <c r="J835">
        <f t="shared" si="53"/>
        <v>50000</v>
      </c>
      <c r="K835">
        <f t="shared" si="54"/>
        <v>100000</v>
      </c>
      <c r="L835" t="str">
        <f t="shared" si="55"/>
        <v>50000-100000</v>
      </c>
      <c r="M835" t="s">
        <v>21</v>
      </c>
      <c r="N835" t="str">
        <f>VLOOKUP(M835,'Country Names'!B:C,2,FALSE)</f>
        <v>United States</v>
      </c>
      <c r="O835">
        <v>0</v>
      </c>
      <c r="P835" t="str">
        <f>IF(Table[[#This Row],[remote_ratio]]=0, "In Person", IF(Table[[#This Row],[remote_ratio]]=50, "Hybrid", IF(Table[[#This Row],[remote_ratio]]=100, "Remote")))</f>
        <v>In Person</v>
      </c>
      <c r="Q835" t="s">
        <v>21</v>
      </c>
      <c r="R835" t="str">
        <f>VLOOKUP(Q835,'Country Names'!B:C,2,FALSE)</f>
        <v>United States</v>
      </c>
      <c r="S835" t="s">
        <v>221</v>
      </c>
    </row>
    <row r="836" spans="1:19" x14ac:dyDescent="0.3">
      <c r="A836">
        <v>744</v>
      </c>
      <c r="B836">
        <v>2023</v>
      </c>
      <c r="C836" t="s">
        <v>330</v>
      </c>
      <c r="D836" t="s">
        <v>216</v>
      </c>
      <c r="E836" t="s">
        <v>23</v>
      </c>
      <c r="F836" t="str">
        <f t="shared" si="52"/>
        <v>Scientist</v>
      </c>
      <c r="G836">
        <v>105000</v>
      </c>
      <c r="H836" t="s">
        <v>20</v>
      </c>
      <c r="I836">
        <v>105000</v>
      </c>
      <c r="J836">
        <f t="shared" si="53"/>
        <v>100000</v>
      </c>
      <c r="K836">
        <f t="shared" si="54"/>
        <v>150000</v>
      </c>
      <c r="L836" t="str">
        <f t="shared" si="55"/>
        <v>100000-150000</v>
      </c>
      <c r="M836" t="s">
        <v>21</v>
      </c>
      <c r="N836" t="str">
        <f>VLOOKUP(M836,'Country Names'!B:C,2,FALSE)</f>
        <v>United States</v>
      </c>
      <c r="O836">
        <v>0</v>
      </c>
      <c r="P836" t="str">
        <f>IF(Table[[#This Row],[remote_ratio]]=0, "In Person", IF(Table[[#This Row],[remote_ratio]]=50, "Hybrid", IF(Table[[#This Row],[remote_ratio]]=100, "Remote")))</f>
        <v>In Person</v>
      </c>
      <c r="Q836" t="s">
        <v>21</v>
      </c>
      <c r="R836" t="str">
        <f>VLOOKUP(Q836,'Country Names'!B:C,2,FALSE)</f>
        <v>United States</v>
      </c>
      <c r="S836" t="s">
        <v>221</v>
      </c>
    </row>
    <row r="837" spans="1:19" x14ac:dyDescent="0.3">
      <c r="A837">
        <v>745</v>
      </c>
      <c r="B837">
        <v>2023</v>
      </c>
      <c r="C837" t="s">
        <v>330</v>
      </c>
      <c r="D837" t="s">
        <v>216</v>
      </c>
      <c r="E837" t="s">
        <v>23</v>
      </c>
      <c r="F837" t="str">
        <f t="shared" si="52"/>
        <v>Scientist</v>
      </c>
      <c r="G837">
        <v>70000</v>
      </c>
      <c r="H837" t="s">
        <v>20</v>
      </c>
      <c r="I837">
        <v>70000</v>
      </c>
      <c r="J837">
        <f t="shared" si="53"/>
        <v>50000</v>
      </c>
      <c r="K837">
        <f t="shared" si="54"/>
        <v>100000</v>
      </c>
      <c r="L837" t="str">
        <f t="shared" si="55"/>
        <v>50000-100000</v>
      </c>
      <c r="M837" t="s">
        <v>21</v>
      </c>
      <c r="N837" t="str">
        <f>VLOOKUP(M837,'Country Names'!B:C,2,FALSE)</f>
        <v>United States</v>
      </c>
      <c r="O837">
        <v>0</v>
      </c>
      <c r="P837" t="str">
        <f>IF(Table[[#This Row],[remote_ratio]]=0, "In Person", IF(Table[[#This Row],[remote_ratio]]=50, "Hybrid", IF(Table[[#This Row],[remote_ratio]]=100, "Remote")))</f>
        <v>In Person</v>
      </c>
      <c r="Q837" t="s">
        <v>21</v>
      </c>
      <c r="R837" t="str">
        <f>VLOOKUP(Q837,'Country Names'!B:C,2,FALSE)</f>
        <v>United States</v>
      </c>
      <c r="S837" t="s">
        <v>221</v>
      </c>
    </row>
    <row r="838" spans="1:19" x14ac:dyDescent="0.3">
      <c r="A838">
        <v>837</v>
      </c>
      <c r="B838">
        <v>2023</v>
      </c>
      <c r="C838" t="s">
        <v>214</v>
      </c>
      <c r="D838" t="s">
        <v>216</v>
      </c>
      <c r="E838" t="s">
        <v>50</v>
      </c>
      <c r="F838" t="str">
        <f t="shared" si="52"/>
        <v>Developer</v>
      </c>
      <c r="G838">
        <v>200000</v>
      </c>
      <c r="H838" t="s">
        <v>14</v>
      </c>
      <c r="I838">
        <v>214618</v>
      </c>
      <c r="J838">
        <f t="shared" si="53"/>
        <v>200000</v>
      </c>
      <c r="K838">
        <f t="shared" si="54"/>
        <v>250000</v>
      </c>
      <c r="L838" t="str">
        <f t="shared" si="55"/>
        <v>200000-250000</v>
      </c>
      <c r="M838" t="s">
        <v>31</v>
      </c>
      <c r="N838" t="str">
        <f>VLOOKUP(M838,'Country Names'!B:C,2,FALSE)</f>
        <v>Germany</v>
      </c>
      <c r="O838">
        <v>100</v>
      </c>
      <c r="P838" t="str">
        <f>IF(Table[[#This Row],[remote_ratio]]=0, "In Person", IF(Table[[#This Row],[remote_ratio]]=50, "Hybrid", IF(Table[[#This Row],[remote_ratio]]=100, "Remote")))</f>
        <v>Remote</v>
      </c>
      <c r="Q838" t="s">
        <v>31</v>
      </c>
      <c r="R838" t="str">
        <f>VLOOKUP(Q838,'Country Names'!B:C,2,FALSE)</f>
        <v>Germany</v>
      </c>
      <c r="S838" t="s">
        <v>220</v>
      </c>
    </row>
    <row r="839" spans="1:19" x14ac:dyDescent="0.3">
      <c r="A839">
        <v>838</v>
      </c>
      <c r="B839">
        <v>2023</v>
      </c>
      <c r="C839" t="s">
        <v>213</v>
      </c>
      <c r="D839" t="s">
        <v>216</v>
      </c>
      <c r="E839" t="s">
        <v>37</v>
      </c>
      <c r="F839" t="str">
        <f t="shared" si="52"/>
        <v>Engineer</v>
      </c>
      <c r="G839">
        <v>72000</v>
      </c>
      <c r="H839" t="s">
        <v>20</v>
      </c>
      <c r="I839">
        <v>72000</v>
      </c>
      <c r="J839">
        <f t="shared" si="53"/>
        <v>50000</v>
      </c>
      <c r="K839">
        <f t="shared" si="54"/>
        <v>100000</v>
      </c>
      <c r="L839" t="str">
        <f t="shared" si="55"/>
        <v>50000-100000</v>
      </c>
      <c r="M839" t="s">
        <v>106</v>
      </c>
      <c r="N839" t="str">
        <f>VLOOKUP(M839,'Country Names'!B:C,2,FALSE)</f>
        <v>Mexico</v>
      </c>
      <c r="O839">
        <v>100</v>
      </c>
      <c r="P839" t="str">
        <f>IF(Table[[#This Row],[remote_ratio]]=0, "In Person", IF(Table[[#This Row],[remote_ratio]]=50, "Hybrid", IF(Table[[#This Row],[remote_ratio]]=100, "Remote")))</f>
        <v>Remote</v>
      </c>
      <c r="Q839" t="s">
        <v>106</v>
      </c>
      <c r="R839" t="str">
        <f>VLOOKUP(Q839,'Country Names'!B:C,2,FALSE)</f>
        <v>Mexico</v>
      </c>
      <c r="S839" t="s">
        <v>221</v>
      </c>
    </row>
    <row r="840" spans="1:19" x14ac:dyDescent="0.3">
      <c r="A840">
        <v>839</v>
      </c>
      <c r="B840">
        <v>2023</v>
      </c>
      <c r="C840" t="s">
        <v>213</v>
      </c>
      <c r="D840" t="s">
        <v>216</v>
      </c>
      <c r="E840" t="s">
        <v>37</v>
      </c>
      <c r="F840" t="str">
        <f t="shared" si="52"/>
        <v>Engineer</v>
      </c>
      <c r="G840">
        <v>60000</v>
      </c>
      <c r="H840" t="s">
        <v>20</v>
      </c>
      <c r="I840">
        <v>60000</v>
      </c>
      <c r="J840">
        <f t="shared" si="53"/>
        <v>50000</v>
      </c>
      <c r="K840">
        <f t="shared" si="54"/>
        <v>100000</v>
      </c>
      <c r="L840" t="str">
        <f t="shared" si="55"/>
        <v>50000-100000</v>
      </c>
      <c r="M840" t="s">
        <v>106</v>
      </c>
      <c r="N840" t="str">
        <f>VLOOKUP(M840,'Country Names'!B:C,2,FALSE)</f>
        <v>Mexico</v>
      </c>
      <c r="O840">
        <v>100</v>
      </c>
      <c r="P840" t="str">
        <f>IF(Table[[#This Row],[remote_ratio]]=0, "In Person", IF(Table[[#This Row],[remote_ratio]]=50, "Hybrid", IF(Table[[#This Row],[remote_ratio]]=100, "Remote")))</f>
        <v>Remote</v>
      </c>
      <c r="Q840" t="s">
        <v>106</v>
      </c>
      <c r="R840" t="str">
        <f>VLOOKUP(Q840,'Country Names'!B:C,2,FALSE)</f>
        <v>Mexico</v>
      </c>
      <c r="S840" t="s">
        <v>221</v>
      </c>
    </row>
    <row r="841" spans="1:19" x14ac:dyDescent="0.3">
      <c r="A841">
        <v>840</v>
      </c>
      <c r="B841">
        <v>2023</v>
      </c>
      <c r="C841" t="s">
        <v>330</v>
      </c>
      <c r="D841" t="s">
        <v>216</v>
      </c>
      <c r="E841" t="s">
        <v>35</v>
      </c>
      <c r="F841" t="str">
        <f t="shared" si="52"/>
        <v>Engineer</v>
      </c>
      <c r="G841">
        <v>153400</v>
      </c>
      <c r="H841" t="s">
        <v>20</v>
      </c>
      <c r="I841">
        <v>153400</v>
      </c>
      <c r="J841">
        <f t="shared" si="53"/>
        <v>150000</v>
      </c>
      <c r="K841">
        <f t="shared" si="54"/>
        <v>200000</v>
      </c>
      <c r="L841" t="str">
        <f t="shared" si="55"/>
        <v>150000-200000</v>
      </c>
      <c r="M841" t="s">
        <v>21</v>
      </c>
      <c r="N841" t="str">
        <f>VLOOKUP(M841,'Country Names'!B:C,2,FALSE)</f>
        <v>United States</v>
      </c>
      <c r="O841">
        <v>0</v>
      </c>
      <c r="P841" t="str">
        <f>IF(Table[[#This Row],[remote_ratio]]=0, "In Person", IF(Table[[#This Row],[remote_ratio]]=50, "Hybrid", IF(Table[[#This Row],[remote_ratio]]=100, "Remote")))</f>
        <v>In Person</v>
      </c>
      <c r="Q841" t="s">
        <v>21</v>
      </c>
      <c r="R841" t="str">
        <f>VLOOKUP(Q841,'Country Names'!B:C,2,FALSE)</f>
        <v>United States</v>
      </c>
      <c r="S841" t="s">
        <v>221</v>
      </c>
    </row>
    <row r="842" spans="1:19" x14ac:dyDescent="0.3">
      <c r="A842">
        <v>841</v>
      </c>
      <c r="B842">
        <v>2023</v>
      </c>
      <c r="C842" t="s">
        <v>330</v>
      </c>
      <c r="D842" t="s">
        <v>216</v>
      </c>
      <c r="E842" t="s">
        <v>35</v>
      </c>
      <c r="F842" t="str">
        <f t="shared" si="52"/>
        <v>Engineer</v>
      </c>
      <c r="G842">
        <v>122700</v>
      </c>
      <c r="H842" t="s">
        <v>20</v>
      </c>
      <c r="I842">
        <v>122700</v>
      </c>
      <c r="J842">
        <f t="shared" si="53"/>
        <v>100000</v>
      </c>
      <c r="K842">
        <f t="shared" si="54"/>
        <v>150000</v>
      </c>
      <c r="L842" t="str">
        <f t="shared" si="55"/>
        <v>100000-150000</v>
      </c>
      <c r="M842" t="s">
        <v>21</v>
      </c>
      <c r="N842" t="str">
        <f>VLOOKUP(M842,'Country Names'!B:C,2,FALSE)</f>
        <v>United States</v>
      </c>
      <c r="O842">
        <v>0</v>
      </c>
      <c r="P842" t="str">
        <f>IF(Table[[#This Row],[remote_ratio]]=0, "In Person", IF(Table[[#This Row],[remote_ratio]]=50, "Hybrid", IF(Table[[#This Row],[remote_ratio]]=100, "Remote")))</f>
        <v>In Person</v>
      </c>
      <c r="Q842" t="s">
        <v>21</v>
      </c>
      <c r="R842" t="str">
        <f>VLOOKUP(Q842,'Country Names'!B:C,2,FALSE)</f>
        <v>United States</v>
      </c>
      <c r="S842" t="s">
        <v>221</v>
      </c>
    </row>
    <row r="843" spans="1:19" x14ac:dyDescent="0.3">
      <c r="A843">
        <v>842</v>
      </c>
      <c r="B843">
        <v>2023</v>
      </c>
      <c r="C843" t="s">
        <v>213</v>
      </c>
      <c r="D843" t="s">
        <v>216</v>
      </c>
      <c r="E843" t="s">
        <v>37</v>
      </c>
      <c r="F843" t="str">
        <f t="shared" si="52"/>
        <v>Engineer</v>
      </c>
      <c r="G843">
        <v>260000</v>
      </c>
      <c r="H843" t="s">
        <v>20</v>
      </c>
      <c r="I843">
        <v>260000</v>
      </c>
      <c r="J843">
        <f t="shared" si="53"/>
        <v>250000</v>
      </c>
      <c r="K843">
        <f t="shared" si="54"/>
        <v>300000</v>
      </c>
      <c r="L843" t="str">
        <f t="shared" si="55"/>
        <v>250000-300000</v>
      </c>
      <c r="M843" t="s">
        <v>21</v>
      </c>
      <c r="N843" t="str">
        <f>VLOOKUP(M843,'Country Names'!B:C,2,FALSE)</f>
        <v>United States</v>
      </c>
      <c r="O843">
        <v>0</v>
      </c>
      <c r="P843" t="str">
        <f>IF(Table[[#This Row],[remote_ratio]]=0, "In Person", IF(Table[[#This Row],[remote_ratio]]=50, "Hybrid", IF(Table[[#This Row],[remote_ratio]]=100, "Remote")))</f>
        <v>In Person</v>
      </c>
      <c r="Q843" t="s">
        <v>21</v>
      </c>
      <c r="R843" t="str">
        <f>VLOOKUP(Q843,'Country Names'!B:C,2,FALSE)</f>
        <v>United States</v>
      </c>
      <c r="S843" t="s">
        <v>221</v>
      </c>
    </row>
    <row r="844" spans="1:19" x14ac:dyDescent="0.3">
      <c r="A844">
        <v>843</v>
      </c>
      <c r="B844">
        <v>2023</v>
      </c>
      <c r="C844" t="s">
        <v>213</v>
      </c>
      <c r="D844" t="s">
        <v>216</v>
      </c>
      <c r="E844" t="s">
        <v>37</v>
      </c>
      <c r="F844" t="str">
        <f t="shared" si="52"/>
        <v>Engineer</v>
      </c>
      <c r="G844">
        <v>175000</v>
      </c>
      <c r="H844" t="s">
        <v>20</v>
      </c>
      <c r="I844">
        <v>175000</v>
      </c>
      <c r="J844">
        <f t="shared" si="53"/>
        <v>150000</v>
      </c>
      <c r="K844">
        <f t="shared" si="54"/>
        <v>200000</v>
      </c>
      <c r="L844" t="str">
        <f t="shared" si="55"/>
        <v>150000-200000</v>
      </c>
      <c r="M844" t="s">
        <v>21</v>
      </c>
      <c r="N844" t="str">
        <f>VLOOKUP(M844,'Country Names'!B:C,2,FALSE)</f>
        <v>United States</v>
      </c>
      <c r="O844">
        <v>0</v>
      </c>
      <c r="P844" t="str">
        <f>IF(Table[[#This Row],[remote_ratio]]=0, "In Person", IF(Table[[#This Row],[remote_ratio]]=50, "Hybrid", IF(Table[[#This Row],[remote_ratio]]=100, "Remote")))</f>
        <v>In Person</v>
      </c>
      <c r="Q844" t="s">
        <v>21</v>
      </c>
      <c r="R844" t="str">
        <f>VLOOKUP(Q844,'Country Names'!B:C,2,FALSE)</f>
        <v>United States</v>
      </c>
      <c r="S844" t="s">
        <v>221</v>
      </c>
    </row>
    <row r="845" spans="1:19" x14ac:dyDescent="0.3">
      <c r="A845">
        <v>748</v>
      </c>
      <c r="B845">
        <v>2023</v>
      </c>
      <c r="C845" t="s">
        <v>214</v>
      </c>
      <c r="D845" t="s">
        <v>216</v>
      </c>
      <c r="E845" t="s">
        <v>52</v>
      </c>
      <c r="F845" t="str">
        <f t="shared" si="52"/>
        <v>Scientist</v>
      </c>
      <c r="G845">
        <v>150000</v>
      </c>
      <c r="H845" t="s">
        <v>20</v>
      </c>
      <c r="I845">
        <v>150000</v>
      </c>
      <c r="J845">
        <f t="shared" si="53"/>
        <v>150000</v>
      </c>
      <c r="K845">
        <f t="shared" si="54"/>
        <v>200000</v>
      </c>
      <c r="L845" t="str">
        <f t="shared" si="55"/>
        <v>150000-200000</v>
      </c>
      <c r="M845" t="s">
        <v>21</v>
      </c>
      <c r="N845" t="str">
        <f>VLOOKUP(M845,'Country Names'!B:C,2,FALSE)</f>
        <v>United States</v>
      </c>
      <c r="O845">
        <v>0</v>
      </c>
      <c r="P845" t="str">
        <f>IF(Table[[#This Row],[remote_ratio]]=0, "In Person", IF(Table[[#This Row],[remote_ratio]]=50, "Hybrid", IF(Table[[#This Row],[remote_ratio]]=100, "Remote")))</f>
        <v>In Person</v>
      </c>
      <c r="Q845" t="s">
        <v>21</v>
      </c>
      <c r="R845" t="str">
        <f>VLOOKUP(Q845,'Country Names'!B:C,2,FALSE)</f>
        <v>United States</v>
      </c>
      <c r="S845" t="s">
        <v>221</v>
      </c>
    </row>
    <row r="846" spans="1:19" x14ac:dyDescent="0.3">
      <c r="A846">
        <v>749</v>
      </c>
      <c r="B846">
        <v>2023</v>
      </c>
      <c r="C846" t="s">
        <v>214</v>
      </c>
      <c r="D846" t="s">
        <v>216</v>
      </c>
      <c r="E846" t="s">
        <v>52</v>
      </c>
      <c r="F846" t="str">
        <f t="shared" si="52"/>
        <v>Scientist</v>
      </c>
      <c r="G846">
        <v>100000</v>
      </c>
      <c r="H846" t="s">
        <v>20</v>
      </c>
      <c r="I846">
        <v>100000</v>
      </c>
      <c r="J846">
        <f t="shared" si="53"/>
        <v>100000</v>
      </c>
      <c r="K846">
        <f t="shared" si="54"/>
        <v>150000</v>
      </c>
      <c r="L846" t="str">
        <f t="shared" si="55"/>
        <v>100000-150000</v>
      </c>
      <c r="M846" t="s">
        <v>21</v>
      </c>
      <c r="N846" t="str">
        <f>VLOOKUP(M846,'Country Names'!B:C,2,FALSE)</f>
        <v>United States</v>
      </c>
      <c r="O846">
        <v>0</v>
      </c>
      <c r="P846" t="str">
        <f>IF(Table[[#This Row],[remote_ratio]]=0, "In Person", IF(Table[[#This Row],[remote_ratio]]=50, "Hybrid", IF(Table[[#This Row],[remote_ratio]]=100, "Remote")))</f>
        <v>In Person</v>
      </c>
      <c r="Q846" t="s">
        <v>21</v>
      </c>
      <c r="R846" t="str">
        <f>VLOOKUP(Q846,'Country Names'!B:C,2,FALSE)</f>
        <v>United States</v>
      </c>
      <c r="S846" t="s">
        <v>221</v>
      </c>
    </row>
    <row r="847" spans="1:19" x14ac:dyDescent="0.3">
      <c r="A847">
        <v>766</v>
      </c>
      <c r="B847">
        <v>2023</v>
      </c>
      <c r="C847" t="s">
        <v>213</v>
      </c>
      <c r="D847" t="s">
        <v>216</v>
      </c>
      <c r="E847" t="s">
        <v>23</v>
      </c>
      <c r="F847" t="str">
        <f t="shared" si="52"/>
        <v>Scientist</v>
      </c>
      <c r="G847">
        <v>55000</v>
      </c>
      <c r="H847" t="s">
        <v>14</v>
      </c>
      <c r="I847">
        <v>59020</v>
      </c>
      <c r="J847">
        <f t="shared" si="53"/>
        <v>50000</v>
      </c>
      <c r="K847">
        <f t="shared" si="54"/>
        <v>100000</v>
      </c>
      <c r="L847" t="str">
        <f t="shared" si="55"/>
        <v>50000-100000</v>
      </c>
      <c r="M847" t="s">
        <v>15</v>
      </c>
      <c r="N847" t="str">
        <f>VLOOKUP(M847,'Country Names'!B:C,2,FALSE)</f>
        <v>Spain</v>
      </c>
      <c r="O847">
        <v>0</v>
      </c>
      <c r="P847" t="str">
        <f>IF(Table[[#This Row],[remote_ratio]]=0, "In Person", IF(Table[[#This Row],[remote_ratio]]=50, "Hybrid", IF(Table[[#This Row],[remote_ratio]]=100, "Remote")))</f>
        <v>In Person</v>
      </c>
      <c r="Q847" t="s">
        <v>15</v>
      </c>
      <c r="R847" t="str">
        <f>VLOOKUP(Q847,'Country Names'!B:C,2,FALSE)</f>
        <v>Spain</v>
      </c>
      <c r="S847" t="s">
        <v>221</v>
      </c>
    </row>
    <row r="848" spans="1:19" x14ac:dyDescent="0.3">
      <c r="A848">
        <v>767</v>
      </c>
      <c r="B848">
        <v>2023</v>
      </c>
      <c r="C848" t="s">
        <v>213</v>
      </c>
      <c r="D848" t="s">
        <v>216</v>
      </c>
      <c r="E848" t="s">
        <v>23</v>
      </c>
      <c r="F848" t="str">
        <f t="shared" si="52"/>
        <v>Scientist</v>
      </c>
      <c r="G848">
        <v>45000</v>
      </c>
      <c r="H848" t="s">
        <v>14</v>
      </c>
      <c r="I848">
        <v>48289</v>
      </c>
      <c r="J848">
        <f t="shared" si="53"/>
        <v>0</v>
      </c>
      <c r="K848">
        <f t="shared" si="54"/>
        <v>50000</v>
      </c>
      <c r="L848" t="str">
        <f t="shared" si="55"/>
        <v>0-50000</v>
      </c>
      <c r="M848" t="s">
        <v>15</v>
      </c>
      <c r="N848" t="str">
        <f>VLOOKUP(M848,'Country Names'!B:C,2,FALSE)</f>
        <v>Spain</v>
      </c>
      <c r="O848">
        <v>0</v>
      </c>
      <c r="P848" t="str">
        <f>IF(Table[[#This Row],[remote_ratio]]=0, "In Person", IF(Table[[#This Row],[remote_ratio]]=50, "Hybrid", IF(Table[[#This Row],[remote_ratio]]=100, "Remote")))</f>
        <v>In Person</v>
      </c>
      <c r="Q848" t="s">
        <v>15</v>
      </c>
      <c r="R848" t="str">
        <f>VLOOKUP(Q848,'Country Names'!B:C,2,FALSE)</f>
        <v>Spain</v>
      </c>
      <c r="S848" t="s">
        <v>221</v>
      </c>
    </row>
    <row r="849" spans="1:19" x14ac:dyDescent="0.3">
      <c r="A849">
        <v>848</v>
      </c>
      <c r="B849">
        <v>2023</v>
      </c>
      <c r="C849" t="s">
        <v>330</v>
      </c>
      <c r="D849" t="s">
        <v>216</v>
      </c>
      <c r="E849" t="s">
        <v>35</v>
      </c>
      <c r="F849" t="str">
        <f t="shared" si="52"/>
        <v>Engineer</v>
      </c>
      <c r="G849">
        <v>153400</v>
      </c>
      <c r="H849" t="s">
        <v>20</v>
      </c>
      <c r="I849">
        <v>153400</v>
      </c>
      <c r="J849">
        <f t="shared" si="53"/>
        <v>150000</v>
      </c>
      <c r="K849">
        <f t="shared" si="54"/>
        <v>200000</v>
      </c>
      <c r="L849" t="str">
        <f t="shared" si="55"/>
        <v>150000-200000</v>
      </c>
      <c r="M849" t="s">
        <v>21</v>
      </c>
      <c r="N849" t="str">
        <f>VLOOKUP(M849,'Country Names'!B:C,2,FALSE)</f>
        <v>United States</v>
      </c>
      <c r="O849">
        <v>0</v>
      </c>
      <c r="P849" t="str">
        <f>IF(Table[[#This Row],[remote_ratio]]=0, "In Person", IF(Table[[#This Row],[remote_ratio]]=50, "Hybrid", IF(Table[[#This Row],[remote_ratio]]=100, "Remote")))</f>
        <v>In Person</v>
      </c>
      <c r="Q849" t="s">
        <v>21</v>
      </c>
      <c r="R849" t="str">
        <f>VLOOKUP(Q849,'Country Names'!B:C,2,FALSE)</f>
        <v>United States</v>
      </c>
      <c r="S849" t="s">
        <v>221</v>
      </c>
    </row>
    <row r="850" spans="1:19" x14ac:dyDescent="0.3">
      <c r="A850">
        <v>849</v>
      </c>
      <c r="B850">
        <v>2023</v>
      </c>
      <c r="C850" t="s">
        <v>330</v>
      </c>
      <c r="D850" t="s">
        <v>216</v>
      </c>
      <c r="E850" t="s">
        <v>35</v>
      </c>
      <c r="F850" t="str">
        <f t="shared" si="52"/>
        <v>Engineer</v>
      </c>
      <c r="G850">
        <v>122700</v>
      </c>
      <c r="H850" t="s">
        <v>20</v>
      </c>
      <c r="I850">
        <v>122700</v>
      </c>
      <c r="J850">
        <f t="shared" si="53"/>
        <v>100000</v>
      </c>
      <c r="K850">
        <f t="shared" si="54"/>
        <v>150000</v>
      </c>
      <c r="L850" t="str">
        <f t="shared" si="55"/>
        <v>100000-150000</v>
      </c>
      <c r="M850" t="s">
        <v>21</v>
      </c>
      <c r="N850" t="str">
        <f>VLOOKUP(M850,'Country Names'!B:C,2,FALSE)</f>
        <v>United States</v>
      </c>
      <c r="O850">
        <v>0</v>
      </c>
      <c r="P850" t="str">
        <f>IF(Table[[#This Row],[remote_ratio]]=0, "In Person", IF(Table[[#This Row],[remote_ratio]]=50, "Hybrid", IF(Table[[#This Row],[remote_ratio]]=100, "Remote")))</f>
        <v>In Person</v>
      </c>
      <c r="Q850" t="s">
        <v>21</v>
      </c>
      <c r="R850" t="str">
        <f>VLOOKUP(Q850,'Country Names'!B:C,2,FALSE)</f>
        <v>United States</v>
      </c>
      <c r="S850" t="s">
        <v>221</v>
      </c>
    </row>
    <row r="851" spans="1:19" x14ac:dyDescent="0.3">
      <c r="A851">
        <v>850</v>
      </c>
      <c r="B851">
        <v>2023</v>
      </c>
      <c r="C851" t="s">
        <v>213</v>
      </c>
      <c r="D851" t="s">
        <v>216</v>
      </c>
      <c r="E851" t="s">
        <v>37</v>
      </c>
      <c r="F851" t="str">
        <f t="shared" si="52"/>
        <v>Engineer</v>
      </c>
      <c r="G851">
        <v>250000</v>
      </c>
      <c r="H851" t="s">
        <v>20</v>
      </c>
      <c r="I851">
        <v>250000</v>
      </c>
      <c r="J851">
        <f t="shared" si="53"/>
        <v>250000</v>
      </c>
      <c r="K851">
        <f t="shared" si="54"/>
        <v>300000</v>
      </c>
      <c r="L851" t="str">
        <f t="shared" si="55"/>
        <v>250000-300000</v>
      </c>
      <c r="M851" t="s">
        <v>21</v>
      </c>
      <c r="N851" t="str">
        <f>VLOOKUP(M851,'Country Names'!B:C,2,FALSE)</f>
        <v>United States</v>
      </c>
      <c r="O851">
        <v>0</v>
      </c>
      <c r="P851" t="str">
        <f>IF(Table[[#This Row],[remote_ratio]]=0, "In Person", IF(Table[[#This Row],[remote_ratio]]=50, "Hybrid", IF(Table[[#This Row],[remote_ratio]]=100, "Remote")))</f>
        <v>In Person</v>
      </c>
      <c r="Q851" t="s">
        <v>21</v>
      </c>
      <c r="R851" t="str">
        <f>VLOOKUP(Q851,'Country Names'!B:C,2,FALSE)</f>
        <v>United States</v>
      </c>
      <c r="S851" t="s">
        <v>221</v>
      </c>
    </row>
    <row r="852" spans="1:19" x14ac:dyDescent="0.3">
      <c r="A852">
        <v>851</v>
      </c>
      <c r="B852">
        <v>2023</v>
      </c>
      <c r="C852" t="s">
        <v>213</v>
      </c>
      <c r="D852" t="s">
        <v>216</v>
      </c>
      <c r="E852" t="s">
        <v>37</v>
      </c>
      <c r="F852" t="str">
        <f t="shared" si="52"/>
        <v>Engineer</v>
      </c>
      <c r="G852">
        <v>175000</v>
      </c>
      <c r="H852" t="s">
        <v>20</v>
      </c>
      <c r="I852">
        <v>175000</v>
      </c>
      <c r="J852">
        <f t="shared" si="53"/>
        <v>150000</v>
      </c>
      <c r="K852">
        <f t="shared" si="54"/>
        <v>200000</v>
      </c>
      <c r="L852" t="str">
        <f t="shared" si="55"/>
        <v>150000-200000</v>
      </c>
      <c r="M852" t="s">
        <v>21</v>
      </c>
      <c r="N852" t="str">
        <f>VLOOKUP(M852,'Country Names'!B:C,2,FALSE)</f>
        <v>United States</v>
      </c>
      <c r="O852">
        <v>0</v>
      </c>
      <c r="P852" t="str">
        <f>IF(Table[[#This Row],[remote_ratio]]=0, "In Person", IF(Table[[#This Row],[remote_ratio]]=50, "Hybrid", IF(Table[[#This Row],[remote_ratio]]=100, "Remote")))</f>
        <v>In Person</v>
      </c>
      <c r="Q852" t="s">
        <v>21</v>
      </c>
      <c r="R852" t="str">
        <f>VLOOKUP(Q852,'Country Names'!B:C,2,FALSE)</f>
        <v>United States</v>
      </c>
      <c r="S852" t="s">
        <v>221</v>
      </c>
    </row>
    <row r="853" spans="1:19" x14ac:dyDescent="0.3">
      <c r="A853">
        <v>786</v>
      </c>
      <c r="B853">
        <v>2023</v>
      </c>
      <c r="C853" t="s">
        <v>330</v>
      </c>
      <c r="D853" t="s">
        <v>216</v>
      </c>
      <c r="E853" t="s">
        <v>23</v>
      </c>
      <c r="F853" t="str">
        <f t="shared" si="52"/>
        <v>Scientist</v>
      </c>
      <c r="G853">
        <v>239748</v>
      </c>
      <c r="H853" t="s">
        <v>20</v>
      </c>
      <c r="I853">
        <v>239748</v>
      </c>
      <c r="J853">
        <f t="shared" si="53"/>
        <v>200000</v>
      </c>
      <c r="K853">
        <f t="shared" si="54"/>
        <v>250000</v>
      </c>
      <c r="L853" t="str">
        <f t="shared" si="55"/>
        <v>200000-250000</v>
      </c>
      <c r="M853" t="s">
        <v>21</v>
      </c>
      <c r="N853" t="str">
        <f>VLOOKUP(M853,'Country Names'!B:C,2,FALSE)</f>
        <v>United States</v>
      </c>
      <c r="O853">
        <v>0</v>
      </c>
      <c r="P853" t="str">
        <f>IF(Table[[#This Row],[remote_ratio]]=0, "In Person", IF(Table[[#This Row],[remote_ratio]]=50, "Hybrid", IF(Table[[#This Row],[remote_ratio]]=100, "Remote")))</f>
        <v>In Person</v>
      </c>
      <c r="Q853" t="s">
        <v>21</v>
      </c>
      <c r="R853" t="str">
        <f>VLOOKUP(Q853,'Country Names'!B:C,2,FALSE)</f>
        <v>United States</v>
      </c>
      <c r="S853" t="s">
        <v>221</v>
      </c>
    </row>
    <row r="854" spans="1:19" x14ac:dyDescent="0.3">
      <c r="A854">
        <v>853</v>
      </c>
      <c r="B854">
        <v>2023</v>
      </c>
      <c r="C854" t="s">
        <v>330</v>
      </c>
      <c r="D854" t="s">
        <v>216</v>
      </c>
      <c r="E854" t="s">
        <v>27</v>
      </c>
      <c r="F854" t="str">
        <f t="shared" si="52"/>
        <v>Analyst</v>
      </c>
      <c r="G854">
        <v>185900</v>
      </c>
      <c r="H854" t="s">
        <v>20</v>
      </c>
      <c r="I854">
        <v>185900</v>
      </c>
      <c r="J854">
        <f t="shared" si="53"/>
        <v>150000</v>
      </c>
      <c r="K854">
        <f t="shared" si="54"/>
        <v>200000</v>
      </c>
      <c r="L854" t="str">
        <f t="shared" si="55"/>
        <v>150000-200000</v>
      </c>
      <c r="M854" t="s">
        <v>21</v>
      </c>
      <c r="N854" t="str">
        <f>VLOOKUP(M854,'Country Names'!B:C,2,FALSE)</f>
        <v>United States</v>
      </c>
      <c r="O854">
        <v>0</v>
      </c>
      <c r="P854" t="str">
        <f>IF(Table[[#This Row],[remote_ratio]]=0, "In Person", IF(Table[[#This Row],[remote_ratio]]=50, "Hybrid", IF(Table[[#This Row],[remote_ratio]]=100, "Remote")))</f>
        <v>In Person</v>
      </c>
      <c r="Q854" t="s">
        <v>21</v>
      </c>
      <c r="R854" t="str">
        <f>VLOOKUP(Q854,'Country Names'!B:C,2,FALSE)</f>
        <v>United States</v>
      </c>
      <c r="S854" t="s">
        <v>221</v>
      </c>
    </row>
    <row r="855" spans="1:19" x14ac:dyDescent="0.3">
      <c r="A855">
        <v>854</v>
      </c>
      <c r="B855">
        <v>2023</v>
      </c>
      <c r="C855" t="s">
        <v>330</v>
      </c>
      <c r="D855" t="s">
        <v>216</v>
      </c>
      <c r="E855" t="s">
        <v>27</v>
      </c>
      <c r="F855" t="str">
        <f t="shared" si="52"/>
        <v>Analyst</v>
      </c>
      <c r="G855">
        <v>121700</v>
      </c>
      <c r="H855" t="s">
        <v>20</v>
      </c>
      <c r="I855">
        <v>121700</v>
      </c>
      <c r="J855">
        <f t="shared" si="53"/>
        <v>100000</v>
      </c>
      <c r="K855">
        <f t="shared" si="54"/>
        <v>150000</v>
      </c>
      <c r="L855" t="str">
        <f t="shared" si="55"/>
        <v>100000-150000</v>
      </c>
      <c r="M855" t="s">
        <v>21</v>
      </c>
      <c r="N855" t="str">
        <f>VLOOKUP(M855,'Country Names'!B:C,2,FALSE)</f>
        <v>United States</v>
      </c>
      <c r="O855">
        <v>0</v>
      </c>
      <c r="P855" t="str">
        <f>IF(Table[[#This Row],[remote_ratio]]=0, "In Person", IF(Table[[#This Row],[remote_ratio]]=50, "Hybrid", IF(Table[[#This Row],[remote_ratio]]=100, "Remote")))</f>
        <v>In Person</v>
      </c>
      <c r="Q855" t="s">
        <v>21</v>
      </c>
      <c r="R855" t="str">
        <f>VLOOKUP(Q855,'Country Names'!B:C,2,FALSE)</f>
        <v>United States</v>
      </c>
      <c r="S855" t="s">
        <v>221</v>
      </c>
    </row>
    <row r="856" spans="1:19" x14ac:dyDescent="0.3">
      <c r="A856">
        <v>855</v>
      </c>
      <c r="B856">
        <v>2023</v>
      </c>
      <c r="C856" t="s">
        <v>330</v>
      </c>
      <c r="D856" t="s">
        <v>216</v>
      </c>
      <c r="E856" t="s">
        <v>27</v>
      </c>
      <c r="F856" t="str">
        <f t="shared" si="52"/>
        <v>Analyst</v>
      </c>
      <c r="G856">
        <v>153600</v>
      </c>
      <c r="H856" t="s">
        <v>20</v>
      </c>
      <c r="I856">
        <v>153600</v>
      </c>
      <c r="J856">
        <f t="shared" si="53"/>
        <v>150000</v>
      </c>
      <c r="K856">
        <f t="shared" si="54"/>
        <v>200000</v>
      </c>
      <c r="L856" t="str">
        <f t="shared" si="55"/>
        <v>150000-200000</v>
      </c>
      <c r="M856" t="s">
        <v>21</v>
      </c>
      <c r="N856" t="str">
        <f>VLOOKUP(M856,'Country Names'!B:C,2,FALSE)</f>
        <v>United States</v>
      </c>
      <c r="O856">
        <v>0</v>
      </c>
      <c r="P856" t="str">
        <f>IF(Table[[#This Row],[remote_ratio]]=0, "In Person", IF(Table[[#This Row],[remote_ratio]]=50, "Hybrid", IF(Table[[#This Row],[remote_ratio]]=100, "Remote")))</f>
        <v>In Person</v>
      </c>
      <c r="Q856" t="s">
        <v>21</v>
      </c>
      <c r="R856" t="str">
        <f>VLOOKUP(Q856,'Country Names'!B:C,2,FALSE)</f>
        <v>United States</v>
      </c>
      <c r="S856" t="s">
        <v>221</v>
      </c>
    </row>
    <row r="857" spans="1:19" x14ac:dyDescent="0.3">
      <c r="A857">
        <v>856</v>
      </c>
      <c r="B857">
        <v>2023</v>
      </c>
      <c r="C857" t="s">
        <v>330</v>
      </c>
      <c r="D857" t="s">
        <v>216</v>
      </c>
      <c r="E857" t="s">
        <v>27</v>
      </c>
      <c r="F857" t="str">
        <f t="shared" si="52"/>
        <v>Analyst</v>
      </c>
      <c r="G857">
        <v>106800</v>
      </c>
      <c r="H857" t="s">
        <v>20</v>
      </c>
      <c r="I857">
        <v>106800</v>
      </c>
      <c r="J857">
        <f t="shared" si="53"/>
        <v>100000</v>
      </c>
      <c r="K857">
        <f t="shared" si="54"/>
        <v>150000</v>
      </c>
      <c r="L857" t="str">
        <f t="shared" si="55"/>
        <v>100000-150000</v>
      </c>
      <c r="M857" t="s">
        <v>21</v>
      </c>
      <c r="N857" t="str">
        <f>VLOOKUP(M857,'Country Names'!B:C,2,FALSE)</f>
        <v>United States</v>
      </c>
      <c r="O857">
        <v>0</v>
      </c>
      <c r="P857" t="str">
        <f>IF(Table[[#This Row],[remote_ratio]]=0, "In Person", IF(Table[[#This Row],[remote_ratio]]=50, "Hybrid", IF(Table[[#This Row],[remote_ratio]]=100, "Remote")))</f>
        <v>In Person</v>
      </c>
      <c r="Q857" t="s">
        <v>21</v>
      </c>
      <c r="R857" t="str">
        <f>VLOOKUP(Q857,'Country Names'!B:C,2,FALSE)</f>
        <v>United States</v>
      </c>
      <c r="S857" t="s">
        <v>221</v>
      </c>
    </row>
    <row r="858" spans="1:19" x14ac:dyDescent="0.3">
      <c r="A858">
        <v>857</v>
      </c>
      <c r="B858">
        <v>2023</v>
      </c>
      <c r="C858" t="s">
        <v>330</v>
      </c>
      <c r="D858" t="s">
        <v>219</v>
      </c>
      <c r="E858" t="s">
        <v>95</v>
      </c>
      <c r="F858" t="str">
        <f t="shared" si="52"/>
        <v>Engineer</v>
      </c>
      <c r="G858">
        <v>50000</v>
      </c>
      <c r="H858" t="s">
        <v>20</v>
      </c>
      <c r="I858">
        <v>50000</v>
      </c>
      <c r="J858">
        <f t="shared" si="53"/>
        <v>50000</v>
      </c>
      <c r="K858">
        <f t="shared" si="54"/>
        <v>100000</v>
      </c>
      <c r="L858" t="str">
        <f t="shared" si="55"/>
        <v>50000-100000</v>
      </c>
      <c r="M858" t="s">
        <v>40</v>
      </c>
      <c r="N858" t="str">
        <f>VLOOKUP(M858,'Country Names'!B:C,2,FALSE)</f>
        <v>Nigeria</v>
      </c>
      <c r="O858">
        <v>50</v>
      </c>
      <c r="P858" t="str">
        <f>IF(Table[[#This Row],[remote_ratio]]=0, "In Person", IF(Table[[#This Row],[remote_ratio]]=50, "Hybrid", IF(Table[[#This Row],[remote_ratio]]=100, "Remote")))</f>
        <v>Hybrid</v>
      </c>
      <c r="Q858" t="s">
        <v>65</v>
      </c>
      <c r="R858" t="str">
        <f>VLOOKUP(Q858,'Country Names'!B:C,2,FALSE)</f>
        <v>Australia</v>
      </c>
      <c r="S858" t="s">
        <v>221</v>
      </c>
    </row>
    <row r="859" spans="1:19" x14ac:dyDescent="0.3">
      <c r="A859">
        <v>858</v>
      </c>
      <c r="B859">
        <v>2023</v>
      </c>
      <c r="C859" t="s">
        <v>214</v>
      </c>
      <c r="D859" t="s">
        <v>216</v>
      </c>
      <c r="E859" t="s">
        <v>27</v>
      </c>
      <c r="F859" t="str">
        <f t="shared" si="52"/>
        <v>Analyst</v>
      </c>
      <c r="G859">
        <v>100000</v>
      </c>
      <c r="H859" t="s">
        <v>20</v>
      </c>
      <c r="I859">
        <v>100000</v>
      </c>
      <c r="J859">
        <f t="shared" si="53"/>
        <v>100000</v>
      </c>
      <c r="K859">
        <f t="shared" si="54"/>
        <v>150000</v>
      </c>
      <c r="L859" t="str">
        <f t="shared" si="55"/>
        <v>100000-150000</v>
      </c>
      <c r="M859" t="s">
        <v>107</v>
      </c>
      <c r="N859" t="e">
        <f>VLOOKUP(M859,'Country Names'!B:C,2,FALSE)</f>
        <v>#N/A</v>
      </c>
      <c r="O859">
        <v>100</v>
      </c>
      <c r="P859" t="str">
        <f>IF(Table[[#This Row],[remote_ratio]]=0, "In Person", IF(Table[[#This Row],[remote_ratio]]=50, "Hybrid", IF(Table[[#This Row],[remote_ratio]]=100, "Remote")))</f>
        <v>Remote</v>
      </c>
      <c r="Q859" t="s">
        <v>21</v>
      </c>
      <c r="R859" t="str">
        <f>VLOOKUP(Q859,'Country Names'!B:C,2,FALSE)</f>
        <v>United States</v>
      </c>
      <c r="S859" t="s">
        <v>220</v>
      </c>
    </row>
    <row r="860" spans="1:19" x14ac:dyDescent="0.3">
      <c r="A860">
        <v>859</v>
      </c>
      <c r="B860">
        <v>2023</v>
      </c>
      <c r="C860" t="s">
        <v>330</v>
      </c>
      <c r="D860" t="s">
        <v>216</v>
      </c>
      <c r="E860" t="s">
        <v>35</v>
      </c>
      <c r="F860" t="str">
        <f t="shared" si="52"/>
        <v>Engineer</v>
      </c>
      <c r="G860">
        <v>247500</v>
      </c>
      <c r="H860" t="s">
        <v>20</v>
      </c>
      <c r="I860">
        <v>247500</v>
      </c>
      <c r="J860">
        <f t="shared" si="53"/>
        <v>200000</v>
      </c>
      <c r="K860">
        <f t="shared" si="54"/>
        <v>250000</v>
      </c>
      <c r="L860" t="str">
        <f t="shared" si="55"/>
        <v>200000-250000</v>
      </c>
      <c r="M860" t="s">
        <v>21</v>
      </c>
      <c r="N860" t="str">
        <f>VLOOKUP(M860,'Country Names'!B:C,2,FALSE)</f>
        <v>United States</v>
      </c>
      <c r="O860">
        <v>0</v>
      </c>
      <c r="P860" t="str">
        <f>IF(Table[[#This Row],[remote_ratio]]=0, "In Person", IF(Table[[#This Row],[remote_ratio]]=50, "Hybrid", IF(Table[[#This Row],[remote_ratio]]=100, "Remote")))</f>
        <v>In Person</v>
      </c>
      <c r="Q860" t="s">
        <v>21</v>
      </c>
      <c r="R860" t="str">
        <f>VLOOKUP(Q860,'Country Names'!B:C,2,FALSE)</f>
        <v>United States</v>
      </c>
      <c r="S860" t="s">
        <v>221</v>
      </c>
    </row>
    <row r="861" spans="1:19" x14ac:dyDescent="0.3">
      <c r="A861">
        <v>860</v>
      </c>
      <c r="B861">
        <v>2023</v>
      </c>
      <c r="C861" t="s">
        <v>330</v>
      </c>
      <c r="D861" t="s">
        <v>216</v>
      </c>
      <c r="E861" t="s">
        <v>35</v>
      </c>
      <c r="F861" t="str">
        <f t="shared" si="52"/>
        <v>Engineer</v>
      </c>
      <c r="G861">
        <v>172200</v>
      </c>
      <c r="H861" t="s">
        <v>20</v>
      </c>
      <c r="I861">
        <v>172200</v>
      </c>
      <c r="J861">
        <f t="shared" si="53"/>
        <v>150000</v>
      </c>
      <c r="K861">
        <f t="shared" si="54"/>
        <v>200000</v>
      </c>
      <c r="L861" t="str">
        <f t="shared" si="55"/>
        <v>150000-200000</v>
      </c>
      <c r="M861" t="s">
        <v>21</v>
      </c>
      <c r="N861" t="str">
        <f>VLOOKUP(M861,'Country Names'!B:C,2,FALSE)</f>
        <v>United States</v>
      </c>
      <c r="O861">
        <v>0</v>
      </c>
      <c r="P861" t="str">
        <f>IF(Table[[#This Row],[remote_ratio]]=0, "In Person", IF(Table[[#This Row],[remote_ratio]]=50, "Hybrid", IF(Table[[#This Row],[remote_ratio]]=100, "Remote")))</f>
        <v>In Person</v>
      </c>
      <c r="Q861" t="s">
        <v>21</v>
      </c>
      <c r="R861" t="str">
        <f>VLOOKUP(Q861,'Country Names'!B:C,2,FALSE)</f>
        <v>United States</v>
      </c>
      <c r="S861" t="s">
        <v>221</v>
      </c>
    </row>
    <row r="862" spans="1:19" x14ac:dyDescent="0.3">
      <c r="A862">
        <v>861</v>
      </c>
      <c r="B862">
        <v>2023</v>
      </c>
      <c r="C862" t="s">
        <v>215</v>
      </c>
      <c r="D862" t="s">
        <v>216</v>
      </c>
      <c r="E862" t="s">
        <v>37</v>
      </c>
      <c r="F862" t="str">
        <f t="shared" si="52"/>
        <v>Engineer</v>
      </c>
      <c r="G862">
        <v>310000</v>
      </c>
      <c r="H862" t="s">
        <v>20</v>
      </c>
      <c r="I862">
        <v>310000</v>
      </c>
      <c r="J862">
        <f t="shared" si="53"/>
        <v>300000</v>
      </c>
      <c r="K862">
        <f t="shared" si="54"/>
        <v>350000</v>
      </c>
      <c r="L862" t="str">
        <f t="shared" si="55"/>
        <v>300000-350000</v>
      </c>
      <c r="M862" t="s">
        <v>21</v>
      </c>
      <c r="N862" t="str">
        <f>VLOOKUP(M862,'Country Names'!B:C,2,FALSE)</f>
        <v>United States</v>
      </c>
      <c r="O862">
        <v>100</v>
      </c>
      <c r="P862" t="str">
        <f>IF(Table[[#This Row],[remote_ratio]]=0, "In Person", IF(Table[[#This Row],[remote_ratio]]=50, "Hybrid", IF(Table[[#This Row],[remote_ratio]]=100, "Remote")))</f>
        <v>Remote</v>
      </c>
      <c r="Q862" t="s">
        <v>21</v>
      </c>
      <c r="R862" t="str">
        <f>VLOOKUP(Q862,'Country Names'!B:C,2,FALSE)</f>
        <v>United States</v>
      </c>
      <c r="S862" t="s">
        <v>221</v>
      </c>
    </row>
    <row r="863" spans="1:19" x14ac:dyDescent="0.3">
      <c r="A863">
        <v>862</v>
      </c>
      <c r="B863">
        <v>2023</v>
      </c>
      <c r="C863" t="s">
        <v>215</v>
      </c>
      <c r="D863" t="s">
        <v>216</v>
      </c>
      <c r="E863" t="s">
        <v>37</v>
      </c>
      <c r="F863" t="str">
        <f t="shared" si="52"/>
        <v>Engineer</v>
      </c>
      <c r="G863">
        <v>239000</v>
      </c>
      <c r="H863" t="s">
        <v>20</v>
      </c>
      <c r="I863">
        <v>239000</v>
      </c>
      <c r="J863">
        <f t="shared" si="53"/>
        <v>200000</v>
      </c>
      <c r="K863">
        <f t="shared" si="54"/>
        <v>250000</v>
      </c>
      <c r="L863" t="str">
        <f t="shared" si="55"/>
        <v>200000-250000</v>
      </c>
      <c r="M863" t="s">
        <v>21</v>
      </c>
      <c r="N863" t="str">
        <f>VLOOKUP(M863,'Country Names'!B:C,2,FALSE)</f>
        <v>United States</v>
      </c>
      <c r="O863">
        <v>100</v>
      </c>
      <c r="P863" t="str">
        <f>IF(Table[[#This Row],[remote_ratio]]=0, "In Person", IF(Table[[#This Row],[remote_ratio]]=50, "Hybrid", IF(Table[[#This Row],[remote_ratio]]=100, "Remote")))</f>
        <v>Remote</v>
      </c>
      <c r="Q863" t="s">
        <v>21</v>
      </c>
      <c r="R863" t="str">
        <f>VLOOKUP(Q863,'Country Names'!B:C,2,FALSE)</f>
        <v>United States</v>
      </c>
      <c r="S863" t="s">
        <v>221</v>
      </c>
    </row>
    <row r="864" spans="1:19" x14ac:dyDescent="0.3">
      <c r="A864">
        <v>863</v>
      </c>
      <c r="B864">
        <v>2023</v>
      </c>
      <c r="C864" t="s">
        <v>330</v>
      </c>
      <c r="D864" t="s">
        <v>216</v>
      </c>
      <c r="E864" t="s">
        <v>27</v>
      </c>
      <c r="F864" t="str">
        <f t="shared" si="52"/>
        <v>Analyst</v>
      </c>
      <c r="G864">
        <v>125000</v>
      </c>
      <c r="H864" t="s">
        <v>20</v>
      </c>
      <c r="I864">
        <v>125000</v>
      </c>
      <c r="J864">
        <f t="shared" si="53"/>
        <v>100000</v>
      </c>
      <c r="K864">
        <f t="shared" si="54"/>
        <v>150000</v>
      </c>
      <c r="L864" t="str">
        <f t="shared" si="55"/>
        <v>100000-150000</v>
      </c>
      <c r="M864" t="s">
        <v>21</v>
      </c>
      <c r="N864" t="str">
        <f>VLOOKUP(M864,'Country Names'!B:C,2,FALSE)</f>
        <v>United States</v>
      </c>
      <c r="O864">
        <v>0</v>
      </c>
      <c r="P864" t="str">
        <f>IF(Table[[#This Row],[remote_ratio]]=0, "In Person", IF(Table[[#This Row],[remote_ratio]]=50, "Hybrid", IF(Table[[#This Row],[remote_ratio]]=100, "Remote")))</f>
        <v>In Person</v>
      </c>
      <c r="Q864" t="s">
        <v>21</v>
      </c>
      <c r="R864" t="str">
        <f>VLOOKUP(Q864,'Country Names'!B:C,2,FALSE)</f>
        <v>United States</v>
      </c>
      <c r="S864" t="s">
        <v>221</v>
      </c>
    </row>
    <row r="865" spans="1:19" x14ac:dyDescent="0.3">
      <c r="A865">
        <v>864</v>
      </c>
      <c r="B865">
        <v>2023</v>
      </c>
      <c r="C865" t="s">
        <v>330</v>
      </c>
      <c r="D865" t="s">
        <v>216</v>
      </c>
      <c r="E865" t="s">
        <v>27</v>
      </c>
      <c r="F865" t="str">
        <f t="shared" si="52"/>
        <v>Analyst</v>
      </c>
      <c r="G865">
        <v>110000</v>
      </c>
      <c r="H865" t="s">
        <v>20</v>
      </c>
      <c r="I865">
        <v>110000</v>
      </c>
      <c r="J865">
        <f t="shared" si="53"/>
        <v>100000</v>
      </c>
      <c r="K865">
        <f t="shared" si="54"/>
        <v>150000</v>
      </c>
      <c r="L865" t="str">
        <f t="shared" si="55"/>
        <v>100000-150000</v>
      </c>
      <c r="M865" t="s">
        <v>21</v>
      </c>
      <c r="N865" t="str">
        <f>VLOOKUP(M865,'Country Names'!B:C,2,FALSE)</f>
        <v>United States</v>
      </c>
      <c r="O865">
        <v>0</v>
      </c>
      <c r="P865" t="str">
        <f>IF(Table[[#This Row],[remote_ratio]]=0, "In Person", IF(Table[[#This Row],[remote_ratio]]=50, "Hybrid", IF(Table[[#This Row],[remote_ratio]]=100, "Remote")))</f>
        <v>In Person</v>
      </c>
      <c r="Q865" t="s">
        <v>21</v>
      </c>
      <c r="R865" t="str">
        <f>VLOOKUP(Q865,'Country Names'!B:C,2,FALSE)</f>
        <v>United States</v>
      </c>
      <c r="S865" t="s">
        <v>221</v>
      </c>
    </row>
    <row r="866" spans="1:19" x14ac:dyDescent="0.3">
      <c r="A866">
        <v>865</v>
      </c>
      <c r="B866">
        <v>2023</v>
      </c>
      <c r="C866" t="s">
        <v>214</v>
      </c>
      <c r="D866" t="s">
        <v>216</v>
      </c>
      <c r="E866" t="s">
        <v>27</v>
      </c>
      <c r="F866" t="str">
        <f t="shared" si="52"/>
        <v>Analyst</v>
      </c>
      <c r="G866">
        <v>150000</v>
      </c>
      <c r="H866" t="s">
        <v>20</v>
      </c>
      <c r="I866">
        <v>150000</v>
      </c>
      <c r="J866">
        <f t="shared" si="53"/>
        <v>150000</v>
      </c>
      <c r="K866">
        <f t="shared" si="54"/>
        <v>200000</v>
      </c>
      <c r="L866" t="str">
        <f t="shared" si="55"/>
        <v>150000-200000</v>
      </c>
      <c r="M866" t="s">
        <v>21</v>
      </c>
      <c r="N866" t="str">
        <f>VLOOKUP(M866,'Country Names'!B:C,2,FALSE)</f>
        <v>United States</v>
      </c>
      <c r="O866">
        <v>0</v>
      </c>
      <c r="P866" t="str">
        <f>IF(Table[[#This Row],[remote_ratio]]=0, "In Person", IF(Table[[#This Row],[remote_ratio]]=50, "Hybrid", IF(Table[[#This Row],[remote_ratio]]=100, "Remote")))</f>
        <v>In Person</v>
      </c>
      <c r="Q866" t="s">
        <v>21</v>
      </c>
      <c r="R866" t="str">
        <f>VLOOKUP(Q866,'Country Names'!B:C,2,FALSE)</f>
        <v>United States</v>
      </c>
      <c r="S866" t="s">
        <v>221</v>
      </c>
    </row>
    <row r="867" spans="1:19" x14ac:dyDescent="0.3">
      <c r="A867">
        <v>866</v>
      </c>
      <c r="B867">
        <v>2023</v>
      </c>
      <c r="C867" t="s">
        <v>214</v>
      </c>
      <c r="D867" t="s">
        <v>216</v>
      </c>
      <c r="E867" t="s">
        <v>27</v>
      </c>
      <c r="F867" t="str">
        <f t="shared" si="52"/>
        <v>Analyst</v>
      </c>
      <c r="G867">
        <v>100000</v>
      </c>
      <c r="H867" t="s">
        <v>20</v>
      </c>
      <c r="I867">
        <v>100000</v>
      </c>
      <c r="J867">
        <f t="shared" si="53"/>
        <v>100000</v>
      </c>
      <c r="K867">
        <f t="shared" si="54"/>
        <v>150000</v>
      </c>
      <c r="L867" t="str">
        <f t="shared" si="55"/>
        <v>100000-150000</v>
      </c>
      <c r="M867" t="s">
        <v>21</v>
      </c>
      <c r="N867" t="str">
        <f>VLOOKUP(M867,'Country Names'!B:C,2,FALSE)</f>
        <v>United States</v>
      </c>
      <c r="O867">
        <v>0</v>
      </c>
      <c r="P867" t="str">
        <f>IF(Table[[#This Row],[remote_ratio]]=0, "In Person", IF(Table[[#This Row],[remote_ratio]]=50, "Hybrid", IF(Table[[#This Row],[remote_ratio]]=100, "Remote")))</f>
        <v>In Person</v>
      </c>
      <c r="Q867" t="s">
        <v>21</v>
      </c>
      <c r="R867" t="str">
        <f>VLOOKUP(Q867,'Country Names'!B:C,2,FALSE)</f>
        <v>United States</v>
      </c>
      <c r="S867" t="s">
        <v>221</v>
      </c>
    </row>
    <row r="868" spans="1:19" x14ac:dyDescent="0.3">
      <c r="A868">
        <v>787</v>
      </c>
      <c r="B868">
        <v>2023</v>
      </c>
      <c r="C868" t="s">
        <v>330</v>
      </c>
      <c r="D868" t="s">
        <v>216</v>
      </c>
      <c r="E868" t="s">
        <v>23</v>
      </c>
      <c r="F868" t="str">
        <f t="shared" si="52"/>
        <v>Scientist</v>
      </c>
      <c r="G868">
        <v>159832</v>
      </c>
      <c r="H868" t="s">
        <v>20</v>
      </c>
      <c r="I868">
        <v>159832</v>
      </c>
      <c r="J868">
        <f t="shared" si="53"/>
        <v>150000</v>
      </c>
      <c r="K868">
        <f t="shared" si="54"/>
        <v>200000</v>
      </c>
      <c r="L868" t="str">
        <f t="shared" si="55"/>
        <v>150000-200000</v>
      </c>
      <c r="M868" t="s">
        <v>21</v>
      </c>
      <c r="N868" t="str">
        <f>VLOOKUP(M868,'Country Names'!B:C,2,FALSE)</f>
        <v>United States</v>
      </c>
      <c r="O868">
        <v>0</v>
      </c>
      <c r="P868" t="str">
        <f>IF(Table[[#This Row],[remote_ratio]]=0, "In Person", IF(Table[[#This Row],[remote_ratio]]=50, "Hybrid", IF(Table[[#This Row],[remote_ratio]]=100, "Remote")))</f>
        <v>In Person</v>
      </c>
      <c r="Q868" t="s">
        <v>21</v>
      </c>
      <c r="R868" t="str">
        <f>VLOOKUP(Q868,'Country Names'!B:C,2,FALSE)</f>
        <v>United States</v>
      </c>
      <c r="S868" t="s">
        <v>221</v>
      </c>
    </row>
    <row r="869" spans="1:19" x14ac:dyDescent="0.3">
      <c r="A869">
        <v>790</v>
      </c>
      <c r="B869">
        <v>2023</v>
      </c>
      <c r="C869" t="s">
        <v>213</v>
      </c>
      <c r="D869" t="s">
        <v>216</v>
      </c>
      <c r="E869" t="s">
        <v>23</v>
      </c>
      <c r="F869" t="str">
        <f t="shared" si="52"/>
        <v>Scientist</v>
      </c>
      <c r="G869">
        <v>128750</v>
      </c>
      <c r="H869" t="s">
        <v>20</v>
      </c>
      <c r="I869">
        <v>128750</v>
      </c>
      <c r="J869">
        <f t="shared" si="53"/>
        <v>100000</v>
      </c>
      <c r="K869">
        <f t="shared" si="54"/>
        <v>150000</v>
      </c>
      <c r="L869" t="str">
        <f t="shared" si="55"/>
        <v>100000-150000</v>
      </c>
      <c r="M869" t="s">
        <v>21</v>
      </c>
      <c r="N869" t="str">
        <f>VLOOKUP(M869,'Country Names'!B:C,2,FALSE)</f>
        <v>United States</v>
      </c>
      <c r="O869">
        <v>0</v>
      </c>
      <c r="P869" t="str">
        <f>IF(Table[[#This Row],[remote_ratio]]=0, "In Person", IF(Table[[#This Row],[remote_ratio]]=50, "Hybrid", IF(Table[[#This Row],[remote_ratio]]=100, "Remote")))</f>
        <v>In Person</v>
      </c>
      <c r="Q869" t="s">
        <v>21</v>
      </c>
      <c r="R869" t="str">
        <f>VLOOKUP(Q869,'Country Names'!B:C,2,FALSE)</f>
        <v>United States</v>
      </c>
      <c r="S869" t="s">
        <v>221</v>
      </c>
    </row>
    <row r="870" spans="1:19" x14ac:dyDescent="0.3">
      <c r="A870">
        <v>869</v>
      </c>
      <c r="B870">
        <v>2023</v>
      </c>
      <c r="C870" t="s">
        <v>213</v>
      </c>
      <c r="D870" t="s">
        <v>216</v>
      </c>
      <c r="E870" t="s">
        <v>37</v>
      </c>
      <c r="F870" t="str">
        <f t="shared" si="52"/>
        <v>Engineer</v>
      </c>
      <c r="G870">
        <v>146000</v>
      </c>
      <c r="H870" t="s">
        <v>20</v>
      </c>
      <c r="I870">
        <v>146000</v>
      </c>
      <c r="J870">
        <f t="shared" si="53"/>
        <v>100000</v>
      </c>
      <c r="K870">
        <f t="shared" si="54"/>
        <v>150000</v>
      </c>
      <c r="L870" t="str">
        <f t="shared" si="55"/>
        <v>100000-150000</v>
      </c>
      <c r="M870" t="s">
        <v>21</v>
      </c>
      <c r="N870" t="str">
        <f>VLOOKUP(M870,'Country Names'!B:C,2,FALSE)</f>
        <v>United States</v>
      </c>
      <c r="O870">
        <v>0</v>
      </c>
      <c r="P870" t="str">
        <f>IF(Table[[#This Row],[remote_ratio]]=0, "In Person", IF(Table[[#This Row],[remote_ratio]]=50, "Hybrid", IF(Table[[#This Row],[remote_ratio]]=100, "Remote")))</f>
        <v>In Person</v>
      </c>
      <c r="Q870" t="s">
        <v>21</v>
      </c>
      <c r="R870" t="str">
        <f>VLOOKUP(Q870,'Country Names'!B:C,2,FALSE)</f>
        <v>United States</v>
      </c>
      <c r="S870" t="s">
        <v>221</v>
      </c>
    </row>
    <row r="871" spans="1:19" x14ac:dyDescent="0.3">
      <c r="A871">
        <v>870</v>
      </c>
      <c r="B871">
        <v>2023</v>
      </c>
      <c r="C871" t="s">
        <v>213</v>
      </c>
      <c r="D871" t="s">
        <v>216</v>
      </c>
      <c r="E871" t="s">
        <v>37</v>
      </c>
      <c r="F871" t="str">
        <f t="shared" si="52"/>
        <v>Engineer</v>
      </c>
      <c r="G871">
        <v>75000</v>
      </c>
      <c r="H871" t="s">
        <v>20</v>
      </c>
      <c r="I871">
        <v>75000</v>
      </c>
      <c r="J871">
        <f t="shared" si="53"/>
        <v>50000</v>
      </c>
      <c r="K871">
        <f t="shared" si="54"/>
        <v>100000</v>
      </c>
      <c r="L871" t="str">
        <f t="shared" si="55"/>
        <v>50000-100000</v>
      </c>
      <c r="M871" t="s">
        <v>21</v>
      </c>
      <c r="N871" t="str">
        <f>VLOOKUP(M871,'Country Names'!B:C,2,FALSE)</f>
        <v>United States</v>
      </c>
      <c r="O871">
        <v>0</v>
      </c>
      <c r="P871" t="str">
        <f>IF(Table[[#This Row],[remote_ratio]]=0, "In Person", IF(Table[[#This Row],[remote_ratio]]=50, "Hybrid", IF(Table[[#This Row],[remote_ratio]]=100, "Remote")))</f>
        <v>In Person</v>
      </c>
      <c r="Q871" t="s">
        <v>21</v>
      </c>
      <c r="R871" t="str">
        <f>VLOOKUP(Q871,'Country Names'!B:C,2,FALSE)</f>
        <v>United States</v>
      </c>
      <c r="S871" t="s">
        <v>221</v>
      </c>
    </row>
    <row r="872" spans="1:19" x14ac:dyDescent="0.3">
      <c r="A872">
        <v>871</v>
      </c>
      <c r="B872">
        <v>2023</v>
      </c>
      <c r="C872" t="s">
        <v>330</v>
      </c>
      <c r="D872" t="s">
        <v>216</v>
      </c>
      <c r="E872" t="s">
        <v>35</v>
      </c>
      <c r="F872" t="str">
        <f t="shared" si="52"/>
        <v>Engineer</v>
      </c>
      <c r="G872">
        <v>139500</v>
      </c>
      <c r="H872" t="s">
        <v>20</v>
      </c>
      <c r="I872">
        <v>139500</v>
      </c>
      <c r="J872">
        <f t="shared" si="53"/>
        <v>100000</v>
      </c>
      <c r="K872">
        <f t="shared" si="54"/>
        <v>150000</v>
      </c>
      <c r="L872" t="str">
        <f t="shared" si="55"/>
        <v>100000-150000</v>
      </c>
      <c r="M872" t="s">
        <v>21</v>
      </c>
      <c r="N872" t="str">
        <f>VLOOKUP(M872,'Country Names'!B:C,2,FALSE)</f>
        <v>United States</v>
      </c>
      <c r="O872">
        <v>0</v>
      </c>
      <c r="P872" t="str">
        <f>IF(Table[[#This Row],[remote_ratio]]=0, "In Person", IF(Table[[#This Row],[remote_ratio]]=50, "Hybrid", IF(Table[[#This Row],[remote_ratio]]=100, "Remote")))</f>
        <v>In Person</v>
      </c>
      <c r="Q872" t="s">
        <v>21</v>
      </c>
      <c r="R872" t="str">
        <f>VLOOKUP(Q872,'Country Names'!B:C,2,FALSE)</f>
        <v>United States</v>
      </c>
      <c r="S872" t="s">
        <v>221</v>
      </c>
    </row>
    <row r="873" spans="1:19" x14ac:dyDescent="0.3">
      <c r="A873">
        <v>872</v>
      </c>
      <c r="B873">
        <v>2023</v>
      </c>
      <c r="C873" t="s">
        <v>330</v>
      </c>
      <c r="D873" t="s">
        <v>216</v>
      </c>
      <c r="E873" t="s">
        <v>35</v>
      </c>
      <c r="F873" t="str">
        <f t="shared" si="52"/>
        <v>Engineer</v>
      </c>
      <c r="G873">
        <v>109400</v>
      </c>
      <c r="H873" t="s">
        <v>20</v>
      </c>
      <c r="I873">
        <v>109400</v>
      </c>
      <c r="J873">
        <f t="shared" si="53"/>
        <v>100000</v>
      </c>
      <c r="K873">
        <f t="shared" si="54"/>
        <v>150000</v>
      </c>
      <c r="L873" t="str">
        <f t="shared" si="55"/>
        <v>100000-150000</v>
      </c>
      <c r="M873" t="s">
        <v>21</v>
      </c>
      <c r="N873" t="str">
        <f>VLOOKUP(M873,'Country Names'!B:C,2,FALSE)</f>
        <v>United States</v>
      </c>
      <c r="O873">
        <v>0</v>
      </c>
      <c r="P873" t="str">
        <f>IF(Table[[#This Row],[remote_ratio]]=0, "In Person", IF(Table[[#This Row],[remote_ratio]]=50, "Hybrid", IF(Table[[#This Row],[remote_ratio]]=100, "Remote")))</f>
        <v>In Person</v>
      </c>
      <c r="Q873" t="s">
        <v>21</v>
      </c>
      <c r="R873" t="str">
        <f>VLOOKUP(Q873,'Country Names'!B:C,2,FALSE)</f>
        <v>United States</v>
      </c>
      <c r="S873" t="s">
        <v>221</v>
      </c>
    </row>
    <row r="874" spans="1:19" x14ac:dyDescent="0.3">
      <c r="A874">
        <v>873</v>
      </c>
      <c r="B874">
        <v>2023</v>
      </c>
      <c r="C874" t="s">
        <v>330</v>
      </c>
      <c r="D874" t="s">
        <v>216</v>
      </c>
      <c r="E874" t="s">
        <v>37</v>
      </c>
      <c r="F874" t="str">
        <f t="shared" si="52"/>
        <v>Engineer</v>
      </c>
      <c r="G874">
        <v>139500</v>
      </c>
      <c r="H874" t="s">
        <v>20</v>
      </c>
      <c r="I874">
        <v>139500</v>
      </c>
      <c r="J874">
        <f t="shared" si="53"/>
        <v>100000</v>
      </c>
      <c r="K874">
        <f t="shared" si="54"/>
        <v>150000</v>
      </c>
      <c r="L874" t="str">
        <f t="shared" si="55"/>
        <v>100000-150000</v>
      </c>
      <c r="M874" t="s">
        <v>21</v>
      </c>
      <c r="N874" t="str">
        <f>VLOOKUP(M874,'Country Names'!B:C,2,FALSE)</f>
        <v>United States</v>
      </c>
      <c r="O874">
        <v>0</v>
      </c>
      <c r="P874" t="str">
        <f>IF(Table[[#This Row],[remote_ratio]]=0, "In Person", IF(Table[[#This Row],[remote_ratio]]=50, "Hybrid", IF(Table[[#This Row],[remote_ratio]]=100, "Remote")))</f>
        <v>In Person</v>
      </c>
      <c r="Q874" t="s">
        <v>21</v>
      </c>
      <c r="R874" t="str">
        <f>VLOOKUP(Q874,'Country Names'!B:C,2,FALSE)</f>
        <v>United States</v>
      </c>
      <c r="S874" t="s">
        <v>221</v>
      </c>
    </row>
    <row r="875" spans="1:19" x14ac:dyDescent="0.3">
      <c r="A875">
        <v>874</v>
      </c>
      <c r="B875">
        <v>2023</v>
      </c>
      <c r="C875" t="s">
        <v>330</v>
      </c>
      <c r="D875" t="s">
        <v>216</v>
      </c>
      <c r="E875" t="s">
        <v>37</v>
      </c>
      <c r="F875" t="str">
        <f t="shared" si="52"/>
        <v>Engineer</v>
      </c>
      <c r="G875">
        <v>109400</v>
      </c>
      <c r="H875" t="s">
        <v>20</v>
      </c>
      <c r="I875">
        <v>109400</v>
      </c>
      <c r="J875">
        <f t="shared" si="53"/>
        <v>100000</v>
      </c>
      <c r="K875">
        <f t="shared" si="54"/>
        <v>150000</v>
      </c>
      <c r="L875" t="str">
        <f t="shared" si="55"/>
        <v>100000-150000</v>
      </c>
      <c r="M875" t="s">
        <v>21</v>
      </c>
      <c r="N875" t="str">
        <f>VLOOKUP(M875,'Country Names'!B:C,2,FALSE)</f>
        <v>United States</v>
      </c>
      <c r="O875">
        <v>0</v>
      </c>
      <c r="P875" t="str">
        <f>IF(Table[[#This Row],[remote_ratio]]=0, "In Person", IF(Table[[#This Row],[remote_ratio]]=50, "Hybrid", IF(Table[[#This Row],[remote_ratio]]=100, "Remote")))</f>
        <v>In Person</v>
      </c>
      <c r="Q875" t="s">
        <v>21</v>
      </c>
      <c r="R875" t="str">
        <f>VLOOKUP(Q875,'Country Names'!B:C,2,FALSE)</f>
        <v>United States</v>
      </c>
      <c r="S875" t="s">
        <v>221</v>
      </c>
    </row>
    <row r="876" spans="1:19" x14ac:dyDescent="0.3">
      <c r="A876">
        <v>875</v>
      </c>
      <c r="B876">
        <v>2023</v>
      </c>
      <c r="C876" t="s">
        <v>213</v>
      </c>
      <c r="D876" t="s">
        <v>216</v>
      </c>
      <c r="E876" t="s">
        <v>37</v>
      </c>
      <c r="F876" t="str">
        <f t="shared" si="52"/>
        <v>Engineer</v>
      </c>
      <c r="G876">
        <v>149600</v>
      </c>
      <c r="H876" t="s">
        <v>20</v>
      </c>
      <c r="I876">
        <v>149600</v>
      </c>
      <c r="J876">
        <f t="shared" si="53"/>
        <v>100000</v>
      </c>
      <c r="K876">
        <f t="shared" si="54"/>
        <v>150000</v>
      </c>
      <c r="L876" t="str">
        <f t="shared" si="55"/>
        <v>100000-150000</v>
      </c>
      <c r="M876" t="s">
        <v>21</v>
      </c>
      <c r="N876" t="str">
        <f>VLOOKUP(M876,'Country Names'!B:C,2,FALSE)</f>
        <v>United States</v>
      </c>
      <c r="O876">
        <v>0</v>
      </c>
      <c r="P876" t="str">
        <f>IF(Table[[#This Row],[remote_ratio]]=0, "In Person", IF(Table[[#This Row],[remote_ratio]]=50, "Hybrid", IF(Table[[#This Row],[remote_ratio]]=100, "Remote")))</f>
        <v>In Person</v>
      </c>
      <c r="Q876" t="s">
        <v>21</v>
      </c>
      <c r="R876" t="str">
        <f>VLOOKUP(Q876,'Country Names'!B:C,2,FALSE)</f>
        <v>United States</v>
      </c>
      <c r="S876" t="s">
        <v>221</v>
      </c>
    </row>
    <row r="877" spans="1:19" x14ac:dyDescent="0.3">
      <c r="A877">
        <v>876</v>
      </c>
      <c r="B877">
        <v>2023</v>
      </c>
      <c r="C877" t="s">
        <v>213</v>
      </c>
      <c r="D877" t="s">
        <v>216</v>
      </c>
      <c r="E877" t="s">
        <v>37</v>
      </c>
      <c r="F877" t="str">
        <f t="shared" si="52"/>
        <v>Engineer</v>
      </c>
      <c r="G877">
        <v>102000</v>
      </c>
      <c r="H877" t="s">
        <v>20</v>
      </c>
      <c r="I877">
        <v>102000</v>
      </c>
      <c r="J877">
        <f t="shared" si="53"/>
        <v>100000</v>
      </c>
      <c r="K877">
        <f t="shared" si="54"/>
        <v>150000</v>
      </c>
      <c r="L877" t="str">
        <f t="shared" si="55"/>
        <v>100000-150000</v>
      </c>
      <c r="M877" t="s">
        <v>21</v>
      </c>
      <c r="N877" t="str">
        <f>VLOOKUP(M877,'Country Names'!B:C,2,FALSE)</f>
        <v>United States</v>
      </c>
      <c r="O877">
        <v>0</v>
      </c>
      <c r="P877" t="str">
        <f>IF(Table[[#This Row],[remote_ratio]]=0, "In Person", IF(Table[[#This Row],[remote_ratio]]=50, "Hybrid", IF(Table[[#This Row],[remote_ratio]]=100, "Remote")))</f>
        <v>In Person</v>
      </c>
      <c r="Q877" t="s">
        <v>21</v>
      </c>
      <c r="R877" t="str">
        <f>VLOOKUP(Q877,'Country Names'!B:C,2,FALSE)</f>
        <v>United States</v>
      </c>
      <c r="S877" t="s">
        <v>221</v>
      </c>
    </row>
    <row r="878" spans="1:19" x14ac:dyDescent="0.3">
      <c r="A878">
        <v>877</v>
      </c>
      <c r="B878">
        <v>2023</v>
      </c>
      <c r="C878" t="s">
        <v>213</v>
      </c>
      <c r="D878" t="s">
        <v>216</v>
      </c>
      <c r="E878" t="s">
        <v>27</v>
      </c>
      <c r="F878" t="str">
        <f t="shared" si="52"/>
        <v>Analyst</v>
      </c>
      <c r="G878">
        <v>80000</v>
      </c>
      <c r="H878" t="s">
        <v>58</v>
      </c>
      <c r="I878">
        <v>97218</v>
      </c>
      <c r="J878">
        <f t="shared" si="53"/>
        <v>50000</v>
      </c>
      <c r="K878">
        <f t="shared" si="54"/>
        <v>100000</v>
      </c>
      <c r="L878" t="str">
        <f t="shared" si="55"/>
        <v>50000-100000</v>
      </c>
      <c r="M878" t="s">
        <v>33</v>
      </c>
      <c r="N878" t="str">
        <f>VLOOKUP(M878,'Country Names'!B:C,2,FALSE)</f>
        <v>United Kingdom</v>
      </c>
      <c r="O878">
        <v>0</v>
      </c>
      <c r="P878" t="str">
        <f>IF(Table[[#This Row],[remote_ratio]]=0, "In Person", IF(Table[[#This Row],[remote_ratio]]=50, "Hybrid", IF(Table[[#This Row],[remote_ratio]]=100, "Remote")))</f>
        <v>In Person</v>
      </c>
      <c r="Q878" t="s">
        <v>33</v>
      </c>
      <c r="R878" t="str">
        <f>VLOOKUP(Q878,'Country Names'!B:C,2,FALSE)</f>
        <v>United Kingdom</v>
      </c>
      <c r="S878" t="s">
        <v>221</v>
      </c>
    </row>
    <row r="879" spans="1:19" x14ac:dyDescent="0.3">
      <c r="A879">
        <v>878</v>
      </c>
      <c r="B879">
        <v>2023</v>
      </c>
      <c r="C879" t="s">
        <v>213</v>
      </c>
      <c r="D879" t="s">
        <v>216</v>
      </c>
      <c r="E879" t="s">
        <v>27</v>
      </c>
      <c r="F879" t="str">
        <f t="shared" si="52"/>
        <v>Analyst</v>
      </c>
      <c r="G879">
        <v>40000</v>
      </c>
      <c r="H879" t="s">
        <v>58</v>
      </c>
      <c r="I879">
        <v>48609</v>
      </c>
      <c r="J879">
        <f t="shared" si="53"/>
        <v>0</v>
      </c>
      <c r="K879">
        <f t="shared" si="54"/>
        <v>50000</v>
      </c>
      <c r="L879" t="str">
        <f t="shared" si="55"/>
        <v>0-50000</v>
      </c>
      <c r="M879" t="s">
        <v>33</v>
      </c>
      <c r="N879" t="str">
        <f>VLOOKUP(M879,'Country Names'!B:C,2,FALSE)</f>
        <v>United Kingdom</v>
      </c>
      <c r="O879">
        <v>0</v>
      </c>
      <c r="P879" t="str">
        <f>IF(Table[[#This Row],[remote_ratio]]=0, "In Person", IF(Table[[#This Row],[remote_ratio]]=50, "Hybrid", IF(Table[[#This Row],[remote_ratio]]=100, "Remote")))</f>
        <v>In Person</v>
      </c>
      <c r="Q879" t="s">
        <v>33</v>
      </c>
      <c r="R879" t="str">
        <f>VLOOKUP(Q879,'Country Names'!B:C,2,FALSE)</f>
        <v>United Kingdom</v>
      </c>
      <c r="S879" t="s">
        <v>221</v>
      </c>
    </row>
    <row r="880" spans="1:19" x14ac:dyDescent="0.3">
      <c r="A880">
        <v>879</v>
      </c>
      <c r="B880">
        <v>2023</v>
      </c>
      <c r="C880" t="s">
        <v>330</v>
      </c>
      <c r="D880" t="s">
        <v>216</v>
      </c>
      <c r="E880" t="s">
        <v>37</v>
      </c>
      <c r="F880" t="str">
        <f t="shared" si="52"/>
        <v>Engineer</v>
      </c>
      <c r="G880">
        <v>252000</v>
      </c>
      <c r="H880" t="s">
        <v>20</v>
      </c>
      <c r="I880">
        <v>252000</v>
      </c>
      <c r="J880">
        <f t="shared" si="53"/>
        <v>250000</v>
      </c>
      <c r="K880">
        <f t="shared" si="54"/>
        <v>300000</v>
      </c>
      <c r="L880" t="str">
        <f t="shared" si="55"/>
        <v>250000-300000</v>
      </c>
      <c r="M880" t="s">
        <v>21</v>
      </c>
      <c r="N880" t="str">
        <f>VLOOKUP(M880,'Country Names'!B:C,2,FALSE)</f>
        <v>United States</v>
      </c>
      <c r="O880">
        <v>0</v>
      </c>
      <c r="P880" t="str">
        <f>IF(Table[[#This Row],[remote_ratio]]=0, "In Person", IF(Table[[#This Row],[remote_ratio]]=50, "Hybrid", IF(Table[[#This Row],[remote_ratio]]=100, "Remote")))</f>
        <v>In Person</v>
      </c>
      <c r="Q880" t="s">
        <v>21</v>
      </c>
      <c r="R880" t="str">
        <f>VLOOKUP(Q880,'Country Names'!B:C,2,FALSE)</f>
        <v>United States</v>
      </c>
      <c r="S880" t="s">
        <v>221</v>
      </c>
    </row>
    <row r="881" spans="1:19" x14ac:dyDescent="0.3">
      <c r="A881">
        <v>880</v>
      </c>
      <c r="B881">
        <v>2023</v>
      </c>
      <c r="C881" t="s">
        <v>330</v>
      </c>
      <c r="D881" t="s">
        <v>216</v>
      </c>
      <c r="E881" t="s">
        <v>37</v>
      </c>
      <c r="F881" t="str">
        <f t="shared" si="52"/>
        <v>Engineer</v>
      </c>
      <c r="G881">
        <v>129000</v>
      </c>
      <c r="H881" t="s">
        <v>20</v>
      </c>
      <c r="I881">
        <v>129000</v>
      </c>
      <c r="J881">
        <f t="shared" si="53"/>
        <v>100000</v>
      </c>
      <c r="K881">
        <f t="shared" si="54"/>
        <v>150000</v>
      </c>
      <c r="L881" t="str">
        <f t="shared" si="55"/>
        <v>100000-150000</v>
      </c>
      <c r="M881" t="s">
        <v>21</v>
      </c>
      <c r="N881" t="str">
        <f>VLOOKUP(M881,'Country Names'!B:C,2,FALSE)</f>
        <v>United States</v>
      </c>
      <c r="O881">
        <v>0</v>
      </c>
      <c r="P881" t="str">
        <f>IF(Table[[#This Row],[remote_ratio]]=0, "In Person", IF(Table[[#This Row],[remote_ratio]]=50, "Hybrid", IF(Table[[#This Row],[remote_ratio]]=100, "Remote")))</f>
        <v>In Person</v>
      </c>
      <c r="Q881" t="s">
        <v>21</v>
      </c>
      <c r="R881" t="str">
        <f>VLOOKUP(Q881,'Country Names'!B:C,2,FALSE)</f>
        <v>United States</v>
      </c>
      <c r="S881" t="s">
        <v>221</v>
      </c>
    </row>
    <row r="882" spans="1:19" x14ac:dyDescent="0.3">
      <c r="A882">
        <v>881</v>
      </c>
      <c r="B882">
        <v>2023</v>
      </c>
      <c r="C882" t="s">
        <v>330</v>
      </c>
      <c r="D882" t="s">
        <v>216</v>
      </c>
      <c r="E882" t="s">
        <v>27</v>
      </c>
      <c r="F882" t="str">
        <f t="shared" si="52"/>
        <v>Analyst</v>
      </c>
      <c r="G882">
        <v>95000</v>
      </c>
      <c r="H882" t="s">
        <v>20</v>
      </c>
      <c r="I882">
        <v>95000</v>
      </c>
      <c r="J882">
        <f t="shared" si="53"/>
        <v>50000</v>
      </c>
      <c r="K882">
        <f t="shared" si="54"/>
        <v>100000</v>
      </c>
      <c r="L882" t="str">
        <f t="shared" si="55"/>
        <v>50000-100000</v>
      </c>
      <c r="M882" t="s">
        <v>21</v>
      </c>
      <c r="N882" t="str">
        <f>VLOOKUP(M882,'Country Names'!B:C,2,FALSE)</f>
        <v>United States</v>
      </c>
      <c r="O882">
        <v>0</v>
      </c>
      <c r="P882" t="str">
        <f>IF(Table[[#This Row],[remote_ratio]]=0, "In Person", IF(Table[[#This Row],[remote_ratio]]=50, "Hybrid", IF(Table[[#This Row],[remote_ratio]]=100, "Remote")))</f>
        <v>In Person</v>
      </c>
      <c r="Q882" t="s">
        <v>21</v>
      </c>
      <c r="R882" t="str">
        <f>VLOOKUP(Q882,'Country Names'!B:C,2,FALSE)</f>
        <v>United States</v>
      </c>
      <c r="S882" t="s">
        <v>221</v>
      </c>
    </row>
    <row r="883" spans="1:19" x14ac:dyDescent="0.3">
      <c r="A883">
        <v>882</v>
      </c>
      <c r="B883">
        <v>2023</v>
      </c>
      <c r="C883" t="s">
        <v>330</v>
      </c>
      <c r="D883" t="s">
        <v>216</v>
      </c>
      <c r="E883" t="s">
        <v>27</v>
      </c>
      <c r="F883" t="str">
        <f t="shared" si="52"/>
        <v>Analyst</v>
      </c>
      <c r="G883">
        <v>85500</v>
      </c>
      <c r="H883" t="s">
        <v>20</v>
      </c>
      <c r="I883">
        <v>85500</v>
      </c>
      <c r="J883">
        <f t="shared" si="53"/>
        <v>50000</v>
      </c>
      <c r="K883">
        <f t="shared" si="54"/>
        <v>100000</v>
      </c>
      <c r="L883" t="str">
        <f t="shared" si="55"/>
        <v>50000-100000</v>
      </c>
      <c r="M883" t="s">
        <v>21</v>
      </c>
      <c r="N883" t="str">
        <f>VLOOKUP(M883,'Country Names'!B:C,2,FALSE)</f>
        <v>United States</v>
      </c>
      <c r="O883">
        <v>0</v>
      </c>
      <c r="P883" t="str">
        <f>IF(Table[[#This Row],[remote_ratio]]=0, "In Person", IF(Table[[#This Row],[remote_ratio]]=50, "Hybrid", IF(Table[[#This Row],[remote_ratio]]=100, "Remote")))</f>
        <v>In Person</v>
      </c>
      <c r="Q883" t="s">
        <v>21</v>
      </c>
      <c r="R883" t="str">
        <f>VLOOKUP(Q883,'Country Names'!B:C,2,FALSE)</f>
        <v>United States</v>
      </c>
      <c r="S883" t="s">
        <v>221</v>
      </c>
    </row>
    <row r="884" spans="1:19" x14ac:dyDescent="0.3">
      <c r="A884">
        <v>883</v>
      </c>
      <c r="B884">
        <v>2023</v>
      </c>
      <c r="C884" t="s">
        <v>330</v>
      </c>
      <c r="D884" t="s">
        <v>216</v>
      </c>
      <c r="E884" t="s">
        <v>27</v>
      </c>
      <c r="F884" t="str">
        <f t="shared" si="52"/>
        <v>Analyst</v>
      </c>
      <c r="G884">
        <v>185900</v>
      </c>
      <c r="H884" t="s">
        <v>20</v>
      </c>
      <c r="I884">
        <v>185900</v>
      </c>
      <c r="J884">
        <f t="shared" si="53"/>
        <v>150000</v>
      </c>
      <c r="K884">
        <f t="shared" si="54"/>
        <v>200000</v>
      </c>
      <c r="L884" t="str">
        <f t="shared" si="55"/>
        <v>150000-200000</v>
      </c>
      <c r="M884" t="s">
        <v>21</v>
      </c>
      <c r="N884" t="str">
        <f>VLOOKUP(M884,'Country Names'!B:C,2,FALSE)</f>
        <v>United States</v>
      </c>
      <c r="O884">
        <v>0</v>
      </c>
      <c r="P884" t="str">
        <f>IF(Table[[#This Row],[remote_ratio]]=0, "In Person", IF(Table[[#This Row],[remote_ratio]]=50, "Hybrid", IF(Table[[#This Row],[remote_ratio]]=100, "Remote")))</f>
        <v>In Person</v>
      </c>
      <c r="Q884" t="s">
        <v>21</v>
      </c>
      <c r="R884" t="str">
        <f>VLOOKUP(Q884,'Country Names'!B:C,2,FALSE)</f>
        <v>United States</v>
      </c>
      <c r="S884" t="s">
        <v>221</v>
      </c>
    </row>
    <row r="885" spans="1:19" x14ac:dyDescent="0.3">
      <c r="A885">
        <v>884</v>
      </c>
      <c r="B885">
        <v>2023</v>
      </c>
      <c r="C885" t="s">
        <v>330</v>
      </c>
      <c r="D885" t="s">
        <v>216</v>
      </c>
      <c r="E885" t="s">
        <v>27</v>
      </c>
      <c r="F885" t="str">
        <f t="shared" si="52"/>
        <v>Analyst</v>
      </c>
      <c r="G885">
        <v>121700</v>
      </c>
      <c r="H885" t="s">
        <v>20</v>
      </c>
      <c r="I885">
        <v>121700</v>
      </c>
      <c r="J885">
        <f t="shared" si="53"/>
        <v>100000</v>
      </c>
      <c r="K885">
        <f t="shared" si="54"/>
        <v>150000</v>
      </c>
      <c r="L885" t="str">
        <f t="shared" si="55"/>
        <v>100000-150000</v>
      </c>
      <c r="M885" t="s">
        <v>21</v>
      </c>
      <c r="N885" t="str">
        <f>VLOOKUP(M885,'Country Names'!B:C,2,FALSE)</f>
        <v>United States</v>
      </c>
      <c r="O885">
        <v>0</v>
      </c>
      <c r="P885" t="str">
        <f>IF(Table[[#This Row],[remote_ratio]]=0, "In Person", IF(Table[[#This Row],[remote_ratio]]=50, "Hybrid", IF(Table[[#This Row],[remote_ratio]]=100, "Remote")))</f>
        <v>In Person</v>
      </c>
      <c r="Q885" t="s">
        <v>21</v>
      </c>
      <c r="R885" t="str">
        <f>VLOOKUP(Q885,'Country Names'!B:C,2,FALSE)</f>
        <v>United States</v>
      </c>
      <c r="S885" t="s">
        <v>221</v>
      </c>
    </row>
    <row r="886" spans="1:19" x14ac:dyDescent="0.3">
      <c r="A886">
        <v>791</v>
      </c>
      <c r="B886">
        <v>2023</v>
      </c>
      <c r="C886" t="s">
        <v>213</v>
      </c>
      <c r="D886" t="s">
        <v>216</v>
      </c>
      <c r="E886" t="s">
        <v>23</v>
      </c>
      <c r="F886" t="str">
        <f t="shared" si="52"/>
        <v>Scientist</v>
      </c>
      <c r="G886">
        <v>106250</v>
      </c>
      <c r="H886" t="s">
        <v>20</v>
      </c>
      <c r="I886">
        <v>106250</v>
      </c>
      <c r="J886">
        <f t="shared" si="53"/>
        <v>100000</v>
      </c>
      <c r="K886">
        <f t="shared" si="54"/>
        <v>150000</v>
      </c>
      <c r="L886" t="str">
        <f t="shared" si="55"/>
        <v>100000-150000</v>
      </c>
      <c r="M886" t="s">
        <v>21</v>
      </c>
      <c r="N886" t="str">
        <f>VLOOKUP(M886,'Country Names'!B:C,2,FALSE)</f>
        <v>United States</v>
      </c>
      <c r="O886">
        <v>0</v>
      </c>
      <c r="P886" t="str">
        <f>IF(Table[[#This Row],[remote_ratio]]=0, "In Person", IF(Table[[#This Row],[remote_ratio]]=50, "Hybrid", IF(Table[[#This Row],[remote_ratio]]=100, "Remote")))</f>
        <v>In Person</v>
      </c>
      <c r="Q886" t="s">
        <v>21</v>
      </c>
      <c r="R886" t="str">
        <f>VLOOKUP(Q886,'Country Names'!B:C,2,FALSE)</f>
        <v>United States</v>
      </c>
      <c r="S886" t="s">
        <v>221</v>
      </c>
    </row>
    <row r="887" spans="1:19" x14ac:dyDescent="0.3">
      <c r="A887">
        <v>819</v>
      </c>
      <c r="B887">
        <v>2023</v>
      </c>
      <c r="C887" t="s">
        <v>213</v>
      </c>
      <c r="D887" t="s">
        <v>216</v>
      </c>
      <c r="E887" t="s">
        <v>52</v>
      </c>
      <c r="F887" t="str">
        <f t="shared" si="52"/>
        <v>Scientist</v>
      </c>
      <c r="G887">
        <v>185000</v>
      </c>
      <c r="H887" t="s">
        <v>20</v>
      </c>
      <c r="I887">
        <v>185000</v>
      </c>
      <c r="J887">
        <f t="shared" si="53"/>
        <v>150000</v>
      </c>
      <c r="K887">
        <f t="shared" si="54"/>
        <v>200000</v>
      </c>
      <c r="L887" t="str">
        <f t="shared" si="55"/>
        <v>150000-200000</v>
      </c>
      <c r="M887" t="s">
        <v>21</v>
      </c>
      <c r="N887" t="str">
        <f>VLOOKUP(M887,'Country Names'!B:C,2,FALSE)</f>
        <v>United States</v>
      </c>
      <c r="O887">
        <v>100</v>
      </c>
      <c r="P887" t="str">
        <f>IF(Table[[#This Row],[remote_ratio]]=0, "In Person", IF(Table[[#This Row],[remote_ratio]]=50, "Hybrid", IF(Table[[#This Row],[remote_ratio]]=100, "Remote")))</f>
        <v>Remote</v>
      </c>
      <c r="Q887" t="s">
        <v>21</v>
      </c>
      <c r="R887" t="str">
        <f>VLOOKUP(Q887,'Country Names'!B:C,2,FALSE)</f>
        <v>United States</v>
      </c>
      <c r="S887" t="s">
        <v>221</v>
      </c>
    </row>
    <row r="888" spans="1:19" x14ac:dyDescent="0.3">
      <c r="A888">
        <v>887</v>
      </c>
      <c r="B888">
        <v>2023</v>
      </c>
      <c r="C888" t="s">
        <v>213</v>
      </c>
      <c r="D888" t="s">
        <v>216</v>
      </c>
      <c r="E888" t="s">
        <v>37</v>
      </c>
      <c r="F888" t="str">
        <f t="shared" si="52"/>
        <v>Engineer</v>
      </c>
      <c r="G888">
        <v>145000</v>
      </c>
      <c r="H888" t="s">
        <v>20</v>
      </c>
      <c r="I888">
        <v>145000</v>
      </c>
      <c r="J888">
        <f t="shared" si="53"/>
        <v>100000</v>
      </c>
      <c r="K888">
        <f t="shared" si="54"/>
        <v>150000</v>
      </c>
      <c r="L888" t="str">
        <f t="shared" si="55"/>
        <v>100000-150000</v>
      </c>
      <c r="M888" t="s">
        <v>21</v>
      </c>
      <c r="N888" t="str">
        <f>VLOOKUP(M888,'Country Names'!B:C,2,FALSE)</f>
        <v>United States</v>
      </c>
      <c r="O888">
        <v>0</v>
      </c>
      <c r="P888" t="str">
        <f>IF(Table[[#This Row],[remote_ratio]]=0, "In Person", IF(Table[[#This Row],[remote_ratio]]=50, "Hybrid", IF(Table[[#This Row],[remote_ratio]]=100, "Remote")))</f>
        <v>In Person</v>
      </c>
      <c r="Q888" t="s">
        <v>21</v>
      </c>
      <c r="R888" t="str">
        <f>VLOOKUP(Q888,'Country Names'!B:C,2,FALSE)</f>
        <v>United States</v>
      </c>
      <c r="S888" t="s">
        <v>221</v>
      </c>
    </row>
    <row r="889" spans="1:19" x14ac:dyDescent="0.3">
      <c r="A889">
        <v>888</v>
      </c>
      <c r="B889">
        <v>2023</v>
      </c>
      <c r="C889" t="s">
        <v>213</v>
      </c>
      <c r="D889" t="s">
        <v>216</v>
      </c>
      <c r="E889" t="s">
        <v>37</v>
      </c>
      <c r="F889" t="str">
        <f t="shared" si="52"/>
        <v>Engineer</v>
      </c>
      <c r="G889">
        <v>125000</v>
      </c>
      <c r="H889" t="s">
        <v>20</v>
      </c>
      <c r="I889">
        <v>125000</v>
      </c>
      <c r="J889">
        <f t="shared" si="53"/>
        <v>100000</v>
      </c>
      <c r="K889">
        <f t="shared" si="54"/>
        <v>150000</v>
      </c>
      <c r="L889" t="str">
        <f t="shared" si="55"/>
        <v>100000-150000</v>
      </c>
      <c r="M889" t="s">
        <v>21</v>
      </c>
      <c r="N889" t="str">
        <f>VLOOKUP(M889,'Country Names'!B:C,2,FALSE)</f>
        <v>United States</v>
      </c>
      <c r="O889">
        <v>0</v>
      </c>
      <c r="P889" t="str">
        <f>IF(Table[[#This Row],[remote_ratio]]=0, "In Person", IF(Table[[#This Row],[remote_ratio]]=50, "Hybrid", IF(Table[[#This Row],[remote_ratio]]=100, "Remote")))</f>
        <v>In Person</v>
      </c>
      <c r="Q889" t="s">
        <v>21</v>
      </c>
      <c r="R889" t="str">
        <f>VLOOKUP(Q889,'Country Names'!B:C,2,FALSE)</f>
        <v>United States</v>
      </c>
      <c r="S889" t="s">
        <v>221</v>
      </c>
    </row>
    <row r="890" spans="1:19" x14ac:dyDescent="0.3">
      <c r="A890">
        <v>820</v>
      </c>
      <c r="B890">
        <v>2023</v>
      </c>
      <c r="C890" t="s">
        <v>213</v>
      </c>
      <c r="D890" t="s">
        <v>216</v>
      </c>
      <c r="E890" t="s">
        <v>52</v>
      </c>
      <c r="F890" t="str">
        <f t="shared" si="52"/>
        <v>Scientist</v>
      </c>
      <c r="G890">
        <v>125000</v>
      </c>
      <c r="H890" t="s">
        <v>20</v>
      </c>
      <c r="I890">
        <v>125000</v>
      </c>
      <c r="J890">
        <f t="shared" si="53"/>
        <v>100000</v>
      </c>
      <c r="K890">
        <f t="shared" si="54"/>
        <v>150000</v>
      </c>
      <c r="L890" t="str">
        <f t="shared" si="55"/>
        <v>100000-150000</v>
      </c>
      <c r="M890" t="s">
        <v>21</v>
      </c>
      <c r="N890" t="str">
        <f>VLOOKUP(M890,'Country Names'!B:C,2,FALSE)</f>
        <v>United States</v>
      </c>
      <c r="O890">
        <v>100</v>
      </c>
      <c r="P890" t="str">
        <f>IF(Table[[#This Row],[remote_ratio]]=0, "In Person", IF(Table[[#This Row],[remote_ratio]]=50, "Hybrid", IF(Table[[#This Row],[remote_ratio]]=100, "Remote")))</f>
        <v>Remote</v>
      </c>
      <c r="Q890" t="s">
        <v>21</v>
      </c>
      <c r="R890" t="str">
        <f>VLOOKUP(Q890,'Country Names'!B:C,2,FALSE)</f>
        <v>United States</v>
      </c>
      <c r="S890" t="s">
        <v>221</v>
      </c>
    </row>
    <row r="891" spans="1:19" x14ac:dyDescent="0.3">
      <c r="A891">
        <v>823</v>
      </c>
      <c r="B891">
        <v>2023</v>
      </c>
      <c r="C891" t="s">
        <v>330</v>
      </c>
      <c r="D891" t="s">
        <v>216</v>
      </c>
      <c r="E891" t="s">
        <v>23</v>
      </c>
      <c r="F891" t="str">
        <f t="shared" si="52"/>
        <v>Scientist</v>
      </c>
      <c r="G891">
        <v>210550</v>
      </c>
      <c r="H891" t="s">
        <v>20</v>
      </c>
      <c r="I891">
        <v>210550</v>
      </c>
      <c r="J891">
        <f t="shared" si="53"/>
        <v>200000</v>
      </c>
      <c r="K891">
        <f t="shared" si="54"/>
        <v>250000</v>
      </c>
      <c r="L891" t="str">
        <f t="shared" si="55"/>
        <v>200000-250000</v>
      </c>
      <c r="M891" t="s">
        <v>21</v>
      </c>
      <c r="N891" t="str">
        <f>VLOOKUP(M891,'Country Names'!B:C,2,FALSE)</f>
        <v>United States</v>
      </c>
      <c r="O891">
        <v>0</v>
      </c>
      <c r="P891" t="str">
        <f>IF(Table[[#This Row],[remote_ratio]]=0, "In Person", IF(Table[[#This Row],[remote_ratio]]=50, "Hybrid", IF(Table[[#This Row],[remote_ratio]]=100, "Remote")))</f>
        <v>In Person</v>
      </c>
      <c r="Q891" t="s">
        <v>21</v>
      </c>
      <c r="R891" t="str">
        <f>VLOOKUP(Q891,'Country Names'!B:C,2,FALSE)</f>
        <v>United States</v>
      </c>
      <c r="S891" t="s">
        <v>221</v>
      </c>
    </row>
    <row r="892" spans="1:19" x14ac:dyDescent="0.3">
      <c r="A892">
        <v>824</v>
      </c>
      <c r="B892">
        <v>2023</v>
      </c>
      <c r="C892" t="s">
        <v>330</v>
      </c>
      <c r="D892" t="s">
        <v>216</v>
      </c>
      <c r="E892" t="s">
        <v>23</v>
      </c>
      <c r="F892" t="str">
        <f t="shared" si="52"/>
        <v>Scientist</v>
      </c>
      <c r="G892">
        <v>153300</v>
      </c>
      <c r="H892" t="s">
        <v>20</v>
      </c>
      <c r="I892">
        <v>153300</v>
      </c>
      <c r="J892">
        <f t="shared" si="53"/>
        <v>150000</v>
      </c>
      <c r="K892">
        <f t="shared" si="54"/>
        <v>200000</v>
      </c>
      <c r="L892" t="str">
        <f t="shared" si="55"/>
        <v>150000-200000</v>
      </c>
      <c r="M892" t="s">
        <v>21</v>
      </c>
      <c r="N892" t="str">
        <f>VLOOKUP(M892,'Country Names'!B:C,2,FALSE)</f>
        <v>United States</v>
      </c>
      <c r="O892">
        <v>0</v>
      </c>
      <c r="P892" t="str">
        <f>IF(Table[[#This Row],[remote_ratio]]=0, "In Person", IF(Table[[#This Row],[remote_ratio]]=50, "Hybrid", IF(Table[[#This Row],[remote_ratio]]=100, "Remote")))</f>
        <v>In Person</v>
      </c>
      <c r="Q892" t="s">
        <v>21</v>
      </c>
      <c r="R892" t="str">
        <f>VLOOKUP(Q892,'Country Names'!B:C,2,FALSE)</f>
        <v>United States</v>
      </c>
      <c r="S892" t="s">
        <v>221</v>
      </c>
    </row>
    <row r="893" spans="1:19" x14ac:dyDescent="0.3">
      <c r="A893">
        <v>825</v>
      </c>
      <c r="B893">
        <v>2023</v>
      </c>
      <c r="C893" t="s">
        <v>213</v>
      </c>
      <c r="D893" t="s">
        <v>216</v>
      </c>
      <c r="E893" t="s">
        <v>23</v>
      </c>
      <c r="F893" t="str">
        <f t="shared" si="52"/>
        <v>Scientist</v>
      </c>
      <c r="G893">
        <v>200000</v>
      </c>
      <c r="H893" t="s">
        <v>20</v>
      </c>
      <c r="I893">
        <v>200000</v>
      </c>
      <c r="J893">
        <f t="shared" si="53"/>
        <v>200000</v>
      </c>
      <c r="K893">
        <f t="shared" si="54"/>
        <v>250000</v>
      </c>
      <c r="L893" t="str">
        <f t="shared" si="55"/>
        <v>200000-250000</v>
      </c>
      <c r="M893" t="s">
        <v>21</v>
      </c>
      <c r="N893" t="str">
        <f>VLOOKUP(M893,'Country Names'!B:C,2,FALSE)</f>
        <v>United States</v>
      </c>
      <c r="O893">
        <v>100</v>
      </c>
      <c r="P893" t="str">
        <f>IF(Table[[#This Row],[remote_ratio]]=0, "In Person", IF(Table[[#This Row],[remote_ratio]]=50, "Hybrid", IF(Table[[#This Row],[remote_ratio]]=100, "Remote")))</f>
        <v>Remote</v>
      </c>
      <c r="Q893" t="s">
        <v>21</v>
      </c>
      <c r="R893" t="str">
        <f>VLOOKUP(Q893,'Country Names'!B:C,2,FALSE)</f>
        <v>United States</v>
      </c>
      <c r="S893" t="s">
        <v>221</v>
      </c>
    </row>
    <row r="894" spans="1:19" x14ac:dyDescent="0.3">
      <c r="A894">
        <v>893</v>
      </c>
      <c r="B894">
        <v>2023</v>
      </c>
      <c r="C894" t="s">
        <v>330</v>
      </c>
      <c r="D894" t="s">
        <v>216</v>
      </c>
      <c r="E894" t="s">
        <v>37</v>
      </c>
      <c r="F894" t="str">
        <f t="shared" si="52"/>
        <v>Engineer</v>
      </c>
      <c r="G894">
        <v>252000</v>
      </c>
      <c r="H894" t="s">
        <v>20</v>
      </c>
      <c r="I894">
        <v>252000</v>
      </c>
      <c r="J894">
        <f t="shared" si="53"/>
        <v>250000</v>
      </c>
      <c r="K894">
        <f t="shared" si="54"/>
        <v>300000</v>
      </c>
      <c r="L894" t="str">
        <f t="shared" si="55"/>
        <v>250000-300000</v>
      </c>
      <c r="M894" t="s">
        <v>21</v>
      </c>
      <c r="N894" t="str">
        <f>VLOOKUP(M894,'Country Names'!B:C,2,FALSE)</f>
        <v>United States</v>
      </c>
      <c r="O894">
        <v>0</v>
      </c>
      <c r="P894" t="str">
        <f>IF(Table[[#This Row],[remote_ratio]]=0, "In Person", IF(Table[[#This Row],[remote_ratio]]=50, "Hybrid", IF(Table[[#This Row],[remote_ratio]]=100, "Remote")))</f>
        <v>In Person</v>
      </c>
      <c r="Q894" t="s">
        <v>21</v>
      </c>
      <c r="R894" t="str">
        <f>VLOOKUP(Q894,'Country Names'!B:C,2,FALSE)</f>
        <v>United States</v>
      </c>
      <c r="S894" t="s">
        <v>221</v>
      </c>
    </row>
    <row r="895" spans="1:19" x14ac:dyDescent="0.3">
      <c r="A895">
        <v>894</v>
      </c>
      <c r="B895">
        <v>2023</v>
      </c>
      <c r="C895" t="s">
        <v>330</v>
      </c>
      <c r="D895" t="s">
        <v>216</v>
      </c>
      <c r="E895" t="s">
        <v>37</v>
      </c>
      <c r="F895" t="str">
        <f t="shared" si="52"/>
        <v>Engineer</v>
      </c>
      <c r="G895">
        <v>129000</v>
      </c>
      <c r="H895" t="s">
        <v>20</v>
      </c>
      <c r="I895">
        <v>129000</v>
      </c>
      <c r="J895">
        <f t="shared" si="53"/>
        <v>100000</v>
      </c>
      <c r="K895">
        <f t="shared" si="54"/>
        <v>150000</v>
      </c>
      <c r="L895" t="str">
        <f t="shared" si="55"/>
        <v>100000-150000</v>
      </c>
      <c r="M895" t="s">
        <v>21</v>
      </c>
      <c r="N895" t="str">
        <f>VLOOKUP(M895,'Country Names'!B:C,2,FALSE)</f>
        <v>United States</v>
      </c>
      <c r="O895">
        <v>0</v>
      </c>
      <c r="P895" t="str">
        <f>IF(Table[[#This Row],[remote_ratio]]=0, "In Person", IF(Table[[#This Row],[remote_ratio]]=50, "Hybrid", IF(Table[[#This Row],[remote_ratio]]=100, "Remote")))</f>
        <v>In Person</v>
      </c>
      <c r="Q895" t="s">
        <v>21</v>
      </c>
      <c r="R895" t="str">
        <f>VLOOKUP(Q895,'Country Names'!B:C,2,FALSE)</f>
        <v>United States</v>
      </c>
      <c r="S895" t="s">
        <v>221</v>
      </c>
    </row>
    <row r="896" spans="1:19" x14ac:dyDescent="0.3">
      <c r="A896">
        <v>895</v>
      </c>
      <c r="B896">
        <v>2023</v>
      </c>
      <c r="C896" t="s">
        <v>330</v>
      </c>
      <c r="D896" t="s">
        <v>216</v>
      </c>
      <c r="E896" t="s">
        <v>27</v>
      </c>
      <c r="F896" t="str">
        <f t="shared" si="52"/>
        <v>Analyst</v>
      </c>
      <c r="G896">
        <v>120000</v>
      </c>
      <c r="H896" t="s">
        <v>20</v>
      </c>
      <c r="I896">
        <v>120000</v>
      </c>
      <c r="J896">
        <f t="shared" si="53"/>
        <v>100000</v>
      </c>
      <c r="K896">
        <f t="shared" si="54"/>
        <v>150000</v>
      </c>
      <c r="L896" t="str">
        <f t="shared" si="55"/>
        <v>100000-150000</v>
      </c>
      <c r="M896" t="s">
        <v>21</v>
      </c>
      <c r="N896" t="str">
        <f>VLOOKUP(M896,'Country Names'!B:C,2,FALSE)</f>
        <v>United States</v>
      </c>
      <c r="O896">
        <v>100</v>
      </c>
      <c r="P896" t="str">
        <f>IF(Table[[#This Row],[remote_ratio]]=0, "In Person", IF(Table[[#This Row],[remote_ratio]]=50, "Hybrid", IF(Table[[#This Row],[remote_ratio]]=100, "Remote")))</f>
        <v>Remote</v>
      </c>
      <c r="Q896" t="s">
        <v>21</v>
      </c>
      <c r="R896" t="str">
        <f>VLOOKUP(Q896,'Country Names'!B:C,2,FALSE)</f>
        <v>United States</v>
      </c>
      <c r="S896" t="s">
        <v>221</v>
      </c>
    </row>
    <row r="897" spans="1:19" x14ac:dyDescent="0.3">
      <c r="A897">
        <v>896</v>
      </c>
      <c r="B897">
        <v>2023</v>
      </c>
      <c r="C897" t="s">
        <v>330</v>
      </c>
      <c r="D897" t="s">
        <v>216</v>
      </c>
      <c r="E897" t="s">
        <v>27</v>
      </c>
      <c r="F897" t="str">
        <f t="shared" si="52"/>
        <v>Analyst</v>
      </c>
      <c r="G897">
        <v>75000</v>
      </c>
      <c r="H897" t="s">
        <v>20</v>
      </c>
      <c r="I897">
        <v>75000</v>
      </c>
      <c r="J897">
        <f t="shared" si="53"/>
        <v>50000</v>
      </c>
      <c r="K897">
        <f t="shared" si="54"/>
        <v>100000</v>
      </c>
      <c r="L897" t="str">
        <f t="shared" si="55"/>
        <v>50000-100000</v>
      </c>
      <c r="M897" t="s">
        <v>21</v>
      </c>
      <c r="N897" t="str">
        <f>VLOOKUP(M897,'Country Names'!B:C,2,FALSE)</f>
        <v>United States</v>
      </c>
      <c r="O897">
        <v>100</v>
      </c>
      <c r="P897" t="str">
        <f>IF(Table[[#This Row],[remote_ratio]]=0, "In Person", IF(Table[[#This Row],[remote_ratio]]=50, "Hybrid", IF(Table[[#This Row],[remote_ratio]]=100, "Remote")))</f>
        <v>Remote</v>
      </c>
      <c r="Q897" t="s">
        <v>21</v>
      </c>
      <c r="R897" t="str">
        <f>VLOOKUP(Q897,'Country Names'!B:C,2,FALSE)</f>
        <v>United States</v>
      </c>
      <c r="S897" t="s">
        <v>221</v>
      </c>
    </row>
    <row r="898" spans="1:19" x14ac:dyDescent="0.3">
      <c r="A898">
        <v>826</v>
      </c>
      <c r="B898">
        <v>2023</v>
      </c>
      <c r="C898" t="s">
        <v>213</v>
      </c>
      <c r="D898" t="s">
        <v>216</v>
      </c>
      <c r="E898" t="s">
        <v>23</v>
      </c>
      <c r="F898" t="str">
        <f t="shared" ref="F898:F961" si="56">IF(RIGHT(E898,LEN(E898)-FIND(CHAR(1),SUBSTITUTE(E898," ",CHAR(1),LEN(E898)-LEN(SUBSTITUTE(E898," ","")))))="Science","Director of DS",IF(RIGHT(E898,LEN(E898)-FIND(CHAR(1),SUBSTITUTE(E898," ",CHAR(1),LEN(E898)-LEN(SUBSTITUTE(E898," ","")))))="Data","Head of Data",RIGHT(E898,LEN(E898)-FIND(CHAR(1),SUBSTITUTE(E898," ",CHAR(1),LEN(E898)-LEN(SUBSTITUTE(E898," ","")))))))</f>
        <v>Scientist</v>
      </c>
      <c r="G898">
        <v>150000</v>
      </c>
      <c r="H898" t="s">
        <v>20</v>
      </c>
      <c r="I898">
        <v>150000</v>
      </c>
      <c r="J898">
        <f t="shared" ref="J898:J961" si="57">FLOOR(I898/50000,1)*50000</f>
        <v>150000</v>
      </c>
      <c r="K898">
        <f t="shared" ref="K898:K961" si="58">FLOOR(I898/50000,1)*50000 + 50000</f>
        <v>200000</v>
      </c>
      <c r="L898" t="str">
        <f t="shared" ref="L898:L961" si="59">_xlfn.CONCAT(J898, "-", K898)</f>
        <v>150000-200000</v>
      </c>
      <c r="M898" t="s">
        <v>21</v>
      </c>
      <c r="N898" t="str">
        <f>VLOOKUP(M898,'Country Names'!B:C,2,FALSE)</f>
        <v>United States</v>
      </c>
      <c r="O898">
        <v>100</v>
      </c>
      <c r="P898" t="str">
        <f>IF(Table[[#This Row],[remote_ratio]]=0, "In Person", IF(Table[[#This Row],[remote_ratio]]=50, "Hybrid", IF(Table[[#This Row],[remote_ratio]]=100, "Remote")))</f>
        <v>Remote</v>
      </c>
      <c r="Q898" t="s">
        <v>21</v>
      </c>
      <c r="R898" t="str">
        <f>VLOOKUP(Q898,'Country Names'!B:C,2,FALSE)</f>
        <v>United States</v>
      </c>
      <c r="S898" t="s">
        <v>221</v>
      </c>
    </row>
    <row r="899" spans="1:19" x14ac:dyDescent="0.3">
      <c r="A899">
        <v>831</v>
      </c>
      <c r="B899">
        <v>2023</v>
      </c>
      <c r="C899" t="s">
        <v>330</v>
      </c>
      <c r="D899" t="s">
        <v>216</v>
      </c>
      <c r="E899" t="s">
        <v>23</v>
      </c>
      <c r="F899" t="str">
        <f t="shared" si="56"/>
        <v>Scientist</v>
      </c>
      <c r="G899">
        <v>175000</v>
      </c>
      <c r="H899" t="s">
        <v>20</v>
      </c>
      <c r="I899">
        <v>175000</v>
      </c>
      <c r="J899">
        <f t="shared" si="57"/>
        <v>150000</v>
      </c>
      <c r="K899">
        <f t="shared" si="58"/>
        <v>200000</v>
      </c>
      <c r="L899" t="str">
        <f t="shared" si="59"/>
        <v>150000-200000</v>
      </c>
      <c r="M899" t="s">
        <v>21</v>
      </c>
      <c r="N899" t="str">
        <f>VLOOKUP(M899,'Country Names'!B:C,2,FALSE)</f>
        <v>United States</v>
      </c>
      <c r="O899">
        <v>0</v>
      </c>
      <c r="P899" t="str">
        <f>IF(Table[[#This Row],[remote_ratio]]=0, "In Person", IF(Table[[#This Row],[remote_ratio]]=50, "Hybrid", IF(Table[[#This Row],[remote_ratio]]=100, "Remote")))</f>
        <v>In Person</v>
      </c>
      <c r="Q899" t="s">
        <v>21</v>
      </c>
      <c r="R899" t="str">
        <f>VLOOKUP(Q899,'Country Names'!B:C,2,FALSE)</f>
        <v>United States</v>
      </c>
      <c r="S899" t="s">
        <v>221</v>
      </c>
    </row>
    <row r="900" spans="1:19" x14ac:dyDescent="0.3">
      <c r="A900">
        <v>832</v>
      </c>
      <c r="B900">
        <v>2023</v>
      </c>
      <c r="C900" t="s">
        <v>330</v>
      </c>
      <c r="D900" t="s">
        <v>216</v>
      </c>
      <c r="E900" t="s">
        <v>23</v>
      </c>
      <c r="F900" t="str">
        <f t="shared" si="56"/>
        <v>Scientist</v>
      </c>
      <c r="G900">
        <v>148750</v>
      </c>
      <c r="H900" t="s">
        <v>20</v>
      </c>
      <c r="I900">
        <v>148750</v>
      </c>
      <c r="J900">
        <f t="shared" si="57"/>
        <v>100000</v>
      </c>
      <c r="K900">
        <f t="shared" si="58"/>
        <v>150000</v>
      </c>
      <c r="L900" t="str">
        <f t="shared" si="59"/>
        <v>100000-150000</v>
      </c>
      <c r="M900" t="s">
        <v>21</v>
      </c>
      <c r="N900" t="str">
        <f>VLOOKUP(M900,'Country Names'!B:C,2,FALSE)</f>
        <v>United States</v>
      </c>
      <c r="O900">
        <v>0</v>
      </c>
      <c r="P900" t="str">
        <f>IF(Table[[#This Row],[remote_ratio]]=0, "In Person", IF(Table[[#This Row],[remote_ratio]]=50, "Hybrid", IF(Table[[#This Row],[remote_ratio]]=100, "Remote")))</f>
        <v>In Person</v>
      </c>
      <c r="Q900" t="s">
        <v>21</v>
      </c>
      <c r="R900" t="str">
        <f>VLOOKUP(Q900,'Country Names'!B:C,2,FALSE)</f>
        <v>United States</v>
      </c>
      <c r="S900" t="s">
        <v>221</v>
      </c>
    </row>
    <row r="901" spans="1:19" x14ac:dyDescent="0.3">
      <c r="A901">
        <v>835</v>
      </c>
      <c r="B901">
        <v>2023</v>
      </c>
      <c r="C901" t="s">
        <v>330</v>
      </c>
      <c r="D901" t="s">
        <v>216</v>
      </c>
      <c r="E901" t="s">
        <v>52</v>
      </c>
      <c r="F901" t="str">
        <f t="shared" si="56"/>
        <v>Scientist</v>
      </c>
      <c r="G901">
        <v>215000</v>
      </c>
      <c r="H901" t="s">
        <v>20</v>
      </c>
      <c r="I901">
        <v>215000</v>
      </c>
      <c r="J901">
        <f t="shared" si="57"/>
        <v>200000</v>
      </c>
      <c r="K901">
        <f t="shared" si="58"/>
        <v>250000</v>
      </c>
      <c r="L901" t="str">
        <f t="shared" si="59"/>
        <v>200000-250000</v>
      </c>
      <c r="M901" t="s">
        <v>21</v>
      </c>
      <c r="N901" t="str">
        <f>VLOOKUP(M901,'Country Names'!B:C,2,FALSE)</f>
        <v>United States</v>
      </c>
      <c r="O901">
        <v>0</v>
      </c>
      <c r="P901" t="str">
        <f>IF(Table[[#This Row],[remote_ratio]]=0, "In Person", IF(Table[[#This Row],[remote_ratio]]=50, "Hybrid", IF(Table[[#This Row],[remote_ratio]]=100, "Remote")))</f>
        <v>In Person</v>
      </c>
      <c r="Q901" t="s">
        <v>21</v>
      </c>
      <c r="R901" t="str">
        <f>VLOOKUP(Q901,'Country Names'!B:C,2,FALSE)</f>
        <v>United States</v>
      </c>
      <c r="S901" t="s">
        <v>221</v>
      </c>
    </row>
    <row r="902" spans="1:19" x14ac:dyDescent="0.3">
      <c r="A902">
        <v>836</v>
      </c>
      <c r="B902">
        <v>2023</v>
      </c>
      <c r="C902" t="s">
        <v>330</v>
      </c>
      <c r="D902" t="s">
        <v>216</v>
      </c>
      <c r="E902" t="s">
        <v>52</v>
      </c>
      <c r="F902" t="str">
        <f t="shared" si="56"/>
        <v>Scientist</v>
      </c>
      <c r="G902">
        <v>146300</v>
      </c>
      <c r="H902" t="s">
        <v>20</v>
      </c>
      <c r="I902">
        <v>146300</v>
      </c>
      <c r="J902">
        <f t="shared" si="57"/>
        <v>100000</v>
      </c>
      <c r="K902">
        <f t="shared" si="58"/>
        <v>150000</v>
      </c>
      <c r="L902" t="str">
        <f t="shared" si="59"/>
        <v>100000-150000</v>
      </c>
      <c r="M902" t="s">
        <v>21</v>
      </c>
      <c r="N902" t="str">
        <f>VLOOKUP(M902,'Country Names'!B:C,2,FALSE)</f>
        <v>United States</v>
      </c>
      <c r="O902">
        <v>0</v>
      </c>
      <c r="P902" t="str">
        <f>IF(Table[[#This Row],[remote_ratio]]=0, "In Person", IF(Table[[#This Row],[remote_ratio]]=50, "Hybrid", IF(Table[[#This Row],[remote_ratio]]=100, "Remote")))</f>
        <v>In Person</v>
      </c>
      <c r="Q902" t="s">
        <v>21</v>
      </c>
      <c r="R902" t="str">
        <f>VLOOKUP(Q902,'Country Names'!B:C,2,FALSE)</f>
        <v>United States</v>
      </c>
      <c r="S902" t="s">
        <v>221</v>
      </c>
    </row>
    <row r="903" spans="1:19" x14ac:dyDescent="0.3">
      <c r="A903">
        <v>844</v>
      </c>
      <c r="B903">
        <v>2023</v>
      </c>
      <c r="C903" t="s">
        <v>330</v>
      </c>
      <c r="D903" t="s">
        <v>216</v>
      </c>
      <c r="E903" t="s">
        <v>23</v>
      </c>
      <c r="F903" t="str">
        <f t="shared" si="56"/>
        <v>Scientist</v>
      </c>
      <c r="G903">
        <v>186300</v>
      </c>
      <c r="H903" t="s">
        <v>20</v>
      </c>
      <c r="I903">
        <v>186300</v>
      </c>
      <c r="J903">
        <f t="shared" si="57"/>
        <v>150000</v>
      </c>
      <c r="K903">
        <f t="shared" si="58"/>
        <v>200000</v>
      </c>
      <c r="L903" t="str">
        <f t="shared" si="59"/>
        <v>150000-200000</v>
      </c>
      <c r="M903" t="s">
        <v>21</v>
      </c>
      <c r="N903" t="str">
        <f>VLOOKUP(M903,'Country Names'!B:C,2,FALSE)</f>
        <v>United States</v>
      </c>
      <c r="O903">
        <v>100</v>
      </c>
      <c r="P903" t="str">
        <f>IF(Table[[#This Row],[remote_ratio]]=0, "In Person", IF(Table[[#This Row],[remote_ratio]]=50, "Hybrid", IF(Table[[#This Row],[remote_ratio]]=100, "Remote")))</f>
        <v>Remote</v>
      </c>
      <c r="Q903" t="s">
        <v>21</v>
      </c>
      <c r="R903" t="str">
        <f>VLOOKUP(Q903,'Country Names'!B:C,2,FALSE)</f>
        <v>United States</v>
      </c>
      <c r="S903" t="s">
        <v>221</v>
      </c>
    </row>
    <row r="904" spans="1:19" x14ac:dyDescent="0.3">
      <c r="A904">
        <v>845</v>
      </c>
      <c r="B904">
        <v>2023</v>
      </c>
      <c r="C904" t="s">
        <v>330</v>
      </c>
      <c r="D904" t="s">
        <v>216</v>
      </c>
      <c r="E904" t="s">
        <v>23</v>
      </c>
      <c r="F904" t="str">
        <f t="shared" si="56"/>
        <v>Scientist</v>
      </c>
      <c r="G904">
        <v>123900</v>
      </c>
      <c r="H904" t="s">
        <v>20</v>
      </c>
      <c r="I904">
        <v>123900</v>
      </c>
      <c r="J904">
        <f t="shared" si="57"/>
        <v>100000</v>
      </c>
      <c r="K904">
        <f t="shared" si="58"/>
        <v>150000</v>
      </c>
      <c r="L904" t="str">
        <f t="shared" si="59"/>
        <v>100000-150000</v>
      </c>
      <c r="M904" t="s">
        <v>21</v>
      </c>
      <c r="N904" t="str">
        <f>VLOOKUP(M904,'Country Names'!B:C,2,FALSE)</f>
        <v>United States</v>
      </c>
      <c r="O904">
        <v>100</v>
      </c>
      <c r="P904" t="str">
        <f>IF(Table[[#This Row],[remote_ratio]]=0, "In Person", IF(Table[[#This Row],[remote_ratio]]=50, "Hybrid", IF(Table[[#This Row],[remote_ratio]]=100, "Remote")))</f>
        <v>Remote</v>
      </c>
      <c r="Q904" t="s">
        <v>21</v>
      </c>
      <c r="R904" t="str">
        <f>VLOOKUP(Q904,'Country Names'!B:C,2,FALSE)</f>
        <v>United States</v>
      </c>
      <c r="S904" t="s">
        <v>221</v>
      </c>
    </row>
    <row r="905" spans="1:19" x14ac:dyDescent="0.3">
      <c r="A905">
        <v>846</v>
      </c>
      <c r="B905">
        <v>2023</v>
      </c>
      <c r="C905" t="s">
        <v>213</v>
      </c>
      <c r="D905" t="s">
        <v>216</v>
      </c>
      <c r="E905" t="s">
        <v>52</v>
      </c>
      <c r="F905" t="str">
        <f t="shared" si="56"/>
        <v>Scientist</v>
      </c>
      <c r="G905">
        <v>340000</v>
      </c>
      <c r="H905" t="s">
        <v>20</v>
      </c>
      <c r="I905">
        <v>340000</v>
      </c>
      <c r="J905">
        <f t="shared" si="57"/>
        <v>300000</v>
      </c>
      <c r="K905">
        <f t="shared" si="58"/>
        <v>350000</v>
      </c>
      <c r="L905" t="str">
        <f t="shared" si="59"/>
        <v>300000-350000</v>
      </c>
      <c r="M905" t="s">
        <v>21</v>
      </c>
      <c r="N905" t="str">
        <f>VLOOKUP(M905,'Country Names'!B:C,2,FALSE)</f>
        <v>United States</v>
      </c>
      <c r="O905">
        <v>100</v>
      </c>
      <c r="P905" t="str">
        <f>IF(Table[[#This Row],[remote_ratio]]=0, "In Person", IF(Table[[#This Row],[remote_ratio]]=50, "Hybrid", IF(Table[[#This Row],[remote_ratio]]=100, "Remote")))</f>
        <v>Remote</v>
      </c>
      <c r="Q905" t="s">
        <v>21</v>
      </c>
      <c r="R905" t="str">
        <f>VLOOKUP(Q905,'Country Names'!B:C,2,FALSE)</f>
        <v>United States</v>
      </c>
      <c r="S905" t="s">
        <v>221</v>
      </c>
    </row>
    <row r="906" spans="1:19" x14ac:dyDescent="0.3">
      <c r="A906">
        <v>905</v>
      </c>
      <c r="B906">
        <v>2023</v>
      </c>
      <c r="C906" t="s">
        <v>330</v>
      </c>
      <c r="D906" t="s">
        <v>216</v>
      </c>
      <c r="E906" t="s">
        <v>35</v>
      </c>
      <c r="F906" t="str">
        <f t="shared" si="56"/>
        <v>Engineer</v>
      </c>
      <c r="G906">
        <v>204500</v>
      </c>
      <c r="H906" t="s">
        <v>20</v>
      </c>
      <c r="I906">
        <v>204500</v>
      </c>
      <c r="J906">
        <f t="shared" si="57"/>
        <v>200000</v>
      </c>
      <c r="K906">
        <f t="shared" si="58"/>
        <v>250000</v>
      </c>
      <c r="L906" t="str">
        <f t="shared" si="59"/>
        <v>200000-250000</v>
      </c>
      <c r="M906" t="s">
        <v>21</v>
      </c>
      <c r="N906" t="str">
        <f>VLOOKUP(M906,'Country Names'!B:C,2,FALSE)</f>
        <v>United States</v>
      </c>
      <c r="O906">
        <v>0</v>
      </c>
      <c r="P906" t="str">
        <f>IF(Table[[#This Row],[remote_ratio]]=0, "In Person", IF(Table[[#This Row],[remote_ratio]]=50, "Hybrid", IF(Table[[#This Row],[remote_ratio]]=100, "Remote")))</f>
        <v>In Person</v>
      </c>
      <c r="Q906" t="s">
        <v>21</v>
      </c>
      <c r="R906" t="str">
        <f>VLOOKUP(Q906,'Country Names'!B:C,2,FALSE)</f>
        <v>United States</v>
      </c>
      <c r="S906" t="s">
        <v>221</v>
      </c>
    </row>
    <row r="907" spans="1:19" x14ac:dyDescent="0.3">
      <c r="A907">
        <v>906</v>
      </c>
      <c r="B907">
        <v>2023</v>
      </c>
      <c r="C907" t="s">
        <v>330</v>
      </c>
      <c r="D907" t="s">
        <v>216</v>
      </c>
      <c r="E907" t="s">
        <v>35</v>
      </c>
      <c r="F907" t="str">
        <f t="shared" si="56"/>
        <v>Engineer</v>
      </c>
      <c r="G907">
        <v>142200</v>
      </c>
      <c r="H907" t="s">
        <v>20</v>
      </c>
      <c r="I907">
        <v>142200</v>
      </c>
      <c r="J907">
        <f t="shared" si="57"/>
        <v>100000</v>
      </c>
      <c r="K907">
        <f t="shared" si="58"/>
        <v>150000</v>
      </c>
      <c r="L907" t="str">
        <f t="shared" si="59"/>
        <v>100000-150000</v>
      </c>
      <c r="M907" t="s">
        <v>21</v>
      </c>
      <c r="N907" t="str">
        <f>VLOOKUP(M907,'Country Names'!B:C,2,FALSE)</f>
        <v>United States</v>
      </c>
      <c r="O907">
        <v>0</v>
      </c>
      <c r="P907" t="str">
        <f>IF(Table[[#This Row],[remote_ratio]]=0, "In Person", IF(Table[[#This Row],[remote_ratio]]=50, "Hybrid", IF(Table[[#This Row],[remote_ratio]]=100, "Remote")))</f>
        <v>In Person</v>
      </c>
      <c r="Q907" t="s">
        <v>21</v>
      </c>
      <c r="R907" t="str">
        <f>VLOOKUP(Q907,'Country Names'!B:C,2,FALSE)</f>
        <v>United States</v>
      </c>
      <c r="S907" t="s">
        <v>221</v>
      </c>
    </row>
    <row r="908" spans="1:19" x14ac:dyDescent="0.3">
      <c r="A908">
        <v>907</v>
      </c>
      <c r="B908">
        <v>2023</v>
      </c>
      <c r="C908" t="s">
        <v>330</v>
      </c>
      <c r="D908" t="s">
        <v>216</v>
      </c>
      <c r="E908" t="s">
        <v>70</v>
      </c>
      <c r="F908" t="str">
        <f t="shared" si="56"/>
        <v>Manager</v>
      </c>
      <c r="G908">
        <v>155000</v>
      </c>
      <c r="H908" t="s">
        <v>20</v>
      </c>
      <c r="I908">
        <v>155000</v>
      </c>
      <c r="J908">
        <f t="shared" si="57"/>
        <v>150000</v>
      </c>
      <c r="K908">
        <f t="shared" si="58"/>
        <v>200000</v>
      </c>
      <c r="L908" t="str">
        <f t="shared" si="59"/>
        <v>150000-200000</v>
      </c>
      <c r="M908" t="s">
        <v>21</v>
      </c>
      <c r="N908" t="str">
        <f>VLOOKUP(M908,'Country Names'!B:C,2,FALSE)</f>
        <v>United States</v>
      </c>
      <c r="O908">
        <v>0</v>
      </c>
      <c r="P908" t="str">
        <f>IF(Table[[#This Row],[remote_ratio]]=0, "In Person", IF(Table[[#This Row],[remote_ratio]]=50, "Hybrid", IF(Table[[#This Row],[remote_ratio]]=100, "Remote")))</f>
        <v>In Person</v>
      </c>
      <c r="Q908" t="s">
        <v>21</v>
      </c>
      <c r="R908" t="str">
        <f>VLOOKUP(Q908,'Country Names'!B:C,2,FALSE)</f>
        <v>United States</v>
      </c>
      <c r="S908" t="s">
        <v>221</v>
      </c>
    </row>
    <row r="909" spans="1:19" x14ac:dyDescent="0.3">
      <c r="A909">
        <v>908</v>
      </c>
      <c r="B909">
        <v>2023</v>
      </c>
      <c r="C909" t="s">
        <v>330</v>
      </c>
      <c r="D909" t="s">
        <v>216</v>
      </c>
      <c r="E909" t="s">
        <v>70</v>
      </c>
      <c r="F909" t="str">
        <f t="shared" si="56"/>
        <v>Manager</v>
      </c>
      <c r="G909">
        <v>140000</v>
      </c>
      <c r="H909" t="s">
        <v>20</v>
      </c>
      <c r="I909">
        <v>140000</v>
      </c>
      <c r="J909">
        <f t="shared" si="57"/>
        <v>100000</v>
      </c>
      <c r="K909">
        <f t="shared" si="58"/>
        <v>150000</v>
      </c>
      <c r="L909" t="str">
        <f t="shared" si="59"/>
        <v>100000-150000</v>
      </c>
      <c r="M909" t="s">
        <v>21</v>
      </c>
      <c r="N909" t="str">
        <f>VLOOKUP(M909,'Country Names'!B:C,2,FALSE)</f>
        <v>United States</v>
      </c>
      <c r="O909">
        <v>0</v>
      </c>
      <c r="P909" t="str">
        <f>IF(Table[[#This Row],[remote_ratio]]=0, "In Person", IF(Table[[#This Row],[remote_ratio]]=50, "Hybrid", IF(Table[[#This Row],[remote_ratio]]=100, "Remote")))</f>
        <v>In Person</v>
      </c>
      <c r="Q909" t="s">
        <v>21</v>
      </c>
      <c r="R909" t="str">
        <f>VLOOKUP(Q909,'Country Names'!B:C,2,FALSE)</f>
        <v>United States</v>
      </c>
      <c r="S909" t="s">
        <v>221</v>
      </c>
    </row>
    <row r="910" spans="1:19" x14ac:dyDescent="0.3">
      <c r="A910">
        <v>909</v>
      </c>
      <c r="B910">
        <v>2023</v>
      </c>
      <c r="C910" t="s">
        <v>213</v>
      </c>
      <c r="D910" t="s">
        <v>216</v>
      </c>
      <c r="E910" t="s">
        <v>108</v>
      </c>
      <c r="F910" t="str">
        <f t="shared" si="56"/>
        <v>Engineer</v>
      </c>
      <c r="G910">
        <v>205920</v>
      </c>
      <c r="H910" t="s">
        <v>20</v>
      </c>
      <c r="I910">
        <v>205920</v>
      </c>
      <c r="J910">
        <f t="shared" si="57"/>
        <v>200000</v>
      </c>
      <c r="K910">
        <f t="shared" si="58"/>
        <v>250000</v>
      </c>
      <c r="L910" t="str">
        <f t="shared" si="59"/>
        <v>200000-250000</v>
      </c>
      <c r="M910" t="s">
        <v>21</v>
      </c>
      <c r="N910" t="str">
        <f>VLOOKUP(M910,'Country Names'!B:C,2,FALSE)</f>
        <v>United States</v>
      </c>
      <c r="O910">
        <v>0</v>
      </c>
      <c r="P910" t="str">
        <f>IF(Table[[#This Row],[remote_ratio]]=0, "In Person", IF(Table[[#This Row],[remote_ratio]]=50, "Hybrid", IF(Table[[#This Row],[remote_ratio]]=100, "Remote")))</f>
        <v>In Person</v>
      </c>
      <c r="Q910" t="s">
        <v>21</v>
      </c>
      <c r="R910" t="str">
        <f>VLOOKUP(Q910,'Country Names'!B:C,2,FALSE)</f>
        <v>United States</v>
      </c>
      <c r="S910" t="s">
        <v>221</v>
      </c>
    </row>
    <row r="911" spans="1:19" x14ac:dyDescent="0.3">
      <c r="A911">
        <v>910</v>
      </c>
      <c r="B911">
        <v>2023</v>
      </c>
      <c r="C911" t="s">
        <v>213</v>
      </c>
      <c r="D911" t="s">
        <v>216</v>
      </c>
      <c r="E911" t="s">
        <v>108</v>
      </c>
      <c r="F911" t="str">
        <f t="shared" si="56"/>
        <v>Engineer</v>
      </c>
      <c r="G911">
        <v>171600</v>
      </c>
      <c r="H911" t="s">
        <v>20</v>
      </c>
      <c r="I911">
        <v>171600</v>
      </c>
      <c r="J911">
        <f t="shared" si="57"/>
        <v>150000</v>
      </c>
      <c r="K911">
        <f t="shared" si="58"/>
        <v>200000</v>
      </c>
      <c r="L911" t="str">
        <f t="shared" si="59"/>
        <v>150000-200000</v>
      </c>
      <c r="M911" t="s">
        <v>21</v>
      </c>
      <c r="N911" t="str">
        <f>VLOOKUP(M911,'Country Names'!B:C,2,FALSE)</f>
        <v>United States</v>
      </c>
      <c r="O911">
        <v>0</v>
      </c>
      <c r="P911" t="str">
        <f>IF(Table[[#This Row],[remote_ratio]]=0, "In Person", IF(Table[[#This Row],[remote_ratio]]=50, "Hybrid", IF(Table[[#This Row],[remote_ratio]]=100, "Remote")))</f>
        <v>In Person</v>
      </c>
      <c r="Q911" t="s">
        <v>21</v>
      </c>
      <c r="R911" t="str">
        <f>VLOOKUP(Q911,'Country Names'!B:C,2,FALSE)</f>
        <v>United States</v>
      </c>
      <c r="S911" t="s">
        <v>221</v>
      </c>
    </row>
    <row r="912" spans="1:19" x14ac:dyDescent="0.3">
      <c r="A912">
        <v>911</v>
      </c>
      <c r="B912">
        <v>2023</v>
      </c>
      <c r="C912" t="s">
        <v>330</v>
      </c>
      <c r="D912" t="s">
        <v>216</v>
      </c>
      <c r="E912" t="s">
        <v>37</v>
      </c>
      <c r="F912" t="str">
        <f t="shared" si="56"/>
        <v>Engineer</v>
      </c>
      <c r="G912">
        <v>121500</v>
      </c>
      <c r="H912" t="s">
        <v>20</v>
      </c>
      <c r="I912">
        <v>121500</v>
      </c>
      <c r="J912">
        <f t="shared" si="57"/>
        <v>100000</v>
      </c>
      <c r="K912">
        <f t="shared" si="58"/>
        <v>150000</v>
      </c>
      <c r="L912" t="str">
        <f t="shared" si="59"/>
        <v>100000-150000</v>
      </c>
      <c r="M912" t="s">
        <v>21</v>
      </c>
      <c r="N912" t="str">
        <f>VLOOKUP(M912,'Country Names'!B:C,2,FALSE)</f>
        <v>United States</v>
      </c>
      <c r="O912">
        <v>100</v>
      </c>
      <c r="P912" t="str">
        <f>IF(Table[[#This Row],[remote_ratio]]=0, "In Person", IF(Table[[#This Row],[remote_ratio]]=50, "Hybrid", IF(Table[[#This Row],[remote_ratio]]=100, "Remote")))</f>
        <v>Remote</v>
      </c>
      <c r="Q912" t="s">
        <v>21</v>
      </c>
      <c r="R912" t="str">
        <f>VLOOKUP(Q912,'Country Names'!B:C,2,FALSE)</f>
        <v>United States</v>
      </c>
      <c r="S912" t="s">
        <v>221</v>
      </c>
    </row>
    <row r="913" spans="1:19" x14ac:dyDescent="0.3">
      <c r="A913">
        <v>912</v>
      </c>
      <c r="B913">
        <v>2023</v>
      </c>
      <c r="C913" t="s">
        <v>330</v>
      </c>
      <c r="D913" t="s">
        <v>216</v>
      </c>
      <c r="E913" t="s">
        <v>37</v>
      </c>
      <c r="F913" t="str">
        <f t="shared" si="56"/>
        <v>Engineer</v>
      </c>
      <c r="G913">
        <v>78000</v>
      </c>
      <c r="H913" t="s">
        <v>20</v>
      </c>
      <c r="I913">
        <v>78000</v>
      </c>
      <c r="J913">
        <f t="shared" si="57"/>
        <v>50000</v>
      </c>
      <c r="K913">
        <f t="shared" si="58"/>
        <v>100000</v>
      </c>
      <c r="L913" t="str">
        <f t="shared" si="59"/>
        <v>50000-100000</v>
      </c>
      <c r="M913" t="s">
        <v>21</v>
      </c>
      <c r="N913" t="str">
        <f>VLOOKUP(M913,'Country Names'!B:C,2,FALSE)</f>
        <v>United States</v>
      </c>
      <c r="O913">
        <v>100</v>
      </c>
      <c r="P913" t="str">
        <f>IF(Table[[#This Row],[remote_ratio]]=0, "In Person", IF(Table[[#This Row],[remote_ratio]]=50, "Hybrid", IF(Table[[#This Row],[remote_ratio]]=100, "Remote")))</f>
        <v>Remote</v>
      </c>
      <c r="Q913" t="s">
        <v>21</v>
      </c>
      <c r="R913" t="str">
        <f>VLOOKUP(Q913,'Country Names'!B:C,2,FALSE)</f>
        <v>United States</v>
      </c>
      <c r="S913" t="s">
        <v>221</v>
      </c>
    </row>
    <row r="914" spans="1:19" x14ac:dyDescent="0.3">
      <c r="A914">
        <v>913</v>
      </c>
      <c r="B914">
        <v>2023</v>
      </c>
      <c r="C914" t="s">
        <v>213</v>
      </c>
      <c r="D914" t="s">
        <v>216</v>
      </c>
      <c r="E914" t="s">
        <v>37</v>
      </c>
      <c r="F914" t="str">
        <f t="shared" si="56"/>
        <v>Engineer</v>
      </c>
      <c r="G914">
        <v>154000</v>
      </c>
      <c r="H914" t="s">
        <v>20</v>
      </c>
      <c r="I914">
        <v>154000</v>
      </c>
      <c r="J914">
        <f t="shared" si="57"/>
        <v>150000</v>
      </c>
      <c r="K914">
        <f t="shared" si="58"/>
        <v>200000</v>
      </c>
      <c r="L914" t="str">
        <f t="shared" si="59"/>
        <v>150000-200000</v>
      </c>
      <c r="M914" t="s">
        <v>21</v>
      </c>
      <c r="N914" t="str">
        <f>VLOOKUP(M914,'Country Names'!B:C,2,FALSE)</f>
        <v>United States</v>
      </c>
      <c r="O914">
        <v>0</v>
      </c>
      <c r="P914" t="str">
        <f>IF(Table[[#This Row],[remote_ratio]]=0, "In Person", IF(Table[[#This Row],[remote_ratio]]=50, "Hybrid", IF(Table[[#This Row],[remote_ratio]]=100, "Remote")))</f>
        <v>In Person</v>
      </c>
      <c r="Q914" t="s">
        <v>21</v>
      </c>
      <c r="R914" t="str">
        <f>VLOOKUP(Q914,'Country Names'!B:C,2,FALSE)</f>
        <v>United States</v>
      </c>
      <c r="S914" t="s">
        <v>221</v>
      </c>
    </row>
    <row r="915" spans="1:19" x14ac:dyDescent="0.3">
      <c r="A915">
        <v>914</v>
      </c>
      <c r="B915">
        <v>2023</v>
      </c>
      <c r="C915" t="s">
        <v>213</v>
      </c>
      <c r="D915" t="s">
        <v>216</v>
      </c>
      <c r="E915" t="s">
        <v>37</v>
      </c>
      <c r="F915" t="str">
        <f t="shared" si="56"/>
        <v>Engineer</v>
      </c>
      <c r="G915">
        <v>116000</v>
      </c>
      <c r="H915" t="s">
        <v>20</v>
      </c>
      <c r="I915">
        <v>116000</v>
      </c>
      <c r="J915">
        <f t="shared" si="57"/>
        <v>100000</v>
      </c>
      <c r="K915">
        <f t="shared" si="58"/>
        <v>150000</v>
      </c>
      <c r="L915" t="str">
        <f t="shared" si="59"/>
        <v>100000-150000</v>
      </c>
      <c r="M915" t="s">
        <v>21</v>
      </c>
      <c r="N915" t="str">
        <f>VLOOKUP(M915,'Country Names'!B:C,2,FALSE)</f>
        <v>United States</v>
      </c>
      <c r="O915">
        <v>0</v>
      </c>
      <c r="P915" t="str">
        <f>IF(Table[[#This Row],[remote_ratio]]=0, "In Person", IF(Table[[#This Row],[remote_ratio]]=50, "Hybrid", IF(Table[[#This Row],[remote_ratio]]=100, "Remote")))</f>
        <v>In Person</v>
      </c>
      <c r="Q915" t="s">
        <v>21</v>
      </c>
      <c r="R915" t="str">
        <f>VLOOKUP(Q915,'Country Names'!B:C,2,FALSE)</f>
        <v>United States</v>
      </c>
      <c r="S915" t="s">
        <v>221</v>
      </c>
    </row>
    <row r="916" spans="1:19" x14ac:dyDescent="0.3">
      <c r="A916">
        <v>847</v>
      </c>
      <c r="B916">
        <v>2023</v>
      </c>
      <c r="C916" t="s">
        <v>213</v>
      </c>
      <c r="D916" t="s">
        <v>216</v>
      </c>
      <c r="E916" t="s">
        <v>52</v>
      </c>
      <c r="F916" t="str">
        <f t="shared" si="56"/>
        <v>Scientist</v>
      </c>
      <c r="G916">
        <v>150000</v>
      </c>
      <c r="H916" t="s">
        <v>20</v>
      </c>
      <c r="I916">
        <v>150000</v>
      </c>
      <c r="J916">
        <f t="shared" si="57"/>
        <v>150000</v>
      </c>
      <c r="K916">
        <f t="shared" si="58"/>
        <v>200000</v>
      </c>
      <c r="L916" t="str">
        <f t="shared" si="59"/>
        <v>150000-200000</v>
      </c>
      <c r="M916" t="s">
        <v>21</v>
      </c>
      <c r="N916" t="str">
        <f>VLOOKUP(M916,'Country Names'!B:C,2,FALSE)</f>
        <v>United States</v>
      </c>
      <c r="O916">
        <v>100</v>
      </c>
      <c r="P916" t="str">
        <f>IF(Table[[#This Row],[remote_ratio]]=0, "In Person", IF(Table[[#This Row],[remote_ratio]]=50, "Hybrid", IF(Table[[#This Row],[remote_ratio]]=100, "Remote")))</f>
        <v>Remote</v>
      </c>
      <c r="Q916" t="s">
        <v>21</v>
      </c>
      <c r="R916" t="str">
        <f>VLOOKUP(Q916,'Country Names'!B:C,2,FALSE)</f>
        <v>United States</v>
      </c>
      <c r="S916" t="s">
        <v>221</v>
      </c>
    </row>
    <row r="917" spans="1:19" x14ac:dyDescent="0.3">
      <c r="A917">
        <v>852</v>
      </c>
      <c r="B917">
        <v>2023</v>
      </c>
      <c r="C917" t="s">
        <v>213</v>
      </c>
      <c r="D917" t="s">
        <v>216</v>
      </c>
      <c r="E917" t="s">
        <v>23</v>
      </c>
      <c r="F917" t="str">
        <f t="shared" si="56"/>
        <v>Scientist</v>
      </c>
      <c r="G917">
        <v>60000</v>
      </c>
      <c r="H917" t="s">
        <v>14</v>
      </c>
      <c r="I917">
        <v>64385</v>
      </c>
      <c r="J917">
        <f t="shared" si="57"/>
        <v>50000</v>
      </c>
      <c r="K917">
        <f t="shared" si="58"/>
        <v>100000</v>
      </c>
      <c r="L917" t="str">
        <f t="shared" si="59"/>
        <v>50000-100000</v>
      </c>
      <c r="M917" t="s">
        <v>63</v>
      </c>
      <c r="N917" t="str">
        <f>VLOOKUP(M917,'Country Names'!B:C,2,FALSE)</f>
        <v>France</v>
      </c>
      <c r="O917">
        <v>50</v>
      </c>
      <c r="P917" t="str">
        <f>IF(Table[[#This Row],[remote_ratio]]=0, "In Person", IF(Table[[#This Row],[remote_ratio]]=50, "Hybrid", IF(Table[[#This Row],[remote_ratio]]=100, "Remote")))</f>
        <v>Hybrid</v>
      </c>
      <c r="Q917" t="s">
        <v>63</v>
      </c>
      <c r="R917" t="str">
        <f>VLOOKUP(Q917,'Country Names'!B:C,2,FALSE)</f>
        <v>France</v>
      </c>
      <c r="S917" t="s">
        <v>221</v>
      </c>
    </row>
    <row r="918" spans="1:19" x14ac:dyDescent="0.3">
      <c r="A918">
        <v>917</v>
      </c>
      <c r="B918">
        <v>2023</v>
      </c>
      <c r="C918" t="s">
        <v>213</v>
      </c>
      <c r="D918" t="s">
        <v>216</v>
      </c>
      <c r="E918" t="s">
        <v>27</v>
      </c>
      <c r="F918" t="str">
        <f t="shared" si="56"/>
        <v>Analyst</v>
      </c>
      <c r="G918">
        <v>65000</v>
      </c>
      <c r="H918" t="s">
        <v>58</v>
      </c>
      <c r="I918">
        <v>78990</v>
      </c>
      <c r="J918">
        <f t="shared" si="57"/>
        <v>50000</v>
      </c>
      <c r="K918">
        <f t="shared" si="58"/>
        <v>100000</v>
      </c>
      <c r="L918" t="str">
        <f t="shared" si="59"/>
        <v>50000-100000</v>
      </c>
      <c r="M918" t="s">
        <v>33</v>
      </c>
      <c r="N918" t="str">
        <f>VLOOKUP(M918,'Country Names'!B:C,2,FALSE)</f>
        <v>United Kingdom</v>
      </c>
      <c r="O918">
        <v>100</v>
      </c>
      <c r="P918" t="str">
        <f>IF(Table[[#This Row],[remote_ratio]]=0, "In Person", IF(Table[[#This Row],[remote_ratio]]=50, "Hybrid", IF(Table[[#This Row],[remote_ratio]]=100, "Remote")))</f>
        <v>Remote</v>
      </c>
      <c r="Q918" t="s">
        <v>33</v>
      </c>
      <c r="R918" t="str">
        <f>VLOOKUP(Q918,'Country Names'!B:C,2,FALSE)</f>
        <v>United Kingdom</v>
      </c>
      <c r="S918" t="s">
        <v>221</v>
      </c>
    </row>
    <row r="919" spans="1:19" x14ac:dyDescent="0.3">
      <c r="A919">
        <v>918</v>
      </c>
      <c r="B919">
        <v>2023</v>
      </c>
      <c r="C919" t="s">
        <v>213</v>
      </c>
      <c r="D919" t="s">
        <v>216</v>
      </c>
      <c r="E919" t="s">
        <v>27</v>
      </c>
      <c r="F919" t="str">
        <f t="shared" si="56"/>
        <v>Analyst</v>
      </c>
      <c r="G919">
        <v>36050</v>
      </c>
      <c r="H919" t="s">
        <v>58</v>
      </c>
      <c r="I919">
        <v>43809</v>
      </c>
      <c r="J919">
        <f t="shared" si="57"/>
        <v>0</v>
      </c>
      <c r="K919">
        <f t="shared" si="58"/>
        <v>50000</v>
      </c>
      <c r="L919" t="str">
        <f t="shared" si="59"/>
        <v>0-50000</v>
      </c>
      <c r="M919" t="s">
        <v>33</v>
      </c>
      <c r="N919" t="str">
        <f>VLOOKUP(M919,'Country Names'!B:C,2,FALSE)</f>
        <v>United Kingdom</v>
      </c>
      <c r="O919">
        <v>100</v>
      </c>
      <c r="P919" t="str">
        <f>IF(Table[[#This Row],[remote_ratio]]=0, "In Person", IF(Table[[#This Row],[remote_ratio]]=50, "Hybrid", IF(Table[[#This Row],[remote_ratio]]=100, "Remote")))</f>
        <v>Remote</v>
      </c>
      <c r="Q919" t="s">
        <v>33</v>
      </c>
      <c r="R919" t="str">
        <f>VLOOKUP(Q919,'Country Names'!B:C,2,FALSE)</f>
        <v>United Kingdom</v>
      </c>
      <c r="S919" t="s">
        <v>221</v>
      </c>
    </row>
    <row r="920" spans="1:19" x14ac:dyDescent="0.3">
      <c r="A920">
        <v>919</v>
      </c>
      <c r="B920">
        <v>2023</v>
      </c>
      <c r="C920" t="s">
        <v>330</v>
      </c>
      <c r="D920" t="s">
        <v>216</v>
      </c>
      <c r="E920" t="s">
        <v>27</v>
      </c>
      <c r="F920" t="str">
        <f t="shared" si="56"/>
        <v>Analyst</v>
      </c>
      <c r="G920">
        <v>180000</v>
      </c>
      <c r="H920" t="s">
        <v>20</v>
      </c>
      <c r="I920">
        <v>180000</v>
      </c>
      <c r="J920">
        <f t="shared" si="57"/>
        <v>150000</v>
      </c>
      <c r="K920">
        <f t="shared" si="58"/>
        <v>200000</v>
      </c>
      <c r="L920" t="str">
        <f t="shared" si="59"/>
        <v>150000-200000</v>
      </c>
      <c r="M920" t="s">
        <v>21</v>
      </c>
      <c r="N920" t="str">
        <f>VLOOKUP(M920,'Country Names'!B:C,2,FALSE)</f>
        <v>United States</v>
      </c>
      <c r="O920">
        <v>0</v>
      </c>
      <c r="P920" t="str">
        <f>IF(Table[[#This Row],[remote_ratio]]=0, "In Person", IF(Table[[#This Row],[remote_ratio]]=50, "Hybrid", IF(Table[[#This Row],[remote_ratio]]=100, "Remote")))</f>
        <v>In Person</v>
      </c>
      <c r="Q920" t="s">
        <v>21</v>
      </c>
      <c r="R920" t="str">
        <f>VLOOKUP(Q920,'Country Names'!B:C,2,FALSE)</f>
        <v>United States</v>
      </c>
      <c r="S920" t="s">
        <v>221</v>
      </c>
    </row>
    <row r="921" spans="1:19" x14ac:dyDescent="0.3">
      <c r="A921">
        <v>920</v>
      </c>
      <c r="B921">
        <v>2023</v>
      </c>
      <c r="C921" t="s">
        <v>330</v>
      </c>
      <c r="D921" t="s">
        <v>216</v>
      </c>
      <c r="E921" t="s">
        <v>27</v>
      </c>
      <c r="F921" t="str">
        <f t="shared" si="56"/>
        <v>Analyst</v>
      </c>
      <c r="G921">
        <v>110000</v>
      </c>
      <c r="H921" t="s">
        <v>20</v>
      </c>
      <c r="I921">
        <v>110000</v>
      </c>
      <c r="J921">
        <f t="shared" si="57"/>
        <v>100000</v>
      </c>
      <c r="K921">
        <f t="shared" si="58"/>
        <v>150000</v>
      </c>
      <c r="L921" t="str">
        <f t="shared" si="59"/>
        <v>100000-150000</v>
      </c>
      <c r="M921" t="s">
        <v>21</v>
      </c>
      <c r="N921" t="str">
        <f>VLOOKUP(M921,'Country Names'!B:C,2,FALSE)</f>
        <v>United States</v>
      </c>
      <c r="O921">
        <v>0</v>
      </c>
      <c r="P921" t="str">
        <f>IF(Table[[#This Row],[remote_ratio]]=0, "In Person", IF(Table[[#This Row],[remote_ratio]]=50, "Hybrid", IF(Table[[#This Row],[remote_ratio]]=100, "Remote")))</f>
        <v>In Person</v>
      </c>
      <c r="Q921" t="s">
        <v>21</v>
      </c>
      <c r="R921" t="str">
        <f>VLOOKUP(Q921,'Country Names'!B:C,2,FALSE)</f>
        <v>United States</v>
      </c>
      <c r="S921" t="s">
        <v>221</v>
      </c>
    </row>
    <row r="922" spans="1:19" x14ac:dyDescent="0.3">
      <c r="A922">
        <v>867</v>
      </c>
      <c r="B922">
        <v>2023</v>
      </c>
      <c r="C922" t="s">
        <v>330</v>
      </c>
      <c r="D922" t="s">
        <v>216</v>
      </c>
      <c r="E922" t="s">
        <v>23</v>
      </c>
      <c r="F922" t="str">
        <f t="shared" si="56"/>
        <v>Scientist</v>
      </c>
      <c r="G922">
        <v>149076</v>
      </c>
      <c r="H922" t="s">
        <v>20</v>
      </c>
      <c r="I922">
        <v>149076</v>
      </c>
      <c r="J922">
        <f t="shared" si="57"/>
        <v>100000</v>
      </c>
      <c r="K922">
        <f t="shared" si="58"/>
        <v>150000</v>
      </c>
      <c r="L922" t="str">
        <f t="shared" si="59"/>
        <v>100000-150000</v>
      </c>
      <c r="M922" t="s">
        <v>21</v>
      </c>
      <c r="N922" t="str">
        <f>VLOOKUP(M922,'Country Names'!B:C,2,FALSE)</f>
        <v>United States</v>
      </c>
      <c r="O922">
        <v>0</v>
      </c>
      <c r="P922" t="str">
        <f>IF(Table[[#This Row],[remote_ratio]]=0, "In Person", IF(Table[[#This Row],[remote_ratio]]=50, "Hybrid", IF(Table[[#This Row],[remote_ratio]]=100, "Remote")))</f>
        <v>In Person</v>
      </c>
      <c r="Q922" t="s">
        <v>21</v>
      </c>
      <c r="R922" t="str">
        <f>VLOOKUP(Q922,'Country Names'!B:C,2,FALSE)</f>
        <v>United States</v>
      </c>
      <c r="S922" t="s">
        <v>221</v>
      </c>
    </row>
    <row r="923" spans="1:19" x14ac:dyDescent="0.3">
      <c r="A923">
        <v>868</v>
      </c>
      <c r="B923">
        <v>2023</v>
      </c>
      <c r="C923" t="s">
        <v>330</v>
      </c>
      <c r="D923" t="s">
        <v>216</v>
      </c>
      <c r="E923" t="s">
        <v>23</v>
      </c>
      <c r="F923" t="str">
        <f t="shared" si="56"/>
        <v>Scientist</v>
      </c>
      <c r="G923">
        <v>82365</v>
      </c>
      <c r="H923" t="s">
        <v>20</v>
      </c>
      <c r="I923">
        <v>82365</v>
      </c>
      <c r="J923">
        <f t="shared" si="57"/>
        <v>50000</v>
      </c>
      <c r="K923">
        <f t="shared" si="58"/>
        <v>100000</v>
      </c>
      <c r="L923" t="str">
        <f t="shared" si="59"/>
        <v>50000-100000</v>
      </c>
      <c r="M923" t="s">
        <v>21</v>
      </c>
      <c r="N923" t="str">
        <f>VLOOKUP(M923,'Country Names'!B:C,2,FALSE)</f>
        <v>United States</v>
      </c>
      <c r="O923">
        <v>0</v>
      </c>
      <c r="P923" t="str">
        <f>IF(Table[[#This Row],[remote_ratio]]=0, "In Person", IF(Table[[#This Row],[remote_ratio]]=50, "Hybrid", IF(Table[[#This Row],[remote_ratio]]=100, "Remote")))</f>
        <v>In Person</v>
      </c>
      <c r="Q923" t="s">
        <v>21</v>
      </c>
      <c r="R923" t="str">
        <f>VLOOKUP(Q923,'Country Names'!B:C,2,FALSE)</f>
        <v>United States</v>
      </c>
      <c r="S923" t="s">
        <v>221</v>
      </c>
    </row>
    <row r="924" spans="1:19" x14ac:dyDescent="0.3">
      <c r="A924">
        <v>923</v>
      </c>
      <c r="B924">
        <v>2023</v>
      </c>
      <c r="C924" t="s">
        <v>330</v>
      </c>
      <c r="D924" t="s">
        <v>216</v>
      </c>
      <c r="E924" t="s">
        <v>37</v>
      </c>
      <c r="F924" t="str">
        <f t="shared" si="56"/>
        <v>Engineer</v>
      </c>
      <c r="G924">
        <v>170000</v>
      </c>
      <c r="H924" t="s">
        <v>20</v>
      </c>
      <c r="I924">
        <v>170000</v>
      </c>
      <c r="J924">
        <f t="shared" si="57"/>
        <v>150000</v>
      </c>
      <c r="K924">
        <f t="shared" si="58"/>
        <v>200000</v>
      </c>
      <c r="L924" t="str">
        <f t="shared" si="59"/>
        <v>150000-200000</v>
      </c>
      <c r="M924" t="s">
        <v>21</v>
      </c>
      <c r="N924" t="str">
        <f>VLOOKUP(M924,'Country Names'!B:C,2,FALSE)</f>
        <v>United States</v>
      </c>
      <c r="O924">
        <v>0</v>
      </c>
      <c r="P924" t="str">
        <f>IF(Table[[#This Row],[remote_ratio]]=0, "In Person", IF(Table[[#This Row],[remote_ratio]]=50, "Hybrid", IF(Table[[#This Row],[remote_ratio]]=100, "Remote")))</f>
        <v>In Person</v>
      </c>
      <c r="Q924" t="s">
        <v>21</v>
      </c>
      <c r="R924" t="str">
        <f>VLOOKUP(Q924,'Country Names'!B:C,2,FALSE)</f>
        <v>United States</v>
      </c>
      <c r="S924" t="s">
        <v>221</v>
      </c>
    </row>
    <row r="925" spans="1:19" x14ac:dyDescent="0.3">
      <c r="A925">
        <v>924</v>
      </c>
      <c r="B925">
        <v>2023</v>
      </c>
      <c r="C925" t="s">
        <v>330</v>
      </c>
      <c r="D925" t="s">
        <v>216</v>
      </c>
      <c r="E925" t="s">
        <v>37</v>
      </c>
      <c r="F925" t="str">
        <f t="shared" si="56"/>
        <v>Engineer</v>
      </c>
      <c r="G925">
        <v>140000</v>
      </c>
      <c r="H925" t="s">
        <v>20</v>
      </c>
      <c r="I925">
        <v>140000</v>
      </c>
      <c r="J925">
        <f t="shared" si="57"/>
        <v>100000</v>
      </c>
      <c r="K925">
        <f t="shared" si="58"/>
        <v>150000</v>
      </c>
      <c r="L925" t="str">
        <f t="shared" si="59"/>
        <v>100000-150000</v>
      </c>
      <c r="M925" t="s">
        <v>21</v>
      </c>
      <c r="N925" t="str">
        <f>VLOOKUP(M925,'Country Names'!B:C,2,FALSE)</f>
        <v>United States</v>
      </c>
      <c r="O925">
        <v>0</v>
      </c>
      <c r="P925" t="str">
        <f>IF(Table[[#This Row],[remote_ratio]]=0, "In Person", IF(Table[[#This Row],[remote_ratio]]=50, "Hybrid", IF(Table[[#This Row],[remote_ratio]]=100, "Remote")))</f>
        <v>In Person</v>
      </c>
      <c r="Q925" t="s">
        <v>21</v>
      </c>
      <c r="R925" t="str">
        <f>VLOOKUP(Q925,'Country Names'!B:C,2,FALSE)</f>
        <v>United States</v>
      </c>
      <c r="S925" t="s">
        <v>221</v>
      </c>
    </row>
    <row r="926" spans="1:19" x14ac:dyDescent="0.3">
      <c r="A926">
        <v>925</v>
      </c>
      <c r="B926">
        <v>2023</v>
      </c>
      <c r="C926" t="s">
        <v>330</v>
      </c>
      <c r="D926" t="s">
        <v>216</v>
      </c>
      <c r="E926" t="s">
        <v>37</v>
      </c>
      <c r="F926" t="str">
        <f t="shared" si="56"/>
        <v>Engineer</v>
      </c>
      <c r="G926">
        <v>154000</v>
      </c>
      <c r="H926" t="s">
        <v>20</v>
      </c>
      <c r="I926">
        <v>154000</v>
      </c>
      <c r="J926">
        <f t="shared" si="57"/>
        <v>150000</v>
      </c>
      <c r="K926">
        <f t="shared" si="58"/>
        <v>200000</v>
      </c>
      <c r="L926" t="str">
        <f t="shared" si="59"/>
        <v>150000-200000</v>
      </c>
      <c r="M926" t="s">
        <v>21</v>
      </c>
      <c r="N926" t="str">
        <f>VLOOKUP(M926,'Country Names'!B:C,2,FALSE)</f>
        <v>United States</v>
      </c>
      <c r="O926">
        <v>0</v>
      </c>
      <c r="P926" t="str">
        <f>IF(Table[[#This Row],[remote_ratio]]=0, "In Person", IF(Table[[#This Row],[remote_ratio]]=50, "Hybrid", IF(Table[[#This Row],[remote_ratio]]=100, "Remote")))</f>
        <v>In Person</v>
      </c>
      <c r="Q926" t="s">
        <v>21</v>
      </c>
      <c r="R926" t="str">
        <f>VLOOKUP(Q926,'Country Names'!B:C,2,FALSE)</f>
        <v>United States</v>
      </c>
      <c r="S926" t="s">
        <v>221</v>
      </c>
    </row>
    <row r="927" spans="1:19" x14ac:dyDescent="0.3">
      <c r="A927">
        <v>926</v>
      </c>
      <c r="B927">
        <v>2023</v>
      </c>
      <c r="C927" t="s">
        <v>330</v>
      </c>
      <c r="D927" t="s">
        <v>216</v>
      </c>
      <c r="E927" t="s">
        <v>37</v>
      </c>
      <c r="F927" t="str">
        <f t="shared" si="56"/>
        <v>Engineer</v>
      </c>
      <c r="G927">
        <v>116000</v>
      </c>
      <c r="H927" t="s">
        <v>20</v>
      </c>
      <c r="I927">
        <v>116000</v>
      </c>
      <c r="J927">
        <f t="shared" si="57"/>
        <v>100000</v>
      </c>
      <c r="K927">
        <f t="shared" si="58"/>
        <v>150000</v>
      </c>
      <c r="L927" t="str">
        <f t="shared" si="59"/>
        <v>100000-150000</v>
      </c>
      <c r="M927" t="s">
        <v>21</v>
      </c>
      <c r="N927" t="str">
        <f>VLOOKUP(M927,'Country Names'!B:C,2,FALSE)</f>
        <v>United States</v>
      </c>
      <c r="O927">
        <v>0</v>
      </c>
      <c r="P927" t="str">
        <f>IF(Table[[#This Row],[remote_ratio]]=0, "In Person", IF(Table[[#This Row],[remote_ratio]]=50, "Hybrid", IF(Table[[#This Row],[remote_ratio]]=100, "Remote")))</f>
        <v>In Person</v>
      </c>
      <c r="Q927" t="s">
        <v>21</v>
      </c>
      <c r="R927" t="str">
        <f>VLOOKUP(Q927,'Country Names'!B:C,2,FALSE)</f>
        <v>United States</v>
      </c>
      <c r="S927" t="s">
        <v>221</v>
      </c>
    </row>
    <row r="928" spans="1:19" x14ac:dyDescent="0.3">
      <c r="A928">
        <v>927</v>
      </c>
      <c r="B928">
        <v>2023</v>
      </c>
      <c r="C928" t="s">
        <v>330</v>
      </c>
      <c r="D928" t="s">
        <v>216</v>
      </c>
      <c r="E928" t="s">
        <v>37</v>
      </c>
      <c r="F928" t="str">
        <f t="shared" si="56"/>
        <v>Engineer</v>
      </c>
      <c r="G928">
        <v>160000</v>
      </c>
      <c r="H928" t="s">
        <v>20</v>
      </c>
      <c r="I928">
        <v>160000</v>
      </c>
      <c r="J928">
        <f t="shared" si="57"/>
        <v>150000</v>
      </c>
      <c r="K928">
        <f t="shared" si="58"/>
        <v>200000</v>
      </c>
      <c r="L928" t="str">
        <f t="shared" si="59"/>
        <v>150000-200000</v>
      </c>
      <c r="M928" t="s">
        <v>21</v>
      </c>
      <c r="N928" t="str">
        <f>VLOOKUP(M928,'Country Names'!B:C,2,FALSE)</f>
        <v>United States</v>
      </c>
      <c r="O928">
        <v>100</v>
      </c>
      <c r="P928" t="str">
        <f>IF(Table[[#This Row],[remote_ratio]]=0, "In Person", IF(Table[[#This Row],[remote_ratio]]=50, "Hybrid", IF(Table[[#This Row],[remote_ratio]]=100, "Remote")))</f>
        <v>Remote</v>
      </c>
      <c r="Q928" t="s">
        <v>21</v>
      </c>
      <c r="R928" t="str">
        <f>VLOOKUP(Q928,'Country Names'!B:C,2,FALSE)</f>
        <v>United States</v>
      </c>
      <c r="S928" t="s">
        <v>221</v>
      </c>
    </row>
    <row r="929" spans="1:19" x14ac:dyDescent="0.3">
      <c r="A929">
        <v>928</v>
      </c>
      <c r="B929">
        <v>2023</v>
      </c>
      <c r="C929" t="s">
        <v>330</v>
      </c>
      <c r="D929" t="s">
        <v>216</v>
      </c>
      <c r="E929" t="s">
        <v>37</v>
      </c>
      <c r="F929" t="str">
        <f t="shared" si="56"/>
        <v>Engineer</v>
      </c>
      <c r="G929">
        <v>130000</v>
      </c>
      <c r="H929" t="s">
        <v>20</v>
      </c>
      <c r="I929">
        <v>130000</v>
      </c>
      <c r="J929">
        <f t="shared" si="57"/>
        <v>100000</v>
      </c>
      <c r="K929">
        <f t="shared" si="58"/>
        <v>150000</v>
      </c>
      <c r="L929" t="str">
        <f t="shared" si="59"/>
        <v>100000-150000</v>
      </c>
      <c r="M929" t="s">
        <v>21</v>
      </c>
      <c r="N929" t="str">
        <f>VLOOKUP(M929,'Country Names'!B:C,2,FALSE)</f>
        <v>United States</v>
      </c>
      <c r="O929">
        <v>100</v>
      </c>
      <c r="P929" t="str">
        <f>IF(Table[[#This Row],[remote_ratio]]=0, "In Person", IF(Table[[#This Row],[remote_ratio]]=50, "Hybrid", IF(Table[[#This Row],[remote_ratio]]=100, "Remote")))</f>
        <v>Remote</v>
      </c>
      <c r="Q929" t="s">
        <v>21</v>
      </c>
      <c r="R929" t="str">
        <f>VLOOKUP(Q929,'Country Names'!B:C,2,FALSE)</f>
        <v>United States</v>
      </c>
      <c r="S929" t="s">
        <v>221</v>
      </c>
    </row>
    <row r="930" spans="1:19" x14ac:dyDescent="0.3">
      <c r="A930">
        <v>929</v>
      </c>
      <c r="B930">
        <v>2023</v>
      </c>
      <c r="C930" t="s">
        <v>213</v>
      </c>
      <c r="D930" t="s">
        <v>216</v>
      </c>
      <c r="E930" t="s">
        <v>37</v>
      </c>
      <c r="F930" t="str">
        <f t="shared" si="56"/>
        <v>Engineer</v>
      </c>
      <c r="G930">
        <v>200000</v>
      </c>
      <c r="H930" t="s">
        <v>20</v>
      </c>
      <c r="I930">
        <v>200000</v>
      </c>
      <c r="J930">
        <f t="shared" si="57"/>
        <v>200000</v>
      </c>
      <c r="K930">
        <f t="shared" si="58"/>
        <v>250000</v>
      </c>
      <c r="L930" t="str">
        <f t="shared" si="59"/>
        <v>200000-250000</v>
      </c>
      <c r="M930" t="s">
        <v>21</v>
      </c>
      <c r="N930" t="str">
        <f>VLOOKUP(M930,'Country Names'!B:C,2,FALSE)</f>
        <v>United States</v>
      </c>
      <c r="O930">
        <v>0</v>
      </c>
      <c r="P930" t="str">
        <f>IF(Table[[#This Row],[remote_ratio]]=0, "In Person", IF(Table[[#This Row],[remote_ratio]]=50, "Hybrid", IF(Table[[#This Row],[remote_ratio]]=100, "Remote")))</f>
        <v>In Person</v>
      </c>
      <c r="Q930" t="s">
        <v>21</v>
      </c>
      <c r="R930" t="str">
        <f>VLOOKUP(Q930,'Country Names'!B:C,2,FALSE)</f>
        <v>United States</v>
      </c>
      <c r="S930" t="s">
        <v>221</v>
      </c>
    </row>
    <row r="931" spans="1:19" x14ac:dyDescent="0.3">
      <c r="A931">
        <v>930</v>
      </c>
      <c r="B931">
        <v>2023</v>
      </c>
      <c r="C931" t="s">
        <v>213</v>
      </c>
      <c r="D931" t="s">
        <v>216</v>
      </c>
      <c r="E931" t="s">
        <v>37</v>
      </c>
      <c r="F931" t="str">
        <f t="shared" si="56"/>
        <v>Engineer</v>
      </c>
      <c r="G931">
        <v>120000</v>
      </c>
      <c r="H931" t="s">
        <v>20</v>
      </c>
      <c r="I931">
        <v>120000</v>
      </c>
      <c r="J931">
        <f t="shared" si="57"/>
        <v>100000</v>
      </c>
      <c r="K931">
        <f t="shared" si="58"/>
        <v>150000</v>
      </c>
      <c r="L931" t="str">
        <f t="shared" si="59"/>
        <v>100000-150000</v>
      </c>
      <c r="M931" t="s">
        <v>21</v>
      </c>
      <c r="N931" t="str">
        <f>VLOOKUP(M931,'Country Names'!B:C,2,FALSE)</f>
        <v>United States</v>
      </c>
      <c r="O931">
        <v>0</v>
      </c>
      <c r="P931" t="str">
        <f>IF(Table[[#This Row],[remote_ratio]]=0, "In Person", IF(Table[[#This Row],[remote_ratio]]=50, "Hybrid", IF(Table[[#This Row],[remote_ratio]]=100, "Remote")))</f>
        <v>In Person</v>
      </c>
      <c r="Q931" t="s">
        <v>21</v>
      </c>
      <c r="R931" t="str">
        <f>VLOOKUP(Q931,'Country Names'!B:C,2,FALSE)</f>
        <v>United States</v>
      </c>
      <c r="S931" t="s">
        <v>221</v>
      </c>
    </row>
    <row r="932" spans="1:19" x14ac:dyDescent="0.3">
      <c r="A932">
        <v>885</v>
      </c>
      <c r="B932">
        <v>2023</v>
      </c>
      <c r="C932" t="s">
        <v>214</v>
      </c>
      <c r="D932" t="s">
        <v>216</v>
      </c>
      <c r="E932" t="s">
        <v>52</v>
      </c>
      <c r="F932" t="str">
        <f t="shared" si="56"/>
        <v>Scientist</v>
      </c>
      <c r="G932">
        <v>150000</v>
      </c>
      <c r="H932" t="s">
        <v>20</v>
      </c>
      <c r="I932">
        <v>150000</v>
      </c>
      <c r="J932">
        <f t="shared" si="57"/>
        <v>150000</v>
      </c>
      <c r="K932">
        <f t="shared" si="58"/>
        <v>200000</v>
      </c>
      <c r="L932" t="str">
        <f t="shared" si="59"/>
        <v>150000-200000</v>
      </c>
      <c r="M932" t="s">
        <v>21</v>
      </c>
      <c r="N932" t="str">
        <f>VLOOKUP(M932,'Country Names'!B:C,2,FALSE)</f>
        <v>United States</v>
      </c>
      <c r="O932">
        <v>0</v>
      </c>
      <c r="P932" t="str">
        <f>IF(Table[[#This Row],[remote_ratio]]=0, "In Person", IF(Table[[#This Row],[remote_ratio]]=50, "Hybrid", IF(Table[[#This Row],[remote_ratio]]=100, "Remote")))</f>
        <v>In Person</v>
      </c>
      <c r="Q932" t="s">
        <v>21</v>
      </c>
      <c r="R932" t="str">
        <f>VLOOKUP(Q932,'Country Names'!B:C,2,FALSE)</f>
        <v>United States</v>
      </c>
      <c r="S932" t="s">
        <v>221</v>
      </c>
    </row>
    <row r="933" spans="1:19" x14ac:dyDescent="0.3">
      <c r="A933">
        <v>886</v>
      </c>
      <c r="B933">
        <v>2023</v>
      </c>
      <c r="C933" t="s">
        <v>214</v>
      </c>
      <c r="D933" t="s">
        <v>216</v>
      </c>
      <c r="E933" t="s">
        <v>52</v>
      </c>
      <c r="F933" t="str">
        <f t="shared" si="56"/>
        <v>Scientist</v>
      </c>
      <c r="G933">
        <v>100000</v>
      </c>
      <c r="H933" t="s">
        <v>20</v>
      </c>
      <c r="I933">
        <v>100000</v>
      </c>
      <c r="J933">
        <f t="shared" si="57"/>
        <v>100000</v>
      </c>
      <c r="K933">
        <f t="shared" si="58"/>
        <v>150000</v>
      </c>
      <c r="L933" t="str">
        <f t="shared" si="59"/>
        <v>100000-150000</v>
      </c>
      <c r="M933" t="s">
        <v>21</v>
      </c>
      <c r="N933" t="str">
        <f>VLOOKUP(M933,'Country Names'!B:C,2,FALSE)</f>
        <v>United States</v>
      </c>
      <c r="O933">
        <v>0</v>
      </c>
      <c r="P933" t="str">
        <f>IF(Table[[#This Row],[remote_ratio]]=0, "In Person", IF(Table[[#This Row],[remote_ratio]]=50, "Hybrid", IF(Table[[#This Row],[remote_ratio]]=100, "Remote")))</f>
        <v>In Person</v>
      </c>
      <c r="Q933" t="s">
        <v>21</v>
      </c>
      <c r="R933" t="str">
        <f>VLOOKUP(Q933,'Country Names'!B:C,2,FALSE)</f>
        <v>United States</v>
      </c>
      <c r="S933" t="s">
        <v>221</v>
      </c>
    </row>
    <row r="934" spans="1:19" x14ac:dyDescent="0.3">
      <c r="A934">
        <v>933</v>
      </c>
      <c r="B934">
        <v>2023</v>
      </c>
      <c r="C934" t="s">
        <v>213</v>
      </c>
      <c r="D934" t="s">
        <v>216</v>
      </c>
      <c r="E934" t="s">
        <v>37</v>
      </c>
      <c r="F934" t="str">
        <f t="shared" si="56"/>
        <v>Engineer</v>
      </c>
      <c r="G934">
        <v>105000</v>
      </c>
      <c r="H934" t="s">
        <v>58</v>
      </c>
      <c r="I934">
        <v>127599</v>
      </c>
      <c r="J934">
        <f t="shared" si="57"/>
        <v>100000</v>
      </c>
      <c r="K934">
        <f t="shared" si="58"/>
        <v>150000</v>
      </c>
      <c r="L934" t="str">
        <f t="shared" si="59"/>
        <v>100000-150000</v>
      </c>
      <c r="M934" t="s">
        <v>33</v>
      </c>
      <c r="N934" t="str">
        <f>VLOOKUP(M934,'Country Names'!B:C,2,FALSE)</f>
        <v>United Kingdom</v>
      </c>
      <c r="O934">
        <v>0</v>
      </c>
      <c r="P934" t="str">
        <f>IF(Table[[#This Row],[remote_ratio]]=0, "In Person", IF(Table[[#This Row],[remote_ratio]]=50, "Hybrid", IF(Table[[#This Row],[remote_ratio]]=100, "Remote")))</f>
        <v>In Person</v>
      </c>
      <c r="Q934" t="s">
        <v>33</v>
      </c>
      <c r="R934" t="str">
        <f>VLOOKUP(Q934,'Country Names'!B:C,2,FALSE)</f>
        <v>United Kingdom</v>
      </c>
      <c r="S934" t="s">
        <v>221</v>
      </c>
    </row>
    <row r="935" spans="1:19" x14ac:dyDescent="0.3">
      <c r="A935">
        <v>934</v>
      </c>
      <c r="B935">
        <v>2023</v>
      </c>
      <c r="C935" t="s">
        <v>213</v>
      </c>
      <c r="D935" t="s">
        <v>216</v>
      </c>
      <c r="E935" t="s">
        <v>37</v>
      </c>
      <c r="F935" t="str">
        <f t="shared" si="56"/>
        <v>Engineer</v>
      </c>
      <c r="G935">
        <v>85000</v>
      </c>
      <c r="H935" t="s">
        <v>58</v>
      </c>
      <c r="I935">
        <v>103294</v>
      </c>
      <c r="J935">
        <f t="shared" si="57"/>
        <v>100000</v>
      </c>
      <c r="K935">
        <f t="shared" si="58"/>
        <v>150000</v>
      </c>
      <c r="L935" t="str">
        <f t="shared" si="59"/>
        <v>100000-150000</v>
      </c>
      <c r="M935" t="s">
        <v>33</v>
      </c>
      <c r="N935" t="str">
        <f>VLOOKUP(M935,'Country Names'!B:C,2,FALSE)</f>
        <v>United Kingdom</v>
      </c>
      <c r="O935">
        <v>0</v>
      </c>
      <c r="P935" t="str">
        <f>IF(Table[[#This Row],[remote_ratio]]=0, "In Person", IF(Table[[#This Row],[remote_ratio]]=50, "Hybrid", IF(Table[[#This Row],[remote_ratio]]=100, "Remote")))</f>
        <v>In Person</v>
      </c>
      <c r="Q935" t="s">
        <v>33</v>
      </c>
      <c r="R935" t="str">
        <f>VLOOKUP(Q935,'Country Names'!B:C,2,FALSE)</f>
        <v>United Kingdom</v>
      </c>
      <c r="S935" t="s">
        <v>221</v>
      </c>
    </row>
    <row r="936" spans="1:19" x14ac:dyDescent="0.3">
      <c r="A936">
        <v>935</v>
      </c>
      <c r="B936">
        <v>2023</v>
      </c>
      <c r="C936" t="s">
        <v>330</v>
      </c>
      <c r="D936" t="s">
        <v>216</v>
      </c>
      <c r="E936" t="s">
        <v>37</v>
      </c>
      <c r="F936" t="str">
        <f t="shared" si="56"/>
        <v>Engineer</v>
      </c>
      <c r="G936">
        <v>153600</v>
      </c>
      <c r="H936" t="s">
        <v>20</v>
      </c>
      <c r="I936">
        <v>153600</v>
      </c>
      <c r="J936">
        <f t="shared" si="57"/>
        <v>150000</v>
      </c>
      <c r="K936">
        <f t="shared" si="58"/>
        <v>200000</v>
      </c>
      <c r="L936" t="str">
        <f t="shared" si="59"/>
        <v>150000-200000</v>
      </c>
      <c r="M936" t="s">
        <v>21</v>
      </c>
      <c r="N936" t="str">
        <f>VLOOKUP(M936,'Country Names'!B:C,2,FALSE)</f>
        <v>United States</v>
      </c>
      <c r="O936">
        <v>0</v>
      </c>
      <c r="P936" t="str">
        <f>IF(Table[[#This Row],[remote_ratio]]=0, "In Person", IF(Table[[#This Row],[remote_ratio]]=50, "Hybrid", IF(Table[[#This Row],[remote_ratio]]=100, "Remote")))</f>
        <v>In Person</v>
      </c>
      <c r="Q936" t="s">
        <v>21</v>
      </c>
      <c r="R936" t="str">
        <f>VLOOKUP(Q936,'Country Names'!B:C,2,FALSE)</f>
        <v>United States</v>
      </c>
      <c r="S936" t="s">
        <v>221</v>
      </c>
    </row>
    <row r="937" spans="1:19" x14ac:dyDescent="0.3">
      <c r="A937">
        <v>936</v>
      </c>
      <c r="B937">
        <v>2023</v>
      </c>
      <c r="C937" t="s">
        <v>330</v>
      </c>
      <c r="D937" t="s">
        <v>216</v>
      </c>
      <c r="E937" t="s">
        <v>37</v>
      </c>
      <c r="F937" t="str">
        <f t="shared" si="56"/>
        <v>Engineer</v>
      </c>
      <c r="G937">
        <v>106800</v>
      </c>
      <c r="H937" t="s">
        <v>20</v>
      </c>
      <c r="I937">
        <v>106800</v>
      </c>
      <c r="J937">
        <f t="shared" si="57"/>
        <v>100000</v>
      </c>
      <c r="K937">
        <f t="shared" si="58"/>
        <v>150000</v>
      </c>
      <c r="L937" t="str">
        <f t="shared" si="59"/>
        <v>100000-150000</v>
      </c>
      <c r="M937" t="s">
        <v>21</v>
      </c>
      <c r="N937" t="str">
        <f>VLOOKUP(M937,'Country Names'!B:C,2,FALSE)</f>
        <v>United States</v>
      </c>
      <c r="O937">
        <v>0</v>
      </c>
      <c r="P937" t="str">
        <f>IF(Table[[#This Row],[remote_ratio]]=0, "In Person", IF(Table[[#This Row],[remote_ratio]]=50, "Hybrid", IF(Table[[#This Row],[remote_ratio]]=100, "Remote")))</f>
        <v>In Person</v>
      </c>
      <c r="Q937" t="s">
        <v>21</v>
      </c>
      <c r="R937" t="str">
        <f>VLOOKUP(Q937,'Country Names'!B:C,2,FALSE)</f>
        <v>United States</v>
      </c>
      <c r="S937" t="s">
        <v>221</v>
      </c>
    </row>
    <row r="938" spans="1:19" x14ac:dyDescent="0.3">
      <c r="A938">
        <v>937</v>
      </c>
      <c r="B938">
        <v>2023</v>
      </c>
      <c r="C938" t="s">
        <v>214</v>
      </c>
      <c r="D938" t="s">
        <v>216</v>
      </c>
      <c r="E938" t="s">
        <v>27</v>
      </c>
      <c r="F938" t="str">
        <f t="shared" si="56"/>
        <v>Analyst</v>
      </c>
      <c r="G938">
        <v>85000</v>
      </c>
      <c r="H938" t="s">
        <v>20</v>
      </c>
      <c r="I938">
        <v>85000</v>
      </c>
      <c r="J938">
        <f t="shared" si="57"/>
        <v>50000</v>
      </c>
      <c r="K938">
        <f t="shared" si="58"/>
        <v>100000</v>
      </c>
      <c r="L938" t="str">
        <f t="shared" si="59"/>
        <v>50000-100000</v>
      </c>
      <c r="M938" t="s">
        <v>21</v>
      </c>
      <c r="N938" t="str">
        <f>VLOOKUP(M938,'Country Names'!B:C,2,FALSE)</f>
        <v>United States</v>
      </c>
      <c r="O938">
        <v>100</v>
      </c>
      <c r="P938" t="str">
        <f>IF(Table[[#This Row],[remote_ratio]]=0, "In Person", IF(Table[[#This Row],[remote_ratio]]=50, "Hybrid", IF(Table[[#This Row],[remote_ratio]]=100, "Remote")))</f>
        <v>Remote</v>
      </c>
      <c r="Q938" t="s">
        <v>21</v>
      </c>
      <c r="R938" t="str">
        <f>VLOOKUP(Q938,'Country Names'!B:C,2,FALSE)</f>
        <v>United States</v>
      </c>
      <c r="S938" t="s">
        <v>221</v>
      </c>
    </row>
    <row r="939" spans="1:19" x14ac:dyDescent="0.3">
      <c r="A939">
        <v>938</v>
      </c>
      <c r="B939">
        <v>2023</v>
      </c>
      <c r="C939" t="s">
        <v>214</v>
      </c>
      <c r="D939" t="s">
        <v>216</v>
      </c>
      <c r="E939" t="s">
        <v>27</v>
      </c>
      <c r="F939" t="str">
        <f t="shared" si="56"/>
        <v>Analyst</v>
      </c>
      <c r="G939">
        <v>75000</v>
      </c>
      <c r="H939" t="s">
        <v>20</v>
      </c>
      <c r="I939">
        <v>75000</v>
      </c>
      <c r="J939">
        <f t="shared" si="57"/>
        <v>50000</v>
      </c>
      <c r="K939">
        <f t="shared" si="58"/>
        <v>100000</v>
      </c>
      <c r="L939" t="str">
        <f t="shared" si="59"/>
        <v>50000-100000</v>
      </c>
      <c r="M939" t="s">
        <v>21</v>
      </c>
      <c r="N939" t="str">
        <f>VLOOKUP(M939,'Country Names'!B:C,2,FALSE)</f>
        <v>United States</v>
      </c>
      <c r="O939">
        <v>100</v>
      </c>
      <c r="P939" t="str">
        <f>IF(Table[[#This Row],[remote_ratio]]=0, "In Person", IF(Table[[#This Row],[remote_ratio]]=50, "Hybrid", IF(Table[[#This Row],[remote_ratio]]=100, "Remote")))</f>
        <v>Remote</v>
      </c>
      <c r="Q939" t="s">
        <v>21</v>
      </c>
      <c r="R939" t="str">
        <f>VLOOKUP(Q939,'Country Names'!B:C,2,FALSE)</f>
        <v>United States</v>
      </c>
      <c r="S939" t="s">
        <v>221</v>
      </c>
    </row>
    <row r="940" spans="1:19" x14ac:dyDescent="0.3">
      <c r="A940">
        <v>889</v>
      </c>
      <c r="B940">
        <v>2023</v>
      </c>
      <c r="C940" t="s">
        <v>213</v>
      </c>
      <c r="D940" t="s">
        <v>216</v>
      </c>
      <c r="E940" t="s">
        <v>23</v>
      </c>
      <c r="F940" t="str">
        <f t="shared" si="56"/>
        <v>Scientist</v>
      </c>
      <c r="G940">
        <v>150000</v>
      </c>
      <c r="H940" t="s">
        <v>20</v>
      </c>
      <c r="I940">
        <v>150000</v>
      </c>
      <c r="J940">
        <f t="shared" si="57"/>
        <v>150000</v>
      </c>
      <c r="K940">
        <f t="shared" si="58"/>
        <v>200000</v>
      </c>
      <c r="L940" t="str">
        <f t="shared" si="59"/>
        <v>150000-200000</v>
      </c>
      <c r="M940" t="s">
        <v>21</v>
      </c>
      <c r="N940" t="str">
        <f>VLOOKUP(M940,'Country Names'!B:C,2,FALSE)</f>
        <v>United States</v>
      </c>
      <c r="O940">
        <v>100</v>
      </c>
      <c r="P940" t="str">
        <f>IF(Table[[#This Row],[remote_ratio]]=0, "In Person", IF(Table[[#This Row],[remote_ratio]]=50, "Hybrid", IF(Table[[#This Row],[remote_ratio]]=100, "Remote")))</f>
        <v>Remote</v>
      </c>
      <c r="Q940" t="s">
        <v>21</v>
      </c>
      <c r="R940" t="str">
        <f>VLOOKUP(Q940,'Country Names'!B:C,2,FALSE)</f>
        <v>United States</v>
      </c>
      <c r="S940" t="s">
        <v>221</v>
      </c>
    </row>
    <row r="941" spans="1:19" x14ac:dyDescent="0.3">
      <c r="A941">
        <v>890</v>
      </c>
      <c r="B941">
        <v>2023</v>
      </c>
      <c r="C941" t="s">
        <v>213</v>
      </c>
      <c r="D941" t="s">
        <v>216</v>
      </c>
      <c r="E941" t="s">
        <v>23</v>
      </c>
      <c r="F941" t="str">
        <f t="shared" si="56"/>
        <v>Scientist</v>
      </c>
      <c r="G941">
        <v>97750</v>
      </c>
      <c r="H941" t="s">
        <v>20</v>
      </c>
      <c r="I941">
        <v>97750</v>
      </c>
      <c r="J941">
        <f t="shared" si="57"/>
        <v>50000</v>
      </c>
      <c r="K941">
        <f t="shared" si="58"/>
        <v>100000</v>
      </c>
      <c r="L941" t="str">
        <f t="shared" si="59"/>
        <v>50000-100000</v>
      </c>
      <c r="M941" t="s">
        <v>21</v>
      </c>
      <c r="N941" t="str">
        <f>VLOOKUP(M941,'Country Names'!B:C,2,FALSE)</f>
        <v>United States</v>
      </c>
      <c r="O941">
        <v>100</v>
      </c>
      <c r="P941" t="str">
        <f>IF(Table[[#This Row],[remote_ratio]]=0, "In Person", IF(Table[[#This Row],[remote_ratio]]=50, "Hybrid", IF(Table[[#This Row],[remote_ratio]]=100, "Remote")))</f>
        <v>Remote</v>
      </c>
      <c r="Q941" t="s">
        <v>21</v>
      </c>
      <c r="R941" t="str">
        <f>VLOOKUP(Q941,'Country Names'!B:C,2,FALSE)</f>
        <v>United States</v>
      </c>
      <c r="S941" t="s">
        <v>221</v>
      </c>
    </row>
    <row r="942" spans="1:19" x14ac:dyDescent="0.3">
      <c r="A942">
        <v>941</v>
      </c>
      <c r="B942">
        <v>2023</v>
      </c>
      <c r="C942" t="s">
        <v>330</v>
      </c>
      <c r="D942" t="s">
        <v>216</v>
      </c>
      <c r="E942" t="s">
        <v>32</v>
      </c>
      <c r="F942" t="str">
        <f t="shared" si="56"/>
        <v>Engineer</v>
      </c>
      <c r="G942">
        <v>150000</v>
      </c>
      <c r="H942" t="s">
        <v>20</v>
      </c>
      <c r="I942">
        <v>150000</v>
      </c>
      <c r="J942">
        <f t="shared" si="57"/>
        <v>150000</v>
      </c>
      <c r="K942">
        <f t="shared" si="58"/>
        <v>200000</v>
      </c>
      <c r="L942" t="str">
        <f t="shared" si="59"/>
        <v>150000-200000</v>
      </c>
      <c r="M942" t="s">
        <v>21</v>
      </c>
      <c r="N942" t="str">
        <f>VLOOKUP(M942,'Country Names'!B:C,2,FALSE)</f>
        <v>United States</v>
      </c>
      <c r="O942">
        <v>0</v>
      </c>
      <c r="P942" t="str">
        <f>IF(Table[[#This Row],[remote_ratio]]=0, "In Person", IF(Table[[#This Row],[remote_ratio]]=50, "Hybrid", IF(Table[[#This Row],[remote_ratio]]=100, "Remote")))</f>
        <v>In Person</v>
      </c>
      <c r="Q942" t="s">
        <v>21</v>
      </c>
      <c r="R942" t="str">
        <f>VLOOKUP(Q942,'Country Names'!B:C,2,FALSE)</f>
        <v>United States</v>
      </c>
      <c r="S942" t="s">
        <v>221</v>
      </c>
    </row>
    <row r="943" spans="1:19" x14ac:dyDescent="0.3">
      <c r="A943">
        <v>942</v>
      </c>
      <c r="B943">
        <v>2023</v>
      </c>
      <c r="C943" t="s">
        <v>330</v>
      </c>
      <c r="D943" t="s">
        <v>216</v>
      </c>
      <c r="E943" t="s">
        <v>32</v>
      </c>
      <c r="F943" t="str">
        <f t="shared" si="56"/>
        <v>Engineer</v>
      </c>
      <c r="G943">
        <v>120000</v>
      </c>
      <c r="H943" t="s">
        <v>20</v>
      </c>
      <c r="I943">
        <v>120000</v>
      </c>
      <c r="J943">
        <f t="shared" si="57"/>
        <v>100000</v>
      </c>
      <c r="K943">
        <f t="shared" si="58"/>
        <v>150000</v>
      </c>
      <c r="L943" t="str">
        <f t="shared" si="59"/>
        <v>100000-150000</v>
      </c>
      <c r="M943" t="s">
        <v>21</v>
      </c>
      <c r="N943" t="str">
        <f>VLOOKUP(M943,'Country Names'!B:C,2,FALSE)</f>
        <v>United States</v>
      </c>
      <c r="O943">
        <v>0</v>
      </c>
      <c r="P943" t="str">
        <f>IF(Table[[#This Row],[remote_ratio]]=0, "In Person", IF(Table[[#This Row],[remote_ratio]]=50, "Hybrid", IF(Table[[#This Row],[remote_ratio]]=100, "Remote")))</f>
        <v>In Person</v>
      </c>
      <c r="Q943" t="s">
        <v>21</v>
      </c>
      <c r="R943" t="str">
        <f>VLOOKUP(Q943,'Country Names'!B:C,2,FALSE)</f>
        <v>United States</v>
      </c>
      <c r="S943" t="s">
        <v>221</v>
      </c>
    </row>
    <row r="944" spans="1:19" x14ac:dyDescent="0.3">
      <c r="A944">
        <v>943</v>
      </c>
      <c r="B944">
        <v>2023</v>
      </c>
      <c r="C944" t="s">
        <v>330</v>
      </c>
      <c r="D944" t="s">
        <v>216</v>
      </c>
      <c r="E944" t="s">
        <v>35</v>
      </c>
      <c r="F944" t="str">
        <f t="shared" si="56"/>
        <v>Engineer</v>
      </c>
      <c r="G944">
        <v>163800</v>
      </c>
      <c r="H944" t="s">
        <v>20</v>
      </c>
      <c r="I944">
        <v>163800</v>
      </c>
      <c r="J944">
        <f t="shared" si="57"/>
        <v>150000</v>
      </c>
      <c r="K944">
        <f t="shared" si="58"/>
        <v>200000</v>
      </c>
      <c r="L944" t="str">
        <f t="shared" si="59"/>
        <v>150000-200000</v>
      </c>
      <c r="M944" t="s">
        <v>21</v>
      </c>
      <c r="N944" t="str">
        <f>VLOOKUP(M944,'Country Names'!B:C,2,FALSE)</f>
        <v>United States</v>
      </c>
      <c r="O944">
        <v>0</v>
      </c>
      <c r="P944" t="str">
        <f>IF(Table[[#This Row],[remote_ratio]]=0, "In Person", IF(Table[[#This Row],[remote_ratio]]=50, "Hybrid", IF(Table[[#This Row],[remote_ratio]]=100, "Remote")))</f>
        <v>In Person</v>
      </c>
      <c r="Q944" t="s">
        <v>21</v>
      </c>
      <c r="R944" t="str">
        <f>VLOOKUP(Q944,'Country Names'!B:C,2,FALSE)</f>
        <v>United States</v>
      </c>
      <c r="S944" t="s">
        <v>221</v>
      </c>
    </row>
    <row r="945" spans="1:19" x14ac:dyDescent="0.3">
      <c r="A945">
        <v>944</v>
      </c>
      <c r="B945">
        <v>2023</v>
      </c>
      <c r="C945" t="s">
        <v>330</v>
      </c>
      <c r="D945" t="s">
        <v>216</v>
      </c>
      <c r="E945" t="s">
        <v>35</v>
      </c>
      <c r="F945" t="str">
        <f t="shared" si="56"/>
        <v>Engineer</v>
      </c>
      <c r="G945">
        <v>126000</v>
      </c>
      <c r="H945" t="s">
        <v>20</v>
      </c>
      <c r="I945">
        <v>126000</v>
      </c>
      <c r="J945">
        <f t="shared" si="57"/>
        <v>100000</v>
      </c>
      <c r="K945">
        <f t="shared" si="58"/>
        <v>150000</v>
      </c>
      <c r="L945" t="str">
        <f t="shared" si="59"/>
        <v>100000-150000</v>
      </c>
      <c r="M945" t="s">
        <v>21</v>
      </c>
      <c r="N945" t="str">
        <f>VLOOKUP(M945,'Country Names'!B:C,2,FALSE)</f>
        <v>United States</v>
      </c>
      <c r="O945">
        <v>0</v>
      </c>
      <c r="P945" t="str">
        <f>IF(Table[[#This Row],[remote_ratio]]=0, "In Person", IF(Table[[#This Row],[remote_ratio]]=50, "Hybrid", IF(Table[[#This Row],[remote_ratio]]=100, "Remote")))</f>
        <v>In Person</v>
      </c>
      <c r="Q945" t="s">
        <v>21</v>
      </c>
      <c r="R945" t="str">
        <f>VLOOKUP(Q945,'Country Names'!B:C,2,FALSE)</f>
        <v>United States</v>
      </c>
      <c r="S945" t="s">
        <v>221</v>
      </c>
    </row>
    <row r="946" spans="1:19" x14ac:dyDescent="0.3">
      <c r="A946">
        <v>945</v>
      </c>
      <c r="B946">
        <v>2023</v>
      </c>
      <c r="C946" t="s">
        <v>330</v>
      </c>
      <c r="D946" t="s">
        <v>216</v>
      </c>
      <c r="E946" t="s">
        <v>27</v>
      </c>
      <c r="F946" t="str">
        <f t="shared" si="56"/>
        <v>Analyst</v>
      </c>
      <c r="G946">
        <v>145000</v>
      </c>
      <c r="H946" t="s">
        <v>20</v>
      </c>
      <c r="I946">
        <v>145000</v>
      </c>
      <c r="J946">
        <f t="shared" si="57"/>
        <v>100000</v>
      </c>
      <c r="K946">
        <f t="shared" si="58"/>
        <v>150000</v>
      </c>
      <c r="L946" t="str">
        <f t="shared" si="59"/>
        <v>100000-150000</v>
      </c>
      <c r="M946" t="s">
        <v>21</v>
      </c>
      <c r="N946" t="str">
        <f>VLOOKUP(M946,'Country Names'!B:C,2,FALSE)</f>
        <v>United States</v>
      </c>
      <c r="O946">
        <v>100</v>
      </c>
      <c r="P946" t="str">
        <f>IF(Table[[#This Row],[remote_ratio]]=0, "In Person", IF(Table[[#This Row],[remote_ratio]]=50, "Hybrid", IF(Table[[#This Row],[remote_ratio]]=100, "Remote")))</f>
        <v>Remote</v>
      </c>
      <c r="Q946" t="s">
        <v>21</v>
      </c>
      <c r="R946" t="str">
        <f>VLOOKUP(Q946,'Country Names'!B:C,2,FALSE)</f>
        <v>United States</v>
      </c>
      <c r="S946" t="s">
        <v>221</v>
      </c>
    </row>
    <row r="947" spans="1:19" x14ac:dyDescent="0.3">
      <c r="A947">
        <v>946</v>
      </c>
      <c r="B947">
        <v>2023</v>
      </c>
      <c r="C947" t="s">
        <v>330</v>
      </c>
      <c r="D947" t="s">
        <v>216</v>
      </c>
      <c r="E947" t="s">
        <v>27</v>
      </c>
      <c r="F947" t="str">
        <f t="shared" si="56"/>
        <v>Analyst</v>
      </c>
      <c r="G947">
        <v>90000</v>
      </c>
      <c r="H947" t="s">
        <v>20</v>
      </c>
      <c r="I947">
        <v>90000</v>
      </c>
      <c r="J947">
        <f t="shared" si="57"/>
        <v>50000</v>
      </c>
      <c r="K947">
        <f t="shared" si="58"/>
        <v>100000</v>
      </c>
      <c r="L947" t="str">
        <f t="shared" si="59"/>
        <v>50000-100000</v>
      </c>
      <c r="M947" t="s">
        <v>21</v>
      </c>
      <c r="N947" t="str">
        <f>VLOOKUP(M947,'Country Names'!B:C,2,FALSE)</f>
        <v>United States</v>
      </c>
      <c r="O947">
        <v>100</v>
      </c>
      <c r="P947" t="str">
        <f>IF(Table[[#This Row],[remote_ratio]]=0, "In Person", IF(Table[[#This Row],[remote_ratio]]=50, "Hybrid", IF(Table[[#This Row],[remote_ratio]]=100, "Remote")))</f>
        <v>Remote</v>
      </c>
      <c r="Q947" t="s">
        <v>21</v>
      </c>
      <c r="R947" t="str">
        <f>VLOOKUP(Q947,'Country Names'!B:C,2,FALSE)</f>
        <v>United States</v>
      </c>
      <c r="S947" t="s">
        <v>221</v>
      </c>
    </row>
    <row r="948" spans="1:19" x14ac:dyDescent="0.3">
      <c r="A948">
        <v>947</v>
      </c>
      <c r="B948">
        <v>2023</v>
      </c>
      <c r="C948" t="s">
        <v>330</v>
      </c>
      <c r="D948" t="s">
        <v>216</v>
      </c>
      <c r="E948" t="s">
        <v>35</v>
      </c>
      <c r="F948" t="str">
        <f t="shared" si="56"/>
        <v>Engineer</v>
      </c>
      <c r="G948">
        <v>204500</v>
      </c>
      <c r="H948" t="s">
        <v>20</v>
      </c>
      <c r="I948">
        <v>204500</v>
      </c>
      <c r="J948">
        <f t="shared" si="57"/>
        <v>200000</v>
      </c>
      <c r="K948">
        <f t="shared" si="58"/>
        <v>250000</v>
      </c>
      <c r="L948" t="str">
        <f t="shared" si="59"/>
        <v>200000-250000</v>
      </c>
      <c r="M948" t="s">
        <v>21</v>
      </c>
      <c r="N948" t="str">
        <f>VLOOKUP(M948,'Country Names'!B:C,2,FALSE)</f>
        <v>United States</v>
      </c>
      <c r="O948">
        <v>0</v>
      </c>
      <c r="P948" t="str">
        <f>IF(Table[[#This Row],[remote_ratio]]=0, "In Person", IF(Table[[#This Row],[remote_ratio]]=50, "Hybrid", IF(Table[[#This Row],[remote_ratio]]=100, "Remote")))</f>
        <v>In Person</v>
      </c>
      <c r="Q948" t="s">
        <v>21</v>
      </c>
      <c r="R948" t="str">
        <f>VLOOKUP(Q948,'Country Names'!B:C,2,FALSE)</f>
        <v>United States</v>
      </c>
      <c r="S948" t="s">
        <v>221</v>
      </c>
    </row>
    <row r="949" spans="1:19" x14ac:dyDescent="0.3">
      <c r="A949">
        <v>948</v>
      </c>
      <c r="B949">
        <v>2023</v>
      </c>
      <c r="C949" t="s">
        <v>330</v>
      </c>
      <c r="D949" t="s">
        <v>216</v>
      </c>
      <c r="E949" t="s">
        <v>35</v>
      </c>
      <c r="F949" t="str">
        <f t="shared" si="56"/>
        <v>Engineer</v>
      </c>
      <c r="G949">
        <v>142200</v>
      </c>
      <c r="H949" t="s">
        <v>20</v>
      </c>
      <c r="I949">
        <v>142200</v>
      </c>
      <c r="J949">
        <f t="shared" si="57"/>
        <v>100000</v>
      </c>
      <c r="K949">
        <f t="shared" si="58"/>
        <v>150000</v>
      </c>
      <c r="L949" t="str">
        <f t="shared" si="59"/>
        <v>100000-150000</v>
      </c>
      <c r="M949" t="s">
        <v>21</v>
      </c>
      <c r="N949" t="str">
        <f>VLOOKUP(M949,'Country Names'!B:C,2,FALSE)</f>
        <v>United States</v>
      </c>
      <c r="O949">
        <v>0</v>
      </c>
      <c r="P949" t="str">
        <f>IF(Table[[#This Row],[remote_ratio]]=0, "In Person", IF(Table[[#This Row],[remote_ratio]]=50, "Hybrid", IF(Table[[#This Row],[remote_ratio]]=100, "Remote")))</f>
        <v>In Person</v>
      </c>
      <c r="Q949" t="s">
        <v>21</v>
      </c>
      <c r="R949" t="str">
        <f>VLOOKUP(Q949,'Country Names'!B:C,2,FALSE)</f>
        <v>United States</v>
      </c>
      <c r="S949" t="s">
        <v>221</v>
      </c>
    </row>
    <row r="950" spans="1:19" x14ac:dyDescent="0.3">
      <c r="A950">
        <v>949</v>
      </c>
      <c r="B950">
        <v>2023</v>
      </c>
      <c r="C950" t="s">
        <v>330</v>
      </c>
      <c r="D950" t="s">
        <v>216</v>
      </c>
      <c r="E950" t="s">
        <v>27</v>
      </c>
      <c r="F950" t="str">
        <f t="shared" si="56"/>
        <v>Analyst</v>
      </c>
      <c r="G950">
        <v>95000</v>
      </c>
      <c r="H950" t="s">
        <v>20</v>
      </c>
      <c r="I950">
        <v>95000</v>
      </c>
      <c r="J950">
        <f t="shared" si="57"/>
        <v>50000</v>
      </c>
      <c r="K950">
        <f t="shared" si="58"/>
        <v>100000</v>
      </c>
      <c r="L950" t="str">
        <f t="shared" si="59"/>
        <v>50000-100000</v>
      </c>
      <c r="M950" t="s">
        <v>21</v>
      </c>
      <c r="N950" t="str">
        <f>VLOOKUP(M950,'Country Names'!B:C,2,FALSE)</f>
        <v>United States</v>
      </c>
      <c r="O950">
        <v>0</v>
      </c>
      <c r="P950" t="str">
        <f>IF(Table[[#This Row],[remote_ratio]]=0, "In Person", IF(Table[[#This Row],[remote_ratio]]=50, "Hybrid", IF(Table[[#This Row],[remote_ratio]]=100, "Remote")))</f>
        <v>In Person</v>
      </c>
      <c r="Q950" t="s">
        <v>21</v>
      </c>
      <c r="R950" t="str">
        <f>VLOOKUP(Q950,'Country Names'!B:C,2,FALSE)</f>
        <v>United States</v>
      </c>
      <c r="S950" t="s">
        <v>221</v>
      </c>
    </row>
    <row r="951" spans="1:19" x14ac:dyDescent="0.3">
      <c r="A951">
        <v>950</v>
      </c>
      <c r="B951">
        <v>2023</v>
      </c>
      <c r="C951" t="s">
        <v>330</v>
      </c>
      <c r="D951" t="s">
        <v>216</v>
      </c>
      <c r="E951" t="s">
        <v>27</v>
      </c>
      <c r="F951" t="str">
        <f t="shared" si="56"/>
        <v>Analyst</v>
      </c>
      <c r="G951">
        <v>85500</v>
      </c>
      <c r="H951" t="s">
        <v>20</v>
      </c>
      <c r="I951">
        <v>85500</v>
      </c>
      <c r="J951">
        <f t="shared" si="57"/>
        <v>50000</v>
      </c>
      <c r="K951">
        <f t="shared" si="58"/>
        <v>100000</v>
      </c>
      <c r="L951" t="str">
        <f t="shared" si="59"/>
        <v>50000-100000</v>
      </c>
      <c r="M951" t="s">
        <v>21</v>
      </c>
      <c r="N951" t="str">
        <f>VLOOKUP(M951,'Country Names'!B:C,2,FALSE)</f>
        <v>United States</v>
      </c>
      <c r="O951">
        <v>0</v>
      </c>
      <c r="P951" t="str">
        <f>IF(Table[[#This Row],[remote_ratio]]=0, "In Person", IF(Table[[#This Row],[remote_ratio]]=50, "Hybrid", IF(Table[[#This Row],[remote_ratio]]=100, "Remote")))</f>
        <v>In Person</v>
      </c>
      <c r="Q951" t="s">
        <v>21</v>
      </c>
      <c r="R951" t="str">
        <f>VLOOKUP(Q951,'Country Names'!B:C,2,FALSE)</f>
        <v>United States</v>
      </c>
      <c r="S951" t="s">
        <v>221</v>
      </c>
    </row>
    <row r="952" spans="1:19" x14ac:dyDescent="0.3">
      <c r="A952">
        <v>951</v>
      </c>
      <c r="B952">
        <v>2023</v>
      </c>
      <c r="C952" t="s">
        <v>330</v>
      </c>
      <c r="D952" t="s">
        <v>216</v>
      </c>
      <c r="E952" t="s">
        <v>37</v>
      </c>
      <c r="F952" t="str">
        <f t="shared" si="56"/>
        <v>Engineer</v>
      </c>
      <c r="G952">
        <v>167500</v>
      </c>
      <c r="H952" t="s">
        <v>20</v>
      </c>
      <c r="I952">
        <v>167500</v>
      </c>
      <c r="J952">
        <f t="shared" si="57"/>
        <v>150000</v>
      </c>
      <c r="K952">
        <f t="shared" si="58"/>
        <v>200000</v>
      </c>
      <c r="L952" t="str">
        <f t="shared" si="59"/>
        <v>150000-200000</v>
      </c>
      <c r="M952" t="s">
        <v>21</v>
      </c>
      <c r="N952" t="str">
        <f>VLOOKUP(M952,'Country Names'!B:C,2,FALSE)</f>
        <v>United States</v>
      </c>
      <c r="O952">
        <v>0</v>
      </c>
      <c r="P952" t="str">
        <f>IF(Table[[#This Row],[remote_ratio]]=0, "In Person", IF(Table[[#This Row],[remote_ratio]]=50, "Hybrid", IF(Table[[#This Row],[remote_ratio]]=100, "Remote")))</f>
        <v>In Person</v>
      </c>
      <c r="Q952" t="s">
        <v>21</v>
      </c>
      <c r="R952" t="str">
        <f>VLOOKUP(Q952,'Country Names'!B:C,2,FALSE)</f>
        <v>United States</v>
      </c>
      <c r="S952" t="s">
        <v>221</v>
      </c>
    </row>
    <row r="953" spans="1:19" x14ac:dyDescent="0.3">
      <c r="A953">
        <v>952</v>
      </c>
      <c r="B953">
        <v>2023</v>
      </c>
      <c r="C953" t="s">
        <v>330</v>
      </c>
      <c r="D953" t="s">
        <v>216</v>
      </c>
      <c r="E953" t="s">
        <v>37</v>
      </c>
      <c r="F953" t="str">
        <f t="shared" si="56"/>
        <v>Engineer</v>
      </c>
      <c r="G953">
        <v>106500</v>
      </c>
      <c r="H953" t="s">
        <v>20</v>
      </c>
      <c r="I953">
        <v>106500</v>
      </c>
      <c r="J953">
        <f t="shared" si="57"/>
        <v>100000</v>
      </c>
      <c r="K953">
        <f t="shared" si="58"/>
        <v>150000</v>
      </c>
      <c r="L953" t="str">
        <f t="shared" si="59"/>
        <v>100000-150000</v>
      </c>
      <c r="M953" t="s">
        <v>21</v>
      </c>
      <c r="N953" t="str">
        <f>VLOOKUP(M953,'Country Names'!B:C,2,FALSE)</f>
        <v>United States</v>
      </c>
      <c r="O953">
        <v>0</v>
      </c>
      <c r="P953" t="str">
        <f>IF(Table[[#This Row],[remote_ratio]]=0, "In Person", IF(Table[[#This Row],[remote_ratio]]=50, "Hybrid", IF(Table[[#This Row],[remote_ratio]]=100, "Remote")))</f>
        <v>In Person</v>
      </c>
      <c r="Q953" t="s">
        <v>21</v>
      </c>
      <c r="R953" t="str">
        <f>VLOOKUP(Q953,'Country Names'!B:C,2,FALSE)</f>
        <v>United States</v>
      </c>
      <c r="S953" t="s">
        <v>221</v>
      </c>
    </row>
    <row r="954" spans="1:19" x14ac:dyDescent="0.3">
      <c r="A954">
        <v>953</v>
      </c>
      <c r="B954">
        <v>2023</v>
      </c>
      <c r="C954" t="s">
        <v>330</v>
      </c>
      <c r="D954" t="s">
        <v>216</v>
      </c>
      <c r="E954" t="s">
        <v>37</v>
      </c>
      <c r="F954" t="str">
        <f t="shared" si="56"/>
        <v>Engineer</v>
      </c>
      <c r="G954">
        <v>163800</v>
      </c>
      <c r="H954" t="s">
        <v>20</v>
      </c>
      <c r="I954">
        <v>163800</v>
      </c>
      <c r="J954">
        <f t="shared" si="57"/>
        <v>150000</v>
      </c>
      <c r="K954">
        <f t="shared" si="58"/>
        <v>200000</v>
      </c>
      <c r="L954" t="str">
        <f t="shared" si="59"/>
        <v>150000-200000</v>
      </c>
      <c r="M954" t="s">
        <v>21</v>
      </c>
      <c r="N954" t="str">
        <f>VLOOKUP(M954,'Country Names'!B:C,2,FALSE)</f>
        <v>United States</v>
      </c>
      <c r="O954">
        <v>0</v>
      </c>
      <c r="P954" t="str">
        <f>IF(Table[[#This Row],[remote_ratio]]=0, "In Person", IF(Table[[#This Row],[remote_ratio]]=50, "Hybrid", IF(Table[[#This Row],[remote_ratio]]=100, "Remote")))</f>
        <v>In Person</v>
      </c>
      <c r="Q954" t="s">
        <v>21</v>
      </c>
      <c r="R954" t="str">
        <f>VLOOKUP(Q954,'Country Names'!B:C,2,FALSE)</f>
        <v>United States</v>
      </c>
      <c r="S954" t="s">
        <v>221</v>
      </c>
    </row>
    <row r="955" spans="1:19" x14ac:dyDescent="0.3">
      <c r="A955">
        <v>954</v>
      </c>
      <c r="B955">
        <v>2023</v>
      </c>
      <c r="C955" t="s">
        <v>330</v>
      </c>
      <c r="D955" t="s">
        <v>216</v>
      </c>
      <c r="E955" t="s">
        <v>37</v>
      </c>
      <c r="F955" t="str">
        <f t="shared" si="56"/>
        <v>Engineer</v>
      </c>
      <c r="G955">
        <v>126000</v>
      </c>
      <c r="H955" t="s">
        <v>20</v>
      </c>
      <c r="I955">
        <v>126000</v>
      </c>
      <c r="J955">
        <f t="shared" si="57"/>
        <v>100000</v>
      </c>
      <c r="K955">
        <f t="shared" si="58"/>
        <v>150000</v>
      </c>
      <c r="L955" t="str">
        <f t="shared" si="59"/>
        <v>100000-150000</v>
      </c>
      <c r="M955" t="s">
        <v>21</v>
      </c>
      <c r="N955" t="str">
        <f>VLOOKUP(M955,'Country Names'!B:C,2,FALSE)</f>
        <v>United States</v>
      </c>
      <c r="O955">
        <v>0</v>
      </c>
      <c r="P955" t="str">
        <f>IF(Table[[#This Row],[remote_ratio]]=0, "In Person", IF(Table[[#This Row],[remote_ratio]]=50, "Hybrid", IF(Table[[#This Row],[remote_ratio]]=100, "Remote")))</f>
        <v>In Person</v>
      </c>
      <c r="Q955" t="s">
        <v>21</v>
      </c>
      <c r="R955" t="str">
        <f>VLOOKUP(Q955,'Country Names'!B:C,2,FALSE)</f>
        <v>United States</v>
      </c>
      <c r="S955" t="s">
        <v>221</v>
      </c>
    </row>
    <row r="956" spans="1:19" x14ac:dyDescent="0.3">
      <c r="A956">
        <v>955</v>
      </c>
      <c r="B956">
        <v>2023</v>
      </c>
      <c r="C956" t="s">
        <v>213</v>
      </c>
      <c r="D956" t="s">
        <v>216</v>
      </c>
      <c r="E956" t="s">
        <v>55</v>
      </c>
      <c r="F956" t="str">
        <f t="shared" si="56"/>
        <v>Manager</v>
      </c>
      <c r="G956">
        <v>155000</v>
      </c>
      <c r="H956" t="s">
        <v>20</v>
      </c>
      <c r="I956">
        <v>155000</v>
      </c>
      <c r="J956">
        <f t="shared" si="57"/>
        <v>150000</v>
      </c>
      <c r="K956">
        <f t="shared" si="58"/>
        <v>200000</v>
      </c>
      <c r="L956" t="str">
        <f t="shared" si="59"/>
        <v>150000-200000</v>
      </c>
      <c r="M956" t="s">
        <v>21</v>
      </c>
      <c r="N956" t="str">
        <f>VLOOKUP(M956,'Country Names'!B:C,2,FALSE)</f>
        <v>United States</v>
      </c>
      <c r="O956">
        <v>0</v>
      </c>
      <c r="P956" t="str">
        <f>IF(Table[[#This Row],[remote_ratio]]=0, "In Person", IF(Table[[#This Row],[remote_ratio]]=50, "Hybrid", IF(Table[[#This Row],[remote_ratio]]=100, "Remote")))</f>
        <v>In Person</v>
      </c>
      <c r="Q956" t="s">
        <v>21</v>
      </c>
      <c r="R956" t="str">
        <f>VLOOKUP(Q956,'Country Names'!B:C,2,FALSE)</f>
        <v>United States</v>
      </c>
      <c r="S956" t="s">
        <v>221</v>
      </c>
    </row>
    <row r="957" spans="1:19" x14ac:dyDescent="0.3">
      <c r="A957">
        <v>956</v>
      </c>
      <c r="B957">
        <v>2023</v>
      </c>
      <c r="C957" t="s">
        <v>213</v>
      </c>
      <c r="D957" t="s">
        <v>216</v>
      </c>
      <c r="E957" t="s">
        <v>55</v>
      </c>
      <c r="F957" t="str">
        <f t="shared" si="56"/>
        <v>Manager</v>
      </c>
      <c r="G957">
        <v>140000</v>
      </c>
      <c r="H957" t="s">
        <v>20</v>
      </c>
      <c r="I957">
        <v>140000</v>
      </c>
      <c r="J957">
        <f t="shared" si="57"/>
        <v>100000</v>
      </c>
      <c r="K957">
        <f t="shared" si="58"/>
        <v>150000</v>
      </c>
      <c r="L957" t="str">
        <f t="shared" si="59"/>
        <v>100000-150000</v>
      </c>
      <c r="M957" t="s">
        <v>21</v>
      </c>
      <c r="N957" t="str">
        <f>VLOOKUP(M957,'Country Names'!B:C,2,FALSE)</f>
        <v>United States</v>
      </c>
      <c r="O957">
        <v>0</v>
      </c>
      <c r="P957" t="str">
        <f>IF(Table[[#This Row],[remote_ratio]]=0, "In Person", IF(Table[[#This Row],[remote_ratio]]=50, "Hybrid", IF(Table[[#This Row],[remote_ratio]]=100, "Remote")))</f>
        <v>In Person</v>
      </c>
      <c r="Q957" t="s">
        <v>21</v>
      </c>
      <c r="R957" t="str">
        <f>VLOOKUP(Q957,'Country Names'!B:C,2,FALSE)</f>
        <v>United States</v>
      </c>
      <c r="S957" t="s">
        <v>221</v>
      </c>
    </row>
    <row r="958" spans="1:19" x14ac:dyDescent="0.3">
      <c r="A958">
        <v>891</v>
      </c>
      <c r="B958">
        <v>2023</v>
      </c>
      <c r="C958" t="s">
        <v>330</v>
      </c>
      <c r="D958" t="s">
        <v>216</v>
      </c>
      <c r="E958" t="s">
        <v>23</v>
      </c>
      <c r="F958" t="str">
        <f t="shared" si="56"/>
        <v>Scientist</v>
      </c>
      <c r="G958">
        <v>201000</v>
      </c>
      <c r="H958" t="s">
        <v>20</v>
      </c>
      <c r="I958">
        <v>201000</v>
      </c>
      <c r="J958">
        <f t="shared" si="57"/>
        <v>200000</v>
      </c>
      <c r="K958">
        <f t="shared" si="58"/>
        <v>250000</v>
      </c>
      <c r="L958" t="str">
        <f t="shared" si="59"/>
        <v>200000-250000</v>
      </c>
      <c r="M958" t="s">
        <v>21</v>
      </c>
      <c r="N958" t="str">
        <f>VLOOKUP(M958,'Country Names'!B:C,2,FALSE)</f>
        <v>United States</v>
      </c>
      <c r="O958">
        <v>0</v>
      </c>
      <c r="P958" t="str">
        <f>IF(Table[[#This Row],[remote_ratio]]=0, "In Person", IF(Table[[#This Row],[remote_ratio]]=50, "Hybrid", IF(Table[[#This Row],[remote_ratio]]=100, "Remote")))</f>
        <v>In Person</v>
      </c>
      <c r="Q958" t="s">
        <v>21</v>
      </c>
      <c r="R958" t="str">
        <f>VLOOKUP(Q958,'Country Names'!B:C,2,FALSE)</f>
        <v>United States</v>
      </c>
      <c r="S958" t="s">
        <v>221</v>
      </c>
    </row>
    <row r="959" spans="1:19" x14ac:dyDescent="0.3">
      <c r="A959">
        <v>892</v>
      </c>
      <c r="B959">
        <v>2023</v>
      </c>
      <c r="C959" t="s">
        <v>330</v>
      </c>
      <c r="D959" t="s">
        <v>216</v>
      </c>
      <c r="E959" t="s">
        <v>23</v>
      </c>
      <c r="F959" t="str">
        <f t="shared" si="56"/>
        <v>Scientist</v>
      </c>
      <c r="G959">
        <v>122000</v>
      </c>
      <c r="H959" t="s">
        <v>20</v>
      </c>
      <c r="I959">
        <v>122000</v>
      </c>
      <c r="J959">
        <f t="shared" si="57"/>
        <v>100000</v>
      </c>
      <c r="K959">
        <f t="shared" si="58"/>
        <v>150000</v>
      </c>
      <c r="L959" t="str">
        <f t="shared" si="59"/>
        <v>100000-150000</v>
      </c>
      <c r="M959" t="s">
        <v>21</v>
      </c>
      <c r="N959" t="str">
        <f>VLOOKUP(M959,'Country Names'!B:C,2,FALSE)</f>
        <v>United States</v>
      </c>
      <c r="O959">
        <v>0</v>
      </c>
      <c r="P959" t="str">
        <f>IF(Table[[#This Row],[remote_ratio]]=0, "In Person", IF(Table[[#This Row],[remote_ratio]]=50, "Hybrid", IF(Table[[#This Row],[remote_ratio]]=100, "Remote")))</f>
        <v>In Person</v>
      </c>
      <c r="Q959" t="s">
        <v>21</v>
      </c>
      <c r="R959" t="str">
        <f>VLOOKUP(Q959,'Country Names'!B:C,2,FALSE)</f>
        <v>United States</v>
      </c>
      <c r="S959" t="s">
        <v>221</v>
      </c>
    </row>
    <row r="960" spans="1:19" x14ac:dyDescent="0.3">
      <c r="A960">
        <v>897</v>
      </c>
      <c r="B960">
        <v>2023</v>
      </c>
      <c r="C960" t="s">
        <v>213</v>
      </c>
      <c r="D960" t="s">
        <v>216</v>
      </c>
      <c r="E960" t="s">
        <v>23</v>
      </c>
      <c r="F960" t="str">
        <f t="shared" si="56"/>
        <v>Scientist</v>
      </c>
      <c r="G960">
        <v>116990</v>
      </c>
      <c r="H960" t="s">
        <v>20</v>
      </c>
      <c r="I960">
        <v>116990</v>
      </c>
      <c r="J960">
        <f t="shared" si="57"/>
        <v>100000</v>
      </c>
      <c r="K960">
        <f t="shared" si="58"/>
        <v>150000</v>
      </c>
      <c r="L960" t="str">
        <f t="shared" si="59"/>
        <v>100000-150000</v>
      </c>
      <c r="M960" t="s">
        <v>21</v>
      </c>
      <c r="N960" t="str">
        <f>VLOOKUP(M960,'Country Names'!B:C,2,FALSE)</f>
        <v>United States</v>
      </c>
      <c r="O960">
        <v>100</v>
      </c>
      <c r="P960" t="str">
        <f>IF(Table[[#This Row],[remote_ratio]]=0, "In Person", IF(Table[[#This Row],[remote_ratio]]=50, "Hybrid", IF(Table[[#This Row],[remote_ratio]]=100, "Remote")))</f>
        <v>Remote</v>
      </c>
      <c r="Q960" t="s">
        <v>21</v>
      </c>
      <c r="R960" t="str">
        <f>VLOOKUP(Q960,'Country Names'!B:C,2,FALSE)</f>
        <v>United States</v>
      </c>
      <c r="S960" t="s">
        <v>221</v>
      </c>
    </row>
    <row r="961" spans="1:19" x14ac:dyDescent="0.3">
      <c r="A961">
        <v>898</v>
      </c>
      <c r="B961">
        <v>2023</v>
      </c>
      <c r="C961" t="s">
        <v>213</v>
      </c>
      <c r="D961" t="s">
        <v>216</v>
      </c>
      <c r="E961" t="s">
        <v>23</v>
      </c>
      <c r="F961" t="str">
        <f t="shared" si="56"/>
        <v>Scientist</v>
      </c>
      <c r="G961">
        <v>82920</v>
      </c>
      <c r="H961" t="s">
        <v>20</v>
      </c>
      <c r="I961">
        <v>82920</v>
      </c>
      <c r="J961">
        <f t="shared" si="57"/>
        <v>50000</v>
      </c>
      <c r="K961">
        <f t="shared" si="58"/>
        <v>100000</v>
      </c>
      <c r="L961" t="str">
        <f t="shared" si="59"/>
        <v>50000-100000</v>
      </c>
      <c r="M961" t="s">
        <v>21</v>
      </c>
      <c r="N961" t="str">
        <f>VLOOKUP(M961,'Country Names'!B:C,2,FALSE)</f>
        <v>United States</v>
      </c>
      <c r="O961">
        <v>100</v>
      </c>
      <c r="P961" t="str">
        <f>IF(Table[[#This Row],[remote_ratio]]=0, "In Person", IF(Table[[#This Row],[remote_ratio]]=50, "Hybrid", IF(Table[[#This Row],[remote_ratio]]=100, "Remote")))</f>
        <v>Remote</v>
      </c>
      <c r="Q961" t="s">
        <v>21</v>
      </c>
      <c r="R961" t="str">
        <f>VLOOKUP(Q961,'Country Names'!B:C,2,FALSE)</f>
        <v>United States</v>
      </c>
      <c r="S961" t="s">
        <v>221</v>
      </c>
    </row>
    <row r="962" spans="1:19" x14ac:dyDescent="0.3">
      <c r="A962">
        <v>961</v>
      </c>
      <c r="B962">
        <v>2023</v>
      </c>
      <c r="C962" t="s">
        <v>330</v>
      </c>
      <c r="D962" t="s">
        <v>216</v>
      </c>
      <c r="E962" t="s">
        <v>37</v>
      </c>
      <c r="F962" t="str">
        <f t="shared" ref="F962:F1025" si="60">IF(RIGHT(E962,LEN(E962)-FIND(CHAR(1),SUBSTITUTE(E962," ",CHAR(1),LEN(E962)-LEN(SUBSTITUTE(E962," ","")))))="Science","Director of DS",IF(RIGHT(E962,LEN(E962)-FIND(CHAR(1),SUBSTITUTE(E962," ",CHAR(1),LEN(E962)-LEN(SUBSTITUTE(E962," ","")))))="Data","Head of Data",RIGHT(E962,LEN(E962)-FIND(CHAR(1),SUBSTITUTE(E962," ",CHAR(1),LEN(E962)-LEN(SUBSTITUTE(E962," ","")))))))</f>
        <v>Engineer</v>
      </c>
      <c r="G962">
        <v>160000</v>
      </c>
      <c r="H962" t="s">
        <v>20</v>
      </c>
      <c r="I962">
        <v>160000</v>
      </c>
      <c r="J962">
        <f t="shared" ref="J962:J1025" si="61">FLOOR(I962/50000,1)*50000</f>
        <v>150000</v>
      </c>
      <c r="K962">
        <f t="shared" ref="K962:K1025" si="62">FLOOR(I962/50000,1)*50000 + 50000</f>
        <v>200000</v>
      </c>
      <c r="L962" t="str">
        <f t="shared" ref="L962:L1025" si="63">_xlfn.CONCAT(J962, "-", K962)</f>
        <v>150000-200000</v>
      </c>
      <c r="M962" t="s">
        <v>21</v>
      </c>
      <c r="N962" t="str">
        <f>VLOOKUP(M962,'Country Names'!B:C,2,FALSE)</f>
        <v>United States</v>
      </c>
      <c r="O962">
        <v>100</v>
      </c>
      <c r="P962" t="str">
        <f>IF(Table[[#This Row],[remote_ratio]]=0, "In Person", IF(Table[[#This Row],[remote_ratio]]=50, "Hybrid", IF(Table[[#This Row],[remote_ratio]]=100, "Remote")))</f>
        <v>Remote</v>
      </c>
      <c r="Q962" t="s">
        <v>21</v>
      </c>
      <c r="R962" t="str">
        <f>VLOOKUP(Q962,'Country Names'!B:C,2,FALSE)</f>
        <v>United States</v>
      </c>
      <c r="S962" t="s">
        <v>221</v>
      </c>
    </row>
    <row r="963" spans="1:19" x14ac:dyDescent="0.3">
      <c r="A963">
        <v>962</v>
      </c>
      <c r="B963">
        <v>2023</v>
      </c>
      <c r="C963" t="s">
        <v>330</v>
      </c>
      <c r="D963" t="s">
        <v>216</v>
      </c>
      <c r="E963" t="s">
        <v>37</v>
      </c>
      <c r="F963" t="str">
        <f t="shared" si="60"/>
        <v>Engineer</v>
      </c>
      <c r="G963">
        <v>130000</v>
      </c>
      <c r="H963" t="s">
        <v>20</v>
      </c>
      <c r="I963">
        <v>130000</v>
      </c>
      <c r="J963">
        <f t="shared" si="61"/>
        <v>100000</v>
      </c>
      <c r="K963">
        <f t="shared" si="62"/>
        <v>150000</v>
      </c>
      <c r="L963" t="str">
        <f t="shared" si="63"/>
        <v>100000-150000</v>
      </c>
      <c r="M963" t="s">
        <v>21</v>
      </c>
      <c r="N963" t="str">
        <f>VLOOKUP(M963,'Country Names'!B:C,2,FALSE)</f>
        <v>United States</v>
      </c>
      <c r="O963">
        <v>100</v>
      </c>
      <c r="P963" t="str">
        <f>IF(Table[[#This Row],[remote_ratio]]=0, "In Person", IF(Table[[#This Row],[remote_ratio]]=50, "Hybrid", IF(Table[[#This Row],[remote_ratio]]=100, "Remote")))</f>
        <v>Remote</v>
      </c>
      <c r="Q963" t="s">
        <v>21</v>
      </c>
      <c r="R963" t="str">
        <f>VLOOKUP(Q963,'Country Names'!B:C,2,FALSE)</f>
        <v>United States</v>
      </c>
      <c r="S963" t="s">
        <v>221</v>
      </c>
    </row>
    <row r="964" spans="1:19" x14ac:dyDescent="0.3">
      <c r="A964">
        <v>899</v>
      </c>
      <c r="B964">
        <v>2023</v>
      </c>
      <c r="C964" t="s">
        <v>330</v>
      </c>
      <c r="D964" t="s">
        <v>216</v>
      </c>
      <c r="E964" t="s">
        <v>23</v>
      </c>
      <c r="F964" t="str">
        <f t="shared" si="60"/>
        <v>Scientist</v>
      </c>
      <c r="G964">
        <v>185900</v>
      </c>
      <c r="H964" t="s">
        <v>20</v>
      </c>
      <c r="I964">
        <v>185900</v>
      </c>
      <c r="J964">
        <f t="shared" si="61"/>
        <v>150000</v>
      </c>
      <c r="K964">
        <f t="shared" si="62"/>
        <v>200000</v>
      </c>
      <c r="L964" t="str">
        <f t="shared" si="63"/>
        <v>150000-200000</v>
      </c>
      <c r="M964" t="s">
        <v>21</v>
      </c>
      <c r="N964" t="str">
        <f>VLOOKUP(M964,'Country Names'!B:C,2,FALSE)</f>
        <v>United States</v>
      </c>
      <c r="O964">
        <v>0</v>
      </c>
      <c r="P964" t="str">
        <f>IF(Table[[#This Row],[remote_ratio]]=0, "In Person", IF(Table[[#This Row],[remote_ratio]]=50, "Hybrid", IF(Table[[#This Row],[remote_ratio]]=100, "Remote")))</f>
        <v>In Person</v>
      </c>
      <c r="Q964" t="s">
        <v>21</v>
      </c>
      <c r="R964" t="str">
        <f>VLOOKUP(Q964,'Country Names'!B:C,2,FALSE)</f>
        <v>United States</v>
      </c>
      <c r="S964" t="s">
        <v>221</v>
      </c>
    </row>
    <row r="965" spans="1:19" x14ac:dyDescent="0.3">
      <c r="A965">
        <v>900</v>
      </c>
      <c r="B965">
        <v>2023</v>
      </c>
      <c r="C965" t="s">
        <v>330</v>
      </c>
      <c r="D965" t="s">
        <v>216</v>
      </c>
      <c r="E965" t="s">
        <v>23</v>
      </c>
      <c r="F965" t="str">
        <f t="shared" si="60"/>
        <v>Scientist</v>
      </c>
      <c r="G965">
        <v>129300</v>
      </c>
      <c r="H965" t="s">
        <v>20</v>
      </c>
      <c r="I965">
        <v>129300</v>
      </c>
      <c r="J965">
        <f t="shared" si="61"/>
        <v>100000</v>
      </c>
      <c r="K965">
        <f t="shared" si="62"/>
        <v>150000</v>
      </c>
      <c r="L965" t="str">
        <f t="shared" si="63"/>
        <v>100000-150000</v>
      </c>
      <c r="M965" t="s">
        <v>21</v>
      </c>
      <c r="N965" t="str">
        <f>VLOOKUP(M965,'Country Names'!B:C,2,FALSE)</f>
        <v>United States</v>
      </c>
      <c r="O965">
        <v>0</v>
      </c>
      <c r="P965" t="str">
        <f>IF(Table[[#This Row],[remote_ratio]]=0, "In Person", IF(Table[[#This Row],[remote_ratio]]=50, "Hybrid", IF(Table[[#This Row],[remote_ratio]]=100, "Remote")))</f>
        <v>In Person</v>
      </c>
      <c r="Q965" t="s">
        <v>21</v>
      </c>
      <c r="R965" t="str">
        <f>VLOOKUP(Q965,'Country Names'!B:C,2,FALSE)</f>
        <v>United States</v>
      </c>
      <c r="S965" t="s">
        <v>221</v>
      </c>
    </row>
    <row r="966" spans="1:19" x14ac:dyDescent="0.3">
      <c r="A966">
        <v>901</v>
      </c>
      <c r="B966">
        <v>2023</v>
      </c>
      <c r="C966" t="s">
        <v>213</v>
      </c>
      <c r="D966" t="s">
        <v>216</v>
      </c>
      <c r="E966" t="s">
        <v>81</v>
      </c>
      <c r="F966" t="str">
        <f t="shared" si="60"/>
        <v>Scientist</v>
      </c>
      <c r="G966">
        <v>200000</v>
      </c>
      <c r="H966" t="s">
        <v>20</v>
      </c>
      <c r="I966">
        <v>200000</v>
      </c>
      <c r="J966">
        <f t="shared" si="61"/>
        <v>200000</v>
      </c>
      <c r="K966">
        <f t="shared" si="62"/>
        <v>250000</v>
      </c>
      <c r="L966" t="str">
        <f t="shared" si="63"/>
        <v>200000-250000</v>
      </c>
      <c r="M966" t="s">
        <v>21</v>
      </c>
      <c r="N966" t="str">
        <f>VLOOKUP(M966,'Country Names'!B:C,2,FALSE)</f>
        <v>United States</v>
      </c>
      <c r="O966">
        <v>0</v>
      </c>
      <c r="P966" t="str">
        <f>IF(Table[[#This Row],[remote_ratio]]=0, "In Person", IF(Table[[#This Row],[remote_ratio]]=50, "Hybrid", IF(Table[[#This Row],[remote_ratio]]=100, "Remote")))</f>
        <v>In Person</v>
      </c>
      <c r="Q966" t="s">
        <v>21</v>
      </c>
      <c r="R966" t="str">
        <f>VLOOKUP(Q966,'Country Names'!B:C,2,FALSE)</f>
        <v>United States</v>
      </c>
      <c r="S966" t="s">
        <v>222</v>
      </c>
    </row>
    <row r="967" spans="1:19" x14ac:dyDescent="0.3">
      <c r="A967">
        <v>902</v>
      </c>
      <c r="B967">
        <v>2023</v>
      </c>
      <c r="C967" t="s">
        <v>213</v>
      </c>
      <c r="D967" t="s">
        <v>216</v>
      </c>
      <c r="E967" t="s">
        <v>81</v>
      </c>
      <c r="F967" t="str">
        <f t="shared" si="60"/>
        <v>Scientist</v>
      </c>
      <c r="G967">
        <v>125000</v>
      </c>
      <c r="H967" t="s">
        <v>20</v>
      </c>
      <c r="I967">
        <v>125000</v>
      </c>
      <c r="J967">
        <f t="shared" si="61"/>
        <v>100000</v>
      </c>
      <c r="K967">
        <f t="shared" si="62"/>
        <v>150000</v>
      </c>
      <c r="L967" t="str">
        <f t="shared" si="63"/>
        <v>100000-150000</v>
      </c>
      <c r="M967" t="s">
        <v>21</v>
      </c>
      <c r="N967" t="str">
        <f>VLOOKUP(M967,'Country Names'!B:C,2,FALSE)</f>
        <v>United States</v>
      </c>
      <c r="O967">
        <v>0</v>
      </c>
      <c r="P967" t="str">
        <f>IF(Table[[#This Row],[remote_ratio]]=0, "In Person", IF(Table[[#This Row],[remote_ratio]]=50, "Hybrid", IF(Table[[#This Row],[remote_ratio]]=100, "Remote")))</f>
        <v>In Person</v>
      </c>
      <c r="Q967" t="s">
        <v>21</v>
      </c>
      <c r="R967" t="str">
        <f>VLOOKUP(Q967,'Country Names'!B:C,2,FALSE)</f>
        <v>United States</v>
      </c>
      <c r="S967" t="s">
        <v>222</v>
      </c>
    </row>
    <row r="968" spans="1:19" x14ac:dyDescent="0.3">
      <c r="A968">
        <v>903</v>
      </c>
      <c r="B968">
        <v>2023</v>
      </c>
      <c r="C968" t="s">
        <v>330</v>
      </c>
      <c r="D968" t="s">
        <v>216</v>
      </c>
      <c r="E968" t="s">
        <v>23</v>
      </c>
      <c r="F968" t="str">
        <f t="shared" si="60"/>
        <v>Scientist</v>
      </c>
      <c r="G968">
        <v>201000</v>
      </c>
      <c r="H968" t="s">
        <v>20</v>
      </c>
      <c r="I968">
        <v>201000</v>
      </c>
      <c r="J968">
        <f t="shared" si="61"/>
        <v>200000</v>
      </c>
      <c r="K968">
        <f t="shared" si="62"/>
        <v>250000</v>
      </c>
      <c r="L968" t="str">
        <f t="shared" si="63"/>
        <v>200000-250000</v>
      </c>
      <c r="M968" t="s">
        <v>21</v>
      </c>
      <c r="N968" t="str">
        <f>VLOOKUP(M968,'Country Names'!B:C,2,FALSE)</f>
        <v>United States</v>
      </c>
      <c r="O968">
        <v>0</v>
      </c>
      <c r="P968" t="str">
        <f>IF(Table[[#This Row],[remote_ratio]]=0, "In Person", IF(Table[[#This Row],[remote_ratio]]=50, "Hybrid", IF(Table[[#This Row],[remote_ratio]]=100, "Remote")))</f>
        <v>In Person</v>
      </c>
      <c r="Q968" t="s">
        <v>21</v>
      </c>
      <c r="R968" t="str">
        <f>VLOOKUP(Q968,'Country Names'!B:C,2,FALSE)</f>
        <v>United States</v>
      </c>
      <c r="S968" t="s">
        <v>221</v>
      </c>
    </row>
    <row r="969" spans="1:19" x14ac:dyDescent="0.3">
      <c r="A969">
        <v>904</v>
      </c>
      <c r="B969">
        <v>2023</v>
      </c>
      <c r="C969" t="s">
        <v>330</v>
      </c>
      <c r="D969" t="s">
        <v>216</v>
      </c>
      <c r="E969" t="s">
        <v>23</v>
      </c>
      <c r="F969" t="str">
        <f t="shared" si="60"/>
        <v>Scientist</v>
      </c>
      <c r="G969">
        <v>122000</v>
      </c>
      <c r="H969" t="s">
        <v>20</v>
      </c>
      <c r="I969">
        <v>122000</v>
      </c>
      <c r="J969">
        <f t="shared" si="61"/>
        <v>100000</v>
      </c>
      <c r="K969">
        <f t="shared" si="62"/>
        <v>150000</v>
      </c>
      <c r="L969" t="str">
        <f t="shared" si="63"/>
        <v>100000-150000</v>
      </c>
      <c r="M969" t="s">
        <v>21</v>
      </c>
      <c r="N969" t="str">
        <f>VLOOKUP(M969,'Country Names'!B:C,2,FALSE)</f>
        <v>United States</v>
      </c>
      <c r="O969">
        <v>0</v>
      </c>
      <c r="P969" t="str">
        <f>IF(Table[[#This Row],[remote_ratio]]=0, "In Person", IF(Table[[#This Row],[remote_ratio]]=50, "Hybrid", IF(Table[[#This Row],[remote_ratio]]=100, "Remote")))</f>
        <v>In Person</v>
      </c>
      <c r="Q969" t="s">
        <v>21</v>
      </c>
      <c r="R969" t="str">
        <f>VLOOKUP(Q969,'Country Names'!B:C,2,FALSE)</f>
        <v>United States</v>
      </c>
      <c r="S969" t="s">
        <v>221</v>
      </c>
    </row>
    <row r="970" spans="1:19" x14ac:dyDescent="0.3">
      <c r="A970">
        <v>969</v>
      </c>
      <c r="B970">
        <v>2023</v>
      </c>
      <c r="C970" t="s">
        <v>214</v>
      </c>
      <c r="D970" t="s">
        <v>216</v>
      </c>
      <c r="E970" t="s">
        <v>27</v>
      </c>
      <c r="F970" t="str">
        <f t="shared" si="60"/>
        <v>Analyst</v>
      </c>
      <c r="G970">
        <v>30000</v>
      </c>
      <c r="H970" t="s">
        <v>20</v>
      </c>
      <c r="I970">
        <v>30000</v>
      </c>
      <c r="J970">
        <f t="shared" si="61"/>
        <v>0</v>
      </c>
      <c r="K970">
        <f t="shared" si="62"/>
        <v>50000</v>
      </c>
      <c r="L970" t="str">
        <f t="shared" si="63"/>
        <v>0-50000</v>
      </c>
      <c r="M970" t="s">
        <v>43</v>
      </c>
      <c r="N970" t="str">
        <f>VLOOKUP(M970,'Country Names'!B:C,2,FALSE)</f>
        <v>India</v>
      </c>
      <c r="O970">
        <v>50</v>
      </c>
      <c r="P970" t="str">
        <f>IF(Table[[#This Row],[remote_ratio]]=0, "In Person", IF(Table[[#This Row],[remote_ratio]]=50, "Hybrid", IF(Table[[#This Row],[remote_ratio]]=100, "Remote")))</f>
        <v>Hybrid</v>
      </c>
      <c r="Q970" t="s">
        <v>43</v>
      </c>
      <c r="R970" t="str">
        <f>VLOOKUP(Q970,'Country Names'!B:C,2,FALSE)</f>
        <v>India</v>
      </c>
      <c r="S970" t="s">
        <v>221</v>
      </c>
    </row>
    <row r="971" spans="1:19" x14ac:dyDescent="0.3">
      <c r="A971">
        <v>915</v>
      </c>
      <c r="B971">
        <v>2023</v>
      </c>
      <c r="C971" t="s">
        <v>330</v>
      </c>
      <c r="D971" t="s">
        <v>216</v>
      </c>
      <c r="E971" t="s">
        <v>23</v>
      </c>
      <c r="F971" t="str">
        <f t="shared" si="60"/>
        <v>Scientist</v>
      </c>
      <c r="G971">
        <v>190000</v>
      </c>
      <c r="H971" t="s">
        <v>20</v>
      </c>
      <c r="I971">
        <v>190000</v>
      </c>
      <c r="J971">
        <f t="shared" si="61"/>
        <v>150000</v>
      </c>
      <c r="K971">
        <f t="shared" si="62"/>
        <v>200000</v>
      </c>
      <c r="L971" t="str">
        <f t="shared" si="63"/>
        <v>150000-200000</v>
      </c>
      <c r="M971" t="s">
        <v>21</v>
      </c>
      <c r="N971" t="str">
        <f>VLOOKUP(M971,'Country Names'!B:C,2,FALSE)</f>
        <v>United States</v>
      </c>
      <c r="O971">
        <v>0</v>
      </c>
      <c r="P971" t="str">
        <f>IF(Table[[#This Row],[remote_ratio]]=0, "In Person", IF(Table[[#This Row],[remote_ratio]]=50, "Hybrid", IF(Table[[#This Row],[remote_ratio]]=100, "Remote")))</f>
        <v>In Person</v>
      </c>
      <c r="Q971" t="s">
        <v>21</v>
      </c>
      <c r="R971" t="str">
        <f>VLOOKUP(Q971,'Country Names'!B:C,2,FALSE)</f>
        <v>United States</v>
      </c>
      <c r="S971" t="s">
        <v>221</v>
      </c>
    </row>
    <row r="972" spans="1:19" x14ac:dyDescent="0.3">
      <c r="A972">
        <v>916</v>
      </c>
      <c r="B972">
        <v>2023</v>
      </c>
      <c r="C972" t="s">
        <v>330</v>
      </c>
      <c r="D972" t="s">
        <v>216</v>
      </c>
      <c r="E972" t="s">
        <v>23</v>
      </c>
      <c r="F972" t="str">
        <f t="shared" si="60"/>
        <v>Scientist</v>
      </c>
      <c r="G972">
        <v>136000</v>
      </c>
      <c r="H972" t="s">
        <v>20</v>
      </c>
      <c r="I972">
        <v>136000</v>
      </c>
      <c r="J972">
        <f t="shared" si="61"/>
        <v>100000</v>
      </c>
      <c r="K972">
        <f t="shared" si="62"/>
        <v>150000</v>
      </c>
      <c r="L972" t="str">
        <f t="shared" si="63"/>
        <v>100000-150000</v>
      </c>
      <c r="M972" t="s">
        <v>21</v>
      </c>
      <c r="N972" t="str">
        <f>VLOOKUP(M972,'Country Names'!B:C,2,FALSE)</f>
        <v>United States</v>
      </c>
      <c r="O972">
        <v>0</v>
      </c>
      <c r="P972" t="str">
        <f>IF(Table[[#This Row],[remote_ratio]]=0, "In Person", IF(Table[[#This Row],[remote_ratio]]=50, "Hybrid", IF(Table[[#This Row],[remote_ratio]]=100, "Remote")))</f>
        <v>In Person</v>
      </c>
      <c r="Q972" t="s">
        <v>21</v>
      </c>
      <c r="R972" t="str">
        <f>VLOOKUP(Q972,'Country Names'!B:C,2,FALSE)</f>
        <v>United States</v>
      </c>
      <c r="S972" t="s">
        <v>221</v>
      </c>
    </row>
    <row r="973" spans="1:19" x14ac:dyDescent="0.3">
      <c r="A973">
        <v>972</v>
      </c>
      <c r="B973">
        <v>2022</v>
      </c>
      <c r="C973" t="s">
        <v>214</v>
      </c>
      <c r="D973" t="s">
        <v>218</v>
      </c>
      <c r="E973" t="s">
        <v>27</v>
      </c>
      <c r="F973" t="str">
        <f t="shared" si="60"/>
        <v>Analyst</v>
      </c>
      <c r="G973">
        <v>34320</v>
      </c>
      <c r="H973" t="s">
        <v>20</v>
      </c>
      <c r="I973">
        <v>34320</v>
      </c>
      <c r="J973">
        <f t="shared" si="61"/>
        <v>0</v>
      </c>
      <c r="K973">
        <f t="shared" si="62"/>
        <v>50000</v>
      </c>
      <c r="L973" t="str">
        <f t="shared" si="63"/>
        <v>0-50000</v>
      </c>
      <c r="M973" t="s">
        <v>21</v>
      </c>
      <c r="N973" t="str">
        <f>VLOOKUP(M973,'Country Names'!B:C,2,FALSE)</f>
        <v>United States</v>
      </c>
      <c r="O973">
        <v>100</v>
      </c>
      <c r="P973" t="str">
        <f>IF(Table[[#This Row],[remote_ratio]]=0, "In Person", IF(Table[[#This Row],[remote_ratio]]=50, "Hybrid", IF(Table[[#This Row],[remote_ratio]]=100, "Remote")))</f>
        <v>Remote</v>
      </c>
      <c r="Q973" t="s">
        <v>21</v>
      </c>
      <c r="R973" t="str">
        <f>VLOOKUP(Q973,'Country Names'!B:C,2,FALSE)</f>
        <v>United States</v>
      </c>
      <c r="S973" t="s">
        <v>222</v>
      </c>
    </row>
    <row r="974" spans="1:19" x14ac:dyDescent="0.3">
      <c r="A974">
        <v>973</v>
      </c>
      <c r="B974">
        <v>2022</v>
      </c>
      <c r="C974" t="s">
        <v>213</v>
      </c>
      <c r="D974" t="s">
        <v>216</v>
      </c>
      <c r="E974" t="s">
        <v>56</v>
      </c>
      <c r="F974" t="str">
        <f t="shared" si="60"/>
        <v>Analyst</v>
      </c>
      <c r="G974">
        <v>48000</v>
      </c>
      <c r="H974" t="s">
        <v>109</v>
      </c>
      <c r="I974">
        <v>9289</v>
      </c>
      <c r="J974">
        <f t="shared" si="61"/>
        <v>0</v>
      </c>
      <c r="K974">
        <f t="shared" si="62"/>
        <v>50000</v>
      </c>
      <c r="L974" t="str">
        <f t="shared" si="63"/>
        <v>0-50000</v>
      </c>
      <c r="M974" t="s">
        <v>110</v>
      </c>
      <c r="N974" t="str">
        <f>VLOOKUP(M974,'Country Names'!B:C,2,FALSE)</f>
        <v>Brazil</v>
      </c>
      <c r="O974">
        <v>100</v>
      </c>
      <c r="P974" t="str">
        <f>IF(Table[[#This Row],[remote_ratio]]=0, "In Person", IF(Table[[#This Row],[remote_ratio]]=50, "Hybrid", IF(Table[[#This Row],[remote_ratio]]=100, "Remote")))</f>
        <v>Remote</v>
      </c>
      <c r="Q974" t="s">
        <v>110</v>
      </c>
      <c r="R974" t="str">
        <f>VLOOKUP(Q974,'Country Names'!B:C,2,FALSE)</f>
        <v>Brazil</v>
      </c>
      <c r="S974" t="s">
        <v>221</v>
      </c>
    </row>
    <row r="975" spans="1:19" x14ac:dyDescent="0.3">
      <c r="A975">
        <v>974</v>
      </c>
      <c r="B975">
        <v>2023</v>
      </c>
      <c r="C975" t="s">
        <v>330</v>
      </c>
      <c r="D975" t="s">
        <v>216</v>
      </c>
      <c r="E975" t="s">
        <v>68</v>
      </c>
      <c r="F975" t="str">
        <f t="shared" si="60"/>
        <v>Head of Data</v>
      </c>
      <c r="G975">
        <v>70000</v>
      </c>
      <c r="H975" t="s">
        <v>14</v>
      </c>
      <c r="I975">
        <v>75116</v>
      </c>
      <c r="J975">
        <f t="shared" si="61"/>
        <v>50000</v>
      </c>
      <c r="K975">
        <f t="shared" si="62"/>
        <v>100000</v>
      </c>
      <c r="L975" t="str">
        <f t="shared" si="63"/>
        <v>50000-100000</v>
      </c>
      <c r="M975" t="s">
        <v>48</v>
      </c>
      <c r="N975" t="str">
        <f>VLOOKUP(M975,'Country Names'!B:C,2,FALSE)</f>
        <v>Portugal</v>
      </c>
      <c r="O975">
        <v>100</v>
      </c>
      <c r="P975" t="str">
        <f>IF(Table[[#This Row],[remote_ratio]]=0, "In Person", IF(Table[[#This Row],[remote_ratio]]=50, "Hybrid", IF(Table[[#This Row],[remote_ratio]]=100, "Remote")))</f>
        <v>Remote</v>
      </c>
      <c r="Q975" t="s">
        <v>48</v>
      </c>
      <c r="R975" t="str">
        <f>VLOOKUP(Q975,'Country Names'!B:C,2,FALSE)</f>
        <v>Portugal</v>
      </c>
      <c r="S975" t="s">
        <v>220</v>
      </c>
    </row>
    <row r="976" spans="1:19" x14ac:dyDescent="0.3">
      <c r="A976">
        <v>975</v>
      </c>
      <c r="B976">
        <v>2022</v>
      </c>
      <c r="C976" t="s">
        <v>215</v>
      </c>
      <c r="D976" t="s">
        <v>216</v>
      </c>
      <c r="E976" t="s">
        <v>69</v>
      </c>
      <c r="F976" t="str">
        <f t="shared" si="60"/>
        <v>Manager</v>
      </c>
      <c r="G976">
        <v>106000</v>
      </c>
      <c r="H976" t="s">
        <v>20</v>
      </c>
      <c r="I976">
        <v>106000</v>
      </c>
      <c r="J976">
        <f t="shared" si="61"/>
        <v>100000</v>
      </c>
      <c r="K976">
        <f t="shared" si="62"/>
        <v>150000</v>
      </c>
      <c r="L976" t="str">
        <f t="shared" si="63"/>
        <v>100000-150000</v>
      </c>
      <c r="M976" t="s">
        <v>107</v>
      </c>
      <c r="N976" t="e">
        <f>VLOOKUP(M976,'Country Names'!B:C,2,FALSE)</f>
        <v>#N/A</v>
      </c>
      <c r="O976">
        <v>0</v>
      </c>
      <c r="P976" t="str">
        <f>IF(Table[[#This Row],[remote_ratio]]=0, "In Person", IF(Table[[#This Row],[remote_ratio]]=50, "Hybrid", IF(Table[[#This Row],[remote_ratio]]=100, "Remote")))</f>
        <v>In Person</v>
      </c>
      <c r="Q976" t="s">
        <v>111</v>
      </c>
      <c r="R976" t="str">
        <f>VLOOKUP(Q976,'Country Names'!B:C,2,FALSE)</f>
        <v>Russia</v>
      </c>
      <c r="S976" t="s">
        <v>220</v>
      </c>
    </row>
    <row r="977" spans="1:19" x14ac:dyDescent="0.3">
      <c r="A977">
        <v>976</v>
      </c>
      <c r="B977">
        <v>2023</v>
      </c>
      <c r="C977" t="s">
        <v>330</v>
      </c>
      <c r="D977" t="s">
        <v>216</v>
      </c>
      <c r="E977" t="s">
        <v>27</v>
      </c>
      <c r="F977" t="str">
        <f t="shared" si="60"/>
        <v>Analyst</v>
      </c>
      <c r="G977">
        <v>175000</v>
      </c>
      <c r="H977" t="s">
        <v>20</v>
      </c>
      <c r="I977">
        <v>175000</v>
      </c>
      <c r="J977">
        <f t="shared" si="61"/>
        <v>150000</v>
      </c>
      <c r="K977">
        <f t="shared" si="62"/>
        <v>200000</v>
      </c>
      <c r="L977" t="str">
        <f t="shared" si="63"/>
        <v>150000-200000</v>
      </c>
      <c r="M977" t="s">
        <v>21</v>
      </c>
      <c r="N977" t="str">
        <f>VLOOKUP(M977,'Country Names'!B:C,2,FALSE)</f>
        <v>United States</v>
      </c>
      <c r="O977">
        <v>100</v>
      </c>
      <c r="P977" t="str">
        <f>IF(Table[[#This Row],[remote_ratio]]=0, "In Person", IF(Table[[#This Row],[remote_ratio]]=50, "Hybrid", IF(Table[[#This Row],[remote_ratio]]=100, "Remote")))</f>
        <v>Remote</v>
      </c>
      <c r="Q977" t="s">
        <v>21</v>
      </c>
      <c r="R977" t="str">
        <f>VLOOKUP(Q977,'Country Names'!B:C,2,FALSE)</f>
        <v>United States</v>
      </c>
      <c r="S977" t="s">
        <v>221</v>
      </c>
    </row>
    <row r="978" spans="1:19" x14ac:dyDescent="0.3">
      <c r="A978">
        <v>977</v>
      </c>
      <c r="B978">
        <v>2023</v>
      </c>
      <c r="C978" t="s">
        <v>330</v>
      </c>
      <c r="D978" t="s">
        <v>216</v>
      </c>
      <c r="E978" t="s">
        <v>27</v>
      </c>
      <c r="F978" t="str">
        <f t="shared" si="60"/>
        <v>Analyst</v>
      </c>
      <c r="G978">
        <v>130000</v>
      </c>
      <c r="H978" t="s">
        <v>20</v>
      </c>
      <c r="I978">
        <v>130000</v>
      </c>
      <c r="J978">
        <f t="shared" si="61"/>
        <v>100000</v>
      </c>
      <c r="K978">
        <f t="shared" si="62"/>
        <v>150000</v>
      </c>
      <c r="L978" t="str">
        <f t="shared" si="63"/>
        <v>100000-150000</v>
      </c>
      <c r="M978" t="s">
        <v>21</v>
      </c>
      <c r="N978" t="str">
        <f>VLOOKUP(M978,'Country Names'!B:C,2,FALSE)</f>
        <v>United States</v>
      </c>
      <c r="O978">
        <v>100</v>
      </c>
      <c r="P978" t="str">
        <f>IF(Table[[#This Row],[remote_ratio]]=0, "In Person", IF(Table[[#This Row],[remote_ratio]]=50, "Hybrid", IF(Table[[#This Row],[remote_ratio]]=100, "Remote")))</f>
        <v>Remote</v>
      </c>
      <c r="Q978" t="s">
        <v>21</v>
      </c>
      <c r="R978" t="str">
        <f>VLOOKUP(Q978,'Country Names'!B:C,2,FALSE)</f>
        <v>United States</v>
      </c>
      <c r="S978" t="s">
        <v>221</v>
      </c>
    </row>
    <row r="979" spans="1:19" x14ac:dyDescent="0.3">
      <c r="A979">
        <v>978</v>
      </c>
      <c r="B979">
        <v>2023</v>
      </c>
      <c r="C979" t="s">
        <v>330</v>
      </c>
      <c r="D979" t="s">
        <v>216</v>
      </c>
      <c r="E979" t="s">
        <v>27</v>
      </c>
      <c r="F979" t="str">
        <f t="shared" si="60"/>
        <v>Analyst</v>
      </c>
      <c r="G979">
        <v>122000</v>
      </c>
      <c r="H979" t="s">
        <v>20</v>
      </c>
      <c r="I979">
        <v>122000</v>
      </c>
      <c r="J979">
        <f t="shared" si="61"/>
        <v>100000</v>
      </c>
      <c r="K979">
        <f t="shared" si="62"/>
        <v>150000</v>
      </c>
      <c r="L979" t="str">
        <f t="shared" si="63"/>
        <v>100000-150000</v>
      </c>
      <c r="M979" t="s">
        <v>21</v>
      </c>
      <c r="N979" t="str">
        <f>VLOOKUP(M979,'Country Names'!B:C,2,FALSE)</f>
        <v>United States</v>
      </c>
      <c r="O979">
        <v>100</v>
      </c>
      <c r="P979" t="str">
        <f>IF(Table[[#This Row],[remote_ratio]]=0, "In Person", IF(Table[[#This Row],[remote_ratio]]=50, "Hybrid", IF(Table[[#This Row],[remote_ratio]]=100, "Remote")))</f>
        <v>Remote</v>
      </c>
      <c r="Q979" t="s">
        <v>21</v>
      </c>
      <c r="R979" t="str">
        <f>VLOOKUP(Q979,'Country Names'!B:C,2,FALSE)</f>
        <v>United States</v>
      </c>
      <c r="S979" t="s">
        <v>221</v>
      </c>
    </row>
    <row r="980" spans="1:19" x14ac:dyDescent="0.3">
      <c r="A980">
        <v>979</v>
      </c>
      <c r="B980">
        <v>2023</v>
      </c>
      <c r="C980" t="s">
        <v>330</v>
      </c>
      <c r="D980" t="s">
        <v>216</v>
      </c>
      <c r="E980" t="s">
        <v>27</v>
      </c>
      <c r="F980" t="str">
        <f t="shared" si="60"/>
        <v>Analyst</v>
      </c>
      <c r="G980">
        <v>93800</v>
      </c>
      <c r="H980" t="s">
        <v>20</v>
      </c>
      <c r="I980">
        <v>93800</v>
      </c>
      <c r="J980">
        <f t="shared" si="61"/>
        <v>50000</v>
      </c>
      <c r="K980">
        <f t="shared" si="62"/>
        <v>100000</v>
      </c>
      <c r="L980" t="str">
        <f t="shared" si="63"/>
        <v>50000-100000</v>
      </c>
      <c r="M980" t="s">
        <v>21</v>
      </c>
      <c r="N980" t="str">
        <f>VLOOKUP(M980,'Country Names'!B:C,2,FALSE)</f>
        <v>United States</v>
      </c>
      <c r="O980">
        <v>100</v>
      </c>
      <c r="P980" t="str">
        <f>IF(Table[[#This Row],[remote_ratio]]=0, "In Person", IF(Table[[#This Row],[remote_ratio]]=50, "Hybrid", IF(Table[[#This Row],[remote_ratio]]=100, "Remote")))</f>
        <v>Remote</v>
      </c>
      <c r="Q980" t="s">
        <v>21</v>
      </c>
      <c r="R980" t="str">
        <f>VLOOKUP(Q980,'Country Names'!B:C,2,FALSE)</f>
        <v>United States</v>
      </c>
      <c r="S980" t="s">
        <v>221</v>
      </c>
    </row>
    <row r="981" spans="1:19" x14ac:dyDescent="0.3">
      <c r="A981">
        <v>980</v>
      </c>
      <c r="B981">
        <v>2023</v>
      </c>
      <c r="C981" t="s">
        <v>330</v>
      </c>
      <c r="D981" t="s">
        <v>216</v>
      </c>
      <c r="E981" t="s">
        <v>69</v>
      </c>
      <c r="F981" t="str">
        <f t="shared" si="60"/>
        <v>Manager</v>
      </c>
      <c r="G981">
        <v>150000</v>
      </c>
      <c r="H981" t="s">
        <v>20</v>
      </c>
      <c r="I981">
        <v>150000</v>
      </c>
      <c r="J981">
        <f t="shared" si="61"/>
        <v>150000</v>
      </c>
      <c r="K981">
        <f t="shared" si="62"/>
        <v>200000</v>
      </c>
      <c r="L981" t="str">
        <f t="shared" si="63"/>
        <v>150000-200000</v>
      </c>
      <c r="M981" t="s">
        <v>106</v>
      </c>
      <c r="N981" t="str">
        <f>VLOOKUP(M981,'Country Names'!B:C,2,FALSE)</f>
        <v>Mexico</v>
      </c>
      <c r="O981">
        <v>100</v>
      </c>
      <c r="P981" t="str">
        <f>IF(Table[[#This Row],[remote_ratio]]=0, "In Person", IF(Table[[#This Row],[remote_ratio]]=50, "Hybrid", IF(Table[[#This Row],[remote_ratio]]=100, "Remote")))</f>
        <v>Remote</v>
      </c>
      <c r="Q981" t="s">
        <v>106</v>
      </c>
      <c r="R981" t="str">
        <f>VLOOKUP(Q981,'Country Names'!B:C,2,FALSE)</f>
        <v>Mexico</v>
      </c>
      <c r="S981" t="s">
        <v>221</v>
      </c>
    </row>
    <row r="982" spans="1:19" x14ac:dyDescent="0.3">
      <c r="A982">
        <v>981</v>
      </c>
      <c r="B982">
        <v>2023</v>
      </c>
      <c r="C982" t="s">
        <v>330</v>
      </c>
      <c r="D982" t="s">
        <v>216</v>
      </c>
      <c r="E982" t="s">
        <v>69</v>
      </c>
      <c r="F982" t="str">
        <f t="shared" si="60"/>
        <v>Manager</v>
      </c>
      <c r="G982">
        <v>90000</v>
      </c>
      <c r="H982" t="s">
        <v>20</v>
      </c>
      <c r="I982">
        <v>90000</v>
      </c>
      <c r="J982">
        <f t="shared" si="61"/>
        <v>50000</v>
      </c>
      <c r="K982">
        <f t="shared" si="62"/>
        <v>100000</v>
      </c>
      <c r="L982" t="str">
        <f t="shared" si="63"/>
        <v>50000-100000</v>
      </c>
      <c r="M982" t="s">
        <v>106</v>
      </c>
      <c r="N982" t="str">
        <f>VLOOKUP(M982,'Country Names'!B:C,2,FALSE)</f>
        <v>Mexico</v>
      </c>
      <c r="O982">
        <v>100</v>
      </c>
      <c r="P982" t="str">
        <f>IF(Table[[#This Row],[remote_ratio]]=0, "In Person", IF(Table[[#This Row],[remote_ratio]]=50, "Hybrid", IF(Table[[#This Row],[remote_ratio]]=100, "Remote")))</f>
        <v>Remote</v>
      </c>
      <c r="Q982" t="s">
        <v>106</v>
      </c>
      <c r="R982" t="str">
        <f>VLOOKUP(Q982,'Country Names'!B:C,2,FALSE)</f>
        <v>Mexico</v>
      </c>
      <c r="S982" t="s">
        <v>221</v>
      </c>
    </row>
    <row r="983" spans="1:19" x14ac:dyDescent="0.3">
      <c r="A983">
        <v>982</v>
      </c>
      <c r="B983">
        <v>2023</v>
      </c>
      <c r="C983" t="s">
        <v>330</v>
      </c>
      <c r="D983" t="s">
        <v>216</v>
      </c>
      <c r="E983" t="s">
        <v>27</v>
      </c>
      <c r="F983" t="str">
        <f t="shared" si="60"/>
        <v>Analyst</v>
      </c>
      <c r="G983">
        <v>165000</v>
      </c>
      <c r="H983" t="s">
        <v>20</v>
      </c>
      <c r="I983">
        <v>165000</v>
      </c>
      <c r="J983">
        <f t="shared" si="61"/>
        <v>150000</v>
      </c>
      <c r="K983">
        <f t="shared" si="62"/>
        <v>200000</v>
      </c>
      <c r="L983" t="str">
        <f t="shared" si="63"/>
        <v>150000-200000</v>
      </c>
      <c r="M983" t="s">
        <v>21</v>
      </c>
      <c r="N983" t="str">
        <f>VLOOKUP(M983,'Country Names'!B:C,2,FALSE)</f>
        <v>United States</v>
      </c>
      <c r="O983">
        <v>100</v>
      </c>
      <c r="P983" t="str">
        <f>IF(Table[[#This Row],[remote_ratio]]=0, "In Person", IF(Table[[#This Row],[remote_ratio]]=50, "Hybrid", IF(Table[[#This Row],[remote_ratio]]=100, "Remote")))</f>
        <v>Remote</v>
      </c>
      <c r="Q983" t="s">
        <v>21</v>
      </c>
      <c r="R983" t="str">
        <f>VLOOKUP(Q983,'Country Names'!B:C,2,FALSE)</f>
        <v>United States</v>
      </c>
      <c r="S983" t="s">
        <v>221</v>
      </c>
    </row>
    <row r="984" spans="1:19" x14ac:dyDescent="0.3">
      <c r="A984">
        <v>983</v>
      </c>
      <c r="B984">
        <v>2023</v>
      </c>
      <c r="C984" t="s">
        <v>330</v>
      </c>
      <c r="D984" t="s">
        <v>216</v>
      </c>
      <c r="E984" t="s">
        <v>27</v>
      </c>
      <c r="F984" t="str">
        <f t="shared" si="60"/>
        <v>Analyst</v>
      </c>
      <c r="G984">
        <v>112000</v>
      </c>
      <c r="H984" t="s">
        <v>20</v>
      </c>
      <c r="I984">
        <v>112000</v>
      </c>
      <c r="J984">
        <f t="shared" si="61"/>
        <v>100000</v>
      </c>
      <c r="K984">
        <f t="shared" si="62"/>
        <v>150000</v>
      </c>
      <c r="L984" t="str">
        <f t="shared" si="63"/>
        <v>100000-150000</v>
      </c>
      <c r="M984" t="s">
        <v>21</v>
      </c>
      <c r="N984" t="str">
        <f>VLOOKUP(M984,'Country Names'!B:C,2,FALSE)</f>
        <v>United States</v>
      </c>
      <c r="O984">
        <v>100</v>
      </c>
      <c r="P984" t="str">
        <f>IF(Table[[#This Row],[remote_ratio]]=0, "In Person", IF(Table[[#This Row],[remote_ratio]]=50, "Hybrid", IF(Table[[#This Row],[remote_ratio]]=100, "Remote")))</f>
        <v>Remote</v>
      </c>
      <c r="Q984" t="s">
        <v>21</v>
      </c>
      <c r="R984" t="str">
        <f>VLOOKUP(Q984,'Country Names'!B:C,2,FALSE)</f>
        <v>United States</v>
      </c>
      <c r="S984" t="s">
        <v>221</v>
      </c>
    </row>
    <row r="985" spans="1:19" x14ac:dyDescent="0.3">
      <c r="A985">
        <v>984</v>
      </c>
      <c r="B985">
        <v>2023</v>
      </c>
      <c r="C985" t="s">
        <v>214</v>
      </c>
      <c r="D985" t="s">
        <v>216</v>
      </c>
      <c r="E985" t="s">
        <v>38</v>
      </c>
      <c r="F985" t="str">
        <f t="shared" si="60"/>
        <v>Engineer</v>
      </c>
      <c r="G985">
        <v>220000</v>
      </c>
      <c r="H985" t="s">
        <v>20</v>
      </c>
      <c r="I985">
        <v>220000</v>
      </c>
      <c r="J985">
        <f t="shared" si="61"/>
        <v>200000</v>
      </c>
      <c r="K985">
        <f t="shared" si="62"/>
        <v>250000</v>
      </c>
      <c r="L985" t="str">
        <f t="shared" si="63"/>
        <v>200000-250000</v>
      </c>
      <c r="M985" t="s">
        <v>21</v>
      </c>
      <c r="N985" t="str">
        <f>VLOOKUP(M985,'Country Names'!B:C,2,FALSE)</f>
        <v>United States</v>
      </c>
      <c r="O985">
        <v>0</v>
      </c>
      <c r="P985" t="str">
        <f>IF(Table[[#This Row],[remote_ratio]]=0, "In Person", IF(Table[[#This Row],[remote_ratio]]=50, "Hybrid", IF(Table[[#This Row],[remote_ratio]]=100, "Remote")))</f>
        <v>In Person</v>
      </c>
      <c r="Q985" t="s">
        <v>21</v>
      </c>
      <c r="R985" t="str">
        <f>VLOOKUP(Q985,'Country Names'!B:C,2,FALSE)</f>
        <v>United States</v>
      </c>
      <c r="S985" t="s">
        <v>221</v>
      </c>
    </row>
    <row r="986" spans="1:19" x14ac:dyDescent="0.3">
      <c r="A986">
        <v>985</v>
      </c>
      <c r="B986">
        <v>2023</v>
      </c>
      <c r="C986" t="s">
        <v>330</v>
      </c>
      <c r="D986" t="s">
        <v>216</v>
      </c>
      <c r="E986" t="s">
        <v>112</v>
      </c>
      <c r="F986" t="str">
        <f t="shared" si="60"/>
        <v>Analyst</v>
      </c>
      <c r="G986">
        <v>67000</v>
      </c>
      <c r="H986" t="s">
        <v>14</v>
      </c>
      <c r="I986">
        <v>71897</v>
      </c>
      <c r="J986">
        <f t="shared" si="61"/>
        <v>50000</v>
      </c>
      <c r="K986">
        <f t="shared" si="62"/>
        <v>100000</v>
      </c>
      <c r="L986" t="str">
        <f t="shared" si="63"/>
        <v>50000-100000</v>
      </c>
      <c r="M986" t="s">
        <v>31</v>
      </c>
      <c r="N986" t="str">
        <f>VLOOKUP(M986,'Country Names'!B:C,2,FALSE)</f>
        <v>Germany</v>
      </c>
      <c r="O986">
        <v>100</v>
      </c>
      <c r="P986" t="str">
        <f>IF(Table[[#This Row],[remote_ratio]]=0, "In Person", IF(Table[[#This Row],[remote_ratio]]=50, "Hybrid", IF(Table[[#This Row],[remote_ratio]]=100, "Remote")))</f>
        <v>Remote</v>
      </c>
      <c r="Q986" t="s">
        <v>31</v>
      </c>
      <c r="R986" t="str">
        <f>VLOOKUP(Q986,'Country Names'!B:C,2,FALSE)</f>
        <v>Germany</v>
      </c>
      <c r="S986" t="s">
        <v>221</v>
      </c>
    </row>
    <row r="987" spans="1:19" x14ac:dyDescent="0.3">
      <c r="A987">
        <v>986</v>
      </c>
      <c r="B987">
        <v>2023</v>
      </c>
      <c r="C987" t="s">
        <v>214</v>
      </c>
      <c r="D987" t="s">
        <v>216</v>
      </c>
      <c r="E987" t="s">
        <v>50</v>
      </c>
      <c r="F987" t="str">
        <f t="shared" si="60"/>
        <v>Developer</v>
      </c>
      <c r="G987">
        <v>60000</v>
      </c>
      <c r="H987" t="s">
        <v>14</v>
      </c>
      <c r="I987">
        <v>64385</v>
      </c>
      <c r="J987">
        <f t="shared" si="61"/>
        <v>50000</v>
      </c>
      <c r="K987">
        <f t="shared" si="62"/>
        <v>100000</v>
      </c>
      <c r="L987" t="str">
        <f t="shared" si="63"/>
        <v>50000-100000</v>
      </c>
      <c r="M987" t="s">
        <v>31</v>
      </c>
      <c r="N987" t="str">
        <f>VLOOKUP(M987,'Country Names'!B:C,2,FALSE)</f>
        <v>Germany</v>
      </c>
      <c r="O987">
        <v>0</v>
      </c>
      <c r="P987" t="str">
        <f>IF(Table[[#This Row],[remote_ratio]]=0, "In Person", IF(Table[[#This Row],[remote_ratio]]=50, "Hybrid", IF(Table[[#This Row],[remote_ratio]]=100, "Remote")))</f>
        <v>In Person</v>
      </c>
      <c r="Q987" t="s">
        <v>31</v>
      </c>
      <c r="R987" t="str">
        <f>VLOOKUP(Q987,'Country Names'!B:C,2,FALSE)</f>
        <v>Germany</v>
      </c>
      <c r="S987" t="s">
        <v>221</v>
      </c>
    </row>
    <row r="988" spans="1:19" x14ac:dyDescent="0.3">
      <c r="A988">
        <v>987</v>
      </c>
      <c r="B988">
        <v>2023</v>
      </c>
      <c r="C988" t="s">
        <v>330</v>
      </c>
      <c r="D988" t="s">
        <v>216</v>
      </c>
      <c r="E988" t="s">
        <v>35</v>
      </c>
      <c r="F988" t="str">
        <f t="shared" si="60"/>
        <v>Engineer</v>
      </c>
      <c r="G988">
        <v>204500</v>
      </c>
      <c r="H988" t="s">
        <v>20</v>
      </c>
      <c r="I988">
        <v>204500</v>
      </c>
      <c r="J988">
        <f t="shared" si="61"/>
        <v>200000</v>
      </c>
      <c r="K988">
        <f t="shared" si="62"/>
        <v>250000</v>
      </c>
      <c r="L988" t="str">
        <f t="shared" si="63"/>
        <v>200000-250000</v>
      </c>
      <c r="M988" t="s">
        <v>21</v>
      </c>
      <c r="N988" t="str">
        <f>VLOOKUP(M988,'Country Names'!B:C,2,FALSE)</f>
        <v>United States</v>
      </c>
      <c r="O988">
        <v>0</v>
      </c>
      <c r="P988" t="str">
        <f>IF(Table[[#This Row],[remote_ratio]]=0, "In Person", IF(Table[[#This Row],[remote_ratio]]=50, "Hybrid", IF(Table[[#This Row],[remote_ratio]]=100, "Remote")))</f>
        <v>In Person</v>
      </c>
      <c r="Q988" t="s">
        <v>21</v>
      </c>
      <c r="R988" t="str">
        <f>VLOOKUP(Q988,'Country Names'!B:C,2,FALSE)</f>
        <v>United States</v>
      </c>
      <c r="S988" t="s">
        <v>221</v>
      </c>
    </row>
    <row r="989" spans="1:19" x14ac:dyDescent="0.3">
      <c r="A989">
        <v>988</v>
      </c>
      <c r="B989">
        <v>2023</v>
      </c>
      <c r="C989" t="s">
        <v>330</v>
      </c>
      <c r="D989" t="s">
        <v>216</v>
      </c>
      <c r="E989" t="s">
        <v>35</v>
      </c>
      <c r="F989" t="str">
        <f t="shared" si="60"/>
        <v>Engineer</v>
      </c>
      <c r="G989">
        <v>142200</v>
      </c>
      <c r="H989" t="s">
        <v>20</v>
      </c>
      <c r="I989">
        <v>142200</v>
      </c>
      <c r="J989">
        <f t="shared" si="61"/>
        <v>100000</v>
      </c>
      <c r="K989">
        <f t="shared" si="62"/>
        <v>150000</v>
      </c>
      <c r="L989" t="str">
        <f t="shared" si="63"/>
        <v>100000-150000</v>
      </c>
      <c r="M989" t="s">
        <v>21</v>
      </c>
      <c r="N989" t="str">
        <f>VLOOKUP(M989,'Country Names'!B:C,2,FALSE)</f>
        <v>United States</v>
      </c>
      <c r="O989">
        <v>0</v>
      </c>
      <c r="P989" t="str">
        <f>IF(Table[[#This Row],[remote_ratio]]=0, "In Person", IF(Table[[#This Row],[remote_ratio]]=50, "Hybrid", IF(Table[[#This Row],[remote_ratio]]=100, "Remote")))</f>
        <v>In Person</v>
      </c>
      <c r="Q989" t="s">
        <v>21</v>
      </c>
      <c r="R989" t="str">
        <f>VLOOKUP(Q989,'Country Names'!B:C,2,FALSE)</f>
        <v>United States</v>
      </c>
      <c r="S989" t="s">
        <v>221</v>
      </c>
    </row>
    <row r="990" spans="1:19" x14ac:dyDescent="0.3">
      <c r="A990">
        <v>989</v>
      </c>
      <c r="B990">
        <v>2023</v>
      </c>
      <c r="C990" t="s">
        <v>330</v>
      </c>
      <c r="D990" t="s">
        <v>216</v>
      </c>
      <c r="E990" t="s">
        <v>27</v>
      </c>
      <c r="F990" t="str">
        <f t="shared" si="60"/>
        <v>Analyst</v>
      </c>
      <c r="G990">
        <v>1300000</v>
      </c>
      <c r="H990" t="s">
        <v>42</v>
      </c>
      <c r="I990">
        <v>15806</v>
      </c>
      <c r="J990">
        <f t="shared" si="61"/>
        <v>0</v>
      </c>
      <c r="K990">
        <f t="shared" si="62"/>
        <v>50000</v>
      </c>
      <c r="L990" t="str">
        <f t="shared" si="63"/>
        <v>0-50000</v>
      </c>
      <c r="M990" t="s">
        <v>43</v>
      </c>
      <c r="N990" t="str">
        <f>VLOOKUP(M990,'Country Names'!B:C,2,FALSE)</f>
        <v>India</v>
      </c>
      <c r="O990">
        <v>100</v>
      </c>
      <c r="P990" t="str">
        <f>IF(Table[[#This Row],[remote_ratio]]=0, "In Person", IF(Table[[#This Row],[remote_ratio]]=50, "Hybrid", IF(Table[[#This Row],[remote_ratio]]=100, "Remote")))</f>
        <v>Remote</v>
      </c>
      <c r="Q990" t="s">
        <v>43</v>
      </c>
      <c r="R990" t="str">
        <f>VLOOKUP(Q990,'Country Names'!B:C,2,FALSE)</f>
        <v>India</v>
      </c>
      <c r="S990" t="s">
        <v>222</v>
      </c>
    </row>
    <row r="991" spans="1:19" x14ac:dyDescent="0.3">
      <c r="A991">
        <v>990</v>
      </c>
      <c r="B991">
        <v>2023</v>
      </c>
      <c r="C991" t="s">
        <v>213</v>
      </c>
      <c r="D991" t="s">
        <v>216</v>
      </c>
      <c r="E991" t="s">
        <v>35</v>
      </c>
      <c r="F991" t="str">
        <f t="shared" si="60"/>
        <v>Engineer</v>
      </c>
      <c r="G991">
        <v>200000</v>
      </c>
      <c r="H991" t="s">
        <v>20</v>
      </c>
      <c r="I991">
        <v>200000</v>
      </c>
      <c r="J991">
        <f t="shared" si="61"/>
        <v>200000</v>
      </c>
      <c r="K991">
        <f t="shared" si="62"/>
        <v>250000</v>
      </c>
      <c r="L991" t="str">
        <f t="shared" si="63"/>
        <v>200000-250000</v>
      </c>
      <c r="M991" t="s">
        <v>21</v>
      </c>
      <c r="N991" t="str">
        <f>VLOOKUP(M991,'Country Names'!B:C,2,FALSE)</f>
        <v>United States</v>
      </c>
      <c r="O991">
        <v>0</v>
      </c>
      <c r="P991" t="str">
        <f>IF(Table[[#This Row],[remote_ratio]]=0, "In Person", IF(Table[[#This Row],[remote_ratio]]=50, "Hybrid", IF(Table[[#This Row],[remote_ratio]]=100, "Remote")))</f>
        <v>In Person</v>
      </c>
      <c r="Q991" t="s">
        <v>21</v>
      </c>
      <c r="R991" t="str">
        <f>VLOOKUP(Q991,'Country Names'!B:C,2,FALSE)</f>
        <v>United States</v>
      </c>
      <c r="S991" t="s">
        <v>221</v>
      </c>
    </row>
    <row r="992" spans="1:19" x14ac:dyDescent="0.3">
      <c r="A992">
        <v>991</v>
      </c>
      <c r="B992">
        <v>2023</v>
      </c>
      <c r="C992" t="s">
        <v>213</v>
      </c>
      <c r="D992" t="s">
        <v>216</v>
      </c>
      <c r="E992" t="s">
        <v>35</v>
      </c>
      <c r="F992" t="str">
        <f t="shared" si="60"/>
        <v>Engineer</v>
      </c>
      <c r="G992">
        <v>175000</v>
      </c>
      <c r="H992" t="s">
        <v>20</v>
      </c>
      <c r="I992">
        <v>175000</v>
      </c>
      <c r="J992">
        <f t="shared" si="61"/>
        <v>150000</v>
      </c>
      <c r="K992">
        <f t="shared" si="62"/>
        <v>200000</v>
      </c>
      <c r="L992" t="str">
        <f t="shared" si="63"/>
        <v>150000-200000</v>
      </c>
      <c r="M992" t="s">
        <v>21</v>
      </c>
      <c r="N992" t="str">
        <f>VLOOKUP(M992,'Country Names'!B:C,2,FALSE)</f>
        <v>United States</v>
      </c>
      <c r="O992">
        <v>0</v>
      </c>
      <c r="P992" t="str">
        <f>IF(Table[[#This Row],[remote_ratio]]=0, "In Person", IF(Table[[#This Row],[remote_ratio]]=50, "Hybrid", IF(Table[[#This Row],[remote_ratio]]=100, "Remote")))</f>
        <v>In Person</v>
      </c>
      <c r="Q992" t="s">
        <v>21</v>
      </c>
      <c r="R992" t="str">
        <f>VLOOKUP(Q992,'Country Names'!B:C,2,FALSE)</f>
        <v>United States</v>
      </c>
      <c r="S992" t="s">
        <v>221</v>
      </c>
    </row>
    <row r="993" spans="1:19" x14ac:dyDescent="0.3">
      <c r="A993">
        <v>992</v>
      </c>
      <c r="B993">
        <v>2023</v>
      </c>
      <c r="C993" t="s">
        <v>330</v>
      </c>
      <c r="D993" t="s">
        <v>216</v>
      </c>
      <c r="E993" t="s">
        <v>37</v>
      </c>
      <c r="F993" t="str">
        <f t="shared" si="60"/>
        <v>Engineer</v>
      </c>
      <c r="G993">
        <v>185900</v>
      </c>
      <c r="H993" t="s">
        <v>20</v>
      </c>
      <c r="I993">
        <v>185900</v>
      </c>
      <c r="J993">
        <f t="shared" si="61"/>
        <v>150000</v>
      </c>
      <c r="K993">
        <f t="shared" si="62"/>
        <v>200000</v>
      </c>
      <c r="L993" t="str">
        <f t="shared" si="63"/>
        <v>150000-200000</v>
      </c>
      <c r="M993" t="s">
        <v>21</v>
      </c>
      <c r="N993" t="str">
        <f>VLOOKUP(M993,'Country Names'!B:C,2,FALSE)</f>
        <v>United States</v>
      </c>
      <c r="O993">
        <v>0</v>
      </c>
      <c r="P993" t="str">
        <f>IF(Table[[#This Row],[remote_ratio]]=0, "In Person", IF(Table[[#This Row],[remote_ratio]]=50, "Hybrid", IF(Table[[#This Row],[remote_ratio]]=100, "Remote")))</f>
        <v>In Person</v>
      </c>
      <c r="Q993" t="s">
        <v>21</v>
      </c>
      <c r="R993" t="str">
        <f>VLOOKUP(Q993,'Country Names'!B:C,2,FALSE)</f>
        <v>United States</v>
      </c>
      <c r="S993" t="s">
        <v>221</v>
      </c>
    </row>
    <row r="994" spans="1:19" x14ac:dyDescent="0.3">
      <c r="A994">
        <v>993</v>
      </c>
      <c r="B994">
        <v>2023</v>
      </c>
      <c r="C994" t="s">
        <v>330</v>
      </c>
      <c r="D994" t="s">
        <v>216</v>
      </c>
      <c r="E994" t="s">
        <v>37</v>
      </c>
      <c r="F994" t="str">
        <f t="shared" si="60"/>
        <v>Engineer</v>
      </c>
      <c r="G994">
        <v>129300</v>
      </c>
      <c r="H994" t="s">
        <v>20</v>
      </c>
      <c r="I994">
        <v>129300</v>
      </c>
      <c r="J994">
        <f t="shared" si="61"/>
        <v>100000</v>
      </c>
      <c r="K994">
        <f t="shared" si="62"/>
        <v>150000</v>
      </c>
      <c r="L994" t="str">
        <f t="shared" si="63"/>
        <v>100000-150000</v>
      </c>
      <c r="M994" t="s">
        <v>21</v>
      </c>
      <c r="N994" t="str">
        <f>VLOOKUP(M994,'Country Names'!B:C,2,FALSE)</f>
        <v>United States</v>
      </c>
      <c r="O994">
        <v>0</v>
      </c>
      <c r="P994" t="str">
        <f>IF(Table[[#This Row],[remote_ratio]]=0, "In Person", IF(Table[[#This Row],[remote_ratio]]=50, "Hybrid", IF(Table[[#This Row],[remote_ratio]]=100, "Remote")))</f>
        <v>In Person</v>
      </c>
      <c r="Q994" t="s">
        <v>21</v>
      </c>
      <c r="R994" t="str">
        <f>VLOOKUP(Q994,'Country Names'!B:C,2,FALSE)</f>
        <v>United States</v>
      </c>
      <c r="S994" t="s">
        <v>221</v>
      </c>
    </row>
    <row r="995" spans="1:19" x14ac:dyDescent="0.3">
      <c r="A995">
        <v>994</v>
      </c>
      <c r="B995">
        <v>2023</v>
      </c>
      <c r="C995" t="s">
        <v>330</v>
      </c>
      <c r="D995" t="s">
        <v>216</v>
      </c>
      <c r="E995" t="s">
        <v>27</v>
      </c>
      <c r="F995" t="str">
        <f t="shared" si="60"/>
        <v>Analyst</v>
      </c>
      <c r="G995">
        <v>185900</v>
      </c>
      <c r="H995" t="s">
        <v>20</v>
      </c>
      <c r="I995">
        <v>185900</v>
      </c>
      <c r="J995">
        <f t="shared" si="61"/>
        <v>150000</v>
      </c>
      <c r="K995">
        <f t="shared" si="62"/>
        <v>200000</v>
      </c>
      <c r="L995" t="str">
        <f t="shared" si="63"/>
        <v>150000-200000</v>
      </c>
      <c r="M995" t="s">
        <v>21</v>
      </c>
      <c r="N995" t="str">
        <f>VLOOKUP(M995,'Country Names'!B:C,2,FALSE)</f>
        <v>United States</v>
      </c>
      <c r="O995">
        <v>0</v>
      </c>
      <c r="P995" t="str">
        <f>IF(Table[[#This Row],[remote_ratio]]=0, "In Person", IF(Table[[#This Row],[remote_ratio]]=50, "Hybrid", IF(Table[[#This Row],[remote_ratio]]=100, "Remote")))</f>
        <v>In Person</v>
      </c>
      <c r="Q995" t="s">
        <v>21</v>
      </c>
      <c r="R995" t="str">
        <f>VLOOKUP(Q995,'Country Names'!B:C,2,FALSE)</f>
        <v>United States</v>
      </c>
      <c r="S995" t="s">
        <v>221</v>
      </c>
    </row>
    <row r="996" spans="1:19" x14ac:dyDescent="0.3">
      <c r="A996">
        <v>995</v>
      </c>
      <c r="B996">
        <v>2023</v>
      </c>
      <c r="C996" t="s">
        <v>330</v>
      </c>
      <c r="D996" t="s">
        <v>216</v>
      </c>
      <c r="E996" t="s">
        <v>27</v>
      </c>
      <c r="F996" t="str">
        <f t="shared" si="60"/>
        <v>Analyst</v>
      </c>
      <c r="G996">
        <v>121700</v>
      </c>
      <c r="H996" t="s">
        <v>20</v>
      </c>
      <c r="I996">
        <v>121700</v>
      </c>
      <c r="J996">
        <f t="shared" si="61"/>
        <v>100000</v>
      </c>
      <c r="K996">
        <f t="shared" si="62"/>
        <v>150000</v>
      </c>
      <c r="L996" t="str">
        <f t="shared" si="63"/>
        <v>100000-150000</v>
      </c>
      <c r="M996" t="s">
        <v>21</v>
      </c>
      <c r="N996" t="str">
        <f>VLOOKUP(M996,'Country Names'!B:C,2,FALSE)</f>
        <v>United States</v>
      </c>
      <c r="O996">
        <v>0</v>
      </c>
      <c r="P996" t="str">
        <f>IF(Table[[#This Row],[remote_ratio]]=0, "In Person", IF(Table[[#This Row],[remote_ratio]]=50, "Hybrid", IF(Table[[#This Row],[remote_ratio]]=100, "Remote")))</f>
        <v>In Person</v>
      </c>
      <c r="Q996" t="s">
        <v>21</v>
      </c>
      <c r="R996" t="str">
        <f>VLOOKUP(Q996,'Country Names'!B:C,2,FALSE)</f>
        <v>United States</v>
      </c>
      <c r="S996" t="s">
        <v>221</v>
      </c>
    </row>
    <row r="997" spans="1:19" x14ac:dyDescent="0.3">
      <c r="A997">
        <v>996</v>
      </c>
      <c r="B997">
        <v>2023</v>
      </c>
      <c r="C997" t="s">
        <v>330</v>
      </c>
      <c r="D997" t="s">
        <v>216</v>
      </c>
      <c r="E997" t="s">
        <v>35</v>
      </c>
      <c r="F997" t="str">
        <f t="shared" si="60"/>
        <v>Engineer</v>
      </c>
      <c r="G997">
        <v>204500</v>
      </c>
      <c r="H997" t="s">
        <v>20</v>
      </c>
      <c r="I997">
        <v>204500</v>
      </c>
      <c r="J997">
        <f t="shared" si="61"/>
        <v>200000</v>
      </c>
      <c r="K997">
        <f t="shared" si="62"/>
        <v>250000</v>
      </c>
      <c r="L997" t="str">
        <f t="shared" si="63"/>
        <v>200000-250000</v>
      </c>
      <c r="M997" t="s">
        <v>21</v>
      </c>
      <c r="N997" t="str">
        <f>VLOOKUP(M997,'Country Names'!B:C,2,FALSE)</f>
        <v>United States</v>
      </c>
      <c r="O997">
        <v>0</v>
      </c>
      <c r="P997" t="str">
        <f>IF(Table[[#This Row],[remote_ratio]]=0, "In Person", IF(Table[[#This Row],[remote_ratio]]=50, "Hybrid", IF(Table[[#This Row],[remote_ratio]]=100, "Remote")))</f>
        <v>In Person</v>
      </c>
      <c r="Q997" t="s">
        <v>21</v>
      </c>
      <c r="R997" t="str">
        <f>VLOOKUP(Q997,'Country Names'!B:C,2,FALSE)</f>
        <v>United States</v>
      </c>
      <c r="S997" t="s">
        <v>221</v>
      </c>
    </row>
    <row r="998" spans="1:19" x14ac:dyDescent="0.3">
      <c r="A998">
        <v>997</v>
      </c>
      <c r="B998">
        <v>2023</v>
      </c>
      <c r="C998" t="s">
        <v>330</v>
      </c>
      <c r="D998" t="s">
        <v>216</v>
      </c>
      <c r="E998" t="s">
        <v>35</v>
      </c>
      <c r="F998" t="str">
        <f t="shared" si="60"/>
        <v>Engineer</v>
      </c>
      <c r="G998">
        <v>142200</v>
      </c>
      <c r="H998" t="s">
        <v>20</v>
      </c>
      <c r="I998">
        <v>142200</v>
      </c>
      <c r="J998">
        <f t="shared" si="61"/>
        <v>100000</v>
      </c>
      <c r="K998">
        <f t="shared" si="62"/>
        <v>150000</v>
      </c>
      <c r="L998" t="str">
        <f t="shared" si="63"/>
        <v>100000-150000</v>
      </c>
      <c r="M998" t="s">
        <v>21</v>
      </c>
      <c r="N998" t="str">
        <f>VLOOKUP(M998,'Country Names'!B:C,2,FALSE)</f>
        <v>United States</v>
      </c>
      <c r="O998">
        <v>0</v>
      </c>
      <c r="P998" t="str">
        <f>IF(Table[[#This Row],[remote_ratio]]=0, "In Person", IF(Table[[#This Row],[remote_ratio]]=50, "Hybrid", IF(Table[[#This Row],[remote_ratio]]=100, "Remote")))</f>
        <v>In Person</v>
      </c>
      <c r="Q998" t="s">
        <v>21</v>
      </c>
      <c r="R998" t="str">
        <f>VLOOKUP(Q998,'Country Names'!B:C,2,FALSE)</f>
        <v>United States</v>
      </c>
      <c r="S998" t="s">
        <v>221</v>
      </c>
    </row>
    <row r="999" spans="1:19" x14ac:dyDescent="0.3">
      <c r="A999">
        <v>921</v>
      </c>
      <c r="B999">
        <v>2023</v>
      </c>
      <c r="C999" t="s">
        <v>330</v>
      </c>
      <c r="D999" t="s">
        <v>216</v>
      </c>
      <c r="E999" t="s">
        <v>23</v>
      </c>
      <c r="F999" t="str">
        <f t="shared" si="60"/>
        <v>Scientist</v>
      </c>
      <c r="G999">
        <v>275300</v>
      </c>
      <c r="H999" t="s">
        <v>20</v>
      </c>
      <c r="I999">
        <v>275300</v>
      </c>
      <c r="J999">
        <f t="shared" si="61"/>
        <v>250000</v>
      </c>
      <c r="K999">
        <f t="shared" si="62"/>
        <v>300000</v>
      </c>
      <c r="L999" t="str">
        <f t="shared" si="63"/>
        <v>250000-300000</v>
      </c>
      <c r="M999" t="s">
        <v>21</v>
      </c>
      <c r="N999" t="str">
        <f>VLOOKUP(M999,'Country Names'!B:C,2,FALSE)</f>
        <v>United States</v>
      </c>
      <c r="O999">
        <v>100</v>
      </c>
      <c r="P999" t="str">
        <f>IF(Table[[#This Row],[remote_ratio]]=0, "In Person", IF(Table[[#This Row],[remote_ratio]]=50, "Hybrid", IF(Table[[#This Row],[remote_ratio]]=100, "Remote")))</f>
        <v>Remote</v>
      </c>
      <c r="Q999" t="s">
        <v>21</v>
      </c>
      <c r="R999" t="str">
        <f>VLOOKUP(Q999,'Country Names'!B:C,2,FALSE)</f>
        <v>United States</v>
      </c>
      <c r="S999" t="s">
        <v>221</v>
      </c>
    </row>
    <row r="1000" spans="1:19" x14ac:dyDescent="0.3">
      <c r="A1000">
        <v>999</v>
      </c>
      <c r="B1000">
        <v>2023</v>
      </c>
      <c r="C1000" t="s">
        <v>330</v>
      </c>
      <c r="D1000" t="s">
        <v>216</v>
      </c>
      <c r="E1000" t="s">
        <v>104</v>
      </c>
      <c r="F1000" t="str">
        <f t="shared" si="60"/>
        <v>Consultant</v>
      </c>
      <c r="G1000">
        <v>1000000</v>
      </c>
      <c r="H1000" t="s">
        <v>113</v>
      </c>
      <c r="I1000">
        <v>29453</v>
      </c>
      <c r="J1000">
        <f t="shared" si="61"/>
        <v>0</v>
      </c>
      <c r="K1000">
        <f t="shared" si="62"/>
        <v>50000</v>
      </c>
      <c r="L1000" t="str">
        <f t="shared" si="63"/>
        <v>0-50000</v>
      </c>
      <c r="M1000" t="s">
        <v>114</v>
      </c>
      <c r="N1000" t="str">
        <f>VLOOKUP(M1000,'Country Names'!B:C,2,FALSE)</f>
        <v>Thailand</v>
      </c>
      <c r="O1000">
        <v>50</v>
      </c>
      <c r="P1000" t="str">
        <f>IF(Table[[#This Row],[remote_ratio]]=0, "In Person", IF(Table[[#This Row],[remote_ratio]]=50, "Hybrid", IF(Table[[#This Row],[remote_ratio]]=100, "Remote")))</f>
        <v>Hybrid</v>
      </c>
      <c r="Q1000" t="s">
        <v>114</v>
      </c>
      <c r="R1000" t="str">
        <f>VLOOKUP(Q1000,'Country Names'!B:C,2,FALSE)</f>
        <v>Thailand</v>
      </c>
      <c r="S1000" t="s">
        <v>221</v>
      </c>
    </row>
    <row r="1001" spans="1:19" x14ac:dyDescent="0.3">
      <c r="A1001">
        <v>1000</v>
      </c>
      <c r="B1001">
        <v>2023</v>
      </c>
      <c r="C1001" t="s">
        <v>330</v>
      </c>
      <c r="D1001" t="s">
        <v>216</v>
      </c>
      <c r="E1001" t="s">
        <v>27</v>
      </c>
      <c r="F1001" t="str">
        <f t="shared" si="60"/>
        <v>Analyst</v>
      </c>
      <c r="G1001">
        <v>180180</v>
      </c>
      <c r="H1001" t="s">
        <v>20</v>
      </c>
      <c r="I1001">
        <v>180180</v>
      </c>
      <c r="J1001">
        <f t="shared" si="61"/>
        <v>150000</v>
      </c>
      <c r="K1001">
        <f t="shared" si="62"/>
        <v>200000</v>
      </c>
      <c r="L1001" t="str">
        <f t="shared" si="63"/>
        <v>150000-200000</v>
      </c>
      <c r="M1001" t="s">
        <v>21</v>
      </c>
      <c r="N1001" t="str">
        <f>VLOOKUP(M1001,'Country Names'!B:C,2,FALSE)</f>
        <v>United States</v>
      </c>
      <c r="O1001">
        <v>0</v>
      </c>
      <c r="P1001" t="str">
        <f>IF(Table[[#This Row],[remote_ratio]]=0, "In Person", IF(Table[[#This Row],[remote_ratio]]=50, "Hybrid", IF(Table[[#This Row],[remote_ratio]]=100, "Remote")))</f>
        <v>In Person</v>
      </c>
      <c r="Q1001" t="s">
        <v>21</v>
      </c>
      <c r="R1001" t="str">
        <f>VLOOKUP(Q1001,'Country Names'!B:C,2,FALSE)</f>
        <v>United States</v>
      </c>
      <c r="S1001" t="s">
        <v>221</v>
      </c>
    </row>
    <row r="1002" spans="1:19" x14ac:dyDescent="0.3">
      <c r="A1002">
        <v>1001</v>
      </c>
      <c r="B1002">
        <v>2023</v>
      </c>
      <c r="C1002" t="s">
        <v>330</v>
      </c>
      <c r="D1002" t="s">
        <v>216</v>
      </c>
      <c r="E1002" t="s">
        <v>27</v>
      </c>
      <c r="F1002" t="str">
        <f t="shared" si="60"/>
        <v>Analyst</v>
      </c>
      <c r="G1002">
        <v>106020</v>
      </c>
      <c r="H1002" t="s">
        <v>20</v>
      </c>
      <c r="I1002">
        <v>106020</v>
      </c>
      <c r="J1002">
        <f t="shared" si="61"/>
        <v>100000</v>
      </c>
      <c r="K1002">
        <f t="shared" si="62"/>
        <v>150000</v>
      </c>
      <c r="L1002" t="str">
        <f t="shared" si="63"/>
        <v>100000-150000</v>
      </c>
      <c r="M1002" t="s">
        <v>21</v>
      </c>
      <c r="N1002" t="str">
        <f>VLOOKUP(M1002,'Country Names'!B:C,2,FALSE)</f>
        <v>United States</v>
      </c>
      <c r="O1002">
        <v>0</v>
      </c>
      <c r="P1002" t="str">
        <f>IF(Table[[#This Row],[remote_ratio]]=0, "In Person", IF(Table[[#This Row],[remote_ratio]]=50, "Hybrid", IF(Table[[#This Row],[remote_ratio]]=100, "Remote")))</f>
        <v>In Person</v>
      </c>
      <c r="Q1002" t="s">
        <v>21</v>
      </c>
      <c r="R1002" t="str">
        <f>VLOOKUP(Q1002,'Country Names'!B:C,2,FALSE)</f>
        <v>United States</v>
      </c>
      <c r="S1002" t="s">
        <v>221</v>
      </c>
    </row>
    <row r="1003" spans="1:19" x14ac:dyDescent="0.3">
      <c r="A1003">
        <v>922</v>
      </c>
      <c r="B1003">
        <v>2023</v>
      </c>
      <c r="C1003" t="s">
        <v>330</v>
      </c>
      <c r="D1003" t="s">
        <v>216</v>
      </c>
      <c r="E1003" t="s">
        <v>23</v>
      </c>
      <c r="F1003" t="str">
        <f t="shared" si="60"/>
        <v>Scientist</v>
      </c>
      <c r="G1003">
        <v>183000</v>
      </c>
      <c r="H1003" t="s">
        <v>20</v>
      </c>
      <c r="I1003">
        <v>183000</v>
      </c>
      <c r="J1003">
        <f t="shared" si="61"/>
        <v>150000</v>
      </c>
      <c r="K1003">
        <f t="shared" si="62"/>
        <v>200000</v>
      </c>
      <c r="L1003" t="str">
        <f t="shared" si="63"/>
        <v>150000-200000</v>
      </c>
      <c r="M1003" t="s">
        <v>21</v>
      </c>
      <c r="N1003" t="str">
        <f>VLOOKUP(M1003,'Country Names'!B:C,2,FALSE)</f>
        <v>United States</v>
      </c>
      <c r="O1003">
        <v>100</v>
      </c>
      <c r="P1003" t="str">
        <f>IF(Table[[#This Row],[remote_ratio]]=0, "In Person", IF(Table[[#This Row],[remote_ratio]]=50, "Hybrid", IF(Table[[#This Row],[remote_ratio]]=100, "Remote")))</f>
        <v>Remote</v>
      </c>
      <c r="Q1003" t="s">
        <v>21</v>
      </c>
      <c r="R1003" t="str">
        <f>VLOOKUP(Q1003,'Country Names'!B:C,2,FALSE)</f>
        <v>United States</v>
      </c>
      <c r="S1003" t="s">
        <v>221</v>
      </c>
    </row>
    <row r="1004" spans="1:19" x14ac:dyDescent="0.3">
      <c r="A1004">
        <v>931</v>
      </c>
      <c r="B1004">
        <v>2023</v>
      </c>
      <c r="C1004" t="s">
        <v>330</v>
      </c>
      <c r="D1004" t="s">
        <v>216</v>
      </c>
      <c r="E1004" t="s">
        <v>23</v>
      </c>
      <c r="F1004" t="str">
        <f t="shared" si="60"/>
        <v>Scientist</v>
      </c>
      <c r="G1004">
        <v>175000</v>
      </c>
      <c r="H1004" t="s">
        <v>20</v>
      </c>
      <c r="I1004">
        <v>175000</v>
      </c>
      <c r="J1004">
        <f t="shared" si="61"/>
        <v>150000</v>
      </c>
      <c r="K1004">
        <f t="shared" si="62"/>
        <v>200000</v>
      </c>
      <c r="L1004" t="str">
        <f t="shared" si="63"/>
        <v>150000-200000</v>
      </c>
      <c r="M1004" t="s">
        <v>21</v>
      </c>
      <c r="N1004" t="str">
        <f>VLOOKUP(M1004,'Country Names'!B:C,2,FALSE)</f>
        <v>United States</v>
      </c>
      <c r="O1004">
        <v>100</v>
      </c>
      <c r="P1004" t="str">
        <f>IF(Table[[#This Row],[remote_ratio]]=0, "In Person", IF(Table[[#This Row],[remote_ratio]]=50, "Hybrid", IF(Table[[#This Row],[remote_ratio]]=100, "Remote")))</f>
        <v>Remote</v>
      </c>
      <c r="Q1004" t="s">
        <v>21</v>
      </c>
      <c r="R1004" t="str">
        <f>VLOOKUP(Q1004,'Country Names'!B:C,2,FALSE)</f>
        <v>United States</v>
      </c>
      <c r="S1004" t="s">
        <v>221</v>
      </c>
    </row>
    <row r="1005" spans="1:19" x14ac:dyDescent="0.3">
      <c r="A1005">
        <v>1004</v>
      </c>
      <c r="B1005">
        <v>2023</v>
      </c>
      <c r="C1005" t="s">
        <v>330</v>
      </c>
      <c r="D1005" t="s">
        <v>216</v>
      </c>
      <c r="E1005" t="s">
        <v>27</v>
      </c>
      <c r="F1005" t="str">
        <f t="shared" si="60"/>
        <v>Analyst</v>
      </c>
      <c r="G1005">
        <v>125000</v>
      </c>
      <c r="H1005" t="s">
        <v>20</v>
      </c>
      <c r="I1005">
        <v>125000</v>
      </c>
      <c r="J1005">
        <f t="shared" si="61"/>
        <v>100000</v>
      </c>
      <c r="K1005">
        <f t="shared" si="62"/>
        <v>150000</v>
      </c>
      <c r="L1005" t="str">
        <f t="shared" si="63"/>
        <v>100000-150000</v>
      </c>
      <c r="M1005" t="s">
        <v>21</v>
      </c>
      <c r="N1005" t="str">
        <f>VLOOKUP(M1005,'Country Names'!B:C,2,FALSE)</f>
        <v>United States</v>
      </c>
      <c r="O1005">
        <v>0</v>
      </c>
      <c r="P1005" t="str">
        <f>IF(Table[[#This Row],[remote_ratio]]=0, "In Person", IF(Table[[#This Row],[remote_ratio]]=50, "Hybrid", IF(Table[[#This Row],[remote_ratio]]=100, "Remote")))</f>
        <v>In Person</v>
      </c>
      <c r="Q1005" t="s">
        <v>21</v>
      </c>
      <c r="R1005" t="str">
        <f>VLOOKUP(Q1005,'Country Names'!B:C,2,FALSE)</f>
        <v>United States</v>
      </c>
      <c r="S1005" t="s">
        <v>221</v>
      </c>
    </row>
    <row r="1006" spans="1:19" x14ac:dyDescent="0.3">
      <c r="A1006">
        <v>1005</v>
      </c>
      <c r="B1006">
        <v>2023</v>
      </c>
      <c r="C1006" t="s">
        <v>330</v>
      </c>
      <c r="D1006" t="s">
        <v>216</v>
      </c>
      <c r="E1006" t="s">
        <v>27</v>
      </c>
      <c r="F1006" t="str">
        <f t="shared" si="60"/>
        <v>Analyst</v>
      </c>
      <c r="G1006">
        <v>110000</v>
      </c>
      <c r="H1006" t="s">
        <v>20</v>
      </c>
      <c r="I1006">
        <v>110000</v>
      </c>
      <c r="J1006">
        <f t="shared" si="61"/>
        <v>100000</v>
      </c>
      <c r="K1006">
        <f t="shared" si="62"/>
        <v>150000</v>
      </c>
      <c r="L1006" t="str">
        <f t="shared" si="63"/>
        <v>100000-150000</v>
      </c>
      <c r="M1006" t="s">
        <v>21</v>
      </c>
      <c r="N1006" t="str">
        <f>VLOOKUP(M1006,'Country Names'!B:C,2,FALSE)</f>
        <v>United States</v>
      </c>
      <c r="O1006">
        <v>0</v>
      </c>
      <c r="P1006" t="str">
        <f>IF(Table[[#This Row],[remote_ratio]]=0, "In Person", IF(Table[[#This Row],[remote_ratio]]=50, "Hybrid", IF(Table[[#This Row],[remote_ratio]]=100, "Remote")))</f>
        <v>In Person</v>
      </c>
      <c r="Q1006" t="s">
        <v>21</v>
      </c>
      <c r="R1006" t="str">
        <f>VLOOKUP(Q1006,'Country Names'!B:C,2,FALSE)</f>
        <v>United States</v>
      </c>
      <c r="S1006" t="s">
        <v>221</v>
      </c>
    </row>
    <row r="1007" spans="1:19" x14ac:dyDescent="0.3">
      <c r="A1007">
        <v>1006</v>
      </c>
      <c r="B1007">
        <v>2023</v>
      </c>
      <c r="C1007" t="s">
        <v>330</v>
      </c>
      <c r="D1007" t="s">
        <v>216</v>
      </c>
      <c r="E1007" t="s">
        <v>35</v>
      </c>
      <c r="F1007" t="str">
        <f t="shared" si="60"/>
        <v>Engineer</v>
      </c>
      <c r="G1007">
        <v>153400</v>
      </c>
      <c r="H1007" t="s">
        <v>20</v>
      </c>
      <c r="I1007">
        <v>153400</v>
      </c>
      <c r="J1007">
        <f t="shared" si="61"/>
        <v>150000</v>
      </c>
      <c r="K1007">
        <f t="shared" si="62"/>
        <v>200000</v>
      </c>
      <c r="L1007" t="str">
        <f t="shared" si="63"/>
        <v>150000-200000</v>
      </c>
      <c r="M1007" t="s">
        <v>21</v>
      </c>
      <c r="N1007" t="str">
        <f>VLOOKUP(M1007,'Country Names'!B:C,2,FALSE)</f>
        <v>United States</v>
      </c>
      <c r="O1007">
        <v>0</v>
      </c>
      <c r="P1007" t="str">
        <f>IF(Table[[#This Row],[remote_ratio]]=0, "In Person", IF(Table[[#This Row],[remote_ratio]]=50, "Hybrid", IF(Table[[#This Row],[remote_ratio]]=100, "Remote")))</f>
        <v>In Person</v>
      </c>
      <c r="Q1007" t="s">
        <v>21</v>
      </c>
      <c r="R1007" t="str">
        <f>VLOOKUP(Q1007,'Country Names'!B:C,2,FALSE)</f>
        <v>United States</v>
      </c>
      <c r="S1007" t="s">
        <v>221</v>
      </c>
    </row>
    <row r="1008" spans="1:19" x14ac:dyDescent="0.3">
      <c r="A1008">
        <v>1007</v>
      </c>
      <c r="B1008">
        <v>2023</v>
      </c>
      <c r="C1008" t="s">
        <v>330</v>
      </c>
      <c r="D1008" t="s">
        <v>216</v>
      </c>
      <c r="E1008" t="s">
        <v>35</v>
      </c>
      <c r="F1008" t="str">
        <f t="shared" si="60"/>
        <v>Engineer</v>
      </c>
      <c r="G1008">
        <v>122700</v>
      </c>
      <c r="H1008" t="s">
        <v>20</v>
      </c>
      <c r="I1008">
        <v>122700</v>
      </c>
      <c r="J1008">
        <f t="shared" si="61"/>
        <v>100000</v>
      </c>
      <c r="K1008">
        <f t="shared" si="62"/>
        <v>150000</v>
      </c>
      <c r="L1008" t="str">
        <f t="shared" si="63"/>
        <v>100000-150000</v>
      </c>
      <c r="M1008" t="s">
        <v>21</v>
      </c>
      <c r="N1008" t="str">
        <f>VLOOKUP(M1008,'Country Names'!B:C,2,FALSE)</f>
        <v>United States</v>
      </c>
      <c r="O1008">
        <v>0</v>
      </c>
      <c r="P1008" t="str">
        <f>IF(Table[[#This Row],[remote_ratio]]=0, "In Person", IF(Table[[#This Row],[remote_ratio]]=50, "Hybrid", IF(Table[[#This Row],[remote_ratio]]=100, "Remote")))</f>
        <v>In Person</v>
      </c>
      <c r="Q1008" t="s">
        <v>21</v>
      </c>
      <c r="R1008" t="str">
        <f>VLOOKUP(Q1008,'Country Names'!B:C,2,FALSE)</f>
        <v>United States</v>
      </c>
      <c r="S1008" t="s">
        <v>221</v>
      </c>
    </row>
    <row r="1009" spans="1:19" x14ac:dyDescent="0.3">
      <c r="A1009">
        <v>1008</v>
      </c>
      <c r="B1009">
        <v>2023</v>
      </c>
      <c r="C1009" t="s">
        <v>215</v>
      </c>
      <c r="D1009" t="s">
        <v>216</v>
      </c>
      <c r="E1009" t="s">
        <v>37</v>
      </c>
      <c r="F1009" t="str">
        <f t="shared" si="60"/>
        <v>Engineer</v>
      </c>
      <c r="G1009">
        <v>310000</v>
      </c>
      <c r="H1009" t="s">
        <v>20</v>
      </c>
      <c r="I1009">
        <v>310000</v>
      </c>
      <c r="J1009">
        <f t="shared" si="61"/>
        <v>300000</v>
      </c>
      <c r="K1009">
        <f t="shared" si="62"/>
        <v>350000</v>
      </c>
      <c r="L1009" t="str">
        <f t="shared" si="63"/>
        <v>300000-350000</v>
      </c>
      <c r="M1009" t="s">
        <v>21</v>
      </c>
      <c r="N1009" t="str">
        <f>VLOOKUP(M1009,'Country Names'!B:C,2,FALSE)</f>
        <v>United States</v>
      </c>
      <c r="O1009">
        <v>100</v>
      </c>
      <c r="P1009" t="str">
        <f>IF(Table[[#This Row],[remote_ratio]]=0, "In Person", IF(Table[[#This Row],[remote_ratio]]=50, "Hybrid", IF(Table[[#This Row],[remote_ratio]]=100, "Remote")))</f>
        <v>Remote</v>
      </c>
      <c r="Q1009" t="s">
        <v>21</v>
      </c>
      <c r="R1009" t="str">
        <f>VLOOKUP(Q1009,'Country Names'!B:C,2,FALSE)</f>
        <v>United States</v>
      </c>
      <c r="S1009" t="s">
        <v>221</v>
      </c>
    </row>
    <row r="1010" spans="1:19" x14ac:dyDescent="0.3">
      <c r="A1010">
        <v>1009</v>
      </c>
      <c r="B1010">
        <v>2023</v>
      </c>
      <c r="C1010" t="s">
        <v>215</v>
      </c>
      <c r="D1010" t="s">
        <v>216</v>
      </c>
      <c r="E1010" t="s">
        <v>37</v>
      </c>
      <c r="F1010" t="str">
        <f t="shared" si="60"/>
        <v>Engineer</v>
      </c>
      <c r="G1010">
        <v>239000</v>
      </c>
      <c r="H1010" t="s">
        <v>20</v>
      </c>
      <c r="I1010">
        <v>239000</v>
      </c>
      <c r="J1010">
        <f t="shared" si="61"/>
        <v>200000</v>
      </c>
      <c r="K1010">
        <f t="shared" si="62"/>
        <v>250000</v>
      </c>
      <c r="L1010" t="str">
        <f t="shared" si="63"/>
        <v>200000-250000</v>
      </c>
      <c r="M1010" t="s">
        <v>21</v>
      </c>
      <c r="N1010" t="str">
        <f>VLOOKUP(M1010,'Country Names'!B:C,2,FALSE)</f>
        <v>United States</v>
      </c>
      <c r="O1010">
        <v>100</v>
      </c>
      <c r="P1010" t="str">
        <f>IF(Table[[#This Row],[remote_ratio]]=0, "In Person", IF(Table[[#This Row],[remote_ratio]]=50, "Hybrid", IF(Table[[#This Row],[remote_ratio]]=100, "Remote")))</f>
        <v>Remote</v>
      </c>
      <c r="Q1010" t="s">
        <v>21</v>
      </c>
      <c r="R1010" t="str">
        <f>VLOOKUP(Q1010,'Country Names'!B:C,2,FALSE)</f>
        <v>United States</v>
      </c>
      <c r="S1010" t="s">
        <v>221</v>
      </c>
    </row>
    <row r="1011" spans="1:19" x14ac:dyDescent="0.3">
      <c r="A1011">
        <v>1010</v>
      </c>
      <c r="B1011">
        <v>2023</v>
      </c>
      <c r="C1011" t="s">
        <v>330</v>
      </c>
      <c r="D1011" t="s">
        <v>216</v>
      </c>
      <c r="E1011" t="s">
        <v>27</v>
      </c>
      <c r="F1011" t="str">
        <f t="shared" si="60"/>
        <v>Analyst</v>
      </c>
      <c r="G1011">
        <v>152380</v>
      </c>
      <c r="H1011" t="s">
        <v>20</v>
      </c>
      <c r="I1011">
        <v>152380</v>
      </c>
      <c r="J1011">
        <f t="shared" si="61"/>
        <v>150000</v>
      </c>
      <c r="K1011">
        <f t="shared" si="62"/>
        <v>200000</v>
      </c>
      <c r="L1011" t="str">
        <f t="shared" si="63"/>
        <v>150000-200000</v>
      </c>
      <c r="M1011" t="s">
        <v>21</v>
      </c>
      <c r="N1011" t="str">
        <f>VLOOKUP(M1011,'Country Names'!B:C,2,FALSE)</f>
        <v>United States</v>
      </c>
      <c r="O1011">
        <v>0</v>
      </c>
      <c r="P1011" t="str">
        <f>IF(Table[[#This Row],[remote_ratio]]=0, "In Person", IF(Table[[#This Row],[remote_ratio]]=50, "Hybrid", IF(Table[[#This Row],[remote_ratio]]=100, "Remote")))</f>
        <v>In Person</v>
      </c>
      <c r="Q1011" t="s">
        <v>21</v>
      </c>
      <c r="R1011" t="str">
        <f>VLOOKUP(Q1011,'Country Names'!B:C,2,FALSE)</f>
        <v>United States</v>
      </c>
      <c r="S1011" t="s">
        <v>221</v>
      </c>
    </row>
    <row r="1012" spans="1:19" x14ac:dyDescent="0.3">
      <c r="A1012">
        <v>1011</v>
      </c>
      <c r="B1012">
        <v>2023</v>
      </c>
      <c r="C1012" t="s">
        <v>330</v>
      </c>
      <c r="D1012" t="s">
        <v>216</v>
      </c>
      <c r="E1012" t="s">
        <v>27</v>
      </c>
      <c r="F1012" t="str">
        <f t="shared" si="60"/>
        <v>Analyst</v>
      </c>
      <c r="G1012">
        <v>121904</v>
      </c>
      <c r="H1012" t="s">
        <v>20</v>
      </c>
      <c r="I1012">
        <v>121904</v>
      </c>
      <c r="J1012">
        <f t="shared" si="61"/>
        <v>100000</v>
      </c>
      <c r="K1012">
        <f t="shared" si="62"/>
        <v>150000</v>
      </c>
      <c r="L1012" t="str">
        <f t="shared" si="63"/>
        <v>100000-150000</v>
      </c>
      <c r="M1012" t="s">
        <v>21</v>
      </c>
      <c r="N1012" t="str">
        <f>VLOOKUP(M1012,'Country Names'!B:C,2,FALSE)</f>
        <v>United States</v>
      </c>
      <c r="O1012">
        <v>0</v>
      </c>
      <c r="P1012" t="str">
        <f>IF(Table[[#This Row],[remote_ratio]]=0, "In Person", IF(Table[[#This Row],[remote_ratio]]=50, "Hybrid", IF(Table[[#This Row],[remote_ratio]]=100, "Remote")))</f>
        <v>In Person</v>
      </c>
      <c r="Q1012" t="s">
        <v>21</v>
      </c>
      <c r="R1012" t="str">
        <f>VLOOKUP(Q1012,'Country Names'!B:C,2,FALSE)</f>
        <v>United States</v>
      </c>
      <c r="S1012" t="s">
        <v>221</v>
      </c>
    </row>
    <row r="1013" spans="1:19" x14ac:dyDescent="0.3">
      <c r="A1013">
        <v>932</v>
      </c>
      <c r="B1013">
        <v>2023</v>
      </c>
      <c r="C1013" t="s">
        <v>330</v>
      </c>
      <c r="D1013" t="s">
        <v>216</v>
      </c>
      <c r="E1013" t="s">
        <v>23</v>
      </c>
      <c r="F1013" t="str">
        <f t="shared" si="60"/>
        <v>Scientist</v>
      </c>
      <c r="G1013">
        <v>160000</v>
      </c>
      <c r="H1013" t="s">
        <v>20</v>
      </c>
      <c r="I1013">
        <v>160000</v>
      </c>
      <c r="J1013">
        <f t="shared" si="61"/>
        <v>150000</v>
      </c>
      <c r="K1013">
        <f t="shared" si="62"/>
        <v>200000</v>
      </c>
      <c r="L1013" t="str">
        <f t="shared" si="63"/>
        <v>150000-200000</v>
      </c>
      <c r="M1013" t="s">
        <v>21</v>
      </c>
      <c r="N1013" t="str">
        <f>VLOOKUP(M1013,'Country Names'!B:C,2,FALSE)</f>
        <v>United States</v>
      </c>
      <c r="O1013">
        <v>100</v>
      </c>
      <c r="P1013" t="str">
        <f>IF(Table[[#This Row],[remote_ratio]]=0, "In Person", IF(Table[[#This Row],[remote_ratio]]=50, "Hybrid", IF(Table[[#This Row],[remote_ratio]]=100, "Remote")))</f>
        <v>Remote</v>
      </c>
      <c r="Q1013" t="s">
        <v>21</v>
      </c>
      <c r="R1013" t="str">
        <f>VLOOKUP(Q1013,'Country Names'!B:C,2,FALSE)</f>
        <v>United States</v>
      </c>
      <c r="S1013" t="s">
        <v>221</v>
      </c>
    </row>
    <row r="1014" spans="1:19" x14ac:dyDescent="0.3">
      <c r="A1014">
        <v>939</v>
      </c>
      <c r="B1014">
        <v>2023</v>
      </c>
      <c r="C1014" t="s">
        <v>330</v>
      </c>
      <c r="D1014" t="s">
        <v>216</v>
      </c>
      <c r="E1014" t="s">
        <v>23</v>
      </c>
      <c r="F1014" t="str">
        <f t="shared" si="60"/>
        <v>Scientist</v>
      </c>
      <c r="G1014">
        <v>225000</v>
      </c>
      <c r="H1014" t="s">
        <v>20</v>
      </c>
      <c r="I1014">
        <v>225000</v>
      </c>
      <c r="J1014">
        <f t="shared" si="61"/>
        <v>200000</v>
      </c>
      <c r="K1014">
        <f t="shared" si="62"/>
        <v>250000</v>
      </c>
      <c r="L1014" t="str">
        <f t="shared" si="63"/>
        <v>200000-250000</v>
      </c>
      <c r="M1014" t="s">
        <v>21</v>
      </c>
      <c r="N1014" t="str">
        <f>VLOOKUP(M1014,'Country Names'!B:C,2,FALSE)</f>
        <v>United States</v>
      </c>
      <c r="O1014">
        <v>0</v>
      </c>
      <c r="P1014" t="str">
        <f>IF(Table[[#This Row],[remote_ratio]]=0, "In Person", IF(Table[[#This Row],[remote_ratio]]=50, "Hybrid", IF(Table[[#This Row],[remote_ratio]]=100, "Remote")))</f>
        <v>In Person</v>
      </c>
      <c r="Q1014" t="s">
        <v>21</v>
      </c>
      <c r="R1014" t="str">
        <f>VLOOKUP(Q1014,'Country Names'!B:C,2,FALSE)</f>
        <v>United States</v>
      </c>
      <c r="S1014" t="s">
        <v>221</v>
      </c>
    </row>
    <row r="1015" spans="1:19" x14ac:dyDescent="0.3">
      <c r="A1015">
        <v>1014</v>
      </c>
      <c r="B1015">
        <v>2023</v>
      </c>
      <c r="C1015" t="s">
        <v>330</v>
      </c>
      <c r="D1015" t="s">
        <v>216</v>
      </c>
      <c r="E1015" t="s">
        <v>35</v>
      </c>
      <c r="F1015" t="str">
        <f t="shared" si="60"/>
        <v>Engineer</v>
      </c>
      <c r="G1015">
        <v>247500</v>
      </c>
      <c r="H1015" t="s">
        <v>20</v>
      </c>
      <c r="I1015">
        <v>247500</v>
      </c>
      <c r="J1015">
        <f t="shared" si="61"/>
        <v>200000</v>
      </c>
      <c r="K1015">
        <f t="shared" si="62"/>
        <v>250000</v>
      </c>
      <c r="L1015" t="str">
        <f t="shared" si="63"/>
        <v>200000-250000</v>
      </c>
      <c r="M1015" t="s">
        <v>21</v>
      </c>
      <c r="N1015" t="str">
        <f>VLOOKUP(M1015,'Country Names'!B:C,2,FALSE)</f>
        <v>United States</v>
      </c>
      <c r="O1015">
        <v>0</v>
      </c>
      <c r="P1015" t="str">
        <f>IF(Table[[#This Row],[remote_ratio]]=0, "In Person", IF(Table[[#This Row],[remote_ratio]]=50, "Hybrid", IF(Table[[#This Row],[remote_ratio]]=100, "Remote")))</f>
        <v>In Person</v>
      </c>
      <c r="Q1015" t="s">
        <v>21</v>
      </c>
      <c r="R1015" t="str">
        <f>VLOOKUP(Q1015,'Country Names'!B:C,2,FALSE)</f>
        <v>United States</v>
      </c>
      <c r="S1015" t="s">
        <v>221</v>
      </c>
    </row>
    <row r="1016" spans="1:19" x14ac:dyDescent="0.3">
      <c r="A1016">
        <v>1015</v>
      </c>
      <c r="B1016">
        <v>2023</v>
      </c>
      <c r="C1016" t="s">
        <v>330</v>
      </c>
      <c r="D1016" t="s">
        <v>216</v>
      </c>
      <c r="E1016" t="s">
        <v>35</v>
      </c>
      <c r="F1016" t="str">
        <f t="shared" si="60"/>
        <v>Engineer</v>
      </c>
      <c r="G1016">
        <v>172200</v>
      </c>
      <c r="H1016" t="s">
        <v>20</v>
      </c>
      <c r="I1016">
        <v>172200</v>
      </c>
      <c r="J1016">
        <f t="shared" si="61"/>
        <v>150000</v>
      </c>
      <c r="K1016">
        <f t="shared" si="62"/>
        <v>200000</v>
      </c>
      <c r="L1016" t="str">
        <f t="shared" si="63"/>
        <v>150000-200000</v>
      </c>
      <c r="M1016" t="s">
        <v>21</v>
      </c>
      <c r="N1016" t="str">
        <f>VLOOKUP(M1016,'Country Names'!B:C,2,FALSE)</f>
        <v>United States</v>
      </c>
      <c r="O1016">
        <v>0</v>
      </c>
      <c r="P1016" t="str">
        <f>IF(Table[[#This Row],[remote_ratio]]=0, "In Person", IF(Table[[#This Row],[remote_ratio]]=50, "Hybrid", IF(Table[[#This Row],[remote_ratio]]=100, "Remote")))</f>
        <v>In Person</v>
      </c>
      <c r="Q1016" t="s">
        <v>21</v>
      </c>
      <c r="R1016" t="str">
        <f>VLOOKUP(Q1016,'Country Names'!B:C,2,FALSE)</f>
        <v>United States</v>
      </c>
      <c r="S1016" t="s">
        <v>221</v>
      </c>
    </row>
    <row r="1017" spans="1:19" x14ac:dyDescent="0.3">
      <c r="A1017">
        <v>1016</v>
      </c>
      <c r="B1017">
        <v>2023</v>
      </c>
      <c r="C1017" t="s">
        <v>330</v>
      </c>
      <c r="D1017" t="s">
        <v>216</v>
      </c>
      <c r="E1017" t="s">
        <v>45</v>
      </c>
      <c r="F1017" t="str">
        <f t="shared" si="60"/>
        <v>Architect</v>
      </c>
      <c r="G1017">
        <v>168400</v>
      </c>
      <c r="H1017" t="s">
        <v>20</v>
      </c>
      <c r="I1017">
        <v>168400</v>
      </c>
      <c r="J1017">
        <f t="shared" si="61"/>
        <v>150000</v>
      </c>
      <c r="K1017">
        <f t="shared" si="62"/>
        <v>200000</v>
      </c>
      <c r="L1017" t="str">
        <f t="shared" si="63"/>
        <v>150000-200000</v>
      </c>
      <c r="M1017" t="s">
        <v>21</v>
      </c>
      <c r="N1017" t="str">
        <f>VLOOKUP(M1017,'Country Names'!B:C,2,FALSE)</f>
        <v>United States</v>
      </c>
      <c r="O1017">
        <v>0</v>
      </c>
      <c r="P1017" t="str">
        <f>IF(Table[[#This Row],[remote_ratio]]=0, "In Person", IF(Table[[#This Row],[remote_ratio]]=50, "Hybrid", IF(Table[[#This Row],[remote_ratio]]=100, "Remote")))</f>
        <v>In Person</v>
      </c>
      <c r="Q1017" t="s">
        <v>21</v>
      </c>
      <c r="R1017" t="str">
        <f>VLOOKUP(Q1017,'Country Names'!B:C,2,FALSE)</f>
        <v>United States</v>
      </c>
      <c r="S1017" t="s">
        <v>221</v>
      </c>
    </row>
    <row r="1018" spans="1:19" x14ac:dyDescent="0.3">
      <c r="A1018">
        <v>1017</v>
      </c>
      <c r="B1018">
        <v>2023</v>
      </c>
      <c r="C1018" t="s">
        <v>330</v>
      </c>
      <c r="D1018" t="s">
        <v>216</v>
      </c>
      <c r="E1018" t="s">
        <v>45</v>
      </c>
      <c r="F1018" t="str">
        <f t="shared" si="60"/>
        <v>Architect</v>
      </c>
      <c r="G1018">
        <v>105200</v>
      </c>
      <c r="H1018" t="s">
        <v>20</v>
      </c>
      <c r="I1018">
        <v>105200</v>
      </c>
      <c r="J1018">
        <f t="shared" si="61"/>
        <v>100000</v>
      </c>
      <c r="K1018">
        <f t="shared" si="62"/>
        <v>150000</v>
      </c>
      <c r="L1018" t="str">
        <f t="shared" si="63"/>
        <v>100000-150000</v>
      </c>
      <c r="M1018" t="s">
        <v>21</v>
      </c>
      <c r="N1018" t="str">
        <f>VLOOKUP(M1018,'Country Names'!B:C,2,FALSE)</f>
        <v>United States</v>
      </c>
      <c r="O1018">
        <v>0</v>
      </c>
      <c r="P1018" t="str">
        <f>IF(Table[[#This Row],[remote_ratio]]=0, "In Person", IF(Table[[#This Row],[remote_ratio]]=50, "Hybrid", IF(Table[[#This Row],[remote_ratio]]=100, "Remote")))</f>
        <v>In Person</v>
      </c>
      <c r="Q1018" t="s">
        <v>21</v>
      </c>
      <c r="R1018" t="str">
        <f>VLOOKUP(Q1018,'Country Names'!B:C,2,FALSE)</f>
        <v>United States</v>
      </c>
      <c r="S1018" t="s">
        <v>221</v>
      </c>
    </row>
    <row r="1019" spans="1:19" x14ac:dyDescent="0.3">
      <c r="A1019">
        <v>1018</v>
      </c>
      <c r="B1019">
        <v>2023</v>
      </c>
      <c r="C1019" t="s">
        <v>330</v>
      </c>
      <c r="D1019" t="s">
        <v>216</v>
      </c>
      <c r="E1019" t="s">
        <v>35</v>
      </c>
      <c r="F1019" t="str">
        <f t="shared" si="60"/>
        <v>Engineer</v>
      </c>
      <c r="G1019">
        <v>128280</v>
      </c>
      <c r="H1019" t="s">
        <v>20</v>
      </c>
      <c r="I1019">
        <v>128280</v>
      </c>
      <c r="J1019">
        <f t="shared" si="61"/>
        <v>100000</v>
      </c>
      <c r="K1019">
        <f t="shared" si="62"/>
        <v>150000</v>
      </c>
      <c r="L1019" t="str">
        <f t="shared" si="63"/>
        <v>100000-150000</v>
      </c>
      <c r="M1019" t="s">
        <v>21</v>
      </c>
      <c r="N1019" t="str">
        <f>VLOOKUP(M1019,'Country Names'!B:C,2,FALSE)</f>
        <v>United States</v>
      </c>
      <c r="O1019">
        <v>0</v>
      </c>
      <c r="P1019" t="str">
        <f>IF(Table[[#This Row],[remote_ratio]]=0, "In Person", IF(Table[[#This Row],[remote_ratio]]=50, "Hybrid", IF(Table[[#This Row],[remote_ratio]]=100, "Remote")))</f>
        <v>In Person</v>
      </c>
      <c r="Q1019" t="s">
        <v>21</v>
      </c>
      <c r="R1019" t="str">
        <f>VLOOKUP(Q1019,'Country Names'!B:C,2,FALSE)</f>
        <v>United States</v>
      </c>
      <c r="S1019" t="s">
        <v>221</v>
      </c>
    </row>
    <row r="1020" spans="1:19" x14ac:dyDescent="0.3">
      <c r="A1020">
        <v>1019</v>
      </c>
      <c r="B1020">
        <v>2023</v>
      </c>
      <c r="C1020" t="s">
        <v>330</v>
      </c>
      <c r="D1020" t="s">
        <v>216</v>
      </c>
      <c r="E1020" t="s">
        <v>35</v>
      </c>
      <c r="F1020" t="str">
        <f t="shared" si="60"/>
        <v>Engineer</v>
      </c>
      <c r="G1020">
        <v>106900</v>
      </c>
      <c r="H1020" t="s">
        <v>20</v>
      </c>
      <c r="I1020">
        <v>106900</v>
      </c>
      <c r="J1020">
        <f t="shared" si="61"/>
        <v>100000</v>
      </c>
      <c r="K1020">
        <f t="shared" si="62"/>
        <v>150000</v>
      </c>
      <c r="L1020" t="str">
        <f t="shared" si="63"/>
        <v>100000-150000</v>
      </c>
      <c r="M1020" t="s">
        <v>21</v>
      </c>
      <c r="N1020" t="str">
        <f>VLOOKUP(M1020,'Country Names'!B:C,2,FALSE)</f>
        <v>United States</v>
      </c>
      <c r="O1020">
        <v>0</v>
      </c>
      <c r="P1020" t="str">
        <f>IF(Table[[#This Row],[remote_ratio]]=0, "In Person", IF(Table[[#This Row],[remote_ratio]]=50, "Hybrid", IF(Table[[#This Row],[remote_ratio]]=100, "Remote")))</f>
        <v>In Person</v>
      </c>
      <c r="Q1020" t="s">
        <v>21</v>
      </c>
      <c r="R1020" t="str">
        <f>VLOOKUP(Q1020,'Country Names'!B:C,2,FALSE)</f>
        <v>United States</v>
      </c>
      <c r="S1020" t="s">
        <v>221</v>
      </c>
    </row>
    <row r="1021" spans="1:19" x14ac:dyDescent="0.3">
      <c r="A1021">
        <v>940</v>
      </c>
      <c r="B1021">
        <v>2023</v>
      </c>
      <c r="C1021" t="s">
        <v>330</v>
      </c>
      <c r="D1021" t="s">
        <v>216</v>
      </c>
      <c r="E1021" t="s">
        <v>23</v>
      </c>
      <c r="F1021" t="str">
        <f t="shared" si="60"/>
        <v>Scientist</v>
      </c>
      <c r="G1021">
        <v>156400</v>
      </c>
      <c r="H1021" t="s">
        <v>20</v>
      </c>
      <c r="I1021">
        <v>156400</v>
      </c>
      <c r="J1021">
        <f t="shared" si="61"/>
        <v>150000</v>
      </c>
      <c r="K1021">
        <f t="shared" si="62"/>
        <v>200000</v>
      </c>
      <c r="L1021" t="str">
        <f t="shared" si="63"/>
        <v>150000-200000</v>
      </c>
      <c r="M1021" t="s">
        <v>21</v>
      </c>
      <c r="N1021" t="str">
        <f>VLOOKUP(M1021,'Country Names'!B:C,2,FALSE)</f>
        <v>United States</v>
      </c>
      <c r="O1021">
        <v>0</v>
      </c>
      <c r="P1021" t="str">
        <f>IF(Table[[#This Row],[remote_ratio]]=0, "In Person", IF(Table[[#This Row],[remote_ratio]]=50, "Hybrid", IF(Table[[#This Row],[remote_ratio]]=100, "Remote")))</f>
        <v>In Person</v>
      </c>
      <c r="Q1021" t="s">
        <v>21</v>
      </c>
      <c r="R1021" t="str">
        <f>VLOOKUP(Q1021,'Country Names'!B:C,2,FALSE)</f>
        <v>United States</v>
      </c>
      <c r="S1021" t="s">
        <v>221</v>
      </c>
    </row>
    <row r="1022" spans="1:19" x14ac:dyDescent="0.3">
      <c r="A1022">
        <v>1021</v>
      </c>
      <c r="B1022">
        <v>2023</v>
      </c>
      <c r="C1022" t="s">
        <v>213</v>
      </c>
      <c r="D1022" t="s">
        <v>216</v>
      </c>
      <c r="E1022" t="s">
        <v>37</v>
      </c>
      <c r="F1022" t="str">
        <f t="shared" si="60"/>
        <v>Engineer</v>
      </c>
      <c r="G1022">
        <v>140000</v>
      </c>
      <c r="H1022" t="s">
        <v>20</v>
      </c>
      <c r="I1022">
        <v>140000</v>
      </c>
      <c r="J1022">
        <f t="shared" si="61"/>
        <v>100000</v>
      </c>
      <c r="K1022">
        <f t="shared" si="62"/>
        <v>150000</v>
      </c>
      <c r="L1022" t="str">
        <f t="shared" si="63"/>
        <v>100000-150000</v>
      </c>
      <c r="M1022" t="s">
        <v>21</v>
      </c>
      <c r="N1022" t="str">
        <f>VLOOKUP(M1022,'Country Names'!B:C,2,FALSE)</f>
        <v>United States</v>
      </c>
      <c r="O1022">
        <v>0</v>
      </c>
      <c r="P1022" t="str">
        <f>IF(Table[[#This Row],[remote_ratio]]=0, "In Person", IF(Table[[#This Row],[remote_ratio]]=50, "Hybrid", IF(Table[[#This Row],[remote_ratio]]=100, "Remote")))</f>
        <v>In Person</v>
      </c>
      <c r="Q1022" t="s">
        <v>21</v>
      </c>
      <c r="R1022" t="str">
        <f>VLOOKUP(Q1022,'Country Names'!B:C,2,FALSE)</f>
        <v>United States</v>
      </c>
      <c r="S1022" t="s">
        <v>221</v>
      </c>
    </row>
    <row r="1023" spans="1:19" x14ac:dyDescent="0.3">
      <c r="A1023">
        <v>1022</v>
      </c>
      <c r="B1023">
        <v>2023</v>
      </c>
      <c r="C1023" t="s">
        <v>213</v>
      </c>
      <c r="D1023" t="s">
        <v>216</v>
      </c>
      <c r="E1023" t="s">
        <v>37</v>
      </c>
      <c r="F1023" t="str">
        <f t="shared" si="60"/>
        <v>Engineer</v>
      </c>
      <c r="G1023">
        <v>100000</v>
      </c>
      <c r="H1023" t="s">
        <v>20</v>
      </c>
      <c r="I1023">
        <v>100000</v>
      </c>
      <c r="J1023">
        <f t="shared" si="61"/>
        <v>100000</v>
      </c>
      <c r="K1023">
        <f t="shared" si="62"/>
        <v>150000</v>
      </c>
      <c r="L1023" t="str">
        <f t="shared" si="63"/>
        <v>100000-150000</v>
      </c>
      <c r="M1023" t="s">
        <v>21</v>
      </c>
      <c r="N1023" t="str">
        <f>VLOOKUP(M1023,'Country Names'!B:C,2,FALSE)</f>
        <v>United States</v>
      </c>
      <c r="O1023">
        <v>0</v>
      </c>
      <c r="P1023" t="str">
        <f>IF(Table[[#This Row],[remote_ratio]]=0, "In Person", IF(Table[[#This Row],[remote_ratio]]=50, "Hybrid", IF(Table[[#This Row],[remote_ratio]]=100, "Remote")))</f>
        <v>In Person</v>
      </c>
      <c r="Q1023" t="s">
        <v>21</v>
      </c>
      <c r="R1023" t="str">
        <f>VLOOKUP(Q1023,'Country Names'!B:C,2,FALSE)</f>
        <v>United States</v>
      </c>
      <c r="S1023" t="s">
        <v>221</v>
      </c>
    </row>
    <row r="1024" spans="1:19" x14ac:dyDescent="0.3">
      <c r="A1024">
        <v>1023</v>
      </c>
      <c r="B1024">
        <v>2023</v>
      </c>
      <c r="C1024" t="s">
        <v>330</v>
      </c>
      <c r="D1024" t="s">
        <v>216</v>
      </c>
      <c r="E1024" t="s">
        <v>30</v>
      </c>
      <c r="F1024" t="str">
        <f t="shared" si="60"/>
        <v>Engineer</v>
      </c>
      <c r="G1024">
        <v>100000</v>
      </c>
      <c r="H1024" t="s">
        <v>14</v>
      </c>
      <c r="I1024">
        <v>107309</v>
      </c>
      <c r="J1024">
        <f t="shared" si="61"/>
        <v>100000</v>
      </c>
      <c r="K1024">
        <f t="shared" si="62"/>
        <v>150000</v>
      </c>
      <c r="L1024" t="str">
        <f t="shared" si="63"/>
        <v>100000-150000</v>
      </c>
      <c r="M1024" t="s">
        <v>31</v>
      </c>
      <c r="N1024" t="str">
        <f>VLOOKUP(M1024,'Country Names'!B:C,2,FALSE)</f>
        <v>Germany</v>
      </c>
      <c r="O1024">
        <v>100</v>
      </c>
      <c r="P1024" t="str">
        <f>IF(Table[[#This Row],[remote_ratio]]=0, "In Person", IF(Table[[#This Row],[remote_ratio]]=50, "Hybrid", IF(Table[[#This Row],[remote_ratio]]=100, "Remote")))</f>
        <v>Remote</v>
      </c>
      <c r="Q1024" t="s">
        <v>31</v>
      </c>
      <c r="R1024" t="str">
        <f>VLOOKUP(Q1024,'Country Names'!B:C,2,FALSE)</f>
        <v>Germany</v>
      </c>
      <c r="S1024" t="s">
        <v>222</v>
      </c>
    </row>
    <row r="1025" spans="1:19" x14ac:dyDescent="0.3">
      <c r="A1025">
        <v>1024</v>
      </c>
      <c r="B1025">
        <v>2023</v>
      </c>
      <c r="C1025" t="s">
        <v>330</v>
      </c>
      <c r="D1025" t="s">
        <v>216</v>
      </c>
      <c r="E1025" t="s">
        <v>30</v>
      </c>
      <c r="F1025" t="str">
        <f t="shared" si="60"/>
        <v>Engineer</v>
      </c>
      <c r="G1025">
        <v>80000</v>
      </c>
      <c r="H1025" t="s">
        <v>14</v>
      </c>
      <c r="I1025">
        <v>85847</v>
      </c>
      <c r="J1025">
        <f t="shared" si="61"/>
        <v>50000</v>
      </c>
      <c r="K1025">
        <f t="shared" si="62"/>
        <v>100000</v>
      </c>
      <c r="L1025" t="str">
        <f t="shared" si="63"/>
        <v>50000-100000</v>
      </c>
      <c r="M1025" t="s">
        <v>31</v>
      </c>
      <c r="N1025" t="str">
        <f>VLOOKUP(M1025,'Country Names'!B:C,2,FALSE)</f>
        <v>Germany</v>
      </c>
      <c r="O1025">
        <v>100</v>
      </c>
      <c r="P1025" t="str">
        <f>IF(Table[[#This Row],[remote_ratio]]=0, "In Person", IF(Table[[#This Row],[remote_ratio]]=50, "Hybrid", IF(Table[[#This Row],[remote_ratio]]=100, "Remote")))</f>
        <v>Remote</v>
      </c>
      <c r="Q1025" t="s">
        <v>31</v>
      </c>
      <c r="R1025" t="str">
        <f>VLOOKUP(Q1025,'Country Names'!B:C,2,FALSE)</f>
        <v>Germany</v>
      </c>
      <c r="S1025" t="s">
        <v>222</v>
      </c>
    </row>
    <row r="1026" spans="1:19" x14ac:dyDescent="0.3">
      <c r="A1026">
        <v>1025</v>
      </c>
      <c r="B1026">
        <v>2023</v>
      </c>
      <c r="C1026" t="s">
        <v>330</v>
      </c>
      <c r="D1026" t="s">
        <v>216</v>
      </c>
      <c r="E1026" t="s">
        <v>35</v>
      </c>
      <c r="F1026" t="str">
        <f t="shared" ref="F1026:F1089" si="64">IF(RIGHT(E1026,LEN(E1026)-FIND(CHAR(1),SUBSTITUTE(E1026," ",CHAR(1),LEN(E1026)-LEN(SUBSTITUTE(E1026," ","")))))="Science","Director of DS",IF(RIGHT(E1026,LEN(E1026)-FIND(CHAR(1),SUBSTITUTE(E1026," ",CHAR(1),LEN(E1026)-LEN(SUBSTITUTE(E1026," ","")))))="Data","Head of Data",RIGHT(E1026,LEN(E1026)-FIND(CHAR(1),SUBSTITUTE(E1026," ",CHAR(1),LEN(E1026)-LEN(SUBSTITUTE(E1026," ","")))))))</f>
        <v>Engineer</v>
      </c>
      <c r="G1026">
        <v>275000</v>
      </c>
      <c r="H1026" t="s">
        <v>20</v>
      </c>
      <c r="I1026">
        <v>275000</v>
      </c>
      <c r="J1026">
        <f t="shared" ref="J1026:J1089" si="65">FLOOR(I1026/50000,1)*50000</f>
        <v>250000</v>
      </c>
      <c r="K1026">
        <f t="shared" ref="K1026:K1089" si="66">FLOOR(I1026/50000,1)*50000 + 50000</f>
        <v>300000</v>
      </c>
      <c r="L1026" t="str">
        <f t="shared" ref="L1026:L1089" si="67">_xlfn.CONCAT(J1026, "-", K1026)</f>
        <v>250000-300000</v>
      </c>
      <c r="M1026" t="s">
        <v>31</v>
      </c>
      <c r="N1026" t="str">
        <f>VLOOKUP(M1026,'Country Names'!B:C,2,FALSE)</f>
        <v>Germany</v>
      </c>
      <c r="O1026">
        <v>0</v>
      </c>
      <c r="P1026" t="str">
        <f>IF(Table[[#This Row],[remote_ratio]]=0, "In Person", IF(Table[[#This Row],[remote_ratio]]=50, "Hybrid", IF(Table[[#This Row],[remote_ratio]]=100, "Remote")))</f>
        <v>In Person</v>
      </c>
      <c r="Q1026" t="s">
        <v>31</v>
      </c>
      <c r="R1026" t="str">
        <f>VLOOKUP(Q1026,'Country Names'!B:C,2,FALSE)</f>
        <v>Germany</v>
      </c>
      <c r="S1026" t="s">
        <v>221</v>
      </c>
    </row>
    <row r="1027" spans="1:19" x14ac:dyDescent="0.3">
      <c r="A1027">
        <v>1026</v>
      </c>
      <c r="B1027">
        <v>2023</v>
      </c>
      <c r="C1027" t="s">
        <v>330</v>
      </c>
      <c r="D1027" t="s">
        <v>216</v>
      </c>
      <c r="E1027" t="s">
        <v>35</v>
      </c>
      <c r="F1027" t="str">
        <f t="shared" si="64"/>
        <v>Engineer</v>
      </c>
      <c r="G1027">
        <v>174000</v>
      </c>
      <c r="H1027" t="s">
        <v>20</v>
      </c>
      <c r="I1027">
        <v>174000</v>
      </c>
      <c r="J1027">
        <f t="shared" si="65"/>
        <v>150000</v>
      </c>
      <c r="K1027">
        <f t="shared" si="66"/>
        <v>200000</v>
      </c>
      <c r="L1027" t="str">
        <f t="shared" si="67"/>
        <v>150000-200000</v>
      </c>
      <c r="M1027" t="s">
        <v>31</v>
      </c>
      <c r="N1027" t="str">
        <f>VLOOKUP(M1027,'Country Names'!B:C,2,FALSE)</f>
        <v>Germany</v>
      </c>
      <c r="O1027">
        <v>0</v>
      </c>
      <c r="P1027" t="str">
        <f>IF(Table[[#This Row],[remote_ratio]]=0, "In Person", IF(Table[[#This Row],[remote_ratio]]=50, "Hybrid", IF(Table[[#This Row],[remote_ratio]]=100, "Remote")))</f>
        <v>In Person</v>
      </c>
      <c r="Q1027" t="s">
        <v>31</v>
      </c>
      <c r="R1027" t="str">
        <f>VLOOKUP(Q1027,'Country Names'!B:C,2,FALSE)</f>
        <v>Germany</v>
      </c>
      <c r="S1027" t="s">
        <v>221</v>
      </c>
    </row>
    <row r="1028" spans="1:19" x14ac:dyDescent="0.3">
      <c r="A1028">
        <v>1027</v>
      </c>
      <c r="B1028">
        <v>2023</v>
      </c>
      <c r="C1028" t="s">
        <v>330</v>
      </c>
      <c r="D1028" t="s">
        <v>216</v>
      </c>
      <c r="E1028" t="s">
        <v>37</v>
      </c>
      <c r="F1028" t="str">
        <f t="shared" si="64"/>
        <v>Engineer</v>
      </c>
      <c r="G1028">
        <v>139500</v>
      </c>
      <c r="H1028" t="s">
        <v>20</v>
      </c>
      <c r="I1028">
        <v>139500</v>
      </c>
      <c r="J1028">
        <f t="shared" si="65"/>
        <v>100000</v>
      </c>
      <c r="K1028">
        <f t="shared" si="66"/>
        <v>150000</v>
      </c>
      <c r="L1028" t="str">
        <f t="shared" si="67"/>
        <v>100000-150000</v>
      </c>
      <c r="M1028" t="s">
        <v>21</v>
      </c>
      <c r="N1028" t="str">
        <f>VLOOKUP(M1028,'Country Names'!B:C,2,FALSE)</f>
        <v>United States</v>
      </c>
      <c r="O1028">
        <v>0</v>
      </c>
      <c r="P1028" t="str">
        <f>IF(Table[[#This Row],[remote_ratio]]=0, "In Person", IF(Table[[#This Row],[remote_ratio]]=50, "Hybrid", IF(Table[[#This Row],[remote_ratio]]=100, "Remote")))</f>
        <v>In Person</v>
      </c>
      <c r="Q1028" t="s">
        <v>21</v>
      </c>
      <c r="R1028" t="str">
        <f>VLOOKUP(Q1028,'Country Names'!B:C,2,FALSE)</f>
        <v>United States</v>
      </c>
      <c r="S1028" t="s">
        <v>221</v>
      </c>
    </row>
    <row r="1029" spans="1:19" x14ac:dyDescent="0.3">
      <c r="A1029">
        <v>1028</v>
      </c>
      <c r="B1029">
        <v>2023</v>
      </c>
      <c r="C1029" t="s">
        <v>330</v>
      </c>
      <c r="D1029" t="s">
        <v>216</v>
      </c>
      <c r="E1029" t="s">
        <v>37</v>
      </c>
      <c r="F1029" t="str">
        <f t="shared" si="64"/>
        <v>Engineer</v>
      </c>
      <c r="G1029">
        <v>109400</v>
      </c>
      <c r="H1029" t="s">
        <v>20</v>
      </c>
      <c r="I1029">
        <v>109400</v>
      </c>
      <c r="J1029">
        <f t="shared" si="65"/>
        <v>100000</v>
      </c>
      <c r="K1029">
        <f t="shared" si="66"/>
        <v>150000</v>
      </c>
      <c r="L1029" t="str">
        <f t="shared" si="67"/>
        <v>100000-150000</v>
      </c>
      <c r="M1029" t="s">
        <v>21</v>
      </c>
      <c r="N1029" t="str">
        <f>VLOOKUP(M1029,'Country Names'!B:C,2,FALSE)</f>
        <v>United States</v>
      </c>
      <c r="O1029">
        <v>0</v>
      </c>
      <c r="P1029" t="str">
        <f>IF(Table[[#This Row],[remote_ratio]]=0, "In Person", IF(Table[[#This Row],[remote_ratio]]=50, "Hybrid", IF(Table[[#This Row],[remote_ratio]]=100, "Remote")))</f>
        <v>In Person</v>
      </c>
      <c r="Q1029" t="s">
        <v>21</v>
      </c>
      <c r="R1029" t="str">
        <f>VLOOKUP(Q1029,'Country Names'!B:C,2,FALSE)</f>
        <v>United States</v>
      </c>
      <c r="S1029" t="s">
        <v>221</v>
      </c>
    </row>
    <row r="1030" spans="1:19" x14ac:dyDescent="0.3">
      <c r="A1030">
        <v>1029</v>
      </c>
      <c r="B1030">
        <v>2023</v>
      </c>
      <c r="C1030" t="s">
        <v>330</v>
      </c>
      <c r="D1030" t="s">
        <v>216</v>
      </c>
      <c r="E1030" t="s">
        <v>35</v>
      </c>
      <c r="F1030" t="str">
        <f t="shared" si="64"/>
        <v>Engineer</v>
      </c>
      <c r="G1030">
        <v>139500</v>
      </c>
      <c r="H1030" t="s">
        <v>20</v>
      </c>
      <c r="I1030">
        <v>139500</v>
      </c>
      <c r="J1030">
        <f t="shared" si="65"/>
        <v>100000</v>
      </c>
      <c r="K1030">
        <f t="shared" si="66"/>
        <v>150000</v>
      </c>
      <c r="L1030" t="str">
        <f t="shared" si="67"/>
        <v>100000-150000</v>
      </c>
      <c r="M1030" t="s">
        <v>21</v>
      </c>
      <c r="N1030" t="str">
        <f>VLOOKUP(M1030,'Country Names'!B:C,2,FALSE)</f>
        <v>United States</v>
      </c>
      <c r="O1030">
        <v>0</v>
      </c>
      <c r="P1030" t="str">
        <f>IF(Table[[#This Row],[remote_ratio]]=0, "In Person", IF(Table[[#This Row],[remote_ratio]]=50, "Hybrid", IF(Table[[#This Row],[remote_ratio]]=100, "Remote")))</f>
        <v>In Person</v>
      </c>
      <c r="Q1030" t="s">
        <v>21</v>
      </c>
      <c r="R1030" t="str">
        <f>VLOOKUP(Q1030,'Country Names'!B:C,2,FALSE)</f>
        <v>United States</v>
      </c>
      <c r="S1030" t="s">
        <v>221</v>
      </c>
    </row>
    <row r="1031" spans="1:19" x14ac:dyDescent="0.3">
      <c r="A1031">
        <v>1030</v>
      </c>
      <c r="B1031">
        <v>2023</v>
      </c>
      <c r="C1031" t="s">
        <v>330</v>
      </c>
      <c r="D1031" t="s">
        <v>216</v>
      </c>
      <c r="E1031" t="s">
        <v>35</v>
      </c>
      <c r="F1031" t="str">
        <f t="shared" si="64"/>
        <v>Engineer</v>
      </c>
      <c r="G1031">
        <v>109400</v>
      </c>
      <c r="H1031" t="s">
        <v>20</v>
      </c>
      <c r="I1031">
        <v>109400</v>
      </c>
      <c r="J1031">
        <f t="shared" si="65"/>
        <v>100000</v>
      </c>
      <c r="K1031">
        <f t="shared" si="66"/>
        <v>150000</v>
      </c>
      <c r="L1031" t="str">
        <f t="shared" si="67"/>
        <v>100000-150000</v>
      </c>
      <c r="M1031" t="s">
        <v>21</v>
      </c>
      <c r="N1031" t="str">
        <f>VLOOKUP(M1031,'Country Names'!B:C,2,FALSE)</f>
        <v>United States</v>
      </c>
      <c r="O1031">
        <v>0</v>
      </c>
      <c r="P1031" t="str">
        <f>IF(Table[[#This Row],[remote_ratio]]=0, "In Person", IF(Table[[#This Row],[remote_ratio]]=50, "Hybrid", IF(Table[[#This Row],[remote_ratio]]=100, "Remote")))</f>
        <v>In Person</v>
      </c>
      <c r="Q1031" t="s">
        <v>21</v>
      </c>
      <c r="R1031" t="str">
        <f>VLOOKUP(Q1031,'Country Names'!B:C,2,FALSE)</f>
        <v>United States</v>
      </c>
      <c r="S1031" t="s">
        <v>221</v>
      </c>
    </row>
    <row r="1032" spans="1:19" x14ac:dyDescent="0.3">
      <c r="A1032">
        <v>1031</v>
      </c>
      <c r="B1032">
        <v>2023</v>
      </c>
      <c r="C1032" t="s">
        <v>330</v>
      </c>
      <c r="D1032" t="s">
        <v>216</v>
      </c>
      <c r="E1032" t="s">
        <v>27</v>
      </c>
      <c r="F1032" t="str">
        <f t="shared" si="64"/>
        <v>Analyst</v>
      </c>
      <c r="G1032">
        <v>170500</v>
      </c>
      <c r="H1032" t="s">
        <v>20</v>
      </c>
      <c r="I1032">
        <v>170500</v>
      </c>
      <c r="J1032">
        <f t="shared" si="65"/>
        <v>150000</v>
      </c>
      <c r="K1032">
        <f t="shared" si="66"/>
        <v>200000</v>
      </c>
      <c r="L1032" t="str">
        <f t="shared" si="67"/>
        <v>150000-200000</v>
      </c>
      <c r="M1032" t="s">
        <v>21</v>
      </c>
      <c r="N1032" t="str">
        <f>VLOOKUP(M1032,'Country Names'!B:C,2,FALSE)</f>
        <v>United States</v>
      </c>
      <c r="O1032">
        <v>100</v>
      </c>
      <c r="P1032" t="str">
        <f>IF(Table[[#This Row],[remote_ratio]]=0, "In Person", IF(Table[[#This Row],[remote_ratio]]=50, "Hybrid", IF(Table[[#This Row],[remote_ratio]]=100, "Remote")))</f>
        <v>Remote</v>
      </c>
      <c r="Q1032" t="s">
        <v>21</v>
      </c>
      <c r="R1032" t="str">
        <f>VLOOKUP(Q1032,'Country Names'!B:C,2,FALSE)</f>
        <v>United States</v>
      </c>
      <c r="S1032" t="s">
        <v>221</v>
      </c>
    </row>
    <row r="1033" spans="1:19" x14ac:dyDescent="0.3">
      <c r="A1033">
        <v>1032</v>
      </c>
      <c r="B1033">
        <v>2023</v>
      </c>
      <c r="C1033" t="s">
        <v>330</v>
      </c>
      <c r="D1033" t="s">
        <v>216</v>
      </c>
      <c r="E1033" t="s">
        <v>27</v>
      </c>
      <c r="F1033" t="str">
        <f t="shared" si="64"/>
        <v>Analyst</v>
      </c>
      <c r="G1033">
        <v>85000</v>
      </c>
      <c r="H1033" t="s">
        <v>20</v>
      </c>
      <c r="I1033">
        <v>85000</v>
      </c>
      <c r="J1033">
        <f t="shared" si="65"/>
        <v>50000</v>
      </c>
      <c r="K1033">
        <f t="shared" si="66"/>
        <v>100000</v>
      </c>
      <c r="L1033" t="str">
        <f t="shared" si="67"/>
        <v>50000-100000</v>
      </c>
      <c r="M1033" t="s">
        <v>21</v>
      </c>
      <c r="N1033" t="str">
        <f>VLOOKUP(M1033,'Country Names'!B:C,2,FALSE)</f>
        <v>United States</v>
      </c>
      <c r="O1033">
        <v>100</v>
      </c>
      <c r="P1033" t="str">
        <f>IF(Table[[#This Row],[remote_ratio]]=0, "In Person", IF(Table[[#This Row],[remote_ratio]]=50, "Hybrid", IF(Table[[#This Row],[remote_ratio]]=100, "Remote")))</f>
        <v>Remote</v>
      </c>
      <c r="Q1033" t="s">
        <v>21</v>
      </c>
      <c r="R1033" t="str">
        <f>VLOOKUP(Q1033,'Country Names'!B:C,2,FALSE)</f>
        <v>United States</v>
      </c>
      <c r="S1033" t="s">
        <v>221</v>
      </c>
    </row>
    <row r="1034" spans="1:19" x14ac:dyDescent="0.3">
      <c r="A1034">
        <v>1033</v>
      </c>
      <c r="B1034">
        <v>2023</v>
      </c>
      <c r="C1034" t="s">
        <v>330</v>
      </c>
      <c r="D1034" t="s">
        <v>216</v>
      </c>
      <c r="E1034" t="s">
        <v>70</v>
      </c>
      <c r="F1034" t="str">
        <f t="shared" si="64"/>
        <v>Manager</v>
      </c>
      <c r="G1034">
        <v>60027</v>
      </c>
      <c r="H1034" t="s">
        <v>58</v>
      </c>
      <c r="I1034">
        <v>72946</v>
      </c>
      <c r="J1034">
        <f t="shared" si="65"/>
        <v>50000</v>
      </c>
      <c r="K1034">
        <f t="shared" si="66"/>
        <v>100000</v>
      </c>
      <c r="L1034" t="str">
        <f t="shared" si="67"/>
        <v>50000-100000</v>
      </c>
      <c r="M1034" t="s">
        <v>33</v>
      </c>
      <c r="N1034" t="str">
        <f>VLOOKUP(M1034,'Country Names'!B:C,2,FALSE)</f>
        <v>United Kingdom</v>
      </c>
      <c r="O1034">
        <v>0</v>
      </c>
      <c r="P1034" t="str">
        <f>IF(Table[[#This Row],[remote_ratio]]=0, "In Person", IF(Table[[#This Row],[remote_ratio]]=50, "Hybrid", IF(Table[[#This Row],[remote_ratio]]=100, "Remote")))</f>
        <v>In Person</v>
      </c>
      <c r="Q1034" t="s">
        <v>33</v>
      </c>
      <c r="R1034" t="str">
        <f>VLOOKUP(Q1034,'Country Names'!B:C,2,FALSE)</f>
        <v>United Kingdom</v>
      </c>
      <c r="S1034" t="s">
        <v>221</v>
      </c>
    </row>
    <row r="1035" spans="1:19" x14ac:dyDescent="0.3">
      <c r="A1035">
        <v>1034</v>
      </c>
      <c r="B1035">
        <v>2023</v>
      </c>
      <c r="C1035" t="s">
        <v>330</v>
      </c>
      <c r="D1035" t="s">
        <v>216</v>
      </c>
      <c r="E1035" t="s">
        <v>70</v>
      </c>
      <c r="F1035" t="str">
        <f t="shared" si="64"/>
        <v>Manager</v>
      </c>
      <c r="G1035">
        <v>44737</v>
      </c>
      <c r="H1035" t="s">
        <v>58</v>
      </c>
      <c r="I1035">
        <v>54365</v>
      </c>
      <c r="J1035">
        <f t="shared" si="65"/>
        <v>50000</v>
      </c>
      <c r="K1035">
        <f t="shared" si="66"/>
        <v>100000</v>
      </c>
      <c r="L1035" t="str">
        <f t="shared" si="67"/>
        <v>50000-100000</v>
      </c>
      <c r="M1035" t="s">
        <v>33</v>
      </c>
      <c r="N1035" t="str">
        <f>VLOOKUP(M1035,'Country Names'!B:C,2,FALSE)</f>
        <v>United Kingdom</v>
      </c>
      <c r="O1035">
        <v>0</v>
      </c>
      <c r="P1035" t="str">
        <f>IF(Table[[#This Row],[remote_ratio]]=0, "In Person", IF(Table[[#This Row],[remote_ratio]]=50, "Hybrid", IF(Table[[#This Row],[remote_ratio]]=100, "Remote")))</f>
        <v>In Person</v>
      </c>
      <c r="Q1035" t="s">
        <v>33</v>
      </c>
      <c r="R1035" t="str">
        <f>VLOOKUP(Q1035,'Country Names'!B:C,2,FALSE)</f>
        <v>United Kingdom</v>
      </c>
      <c r="S1035" t="s">
        <v>221</v>
      </c>
    </row>
    <row r="1036" spans="1:19" x14ac:dyDescent="0.3">
      <c r="A1036">
        <v>957</v>
      </c>
      <c r="B1036">
        <v>2023</v>
      </c>
      <c r="C1036" t="s">
        <v>330</v>
      </c>
      <c r="D1036" t="s">
        <v>216</v>
      </c>
      <c r="E1036" t="s">
        <v>52</v>
      </c>
      <c r="F1036" t="str">
        <f t="shared" si="64"/>
        <v>Scientist</v>
      </c>
      <c r="G1036">
        <v>250000</v>
      </c>
      <c r="H1036" t="s">
        <v>20</v>
      </c>
      <c r="I1036">
        <v>250000</v>
      </c>
      <c r="J1036">
        <f t="shared" si="65"/>
        <v>250000</v>
      </c>
      <c r="K1036">
        <f t="shared" si="66"/>
        <v>300000</v>
      </c>
      <c r="L1036" t="str">
        <f t="shared" si="67"/>
        <v>250000-300000</v>
      </c>
      <c r="M1036" t="s">
        <v>21</v>
      </c>
      <c r="N1036" t="str">
        <f>VLOOKUP(M1036,'Country Names'!B:C,2,FALSE)</f>
        <v>United States</v>
      </c>
      <c r="O1036">
        <v>0</v>
      </c>
      <c r="P1036" t="str">
        <f>IF(Table[[#This Row],[remote_ratio]]=0, "In Person", IF(Table[[#This Row],[remote_ratio]]=50, "Hybrid", IF(Table[[#This Row],[remote_ratio]]=100, "Remote")))</f>
        <v>In Person</v>
      </c>
      <c r="Q1036" t="s">
        <v>21</v>
      </c>
      <c r="R1036" t="str">
        <f>VLOOKUP(Q1036,'Country Names'!B:C,2,FALSE)</f>
        <v>United States</v>
      </c>
      <c r="S1036" t="s">
        <v>221</v>
      </c>
    </row>
    <row r="1037" spans="1:19" x14ac:dyDescent="0.3">
      <c r="A1037">
        <v>958</v>
      </c>
      <c r="B1037">
        <v>2023</v>
      </c>
      <c r="C1037" t="s">
        <v>330</v>
      </c>
      <c r="D1037" t="s">
        <v>216</v>
      </c>
      <c r="E1037" t="s">
        <v>52</v>
      </c>
      <c r="F1037" t="str">
        <f t="shared" si="64"/>
        <v>Scientist</v>
      </c>
      <c r="G1037">
        <v>200000</v>
      </c>
      <c r="H1037" t="s">
        <v>20</v>
      </c>
      <c r="I1037">
        <v>200000</v>
      </c>
      <c r="J1037">
        <f t="shared" si="65"/>
        <v>200000</v>
      </c>
      <c r="K1037">
        <f t="shared" si="66"/>
        <v>250000</v>
      </c>
      <c r="L1037" t="str">
        <f t="shared" si="67"/>
        <v>200000-250000</v>
      </c>
      <c r="M1037" t="s">
        <v>21</v>
      </c>
      <c r="N1037" t="str">
        <f>VLOOKUP(M1037,'Country Names'!B:C,2,FALSE)</f>
        <v>United States</v>
      </c>
      <c r="O1037">
        <v>0</v>
      </c>
      <c r="P1037" t="str">
        <f>IF(Table[[#This Row],[remote_ratio]]=0, "In Person", IF(Table[[#This Row],[remote_ratio]]=50, "Hybrid", IF(Table[[#This Row],[remote_ratio]]=100, "Remote")))</f>
        <v>In Person</v>
      </c>
      <c r="Q1037" t="s">
        <v>21</v>
      </c>
      <c r="R1037" t="str">
        <f>VLOOKUP(Q1037,'Country Names'!B:C,2,FALSE)</f>
        <v>United States</v>
      </c>
      <c r="S1037" t="s">
        <v>221</v>
      </c>
    </row>
    <row r="1038" spans="1:19" x14ac:dyDescent="0.3">
      <c r="A1038">
        <v>1037</v>
      </c>
      <c r="B1038">
        <v>2023</v>
      </c>
      <c r="C1038" t="s">
        <v>330</v>
      </c>
      <c r="D1038" t="s">
        <v>216</v>
      </c>
      <c r="E1038" t="s">
        <v>37</v>
      </c>
      <c r="F1038" t="str">
        <f t="shared" si="64"/>
        <v>Engineer</v>
      </c>
      <c r="G1038">
        <v>80000</v>
      </c>
      <c r="H1038" t="s">
        <v>20</v>
      </c>
      <c r="I1038">
        <v>80000</v>
      </c>
      <c r="J1038">
        <f t="shared" si="65"/>
        <v>50000</v>
      </c>
      <c r="K1038">
        <f t="shared" si="66"/>
        <v>100000</v>
      </c>
      <c r="L1038" t="str">
        <f t="shared" si="67"/>
        <v>50000-100000</v>
      </c>
      <c r="M1038" t="s">
        <v>21</v>
      </c>
      <c r="N1038" t="str">
        <f>VLOOKUP(M1038,'Country Names'!B:C,2,FALSE)</f>
        <v>United States</v>
      </c>
      <c r="O1038">
        <v>0</v>
      </c>
      <c r="P1038" t="str">
        <f>IF(Table[[#This Row],[remote_ratio]]=0, "In Person", IF(Table[[#This Row],[remote_ratio]]=50, "Hybrid", IF(Table[[#This Row],[remote_ratio]]=100, "Remote")))</f>
        <v>In Person</v>
      </c>
      <c r="Q1038" t="s">
        <v>21</v>
      </c>
      <c r="R1038" t="str">
        <f>VLOOKUP(Q1038,'Country Names'!B:C,2,FALSE)</f>
        <v>United States</v>
      </c>
      <c r="S1038" t="s">
        <v>221</v>
      </c>
    </row>
    <row r="1039" spans="1:19" x14ac:dyDescent="0.3">
      <c r="A1039">
        <v>1038</v>
      </c>
      <c r="B1039">
        <v>2023</v>
      </c>
      <c r="C1039" t="s">
        <v>330</v>
      </c>
      <c r="D1039" t="s">
        <v>216</v>
      </c>
      <c r="E1039" t="s">
        <v>37</v>
      </c>
      <c r="F1039" t="str">
        <f t="shared" si="64"/>
        <v>Engineer</v>
      </c>
      <c r="G1039">
        <v>65000</v>
      </c>
      <c r="H1039" t="s">
        <v>20</v>
      </c>
      <c r="I1039">
        <v>65000</v>
      </c>
      <c r="J1039">
        <f t="shared" si="65"/>
        <v>50000</v>
      </c>
      <c r="K1039">
        <f t="shared" si="66"/>
        <v>100000</v>
      </c>
      <c r="L1039" t="str">
        <f t="shared" si="67"/>
        <v>50000-100000</v>
      </c>
      <c r="M1039" t="s">
        <v>21</v>
      </c>
      <c r="N1039" t="str">
        <f>VLOOKUP(M1039,'Country Names'!B:C,2,FALSE)</f>
        <v>United States</v>
      </c>
      <c r="O1039">
        <v>0</v>
      </c>
      <c r="P1039" t="str">
        <f>IF(Table[[#This Row],[remote_ratio]]=0, "In Person", IF(Table[[#This Row],[remote_ratio]]=50, "Hybrid", IF(Table[[#This Row],[remote_ratio]]=100, "Remote")))</f>
        <v>In Person</v>
      </c>
      <c r="Q1039" t="s">
        <v>21</v>
      </c>
      <c r="R1039" t="str">
        <f>VLOOKUP(Q1039,'Country Names'!B:C,2,FALSE)</f>
        <v>United States</v>
      </c>
      <c r="S1039" t="s">
        <v>221</v>
      </c>
    </row>
    <row r="1040" spans="1:19" x14ac:dyDescent="0.3">
      <c r="A1040">
        <v>1039</v>
      </c>
      <c r="B1040">
        <v>2023</v>
      </c>
      <c r="C1040" t="s">
        <v>330</v>
      </c>
      <c r="D1040" t="s">
        <v>216</v>
      </c>
      <c r="E1040" t="s">
        <v>37</v>
      </c>
      <c r="F1040" t="str">
        <f t="shared" si="64"/>
        <v>Engineer</v>
      </c>
      <c r="G1040">
        <v>124740</v>
      </c>
      <c r="H1040" t="s">
        <v>20</v>
      </c>
      <c r="I1040">
        <v>124740</v>
      </c>
      <c r="J1040">
        <f t="shared" si="65"/>
        <v>100000</v>
      </c>
      <c r="K1040">
        <f t="shared" si="66"/>
        <v>150000</v>
      </c>
      <c r="L1040" t="str">
        <f t="shared" si="67"/>
        <v>100000-150000</v>
      </c>
      <c r="M1040" t="s">
        <v>21</v>
      </c>
      <c r="N1040" t="str">
        <f>VLOOKUP(M1040,'Country Names'!B:C,2,FALSE)</f>
        <v>United States</v>
      </c>
      <c r="O1040">
        <v>0</v>
      </c>
      <c r="P1040" t="str">
        <f>IF(Table[[#This Row],[remote_ratio]]=0, "In Person", IF(Table[[#This Row],[remote_ratio]]=50, "Hybrid", IF(Table[[#This Row],[remote_ratio]]=100, "Remote")))</f>
        <v>In Person</v>
      </c>
      <c r="Q1040" t="s">
        <v>21</v>
      </c>
      <c r="R1040" t="str">
        <f>VLOOKUP(Q1040,'Country Names'!B:C,2,FALSE)</f>
        <v>United States</v>
      </c>
      <c r="S1040" t="s">
        <v>221</v>
      </c>
    </row>
    <row r="1041" spans="1:19" x14ac:dyDescent="0.3">
      <c r="A1041">
        <v>1040</v>
      </c>
      <c r="B1041">
        <v>2023</v>
      </c>
      <c r="C1041" t="s">
        <v>330</v>
      </c>
      <c r="D1041" t="s">
        <v>216</v>
      </c>
      <c r="E1041" t="s">
        <v>37</v>
      </c>
      <c r="F1041" t="str">
        <f t="shared" si="64"/>
        <v>Engineer</v>
      </c>
      <c r="G1041">
        <v>65488</v>
      </c>
      <c r="H1041" t="s">
        <v>20</v>
      </c>
      <c r="I1041">
        <v>65488</v>
      </c>
      <c r="J1041">
        <f t="shared" si="65"/>
        <v>50000</v>
      </c>
      <c r="K1041">
        <f t="shared" si="66"/>
        <v>100000</v>
      </c>
      <c r="L1041" t="str">
        <f t="shared" si="67"/>
        <v>50000-100000</v>
      </c>
      <c r="M1041" t="s">
        <v>21</v>
      </c>
      <c r="N1041" t="str">
        <f>VLOOKUP(M1041,'Country Names'!B:C,2,FALSE)</f>
        <v>United States</v>
      </c>
      <c r="O1041">
        <v>0</v>
      </c>
      <c r="P1041" t="str">
        <f>IF(Table[[#This Row],[remote_ratio]]=0, "In Person", IF(Table[[#This Row],[remote_ratio]]=50, "Hybrid", IF(Table[[#This Row],[remote_ratio]]=100, "Remote")))</f>
        <v>In Person</v>
      </c>
      <c r="Q1041" t="s">
        <v>21</v>
      </c>
      <c r="R1041" t="str">
        <f>VLOOKUP(Q1041,'Country Names'!B:C,2,FALSE)</f>
        <v>United States</v>
      </c>
      <c r="S1041" t="s">
        <v>221</v>
      </c>
    </row>
    <row r="1042" spans="1:19" x14ac:dyDescent="0.3">
      <c r="A1042">
        <v>1041</v>
      </c>
      <c r="B1042">
        <v>2023</v>
      </c>
      <c r="C1042" t="s">
        <v>330</v>
      </c>
      <c r="D1042" t="s">
        <v>216</v>
      </c>
      <c r="E1042" t="s">
        <v>39</v>
      </c>
      <c r="F1042" t="str">
        <f t="shared" si="64"/>
        <v>Analyst</v>
      </c>
      <c r="G1042">
        <v>72200</v>
      </c>
      <c r="H1042" t="s">
        <v>20</v>
      </c>
      <c r="I1042">
        <v>72200</v>
      </c>
      <c r="J1042">
        <f t="shared" si="65"/>
        <v>50000</v>
      </c>
      <c r="K1042">
        <f t="shared" si="66"/>
        <v>100000</v>
      </c>
      <c r="L1042" t="str">
        <f t="shared" si="67"/>
        <v>50000-100000</v>
      </c>
      <c r="M1042" t="s">
        <v>21</v>
      </c>
      <c r="N1042" t="str">
        <f>VLOOKUP(M1042,'Country Names'!B:C,2,FALSE)</f>
        <v>United States</v>
      </c>
      <c r="O1042">
        <v>0</v>
      </c>
      <c r="P1042" t="str">
        <f>IF(Table[[#This Row],[remote_ratio]]=0, "In Person", IF(Table[[#This Row],[remote_ratio]]=50, "Hybrid", IF(Table[[#This Row],[remote_ratio]]=100, "Remote")))</f>
        <v>In Person</v>
      </c>
      <c r="Q1042" t="s">
        <v>21</v>
      </c>
      <c r="R1042" t="str">
        <f>VLOOKUP(Q1042,'Country Names'!B:C,2,FALSE)</f>
        <v>United States</v>
      </c>
      <c r="S1042" t="s">
        <v>221</v>
      </c>
    </row>
    <row r="1043" spans="1:19" x14ac:dyDescent="0.3">
      <c r="A1043">
        <v>1042</v>
      </c>
      <c r="B1043">
        <v>2023</v>
      </c>
      <c r="C1043" t="s">
        <v>330</v>
      </c>
      <c r="D1043" t="s">
        <v>216</v>
      </c>
      <c r="E1043" t="s">
        <v>39</v>
      </c>
      <c r="F1043" t="str">
        <f t="shared" si="64"/>
        <v>Analyst</v>
      </c>
      <c r="G1043">
        <v>64980</v>
      </c>
      <c r="H1043" t="s">
        <v>20</v>
      </c>
      <c r="I1043">
        <v>64980</v>
      </c>
      <c r="J1043">
        <f t="shared" si="65"/>
        <v>50000</v>
      </c>
      <c r="K1043">
        <f t="shared" si="66"/>
        <v>100000</v>
      </c>
      <c r="L1043" t="str">
        <f t="shared" si="67"/>
        <v>50000-100000</v>
      </c>
      <c r="M1043" t="s">
        <v>21</v>
      </c>
      <c r="N1043" t="str">
        <f>VLOOKUP(M1043,'Country Names'!B:C,2,FALSE)</f>
        <v>United States</v>
      </c>
      <c r="O1043">
        <v>0</v>
      </c>
      <c r="P1043" t="str">
        <f>IF(Table[[#This Row],[remote_ratio]]=0, "In Person", IF(Table[[#This Row],[remote_ratio]]=50, "Hybrid", IF(Table[[#This Row],[remote_ratio]]=100, "Remote")))</f>
        <v>In Person</v>
      </c>
      <c r="Q1043" t="s">
        <v>21</v>
      </c>
      <c r="R1043" t="str">
        <f>VLOOKUP(Q1043,'Country Names'!B:C,2,FALSE)</f>
        <v>United States</v>
      </c>
      <c r="S1043" t="s">
        <v>221</v>
      </c>
    </row>
    <row r="1044" spans="1:19" x14ac:dyDescent="0.3">
      <c r="A1044">
        <v>1043</v>
      </c>
      <c r="B1044">
        <v>2023</v>
      </c>
      <c r="C1044" t="s">
        <v>330</v>
      </c>
      <c r="D1044" t="s">
        <v>216</v>
      </c>
      <c r="E1044" t="s">
        <v>37</v>
      </c>
      <c r="F1044" t="str">
        <f t="shared" si="64"/>
        <v>Engineer</v>
      </c>
      <c r="G1044">
        <v>153600</v>
      </c>
      <c r="H1044" t="s">
        <v>20</v>
      </c>
      <c r="I1044">
        <v>153600</v>
      </c>
      <c r="J1044">
        <f t="shared" si="65"/>
        <v>150000</v>
      </c>
      <c r="K1044">
        <f t="shared" si="66"/>
        <v>200000</v>
      </c>
      <c r="L1044" t="str">
        <f t="shared" si="67"/>
        <v>150000-200000</v>
      </c>
      <c r="M1044" t="s">
        <v>21</v>
      </c>
      <c r="N1044" t="str">
        <f>VLOOKUP(M1044,'Country Names'!B:C,2,FALSE)</f>
        <v>United States</v>
      </c>
      <c r="O1044">
        <v>0</v>
      </c>
      <c r="P1044" t="str">
        <f>IF(Table[[#This Row],[remote_ratio]]=0, "In Person", IF(Table[[#This Row],[remote_ratio]]=50, "Hybrid", IF(Table[[#This Row],[remote_ratio]]=100, "Remote")))</f>
        <v>In Person</v>
      </c>
      <c r="Q1044" t="s">
        <v>21</v>
      </c>
      <c r="R1044" t="str">
        <f>VLOOKUP(Q1044,'Country Names'!B:C,2,FALSE)</f>
        <v>United States</v>
      </c>
      <c r="S1044" t="s">
        <v>221</v>
      </c>
    </row>
    <row r="1045" spans="1:19" x14ac:dyDescent="0.3">
      <c r="A1045">
        <v>1044</v>
      </c>
      <c r="B1045">
        <v>2023</v>
      </c>
      <c r="C1045" t="s">
        <v>330</v>
      </c>
      <c r="D1045" t="s">
        <v>216</v>
      </c>
      <c r="E1045" t="s">
        <v>37</v>
      </c>
      <c r="F1045" t="str">
        <f t="shared" si="64"/>
        <v>Engineer</v>
      </c>
      <c r="G1045">
        <v>106800</v>
      </c>
      <c r="H1045" t="s">
        <v>20</v>
      </c>
      <c r="I1045">
        <v>106800</v>
      </c>
      <c r="J1045">
        <f t="shared" si="65"/>
        <v>100000</v>
      </c>
      <c r="K1045">
        <f t="shared" si="66"/>
        <v>150000</v>
      </c>
      <c r="L1045" t="str">
        <f t="shared" si="67"/>
        <v>100000-150000</v>
      </c>
      <c r="M1045" t="s">
        <v>21</v>
      </c>
      <c r="N1045" t="str">
        <f>VLOOKUP(M1045,'Country Names'!B:C,2,FALSE)</f>
        <v>United States</v>
      </c>
      <c r="O1045">
        <v>0</v>
      </c>
      <c r="P1045" t="str">
        <f>IF(Table[[#This Row],[remote_ratio]]=0, "In Person", IF(Table[[#This Row],[remote_ratio]]=50, "Hybrid", IF(Table[[#This Row],[remote_ratio]]=100, "Remote")))</f>
        <v>In Person</v>
      </c>
      <c r="Q1045" t="s">
        <v>21</v>
      </c>
      <c r="R1045" t="str">
        <f>VLOOKUP(Q1045,'Country Names'!B:C,2,FALSE)</f>
        <v>United States</v>
      </c>
      <c r="S1045" t="s">
        <v>221</v>
      </c>
    </row>
    <row r="1046" spans="1:19" x14ac:dyDescent="0.3">
      <c r="A1046">
        <v>1045</v>
      </c>
      <c r="B1046">
        <v>2023</v>
      </c>
      <c r="C1046" t="s">
        <v>330</v>
      </c>
      <c r="D1046" t="s">
        <v>216</v>
      </c>
      <c r="E1046" t="s">
        <v>27</v>
      </c>
      <c r="F1046" t="str">
        <f t="shared" si="64"/>
        <v>Analyst</v>
      </c>
      <c r="G1046">
        <v>179975</v>
      </c>
      <c r="H1046" t="s">
        <v>20</v>
      </c>
      <c r="I1046">
        <v>179975</v>
      </c>
      <c r="J1046">
        <f t="shared" si="65"/>
        <v>150000</v>
      </c>
      <c r="K1046">
        <f t="shared" si="66"/>
        <v>200000</v>
      </c>
      <c r="L1046" t="str">
        <f t="shared" si="67"/>
        <v>150000-200000</v>
      </c>
      <c r="M1046" t="s">
        <v>21</v>
      </c>
      <c r="N1046" t="str">
        <f>VLOOKUP(M1046,'Country Names'!B:C,2,FALSE)</f>
        <v>United States</v>
      </c>
      <c r="O1046">
        <v>100</v>
      </c>
      <c r="P1046" t="str">
        <f>IF(Table[[#This Row],[remote_ratio]]=0, "In Person", IF(Table[[#This Row],[remote_ratio]]=50, "Hybrid", IF(Table[[#This Row],[remote_ratio]]=100, "Remote")))</f>
        <v>Remote</v>
      </c>
      <c r="Q1046" t="s">
        <v>21</v>
      </c>
      <c r="R1046" t="str">
        <f>VLOOKUP(Q1046,'Country Names'!B:C,2,FALSE)</f>
        <v>United States</v>
      </c>
      <c r="S1046" t="s">
        <v>221</v>
      </c>
    </row>
    <row r="1047" spans="1:19" x14ac:dyDescent="0.3">
      <c r="A1047">
        <v>1046</v>
      </c>
      <c r="B1047">
        <v>2023</v>
      </c>
      <c r="C1047" t="s">
        <v>330</v>
      </c>
      <c r="D1047" t="s">
        <v>216</v>
      </c>
      <c r="E1047" t="s">
        <v>27</v>
      </c>
      <c r="F1047" t="str">
        <f t="shared" si="64"/>
        <v>Analyst</v>
      </c>
      <c r="G1047">
        <v>86466</v>
      </c>
      <c r="H1047" t="s">
        <v>20</v>
      </c>
      <c r="I1047">
        <v>86466</v>
      </c>
      <c r="J1047">
        <f t="shared" si="65"/>
        <v>50000</v>
      </c>
      <c r="K1047">
        <f t="shared" si="66"/>
        <v>100000</v>
      </c>
      <c r="L1047" t="str">
        <f t="shared" si="67"/>
        <v>50000-100000</v>
      </c>
      <c r="M1047" t="s">
        <v>21</v>
      </c>
      <c r="N1047" t="str">
        <f>VLOOKUP(M1047,'Country Names'!B:C,2,FALSE)</f>
        <v>United States</v>
      </c>
      <c r="O1047">
        <v>100</v>
      </c>
      <c r="P1047" t="str">
        <f>IF(Table[[#This Row],[remote_ratio]]=0, "In Person", IF(Table[[#This Row],[remote_ratio]]=50, "Hybrid", IF(Table[[#This Row],[remote_ratio]]=100, "Remote")))</f>
        <v>Remote</v>
      </c>
      <c r="Q1047" t="s">
        <v>21</v>
      </c>
      <c r="R1047" t="str">
        <f>VLOOKUP(Q1047,'Country Names'!B:C,2,FALSE)</f>
        <v>United States</v>
      </c>
      <c r="S1047" t="s">
        <v>221</v>
      </c>
    </row>
    <row r="1048" spans="1:19" x14ac:dyDescent="0.3">
      <c r="A1048">
        <v>1047</v>
      </c>
      <c r="B1048">
        <v>2023</v>
      </c>
      <c r="C1048" t="s">
        <v>330</v>
      </c>
      <c r="D1048" t="s">
        <v>216</v>
      </c>
      <c r="E1048" t="s">
        <v>37</v>
      </c>
      <c r="F1048" t="str">
        <f t="shared" si="64"/>
        <v>Engineer</v>
      </c>
      <c r="G1048">
        <v>120000</v>
      </c>
      <c r="H1048" t="s">
        <v>20</v>
      </c>
      <c r="I1048">
        <v>120000</v>
      </c>
      <c r="J1048">
        <f t="shared" si="65"/>
        <v>100000</v>
      </c>
      <c r="K1048">
        <f t="shared" si="66"/>
        <v>150000</v>
      </c>
      <c r="L1048" t="str">
        <f t="shared" si="67"/>
        <v>100000-150000</v>
      </c>
      <c r="M1048" t="s">
        <v>21</v>
      </c>
      <c r="N1048" t="str">
        <f>VLOOKUP(M1048,'Country Names'!B:C,2,FALSE)</f>
        <v>United States</v>
      </c>
      <c r="O1048">
        <v>0</v>
      </c>
      <c r="P1048" t="str">
        <f>IF(Table[[#This Row],[remote_ratio]]=0, "In Person", IF(Table[[#This Row],[remote_ratio]]=50, "Hybrid", IF(Table[[#This Row],[remote_ratio]]=100, "Remote")))</f>
        <v>In Person</v>
      </c>
      <c r="Q1048" t="s">
        <v>21</v>
      </c>
      <c r="R1048" t="str">
        <f>VLOOKUP(Q1048,'Country Names'!B:C,2,FALSE)</f>
        <v>United States</v>
      </c>
      <c r="S1048" t="s">
        <v>221</v>
      </c>
    </row>
    <row r="1049" spans="1:19" x14ac:dyDescent="0.3">
      <c r="A1049">
        <v>1048</v>
      </c>
      <c r="B1049">
        <v>2023</v>
      </c>
      <c r="C1049" t="s">
        <v>330</v>
      </c>
      <c r="D1049" t="s">
        <v>216</v>
      </c>
      <c r="E1049" t="s">
        <v>37</v>
      </c>
      <c r="F1049" t="str">
        <f t="shared" si="64"/>
        <v>Engineer</v>
      </c>
      <c r="G1049">
        <v>90000</v>
      </c>
      <c r="H1049" t="s">
        <v>20</v>
      </c>
      <c r="I1049">
        <v>90000</v>
      </c>
      <c r="J1049">
        <f t="shared" si="65"/>
        <v>50000</v>
      </c>
      <c r="K1049">
        <f t="shared" si="66"/>
        <v>100000</v>
      </c>
      <c r="L1049" t="str">
        <f t="shared" si="67"/>
        <v>50000-100000</v>
      </c>
      <c r="M1049" t="s">
        <v>21</v>
      </c>
      <c r="N1049" t="str">
        <f>VLOOKUP(M1049,'Country Names'!B:C,2,FALSE)</f>
        <v>United States</v>
      </c>
      <c r="O1049">
        <v>0</v>
      </c>
      <c r="P1049" t="str">
        <f>IF(Table[[#This Row],[remote_ratio]]=0, "In Person", IF(Table[[#This Row],[remote_ratio]]=50, "Hybrid", IF(Table[[#This Row],[remote_ratio]]=100, "Remote")))</f>
        <v>In Person</v>
      </c>
      <c r="Q1049" t="s">
        <v>21</v>
      </c>
      <c r="R1049" t="str">
        <f>VLOOKUP(Q1049,'Country Names'!B:C,2,FALSE)</f>
        <v>United States</v>
      </c>
      <c r="S1049" t="s">
        <v>221</v>
      </c>
    </row>
    <row r="1050" spans="1:19" x14ac:dyDescent="0.3">
      <c r="A1050">
        <v>1049</v>
      </c>
      <c r="B1050">
        <v>2023</v>
      </c>
      <c r="C1050" t="s">
        <v>213</v>
      </c>
      <c r="D1050" t="s">
        <v>216</v>
      </c>
      <c r="E1050" t="s">
        <v>116</v>
      </c>
      <c r="F1050" t="str">
        <f t="shared" si="64"/>
        <v>Analyst</v>
      </c>
      <c r="G1050">
        <v>42000</v>
      </c>
      <c r="H1050" t="s">
        <v>58</v>
      </c>
      <c r="I1050">
        <v>51039</v>
      </c>
      <c r="J1050">
        <f t="shared" si="65"/>
        <v>50000</v>
      </c>
      <c r="K1050">
        <f t="shared" si="66"/>
        <v>100000</v>
      </c>
      <c r="L1050" t="str">
        <f t="shared" si="67"/>
        <v>50000-100000</v>
      </c>
      <c r="M1050" t="s">
        <v>33</v>
      </c>
      <c r="N1050" t="str">
        <f>VLOOKUP(M1050,'Country Names'!B:C,2,FALSE)</f>
        <v>United Kingdom</v>
      </c>
      <c r="O1050">
        <v>0</v>
      </c>
      <c r="P1050" t="str">
        <f>IF(Table[[#This Row],[remote_ratio]]=0, "In Person", IF(Table[[#This Row],[remote_ratio]]=50, "Hybrid", IF(Table[[#This Row],[remote_ratio]]=100, "Remote")))</f>
        <v>In Person</v>
      </c>
      <c r="Q1050" t="s">
        <v>33</v>
      </c>
      <c r="R1050" t="str">
        <f>VLOOKUP(Q1050,'Country Names'!B:C,2,FALSE)</f>
        <v>United Kingdom</v>
      </c>
      <c r="S1050" t="s">
        <v>221</v>
      </c>
    </row>
    <row r="1051" spans="1:19" x14ac:dyDescent="0.3">
      <c r="A1051">
        <v>1050</v>
      </c>
      <c r="B1051">
        <v>2023</v>
      </c>
      <c r="C1051" t="s">
        <v>213</v>
      </c>
      <c r="D1051" t="s">
        <v>216</v>
      </c>
      <c r="E1051" t="s">
        <v>116</v>
      </c>
      <c r="F1051" t="str">
        <f t="shared" si="64"/>
        <v>Analyst</v>
      </c>
      <c r="G1051">
        <v>35000</v>
      </c>
      <c r="H1051" t="s">
        <v>58</v>
      </c>
      <c r="I1051">
        <v>42533</v>
      </c>
      <c r="J1051">
        <f t="shared" si="65"/>
        <v>0</v>
      </c>
      <c r="K1051">
        <f t="shared" si="66"/>
        <v>50000</v>
      </c>
      <c r="L1051" t="str">
        <f t="shared" si="67"/>
        <v>0-50000</v>
      </c>
      <c r="M1051" t="s">
        <v>33</v>
      </c>
      <c r="N1051" t="str">
        <f>VLOOKUP(M1051,'Country Names'!B:C,2,FALSE)</f>
        <v>United Kingdom</v>
      </c>
      <c r="O1051">
        <v>0</v>
      </c>
      <c r="P1051" t="str">
        <f>IF(Table[[#This Row],[remote_ratio]]=0, "In Person", IF(Table[[#This Row],[remote_ratio]]=50, "Hybrid", IF(Table[[#This Row],[remote_ratio]]=100, "Remote")))</f>
        <v>In Person</v>
      </c>
      <c r="Q1051" t="s">
        <v>33</v>
      </c>
      <c r="R1051" t="str">
        <f>VLOOKUP(Q1051,'Country Names'!B:C,2,FALSE)</f>
        <v>United Kingdom</v>
      </c>
      <c r="S1051" t="s">
        <v>221</v>
      </c>
    </row>
    <row r="1052" spans="1:19" x14ac:dyDescent="0.3">
      <c r="A1052">
        <v>959</v>
      </c>
      <c r="B1052">
        <v>2023</v>
      </c>
      <c r="C1052" t="s">
        <v>330</v>
      </c>
      <c r="D1052" t="s">
        <v>216</v>
      </c>
      <c r="E1052" t="s">
        <v>23</v>
      </c>
      <c r="F1052" t="str">
        <f t="shared" si="64"/>
        <v>Scientist</v>
      </c>
      <c r="G1052">
        <v>260000</v>
      </c>
      <c r="H1052" t="s">
        <v>20</v>
      </c>
      <c r="I1052">
        <v>260000</v>
      </c>
      <c r="J1052">
        <f t="shared" si="65"/>
        <v>250000</v>
      </c>
      <c r="K1052">
        <f t="shared" si="66"/>
        <v>300000</v>
      </c>
      <c r="L1052" t="str">
        <f t="shared" si="67"/>
        <v>250000-300000</v>
      </c>
      <c r="M1052" t="s">
        <v>21</v>
      </c>
      <c r="N1052" t="str">
        <f>VLOOKUP(M1052,'Country Names'!B:C,2,FALSE)</f>
        <v>United States</v>
      </c>
      <c r="O1052">
        <v>0</v>
      </c>
      <c r="P1052" t="str">
        <f>IF(Table[[#This Row],[remote_ratio]]=0, "In Person", IF(Table[[#This Row],[remote_ratio]]=50, "Hybrid", IF(Table[[#This Row],[remote_ratio]]=100, "Remote")))</f>
        <v>In Person</v>
      </c>
      <c r="Q1052" t="s">
        <v>21</v>
      </c>
      <c r="R1052" t="str">
        <f>VLOOKUP(Q1052,'Country Names'!B:C,2,FALSE)</f>
        <v>United States</v>
      </c>
      <c r="S1052" t="s">
        <v>221</v>
      </c>
    </row>
    <row r="1053" spans="1:19" x14ac:dyDescent="0.3">
      <c r="A1053">
        <v>960</v>
      </c>
      <c r="B1053">
        <v>2023</v>
      </c>
      <c r="C1053" t="s">
        <v>330</v>
      </c>
      <c r="D1053" t="s">
        <v>216</v>
      </c>
      <c r="E1053" t="s">
        <v>23</v>
      </c>
      <c r="F1053" t="str">
        <f t="shared" si="64"/>
        <v>Scientist</v>
      </c>
      <c r="G1053">
        <v>186000</v>
      </c>
      <c r="H1053" t="s">
        <v>20</v>
      </c>
      <c r="I1053">
        <v>186000</v>
      </c>
      <c r="J1053">
        <f t="shared" si="65"/>
        <v>150000</v>
      </c>
      <c r="K1053">
        <f t="shared" si="66"/>
        <v>200000</v>
      </c>
      <c r="L1053" t="str">
        <f t="shared" si="67"/>
        <v>150000-200000</v>
      </c>
      <c r="M1053" t="s">
        <v>21</v>
      </c>
      <c r="N1053" t="str">
        <f>VLOOKUP(M1053,'Country Names'!B:C,2,FALSE)</f>
        <v>United States</v>
      </c>
      <c r="O1053">
        <v>0</v>
      </c>
      <c r="P1053" t="str">
        <f>IF(Table[[#This Row],[remote_ratio]]=0, "In Person", IF(Table[[#This Row],[remote_ratio]]=50, "Hybrid", IF(Table[[#This Row],[remote_ratio]]=100, "Remote")))</f>
        <v>In Person</v>
      </c>
      <c r="Q1053" t="s">
        <v>21</v>
      </c>
      <c r="R1053" t="str">
        <f>VLOOKUP(Q1053,'Country Names'!B:C,2,FALSE)</f>
        <v>United States</v>
      </c>
      <c r="S1053" t="s">
        <v>221</v>
      </c>
    </row>
    <row r="1054" spans="1:19" x14ac:dyDescent="0.3">
      <c r="A1054">
        <v>1053</v>
      </c>
      <c r="B1054">
        <v>2023</v>
      </c>
      <c r="C1054" t="s">
        <v>330</v>
      </c>
      <c r="D1054" t="s">
        <v>216</v>
      </c>
      <c r="E1054" t="s">
        <v>27</v>
      </c>
      <c r="F1054" t="str">
        <f t="shared" si="64"/>
        <v>Analyst</v>
      </c>
      <c r="G1054">
        <v>169000</v>
      </c>
      <c r="H1054" t="s">
        <v>20</v>
      </c>
      <c r="I1054">
        <v>169000</v>
      </c>
      <c r="J1054">
        <f t="shared" si="65"/>
        <v>150000</v>
      </c>
      <c r="K1054">
        <f t="shared" si="66"/>
        <v>200000</v>
      </c>
      <c r="L1054" t="str">
        <f t="shared" si="67"/>
        <v>150000-200000</v>
      </c>
      <c r="M1054" t="s">
        <v>21</v>
      </c>
      <c r="N1054" t="str">
        <f>VLOOKUP(M1054,'Country Names'!B:C,2,FALSE)</f>
        <v>United States</v>
      </c>
      <c r="O1054">
        <v>0</v>
      </c>
      <c r="P1054" t="str">
        <f>IF(Table[[#This Row],[remote_ratio]]=0, "In Person", IF(Table[[#This Row],[remote_ratio]]=50, "Hybrid", IF(Table[[#This Row],[remote_ratio]]=100, "Remote")))</f>
        <v>In Person</v>
      </c>
      <c r="Q1054" t="s">
        <v>21</v>
      </c>
      <c r="R1054" t="str">
        <f>VLOOKUP(Q1054,'Country Names'!B:C,2,FALSE)</f>
        <v>United States</v>
      </c>
      <c r="S1054" t="s">
        <v>221</v>
      </c>
    </row>
    <row r="1055" spans="1:19" x14ac:dyDescent="0.3">
      <c r="A1055">
        <v>1054</v>
      </c>
      <c r="B1055">
        <v>2023</v>
      </c>
      <c r="C1055" t="s">
        <v>330</v>
      </c>
      <c r="D1055" t="s">
        <v>216</v>
      </c>
      <c r="E1055" t="s">
        <v>27</v>
      </c>
      <c r="F1055" t="str">
        <f t="shared" si="64"/>
        <v>Analyst</v>
      </c>
      <c r="G1055">
        <v>110600</v>
      </c>
      <c r="H1055" t="s">
        <v>20</v>
      </c>
      <c r="I1055">
        <v>110600</v>
      </c>
      <c r="J1055">
        <f t="shared" si="65"/>
        <v>100000</v>
      </c>
      <c r="K1055">
        <f t="shared" si="66"/>
        <v>150000</v>
      </c>
      <c r="L1055" t="str">
        <f t="shared" si="67"/>
        <v>100000-150000</v>
      </c>
      <c r="M1055" t="s">
        <v>21</v>
      </c>
      <c r="N1055" t="str">
        <f>VLOOKUP(M1055,'Country Names'!B:C,2,FALSE)</f>
        <v>United States</v>
      </c>
      <c r="O1055">
        <v>0</v>
      </c>
      <c r="P1055" t="str">
        <f>IF(Table[[#This Row],[remote_ratio]]=0, "In Person", IF(Table[[#This Row],[remote_ratio]]=50, "Hybrid", IF(Table[[#This Row],[remote_ratio]]=100, "Remote")))</f>
        <v>In Person</v>
      </c>
      <c r="Q1055" t="s">
        <v>21</v>
      </c>
      <c r="R1055" t="str">
        <f>VLOOKUP(Q1055,'Country Names'!B:C,2,FALSE)</f>
        <v>United States</v>
      </c>
      <c r="S1055" t="s">
        <v>221</v>
      </c>
    </row>
    <row r="1056" spans="1:19" x14ac:dyDescent="0.3">
      <c r="A1056">
        <v>1055</v>
      </c>
      <c r="B1056">
        <v>2023</v>
      </c>
      <c r="C1056" t="s">
        <v>330</v>
      </c>
      <c r="D1056" t="s">
        <v>216</v>
      </c>
      <c r="E1056" t="s">
        <v>69</v>
      </c>
      <c r="F1056" t="str">
        <f t="shared" si="64"/>
        <v>Manager</v>
      </c>
      <c r="G1056">
        <v>175000</v>
      </c>
      <c r="H1056" t="s">
        <v>20</v>
      </c>
      <c r="I1056">
        <v>175000</v>
      </c>
      <c r="J1056">
        <f t="shared" si="65"/>
        <v>150000</v>
      </c>
      <c r="K1056">
        <f t="shared" si="66"/>
        <v>200000</v>
      </c>
      <c r="L1056" t="str">
        <f t="shared" si="67"/>
        <v>150000-200000</v>
      </c>
      <c r="M1056" t="s">
        <v>21</v>
      </c>
      <c r="N1056" t="str">
        <f>VLOOKUP(M1056,'Country Names'!B:C,2,FALSE)</f>
        <v>United States</v>
      </c>
      <c r="O1056">
        <v>0</v>
      </c>
      <c r="P1056" t="str">
        <f>IF(Table[[#This Row],[remote_ratio]]=0, "In Person", IF(Table[[#This Row],[remote_ratio]]=50, "Hybrid", IF(Table[[#This Row],[remote_ratio]]=100, "Remote")))</f>
        <v>In Person</v>
      </c>
      <c r="Q1056" t="s">
        <v>21</v>
      </c>
      <c r="R1056" t="str">
        <f>VLOOKUP(Q1056,'Country Names'!B:C,2,FALSE)</f>
        <v>United States</v>
      </c>
      <c r="S1056" t="s">
        <v>221</v>
      </c>
    </row>
    <row r="1057" spans="1:19" x14ac:dyDescent="0.3">
      <c r="A1057">
        <v>1056</v>
      </c>
      <c r="B1057">
        <v>2023</v>
      </c>
      <c r="C1057" t="s">
        <v>330</v>
      </c>
      <c r="D1057" t="s">
        <v>216</v>
      </c>
      <c r="E1057" t="s">
        <v>69</v>
      </c>
      <c r="F1057" t="str">
        <f t="shared" si="64"/>
        <v>Manager</v>
      </c>
      <c r="G1057">
        <v>120000</v>
      </c>
      <c r="H1057" t="s">
        <v>20</v>
      </c>
      <c r="I1057">
        <v>120000</v>
      </c>
      <c r="J1057">
        <f t="shared" si="65"/>
        <v>100000</v>
      </c>
      <c r="K1057">
        <f t="shared" si="66"/>
        <v>150000</v>
      </c>
      <c r="L1057" t="str">
        <f t="shared" si="67"/>
        <v>100000-150000</v>
      </c>
      <c r="M1057" t="s">
        <v>21</v>
      </c>
      <c r="N1057" t="str">
        <f>VLOOKUP(M1057,'Country Names'!B:C,2,FALSE)</f>
        <v>United States</v>
      </c>
      <c r="O1057">
        <v>0</v>
      </c>
      <c r="P1057" t="str">
        <f>IF(Table[[#This Row],[remote_ratio]]=0, "In Person", IF(Table[[#This Row],[remote_ratio]]=50, "Hybrid", IF(Table[[#This Row],[remote_ratio]]=100, "Remote")))</f>
        <v>In Person</v>
      </c>
      <c r="Q1057" t="s">
        <v>21</v>
      </c>
      <c r="R1057" t="str">
        <f>VLOOKUP(Q1057,'Country Names'!B:C,2,FALSE)</f>
        <v>United States</v>
      </c>
      <c r="S1057" t="s">
        <v>221</v>
      </c>
    </row>
    <row r="1058" spans="1:19" x14ac:dyDescent="0.3">
      <c r="A1058">
        <v>1057</v>
      </c>
      <c r="B1058">
        <v>2023</v>
      </c>
      <c r="C1058" t="s">
        <v>330</v>
      </c>
      <c r="D1058" t="s">
        <v>216</v>
      </c>
      <c r="E1058" t="s">
        <v>27</v>
      </c>
      <c r="F1058" t="str">
        <f t="shared" si="64"/>
        <v>Analyst</v>
      </c>
      <c r="G1058">
        <v>230000</v>
      </c>
      <c r="H1058" t="s">
        <v>20</v>
      </c>
      <c r="I1058">
        <v>230000</v>
      </c>
      <c r="J1058">
        <f t="shared" si="65"/>
        <v>200000</v>
      </c>
      <c r="K1058">
        <f t="shared" si="66"/>
        <v>250000</v>
      </c>
      <c r="L1058" t="str">
        <f t="shared" si="67"/>
        <v>200000-250000</v>
      </c>
      <c r="M1058" t="s">
        <v>21</v>
      </c>
      <c r="N1058" t="str">
        <f>VLOOKUP(M1058,'Country Names'!B:C,2,FALSE)</f>
        <v>United States</v>
      </c>
      <c r="O1058">
        <v>0</v>
      </c>
      <c r="P1058" t="str">
        <f>IF(Table[[#This Row],[remote_ratio]]=0, "In Person", IF(Table[[#This Row],[remote_ratio]]=50, "Hybrid", IF(Table[[#This Row],[remote_ratio]]=100, "Remote")))</f>
        <v>In Person</v>
      </c>
      <c r="Q1058" t="s">
        <v>21</v>
      </c>
      <c r="R1058" t="str">
        <f>VLOOKUP(Q1058,'Country Names'!B:C,2,FALSE)</f>
        <v>United States</v>
      </c>
      <c r="S1058" t="s">
        <v>221</v>
      </c>
    </row>
    <row r="1059" spans="1:19" x14ac:dyDescent="0.3">
      <c r="A1059">
        <v>1058</v>
      </c>
      <c r="B1059">
        <v>2023</v>
      </c>
      <c r="C1059" t="s">
        <v>330</v>
      </c>
      <c r="D1059" t="s">
        <v>216</v>
      </c>
      <c r="E1059" t="s">
        <v>27</v>
      </c>
      <c r="F1059" t="str">
        <f t="shared" si="64"/>
        <v>Analyst</v>
      </c>
      <c r="G1059">
        <v>180000</v>
      </c>
      <c r="H1059" t="s">
        <v>20</v>
      </c>
      <c r="I1059">
        <v>180000</v>
      </c>
      <c r="J1059">
        <f t="shared" si="65"/>
        <v>150000</v>
      </c>
      <c r="K1059">
        <f t="shared" si="66"/>
        <v>200000</v>
      </c>
      <c r="L1059" t="str">
        <f t="shared" si="67"/>
        <v>150000-200000</v>
      </c>
      <c r="M1059" t="s">
        <v>21</v>
      </c>
      <c r="N1059" t="str">
        <f>VLOOKUP(M1059,'Country Names'!B:C,2,FALSE)</f>
        <v>United States</v>
      </c>
      <c r="O1059">
        <v>0</v>
      </c>
      <c r="P1059" t="str">
        <f>IF(Table[[#This Row],[remote_ratio]]=0, "In Person", IF(Table[[#This Row],[remote_ratio]]=50, "Hybrid", IF(Table[[#This Row],[remote_ratio]]=100, "Remote")))</f>
        <v>In Person</v>
      </c>
      <c r="Q1059" t="s">
        <v>21</v>
      </c>
      <c r="R1059" t="str">
        <f>VLOOKUP(Q1059,'Country Names'!B:C,2,FALSE)</f>
        <v>United States</v>
      </c>
      <c r="S1059" t="s">
        <v>221</v>
      </c>
    </row>
    <row r="1060" spans="1:19" x14ac:dyDescent="0.3">
      <c r="A1060">
        <v>1059</v>
      </c>
      <c r="B1060">
        <v>2023</v>
      </c>
      <c r="C1060" t="s">
        <v>330</v>
      </c>
      <c r="D1060" t="s">
        <v>216</v>
      </c>
      <c r="E1060" t="s">
        <v>27</v>
      </c>
      <c r="F1060" t="str">
        <f t="shared" si="64"/>
        <v>Analyst</v>
      </c>
      <c r="G1060">
        <v>153600</v>
      </c>
      <c r="H1060" t="s">
        <v>20</v>
      </c>
      <c r="I1060">
        <v>153600</v>
      </c>
      <c r="J1060">
        <f t="shared" si="65"/>
        <v>150000</v>
      </c>
      <c r="K1060">
        <f t="shared" si="66"/>
        <v>200000</v>
      </c>
      <c r="L1060" t="str">
        <f t="shared" si="67"/>
        <v>150000-200000</v>
      </c>
      <c r="M1060" t="s">
        <v>21</v>
      </c>
      <c r="N1060" t="str">
        <f>VLOOKUP(M1060,'Country Names'!B:C,2,FALSE)</f>
        <v>United States</v>
      </c>
      <c r="O1060">
        <v>0</v>
      </c>
      <c r="P1060" t="str">
        <f>IF(Table[[#This Row],[remote_ratio]]=0, "In Person", IF(Table[[#This Row],[remote_ratio]]=50, "Hybrid", IF(Table[[#This Row],[remote_ratio]]=100, "Remote")))</f>
        <v>In Person</v>
      </c>
      <c r="Q1060" t="s">
        <v>21</v>
      </c>
      <c r="R1060" t="str">
        <f>VLOOKUP(Q1060,'Country Names'!B:C,2,FALSE)</f>
        <v>United States</v>
      </c>
      <c r="S1060" t="s">
        <v>221</v>
      </c>
    </row>
    <row r="1061" spans="1:19" x14ac:dyDescent="0.3">
      <c r="A1061">
        <v>1060</v>
      </c>
      <c r="B1061">
        <v>2023</v>
      </c>
      <c r="C1061" t="s">
        <v>330</v>
      </c>
      <c r="D1061" t="s">
        <v>216</v>
      </c>
      <c r="E1061" t="s">
        <v>27</v>
      </c>
      <c r="F1061" t="str">
        <f t="shared" si="64"/>
        <v>Analyst</v>
      </c>
      <c r="G1061">
        <v>106800</v>
      </c>
      <c r="H1061" t="s">
        <v>20</v>
      </c>
      <c r="I1061">
        <v>106800</v>
      </c>
      <c r="J1061">
        <f t="shared" si="65"/>
        <v>100000</v>
      </c>
      <c r="K1061">
        <f t="shared" si="66"/>
        <v>150000</v>
      </c>
      <c r="L1061" t="str">
        <f t="shared" si="67"/>
        <v>100000-150000</v>
      </c>
      <c r="M1061" t="s">
        <v>21</v>
      </c>
      <c r="N1061" t="str">
        <f>VLOOKUP(M1061,'Country Names'!B:C,2,FALSE)</f>
        <v>United States</v>
      </c>
      <c r="O1061">
        <v>0</v>
      </c>
      <c r="P1061" t="str">
        <f>IF(Table[[#This Row],[remote_ratio]]=0, "In Person", IF(Table[[#This Row],[remote_ratio]]=50, "Hybrid", IF(Table[[#This Row],[remote_ratio]]=100, "Remote")))</f>
        <v>In Person</v>
      </c>
      <c r="Q1061" t="s">
        <v>21</v>
      </c>
      <c r="R1061" t="str">
        <f>VLOOKUP(Q1061,'Country Names'!B:C,2,FALSE)</f>
        <v>United States</v>
      </c>
      <c r="S1061" t="s">
        <v>221</v>
      </c>
    </row>
    <row r="1062" spans="1:19" x14ac:dyDescent="0.3">
      <c r="A1062">
        <v>1061</v>
      </c>
      <c r="B1062">
        <v>2023</v>
      </c>
      <c r="C1062" t="s">
        <v>330</v>
      </c>
      <c r="D1062" t="s">
        <v>216</v>
      </c>
      <c r="E1062" t="s">
        <v>70</v>
      </c>
      <c r="F1062" t="str">
        <f t="shared" si="64"/>
        <v>Manager</v>
      </c>
      <c r="G1062">
        <v>140000</v>
      </c>
      <c r="H1062" t="s">
        <v>20</v>
      </c>
      <c r="I1062">
        <v>140000</v>
      </c>
      <c r="J1062">
        <f t="shared" si="65"/>
        <v>100000</v>
      </c>
      <c r="K1062">
        <f t="shared" si="66"/>
        <v>150000</v>
      </c>
      <c r="L1062" t="str">
        <f t="shared" si="67"/>
        <v>100000-150000</v>
      </c>
      <c r="M1062" t="s">
        <v>21</v>
      </c>
      <c r="N1062" t="str">
        <f>VLOOKUP(M1062,'Country Names'!B:C,2,FALSE)</f>
        <v>United States</v>
      </c>
      <c r="O1062">
        <v>0</v>
      </c>
      <c r="P1062" t="str">
        <f>IF(Table[[#This Row],[remote_ratio]]=0, "In Person", IF(Table[[#This Row],[remote_ratio]]=50, "Hybrid", IF(Table[[#This Row],[remote_ratio]]=100, "Remote")))</f>
        <v>In Person</v>
      </c>
      <c r="Q1062" t="s">
        <v>21</v>
      </c>
      <c r="R1062" t="str">
        <f>VLOOKUP(Q1062,'Country Names'!B:C,2,FALSE)</f>
        <v>United States</v>
      </c>
      <c r="S1062" t="s">
        <v>221</v>
      </c>
    </row>
    <row r="1063" spans="1:19" x14ac:dyDescent="0.3">
      <c r="A1063">
        <v>1062</v>
      </c>
      <c r="B1063">
        <v>2023</v>
      </c>
      <c r="C1063" t="s">
        <v>330</v>
      </c>
      <c r="D1063" t="s">
        <v>216</v>
      </c>
      <c r="E1063" t="s">
        <v>70</v>
      </c>
      <c r="F1063" t="str">
        <f t="shared" si="64"/>
        <v>Manager</v>
      </c>
      <c r="G1063">
        <v>120000</v>
      </c>
      <c r="H1063" t="s">
        <v>20</v>
      </c>
      <c r="I1063">
        <v>120000</v>
      </c>
      <c r="J1063">
        <f t="shared" si="65"/>
        <v>100000</v>
      </c>
      <c r="K1063">
        <f t="shared" si="66"/>
        <v>150000</v>
      </c>
      <c r="L1063" t="str">
        <f t="shared" si="67"/>
        <v>100000-150000</v>
      </c>
      <c r="M1063" t="s">
        <v>21</v>
      </c>
      <c r="N1063" t="str">
        <f>VLOOKUP(M1063,'Country Names'!B:C,2,FALSE)</f>
        <v>United States</v>
      </c>
      <c r="O1063">
        <v>0</v>
      </c>
      <c r="P1063" t="str">
        <f>IF(Table[[#This Row],[remote_ratio]]=0, "In Person", IF(Table[[#This Row],[remote_ratio]]=50, "Hybrid", IF(Table[[#This Row],[remote_ratio]]=100, "Remote")))</f>
        <v>In Person</v>
      </c>
      <c r="Q1063" t="s">
        <v>21</v>
      </c>
      <c r="R1063" t="str">
        <f>VLOOKUP(Q1063,'Country Names'!B:C,2,FALSE)</f>
        <v>United States</v>
      </c>
      <c r="S1063" t="s">
        <v>221</v>
      </c>
    </row>
    <row r="1064" spans="1:19" x14ac:dyDescent="0.3">
      <c r="A1064">
        <v>1063</v>
      </c>
      <c r="B1064">
        <v>2023</v>
      </c>
      <c r="C1064" t="s">
        <v>330</v>
      </c>
      <c r="D1064" t="s">
        <v>216</v>
      </c>
      <c r="E1064" t="s">
        <v>108</v>
      </c>
      <c r="F1064" t="str">
        <f t="shared" si="64"/>
        <v>Engineer</v>
      </c>
      <c r="G1064">
        <v>205920</v>
      </c>
      <c r="H1064" t="s">
        <v>20</v>
      </c>
      <c r="I1064">
        <v>205920</v>
      </c>
      <c r="J1064">
        <f t="shared" si="65"/>
        <v>200000</v>
      </c>
      <c r="K1064">
        <f t="shared" si="66"/>
        <v>250000</v>
      </c>
      <c r="L1064" t="str">
        <f t="shared" si="67"/>
        <v>200000-250000</v>
      </c>
      <c r="M1064" t="s">
        <v>21</v>
      </c>
      <c r="N1064" t="str">
        <f>VLOOKUP(M1064,'Country Names'!B:C,2,FALSE)</f>
        <v>United States</v>
      </c>
      <c r="O1064">
        <v>0</v>
      </c>
      <c r="P1064" t="str">
        <f>IF(Table[[#This Row],[remote_ratio]]=0, "In Person", IF(Table[[#This Row],[remote_ratio]]=50, "Hybrid", IF(Table[[#This Row],[remote_ratio]]=100, "Remote")))</f>
        <v>In Person</v>
      </c>
      <c r="Q1064" t="s">
        <v>21</v>
      </c>
      <c r="R1064" t="str">
        <f>VLOOKUP(Q1064,'Country Names'!B:C,2,FALSE)</f>
        <v>United States</v>
      </c>
      <c r="S1064" t="s">
        <v>221</v>
      </c>
    </row>
    <row r="1065" spans="1:19" x14ac:dyDescent="0.3">
      <c r="A1065">
        <v>1064</v>
      </c>
      <c r="B1065">
        <v>2023</v>
      </c>
      <c r="C1065" t="s">
        <v>330</v>
      </c>
      <c r="D1065" t="s">
        <v>216</v>
      </c>
      <c r="E1065" t="s">
        <v>108</v>
      </c>
      <c r="F1065" t="str">
        <f t="shared" si="64"/>
        <v>Engineer</v>
      </c>
      <c r="G1065">
        <v>171600</v>
      </c>
      <c r="H1065" t="s">
        <v>20</v>
      </c>
      <c r="I1065">
        <v>171600</v>
      </c>
      <c r="J1065">
        <f t="shared" si="65"/>
        <v>150000</v>
      </c>
      <c r="K1065">
        <f t="shared" si="66"/>
        <v>200000</v>
      </c>
      <c r="L1065" t="str">
        <f t="shared" si="67"/>
        <v>150000-200000</v>
      </c>
      <c r="M1065" t="s">
        <v>21</v>
      </c>
      <c r="N1065" t="str">
        <f>VLOOKUP(M1065,'Country Names'!B:C,2,FALSE)</f>
        <v>United States</v>
      </c>
      <c r="O1065">
        <v>0</v>
      </c>
      <c r="P1065" t="str">
        <f>IF(Table[[#This Row],[remote_ratio]]=0, "In Person", IF(Table[[#This Row],[remote_ratio]]=50, "Hybrid", IF(Table[[#This Row],[remote_ratio]]=100, "Remote")))</f>
        <v>In Person</v>
      </c>
      <c r="Q1065" t="s">
        <v>21</v>
      </c>
      <c r="R1065" t="str">
        <f>VLOOKUP(Q1065,'Country Names'!B:C,2,FALSE)</f>
        <v>United States</v>
      </c>
      <c r="S1065" t="s">
        <v>221</v>
      </c>
    </row>
    <row r="1066" spans="1:19" x14ac:dyDescent="0.3">
      <c r="A1066">
        <v>1065</v>
      </c>
      <c r="B1066">
        <v>2023</v>
      </c>
      <c r="C1066" t="s">
        <v>330</v>
      </c>
      <c r="D1066" t="s">
        <v>216</v>
      </c>
      <c r="E1066" t="s">
        <v>27</v>
      </c>
      <c r="F1066" t="str">
        <f t="shared" si="64"/>
        <v>Analyst</v>
      </c>
      <c r="G1066">
        <v>165000</v>
      </c>
      <c r="H1066" t="s">
        <v>20</v>
      </c>
      <c r="I1066">
        <v>165000</v>
      </c>
      <c r="J1066">
        <f t="shared" si="65"/>
        <v>150000</v>
      </c>
      <c r="K1066">
        <f t="shared" si="66"/>
        <v>200000</v>
      </c>
      <c r="L1066" t="str">
        <f t="shared" si="67"/>
        <v>150000-200000</v>
      </c>
      <c r="M1066" t="s">
        <v>21</v>
      </c>
      <c r="N1066" t="str">
        <f>VLOOKUP(M1066,'Country Names'!B:C,2,FALSE)</f>
        <v>United States</v>
      </c>
      <c r="O1066">
        <v>100</v>
      </c>
      <c r="P1066" t="str">
        <f>IF(Table[[#This Row],[remote_ratio]]=0, "In Person", IF(Table[[#This Row],[remote_ratio]]=50, "Hybrid", IF(Table[[#This Row],[remote_ratio]]=100, "Remote")))</f>
        <v>Remote</v>
      </c>
      <c r="Q1066" t="s">
        <v>21</v>
      </c>
      <c r="R1066" t="str">
        <f>VLOOKUP(Q1066,'Country Names'!B:C,2,FALSE)</f>
        <v>United States</v>
      </c>
      <c r="S1066" t="s">
        <v>221</v>
      </c>
    </row>
    <row r="1067" spans="1:19" x14ac:dyDescent="0.3">
      <c r="A1067">
        <v>1066</v>
      </c>
      <c r="B1067">
        <v>2023</v>
      </c>
      <c r="C1067" t="s">
        <v>330</v>
      </c>
      <c r="D1067" t="s">
        <v>216</v>
      </c>
      <c r="E1067" t="s">
        <v>27</v>
      </c>
      <c r="F1067" t="str">
        <f t="shared" si="64"/>
        <v>Analyst</v>
      </c>
      <c r="G1067">
        <v>125000</v>
      </c>
      <c r="H1067" t="s">
        <v>20</v>
      </c>
      <c r="I1067">
        <v>125000</v>
      </c>
      <c r="J1067">
        <f t="shared" si="65"/>
        <v>100000</v>
      </c>
      <c r="K1067">
        <f t="shared" si="66"/>
        <v>150000</v>
      </c>
      <c r="L1067" t="str">
        <f t="shared" si="67"/>
        <v>100000-150000</v>
      </c>
      <c r="M1067" t="s">
        <v>21</v>
      </c>
      <c r="N1067" t="str">
        <f>VLOOKUP(M1067,'Country Names'!B:C,2,FALSE)</f>
        <v>United States</v>
      </c>
      <c r="O1067">
        <v>100</v>
      </c>
      <c r="P1067" t="str">
        <f>IF(Table[[#This Row],[remote_ratio]]=0, "In Person", IF(Table[[#This Row],[remote_ratio]]=50, "Hybrid", IF(Table[[#This Row],[remote_ratio]]=100, "Remote")))</f>
        <v>Remote</v>
      </c>
      <c r="Q1067" t="s">
        <v>21</v>
      </c>
      <c r="R1067" t="str">
        <f>VLOOKUP(Q1067,'Country Names'!B:C,2,FALSE)</f>
        <v>United States</v>
      </c>
      <c r="S1067" t="s">
        <v>221</v>
      </c>
    </row>
    <row r="1068" spans="1:19" x14ac:dyDescent="0.3">
      <c r="A1068">
        <v>1067</v>
      </c>
      <c r="B1068">
        <v>2023</v>
      </c>
      <c r="C1068" t="s">
        <v>330</v>
      </c>
      <c r="D1068" t="s">
        <v>216</v>
      </c>
      <c r="E1068" t="s">
        <v>37</v>
      </c>
      <c r="F1068" t="str">
        <f t="shared" si="64"/>
        <v>Engineer</v>
      </c>
      <c r="G1068">
        <v>265000</v>
      </c>
      <c r="H1068" t="s">
        <v>20</v>
      </c>
      <c r="I1068">
        <v>265000</v>
      </c>
      <c r="J1068">
        <f t="shared" si="65"/>
        <v>250000</v>
      </c>
      <c r="K1068">
        <f t="shared" si="66"/>
        <v>300000</v>
      </c>
      <c r="L1068" t="str">
        <f t="shared" si="67"/>
        <v>250000-300000</v>
      </c>
      <c r="M1068" t="s">
        <v>21</v>
      </c>
      <c r="N1068" t="str">
        <f>VLOOKUP(M1068,'Country Names'!B:C,2,FALSE)</f>
        <v>United States</v>
      </c>
      <c r="O1068">
        <v>0</v>
      </c>
      <c r="P1068" t="str">
        <f>IF(Table[[#This Row],[remote_ratio]]=0, "In Person", IF(Table[[#This Row],[remote_ratio]]=50, "Hybrid", IF(Table[[#This Row],[remote_ratio]]=100, "Remote")))</f>
        <v>In Person</v>
      </c>
      <c r="Q1068" t="s">
        <v>21</v>
      </c>
      <c r="R1068" t="str">
        <f>VLOOKUP(Q1068,'Country Names'!B:C,2,FALSE)</f>
        <v>United States</v>
      </c>
      <c r="S1068" t="s">
        <v>221</v>
      </c>
    </row>
    <row r="1069" spans="1:19" x14ac:dyDescent="0.3">
      <c r="A1069">
        <v>1068</v>
      </c>
      <c r="B1069">
        <v>2023</v>
      </c>
      <c r="C1069" t="s">
        <v>330</v>
      </c>
      <c r="D1069" t="s">
        <v>216</v>
      </c>
      <c r="E1069" t="s">
        <v>37</v>
      </c>
      <c r="F1069" t="str">
        <f t="shared" si="64"/>
        <v>Engineer</v>
      </c>
      <c r="G1069">
        <v>185000</v>
      </c>
      <c r="H1069" t="s">
        <v>20</v>
      </c>
      <c r="I1069">
        <v>185000</v>
      </c>
      <c r="J1069">
        <f t="shared" si="65"/>
        <v>150000</v>
      </c>
      <c r="K1069">
        <f t="shared" si="66"/>
        <v>200000</v>
      </c>
      <c r="L1069" t="str">
        <f t="shared" si="67"/>
        <v>150000-200000</v>
      </c>
      <c r="M1069" t="s">
        <v>21</v>
      </c>
      <c r="N1069" t="str">
        <f>VLOOKUP(M1069,'Country Names'!B:C,2,FALSE)</f>
        <v>United States</v>
      </c>
      <c r="O1069">
        <v>0</v>
      </c>
      <c r="P1069" t="str">
        <f>IF(Table[[#This Row],[remote_ratio]]=0, "In Person", IF(Table[[#This Row],[remote_ratio]]=50, "Hybrid", IF(Table[[#This Row],[remote_ratio]]=100, "Remote")))</f>
        <v>In Person</v>
      </c>
      <c r="Q1069" t="s">
        <v>21</v>
      </c>
      <c r="R1069" t="str">
        <f>VLOOKUP(Q1069,'Country Names'!B:C,2,FALSE)</f>
        <v>United States</v>
      </c>
      <c r="S1069" t="s">
        <v>221</v>
      </c>
    </row>
    <row r="1070" spans="1:19" x14ac:dyDescent="0.3">
      <c r="A1070">
        <v>1069</v>
      </c>
      <c r="B1070">
        <v>2023</v>
      </c>
      <c r="C1070" t="s">
        <v>213</v>
      </c>
      <c r="D1070" t="s">
        <v>216</v>
      </c>
      <c r="E1070" t="s">
        <v>49</v>
      </c>
      <c r="F1070" t="str">
        <f t="shared" si="64"/>
        <v>Engineer</v>
      </c>
      <c r="G1070">
        <v>130000</v>
      </c>
      <c r="H1070" t="s">
        <v>20</v>
      </c>
      <c r="I1070">
        <v>130000</v>
      </c>
      <c r="J1070">
        <f t="shared" si="65"/>
        <v>100000</v>
      </c>
      <c r="K1070">
        <f t="shared" si="66"/>
        <v>150000</v>
      </c>
      <c r="L1070" t="str">
        <f t="shared" si="67"/>
        <v>100000-150000</v>
      </c>
      <c r="M1070" t="s">
        <v>21</v>
      </c>
      <c r="N1070" t="str">
        <f>VLOOKUP(M1070,'Country Names'!B:C,2,FALSE)</f>
        <v>United States</v>
      </c>
      <c r="O1070">
        <v>0</v>
      </c>
      <c r="P1070" t="str">
        <f>IF(Table[[#This Row],[remote_ratio]]=0, "In Person", IF(Table[[#This Row],[remote_ratio]]=50, "Hybrid", IF(Table[[#This Row],[remote_ratio]]=100, "Remote")))</f>
        <v>In Person</v>
      </c>
      <c r="Q1070" t="s">
        <v>21</v>
      </c>
      <c r="R1070" t="str">
        <f>VLOOKUP(Q1070,'Country Names'!B:C,2,FALSE)</f>
        <v>United States</v>
      </c>
      <c r="S1070" t="s">
        <v>221</v>
      </c>
    </row>
    <row r="1071" spans="1:19" x14ac:dyDescent="0.3">
      <c r="A1071">
        <v>963</v>
      </c>
      <c r="B1071">
        <v>2023</v>
      </c>
      <c r="C1071" t="s">
        <v>330</v>
      </c>
      <c r="D1071" t="s">
        <v>216</v>
      </c>
      <c r="E1071" t="s">
        <v>52</v>
      </c>
      <c r="F1071" t="str">
        <f t="shared" si="64"/>
        <v>Scientist</v>
      </c>
      <c r="G1071">
        <v>200000</v>
      </c>
      <c r="H1071" t="s">
        <v>20</v>
      </c>
      <c r="I1071">
        <v>200000</v>
      </c>
      <c r="J1071">
        <f t="shared" si="65"/>
        <v>200000</v>
      </c>
      <c r="K1071">
        <f t="shared" si="66"/>
        <v>250000</v>
      </c>
      <c r="L1071" t="str">
        <f t="shared" si="67"/>
        <v>200000-250000</v>
      </c>
      <c r="M1071" t="s">
        <v>21</v>
      </c>
      <c r="N1071" t="str">
        <f>VLOOKUP(M1071,'Country Names'!B:C,2,FALSE)</f>
        <v>United States</v>
      </c>
      <c r="O1071">
        <v>0</v>
      </c>
      <c r="P1071" t="str">
        <f>IF(Table[[#This Row],[remote_ratio]]=0, "In Person", IF(Table[[#This Row],[remote_ratio]]=50, "Hybrid", IF(Table[[#This Row],[remote_ratio]]=100, "Remote")))</f>
        <v>In Person</v>
      </c>
      <c r="Q1071" t="s">
        <v>21</v>
      </c>
      <c r="R1071" t="str">
        <f>VLOOKUP(Q1071,'Country Names'!B:C,2,FALSE)</f>
        <v>United States</v>
      </c>
      <c r="S1071" t="s">
        <v>221</v>
      </c>
    </row>
    <row r="1072" spans="1:19" x14ac:dyDescent="0.3">
      <c r="A1072">
        <v>964</v>
      </c>
      <c r="B1072">
        <v>2023</v>
      </c>
      <c r="C1072" t="s">
        <v>330</v>
      </c>
      <c r="D1072" t="s">
        <v>216</v>
      </c>
      <c r="E1072" t="s">
        <v>52</v>
      </c>
      <c r="F1072" t="str">
        <f t="shared" si="64"/>
        <v>Scientist</v>
      </c>
      <c r="G1072">
        <v>150000</v>
      </c>
      <c r="H1072" t="s">
        <v>20</v>
      </c>
      <c r="I1072">
        <v>150000</v>
      </c>
      <c r="J1072">
        <f t="shared" si="65"/>
        <v>150000</v>
      </c>
      <c r="K1072">
        <f t="shared" si="66"/>
        <v>200000</v>
      </c>
      <c r="L1072" t="str">
        <f t="shared" si="67"/>
        <v>150000-200000</v>
      </c>
      <c r="M1072" t="s">
        <v>21</v>
      </c>
      <c r="N1072" t="str">
        <f>VLOOKUP(M1072,'Country Names'!B:C,2,FALSE)</f>
        <v>United States</v>
      </c>
      <c r="O1072">
        <v>0</v>
      </c>
      <c r="P1072" t="str">
        <f>IF(Table[[#This Row],[remote_ratio]]=0, "In Person", IF(Table[[#This Row],[remote_ratio]]=50, "Hybrid", IF(Table[[#This Row],[remote_ratio]]=100, "Remote")))</f>
        <v>In Person</v>
      </c>
      <c r="Q1072" t="s">
        <v>21</v>
      </c>
      <c r="R1072" t="str">
        <f>VLOOKUP(Q1072,'Country Names'!B:C,2,FALSE)</f>
        <v>United States</v>
      </c>
      <c r="S1072" t="s">
        <v>221</v>
      </c>
    </row>
    <row r="1073" spans="1:19" x14ac:dyDescent="0.3">
      <c r="A1073">
        <v>1072</v>
      </c>
      <c r="B1073">
        <v>2023</v>
      </c>
      <c r="C1073" t="s">
        <v>330</v>
      </c>
      <c r="D1073" t="s">
        <v>216</v>
      </c>
      <c r="E1073" t="s">
        <v>27</v>
      </c>
      <c r="F1073" t="str">
        <f t="shared" si="64"/>
        <v>Analyst</v>
      </c>
      <c r="G1073">
        <v>95000</v>
      </c>
      <c r="H1073" t="s">
        <v>20</v>
      </c>
      <c r="I1073">
        <v>95000</v>
      </c>
      <c r="J1073">
        <f t="shared" si="65"/>
        <v>50000</v>
      </c>
      <c r="K1073">
        <f t="shared" si="66"/>
        <v>100000</v>
      </c>
      <c r="L1073" t="str">
        <f t="shared" si="67"/>
        <v>50000-100000</v>
      </c>
      <c r="M1073" t="s">
        <v>21</v>
      </c>
      <c r="N1073" t="str">
        <f>VLOOKUP(M1073,'Country Names'!B:C,2,FALSE)</f>
        <v>United States</v>
      </c>
      <c r="O1073">
        <v>0</v>
      </c>
      <c r="P1073" t="str">
        <f>IF(Table[[#This Row],[remote_ratio]]=0, "In Person", IF(Table[[#This Row],[remote_ratio]]=50, "Hybrid", IF(Table[[#This Row],[remote_ratio]]=100, "Remote")))</f>
        <v>In Person</v>
      </c>
      <c r="Q1073" t="s">
        <v>21</v>
      </c>
      <c r="R1073" t="str">
        <f>VLOOKUP(Q1073,'Country Names'!B:C,2,FALSE)</f>
        <v>United States</v>
      </c>
      <c r="S1073" t="s">
        <v>221</v>
      </c>
    </row>
    <row r="1074" spans="1:19" x14ac:dyDescent="0.3">
      <c r="A1074">
        <v>1073</v>
      </c>
      <c r="B1074">
        <v>2023</v>
      </c>
      <c r="C1074" t="s">
        <v>330</v>
      </c>
      <c r="D1074" t="s">
        <v>216</v>
      </c>
      <c r="E1074" t="s">
        <v>27</v>
      </c>
      <c r="F1074" t="str">
        <f t="shared" si="64"/>
        <v>Analyst</v>
      </c>
      <c r="G1074">
        <v>85500</v>
      </c>
      <c r="H1074" t="s">
        <v>20</v>
      </c>
      <c r="I1074">
        <v>85500</v>
      </c>
      <c r="J1074">
        <f t="shared" si="65"/>
        <v>50000</v>
      </c>
      <c r="K1074">
        <f t="shared" si="66"/>
        <v>100000</v>
      </c>
      <c r="L1074" t="str">
        <f t="shared" si="67"/>
        <v>50000-100000</v>
      </c>
      <c r="M1074" t="s">
        <v>21</v>
      </c>
      <c r="N1074" t="str">
        <f>VLOOKUP(M1074,'Country Names'!B:C,2,FALSE)</f>
        <v>United States</v>
      </c>
      <c r="O1074">
        <v>0</v>
      </c>
      <c r="P1074" t="str">
        <f>IF(Table[[#This Row],[remote_ratio]]=0, "In Person", IF(Table[[#This Row],[remote_ratio]]=50, "Hybrid", IF(Table[[#This Row],[remote_ratio]]=100, "Remote")))</f>
        <v>In Person</v>
      </c>
      <c r="Q1074" t="s">
        <v>21</v>
      </c>
      <c r="R1074" t="str">
        <f>VLOOKUP(Q1074,'Country Names'!B:C,2,FALSE)</f>
        <v>United States</v>
      </c>
      <c r="S1074" t="s">
        <v>221</v>
      </c>
    </row>
    <row r="1075" spans="1:19" x14ac:dyDescent="0.3">
      <c r="A1075">
        <v>965</v>
      </c>
      <c r="B1075">
        <v>2023</v>
      </c>
      <c r="C1075" t="s">
        <v>330</v>
      </c>
      <c r="D1075" t="s">
        <v>216</v>
      </c>
      <c r="E1075" t="s">
        <v>23</v>
      </c>
      <c r="F1075" t="str">
        <f t="shared" si="64"/>
        <v>Scientist</v>
      </c>
      <c r="G1075">
        <v>45000</v>
      </c>
      <c r="H1075" t="s">
        <v>14</v>
      </c>
      <c r="I1075">
        <v>48289</v>
      </c>
      <c r="J1075">
        <f t="shared" si="65"/>
        <v>0</v>
      </c>
      <c r="K1075">
        <f t="shared" si="66"/>
        <v>50000</v>
      </c>
      <c r="L1075" t="str">
        <f t="shared" si="67"/>
        <v>0-50000</v>
      </c>
      <c r="M1075" t="s">
        <v>15</v>
      </c>
      <c r="N1075" t="str">
        <f>VLOOKUP(M1075,'Country Names'!B:C,2,FALSE)</f>
        <v>Spain</v>
      </c>
      <c r="O1075">
        <v>0</v>
      </c>
      <c r="P1075" t="str">
        <f>IF(Table[[#This Row],[remote_ratio]]=0, "In Person", IF(Table[[#This Row],[remote_ratio]]=50, "Hybrid", IF(Table[[#This Row],[remote_ratio]]=100, "Remote")))</f>
        <v>In Person</v>
      </c>
      <c r="Q1075" t="s">
        <v>15</v>
      </c>
      <c r="R1075" t="str">
        <f>VLOOKUP(Q1075,'Country Names'!B:C,2,FALSE)</f>
        <v>Spain</v>
      </c>
      <c r="S1075" t="s">
        <v>221</v>
      </c>
    </row>
    <row r="1076" spans="1:19" x14ac:dyDescent="0.3">
      <c r="A1076">
        <v>966</v>
      </c>
      <c r="B1076">
        <v>2023</v>
      </c>
      <c r="C1076" t="s">
        <v>330</v>
      </c>
      <c r="D1076" t="s">
        <v>216</v>
      </c>
      <c r="E1076" t="s">
        <v>23</v>
      </c>
      <c r="F1076" t="str">
        <f t="shared" si="64"/>
        <v>Scientist</v>
      </c>
      <c r="G1076">
        <v>36000</v>
      </c>
      <c r="H1076" t="s">
        <v>14</v>
      </c>
      <c r="I1076">
        <v>38631</v>
      </c>
      <c r="J1076">
        <f t="shared" si="65"/>
        <v>0</v>
      </c>
      <c r="K1076">
        <f t="shared" si="66"/>
        <v>50000</v>
      </c>
      <c r="L1076" t="str">
        <f t="shared" si="67"/>
        <v>0-50000</v>
      </c>
      <c r="M1076" t="s">
        <v>15</v>
      </c>
      <c r="N1076" t="str">
        <f>VLOOKUP(M1076,'Country Names'!B:C,2,FALSE)</f>
        <v>Spain</v>
      </c>
      <c r="O1076">
        <v>0</v>
      </c>
      <c r="P1076" t="str">
        <f>IF(Table[[#This Row],[remote_ratio]]=0, "In Person", IF(Table[[#This Row],[remote_ratio]]=50, "Hybrid", IF(Table[[#This Row],[remote_ratio]]=100, "Remote")))</f>
        <v>In Person</v>
      </c>
      <c r="Q1076" t="s">
        <v>15</v>
      </c>
      <c r="R1076" t="str">
        <f>VLOOKUP(Q1076,'Country Names'!B:C,2,FALSE)</f>
        <v>Spain</v>
      </c>
      <c r="S1076" t="s">
        <v>221</v>
      </c>
    </row>
    <row r="1077" spans="1:19" x14ac:dyDescent="0.3">
      <c r="A1077">
        <v>1076</v>
      </c>
      <c r="B1077">
        <v>2023</v>
      </c>
      <c r="C1077" t="s">
        <v>330</v>
      </c>
      <c r="D1077" t="s">
        <v>216</v>
      </c>
      <c r="E1077" t="s">
        <v>37</v>
      </c>
      <c r="F1077" t="str">
        <f t="shared" si="64"/>
        <v>Engineer</v>
      </c>
      <c r="G1077">
        <v>167580</v>
      </c>
      <c r="H1077" t="s">
        <v>20</v>
      </c>
      <c r="I1077">
        <v>167580</v>
      </c>
      <c r="J1077">
        <f t="shared" si="65"/>
        <v>150000</v>
      </c>
      <c r="K1077">
        <f t="shared" si="66"/>
        <v>200000</v>
      </c>
      <c r="L1077" t="str">
        <f t="shared" si="67"/>
        <v>150000-200000</v>
      </c>
      <c r="M1077" t="s">
        <v>21</v>
      </c>
      <c r="N1077" t="str">
        <f>VLOOKUP(M1077,'Country Names'!B:C,2,FALSE)</f>
        <v>United States</v>
      </c>
      <c r="O1077">
        <v>0</v>
      </c>
      <c r="P1077" t="str">
        <f>IF(Table[[#This Row],[remote_ratio]]=0, "In Person", IF(Table[[#This Row],[remote_ratio]]=50, "Hybrid", IF(Table[[#This Row],[remote_ratio]]=100, "Remote")))</f>
        <v>In Person</v>
      </c>
      <c r="Q1077" t="s">
        <v>21</v>
      </c>
      <c r="R1077" t="str">
        <f>VLOOKUP(Q1077,'Country Names'!B:C,2,FALSE)</f>
        <v>United States</v>
      </c>
      <c r="S1077" t="s">
        <v>221</v>
      </c>
    </row>
    <row r="1078" spans="1:19" x14ac:dyDescent="0.3">
      <c r="A1078">
        <v>1077</v>
      </c>
      <c r="B1078">
        <v>2023</v>
      </c>
      <c r="C1078" t="s">
        <v>330</v>
      </c>
      <c r="D1078" t="s">
        <v>216</v>
      </c>
      <c r="E1078" t="s">
        <v>37</v>
      </c>
      <c r="F1078" t="str">
        <f t="shared" si="64"/>
        <v>Engineer</v>
      </c>
      <c r="G1078">
        <v>87980</v>
      </c>
      <c r="H1078" t="s">
        <v>20</v>
      </c>
      <c r="I1078">
        <v>87980</v>
      </c>
      <c r="J1078">
        <f t="shared" si="65"/>
        <v>50000</v>
      </c>
      <c r="K1078">
        <f t="shared" si="66"/>
        <v>100000</v>
      </c>
      <c r="L1078" t="str">
        <f t="shared" si="67"/>
        <v>50000-100000</v>
      </c>
      <c r="M1078" t="s">
        <v>21</v>
      </c>
      <c r="N1078" t="str">
        <f>VLOOKUP(M1078,'Country Names'!B:C,2,FALSE)</f>
        <v>United States</v>
      </c>
      <c r="O1078">
        <v>0</v>
      </c>
      <c r="P1078" t="str">
        <f>IF(Table[[#This Row],[remote_ratio]]=0, "In Person", IF(Table[[#This Row],[remote_ratio]]=50, "Hybrid", IF(Table[[#This Row],[remote_ratio]]=100, "Remote")))</f>
        <v>In Person</v>
      </c>
      <c r="Q1078" t="s">
        <v>21</v>
      </c>
      <c r="R1078" t="str">
        <f>VLOOKUP(Q1078,'Country Names'!B:C,2,FALSE)</f>
        <v>United States</v>
      </c>
      <c r="S1078" t="s">
        <v>221</v>
      </c>
    </row>
    <row r="1079" spans="1:19" x14ac:dyDescent="0.3">
      <c r="A1079">
        <v>1078</v>
      </c>
      <c r="B1079">
        <v>2023</v>
      </c>
      <c r="C1079" t="s">
        <v>330</v>
      </c>
      <c r="D1079" t="s">
        <v>216</v>
      </c>
      <c r="E1079" t="s">
        <v>37</v>
      </c>
      <c r="F1079" t="str">
        <f t="shared" si="64"/>
        <v>Engineer</v>
      </c>
      <c r="G1079">
        <v>202000</v>
      </c>
      <c r="H1079" t="s">
        <v>20</v>
      </c>
      <c r="I1079">
        <v>202000</v>
      </c>
      <c r="J1079">
        <f t="shared" si="65"/>
        <v>200000</v>
      </c>
      <c r="K1079">
        <f t="shared" si="66"/>
        <v>250000</v>
      </c>
      <c r="L1079" t="str">
        <f t="shared" si="67"/>
        <v>200000-250000</v>
      </c>
      <c r="M1079" t="s">
        <v>21</v>
      </c>
      <c r="N1079" t="str">
        <f>VLOOKUP(M1079,'Country Names'!B:C,2,FALSE)</f>
        <v>United States</v>
      </c>
      <c r="O1079">
        <v>100</v>
      </c>
      <c r="P1079" t="str">
        <f>IF(Table[[#This Row],[remote_ratio]]=0, "In Person", IF(Table[[#This Row],[remote_ratio]]=50, "Hybrid", IF(Table[[#This Row],[remote_ratio]]=100, "Remote")))</f>
        <v>Remote</v>
      </c>
      <c r="Q1079" t="s">
        <v>21</v>
      </c>
      <c r="R1079" t="str">
        <f>VLOOKUP(Q1079,'Country Names'!B:C,2,FALSE)</f>
        <v>United States</v>
      </c>
      <c r="S1079" t="s">
        <v>221</v>
      </c>
    </row>
    <row r="1080" spans="1:19" x14ac:dyDescent="0.3">
      <c r="A1080">
        <v>1079</v>
      </c>
      <c r="B1080">
        <v>2023</v>
      </c>
      <c r="C1080" t="s">
        <v>330</v>
      </c>
      <c r="D1080" t="s">
        <v>216</v>
      </c>
      <c r="E1080" t="s">
        <v>37</v>
      </c>
      <c r="F1080" t="str">
        <f t="shared" si="64"/>
        <v>Engineer</v>
      </c>
      <c r="G1080">
        <v>135000</v>
      </c>
      <c r="H1080" t="s">
        <v>20</v>
      </c>
      <c r="I1080">
        <v>135000</v>
      </c>
      <c r="J1080">
        <f t="shared" si="65"/>
        <v>100000</v>
      </c>
      <c r="K1080">
        <f t="shared" si="66"/>
        <v>150000</v>
      </c>
      <c r="L1080" t="str">
        <f t="shared" si="67"/>
        <v>100000-150000</v>
      </c>
      <c r="M1080" t="s">
        <v>21</v>
      </c>
      <c r="N1080" t="str">
        <f>VLOOKUP(M1080,'Country Names'!B:C,2,FALSE)</f>
        <v>United States</v>
      </c>
      <c r="O1080">
        <v>100</v>
      </c>
      <c r="P1080" t="str">
        <f>IF(Table[[#This Row],[remote_ratio]]=0, "In Person", IF(Table[[#This Row],[remote_ratio]]=50, "Hybrid", IF(Table[[#This Row],[remote_ratio]]=100, "Remote")))</f>
        <v>Remote</v>
      </c>
      <c r="Q1080" t="s">
        <v>21</v>
      </c>
      <c r="R1080" t="str">
        <f>VLOOKUP(Q1080,'Country Names'!B:C,2,FALSE)</f>
        <v>United States</v>
      </c>
      <c r="S1080" t="s">
        <v>221</v>
      </c>
    </row>
    <row r="1081" spans="1:19" x14ac:dyDescent="0.3">
      <c r="A1081">
        <v>1080</v>
      </c>
      <c r="B1081">
        <v>2023</v>
      </c>
      <c r="C1081" t="s">
        <v>330</v>
      </c>
      <c r="D1081" t="s">
        <v>216</v>
      </c>
      <c r="E1081" t="s">
        <v>37</v>
      </c>
      <c r="F1081" t="str">
        <f t="shared" si="64"/>
        <v>Engineer</v>
      </c>
      <c r="G1081">
        <v>163800</v>
      </c>
      <c r="H1081" t="s">
        <v>20</v>
      </c>
      <c r="I1081">
        <v>163800</v>
      </c>
      <c r="J1081">
        <f t="shared" si="65"/>
        <v>150000</v>
      </c>
      <c r="K1081">
        <f t="shared" si="66"/>
        <v>200000</v>
      </c>
      <c r="L1081" t="str">
        <f t="shared" si="67"/>
        <v>150000-200000</v>
      </c>
      <c r="M1081" t="s">
        <v>21</v>
      </c>
      <c r="N1081" t="str">
        <f>VLOOKUP(M1081,'Country Names'!B:C,2,FALSE)</f>
        <v>United States</v>
      </c>
      <c r="O1081">
        <v>0</v>
      </c>
      <c r="P1081" t="str">
        <f>IF(Table[[#This Row],[remote_ratio]]=0, "In Person", IF(Table[[#This Row],[remote_ratio]]=50, "Hybrid", IF(Table[[#This Row],[remote_ratio]]=100, "Remote")))</f>
        <v>In Person</v>
      </c>
      <c r="Q1081" t="s">
        <v>21</v>
      </c>
      <c r="R1081" t="str">
        <f>VLOOKUP(Q1081,'Country Names'!B:C,2,FALSE)</f>
        <v>United States</v>
      </c>
      <c r="S1081" t="s">
        <v>221</v>
      </c>
    </row>
    <row r="1082" spans="1:19" x14ac:dyDescent="0.3">
      <c r="A1082">
        <v>1081</v>
      </c>
      <c r="B1082">
        <v>2023</v>
      </c>
      <c r="C1082" t="s">
        <v>330</v>
      </c>
      <c r="D1082" t="s">
        <v>216</v>
      </c>
      <c r="E1082" t="s">
        <v>37</v>
      </c>
      <c r="F1082" t="str">
        <f t="shared" si="64"/>
        <v>Engineer</v>
      </c>
      <c r="G1082">
        <v>126000</v>
      </c>
      <c r="H1082" t="s">
        <v>20</v>
      </c>
      <c r="I1082">
        <v>126000</v>
      </c>
      <c r="J1082">
        <f t="shared" si="65"/>
        <v>100000</v>
      </c>
      <c r="K1082">
        <f t="shared" si="66"/>
        <v>150000</v>
      </c>
      <c r="L1082" t="str">
        <f t="shared" si="67"/>
        <v>100000-150000</v>
      </c>
      <c r="M1082" t="s">
        <v>21</v>
      </c>
      <c r="N1082" t="str">
        <f>VLOOKUP(M1082,'Country Names'!B:C,2,FALSE)</f>
        <v>United States</v>
      </c>
      <c r="O1082">
        <v>0</v>
      </c>
      <c r="P1082" t="str">
        <f>IF(Table[[#This Row],[remote_ratio]]=0, "In Person", IF(Table[[#This Row],[remote_ratio]]=50, "Hybrid", IF(Table[[#This Row],[remote_ratio]]=100, "Remote")))</f>
        <v>In Person</v>
      </c>
      <c r="Q1082" t="s">
        <v>21</v>
      </c>
      <c r="R1082" t="str">
        <f>VLOOKUP(Q1082,'Country Names'!B:C,2,FALSE)</f>
        <v>United States</v>
      </c>
      <c r="S1082" t="s">
        <v>221</v>
      </c>
    </row>
    <row r="1083" spans="1:19" x14ac:dyDescent="0.3">
      <c r="A1083">
        <v>1082</v>
      </c>
      <c r="B1083">
        <v>2023</v>
      </c>
      <c r="C1083" t="s">
        <v>330</v>
      </c>
      <c r="D1083" t="s">
        <v>216</v>
      </c>
      <c r="E1083" t="s">
        <v>35</v>
      </c>
      <c r="F1083" t="str">
        <f t="shared" si="64"/>
        <v>Engineer</v>
      </c>
      <c r="G1083">
        <v>163800</v>
      </c>
      <c r="H1083" t="s">
        <v>20</v>
      </c>
      <c r="I1083">
        <v>163800</v>
      </c>
      <c r="J1083">
        <f t="shared" si="65"/>
        <v>150000</v>
      </c>
      <c r="K1083">
        <f t="shared" si="66"/>
        <v>200000</v>
      </c>
      <c r="L1083" t="str">
        <f t="shared" si="67"/>
        <v>150000-200000</v>
      </c>
      <c r="M1083" t="s">
        <v>21</v>
      </c>
      <c r="N1083" t="str">
        <f>VLOOKUP(M1083,'Country Names'!B:C,2,FALSE)</f>
        <v>United States</v>
      </c>
      <c r="O1083">
        <v>0</v>
      </c>
      <c r="P1083" t="str">
        <f>IF(Table[[#This Row],[remote_ratio]]=0, "In Person", IF(Table[[#This Row],[remote_ratio]]=50, "Hybrid", IF(Table[[#This Row],[remote_ratio]]=100, "Remote")))</f>
        <v>In Person</v>
      </c>
      <c r="Q1083" t="s">
        <v>21</v>
      </c>
      <c r="R1083" t="str">
        <f>VLOOKUP(Q1083,'Country Names'!B:C,2,FALSE)</f>
        <v>United States</v>
      </c>
      <c r="S1083" t="s">
        <v>221</v>
      </c>
    </row>
    <row r="1084" spans="1:19" x14ac:dyDescent="0.3">
      <c r="A1084">
        <v>1083</v>
      </c>
      <c r="B1084">
        <v>2023</v>
      </c>
      <c r="C1084" t="s">
        <v>330</v>
      </c>
      <c r="D1084" t="s">
        <v>216</v>
      </c>
      <c r="E1084" t="s">
        <v>35</v>
      </c>
      <c r="F1084" t="str">
        <f t="shared" si="64"/>
        <v>Engineer</v>
      </c>
      <c r="G1084">
        <v>126000</v>
      </c>
      <c r="H1084" t="s">
        <v>20</v>
      </c>
      <c r="I1084">
        <v>126000</v>
      </c>
      <c r="J1084">
        <f t="shared" si="65"/>
        <v>100000</v>
      </c>
      <c r="K1084">
        <f t="shared" si="66"/>
        <v>150000</v>
      </c>
      <c r="L1084" t="str">
        <f t="shared" si="67"/>
        <v>100000-150000</v>
      </c>
      <c r="M1084" t="s">
        <v>21</v>
      </c>
      <c r="N1084" t="str">
        <f>VLOOKUP(M1084,'Country Names'!B:C,2,FALSE)</f>
        <v>United States</v>
      </c>
      <c r="O1084">
        <v>0</v>
      </c>
      <c r="P1084" t="str">
        <f>IF(Table[[#This Row],[remote_ratio]]=0, "In Person", IF(Table[[#This Row],[remote_ratio]]=50, "Hybrid", IF(Table[[#This Row],[remote_ratio]]=100, "Remote")))</f>
        <v>In Person</v>
      </c>
      <c r="Q1084" t="s">
        <v>21</v>
      </c>
      <c r="R1084" t="str">
        <f>VLOOKUP(Q1084,'Country Names'!B:C,2,FALSE)</f>
        <v>United States</v>
      </c>
      <c r="S1084" t="s">
        <v>221</v>
      </c>
    </row>
    <row r="1085" spans="1:19" x14ac:dyDescent="0.3">
      <c r="A1085">
        <v>1084</v>
      </c>
      <c r="B1085">
        <v>2023</v>
      </c>
      <c r="C1085" t="s">
        <v>330</v>
      </c>
      <c r="D1085" t="s">
        <v>216</v>
      </c>
      <c r="E1085" t="s">
        <v>37</v>
      </c>
      <c r="F1085" t="str">
        <f t="shared" si="64"/>
        <v>Engineer</v>
      </c>
      <c r="G1085">
        <v>104000</v>
      </c>
      <c r="H1085" t="s">
        <v>20</v>
      </c>
      <c r="I1085">
        <v>104000</v>
      </c>
      <c r="J1085">
        <f t="shared" si="65"/>
        <v>100000</v>
      </c>
      <c r="K1085">
        <f t="shared" si="66"/>
        <v>150000</v>
      </c>
      <c r="L1085" t="str">
        <f t="shared" si="67"/>
        <v>100000-150000</v>
      </c>
      <c r="M1085" t="s">
        <v>21</v>
      </c>
      <c r="N1085" t="str">
        <f>VLOOKUP(M1085,'Country Names'!B:C,2,FALSE)</f>
        <v>United States</v>
      </c>
      <c r="O1085">
        <v>100</v>
      </c>
      <c r="P1085" t="str">
        <f>IF(Table[[#This Row],[remote_ratio]]=0, "In Person", IF(Table[[#This Row],[remote_ratio]]=50, "Hybrid", IF(Table[[#This Row],[remote_ratio]]=100, "Remote")))</f>
        <v>Remote</v>
      </c>
      <c r="Q1085" t="s">
        <v>21</v>
      </c>
      <c r="R1085" t="str">
        <f>VLOOKUP(Q1085,'Country Names'!B:C,2,FALSE)</f>
        <v>United States</v>
      </c>
      <c r="S1085" t="s">
        <v>221</v>
      </c>
    </row>
    <row r="1086" spans="1:19" x14ac:dyDescent="0.3">
      <c r="A1086">
        <v>1085</v>
      </c>
      <c r="B1086">
        <v>2023</v>
      </c>
      <c r="C1086" t="s">
        <v>330</v>
      </c>
      <c r="D1086" t="s">
        <v>216</v>
      </c>
      <c r="E1086" t="s">
        <v>37</v>
      </c>
      <c r="F1086" t="str">
        <f t="shared" si="64"/>
        <v>Engineer</v>
      </c>
      <c r="G1086">
        <v>65000</v>
      </c>
      <c r="H1086" t="s">
        <v>20</v>
      </c>
      <c r="I1086">
        <v>65000</v>
      </c>
      <c r="J1086">
        <f t="shared" si="65"/>
        <v>50000</v>
      </c>
      <c r="K1086">
        <f t="shared" si="66"/>
        <v>100000</v>
      </c>
      <c r="L1086" t="str">
        <f t="shared" si="67"/>
        <v>50000-100000</v>
      </c>
      <c r="M1086" t="s">
        <v>21</v>
      </c>
      <c r="N1086" t="str">
        <f>VLOOKUP(M1086,'Country Names'!B:C,2,FALSE)</f>
        <v>United States</v>
      </c>
      <c r="O1086">
        <v>100</v>
      </c>
      <c r="P1086" t="str">
        <f>IF(Table[[#This Row],[remote_ratio]]=0, "In Person", IF(Table[[#This Row],[remote_ratio]]=50, "Hybrid", IF(Table[[#This Row],[remote_ratio]]=100, "Remote")))</f>
        <v>Remote</v>
      </c>
      <c r="Q1086" t="s">
        <v>21</v>
      </c>
      <c r="R1086" t="str">
        <f>VLOOKUP(Q1086,'Country Names'!B:C,2,FALSE)</f>
        <v>United States</v>
      </c>
      <c r="S1086" t="s">
        <v>221</v>
      </c>
    </row>
    <row r="1087" spans="1:19" x14ac:dyDescent="0.3">
      <c r="A1087">
        <v>1086</v>
      </c>
      <c r="B1087">
        <v>2023</v>
      </c>
      <c r="C1087" t="s">
        <v>330</v>
      </c>
      <c r="D1087" t="s">
        <v>216</v>
      </c>
      <c r="E1087" t="s">
        <v>30</v>
      </c>
      <c r="F1087" t="str">
        <f t="shared" si="64"/>
        <v>Engineer</v>
      </c>
      <c r="G1087">
        <v>230000</v>
      </c>
      <c r="H1087" t="s">
        <v>20</v>
      </c>
      <c r="I1087">
        <v>230000</v>
      </c>
      <c r="J1087">
        <f t="shared" si="65"/>
        <v>200000</v>
      </c>
      <c r="K1087">
        <f t="shared" si="66"/>
        <v>250000</v>
      </c>
      <c r="L1087" t="str">
        <f t="shared" si="67"/>
        <v>200000-250000</v>
      </c>
      <c r="M1087" t="s">
        <v>21</v>
      </c>
      <c r="N1087" t="str">
        <f>VLOOKUP(M1087,'Country Names'!B:C,2,FALSE)</f>
        <v>United States</v>
      </c>
      <c r="O1087">
        <v>0</v>
      </c>
      <c r="P1087" t="str">
        <f>IF(Table[[#This Row],[remote_ratio]]=0, "In Person", IF(Table[[#This Row],[remote_ratio]]=50, "Hybrid", IF(Table[[#This Row],[remote_ratio]]=100, "Remote")))</f>
        <v>In Person</v>
      </c>
      <c r="Q1087" t="s">
        <v>21</v>
      </c>
      <c r="R1087" t="str">
        <f>VLOOKUP(Q1087,'Country Names'!B:C,2,FALSE)</f>
        <v>United States</v>
      </c>
      <c r="S1087" t="s">
        <v>221</v>
      </c>
    </row>
    <row r="1088" spans="1:19" x14ac:dyDescent="0.3">
      <c r="A1088">
        <v>1087</v>
      </c>
      <c r="B1088">
        <v>2023</v>
      </c>
      <c r="C1088" t="s">
        <v>330</v>
      </c>
      <c r="D1088" t="s">
        <v>216</v>
      </c>
      <c r="E1088" t="s">
        <v>30</v>
      </c>
      <c r="F1088" t="str">
        <f t="shared" si="64"/>
        <v>Engineer</v>
      </c>
      <c r="G1088">
        <v>148000</v>
      </c>
      <c r="H1088" t="s">
        <v>20</v>
      </c>
      <c r="I1088">
        <v>148000</v>
      </c>
      <c r="J1088">
        <f t="shared" si="65"/>
        <v>100000</v>
      </c>
      <c r="K1088">
        <f t="shared" si="66"/>
        <v>150000</v>
      </c>
      <c r="L1088" t="str">
        <f t="shared" si="67"/>
        <v>100000-150000</v>
      </c>
      <c r="M1088" t="s">
        <v>21</v>
      </c>
      <c r="N1088" t="str">
        <f>VLOOKUP(M1088,'Country Names'!B:C,2,FALSE)</f>
        <v>United States</v>
      </c>
      <c r="O1088">
        <v>0</v>
      </c>
      <c r="P1088" t="str">
        <f>IF(Table[[#This Row],[remote_ratio]]=0, "In Person", IF(Table[[#This Row],[remote_ratio]]=50, "Hybrid", IF(Table[[#This Row],[remote_ratio]]=100, "Remote")))</f>
        <v>In Person</v>
      </c>
      <c r="Q1088" t="s">
        <v>21</v>
      </c>
      <c r="R1088" t="str">
        <f>VLOOKUP(Q1088,'Country Names'!B:C,2,FALSE)</f>
        <v>United States</v>
      </c>
      <c r="S1088" t="s">
        <v>221</v>
      </c>
    </row>
    <row r="1089" spans="1:19" x14ac:dyDescent="0.3">
      <c r="A1089">
        <v>1088</v>
      </c>
      <c r="B1089">
        <v>2023</v>
      </c>
      <c r="C1089" t="s">
        <v>330</v>
      </c>
      <c r="D1089" t="s">
        <v>216</v>
      </c>
      <c r="E1089" t="s">
        <v>35</v>
      </c>
      <c r="F1089" t="str">
        <f t="shared" si="64"/>
        <v>Engineer</v>
      </c>
      <c r="G1089">
        <v>269000</v>
      </c>
      <c r="H1089" t="s">
        <v>20</v>
      </c>
      <c r="I1089">
        <v>269000</v>
      </c>
      <c r="J1089">
        <f t="shared" si="65"/>
        <v>250000</v>
      </c>
      <c r="K1089">
        <f t="shared" si="66"/>
        <v>300000</v>
      </c>
      <c r="L1089" t="str">
        <f t="shared" si="67"/>
        <v>250000-300000</v>
      </c>
      <c r="M1089" t="s">
        <v>24</v>
      </c>
      <c r="N1089" t="str">
        <f>VLOOKUP(M1089,'Country Names'!B:C,2,FALSE)</f>
        <v>Canada</v>
      </c>
      <c r="O1089">
        <v>100</v>
      </c>
      <c r="P1089" t="str">
        <f>IF(Table[[#This Row],[remote_ratio]]=0, "In Person", IF(Table[[#This Row],[remote_ratio]]=50, "Hybrid", IF(Table[[#This Row],[remote_ratio]]=100, "Remote")))</f>
        <v>Remote</v>
      </c>
      <c r="Q1089" t="s">
        <v>24</v>
      </c>
      <c r="R1089" t="str">
        <f>VLOOKUP(Q1089,'Country Names'!B:C,2,FALSE)</f>
        <v>Canada</v>
      </c>
      <c r="S1089" t="s">
        <v>221</v>
      </c>
    </row>
    <row r="1090" spans="1:19" x14ac:dyDescent="0.3">
      <c r="A1090">
        <v>1089</v>
      </c>
      <c r="B1090">
        <v>2023</v>
      </c>
      <c r="C1090" t="s">
        <v>330</v>
      </c>
      <c r="D1090" t="s">
        <v>216</v>
      </c>
      <c r="E1090" t="s">
        <v>35</v>
      </c>
      <c r="F1090" t="str">
        <f t="shared" ref="F1090:F1153" si="68">IF(RIGHT(E1090,LEN(E1090)-FIND(CHAR(1),SUBSTITUTE(E1090," ",CHAR(1),LEN(E1090)-LEN(SUBSTITUTE(E1090," ","")))))="Science","Director of DS",IF(RIGHT(E1090,LEN(E1090)-FIND(CHAR(1),SUBSTITUTE(E1090," ",CHAR(1),LEN(E1090)-LEN(SUBSTITUTE(E1090," ","")))))="Data","Head of Data",RIGHT(E1090,LEN(E1090)-FIND(CHAR(1),SUBSTITUTE(E1090," ",CHAR(1),LEN(E1090)-LEN(SUBSTITUTE(E1090," ","")))))))</f>
        <v>Engineer</v>
      </c>
      <c r="G1090">
        <v>158000</v>
      </c>
      <c r="H1090" t="s">
        <v>20</v>
      </c>
      <c r="I1090">
        <v>158000</v>
      </c>
      <c r="J1090">
        <f t="shared" ref="J1090:J1153" si="69">FLOOR(I1090/50000,1)*50000</f>
        <v>150000</v>
      </c>
      <c r="K1090">
        <f t="shared" ref="K1090:K1153" si="70">FLOOR(I1090/50000,1)*50000 + 50000</f>
        <v>200000</v>
      </c>
      <c r="L1090" t="str">
        <f t="shared" ref="L1090:L1153" si="71">_xlfn.CONCAT(J1090, "-", K1090)</f>
        <v>150000-200000</v>
      </c>
      <c r="M1090" t="s">
        <v>24</v>
      </c>
      <c r="N1090" t="str">
        <f>VLOOKUP(M1090,'Country Names'!B:C,2,FALSE)</f>
        <v>Canada</v>
      </c>
      <c r="O1090">
        <v>100</v>
      </c>
      <c r="P1090" t="str">
        <f>IF(Table[[#This Row],[remote_ratio]]=0, "In Person", IF(Table[[#This Row],[remote_ratio]]=50, "Hybrid", IF(Table[[#This Row],[remote_ratio]]=100, "Remote")))</f>
        <v>Remote</v>
      </c>
      <c r="Q1090" t="s">
        <v>24</v>
      </c>
      <c r="R1090" t="str">
        <f>VLOOKUP(Q1090,'Country Names'!B:C,2,FALSE)</f>
        <v>Canada</v>
      </c>
      <c r="S1090" t="s">
        <v>221</v>
      </c>
    </row>
    <row r="1091" spans="1:19" x14ac:dyDescent="0.3">
      <c r="A1091">
        <v>1090</v>
      </c>
      <c r="B1091">
        <v>2023</v>
      </c>
      <c r="C1091" t="s">
        <v>330</v>
      </c>
      <c r="D1091" t="s">
        <v>216</v>
      </c>
      <c r="E1091" t="s">
        <v>32</v>
      </c>
      <c r="F1091" t="str">
        <f t="shared" si="68"/>
        <v>Engineer</v>
      </c>
      <c r="G1091">
        <v>197000</v>
      </c>
      <c r="H1091" t="s">
        <v>20</v>
      </c>
      <c r="I1091">
        <v>197000</v>
      </c>
      <c r="J1091">
        <f t="shared" si="69"/>
        <v>150000</v>
      </c>
      <c r="K1091">
        <f t="shared" si="70"/>
        <v>200000</v>
      </c>
      <c r="L1091" t="str">
        <f t="shared" si="71"/>
        <v>150000-200000</v>
      </c>
      <c r="M1091" t="s">
        <v>21</v>
      </c>
      <c r="N1091" t="str">
        <f>VLOOKUP(M1091,'Country Names'!B:C,2,FALSE)</f>
        <v>United States</v>
      </c>
      <c r="O1091">
        <v>0</v>
      </c>
      <c r="P1091" t="str">
        <f>IF(Table[[#This Row],[remote_ratio]]=0, "In Person", IF(Table[[#This Row],[remote_ratio]]=50, "Hybrid", IF(Table[[#This Row],[remote_ratio]]=100, "Remote")))</f>
        <v>In Person</v>
      </c>
      <c r="Q1091" t="s">
        <v>21</v>
      </c>
      <c r="R1091" t="str">
        <f>VLOOKUP(Q1091,'Country Names'!B:C,2,FALSE)</f>
        <v>United States</v>
      </c>
      <c r="S1091" t="s">
        <v>221</v>
      </c>
    </row>
    <row r="1092" spans="1:19" x14ac:dyDescent="0.3">
      <c r="A1092">
        <v>1091</v>
      </c>
      <c r="B1092">
        <v>2023</v>
      </c>
      <c r="C1092" t="s">
        <v>330</v>
      </c>
      <c r="D1092" t="s">
        <v>216</v>
      </c>
      <c r="E1092" t="s">
        <v>32</v>
      </c>
      <c r="F1092" t="str">
        <f t="shared" si="68"/>
        <v>Engineer</v>
      </c>
      <c r="G1092">
        <v>106000</v>
      </c>
      <c r="H1092" t="s">
        <v>20</v>
      </c>
      <c r="I1092">
        <v>106000</v>
      </c>
      <c r="J1092">
        <f t="shared" si="69"/>
        <v>100000</v>
      </c>
      <c r="K1092">
        <f t="shared" si="70"/>
        <v>150000</v>
      </c>
      <c r="L1092" t="str">
        <f t="shared" si="71"/>
        <v>100000-150000</v>
      </c>
      <c r="M1092" t="s">
        <v>21</v>
      </c>
      <c r="N1092" t="str">
        <f>VLOOKUP(M1092,'Country Names'!B:C,2,FALSE)</f>
        <v>United States</v>
      </c>
      <c r="O1092">
        <v>0</v>
      </c>
      <c r="P1092" t="str">
        <f>IF(Table[[#This Row],[remote_ratio]]=0, "In Person", IF(Table[[#This Row],[remote_ratio]]=50, "Hybrid", IF(Table[[#This Row],[remote_ratio]]=100, "Remote")))</f>
        <v>In Person</v>
      </c>
      <c r="Q1092" t="s">
        <v>21</v>
      </c>
      <c r="R1092" t="str">
        <f>VLOOKUP(Q1092,'Country Names'!B:C,2,FALSE)</f>
        <v>United States</v>
      </c>
      <c r="S1092" t="s">
        <v>221</v>
      </c>
    </row>
    <row r="1093" spans="1:19" x14ac:dyDescent="0.3">
      <c r="A1093">
        <v>1092</v>
      </c>
      <c r="B1093">
        <v>2023</v>
      </c>
      <c r="C1093" t="s">
        <v>213</v>
      </c>
      <c r="D1093" t="s">
        <v>216</v>
      </c>
      <c r="E1093" t="s">
        <v>117</v>
      </c>
      <c r="F1093" t="str">
        <f t="shared" si="68"/>
        <v>Engineer</v>
      </c>
      <c r="G1093">
        <v>150000</v>
      </c>
      <c r="H1093" t="s">
        <v>20</v>
      </c>
      <c r="I1093">
        <v>150000</v>
      </c>
      <c r="J1093">
        <f t="shared" si="69"/>
        <v>150000</v>
      </c>
      <c r="K1093">
        <f t="shared" si="70"/>
        <v>200000</v>
      </c>
      <c r="L1093" t="str">
        <f t="shared" si="71"/>
        <v>150000-200000</v>
      </c>
      <c r="M1093" t="s">
        <v>21</v>
      </c>
      <c r="N1093" t="str">
        <f>VLOOKUP(M1093,'Country Names'!B:C,2,FALSE)</f>
        <v>United States</v>
      </c>
      <c r="O1093">
        <v>100</v>
      </c>
      <c r="P1093" t="str">
        <f>IF(Table[[#This Row],[remote_ratio]]=0, "In Person", IF(Table[[#This Row],[remote_ratio]]=50, "Hybrid", IF(Table[[#This Row],[remote_ratio]]=100, "Remote")))</f>
        <v>Remote</v>
      </c>
      <c r="Q1093" t="s">
        <v>21</v>
      </c>
      <c r="R1093" t="str">
        <f>VLOOKUP(Q1093,'Country Names'!B:C,2,FALSE)</f>
        <v>United States</v>
      </c>
      <c r="S1093" t="s">
        <v>221</v>
      </c>
    </row>
    <row r="1094" spans="1:19" x14ac:dyDescent="0.3">
      <c r="A1094">
        <v>1093</v>
      </c>
      <c r="B1094">
        <v>2023</v>
      </c>
      <c r="C1094" t="s">
        <v>213</v>
      </c>
      <c r="D1094" t="s">
        <v>216</v>
      </c>
      <c r="E1094" t="s">
        <v>117</v>
      </c>
      <c r="F1094" t="str">
        <f t="shared" si="68"/>
        <v>Engineer</v>
      </c>
      <c r="G1094">
        <v>100000</v>
      </c>
      <c r="H1094" t="s">
        <v>20</v>
      </c>
      <c r="I1094">
        <v>100000</v>
      </c>
      <c r="J1094">
        <f t="shared" si="69"/>
        <v>100000</v>
      </c>
      <c r="K1094">
        <f t="shared" si="70"/>
        <v>150000</v>
      </c>
      <c r="L1094" t="str">
        <f t="shared" si="71"/>
        <v>100000-150000</v>
      </c>
      <c r="M1094" t="s">
        <v>21</v>
      </c>
      <c r="N1094" t="str">
        <f>VLOOKUP(M1094,'Country Names'!B:C,2,FALSE)</f>
        <v>United States</v>
      </c>
      <c r="O1094">
        <v>100</v>
      </c>
      <c r="P1094" t="str">
        <f>IF(Table[[#This Row],[remote_ratio]]=0, "In Person", IF(Table[[#This Row],[remote_ratio]]=50, "Hybrid", IF(Table[[#This Row],[remote_ratio]]=100, "Remote")))</f>
        <v>Remote</v>
      </c>
      <c r="Q1094" t="s">
        <v>21</v>
      </c>
      <c r="R1094" t="str">
        <f>VLOOKUP(Q1094,'Country Names'!B:C,2,FALSE)</f>
        <v>United States</v>
      </c>
      <c r="S1094" t="s">
        <v>221</v>
      </c>
    </row>
    <row r="1095" spans="1:19" x14ac:dyDescent="0.3">
      <c r="A1095">
        <v>1094</v>
      </c>
      <c r="B1095">
        <v>2023</v>
      </c>
      <c r="C1095" t="s">
        <v>330</v>
      </c>
      <c r="D1095" t="s">
        <v>216</v>
      </c>
      <c r="E1095" t="s">
        <v>37</v>
      </c>
      <c r="F1095" t="str">
        <f t="shared" si="68"/>
        <v>Engineer</v>
      </c>
      <c r="G1095">
        <v>290000</v>
      </c>
      <c r="H1095" t="s">
        <v>20</v>
      </c>
      <c r="I1095">
        <v>290000</v>
      </c>
      <c r="J1095">
        <f t="shared" si="69"/>
        <v>250000</v>
      </c>
      <c r="K1095">
        <f t="shared" si="70"/>
        <v>300000</v>
      </c>
      <c r="L1095" t="str">
        <f t="shared" si="71"/>
        <v>250000-300000</v>
      </c>
      <c r="M1095" t="s">
        <v>21</v>
      </c>
      <c r="N1095" t="str">
        <f>VLOOKUP(M1095,'Country Names'!B:C,2,FALSE)</f>
        <v>United States</v>
      </c>
      <c r="O1095">
        <v>100</v>
      </c>
      <c r="P1095" t="str">
        <f>IF(Table[[#This Row],[remote_ratio]]=0, "In Person", IF(Table[[#This Row],[remote_ratio]]=50, "Hybrid", IF(Table[[#This Row],[remote_ratio]]=100, "Remote")))</f>
        <v>Remote</v>
      </c>
      <c r="Q1095" t="s">
        <v>21</v>
      </c>
      <c r="R1095" t="str">
        <f>VLOOKUP(Q1095,'Country Names'!B:C,2,FALSE)</f>
        <v>United States</v>
      </c>
      <c r="S1095" t="s">
        <v>221</v>
      </c>
    </row>
    <row r="1096" spans="1:19" x14ac:dyDescent="0.3">
      <c r="A1096">
        <v>1095</v>
      </c>
      <c r="B1096">
        <v>2023</v>
      </c>
      <c r="C1096" t="s">
        <v>330</v>
      </c>
      <c r="D1096" t="s">
        <v>216</v>
      </c>
      <c r="E1096" t="s">
        <v>37</v>
      </c>
      <c r="F1096" t="str">
        <f t="shared" si="68"/>
        <v>Engineer</v>
      </c>
      <c r="G1096">
        <v>210000</v>
      </c>
      <c r="H1096" t="s">
        <v>20</v>
      </c>
      <c r="I1096">
        <v>210000</v>
      </c>
      <c r="J1096">
        <f t="shared" si="69"/>
        <v>200000</v>
      </c>
      <c r="K1096">
        <f t="shared" si="70"/>
        <v>250000</v>
      </c>
      <c r="L1096" t="str">
        <f t="shared" si="71"/>
        <v>200000-250000</v>
      </c>
      <c r="M1096" t="s">
        <v>21</v>
      </c>
      <c r="N1096" t="str">
        <f>VLOOKUP(M1096,'Country Names'!B:C,2,FALSE)</f>
        <v>United States</v>
      </c>
      <c r="O1096">
        <v>100</v>
      </c>
      <c r="P1096" t="str">
        <f>IF(Table[[#This Row],[remote_ratio]]=0, "In Person", IF(Table[[#This Row],[remote_ratio]]=50, "Hybrid", IF(Table[[#This Row],[remote_ratio]]=100, "Remote")))</f>
        <v>Remote</v>
      </c>
      <c r="Q1096" t="s">
        <v>21</v>
      </c>
      <c r="R1096" t="str">
        <f>VLOOKUP(Q1096,'Country Names'!B:C,2,FALSE)</f>
        <v>United States</v>
      </c>
      <c r="S1096" t="s">
        <v>221</v>
      </c>
    </row>
    <row r="1097" spans="1:19" x14ac:dyDescent="0.3">
      <c r="A1097">
        <v>1096</v>
      </c>
      <c r="B1097">
        <v>2023</v>
      </c>
      <c r="C1097" t="s">
        <v>330</v>
      </c>
      <c r="D1097" t="s">
        <v>216</v>
      </c>
      <c r="E1097" t="s">
        <v>37</v>
      </c>
      <c r="F1097" t="str">
        <f t="shared" si="68"/>
        <v>Engineer</v>
      </c>
      <c r="G1097">
        <v>192000</v>
      </c>
      <c r="H1097" t="s">
        <v>20</v>
      </c>
      <c r="I1097">
        <v>192000</v>
      </c>
      <c r="J1097">
        <f t="shared" si="69"/>
        <v>150000</v>
      </c>
      <c r="K1097">
        <f t="shared" si="70"/>
        <v>200000</v>
      </c>
      <c r="L1097" t="str">
        <f t="shared" si="71"/>
        <v>150000-200000</v>
      </c>
      <c r="M1097" t="s">
        <v>21</v>
      </c>
      <c r="N1097" t="str">
        <f>VLOOKUP(M1097,'Country Names'!B:C,2,FALSE)</f>
        <v>United States</v>
      </c>
      <c r="O1097">
        <v>0</v>
      </c>
      <c r="P1097" t="str">
        <f>IF(Table[[#This Row],[remote_ratio]]=0, "In Person", IF(Table[[#This Row],[remote_ratio]]=50, "Hybrid", IF(Table[[#This Row],[remote_ratio]]=100, "Remote")))</f>
        <v>In Person</v>
      </c>
      <c r="Q1097" t="s">
        <v>21</v>
      </c>
      <c r="R1097" t="str">
        <f>VLOOKUP(Q1097,'Country Names'!B:C,2,FALSE)</f>
        <v>United States</v>
      </c>
      <c r="S1097" t="s">
        <v>221</v>
      </c>
    </row>
    <row r="1098" spans="1:19" x14ac:dyDescent="0.3">
      <c r="A1098">
        <v>1097</v>
      </c>
      <c r="B1098">
        <v>2023</v>
      </c>
      <c r="C1098" t="s">
        <v>330</v>
      </c>
      <c r="D1098" t="s">
        <v>216</v>
      </c>
      <c r="E1098" t="s">
        <v>37</v>
      </c>
      <c r="F1098" t="str">
        <f t="shared" si="68"/>
        <v>Engineer</v>
      </c>
      <c r="G1098">
        <v>172800</v>
      </c>
      <c r="H1098" t="s">
        <v>20</v>
      </c>
      <c r="I1098">
        <v>172800</v>
      </c>
      <c r="J1098">
        <f t="shared" si="69"/>
        <v>150000</v>
      </c>
      <c r="K1098">
        <f t="shared" si="70"/>
        <v>200000</v>
      </c>
      <c r="L1098" t="str">
        <f t="shared" si="71"/>
        <v>150000-200000</v>
      </c>
      <c r="M1098" t="s">
        <v>21</v>
      </c>
      <c r="N1098" t="str">
        <f>VLOOKUP(M1098,'Country Names'!B:C,2,FALSE)</f>
        <v>United States</v>
      </c>
      <c r="O1098">
        <v>0</v>
      </c>
      <c r="P1098" t="str">
        <f>IF(Table[[#This Row],[remote_ratio]]=0, "In Person", IF(Table[[#This Row],[remote_ratio]]=50, "Hybrid", IF(Table[[#This Row],[remote_ratio]]=100, "Remote")))</f>
        <v>In Person</v>
      </c>
      <c r="Q1098" t="s">
        <v>21</v>
      </c>
      <c r="R1098" t="str">
        <f>VLOOKUP(Q1098,'Country Names'!B:C,2,FALSE)</f>
        <v>United States</v>
      </c>
      <c r="S1098" t="s">
        <v>221</v>
      </c>
    </row>
    <row r="1099" spans="1:19" x14ac:dyDescent="0.3">
      <c r="A1099">
        <v>967</v>
      </c>
      <c r="B1099">
        <v>2023</v>
      </c>
      <c r="C1099" t="s">
        <v>330</v>
      </c>
      <c r="D1099" t="s">
        <v>216</v>
      </c>
      <c r="E1099" t="s">
        <v>23</v>
      </c>
      <c r="F1099" t="str">
        <f t="shared" si="68"/>
        <v>Scientist</v>
      </c>
      <c r="G1099">
        <v>150000</v>
      </c>
      <c r="H1099" t="s">
        <v>20</v>
      </c>
      <c r="I1099">
        <v>150000</v>
      </c>
      <c r="J1099">
        <f t="shared" si="69"/>
        <v>150000</v>
      </c>
      <c r="K1099">
        <f t="shared" si="70"/>
        <v>200000</v>
      </c>
      <c r="L1099" t="str">
        <f t="shared" si="71"/>
        <v>150000-200000</v>
      </c>
      <c r="M1099" t="s">
        <v>21</v>
      </c>
      <c r="N1099" t="str">
        <f>VLOOKUP(M1099,'Country Names'!B:C,2,FALSE)</f>
        <v>United States</v>
      </c>
      <c r="O1099">
        <v>0</v>
      </c>
      <c r="P1099" t="str">
        <f>IF(Table[[#This Row],[remote_ratio]]=0, "In Person", IF(Table[[#This Row],[remote_ratio]]=50, "Hybrid", IF(Table[[#This Row],[remote_ratio]]=100, "Remote")))</f>
        <v>In Person</v>
      </c>
      <c r="Q1099" t="s">
        <v>21</v>
      </c>
      <c r="R1099" t="str">
        <f>VLOOKUP(Q1099,'Country Names'!B:C,2,FALSE)</f>
        <v>United States</v>
      </c>
      <c r="S1099" t="s">
        <v>221</v>
      </c>
    </row>
    <row r="1100" spans="1:19" x14ac:dyDescent="0.3">
      <c r="A1100">
        <v>968</v>
      </c>
      <c r="B1100">
        <v>2023</v>
      </c>
      <c r="C1100" t="s">
        <v>330</v>
      </c>
      <c r="D1100" t="s">
        <v>216</v>
      </c>
      <c r="E1100" t="s">
        <v>23</v>
      </c>
      <c r="F1100" t="str">
        <f t="shared" si="68"/>
        <v>Scientist</v>
      </c>
      <c r="G1100">
        <v>120000</v>
      </c>
      <c r="H1100" t="s">
        <v>20</v>
      </c>
      <c r="I1100">
        <v>120000</v>
      </c>
      <c r="J1100">
        <f t="shared" si="69"/>
        <v>100000</v>
      </c>
      <c r="K1100">
        <f t="shared" si="70"/>
        <v>150000</v>
      </c>
      <c r="L1100" t="str">
        <f t="shared" si="71"/>
        <v>100000-150000</v>
      </c>
      <c r="M1100" t="s">
        <v>21</v>
      </c>
      <c r="N1100" t="str">
        <f>VLOOKUP(M1100,'Country Names'!B:C,2,FALSE)</f>
        <v>United States</v>
      </c>
      <c r="O1100">
        <v>0</v>
      </c>
      <c r="P1100" t="str">
        <f>IF(Table[[#This Row],[remote_ratio]]=0, "In Person", IF(Table[[#This Row],[remote_ratio]]=50, "Hybrid", IF(Table[[#This Row],[remote_ratio]]=100, "Remote")))</f>
        <v>In Person</v>
      </c>
      <c r="Q1100" t="s">
        <v>21</v>
      </c>
      <c r="R1100" t="str">
        <f>VLOOKUP(Q1100,'Country Names'!B:C,2,FALSE)</f>
        <v>United States</v>
      </c>
      <c r="S1100" t="s">
        <v>221</v>
      </c>
    </row>
    <row r="1101" spans="1:19" x14ac:dyDescent="0.3">
      <c r="A1101">
        <v>970</v>
      </c>
      <c r="B1101">
        <v>2023</v>
      </c>
      <c r="C1101" t="s">
        <v>213</v>
      </c>
      <c r="D1101" t="s">
        <v>216</v>
      </c>
      <c r="E1101" t="s">
        <v>52</v>
      </c>
      <c r="F1101" t="str">
        <f t="shared" si="68"/>
        <v>Scientist</v>
      </c>
      <c r="G1101">
        <v>185000</v>
      </c>
      <c r="H1101" t="s">
        <v>20</v>
      </c>
      <c r="I1101">
        <v>185000</v>
      </c>
      <c r="J1101">
        <f t="shared" si="69"/>
        <v>150000</v>
      </c>
      <c r="K1101">
        <f t="shared" si="70"/>
        <v>200000</v>
      </c>
      <c r="L1101" t="str">
        <f t="shared" si="71"/>
        <v>150000-200000</v>
      </c>
      <c r="M1101" t="s">
        <v>21</v>
      </c>
      <c r="N1101" t="str">
        <f>VLOOKUP(M1101,'Country Names'!B:C,2,FALSE)</f>
        <v>United States</v>
      </c>
      <c r="O1101">
        <v>0</v>
      </c>
      <c r="P1101" t="str">
        <f>IF(Table[[#This Row],[remote_ratio]]=0, "In Person", IF(Table[[#This Row],[remote_ratio]]=50, "Hybrid", IF(Table[[#This Row],[remote_ratio]]=100, "Remote")))</f>
        <v>In Person</v>
      </c>
      <c r="Q1101" t="s">
        <v>21</v>
      </c>
      <c r="R1101" t="str">
        <f>VLOOKUP(Q1101,'Country Names'!B:C,2,FALSE)</f>
        <v>United States</v>
      </c>
      <c r="S1101" t="s">
        <v>221</v>
      </c>
    </row>
    <row r="1102" spans="1:19" x14ac:dyDescent="0.3">
      <c r="A1102">
        <v>971</v>
      </c>
      <c r="B1102">
        <v>2023</v>
      </c>
      <c r="C1102" t="s">
        <v>213</v>
      </c>
      <c r="D1102" t="s">
        <v>216</v>
      </c>
      <c r="E1102" t="s">
        <v>52</v>
      </c>
      <c r="F1102" t="str">
        <f t="shared" si="68"/>
        <v>Scientist</v>
      </c>
      <c r="G1102">
        <v>125000</v>
      </c>
      <c r="H1102" t="s">
        <v>20</v>
      </c>
      <c r="I1102">
        <v>125000</v>
      </c>
      <c r="J1102">
        <f t="shared" si="69"/>
        <v>100000</v>
      </c>
      <c r="K1102">
        <f t="shared" si="70"/>
        <v>150000</v>
      </c>
      <c r="L1102" t="str">
        <f t="shared" si="71"/>
        <v>100000-150000</v>
      </c>
      <c r="M1102" t="s">
        <v>21</v>
      </c>
      <c r="N1102" t="str">
        <f>VLOOKUP(M1102,'Country Names'!B:C,2,FALSE)</f>
        <v>United States</v>
      </c>
      <c r="O1102">
        <v>0</v>
      </c>
      <c r="P1102" t="str">
        <f>IF(Table[[#This Row],[remote_ratio]]=0, "In Person", IF(Table[[#This Row],[remote_ratio]]=50, "Hybrid", IF(Table[[#This Row],[remote_ratio]]=100, "Remote")))</f>
        <v>In Person</v>
      </c>
      <c r="Q1102" t="s">
        <v>21</v>
      </c>
      <c r="R1102" t="str">
        <f>VLOOKUP(Q1102,'Country Names'!B:C,2,FALSE)</f>
        <v>United States</v>
      </c>
      <c r="S1102" t="s">
        <v>221</v>
      </c>
    </row>
    <row r="1103" spans="1:19" x14ac:dyDescent="0.3">
      <c r="A1103">
        <v>1102</v>
      </c>
      <c r="B1103">
        <v>2023</v>
      </c>
      <c r="C1103" t="s">
        <v>330</v>
      </c>
      <c r="D1103" t="s">
        <v>216</v>
      </c>
      <c r="E1103" t="s">
        <v>32</v>
      </c>
      <c r="F1103" t="str">
        <f t="shared" si="68"/>
        <v>Engineer</v>
      </c>
      <c r="G1103">
        <v>175000</v>
      </c>
      <c r="H1103" t="s">
        <v>20</v>
      </c>
      <c r="I1103">
        <v>175000</v>
      </c>
      <c r="J1103">
        <f t="shared" si="69"/>
        <v>150000</v>
      </c>
      <c r="K1103">
        <f t="shared" si="70"/>
        <v>200000</v>
      </c>
      <c r="L1103" t="str">
        <f t="shared" si="71"/>
        <v>150000-200000</v>
      </c>
      <c r="M1103" t="s">
        <v>21</v>
      </c>
      <c r="N1103" t="str">
        <f>VLOOKUP(M1103,'Country Names'!B:C,2,FALSE)</f>
        <v>United States</v>
      </c>
      <c r="O1103">
        <v>0</v>
      </c>
      <c r="P1103" t="str">
        <f>IF(Table[[#This Row],[remote_ratio]]=0, "In Person", IF(Table[[#This Row],[remote_ratio]]=50, "Hybrid", IF(Table[[#This Row],[remote_ratio]]=100, "Remote")))</f>
        <v>In Person</v>
      </c>
      <c r="Q1103" t="s">
        <v>21</v>
      </c>
      <c r="R1103" t="str">
        <f>VLOOKUP(Q1103,'Country Names'!B:C,2,FALSE)</f>
        <v>United States</v>
      </c>
      <c r="S1103" t="s">
        <v>221</v>
      </c>
    </row>
    <row r="1104" spans="1:19" x14ac:dyDescent="0.3">
      <c r="A1104">
        <v>1103</v>
      </c>
      <c r="B1104">
        <v>2023</v>
      </c>
      <c r="C1104" t="s">
        <v>330</v>
      </c>
      <c r="D1104" t="s">
        <v>216</v>
      </c>
      <c r="E1104" t="s">
        <v>32</v>
      </c>
      <c r="F1104" t="str">
        <f t="shared" si="68"/>
        <v>Engineer</v>
      </c>
      <c r="G1104">
        <v>140000</v>
      </c>
      <c r="H1104" t="s">
        <v>20</v>
      </c>
      <c r="I1104">
        <v>140000</v>
      </c>
      <c r="J1104">
        <f t="shared" si="69"/>
        <v>100000</v>
      </c>
      <c r="K1104">
        <f t="shared" si="70"/>
        <v>150000</v>
      </c>
      <c r="L1104" t="str">
        <f t="shared" si="71"/>
        <v>100000-150000</v>
      </c>
      <c r="M1104" t="s">
        <v>21</v>
      </c>
      <c r="N1104" t="str">
        <f>VLOOKUP(M1104,'Country Names'!B:C,2,FALSE)</f>
        <v>United States</v>
      </c>
      <c r="O1104">
        <v>0</v>
      </c>
      <c r="P1104" t="str">
        <f>IF(Table[[#This Row],[remote_ratio]]=0, "In Person", IF(Table[[#This Row],[remote_ratio]]=50, "Hybrid", IF(Table[[#This Row],[remote_ratio]]=100, "Remote")))</f>
        <v>In Person</v>
      </c>
      <c r="Q1104" t="s">
        <v>21</v>
      </c>
      <c r="R1104" t="str">
        <f>VLOOKUP(Q1104,'Country Names'!B:C,2,FALSE)</f>
        <v>United States</v>
      </c>
      <c r="S1104" t="s">
        <v>221</v>
      </c>
    </row>
    <row r="1105" spans="1:19" x14ac:dyDescent="0.3">
      <c r="A1105">
        <v>1104</v>
      </c>
      <c r="B1105">
        <v>2023</v>
      </c>
      <c r="C1105" t="s">
        <v>330</v>
      </c>
      <c r="D1105" t="s">
        <v>216</v>
      </c>
      <c r="E1105" t="s">
        <v>70</v>
      </c>
      <c r="F1105" t="str">
        <f t="shared" si="68"/>
        <v>Manager</v>
      </c>
      <c r="G1105">
        <v>169000</v>
      </c>
      <c r="H1105" t="s">
        <v>20</v>
      </c>
      <c r="I1105">
        <v>169000</v>
      </c>
      <c r="J1105">
        <f t="shared" si="69"/>
        <v>150000</v>
      </c>
      <c r="K1105">
        <f t="shared" si="70"/>
        <v>200000</v>
      </c>
      <c r="L1105" t="str">
        <f t="shared" si="71"/>
        <v>150000-200000</v>
      </c>
      <c r="M1105" t="s">
        <v>21</v>
      </c>
      <c r="N1105" t="str">
        <f>VLOOKUP(M1105,'Country Names'!B:C,2,FALSE)</f>
        <v>United States</v>
      </c>
      <c r="O1105">
        <v>0</v>
      </c>
      <c r="P1105" t="str">
        <f>IF(Table[[#This Row],[remote_ratio]]=0, "In Person", IF(Table[[#This Row],[remote_ratio]]=50, "Hybrid", IF(Table[[#This Row],[remote_ratio]]=100, "Remote")))</f>
        <v>In Person</v>
      </c>
      <c r="Q1105" t="s">
        <v>21</v>
      </c>
      <c r="R1105" t="str">
        <f>VLOOKUP(Q1105,'Country Names'!B:C,2,FALSE)</f>
        <v>United States</v>
      </c>
      <c r="S1105" t="s">
        <v>221</v>
      </c>
    </row>
    <row r="1106" spans="1:19" x14ac:dyDescent="0.3">
      <c r="A1106">
        <v>1105</v>
      </c>
      <c r="B1106">
        <v>2023</v>
      </c>
      <c r="C1106" t="s">
        <v>330</v>
      </c>
      <c r="D1106" t="s">
        <v>216</v>
      </c>
      <c r="E1106" t="s">
        <v>70</v>
      </c>
      <c r="F1106" t="str">
        <f t="shared" si="68"/>
        <v>Manager</v>
      </c>
      <c r="G1106">
        <v>100000</v>
      </c>
      <c r="H1106" t="s">
        <v>20</v>
      </c>
      <c r="I1106">
        <v>100000</v>
      </c>
      <c r="J1106">
        <f t="shared" si="69"/>
        <v>100000</v>
      </c>
      <c r="K1106">
        <f t="shared" si="70"/>
        <v>150000</v>
      </c>
      <c r="L1106" t="str">
        <f t="shared" si="71"/>
        <v>100000-150000</v>
      </c>
      <c r="M1106" t="s">
        <v>21</v>
      </c>
      <c r="N1106" t="str">
        <f>VLOOKUP(M1106,'Country Names'!B:C,2,FALSE)</f>
        <v>United States</v>
      </c>
      <c r="O1106">
        <v>0</v>
      </c>
      <c r="P1106" t="str">
        <f>IF(Table[[#This Row],[remote_ratio]]=0, "In Person", IF(Table[[#This Row],[remote_ratio]]=50, "Hybrid", IF(Table[[#This Row],[remote_ratio]]=100, "Remote")))</f>
        <v>In Person</v>
      </c>
      <c r="Q1106" t="s">
        <v>21</v>
      </c>
      <c r="R1106" t="str">
        <f>VLOOKUP(Q1106,'Country Names'!B:C,2,FALSE)</f>
        <v>United States</v>
      </c>
      <c r="S1106" t="s">
        <v>221</v>
      </c>
    </row>
    <row r="1107" spans="1:19" x14ac:dyDescent="0.3">
      <c r="A1107">
        <v>998</v>
      </c>
      <c r="B1107">
        <v>2023</v>
      </c>
      <c r="C1107" t="s">
        <v>213</v>
      </c>
      <c r="D1107" t="s">
        <v>216</v>
      </c>
      <c r="E1107" t="s">
        <v>23</v>
      </c>
      <c r="F1107" t="str">
        <f t="shared" si="68"/>
        <v>Scientist</v>
      </c>
      <c r="G1107">
        <v>40000</v>
      </c>
      <c r="H1107" t="s">
        <v>20</v>
      </c>
      <c r="I1107">
        <v>40000</v>
      </c>
      <c r="J1107">
        <f t="shared" si="69"/>
        <v>0</v>
      </c>
      <c r="K1107">
        <f t="shared" si="70"/>
        <v>50000</v>
      </c>
      <c r="L1107" t="str">
        <f t="shared" si="71"/>
        <v>0-50000</v>
      </c>
      <c r="M1107" t="s">
        <v>63</v>
      </c>
      <c r="N1107" t="str">
        <f>VLOOKUP(M1107,'Country Names'!B:C,2,FALSE)</f>
        <v>France</v>
      </c>
      <c r="O1107">
        <v>50</v>
      </c>
      <c r="P1107" t="str">
        <f>IF(Table[[#This Row],[remote_ratio]]=0, "In Person", IF(Table[[#This Row],[remote_ratio]]=50, "Hybrid", IF(Table[[#This Row],[remote_ratio]]=100, "Remote")))</f>
        <v>Hybrid</v>
      </c>
      <c r="Q1107" t="s">
        <v>63</v>
      </c>
      <c r="R1107" t="str">
        <f>VLOOKUP(Q1107,'Country Names'!B:C,2,FALSE)</f>
        <v>France</v>
      </c>
      <c r="S1107" t="s">
        <v>220</v>
      </c>
    </row>
    <row r="1108" spans="1:19" x14ac:dyDescent="0.3">
      <c r="A1108">
        <v>1002</v>
      </c>
      <c r="B1108">
        <v>2023</v>
      </c>
      <c r="C1108" t="s">
        <v>330</v>
      </c>
      <c r="D1108" t="s">
        <v>216</v>
      </c>
      <c r="E1108" t="s">
        <v>23</v>
      </c>
      <c r="F1108" t="str">
        <f t="shared" si="68"/>
        <v>Scientist</v>
      </c>
      <c r="G1108">
        <v>136000</v>
      </c>
      <c r="H1108" t="s">
        <v>20</v>
      </c>
      <c r="I1108">
        <v>136000</v>
      </c>
      <c r="J1108">
        <f t="shared" si="69"/>
        <v>100000</v>
      </c>
      <c r="K1108">
        <f t="shared" si="70"/>
        <v>150000</v>
      </c>
      <c r="L1108" t="str">
        <f t="shared" si="71"/>
        <v>100000-150000</v>
      </c>
      <c r="M1108" t="s">
        <v>21</v>
      </c>
      <c r="N1108" t="str">
        <f>VLOOKUP(M1108,'Country Names'!B:C,2,FALSE)</f>
        <v>United States</v>
      </c>
      <c r="O1108">
        <v>100</v>
      </c>
      <c r="P1108" t="str">
        <f>IF(Table[[#This Row],[remote_ratio]]=0, "In Person", IF(Table[[#This Row],[remote_ratio]]=50, "Hybrid", IF(Table[[#This Row],[remote_ratio]]=100, "Remote")))</f>
        <v>Remote</v>
      </c>
      <c r="Q1108" t="s">
        <v>21</v>
      </c>
      <c r="R1108" t="str">
        <f>VLOOKUP(Q1108,'Country Names'!B:C,2,FALSE)</f>
        <v>United States</v>
      </c>
      <c r="S1108" t="s">
        <v>221</v>
      </c>
    </row>
    <row r="1109" spans="1:19" x14ac:dyDescent="0.3">
      <c r="A1109">
        <v>1108</v>
      </c>
      <c r="B1109">
        <v>2023</v>
      </c>
      <c r="C1109" t="s">
        <v>213</v>
      </c>
      <c r="D1109" t="s">
        <v>216</v>
      </c>
      <c r="E1109" t="s">
        <v>37</v>
      </c>
      <c r="F1109" t="str">
        <f t="shared" si="68"/>
        <v>Engineer</v>
      </c>
      <c r="G1109">
        <v>95000</v>
      </c>
      <c r="H1109" t="s">
        <v>58</v>
      </c>
      <c r="I1109">
        <v>115447</v>
      </c>
      <c r="J1109">
        <f t="shared" si="69"/>
        <v>100000</v>
      </c>
      <c r="K1109">
        <f t="shared" si="70"/>
        <v>150000</v>
      </c>
      <c r="L1109" t="str">
        <f t="shared" si="71"/>
        <v>100000-150000</v>
      </c>
      <c r="M1109" t="s">
        <v>33</v>
      </c>
      <c r="N1109" t="str">
        <f>VLOOKUP(M1109,'Country Names'!B:C,2,FALSE)</f>
        <v>United Kingdom</v>
      </c>
      <c r="O1109">
        <v>100</v>
      </c>
      <c r="P1109" t="str">
        <f>IF(Table[[#This Row],[remote_ratio]]=0, "In Person", IF(Table[[#This Row],[remote_ratio]]=50, "Hybrid", IF(Table[[#This Row],[remote_ratio]]=100, "Remote")))</f>
        <v>Remote</v>
      </c>
      <c r="Q1109" t="s">
        <v>33</v>
      </c>
      <c r="R1109" t="str">
        <f>VLOOKUP(Q1109,'Country Names'!B:C,2,FALSE)</f>
        <v>United Kingdom</v>
      </c>
      <c r="S1109" t="s">
        <v>220</v>
      </c>
    </row>
    <row r="1110" spans="1:19" x14ac:dyDescent="0.3">
      <c r="A1110">
        <v>1109</v>
      </c>
      <c r="B1110">
        <v>2023</v>
      </c>
      <c r="C1110" t="s">
        <v>330</v>
      </c>
      <c r="D1110" t="s">
        <v>216</v>
      </c>
      <c r="E1110" t="s">
        <v>27</v>
      </c>
      <c r="F1110" t="str">
        <f t="shared" si="68"/>
        <v>Analyst</v>
      </c>
      <c r="G1110">
        <v>110000</v>
      </c>
      <c r="H1110" t="s">
        <v>20</v>
      </c>
      <c r="I1110">
        <v>110000</v>
      </c>
      <c r="J1110">
        <f t="shared" si="69"/>
        <v>100000</v>
      </c>
      <c r="K1110">
        <f t="shared" si="70"/>
        <v>150000</v>
      </c>
      <c r="L1110" t="str">
        <f t="shared" si="71"/>
        <v>100000-150000</v>
      </c>
      <c r="M1110" t="s">
        <v>21</v>
      </c>
      <c r="N1110" t="str">
        <f>VLOOKUP(M1110,'Country Names'!B:C,2,FALSE)</f>
        <v>United States</v>
      </c>
      <c r="O1110">
        <v>100</v>
      </c>
      <c r="P1110" t="str">
        <f>IF(Table[[#This Row],[remote_ratio]]=0, "In Person", IF(Table[[#This Row],[remote_ratio]]=50, "Hybrid", IF(Table[[#This Row],[remote_ratio]]=100, "Remote")))</f>
        <v>Remote</v>
      </c>
      <c r="Q1110" t="s">
        <v>21</v>
      </c>
      <c r="R1110" t="str">
        <f>VLOOKUP(Q1110,'Country Names'!B:C,2,FALSE)</f>
        <v>United States</v>
      </c>
      <c r="S1110" t="s">
        <v>222</v>
      </c>
    </row>
    <row r="1111" spans="1:19" x14ac:dyDescent="0.3">
      <c r="A1111">
        <v>1110</v>
      </c>
      <c r="B1111">
        <v>2023</v>
      </c>
      <c r="C1111" t="s">
        <v>330</v>
      </c>
      <c r="D1111" t="s">
        <v>216</v>
      </c>
      <c r="E1111" t="s">
        <v>27</v>
      </c>
      <c r="F1111" t="str">
        <f t="shared" si="68"/>
        <v>Analyst</v>
      </c>
      <c r="G1111">
        <v>80000</v>
      </c>
      <c r="H1111" t="s">
        <v>20</v>
      </c>
      <c r="I1111">
        <v>80000</v>
      </c>
      <c r="J1111">
        <f t="shared" si="69"/>
        <v>50000</v>
      </c>
      <c r="K1111">
        <f t="shared" si="70"/>
        <v>100000</v>
      </c>
      <c r="L1111" t="str">
        <f t="shared" si="71"/>
        <v>50000-100000</v>
      </c>
      <c r="M1111" t="s">
        <v>21</v>
      </c>
      <c r="N1111" t="str">
        <f>VLOOKUP(M1111,'Country Names'!B:C,2,FALSE)</f>
        <v>United States</v>
      </c>
      <c r="O1111">
        <v>100</v>
      </c>
      <c r="P1111" t="str">
        <f>IF(Table[[#This Row],[remote_ratio]]=0, "In Person", IF(Table[[#This Row],[remote_ratio]]=50, "Hybrid", IF(Table[[#This Row],[remote_ratio]]=100, "Remote")))</f>
        <v>Remote</v>
      </c>
      <c r="Q1111" t="s">
        <v>21</v>
      </c>
      <c r="R1111" t="str">
        <f>VLOOKUP(Q1111,'Country Names'!B:C,2,FALSE)</f>
        <v>United States</v>
      </c>
      <c r="S1111" t="s">
        <v>222</v>
      </c>
    </row>
    <row r="1112" spans="1:19" x14ac:dyDescent="0.3">
      <c r="A1112">
        <v>1111</v>
      </c>
      <c r="B1112">
        <v>2023</v>
      </c>
      <c r="C1112" t="s">
        <v>214</v>
      </c>
      <c r="D1112" t="s">
        <v>216</v>
      </c>
      <c r="E1112" t="s">
        <v>27</v>
      </c>
      <c r="F1112" t="str">
        <f t="shared" si="68"/>
        <v>Analyst</v>
      </c>
      <c r="G1112">
        <v>55000</v>
      </c>
      <c r="H1112" t="s">
        <v>20</v>
      </c>
      <c r="I1112">
        <v>55000</v>
      </c>
      <c r="J1112">
        <f t="shared" si="69"/>
        <v>50000</v>
      </c>
      <c r="K1112">
        <f t="shared" si="70"/>
        <v>100000</v>
      </c>
      <c r="L1112" t="str">
        <f t="shared" si="71"/>
        <v>50000-100000</v>
      </c>
      <c r="M1112" t="s">
        <v>21</v>
      </c>
      <c r="N1112" t="str">
        <f>VLOOKUP(M1112,'Country Names'!B:C,2,FALSE)</f>
        <v>United States</v>
      </c>
      <c r="O1112">
        <v>0</v>
      </c>
      <c r="P1112" t="str">
        <f>IF(Table[[#This Row],[remote_ratio]]=0, "In Person", IF(Table[[#This Row],[remote_ratio]]=50, "Hybrid", IF(Table[[#This Row],[remote_ratio]]=100, "Remote")))</f>
        <v>In Person</v>
      </c>
      <c r="Q1112" t="s">
        <v>21</v>
      </c>
      <c r="R1112" t="str">
        <f>VLOOKUP(Q1112,'Country Names'!B:C,2,FALSE)</f>
        <v>United States</v>
      </c>
      <c r="S1112" t="s">
        <v>221</v>
      </c>
    </row>
    <row r="1113" spans="1:19" x14ac:dyDescent="0.3">
      <c r="A1113">
        <v>1112</v>
      </c>
      <c r="B1113">
        <v>2023</v>
      </c>
      <c r="C1113" t="s">
        <v>214</v>
      </c>
      <c r="D1113" t="s">
        <v>216</v>
      </c>
      <c r="E1113" t="s">
        <v>27</v>
      </c>
      <c r="F1113" t="str">
        <f t="shared" si="68"/>
        <v>Analyst</v>
      </c>
      <c r="G1113">
        <v>48000</v>
      </c>
      <c r="H1113" t="s">
        <v>20</v>
      </c>
      <c r="I1113">
        <v>48000</v>
      </c>
      <c r="J1113">
        <f t="shared" si="69"/>
        <v>0</v>
      </c>
      <c r="K1113">
        <f t="shared" si="70"/>
        <v>50000</v>
      </c>
      <c r="L1113" t="str">
        <f t="shared" si="71"/>
        <v>0-50000</v>
      </c>
      <c r="M1113" t="s">
        <v>21</v>
      </c>
      <c r="N1113" t="str">
        <f>VLOOKUP(M1113,'Country Names'!B:C,2,FALSE)</f>
        <v>United States</v>
      </c>
      <c r="O1113">
        <v>0</v>
      </c>
      <c r="P1113" t="str">
        <f>IF(Table[[#This Row],[remote_ratio]]=0, "In Person", IF(Table[[#This Row],[remote_ratio]]=50, "Hybrid", IF(Table[[#This Row],[remote_ratio]]=100, "Remote")))</f>
        <v>In Person</v>
      </c>
      <c r="Q1113" t="s">
        <v>21</v>
      </c>
      <c r="R1113" t="str">
        <f>VLOOKUP(Q1113,'Country Names'!B:C,2,FALSE)</f>
        <v>United States</v>
      </c>
      <c r="S1113" t="s">
        <v>221</v>
      </c>
    </row>
    <row r="1114" spans="1:19" x14ac:dyDescent="0.3">
      <c r="A1114">
        <v>1113</v>
      </c>
      <c r="B1114">
        <v>2023</v>
      </c>
      <c r="C1114" t="s">
        <v>330</v>
      </c>
      <c r="D1114" t="s">
        <v>216</v>
      </c>
      <c r="E1114" t="s">
        <v>27</v>
      </c>
      <c r="F1114" t="str">
        <f t="shared" si="68"/>
        <v>Analyst</v>
      </c>
      <c r="G1114">
        <v>95000</v>
      </c>
      <c r="H1114" t="s">
        <v>20</v>
      </c>
      <c r="I1114">
        <v>95000</v>
      </c>
      <c r="J1114">
        <f t="shared" si="69"/>
        <v>50000</v>
      </c>
      <c r="K1114">
        <f t="shared" si="70"/>
        <v>100000</v>
      </c>
      <c r="L1114" t="str">
        <f t="shared" si="71"/>
        <v>50000-100000</v>
      </c>
      <c r="M1114" t="s">
        <v>21</v>
      </c>
      <c r="N1114" t="str">
        <f>VLOOKUP(M1114,'Country Names'!B:C,2,FALSE)</f>
        <v>United States</v>
      </c>
      <c r="O1114">
        <v>0</v>
      </c>
      <c r="P1114" t="str">
        <f>IF(Table[[#This Row],[remote_ratio]]=0, "In Person", IF(Table[[#This Row],[remote_ratio]]=50, "Hybrid", IF(Table[[#This Row],[remote_ratio]]=100, "Remote")))</f>
        <v>In Person</v>
      </c>
      <c r="Q1114" t="s">
        <v>21</v>
      </c>
      <c r="R1114" t="str">
        <f>VLOOKUP(Q1114,'Country Names'!B:C,2,FALSE)</f>
        <v>United States</v>
      </c>
      <c r="S1114" t="s">
        <v>221</v>
      </c>
    </row>
    <row r="1115" spans="1:19" x14ac:dyDescent="0.3">
      <c r="A1115">
        <v>1114</v>
      </c>
      <c r="B1115">
        <v>2023</v>
      </c>
      <c r="C1115" t="s">
        <v>330</v>
      </c>
      <c r="D1115" t="s">
        <v>216</v>
      </c>
      <c r="E1115" t="s">
        <v>27</v>
      </c>
      <c r="F1115" t="str">
        <f t="shared" si="68"/>
        <v>Analyst</v>
      </c>
      <c r="G1115">
        <v>85000</v>
      </c>
      <c r="H1115" t="s">
        <v>20</v>
      </c>
      <c r="I1115">
        <v>85000</v>
      </c>
      <c r="J1115">
        <f t="shared" si="69"/>
        <v>50000</v>
      </c>
      <c r="K1115">
        <f t="shared" si="70"/>
        <v>100000</v>
      </c>
      <c r="L1115" t="str">
        <f t="shared" si="71"/>
        <v>50000-100000</v>
      </c>
      <c r="M1115" t="s">
        <v>21</v>
      </c>
      <c r="N1115" t="str">
        <f>VLOOKUP(M1115,'Country Names'!B:C,2,FALSE)</f>
        <v>United States</v>
      </c>
      <c r="O1115">
        <v>0</v>
      </c>
      <c r="P1115" t="str">
        <f>IF(Table[[#This Row],[remote_ratio]]=0, "In Person", IF(Table[[#This Row],[remote_ratio]]=50, "Hybrid", IF(Table[[#This Row],[remote_ratio]]=100, "Remote")))</f>
        <v>In Person</v>
      </c>
      <c r="Q1115" t="s">
        <v>21</v>
      </c>
      <c r="R1115" t="str">
        <f>VLOOKUP(Q1115,'Country Names'!B:C,2,FALSE)</f>
        <v>United States</v>
      </c>
      <c r="S1115" t="s">
        <v>221</v>
      </c>
    </row>
    <row r="1116" spans="1:19" x14ac:dyDescent="0.3">
      <c r="A1116">
        <v>1115</v>
      </c>
      <c r="B1116">
        <v>2023</v>
      </c>
      <c r="C1116" t="s">
        <v>330</v>
      </c>
      <c r="D1116" t="s">
        <v>216</v>
      </c>
      <c r="E1116" t="s">
        <v>37</v>
      </c>
      <c r="F1116" t="str">
        <f t="shared" si="68"/>
        <v>Engineer</v>
      </c>
      <c r="G1116">
        <v>137500</v>
      </c>
      <c r="H1116" t="s">
        <v>20</v>
      </c>
      <c r="I1116">
        <v>137500</v>
      </c>
      <c r="J1116">
        <f t="shared" si="69"/>
        <v>100000</v>
      </c>
      <c r="K1116">
        <f t="shared" si="70"/>
        <v>150000</v>
      </c>
      <c r="L1116" t="str">
        <f t="shared" si="71"/>
        <v>100000-150000</v>
      </c>
      <c r="M1116" t="s">
        <v>21</v>
      </c>
      <c r="N1116" t="str">
        <f>VLOOKUP(M1116,'Country Names'!B:C,2,FALSE)</f>
        <v>United States</v>
      </c>
      <c r="O1116">
        <v>100</v>
      </c>
      <c r="P1116" t="str">
        <f>IF(Table[[#This Row],[remote_ratio]]=0, "In Person", IF(Table[[#This Row],[remote_ratio]]=50, "Hybrid", IF(Table[[#This Row],[remote_ratio]]=100, "Remote")))</f>
        <v>Remote</v>
      </c>
      <c r="Q1116" t="s">
        <v>21</v>
      </c>
      <c r="R1116" t="str">
        <f>VLOOKUP(Q1116,'Country Names'!B:C,2,FALSE)</f>
        <v>United States</v>
      </c>
      <c r="S1116" t="s">
        <v>221</v>
      </c>
    </row>
    <row r="1117" spans="1:19" x14ac:dyDescent="0.3">
      <c r="A1117">
        <v>1116</v>
      </c>
      <c r="B1117">
        <v>2023</v>
      </c>
      <c r="C1117" t="s">
        <v>330</v>
      </c>
      <c r="D1117" t="s">
        <v>216</v>
      </c>
      <c r="E1117" t="s">
        <v>37</v>
      </c>
      <c r="F1117" t="str">
        <f t="shared" si="68"/>
        <v>Engineer</v>
      </c>
      <c r="G1117">
        <v>81500</v>
      </c>
      <c r="H1117" t="s">
        <v>20</v>
      </c>
      <c r="I1117">
        <v>81500</v>
      </c>
      <c r="J1117">
        <f t="shared" si="69"/>
        <v>50000</v>
      </c>
      <c r="K1117">
        <f t="shared" si="70"/>
        <v>100000</v>
      </c>
      <c r="L1117" t="str">
        <f t="shared" si="71"/>
        <v>50000-100000</v>
      </c>
      <c r="M1117" t="s">
        <v>21</v>
      </c>
      <c r="N1117" t="str">
        <f>VLOOKUP(M1117,'Country Names'!B:C,2,FALSE)</f>
        <v>United States</v>
      </c>
      <c r="O1117">
        <v>100</v>
      </c>
      <c r="P1117" t="str">
        <f>IF(Table[[#This Row],[remote_ratio]]=0, "In Person", IF(Table[[#This Row],[remote_ratio]]=50, "Hybrid", IF(Table[[#This Row],[remote_ratio]]=100, "Remote")))</f>
        <v>Remote</v>
      </c>
      <c r="Q1117" t="s">
        <v>21</v>
      </c>
      <c r="R1117" t="str">
        <f>VLOOKUP(Q1117,'Country Names'!B:C,2,FALSE)</f>
        <v>United States</v>
      </c>
      <c r="S1117" t="s">
        <v>221</v>
      </c>
    </row>
    <row r="1118" spans="1:19" x14ac:dyDescent="0.3">
      <c r="A1118">
        <v>1117</v>
      </c>
      <c r="B1118">
        <v>2023</v>
      </c>
      <c r="C1118" t="s">
        <v>330</v>
      </c>
      <c r="D1118" t="s">
        <v>216</v>
      </c>
      <c r="E1118" t="s">
        <v>35</v>
      </c>
      <c r="F1118" t="str">
        <f t="shared" si="68"/>
        <v>Engineer</v>
      </c>
      <c r="G1118">
        <v>323300</v>
      </c>
      <c r="H1118" t="s">
        <v>20</v>
      </c>
      <c r="I1118">
        <v>323300</v>
      </c>
      <c r="J1118">
        <f t="shared" si="69"/>
        <v>300000</v>
      </c>
      <c r="K1118">
        <f t="shared" si="70"/>
        <v>350000</v>
      </c>
      <c r="L1118" t="str">
        <f t="shared" si="71"/>
        <v>300000-350000</v>
      </c>
      <c r="M1118" t="s">
        <v>21</v>
      </c>
      <c r="N1118" t="str">
        <f>VLOOKUP(M1118,'Country Names'!B:C,2,FALSE)</f>
        <v>United States</v>
      </c>
      <c r="O1118">
        <v>0</v>
      </c>
      <c r="P1118" t="str">
        <f>IF(Table[[#This Row],[remote_ratio]]=0, "In Person", IF(Table[[#This Row],[remote_ratio]]=50, "Hybrid", IF(Table[[#This Row],[remote_ratio]]=100, "Remote")))</f>
        <v>In Person</v>
      </c>
      <c r="Q1118" t="s">
        <v>21</v>
      </c>
      <c r="R1118" t="str">
        <f>VLOOKUP(Q1118,'Country Names'!B:C,2,FALSE)</f>
        <v>United States</v>
      </c>
      <c r="S1118" t="s">
        <v>221</v>
      </c>
    </row>
    <row r="1119" spans="1:19" x14ac:dyDescent="0.3">
      <c r="A1119">
        <v>1118</v>
      </c>
      <c r="B1119">
        <v>2023</v>
      </c>
      <c r="C1119" t="s">
        <v>330</v>
      </c>
      <c r="D1119" t="s">
        <v>216</v>
      </c>
      <c r="E1119" t="s">
        <v>35</v>
      </c>
      <c r="F1119" t="str">
        <f t="shared" si="68"/>
        <v>Engineer</v>
      </c>
      <c r="G1119">
        <v>184700</v>
      </c>
      <c r="H1119" t="s">
        <v>20</v>
      </c>
      <c r="I1119">
        <v>184700</v>
      </c>
      <c r="J1119">
        <f t="shared" si="69"/>
        <v>150000</v>
      </c>
      <c r="K1119">
        <f t="shared" si="70"/>
        <v>200000</v>
      </c>
      <c r="L1119" t="str">
        <f t="shared" si="71"/>
        <v>150000-200000</v>
      </c>
      <c r="M1119" t="s">
        <v>21</v>
      </c>
      <c r="N1119" t="str">
        <f>VLOOKUP(M1119,'Country Names'!B:C,2,FALSE)</f>
        <v>United States</v>
      </c>
      <c r="O1119">
        <v>0</v>
      </c>
      <c r="P1119" t="str">
        <f>IF(Table[[#This Row],[remote_ratio]]=0, "In Person", IF(Table[[#This Row],[remote_ratio]]=50, "Hybrid", IF(Table[[#This Row],[remote_ratio]]=100, "Remote")))</f>
        <v>In Person</v>
      </c>
      <c r="Q1119" t="s">
        <v>21</v>
      </c>
      <c r="R1119" t="str">
        <f>VLOOKUP(Q1119,'Country Names'!B:C,2,FALSE)</f>
        <v>United States</v>
      </c>
      <c r="S1119" t="s">
        <v>221</v>
      </c>
    </row>
    <row r="1120" spans="1:19" x14ac:dyDescent="0.3">
      <c r="A1120">
        <v>1003</v>
      </c>
      <c r="B1120">
        <v>2023</v>
      </c>
      <c r="C1120" t="s">
        <v>330</v>
      </c>
      <c r="D1120" t="s">
        <v>216</v>
      </c>
      <c r="E1120" t="s">
        <v>23</v>
      </c>
      <c r="F1120" t="str">
        <f t="shared" si="68"/>
        <v>Scientist</v>
      </c>
      <c r="G1120">
        <v>104000</v>
      </c>
      <c r="H1120" t="s">
        <v>20</v>
      </c>
      <c r="I1120">
        <v>104000</v>
      </c>
      <c r="J1120">
        <f t="shared" si="69"/>
        <v>100000</v>
      </c>
      <c r="K1120">
        <f t="shared" si="70"/>
        <v>150000</v>
      </c>
      <c r="L1120" t="str">
        <f t="shared" si="71"/>
        <v>100000-150000</v>
      </c>
      <c r="M1120" t="s">
        <v>21</v>
      </c>
      <c r="N1120" t="str">
        <f>VLOOKUP(M1120,'Country Names'!B:C,2,FALSE)</f>
        <v>United States</v>
      </c>
      <c r="O1120">
        <v>100</v>
      </c>
      <c r="P1120" t="str">
        <f>IF(Table[[#This Row],[remote_ratio]]=0, "In Person", IF(Table[[#This Row],[remote_ratio]]=50, "Hybrid", IF(Table[[#This Row],[remote_ratio]]=100, "Remote")))</f>
        <v>Remote</v>
      </c>
      <c r="Q1120" t="s">
        <v>21</v>
      </c>
      <c r="R1120" t="str">
        <f>VLOOKUP(Q1120,'Country Names'!B:C,2,FALSE)</f>
        <v>United States</v>
      </c>
      <c r="S1120" t="s">
        <v>221</v>
      </c>
    </row>
    <row r="1121" spans="1:19" x14ac:dyDescent="0.3">
      <c r="A1121">
        <v>1120</v>
      </c>
      <c r="B1121">
        <v>2023</v>
      </c>
      <c r="C1121" t="s">
        <v>330</v>
      </c>
      <c r="D1121" t="s">
        <v>216</v>
      </c>
      <c r="E1121" t="s">
        <v>35</v>
      </c>
      <c r="F1121" t="str">
        <f t="shared" si="68"/>
        <v>Engineer</v>
      </c>
      <c r="G1121">
        <v>186000</v>
      </c>
      <c r="H1121" t="s">
        <v>20</v>
      </c>
      <c r="I1121">
        <v>186000</v>
      </c>
      <c r="J1121">
        <f t="shared" si="69"/>
        <v>150000</v>
      </c>
      <c r="K1121">
        <f t="shared" si="70"/>
        <v>200000</v>
      </c>
      <c r="L1121" t="str">
        <f t="shared" si="71"/>
        <v>150000-200000</v>
      </c>
      <c r="M1121" t="s">
        <v>21</v>
      </c>
      <c r="N1121" t="str">
        <f>VLOOKUP(M1121,'Country Names'!B:C,2,FALSE)</f>
        <v>United States</v>
      </c>
      <c r="O1121">
        <v>100</v>
      </c>
      <c r="P1121" t="str">
        <f>IF(Table[[#This Row],[remote_ratio]]=0, "In Person", IF(Table[[#This Row],[remote_ratio]]=50, "Hybrid", IF(Table[[#This Row],[remote_ratio]]=100, "Remote")))</f>
        <v>Remote</v>
      </c>
      <c r="Q1121" t="s">
        <v>21</v>
      </c>
      <c r="R1121" t="str">
        <f>VLOOKUP(Q1121,'Country Names'!B:C,2,FALSE)</f>
        <v>United States</v>
      </c>
      <c r="S1121" t="s">
        <v>221</v>
      </c>
    </row>
    <row r="1122" spans="1:19" x14ac:dyDescent="0.3">
      <c r="A1122">
        <v>1121</v>
      </c>
      <c r="B1122">
        <v>2023</v>
      </c>
      <c r="C1122" t="s">
        <v>330</v>
      </c>
      <c r="D1122" t="s">
        <v>216</v>
      </c>
      <c r="E1122" t="s">
        <v>35</v>
      </c>
      <c r="F1122" t="str">
        <f t="shared" si="68"/>
        <v>Engineer</v>
      </c>
      <c r="G1122">
        <v>153088</v>
      </c>
      <c r="H1122" t="s">
        <v>20</v>
      </c>
      <c r="I1122">
        <v>153088</v>
      </c>
      <c r="J1122">
        <f t="shared" si="69"/>
        <v>150000</v>
      </c>
      <c r="K1122">
        <f t="shared" si="70"/>
        <v>200000</v>
      </c>
      <c r="L1122" t="str">
        <f t="shared" si="71"/>
        <v>150000-200000</v>
      </c>
      <c r="M1122" t="s">
        <v>21</v>
      </c>
      <c r="N1122" t="str">
        <f>VLOOKUP(M1122,'Country Names'!B:C,2,FALSE)</f>
        <v>United States</v>
      </c>
      <c r="O1122">
        <v>100</v>
      </c>
      <c r="P1122" t="str">
        <f>IF(Table[[#This Row],[remote_ratio]]=0, "In Person", IF(Table[[#This Row],[remote_ratio]]=50, "Hybrid", IF(Table[[#This Row],[remote_ratio]]=100, "Remote")))</f>
        <v>Remote</v>
      </c>
      <c r="Q1122" t="s">
        <v>21</v>
      </c>
      <c r="R1122" t="str">
        <f>VLOOKUP(Q1122,'Country Names'!B:C,2,FALSE)</f>
        <v>United States</v>
      </c>
      <c r="S1122" t="s">
        <v>221</v>
      </c>
    </row>
    <row r="1123" spans="1:19" x14ac:dyDescent="0.3">
      <c r="A1123">
        <v>1122</v>
      </c>
      <c r="B1123">
        <v>2023</v>
      </c>
      <c r="C1123" t="s">
        <v>213</v>
      </c>
      <c r="D1123" t="s">
        <v>216</v>
      </c>
      <c r="E1123" t="s">
        <v>94</v>
      </c>
      <c r="F1123" t="str">
        <f t="shared" si="68"/>
        <v>Engineer</v>
      </c>
      <c r="G1123">
        <v>190000</v>
      </c>
      <c r="H1123" t="s">
        <v>20</v>
      </c>
      <c r="I1123">
        <v>190000</v>
      </c>
      <c r="J1123">
        <f t="shared" si="69"/>
        <v>150000</v>
      </c>
      <c r="K1123">
        <f t="shared" si="70"/>
        <v>200000</v>
      </c>
      <c r="L1123" t="str">
        <f t="shared" si="71"/>
        <v>150000-200000</v>
      </c>
      <c r="M1123" t="s">
        <v>21</v>
      </c>
      <c r="N1123" t="str">
        <f>VLOOKUP(M1123,'Country Names'!B:C,2,FALSE)</f>
        <v>United States</v>
      </c>
      <c r="O1123">
        <v>100</v>
      </c>
      <c r="P1123" t="str">
        <f>IF(Table[[#This Row],[remote_ratio]]=0, "In Person", IF(Table[[#This Row],[remote_ratio]]=50, "Hybrid", IF(Table[[#This Row],[remote_ratio]]=100, "Remote")))</f>
        <v>Remote</v>
      </c>
      <c r="Q1123" t="s">
        <v>21</v>
      </c>
      <c r="R1123" t="str">
        <f>VLOOKUP(Q1123,'Country Names'!B:C,2,FALSE)</f>
        <v>United States</v>
      </c>
      <c r="S1123" t="s">
        <v>221</v>
      </c>
    </row>
    <row r="1124" spans="1:19" x14ac:dyDescent="0.3">
      <c r="A1124">
        <v>1123</v>
      </c>
      <c r="B1124">
        <v>2023</v>
      </c>
      <c r="C1124" t="s">
        <v>213</v>
      </c>
      <c r="D1124" t="s">
        <v>216</v>
      </c>
      <c r="E1124" t="s">
        <v>94</v>
      </c>
      <c r="F1124" t="str">
        <f t="shared" si="68"/>
        <v>Engineer</v>
      </c>
      <c r="G1124">
        <v>160000</v>
      </c>
      <c r="H1124" t="s">
        <v>20</v>
      </c>
      <c r="I1124">
        <v>160000</v>
      </c>
      <c r="J1124">
        <f t="shared" si="69"/>
        <v>150000</v>
      </c>
      <c r="K1124">
        <f t="shared" si="70"/>
        <v>200000</v>
      </c>
      <c r="L1124" t="str">
        <f t="shared" si="71"/>
        <v>150000-200000</v>
      </c>
      <c r="M1124" t="s">
        <v>21</v>
      </c>
      <c r="N1124" t="str">
        <f>VLOOKUP(M1124,'Country Names'!B:C,2,FALSE)</f>
        <v>United States</v>
      </c>
      <c r="O1124">
        <v>100</v>
      </c>
      <c r="P1124" t="str">
        <f>IF(Table[[#This Row],[remote_ratio]]=0, "In Person", IF(Table[[#This Row],[remote_ratio]]=50, "Hybrid", IF(Table[[#This Row],[remote_ratio]]=100, "Remote")))</f>
        <v>Remote</v>
      </c>
      <c r="Q1124" t="s">
        <v>21</v>
      </c>
      <c r="R1124" t="str">
        <f>VLOOKUP(Q1124,'Country Names'!B:C,2,FALSE)</f>
        <v>United States</v>
      </c>
      <c r="S1124" t="s">
        <v>221</v>
      </c>
    </row>
    <row r="1125" spans="1:19" x14ac:dyDescent="0.3">
      <c r="A1125">
        <v>1124</v>
      </c>
      <c r="B1125">
        <v>2023</v>
      </c>
      <c r="C1125" t="s">
        <v>330</v>
      </c>
      <c r="D1125" t="s">
        <v>216</v>
      </c>
      <c r="E1125" t="s">
        <v>35</v>
      </c>
      <c r="F1125" t="str">
        <f t="shared" si="68"/>
        <v>Engineer</v>
      </c>
      <c r="G1125">
        <v>200000</v>
      </c>
      <c r="H1125" t="s">
        <v>20</v>
      </c>
      <c r="I1125">
        <v>200000</v>
      </c>
      <c r="J1125">
        <f t="shared" si="69"/>
        <v>200000</v>
      </c>
      <c r="K1125">
        <f t="shared" si="70"/>
        <v>250000</v>
      </c>
      <c r="L1125" t="str">
        <f t="shared" si="71"/>
        <v>200000-250000</v>
      </c>
      <c r="M1125" t="s">
        <v>21</v>
      </c>
      <c r="N1125" t="str">
        <f>VLOOKUP(M1125,'Country Names'!B:C,2,FALSE)</f>
        <v>United States</v>
      </c>
      <c r="O1125">
        <v>100</v>
      </c>
      <c r="P1125" t="str">
        <f>IF(Table[[#This Row],[remote_ratio]]=0, "In Person", IF(Table[[#This Row],[remote_ratio]]=50, "Hybrid", IF(Table[[#This Row],[remote_ratio]]=100, "Remote")))</f>
        <v>Remote</v>
      </c>
      <c r="Q1125" t="s">
        <v>21</v>
      </c>
      <c r="R1125" t="str">
        <f>VLOOKUP(Q1125,'Country Names'!B:C,2,FALSE)</f>
        <v>United States</v>
      </c>
      <c r="S1125" t="s">
        <v>221</v>
      </c>
    </row>
    <row r="1126" spans="1:19" x14ac:dyDescent="0.3">
      <c r="A1126">
        <v>1125</v>
      </c>
      <c r="B1126">
        <v>2023</v>
      </c>
      <c r="C1126" t="s">
        <v>330</v>
      </c>
      <c r="D1126" t="s">
        <v>216</v>
      </c>
      <c r="E1126" t="s">
        <v>35</v>
      </c>
      <c r="F1126" t="str">
        <f t="shared" si="68"/>
        <v>Engineer</v>
      </c>
      <c r="G1126">
        <v>150000</v>
      </c>
      <c r="H1126" t="s">
        <v>20</v>
      </c>
      <c r="I1126">
        <v>150000</v>
      </c>
      <c r="J1126">
        <f t="shared" si="69"/>
        <v>150000</v>
      </c>
      <c r="K1126">
        <f t="shared" si="70"/>
        <v>200000</v>
      </c>
      <c r="L1126" t="str">
        <f t="shared" si="71"/>
        <v>150000-200000</v>
      </c>
      <c r="M1126" t="s">
        <v>21</v>
      </c>
      <c r="N1126" t="str">
        <f>VLOOKUP(M1126,'Country Names'!B:C,2,FALSE)</f>
        <v>United States</v>
      </c>
      <c r="O1126">
        <v>100</v>
      </c>
      <c r="P1126" t="str">
        <f>IF(Table[[#This Row],[remote_ratio]]=0, "In Person", IF(Table[[#This Row],[remote_ratio]]=50, "Hybrid", IF(Table[[#This Row],[remote_ratio]]=100, "Remote")))</f>
        <v>Remote</v>
      </c>
      <c r="Q1126" t="s">
        <v>21</v>
      </c>
      <c r="R1126" t="str">
        <f>VLOOKUP(Q1126,'Country Names'!B:C,2,FALSE)</f>
        <v>United States</v>
      </c>
      <c r="S1126" t="s">
        <v>221</v>
      </c>
    </row>
    <row r="1127" spans="1:19" x14ac:dyDescent="0.3">
      <c r="A1127">
        <v>1126</v>
      </c>
      <c r="B1127">
        <v>2023</v>
      </c>
      <c r="C1127" t="s">
        <v>213</v>
      </c>
      <c r="D1127" t="s">
        <v>216</v>
      </c>
      <c r="E1127" t="s">
        <v>94</v>
      </c>
      <c r="F1127" t="str">
        <f t="shared" si="68"/>
        <v>Engineer</v>
      </c>
      <c r="G1127">
        <v>190000</v>
      </c>
      <c r="H1127" t="s">
        <v>20</v>
      </c>
      <c r="I1127">
        <v>190000</v>
      </c>
      <c r="J1127">
        <f t="shared" si="69"/>
        <v>150000</v>
      </c>
      <c r="K1127">
        <f t="shared" si="70"/>
        <v>200000</v>
      </c>
      <c r="L1127" t="str">
        <f t="shared" si="71"/>
        <v>150000-200000</v>
      </c>
      <c r="M1127" t="s">
        <v>21</v>
      </c>
      <c r="N1127" t="str">
        <f>VLOOKUP(M1127,'Country Names'!B:C,2,FALSE)</f>
        <v>United States</v>
      </c>
      <c r="O1127">
        <v>0</v>
      </c>
      <c r="P1127" t="str">
        <f>IF(Table[[#This Row],[remote_ratio]]=0, "In Person", IF(Table[[#This Row],[remote_ratio]]=50, "Hybrid", IF(Table[[#This Row],[remote_ratio]]=100, "Remote")))</f>
        <v>In Person</v>
      </c>
      <c r="Q1127" t="s">
        <v>21</v>
      </c>
      <c r="R1127" t="str">
        <f>VLOOKUP(Q1127,'Country Names'!B:C,2,FALSE)</f>
        <v>United States</v>
      </c>
      <c r="S1127" t="s">
        <v>221</v>
      </c>
    </row>
    <row r="1128" spans="1:19" x14ac:dyDescent="0.3">
      <c r="A1128">
        <v>1127</v>
      </c>
      <c r="B1128">
        <v>2023</v>
      </c>
      <c r="C1128" t="s">
        <v>213</v>
      </c>
      <c r="D1128" t="s">
        <v>216</v>
      </c>
      <c r="E1128" t="s">
        <v>94</v>
      </c>
      <c r="F1128" t="str">
        <f t="shared" si="68"/>
        <v>Engineer</v>
      </c>
      <c r="G1128">
        <v>183310</v>
      </c>
      <c r="H1128" t="s">
        <v>20</v>
      </c>
      <c r="I1128">
        <v>183310</v>
      </c>
      <c r="J1128">
        <f t="shared" si="69"/>
        <v>150000</v>
      </c>
      <c r="K1128">
        <f t="shared" si="70"/>
        <v>200000</v>
      </c>
      <c r="L1128" t="str">
        <f t="shared" si="71"/>
        <v>150000-200000</v>
      </c>
      <c r="M1128" t="s">
        <v>21</v>
      </c>
      <c r="N1128" t="str">
        <f>VLOOKUP(M1128,'Country Names'!B:C,2,FALSE)</f>
        <v>United States</v>
      </c>
      <c r="O1128">
        <v>0</v>
      </c>
      <c r="P1128" t="str">
        <f>IF(Table[[#This Row],[remote_ratio]]=0, "In Person", IF(Table[[#This Row],[remote_ratio]]=50, "Hybrid", IF(Table[[#This Row],[remote_ratio]]=100, "Remote")))</f>
        <v>In Person</v>
      </c>
      <c r="Q1128" t="s">
        <v>21</v>
      </c>
      <c r="R1128" t="str">
        <f>VLOOKUP(Q1128,'Country Names'!B:C,2,FALSE)</f>
        <v>United States</v>
      </c>
      <c r="S1128" t="s">
        <v>221</v>
      </c>
    </row>
    <row r="1129" spans="1:19" x14ac:dyDescent="0.3">
      <c r="A1129">
        <v>1128</v>
      </c>
      <c r="B1129">
        <v>2023</v>
      </c>
      <c r="C1129" t="s">
        <v>330</v>
      </c>
      <c r="D1129" t="s">
        <v>216</v>
      </c>
      <c r="E1129" t="s">
        <v>35</v>
      </c>
      <c r="F1129" t="str">
        <f t="shared" si="68"/>
        <v>Engineer</v>
      </c>
      <c r="G1129">
        <v>240000</v>
      </c>
      <c r="H1129" t="s">
        <v>20</v>
      </c>
      <c r="I1129">
        <v>240000</v>
      </c>
      <c r="J1129">
        <f t="shared" si="69"/>
        <v>200000</v>
      </c>
      <c r="K1129">
        <f t="shared" si="70"/>
        <v>250000</v>
      </c>
      <c r="L1129" t="str">
        <f t="shared" si="71"/>
        <v>200000-250000</v>
      </c>
      <c r="M1129" t="s">
        <v>21</v>
      </c>
      <c r="N1129" t="str">
        <f>VLOOKUP(M1129,'Country Names'!B:C,2,FALSE)</f>
        <v>United States</v>
      </c>
      <c r="O1129">
        <v>100</v>
      </c>
      <c r="P1129" t="str">
        <f>IF(Table[[#This Row],[remote_ratio]]=0, "In Person", IF(Table[[#This Row],[remote_ratio]]=50, "Hybrid", IF(Table[[#This Row],[remote_ratio]]=100, "Remote")))</f>
        <v>Remote</v>
      </c>
      <c r="Q1129" t="s">
        <v>21</v>
      </c>
      <c r="R1129" t="str">
        <f>VLOOKUP(Q1129,'Country Names'!B:C,2,FALSE)</f>
        <v>United States</v>
      </c>
      <c r="S1129" t="s">
        <v>221</v>
      </c>
    </row>
    <row r="1130" spans="1:19" x14ac:dyDescent="0.3">
      <c r="A1130">
        <v>1129</v>
      </c>
      <c r="B1130">
        <v>2023</v>
      </c>
      <c r="C1130" t="s">
        <v>330</v>
      </c>
      <c r="D1130" t="s">
        <v>216</v>
      </c>
      <c r="E1130" t="s">
        <v>35</v>
      </c>
      <c r="F1130" t="str">
        <f t="shared" si="68"/>
        <v>Engineer</v>
      </c>
      <c r="G1130">
        <v>180000</v>
      </c>
      <c r="H1130" t="s">
        <v>20</v>
      </c>
      <c r="I1130">
        <v>180000</v>
      </c>
      <c r="J1130">
        <f t="shared" si="69"/>
        <v>150000</v>
      </c>
      <c r="K1130">
        <f t="shared" si="70"/>
        <v>200000</v>
      </c>
      <c r="L1130" t="str">
        <f t="shared" si="71"/>
        <v>150000-200000</v>
      </c>
      <c r="M1130" t="s">
        <v>21</v>
      </c>
      <c r="N1130" t="str">
        <f>VLOOKUP(M1130,'Country Names'!B:C,2,FALSE)</f>
        <v>United States</v>
      </c>
      <c r="O1130">
        <v>100</v>
      </c>
      <c r="P1130" t="str">
        <f>IF(Table[[#This Row],[remote_ratio]]=0, "In Person", IF(Table[[#This Row],[remote_ratio]]=50, "Hybrid", IF(Table[[#This Row],[remote_ratio]]=100, "Remote")))</f>
        <v>Remote</v>
      </c>
      <c r="Q1130" t="s">
        <v>21</v>
      </c>
      <c r="R1130" t="str">
        <f>VLOOKUP(Q1130,'Country Names'!B:C,2,FALSE)</f>
        <v>United States</v>
      </c>
      <c r="S1130" t="s">
        <v>221</v>
      </c>
    </row>
    <row r="1131" spans="1:19" x14ac:dyDescent="0.3">
      <c r="A1131">
        <v>1130</v>
      </c>
      <c r="B1131">
        <v>2023</v>
      </c>
      <c r="C1131" t="s">
        <v>330</v>
      </c>
      <c r="D1131" t="s">
        <v>216</v>
      </c>
      <c r="E1131" t="s">
        <v>35</v>
      </c>
      <c r="F1131" t="str">
        <f t="shared" si="68"/>
        <v>Engineer</v>
      </c>
      <c r="G1131">
        <v>200000</v>
      </c>
      <c r="H1131" t="s">
        <v>20</v>
      </c>
      <c r="I1131">
        <v>200000</v>
      </c>
      <c r="J1131">
        <f t="shared" si="69"/>
        <v>200000</v>
      </c>
      <c r="K1131">
        <f t="shared" si="70"/>
        <v>250000</v>
      </c>
      <c r="L1131" t="str">
        <f t="shared" si="71"/>
        <v>200000-250000</v>
      </c>
      <c r="M1131" t="s">
        <v>21</v>
      </c>
      <c r="N1131" t="str">
        <f>VLOOKUP(M1131,'Country Names'!B:C,2,FALSE)</f>
        <v>United States</v>
      </c>
      <c r="O1131">
        <v>100</v>
      </c>
      <c r="P1131" t="str">
        <f>IF(Table[[#This Row],[remote_ratio]]=0, "In Person", IF(Table[[#This Row],[remote_ratio]]=50, "Hybrid", IF(Table[[#This Row],[remote_ratio]]=100, "Remote")))</f>
        <v>Remote</v>
      </c>
      <c r="Q1131" t="s">
        <v>21</v>
      </c>
      <c r="R1131" t="str">
        <f>VLOOKUP(Q1131,'Country Names'!B:C,2,FALSE)</f>
        <v>United States</v>
      </c>
      <c r="S1131" t="s">
        <v>221</v>
      </c>
    </row>
    <row r="1132" spans="1:19" x14ac:dyDescent="0.3">
      <c r="A1132">
        <v>1131</v>
      </c>
      <c r="B1132">
        <v>2023</v>
      </c>
      <c r="C1132" t="s">
        <v>330</v>
      </c>
      <c r="D1132" t="s">
        <v>216</v>
      </c>
      <c r="E1132" t="s">
        <v>35</v>
      </c>
      <c r="F1132" t="str">
        <f t="shared" si="68"/>
        <v>Engineer</v>
      </c>
      <c r="G1132">
        <v>150000</v>
      </c>
      <c r="H1132" t="s">
        <v>20</v>
      </c>
      <c r="I1132">
        <v>150000</v>
      </c>
      <c r="J1132">
        <f t="shared" si="69"/>
        <v>150000</v>
      </c>
      <c r="K1132">
        <f t="shared" si="70"/>
        <v>200000</v>
      </c>
      <c r="L1132" t="str">
        <f t="shared" si="71"/>
        <v>150000-200000</v>
      </c>
      <c r="M1132" t="s">
        <v>21</v>
      </c>
      <c r="N1132" t="str">
        <f>VLOOKUP(M1132,'Country Names'!B:C,2,FALSE)</f>
        <v>United States</v>
      </c>
      <c r="O1132">
        <v>100</v>
      </c>
      <c r="P1132" t="str">
        <f>IF(Table[[#This Row],[remote_ratio]]=0, "In Person", IF(Table[[#This Row],[remote_ratio]]=50, "Hybrid", IF(Table[[#This Row],[remote_ratio]]=100, "Remote")))</f>
        <v>Remote</v>
      </c>
      <c r="Q1132" t="s">
        <v>21</v>
      </c>
      <c r="R1132" t="str">
        <f>VLOOKUP(Q1132,'Country Names'!B:C,2,FALSE)</f>
        <v>United States</v>
      </c>
      <c r="S1132" t="s">
        <v>221</v>
      </c>
    </row>
    <row r="1133" spans="1:19" x14ac:dyDescent="0.3">
      <c r="A1133">
        <v>1132</v>
      </c>
      <c r="B1133">
        <v>2023</v>
      </c>
      <c r="C1133" t="s">
        <v>330</v>
      </c>
      <c r="D1133" t="s">
        <v>216</v>
      </c>
      <c r="E1133" t="s">
        <v>69</v>
      </c>
      <c r="F1133" t="str">
        <f t="shared" si="68"/>
        <v>Manager</v>
      </c>
      <c r="G1133">
        <v>299500</v>
      </c>
      <c r="H1133" t="s">
        <v>20</v>
      </c>
      <c r="I1133">
        <v>299500</v>
      </c>
      <c r="J1133">
        <f t="shared" si="69"/>
        <v>250000</v>
      </c>
      <c r="K1133">
        <f t="shared" si="70"/>
        <v>300000</v>
      </c>
      <c r="L1133" t="str">
        <f t="shared" si="71"/>
        <v>250000-300000</v>
      </c>
      <c r="M1133" t="s">
        <v>21</v>
      </c>
      <c r="N1133" t="str">
        <f>VLOOKUP(M1133,'Country Names'!B:C,2,FALSE)</f>
        <v>United States</v>
      </c>
      <c r="O1133">
        <v>0</v>
      </c>
      <c r="P1133" t="str">
        <f>IF(Table[[#This Row],[remote_ratio]]=0, "In Person", IF(Table[[#This Row],[remote_ratio]]=50, "Hybrid", IF(Table[[#This Row],[remote_ratio]]=100, "Remote")))</f>
        <v>In Person</v>
      </c>
      <c r="Q1133" t="s">
        <v>21</v>
      </c>
      <c r="R1133" t="str">
        <f>VLOOKUP(Q1133,'Country Names'!B:C,2,FALSE)</f>
        <v>United States</v>
      </c>
      <c r="S1133" t="s">
        <v>221</v>
      </c>
    </row>
    <row r="1134" spans="1:19" x14ac:dyDescent="0.3">
      <c r="A1134">
        <v>1133</v>
      </c>
      <c r="B1134">
        <v>2023</v>
      </c>
      <c r="C1134" t="s">
        <v>330</v>
      </c>
      <c r="D1134" t="s">
        <v>216</v>
      </c>
      <c r="E1134" t="s">
        <v>69</v>
      </c>
      <c r="F1134" t="str">
        <f t="shared" si="68"/>
        <v>Manager</v>
      </c>
      <c r="G1134">
        <v>245100</v>
      </c>
      <c r="H1134" t="s">
        <v>20</v>
      </c>
      <c r="I1134">
        <v>245100</v>
      </c>
      <c r="J1134">
        <f t="shared" si="69"/>
        <v>200000</v>
      </c>
      <c r="K1134">
        <f t="shared" si="70"/>
        <v>250000</v>
      </c>
      <c r="L1134" t="str">
        <f t="shared" si="71"/>
        <v>200000-250000</v>
      </c>
      <c r="M1134" t="s">
        <v>21</v>
      </c>
      <c r="N1134" t="str">
        <f>VLOOKUP(M1134,'Country Names'!B:C,2,FALSE)</f>
        <v>United States</v>
      </c>
      <c r="O1134">
        <v>0</v>
      </c>
      <c r="P1134" t="str">
        <f>IF(Table[[#This Row],[remote_ratio]]=0, "In Person", IF(Table[[#This Row],[remote_ratio]]=50, "Hybrid", IF(Table[[#This Row],[remote_ratio]]=100, "Remote")))</f>
        <v>In Person</v>
      </c>
      <c r="Q1134" t="s">
        <v>21</v>
      </c>
      <c r="R1134" t="str">
        <f>VLOOKUP(Q1134,'Country Names'!B:C,2,FALSE)</f>
        <v>United States</v>
      </c>
      <c r="S1134" t="s">
        <v>221</v>
      </c>
    </row>
    <row r="1135" spans="1:19" x14ac:dyDescent="0.3">
      <c r="A1135">
        <v>1134</v>
      </c>
      <c r="B1135">
        <v>2023</v>
      </c>
      <c r="C1135" t="s">
        <v>330</v>
      </c>
      <c r="D1135" t="s">
        <v>216</v>
      </c>
      <c r="E1135" t="s">
        <v>37</v>
      </c>
      <c r="F1135" t="str">
        <f t="shared" si="68"/>
        <v>Engineer</v>
      </c>
      <c r="G1135">
        <v>144000</v>
      </c>
      <c r="H1135" t="s">
        <v>20</v>
      </c>
      <c r="I1135">
        <v>144000</v>
      </c>
      <c r="J1135">
        <f t="shared" si="69"/>
        <v>100000</v>
      </c>
      <c r="K1135">
        <f t="shared" si="70"/>
        <v>150000</v>
      </c>
      <c r="L1135" t="str">
        <f t="shared" si="71"/>
        <v>100000-150000</v>
      </c>
      <c r="M1135" t="s">
        <v>21</v>
      </c>
      <c r="N1135" t="str">
        <f>VLOOKUP(M1135,'Country Names'!B:C,2,FALSE)</f>
        <v>United States</v>
      </c>
      <c r="O1135">
        <v>100</v>
      </c>
      <c r="P1135" t="str">
        <f>IF(Table[[#This Row],[remote_ratio]]=0, "In Person", IF(Table[[#This Row],[remote_ratio]]=50, "Hybrid", IF(Table[[#This Row],[remote_ratio]]=100, "Remote")))</f>
        <v>Remote</v>
      </c>
      <c r="Q1135" t="s">
        <v>21</v>
      </c>
      <c r="R1135" t="str">
        <f>VLOOKUP(Q1135,'Country Names'!B:C,2,FALSE)</f>
        <v>United States</v>
      </c>
      <c r="S1135" t="s">
        <v>221</v>
      </c>
    </row>
    <row r="1136" spans="1:19" x14ac:dyDescent="0.3">
      <c r="A1136">
        <v>1135</v>
      </c>
      <c r="B1136">
        <v>2023</v>
      </c>
      <c r="C1136" t="s">
        <v>330</v>
      </c>
      <c r="D1136" t="s">
        <v>216</v>
      </c>
      <c r="E1136" t="s">
        <v>37</v>
      </c>
      <c r="F1136" t="str">
        <f t="shared" si="68"/>
        <v>Engineer</v>
      </c>
      <c r="G1136">
        <v>66000</v>
      </c>
      <c r="H1136" t="s">
        <v>20</v>
      </c>
      <c r="I1136">
        <v>66000</v>
      </c>
      <c r="J1136">
        <f t="shared" si="69"/>
        <v>50000</v>
      </c>
      <c r="K1136">
        <f t="shared" si="70"/>
        <v>100000</v>
      </c>
      <c r="L1136" t="str">
        <f t="shared" si="71"/>
        <v>50000-100000</v>
      </c>
      <c r="M1136" t="s">
        <v>21</v>
      </c>
      <c r="N1136" t="str">
        <f>VLOOKUP(M1136,'Country Names'!B:C,2,FALSE)</f>
        <v>United States</v>
      </c>
      <c r="O1136">
        <v>100</v>
      </c>
      <c r="P1136" t="str">
        <f>IF(Table[[#This Row],[remote_ratio]]=0, "In Person", IF(Table[[#This Row],[remote_ratio]]=50, "Hybrid", IF(Table[[#This Row],[remote_ratio]]=100, "Remote")))</f>
        <v>Remote</v>
      </c>
      <c r="Q1136" t="s">
        <v>21</v>
      </c>
      <c r="R1136" t="str">
        <f>VLOOKUP(Q1136,'Country Names'!B:C,2,FALSE)</f>
        <v>United States</v>
      </c>
      <c r="S1136" t="s">
        <v>221</v>
      </c>
    </row>
    <row r="1137" spans="1:19" x14ac:dyDescent="0.3">
      <c r="A1137">
        <v>1136</v>
      </c>
      <c r="B1137">
        <v>2023</v>
      </c>
      <c r="C1137" t="s">
        <v>213</v>
      </c>
      <c r="D1137" t="s">
        <v>216</v>
      </c>
      <c r="E1137" t="s">
        <v>35</v>
      </c>
      <c r="F1137" t="str">
        <f t="shared" si="68"/>
        <v>Engineer</v>
      </c>
      <c r="G1137">
        <v>148500</v>
      </c>
      <c r="H1137" t="s">
        <v>20</v>
      </c>
      <c r="I1137">
        <v>148500</v>
      </c>
      <c r="J1137">
        <f t="shared" si="69"/>
        <v>100000</v>
      </c>
      <c r="K1137">
        <f t="shared" si="70"/>
        <v>150000</v>
      </c>
      <c r="L1137" t="str">
        <f t="shared" si="71"/>
        <v>100000-150000</v>
      </c>
      <c r="M1137" t="s">
        <v>21</v>
      </c>
      <c r="N1137" t="str">
        <f>VLOOKUP(M1137,'Country Names'!B:C,2,FALSE)</f>
        <v>United States</v>
      </c>
      <c r="O1137">
        <v>0</v>
      </c>
      <c r="P1137" t="str">
        <f>IF(Table[[#This Row],[remote_ratio]]=0, "In Person", IF(Table[[#This Row],[remote_ratio]]=50, "Hybrid", IF(Table[[#This Row],[remote_ratio]]=100, "Remote")))</f>
        <v>In Person</v>
      </c>
      <c r="Q1137" t="s">
        <v>21</v>
      </c>
      <c r="R1137" t="str">
        <f>VLOOKUP(Q1137,'Country Names'!B:C,2,FALSE)</f>
        <v>United States</v>
      </c>
      <c r="S1137" t="s">
        <v>221</v>
      </c>
    </row>
    <row r="1138" spans="1:19" x14ac:dyDescent="0.3">
      <c r="A1138">
        <v>1137</v>
      </c>
      <c r="B1138">
        <v>2023</v>
      </c>
      <c r="C1138" t="s">
        <v>213</v>
      </c>
      <c r="D1138" t="s">
        <v>216</v>
      </c>
      <c r="E1138" t="s">
        <v>35</v>
      </c>
      <c r="F1138" t="str">
        <f t="shared" si="68"/>
        <v>Engineer</v>
      </c>
      <c r="G1138">
        <v>126277</v>
      </c>
      <c r="H1138" t="s">
        <v>20</v>
      </c>
      <c r="I1138">
        <v>126277</v>
      </c>
      <c r="J1138">
        <f t="shared" si="69"/>
        <v>100000</v>
      </c>
      <c r="K1138">
        <f t="shared" si="70"/>
        <v>150000</v>
      </c>
      <c r="L1138" t="str">
        <f t="shared" si="71"/>
        <v>100000-150000</v>
      </c>
      <c r="M1138" t="s">
        <v>21</v>
      </c>
      <c r="N1138" t="str">
        <f>VLOOKUP(M1138,'Country Names'!B:C,2,FALSE)</f>
        <v>United States</v>
      </c>
      <c r="O1138">
        <v>0</v>
      </c>
      <c r="P1138" t="str">
        <f>IF(Table[[#This Row],[remote_ratio]]=0, "In Person", IF(Table[[#This Row],[remote_ratio]]=50, "Hybrid", IF(Table[[#This Row],[remote_ratio]]=100, "Remote")))</f>
        <v>In Person</v>
      </c>
      <c r="Q1138" t="s">
        <v>21</v>
      </c>
      <c r="R1138" t="str">
        <f>VLOOKUP(Q1138,'Country Names'!B:C,2,FALSE)</f>
        <v>United States</v>
      </c>
      <c r="S1138" t="s">
        <v>221</v>
      </c>
    </row>
    <row r="1139" spans="1:19" x14ac:dyDescent="0.3">
      <c r="A1139">
        <v>1138</v>
      </c>
      <c r="B1139">
        <v>2023</v>
      </c>
      <c r="C1139" t="s">
        <v>330</v>
      </c>
      <c r="D1139" t="s">
        <v>216</v>
      </c>
      <c r="E1139" t="s">
        <v>45</v>
      </c>
      <c r="F1139" t="str">
        <f t="shared" si="68"/>
        <v>Architect</v>
      </c>
      <c r="G1139">
        <v>228000</v>
      </c>
      <c r="H1139" t="s">
        <v>20</v>
      </c>
      <c r="I1139">
        <v>228000</v>
      </c>
      <c r="J1139">
        <f t="shared" si="69"/>
        <v>200000</v>
      </c>
      <c r="K1139">
        <f t="shared" si="70"/>
        <v>250000</v>
      </c>
      <c r="L1139" t="str">
        <f t="shared" si="71"/>
        <v>200000-250000</v>
      </c>
      <c r="M1139" t="s">
        <v>21</v>
      </c>
      <c r="N1139" t="str">
        <f>VLOOKUP(M1139,'Country Names'!B:C,2,FALSE)</f>
        <v>United States</v>
      </c>
      <c r="O1139">
        <v>0</v>
      </c>
      <c r="P1139" t="str">
        <f>IF(Table[[#This Row],[remote_ratio]]=0, "In Person", IF(Table[[#This Row],[remote_ratio]]=50, "Hybrid", IF(Table[[#This Row],[remote_ratio]]=100, "Remote")))</f>
        <v>In Person</v>
      </c>
      <c r="Q1139" t="s">
        <v>21</v>
      </c>
      <c r="R1139" t="str">
        <f>VLOOKUP(Q1139,'Country Names'!B:C,2,FALSE)</f>
        <v>United States</v>
      </c>
      <c r="S1139" t="s">
        <v>221</v>
      </c>
    </row>
    <row r="1140" spans="1:19" x14ac:dyDescent="0.3">
      <c r="A1140">
        <v>1139</v>
      </c>
      <c r="B1140">
        <v>2023</v>
      </c>
      <c r="C1140" t="s">
        <v>330</v>
      </c>
      <c r="D1140" t="s">
        <v>216</v>
      </c>
      <c r="E1140" t="s">
        <v>45</v>
      </c>
      <c r="F1140" t="str">
        <f t="shared" si="68"/>
        <v>Architect</v>
      </c>
      <c r="G1140">
        <v>120000</v>
      </c>
      <c r="H1140" t="s">
        <v>20</v>
      </c>
      <c r="I1140">
        <v>120000</v>
      </c>
      <c r="J1140">
        <f t="shared" si="69"/>
        <v>100000</v>
      </c>
      <c r="K1140">
        <f t="shared" si="70"/>
        <v>150000</v>
      </c>
      <c r="L1140" t="str">
        <f t="shared" si="71"/>
        <v>100000-150000</v>
      </c>
      <c r="M1140" t="s">
        <v>21</v>
      </c>
      <c r="N1140" t="str">
        <f>VLOOKUP(M1140,'Country Names'!B:C,2,FALSE)</f>
        <v>United States</v>
      </c>
      <c r="O1140">
        <v>0</v>
      </c>
      <c r="P1140" t="str">
        <f>IF(Table[[#This Row],[remote_ratio]]=0, "In Person", IF(Table[[#This Row],[remote_ratio]]=50, "Hybrid", IF(Table[[#This Row],[remote_ratio]]=100, "Remote")))</f>
        <v>In Person</v>
      </c>
      <c r="Q1140" t="s">
        <v>21</v>
      </c>
      <c r="R1140" t="str">
        <f>VLOOKUP(Q1140,'Country Names'!B:C,2,FALSE)</f>
        <v>United States</v>
      </c>
      <c r="S1140" t="s">
        <v>221</v>
      </c>
    </row>
    <row r="1141" spans="1:19" x14ac:dyDescent="0.3">
      <c r="A1141">
        <v>1140</v>
      </c>
      <c r="B1141">
        <v>2023</v>
      </c>
      <c r="C1141" t="s">
        <v>330</v>
      </c>
      <c r="D1141" t="s">
        <v>216</v>
      </c>
      <c r="E1141" t="s">
        <v>118</v>
      </c>
      <c r="F1141" t="str">
        <f t="shared" si="68"/>
        <v>Engineer</v>
      </c>
      <c r="G1141">
        <v>180000</v>
      </c>
      <c r="H1141" t="s">
        <v>20</v>
      </c>
      <c r="I1141">
        <v>180000</v>
      </c>
      <c r="J1141">
        <f t="shared" si="69"/>
        <v>150000</v>
      </c>
      <c r="K1141">
        <f t="shared" si="70"/>
        <v>200000</v>
      </c>
      <c r="L1141" t="str">
        <f t="shared" si="71"/>
        <v>150000-200000</v>
      </c>
      <c r="M1141" t="s">
        <v>21</v>
      </c>
      <c r="N1141" t="str">
        <f>VLOOKUP(M1141,'Country Names'!B:C,2,FALSE)</f>
        <v>United States</v>
      </c>
      <c r="O1141">
        <v>0</v>
      </c>
      <c r="P1141" t="str">
        <f>IF(Table[[#This Row],[remote_ratio]]=0, "In Person", IF(Table[[#This Row],[remote_ratio]]=50, "Hybrid", IF(Table[[#This Row],[remote_ratio]]=100, "Remote")))</f>
        <v>In Person</v>
      </c>
      <c r="Q1141" t="s">
        <v>21</v>
      </c>
      <c r="R1141" t="str">
        <f>VLOOKUP(Q1141,'Country Names'!B:C,2,FALSE)</f>
        <v>United States</v>
      </c>
      <c r="S1141" t="s">
        <v>221</v>
      </c>
    </row>
    <row r="1142" spans="1:19" x14ac:dyDescent="0.3">
      <c r="A1142">
        <v>1141</v>
      </c>
      <c r="B1142">
        <v>2023</v>
      </c>
      <c r="C1142" t="s">
        <v>330</v>
      </c>
      <c r="D1142" t="s">
        <v>216</v>
      </c>
      <c r="E1142" t="s">
        <v>118</v>
      </c>
      <c r="F1142" t="str">
        <f t="shared" si="68"/>
        <v>Engineer</v>
      </c>
      <c r="G1142">
        <v>90000</v>
      </c>
      <c r="H1142" t="s">
        <v>20</v>
      </c>
      <c r="I1142">
        <v>90000</v>
      </c>
      <c r="J1142">
        <f t="shared" si="69"/>
        <v>50000</v>
      </c>
      <c r="K1142">
        <f t="shared" si="70"/>
        <v>100000</v>
      </c>
      <c r="L1142" t="str">
        <f t="shared" si="71"/>
        <v>50000-100000</v>
      </c>
      <c r="M1142" t="s">
        <v>21</v>
      </c>
      <c r="N1142" t="str">
        <f>VLOOKUP(M1142,'Country Names'!B:C,2,FALSE)</f>
        <v>United States</v>
      </c>
      <c r="O1142">
        <v>0</v>
      </c>
      <c r="P1142" t="str">
        <f>IF(Table[[#This Row],[remote_ratio]]=0, "In Person", IF(Table[[#This Row],[remote_ratio]]=50, "Hybrid", IF(Table[[#This Row],[remote_ratio]]=100, "Remote")))</f>
        <v>In Person</v>
      </c>
      <c r="Q1142" t="s">
        <v>21</v>
      </c>
      <c r="R1142" t="str">
        <f>VLOOKUP(Q1142,'Country Names'!B:C,2,FALSE)</f>
        <v>United States</v>
      </c>
      <c r="S1142" t="s">
        <v>221</v>
      </c>
    </row>
    <row r="1143" spans="1:19" x14ac:dyDescent="0.3">
      <c r="A1143">
        <v>1012</v>
      </c>
      <c r="B1143">
        <v>2023</v>
      </c>
      <c r="C1143" t="s">
        <v>330</v>
      </c>
      <c r="D1143" t="s">
        <v>216</v>
      </c>
      <c r="E1143" t="s">
        <v>23</v>
      </c>
      <c r="F1143" t="str">
        <f t="shared" si="68"/>
        <v>Scientist</v>
      </c>
      <c r="G1143">
        <v>185900</v>
      </c>
      <c r="H1143" t="s">
        <v>20</v>
      </c>
      <c r="I1143">
        <v>185900</v>
      </c>
      <c r="J1143">
        <f t="shared" si="69"/>
        <v>150000</v>
      </c>
      <c r="K1143">
        <f t="shared" si="70"/>
        <v>200000</v>
      </c>
      <c r="L1143" t="str">
        <f t="shared" si="71"/>
        <v>150000-200000</v>
      </c>
      <c r="M1143" t="s">
        <v>21</v>
      </c>
      <c r="N1143" t="str">
        <f>VLOOKUP(M1143,'Country Names'!B:C,2,FALSE)</f>
        <v>United States</v>
      </c>
      <c r="O1143">
        <v>0</v>
      </c>
      <c r="P1143" t="str">
        <f>IF(Table[[#This Row],[remote_ratio]]=0, "In Person", IF(Table[[#This Row],[remote_ratio]]=50, "Hybrid", IF(Table[[#This Row],[remote_ratio]]=100, "Remote")))</f>
        <v>In Person</v>
      </c>
      <c r="Q1143" t="s">
        <v>21</v>
      </c>
      <c r="R1143" t="str">
        <f>VLOOKUP(Q1143,'Country Names'!B:C,2,FALSE)</f>
        <v>United States</v>
      </c>
      <c r="S1143" t="s">
        <v>221</v>
      </c>
    </row>
    <row r="1144" spans="1:19" x14ac:dyDescent="0.3">
      <c r="A1144">
        <v>1013</v>
      </c>
      <c r="B1144">
        <v>2023</v>
      </c>
      <c r="C1144" t="s">
        <v>330</v>
      </c>
      <c r="D1144" t="s">
        <v>216</v>
      </c>
      <c r="E1144" t="s">
        <v>23</v>
      </c>
      <c r="F1144" t="str">
        <f t="shared" si="68"/>
        <v>Scientist</v>
      </c>
      <c r="G1144">
        <v>129300</v>
      </c>
      <c r="H1144" t="s">
        <v>20</v>
      </c>
      <c r="I1144">
        <v>129300</v>
      </c>
      <c r="J1144">
        <f t="shared" si="69"/>
        <v>100000</v>
      </c>
      <c r="K1144">
        <f t="shared" si="70"/>
        <v>150000</v>
      </c>
      <c r="L1144" t="str">
        <f t="shared" si="71"/>
        <v>100000-150000</v>
      </c>
      <c r="M1144" t="s">
        <v>21</v>
      </c>
      <c r="N1144" t="str">
        <f>VLOOKUP(M1144,'Country Names'!B:C,2,FALSE)</f>
        <v>United States</v>
      </c>
      <c r="O1144">
        <v>0</v>
      </c>
      <c r="P1144" t="str">
        <f>IF(Table[[#This Row],[remote_ratio]]=0, "In Person", IF(Table[[#This Row],[remote_ratio]]=50, "Hybrid", IF(Table[[#This Row],[remote_ratio]]=100, "Remote")))</f>
        <v>In Person</v>
      </c>
      <c r="Q1144" t="s">
        <v>21</v>
      </c>
      <c r="R1144" t="str">
        <f>VLOOKUP(Q1144,'Country Names'!B:C,2,FALSE)</f>
        <v>United States</v>
      </c>
      <c r="S1144" t="s">
        <v>221</v>
      </c>
    </row>
    <row r="1145" spans="1:19" x14ac:dyDescent="0.3">
      <c r="A1145">
        <v>1144</v>
      </c>
      <c r="B1145">
        <v>2023</v>
      </c>
      <c r="C1145" t="s">
        <v>330</v>
      </c>
      <c r="D1145" t="s">
        <v>216</v>
      </c>
      <c r="E1145" t="s">
        <v>37</v>
      </c>
      <c r="F1145" t="str">
        <f t="shared" si="68"/>
        <v>Engineer</v>
      </c>
      <c r="G1145">
        <v>180000</v>
      </c>
      <c r="H1145" t="s">
        <v>20</v>
      </c>
      <c r="I1145">
        <v>180000</v>
      </c>
      <c r="J1145">
        <f t="shared" si="69"/>
        <v>150000</v>
      </c>
      <c r="K1145">
        <f t="shared" si="70"/>
        <v>200000</v>
      </c>
      <c r="L1145" t="str">
        <f t="shared" si="71"/>
        <v>150000-200000</v>
      </c>
      <c r="M1145" t="s">
        <v>21</v>
      </c>
      <c r="N1145" t="str">
        <f>VLOOKUP(M1145,'Country Names'!B:C,2,FALSE)</f>
        <v>United States</v>
      </c>
      <c r="O1145">
        <v>0</v>
      </c>
      <c r="P1145" t="str">
        <f>IF(Table[[#This Row],[remote_ratio]]=0, "In Person", IF(Table[[#This Row],[remote_ratio]]=50, "Hybrid", IF(Table[[#This Row],[remote_ratio]]=100, "Remote")))</f>
        <v>In Person</v>
      </c>
      <c r="Q1145" t="s">
        <v>21</v>
      </c>
      <c r="R1145" t="str">
        <f>VLOOKUP(Q1145,'Country Names'!B:C,2,FALSE)</f>
        <v>United States</v>
      </c>
      <c r="S1145" t="s">
        <v>221</v>
      </c>
    </row>
    <row r="1146" spans="1:19" x14ac:dyDescent="0.3">
      <c r="A1146">
        <v>1145</v>
      </c>
      <c r="B1146">
        <v>2023</v>
      </c>
      <c r="C1146" t="s">
        <v>330</v>
      </c>
      <c r="D1146" t="s">
        <v>216</v>
      </c>
      <c r="E1146" t="s">
        <v>37</v>
      </c>
      <c r="F1146" t="str">
        <f t="shared" si="68"/>
        <v>Engineer</v>
      </c>
      <c r="G1146">
        <v>160000</v>
      </c>
      <c r="H1146" t="s">
        <v>20</v>
      </c>
      <c r="I1146">
        <v>160000</v>
      </c>
      <c r="J1146">
        <f t="shared" si="69"/>
        <v>150000</v>
      </c>
      <c r="K1146">
        <f t="shared" si="70"/>
        <v>200000</v>
      </c>
      <c r="L1146" t="str">
        <f t="shared" si="71"/>
        <v>150000-200000</v>
      </c>
      <c r="M1146" t="s">
        <v>21</v>
      </c>
      <c r="N1146" t="str">
        <f>VLOOKUP(M1146,'Country Names'!B:C,2,FALSE)</f>
        <v>United States</v>
      </c>
      <c r="O1146">
        <v>0</v>
      </c>
      <c r="P1146" t="str">
        <f>IF(Table[[#This Row],[remote_ratio]]=0, "In Person", IF(Table[[#This Row],[remote_ratio]]=50, "Hybrid", IF(Table[[#This Row],[remote_ratio]]=100, "Remote")))</f>
        <v>In Person</v>
      </c>
      <c r="Q1146" t="s">
        <v>21</v>
      </c>
      <c r="R1146" t="str">
        <f>VLOOKUP(Q1146,'Country Names'!B:C,2,FALSE)</f>
        <v>United States</v>
      </c>
      <c r="S1146" t="s">
        <v>221</v>
      </c>
    </row>
    <row r="1147" spans="1:19" x14ac:dyDescent="0.3">
      <c r="A1147">
        <v>1146</v>
      </c>
      <c r="B1147">
        <v>2023</v>
      </c>
      <c r="C1147" t="s">
        <v>330</v>
      </c>
      <c r="D1147" t="s">
        <v>216</v>
      </c>
      <c r="E1147" t="s">
        <v>118</v>
      </c>
      <c r="F1147" t="str">
        <f t="shared" si="68"/>
        <v>Engineer</v>
      </c>
      <c r="G1147">
        <v>272000</v>
      </c>
      <c r="H1147" t="s">
        <v>20</v>
      </c>
      <c r="I1147">
        <v>272000</v>
      </c>
      <c r="J1147">
        <f t="shared" si="69"/>
        <v>250000</v>
      </c>
      <c r="K1147">
        <f t="shared" si="70"/>
        <v>300000</v>
      </c>
      <c r="L1147" t="str">
        <f t="shared" si="71"/>
        <v>250000-300000</v>
      </c>
      <c r="M1147" t="s">
        <v>21</v>
      </c>
      <c r="N1147" t="str">
        <f>VLOOKUP(M1147,'Country Names'!B:C,2,FALSE)</f>
        <v>United States</v>
      </c>
      <c r="O1147">
        <v>0</v>
      </c>
      <c r="P1147" t="str">
        <f>IF(Table[[#This Row],[remote_ratio]]=0, "In Person", IF(Table[[#This Row],[remote_ratio]]=50, "Hybrid", IF(Table[[#This Row],[remote_ratio]]=100, "Remote")))</f>
        <v>In Person</v>
      </c>
      <c r="Q1147" t="s">
        <v>21</v>
      </c>
      <c r="R1147" t="str">
        <f>VLOOKUP(Q1147,'Country Names'!B:C,2,FALSE)</f>
        <v>United States</v>
      </c>
      <c r="S1147" t="s">
        <v>221</v>
      </c>
    </row>
    <row r="1148" spans="1:19" x14ac:dyDescent="0.3">
      <c r="A1148">
        <v>1147</v>
      </c>
      <c r="B1148">
        <v>2023</v>
      </c>
      <c r="C1148" t="s">
        <v>330</v>
      </c>
      <c r="D1148" t="s">
        <v>216</v>
      </c>
      <c r="E1148" t="s">
        <v>118</v>
      </c>
      <c r="F1148" t="str">
        <f t="shared" si="68"/>
        <v>Engineer</v>
      </c>
      <c r="G1148">
        <v>170000</v>
      </c>
      <c r="H1148" t="s">
        <v>20</v>
      </c>
      <c r="I1148">
        <v>170000</v>
      </c>
      <c r="J1148">
        <f t="shared" si="69"/>
        <v>150000</v>
      </c>
      <c r="K1148">
        <f t="shared" si="70"/>
        <v>200000</v>
      </c>
      <c r="L1148" t="str">
        <f t="shared" si="71"/>
        <v>150000-200000</v>
      </c>
      <c r="M1148" t="s">
        <v>21</v>
      </c>
      <c r="N1148" t="str">
        <f>VLOOKUP(M1148,'Country Names'!B:C,2,FALSE)</f>
        <v>United States</v>
      </c>
      <c r="O1148">
        <v>0</v>
      </c>
      <c r="P1148" t="str">
        <f>IF(Table[[#This Row],[remote_ratio]]=0, "In Person", IF(Table[[#This Row],[remote_ratio]]=50, "Hybrid", IF(Table[[#This Row],[remote_ratio]]=100, "Remote")))</f>
        <v>In Person</v>
      </c>
      <c r="Q1148" t="s">
        <v>21</v>
      </c>
      <c r="R1148" t="str">
        <f>VLOOKUP(Q1148,'Country Names'!B:C,2,FALSE)</f>
        <v>United States</v>
      </c>
      <c r="S1148" t="s">
        <v>221</v>
      </c>
    </row>
    <row r="1149" spans="1:19" x14ac:dyDescent="0.3">
      <c r="A1149">
        <v>1148</v>
      </c>
      <c r="B1149">
        <v>2023</v>
      </c>
      <c r="C1149" t="s">
        <v>213</v>
      </c>
      <c r="D1149" t="s">
        <v>216</v>
      </c>
      <c r="E1149" t="s">
        <v>27</v>
      </c>
      <c r="F1149" t="str">
        <f t="shared" si="68"/>
        <v>Analyst</v>
      </c>
      <c r="G1149">
        <v>80000</v>
      </c>
      <c r="H1149" t="s">
        <v>20</v>
      </c>
      <c r="I1149">
        <v>80000</v>
      </c>
      <c r="J1149">
        <f t="shared" si="69"/>
        <v>50000</v>
      </c>
      <c r="K1149">
        <f t="shared" si="70"/>
        <v>100000</v>
      </c>
      <c r="L1149" t="str">
        <f t="shared" si="71"/>
        <v>50000-100000</v>
      </c>
      <c r="M1149" t="s">
        <v>21</v>
      </c>
      <c r="N1149" t="str">
        <f>VLOOKUP(M1149,'Country Names'!B:C,2,FALSE)</f>
        <v>United States</v>
      </c>
      <c r="O1149">
        <v>0</v>
      </c>
      <c r="P1149" t="str">
        <f>IF(Table[[#This Row],[remote_ratio]]=0, "In Person", IF(Table[[#This Row],[remote_ratio]]=50, "Hybrid", IF(Table[[#This Row],[remote_ratio]]=100, "Remote")))</f>
        <v>In Person</v>
      </c>
      <c r="Q1149" t="s">
        <v>21</v>
      </c>
      <c r="R1149" t="str">
        <f>VLOOKUP(Q1149,'Country Names'!B:C,2,FALSE)</f>
        <v>United States</v>
      </c>
      <c r="S1149" t="s">
        <v>221</v>
      </c>
    </row>
    <row r="1150" spans="1:19" x14ac:dyDescent="0.3">
      <c r="A1150">
        <v>1149</v>
      </c>
      <c r="B1150">
        <v>2023</v>
      </c>
      <c r="C1150" t="s">
        <v>213</v>
      </c>
      <c r="D1150" t="s">
        <v>216</v>
      </c>
      <c r="E1150" t="s">
        <v>27</v>
      </c>
      <c r="F1150" t="str">
        <f t="shared" si="68"/>
        <v>Analyst</v>
      </c>
      <c r="G1150">
        <v>60000</v>
      </c>
      <c r="H1150" t="s">
        <v>20</v>
      </c>
      <c r="I1150">
        <v>60000</v>
      </c>
      <c r="J1150">
        <f t="shared" si="69"/>
        <v>50000</v>
      </c>
      <c r="K1150">
        <f t="shared" si="70"/>
        <v>100000</v>
      </c>
      <c r="L1150" t="str">
        <f t="shared" si="71"/>
        <v>50000-100000</v>
      </c>
      <c r="M1150" t="s">
        <v>21</v>
      </c>
      <c r="N1150" t="str">
        <f>VLOOKUP(M1150,'Country Names'!B:C,2,FALSE)</f>
        <v>United States</v>
      </c>
      <c r="O1150">
        <v>0</v>
      </c>
      <c r="P1150" t="str">
        <f>IF(Table[[#This Row],[remote_ratio]]=0, "In Person", IF(Table[[#This Row],[remote_ratio]]=50, "Hybrid", IF(Table[[#This Row],[remote_ratio]]=100, "Remote")))</f>
        <v>In Person</v>
      </c>
      <c r="Q1150" t="s">
        <v>21</v>
      </c>
      <c r="R1150" t="str">
        <f>VLOOKUP(Q1150,'Country Names'!B:C,2,FALSE)</f>
        <v>United States</v>
      </c>
      <c r="S1150" t="s">
        <v>221</v>
      </c>
    </row>
    <row r="1151" spans="1:19" x14ac:dyDescent="0.3">
      <c r="A1151">
        <v>1150</v>
      </c>
      <c r="B1151">
        <v>2023</v>
      </c>
      <c r="C1151" t="s">
        <v>330</v>
      </c>
      <c r="D1151" t="s">
        <v>216</v>
      </c>
      <c r="E1151" t="s">
        <v>37</v>
      </c>
      <c r="F1151" t="str">
        <f t="shared" si="68"/>
        <v>Engineer</v>
      </c>
      <c r="G1151">
        <v>259000</v>
      </c>
      <c r="H1151" t="s">
        <v>20</v>
      </c>
      <c r="I1151">
        <v>259000</v>
      </c>
      <c r="J1151">
        <f t="shared" si="69"/>
        <v>250000</v>
      </c>
      <c r="K1151">
        <f t="shared" si="70"/>
        <v>300000</v>
      </c>
      <c r="L1151" t="str">
        <f t="shared" si="71"/>
        <v>250000-300000</v>
      </c>
      <c r="M1151" t="s">
        <v>21</v>
      </c>
      <c r="N1151" t="str">
        <f>VLOOKUP(M1151,'Country Names'!B:C,2,FALSE)</f>
        <v>United States</v>
      </c>
      <c r="O1151">
        <v>100</v>
      </c>
      <c r="P1151" t="str">
        <f>IF(Table[[#This Row],[remote_ratio]]=0, "In Person", IF(Table[[#This Row],[remote_ratio]]=50, "Hybrid", IF(Table[[#This Row],[remote_ratio]]=100, "Remote")))</f>
        <v>Remote</v>
      </c>
      <c r="Q1151" t="s">
        <v>21</v>
      </c>
      <c r="R1151" t="str">
        <f>VLOOKUP(Q1151,'Country Names'!B:C,2,FALSE)</f>
        <v>United States</v>
      </c>
      <c r="S1151" t="s">
        <v>221</v>
      </c>
    </row>
    <row r="1152" spans="1:19" x14ac:dyDescent="0.3">
      <c r="A1152">
        <v>1151</v>
      </c>
      <c r="B1152">
        <v>2023</v>
      </c>
      <c r="C1152" t="s">
        <v>330</v>
      </c>
      <c r="D1152" t="s">
        <v>216</v>
      </c>
      <c r="E1152" t="s">
        <v>37</v>
      </c>
      <c r="F1152" t="str">
        <f t="shared" si="68"/>
        <v>Engineer</v>
      </c>
      <c r="G1152">
        <v>146000</v>
      </c>
      <c r="H1152" t="s">
        <v>20</v>
      </c>
      <c r="I1152">
        <v>146000</v>
      </c>
      <c r="J1152">
        <f t="shared" si="69"/>
        <v>100000</v>
      </c>
      <c r="K1152">
        <f t="shared" si="70"/>
        <v>150000</v>
      </c>
      <c r="L1152" t="str">
        <f t="shared" si="71"/>
        <v>100000-150000</v>
      </c>
      <c r="M1152" t="s">
        <v>21</v>
      </c>
      <c r="N1152" t="str">
        <f>VLOOKUP(M1152,'Country Names'!B:C,2,FALSE)</f>
        <v>United States</v>
      </c>
      <c r="O1152">
        <v>100</v>
      </c>
      <c r="P1152" t="str">
        <f>IF(Table[[#This Row],[remote_ratio]]=0, "In Person", IF(Table[[#This Row],[remote_ratio]]=50, "Hybrid", IF(Table[[#This Row],[remote_ratio]]=100, "Remote")))</f>
        <v>Remote</v>
      </c>
      <c r="Q1152" t="s">
        <v>21</v>
      </c>
      <c r="R1152" t="str">
        <f>VLOOKUP(Q1152,'Country Names'!B:C,2,FALSE)</f>
        <v>United States</v>
      </c>
      <c r="S1152" t="s">
        <v>221</v>
      </c>
    </row>
    <row r="1153" spans="1:19" x14ac:dyDescent="0.3">
      <c r="A1153">
        <v>1152</v>
      </c>
      <c r="B1153">
        <v>2023</v>
      </c>
      <c r="C1153" t="s">
        <v>330</v>
      </c>
      <c r="D1153" t="s">
        <v>216</v>
      </c>
      <c r="E1153" t="s">
        <v>37</v>
      </c>
      <c r="F1153" t="str">
        <f t="shared" si="68"/>
        <v>Engineer</v>
      </c>
      <c r="G1153">
        <v>200000</v>
      </c>
      <c r="H1153" t="s">
        <v>20</v>
      </c>
      <c r="I1153">
        <v>200000</v>
      </c>
      <c r="J1153">
        <f t="shared" si="69"/>
        <v>200000</v>
      </c>
      <c r="K1153">
        <f t="shared" si="70"/>
        <v>250000</v>
      </c>
      <c r="L1153" t="str">
        <f t="shared" si="71"/>
        <v>200000-250000</v>
      </c>
      <c r="M1153" t="s">
        <v>21</v>
      </c>
      <c r="N1153" t="str">
        <f>VLOOKUP(M1153,'Country Names'!B:C,2,FALSE)</f>
        <v>United States</v>
      </c>
      <c r="O1153">
        <v>0</v>
      </c>
      <c r="P1153" t="str">
        <f>IF(Table[[#This Row],[remote_ratio]]=0, "In Person", IF(Table[[#This Row],[remote_ratio]]=50, "Hybrid", IF(Table[[#This Row],[remote_ratio]]=100, "Remote")))</f>
        <v>In Person</v>
      </c>
      <c r="Q1153" t="s">
        <v>21</v>
      </c>
      <c r="R1153" t="str">
        <f>VLOOKUP(Q1153,'Country Names'!B:C,2,FALSE)</f>
        <v>United States</v>
      </c>
      <c r="S1153" t="s">
        <v>221</v>
      </c>
    </row>
    <row r="1154" spans="1:19" x14ac:dyDescent="0.3">
      <c r="A1154">
        <v>1153</v>
      </c>
      <c r="B1154">
        <v>2023</v>
      </c>
      <c r="C1154" t="s">
        <v>330</v>
      </c>
      <c r="D1154" t="s">
        <v>216</v>
      </c>
      <c r="E1154" t="s">
        <v>37</v>
      </c>
      <c r="F1154" t="str">
        <f t="shared" ref="F1154:F1217" si="72">IF(RIGHT(E1154,LEN(E1154)-FIND(CHAR(1),SUBSTITUTE(E1154," ",CHAR(1),LEN(E1154)-LEN(SUBSTITUTE(E1154," ","")))))="Science","Director of DS",IF(RIGHT(E1154,LEN(E1154)-FIND(CHAR(1),SUBSTITUTE(E1154," ",CHAR(1),LEN(E1154)-LEN(SUBSTITUTE(E1154," ","")))))="Data","Head of Data",RIGHT(E1154,LEN(E1154)-FIND(CHAR(1),SUBSTITUTE(E1154," ",CHAR(1),LEN(E1154)-LEN(SUBSTITUTE(E1154," ","")))))))</f>
        <v>Engineer</v>
      </c>
      <c r="G1154">
        <v>160000</v>
      </c>
      <c r="H1154" t="s">
        <v>20</v>
      </c>
      <c r="I1154">
        <v>160000</v>
      </c>
      <c r="J1154">
        <f t="shared" ref="J1154:J1217" si="73">FLOOR(I1154/50000,1)*50000</f>
        <v>150000</v>
      </c>
      <c r="K1154">
        <f t="shared" ref="K1154:K1217" si="74">FLOOR(I1154/50000,1)*50000 + 50000</f>
        <v>200000</v>
      </c>
      <c r="L1154" t="str">
        <f t="shared" ref="L1154:L1217" si="75">_xlfn.CONCAT(J1154, "-", K1154)</f>
        <v>150000-200000</v>
      </c>
      <c r="M1154" t="s">
        <v>21</v>
      </c>
      <c r="N1154" t="str">
        <f>VLOOKUP(M1154,'Country Names'!B:C,2,FALSE)</f>
        <v>United States</v>
      </c>
      <c r="O1154">
        <v>0</v>
      </c>
      <c r="P1154" t="str">
        <f>IF(Table[[#This Row],[remote_ratio]]=0, "In Person", IF(Table[[#This Row],[remote_ratio]]=50, "Hybrid", IF(Table[[#This Row],[remote_ratio]]=100, "Remote")))</f>
        <v>In Person</v>
      </c>
      <c r="Q1154" t="s">
        <v>21</v>
      </c>
      <c r="R1154" t="str">
        <f>VLOOKUP(Q1154,'Country Names'!B:C,2,FALSE)</f>
        <v>United States</v>
      </c>
      <c r="S1154" t="s">
        <v>221</v>
      </c>
    </row>
    <row r="1155" spans="1:19" x14ac:dyDescent="0.3">
      <c r="A1155">
        <v>1154</v>
      </c>
      <c r="B1155">
        <v>2023</v>
      </c>
      <c r="C1155" t="s">
        <v>215</v>
      </c>
      <c r="D1155" t="s">
        <v>216</v>
      </c>
      <c r="E1155" t="s">
        <v>37</v>
      </c>
      <c r="F1155" t="str">
        <f t="shared" si="72"/>
        <v>Engineer</v>
      </c>
      <c r="G1155">
        <v>310000</v>
      </c>
      <c r="H1155" t="s">
        <v>20</v>
      </c>
      <c r="I1155">
        <v>310000</v>
      </c>
      <c r="J1155">
        <f t="shared" si="73"/>
        <v>300000</v>
      </c>
      <c r="K1155">
        <f t="shared" si="74"/>
        <v>350000</v>
      </c>
      <c r="L1155" t="str">
        <f t="shared" si="75"/>
        <v>300000-350000</v>
      </c>
      <c r="M1155" t="s">
        <v>21</v>
      </c>
      <c r="N1155" t="str">
        <f>VLOOKUP(M1155,'Country Names'!B:C,2,FALSE)</f>
        <v>United States</v>
      </c>
      <c r="O1155">
        <v>100</v>
      </c>
      <c r="P1155" t="str">
        <f>IF(Table[[#This Row],[remote_ratio]]=0, "In Person", IF(Table[[#This Row],[remote_ratio]]=50, "Hybrid", IF(Table[[#This Row],[remote_ratio]]=100, "Remote")))</f>
        <v>Remote</v>
      </c>
      <c r="Q1155" t="s">
        <v>21</v>
      </c>
      <c r="R1155" t="str">
        <f>VLOOKUP(Q1155,'Country Names'!B:C,2,FALSE)</f>
        <v>United States</v>
      </c>
      <c r="S1155" t="s">
        <v>221</v>
      </c>
    </row>
    <row r="1156" spans="1:19" x14ac:dyDescent="0.3">
      <c r="A1156">
        <v>1155</v>
      </c>
      <c r="B1156">
        <v>2023</v>
      </c>
      <c r="C1156" t="s">
        <v>215</v>
      </c>
      <c r="D1156" t="s">
        <v>216</v>
      </c>
      <c r="E1156" t="s">
        <v>37</v>
      </c>
      <c r="F1156" t="str">
        <f t="shared" si="72"/>
        <v>Engineer</v>
      </c>
      <c r="G1156">
        <v>239000</v>
      </c>
      <c r="H1156" t="s">
        <v>20</v>
      </c>
      <c r="I1156">
        <v>239000</v>
      </c>
      <c r="J1156">
        <f t="shared" si="73"/>
        <v>200000</v>
      </c>
      <c r="K1156">
        <f t="shared" si="74"/>
        <v>250000</v>
      </c>
      <c r="L1156" t="str">
        <f t="shared" si="75"/>
        <v>200000-250000</v>
      </c>
      <c r="M1156" t="s">
        <v>21</v>
      </c>
      <c r="N1156" t="str">
        <f>VLOOKUP(M1156,'Country Names'!B:C,2,FALSE)</f>
        <v>United States</v>
      </c>
      <c r="O1156">
        <v>100</v>
      </c>
      <c r="P1156" t="str">
        <f>IF(Table[[#This Row],[remote_ratio]]=0, "In Person", IF(Table[[#This Row],[remote_ratio]]=50, "Hybrid", IF(Table[[#This Row],[remote_ratio]]=100, "Remote")))</f>
        <v>Remote</v>
      </c>
      <c r="Q1156" t="s">
        <v>21</v>
      </c>
      <c r="R1156" t="str">
        <f>VLOOKUP(Q1156,'Country Names'!B:C,2,FALSE)</f>
        <v>United States</v>
      </c>
      <c r="S1156" t="s">
        <v>221</v>
      </c>
    </row>
    <row r="1157" spans="1:19" x14ac:dyDescent="0.3">
      <c r="A1157">
        <v>1156</v>
      </c>
      <c r="B1157">
        <v>2023</v>
      </c>
      <c r="C1157" t="s">
        <v>330</v>
      </c>
      <c r="D1157" t="s">
        <v>216</v>
      </c>
      <c r="E1157" t="s">
        <v>27</v>
      </c>
      <c r="F1157" t="str">
        <f t="shared" si="72"/>
        <v>Analyst</v>
      </c>
      <c r="G1157">
        <v>142000</v>
      </c>
      <c r="H1157" t="s">
        <v>20</v>
      </c>
      <c r="I1157">
        <v>142000</v>
      </c>
      <c r="J1157">
        <f t="shared" si="73"/>
        <v>100000</v>
      </c>
      <c r="K1157">
        <f t="shared" si="74"/>
        <v>150000</v>
      </c>
      <c r="L1157" t="str">
        <f t="shared" si="75"/>
        <v>100000-150000</v>
      </c>
      <c r="M1157" t="s">
        <v>21</v>
      </c>
      <c r="N1157" t="str">
        <f>VLOOKUP(M1157,'Country Names'!B:C,2,FALSE)</f>
        <v>United States</v>
      </c>
      <c r="O1157">
        <v>100</v>
      </c>
      <c r="P1157" t="str">
        <f>IF(Table[[#This Row],[remote_ratio]]=0, "In Person", IF(Table[[#This Row],[remote_ratio]]=50, "Hybrid", IF(Table[[#This Row],[remote_ratio]]=100, "Remote")))</f>
        <v>Remote</v>
      </c>
      <c r="Q1157" t="s">
        <v>21</v>
      </c>
      <c r="R1157" t="str">
        <f>VLOOKUP(Q1157,'Country Names'!B:C,2,FALSE)</f>
        <v>United States</v>
      </c>
      <c r="S1157" t="s">
        <v>221</v>
      </c>
    </row>
    <row r="1158" spans="1:19" x14ac:dyDescent="0.3">
      <c r="A1158">
        <v>1157</v>
      </c>
      <c r="B1158">
        <v>2023</v>
      </c>
      <c r="C1158" t="s">
        <v>330</v>
      </c>
      <c r="D1158" t="s">
        <v>216</v>
      </c>
      <c r="E1158" t="s">
        <v>27</v>
      </c>
      <c r="F1158" t="str">
        <f t="shared" si="72"/>
        <v>Analyst</v>
      </c>
      <c r="G1158">
        <v>95000</v>
      </c>
      <c r="H1158" t="s">
        <v>20</v>
      </c>
      <c r="I1158">
        <v>95000</v>
      </c>
      <c r="J1158">
        <f t="shared" si="73"/>
        <v>50000</v>
      </c>
      <c r="K1158">
        <f t="shared" si="74"/>
        <v>100000</v>
      </c>
      <c r="L1158" t="str">
        <f t="shared" si="75"/>
        <v>50000-100000</v>
      </c>
      <c r="M1158" t="s">
        <v>21</v>
      </c>
      <c r="N1158" t="str">
        <f>VLOOKUP(M1158,'Country Names'!B:C,2,FALSE)</f>
        <v>United States</v>
      </c>
      <c r="O1158">
        <v>100</v>
      </c>
      <c r="P1158" t="str">
        <f>IF(Table[[#This Row],[remote_ratio]]=0, "In Person", IF(Table[[#This Row],[remote_ratio]]=50, "Hybrid", IF(Table[[#This Row],[remote_ratio]]=100, "Remote")))</f>
        <v>Remote</v>
      </c>
      <c r="Q1158" t="s">
        <v>21</v>
      </c>
      <c r="R1158" t="str">
        <f>VLOOKUP(Q1158,'Country Names'!B:C,2,FALSE)</f>
        <v>United States</v>
      </c>
      <c r="S1158" t="s">
        <v>221</v>
      </c>
    </row>
    <row r="1159" spans="1:19" x14ac:dyDescent="0.3">
      <c r="A1159">
        <v>1020</v>
      </c>
      <c r="B1159">
        <v>2022</v>
      </c>
      <c r="C1159" t="s">
        <v>330</v>
      </c>
      <c r="D1159" t="s">
        <v>216</v>
      </c>
      <c r="E1159" t="s">
        <v>89</v>
      </c>
      <c r="F1159" t="str">
        <f t="shared" si="72"/>
        <v>Scientist</v>
      </c>
      <c r="G1159">
        <v>192000</v>
      </c>
      <c r="H1159" t="s">
        <v>20</v>
      </c>
      <c r="I1159">
        <v>192000</v>
      </c>
      <c r="J1159">
        <f t="shared" si="73"/>
        <v>150000</v>
      </c>
      <c r="K1159">
        <f t="shared" si="74"/>
        <v>200000</v>
      </c>
      <c r="L1159" t="str">
        <f t="shared" si="75"/>
        <v>150000-200000</v>
      </c>
      <c r="M1159" t="s">
        <v>21</v>
      </c>
      <c r="N1159" t="str">
        <f>VLOOKUP(M1159,'Country Names'!B:C,2,FALSE)</f>
        <v>United States</v>
      </c>
      <c r="O1159">
        <v>100</v>
      </c>
      <c r="P1159" t="str">
        <f>IF(Table[[#This Row],[remote_ratio]]=0, "In Person", IF(Table[[#This Row],[remote_ratio]]=50, "Hybrid", IF(Table[[#This Row],[remote_ratio]]=100, "Remote")))</f>
        <v>Remote</v>
      </c>
      <c r="Q1159" t="s">
        <v>21</v>
      </c>
      <c r="R1159" t="str">
        <f>VLOOKUP(Q1159,'Country Names'!B:C,2,FALSE)</f>
        <v>United States</v>
      </c>
      <c r="S1159" t="s">
        <v>220</v>
      </c>
    </row>
    <row r="1160" spans="1:19" x14ac:dyDescent="0.3">
      <c r="A1160">
        <v>1051</v>
      </c>
      <c r="B1160">
        <v>2023</v>
      </c>
      <c r="C1160" t="s">
        <v>330</v>
      </c>
      <c r="D1160" t="s">
        <v>216</v>
      </c>
      <c r="E1160" t="s">
        <v>23</v>
      </c>
      <c r="F1160" t="str">
        <f t="shared" si="72"/>
        <v>Scientist</v>
      </c>
      <c r="G1160">
        <v>149076</v>
      </c>
      <c r="H1160" t="s">
        <v>20</v>
      </c>
      <c r="I1160">
        <v>149076</v>
      </c>
      <c r="J1160">
        <f t="shared" si="73"/>
        <v>100000</v>
      </c>
      <c r="K1160">
        <f t="shared" si="74"/>
        <v>150000</v>
      </c>
      <c r="L1160" t="str">
        <f t="shared" si="75"/>
        <v>100000-150000</v>
      </c>
      <c r="M1160" t="s">
        <v>21</v>
      </c>
      <c r="N1160" t="str">
        <f>VLOOKUP(M1160,'Country Names'!B:C,2,FALSE)</f>
        <v>United States</v>
      </c>
      <c r="O1160">
        <v>0</v>
      </c>
      <c r="P1160" t="str">
        <f>IF(Table[[#This Row],[remote_ratio]]=0, "In Person", IF(Table[[#This Row],[remote_ratio]]=50, "Hybrid", IF(Table[[#This Row],[remote_ratio]]=100, "Remote")))</f>
        <v>In Person</v>
      </c>
      <c r="Q1160" t="s">
        <v>21</v>
      </c>
      <c r="R1160" t="str">
        <f>VLOOKUP(Q1160,'Country Names'!B:C,2,FALSE)</f>
        <v>United States</v>
      </c>
      <c r="S1160" t="s">
        <v>221</v>
      </c>
    </row>
    <row r="1161" spans="1:19" x14ac:dyDescent="0.3">
      <c r="A1161">
        <v>1160</v>
      </c>
      <c r="B1161">
        <v>2023</v>
      </c>
      <c r="C1161" t="s">
        <v>213</v>
      </c>
      <c r="D1161" t="s">
        <v>216</v>
      </c>
      <c r="E1161" t="s">
        <v>37</v>
      </c>
      <c r="F1161" t="str">
        <f t="shared" si="72"/>
        <v>Engineer</v>
      </c>
      <c r="G1161">
        <v>140000</v>
      </c>
      <c r="H1161" t="s">
        <v>20</v>
      </c>
      <c r="I1161">
        <v>140000</v>
      </c>
      <c r="J1161">
        <f t="shared" si="73"/>
        <v>100000</v>
      </c>
      <c r="K1161">
        <f t="shared" si="74"/>
        <v>150000</v>
      </c>
      <c r="L1161" t="str">
        <f t="shared" si="75"/>
        <v>100000-150000</v>
      </c>
      <c r="M1161" t="s">
        <v>21</v>
      </c>
      <c r="N1161" t="str">
        <f>VLOOKUP(M1161,'Country Names'!B:C,2,FALSE)</f>
        <v>United States</v>
      </c>
      <c r="O1161">
        <v>100</v>
      </c>
      <c r="P1161" t="str">
        <f>IF(Table[[#This Row],[remote_ratio]]=0, "In Person", IF(Table[[#This Row],[remote_ratio]]=50, "Hybrid", IF(Table[[#This Row],[remote_ratio]]=100, "Remote")))</f>
        <v>Remote</v>
      </c>
      <c r="Q1161" t="s">
        <v>21</v>
      </c>
      <c r="R1161" t="str">
        <f>VLOOKUP(Q1161,'Country Names'!B:C,2,FALSE)</f>
        <v>United States</v>
      </c>
      <c r="S1161" t="s">
        <v>221</v>
      </c>
    </row>
    <row r="1162" spans="1:19" x14ac:dyDescent="0.3">
      <c r="A1162">
        <v>1161</v>
      </c>
      <c r="B1162">
        <v>2023</v>
      </c>
      <c r="C1162" t="s">
        <v>213</v>
      </c>
      <c r="D1162" t="s">
        <v>216</v>
      </c>
      <c r="E1162" t="s">
        <v>37</v>
      </c>
      <c r="F1162" t="str">
        <f t="shared" si="72"/>
        <v>Engineer</v>
      </c>
      <c r="G1162">
        <v>120000</v>
      </c>
      <c r="H1162" t="s">
        <v>20</v>
      </c>
      <c r="I1162">
        <v>120000</v>
      </c>
      <c r="J1162">
        <f t="shared" si="73"/>
        <v>100000</v>
      </c>
      <c r="K1162">
        <f t="shared" si="74"/>
        <v>150000</v>
      </c>
      <c r="L1162" t="str">
        <f t="shared" si="75"/>
        <v>100000-150000</v>
      </c>
      <c r="M1162" t="s">
        <v>21</v>
      </c>
      <c r="N1162" t="str">
        <f>VLOOKUP(M1162,'Country Names'!B:C,2,FALSE)</f>
        <v>United States</v>
      </c>
      <c r="O1162">
        <v>100</v>
      </c>
      <c r="P1162" t="str">
        <f>IF(Table[[#This Row],[remote_ratio]]=0, "In Person", IF(Table[[#This Row],[remote_ratio]]=50, "Hybrid", IF(Table[[#This Row],[remote_ratio]]=100, "Remote")))</f>
        <v>Remote</v>
      </c>
      <c r="Q1162" t="s">
        <v>21</v>
      </c>
      <c r="R1162" t="str">
        <f>VLOOKUP(Q1162,'Country Names'!B:C,2,FALSE)</f>
        <v>United States</v>
      </c>
      <c r="S1162" t="s">
        <v>221</v>
      </c>
    </row>
    <row r="1163" spans="1:19" x14ac:dyDescent="0.3">
      <c r="A1163">
        <v>1162</v>
      </c>
      <c r="B1163">
        <v>2023</v>
      </c>
      <c r="C1163" t="s">
        <v>330</v>
      </c>
      <c r="D1163" t="s">
        <v>216</v>
      </c>
      <c r="E1163" t="s">
        <v>37</v>
      </c>
      <c r="F1163" t="str">
        <f t="shared" si="72"/>
        <v>Engineer</v>
      </c>
      <c r="G1163">
        <v>259000</v>
      </c>
      <c r="H1163" t="s">
        <v>20</v>
      </c>
      <c r="I1163">
        <v>259000</v>
      </c>
      <c r="J1163">
        <f t="shared" si="73"/>
        <v>250000</v>
      </c>
      <c r="K1163">
        <f t="shared" si="74"/>
        <v>300000</v>
      </c>
      <c r="L1163" t="str">
        <f t="shared" si="75"/>
        <v>250000-300000</v>
      </c>
      <c r="M1163" t="s">
        <v>21</v>
      </c>
      <c r="N1163" t="str">
        <f>VLOOKUP(M1163,'Country Names'!B:C,2,FALSE)</f>
        <v>United States</v>
      </c>
      <c r="O1163">
        <v>100</v>
      </c>
      <c r="P1163" t="str">
        <f>IF(Table[[#This Row],[remote_ratio]]=0, "In Person", IF(Table[[#This Row],[remote_ratio]]=50, "Hybrid", IF(Table[[#This Row],[remote_ratio]]=100, "Remote")))</f>
        <v>Remote</v>
      </c>
      <c r="Q1163" t="s">
        <v>21</v>
      </c>
      <c r="R1163" t="str">
        <f>VLOOKUP(Q1163,'Country Names'!B:C,2,FALSE)</f>
        <v>United States</v>
      </c>
      <c r="S1163" t="s">
        <v>221</v>
      </c>
    </row>
    <row r="1164" spans="1:19" x14ac:dyDescent="0.3">
      <c r="A1164">
        <v>1163</v>
      </c>
      <c r="B1164">
        <v>2023</v>
      </c>
      <c r="C1164" t="s">
        <v>330</v>
      </c>
      <c r="D1164" t="s">
        <v>216</v>
      </c>
      <c r="E1164" t="s">
        <v>37</v>
      </c>
      <c r="F1164" t="str">
        <f t="shared" si="72"/>
        <v>Engineer</v>
      </c>
      <c r="G1164">
        <v>146000</v>
      </c>
      <c r="H1164" t="s">
        <v>20</v>
      </c>
      <c r="I1164">
        <v>146000</v>
      </c>
      <c r="J1164">
        <f t="shared" si="73"/>
        <v>100000</v>
      </c>
      <c r="K1164">
        <f t="shared" si="74"/>
        <v>150000</v>
      </c>
      <c r="L1164" t="str">
        <f t="shared" si="75"/>
        <v>100000-150000</v>
      </c>
      <c r="M1164" t="s">
        <v>21</v>
      </c>
      <c r="N1164" t="str">
        <f>VLOOKUP(M1164,'Country Names'!B:C,2,FALSE)</f>
        <v>United States</v>
      </c>
      <c r="O1164">
        <v>100</v>
      </c>
      <c r="P1164" t="str">
        <f>IF(Table[[#This Row],[remote_ratio]]=0, "In Person", IF(Table[[#This Row],[remote_ratio]]=50, "Hybrid", IF(Table[[#This Row],[remote_ratio]]=100, "Remote")))</f>
        <v>Remote</v>
      </c>
      <c r="Q1164" t="s">
        <v>21</v>
      </c>
      <c r="R1164" t="str">
        <f>VLOOKUP(Q1164,'Country Names'!B:C,2,FALSE)</f>
        <v>United States</v>
      </c>
      <c r="S1164" t="s">
        <v>221</v>
      </c>
    </row>
    <row r="1165" spans="1:19" x14ac:dyDescent="0.3">
      <c r="A1165">
        <v>1164</v>
      </c>
      <c r="B1165">
        <v>2023</v>
      </c>
      <c r="C1165" t="s">
        <v>213</v>
      </c>
      <c r="D1165" t="s">
        <v>216</v>
      </c>
      <c r="E1165" t="s">
        <v>27</v>
      </c>
      <c r="F1165" t="str">
        <f t="shared" si="72"/>
        <v>Analyst</v>
      </c>
      <c r="G1165">
        <v>90000</v>
      </c>
      <c r="H1165" t="s">
        <v>58</v>
      </c>
      <c r="I1165">
        <v>109371</v>
      </c>
      <c r="J1165">
        <f t="shared" si="73"/>
        <v>100000</v>
      </c>
      <c r="K1165">
        <f t="shared" si="74"/>
        <v>150000</v>
      </c>
      <c r="L1165" t="str">
        <f t="shared" si="75"/>
        <v>100000-150000</v>
      </c>
      <c r="M1165" t="s">
        <v>119</v>
      </c>
      <c r="N1165" t="str">
        <f>VLOOKUP(M1165,'Country Names'!B:C,2,FALSE)</f>
        <v>Croatia</v>
      </c>
      <c r="O1165">
        <v>0</v>
      </c>
      <c r="P1165" t="str">
        <f>IF(Table[[#This Row],[remote_ratio]]=0, "In Person", IF(Table[[#This Row],[remote_ratio]]=50, "Hybrid", IF(Table[[#This Row],[remote_ratio]]=100, "Remote")))</f>
        <v>In Person</v>
      </c>
      <c r="Q1165" t="s">
        <v>119</v>
      </c>
      <c r="R1165" t="str">
        <f>VLOOKUP(Q1165,'Country Names'!B:C,2,FALSE)</f>
        <v>Croatia</v>
      </c>
      <c r="S1165" t="s">
        <v>221</v>
      </c>
    </row>
    <row r="1166" spans="1:19" x14ac:dyDescent="0.3">
      <c r="A1166">
        <v>1165</v>
      </c>
      <c r="B1166">
        <v>2023</v>
      </c>
      <c r="C1166" t="s">
        <v>213</v>
      </c>
      <c r="D1166" t="s">
        <v>216</v>
      </c>
      <c r="E1166" t="s">
        <v>27</v>
      </c>
      <c r="F1166" t="str">
        <f t="shared" si="72"/>
        <v>Analyst</v>
      </c>
      <c r="G1166">
        <v>60000</v>
      </c>
      <c r="H1166" t="s">
        <v>58</v>
      </c>
      <c r="I1166">
        <v>72914</v>
      </c>
      <c r="J1166">
        <f t="shared" si="73"/>
        <v>50000</v>
      </c>
      <c r="K1166">
        <f t="shared" si="74"/>
        <v>100000</v>
      </c>
      <c r="L1166" t="str">
        <f t="shared" si="75"/>
        <v>50000-100000</v>
      </c>
      <c r="M1166" t="s">
        <v>119</v>
      </c>
      <c r="N1166" t="str">
        <f>VLOOKUP(M1166,'Country Names'!B:C,2,FALSE)</f>
        <v>Croatia</v>
      </c>
      <c r="O1166">
        <v>0</v>
      </c>
      <c r="P1166" t="str">
        <f>IF(Table[[#This Row],[remote_ratio]]=0, "In Person", IF(Table[[#This Row],[remote_ratio]]=50, "Hybrid", IF(Table[[#This Row],[remote_ratio]]=100, "Remote")))</f>
        <v>In Person</v>
      </c>
      <c r="Q1166" t="s">
        <v>119</v>
      </c>
      <c r="R1166" t="str">
        <f>VLOOKUP(Q1166,'Country Names'!B:C,2,FALSE)</f>
        <v>Croatia</v>
      </c>
      <c r="S1166" t="s">
        <v>221</v>
      </c>
    </row>
    <row r="1167" spans="1:19" x14ac:dyDescent="0.3">
      <c r="A1167">
        <v>1166</v>
      </c>
      <c r="B1167">
        <v>2023</v>
      </c>
      <c r="C1167" t="s">
        <v>214</v>
      </c>
      <c r="D1167" t="s">
        <v>218</v>
      </c>
      <c r="E1167" t="s">
        <v>27</v>
      </c>
      <c r="F1167" t="str">
        <f t="shared" si="72"/>
        <v>Analyst</v>
      </c>
      <c r="G1167">
        <v>78000</v>
      </c>
      <c r="H1167" t="s">
        <v>120</v>
      </c>
      <c r="I1167">
        <v>17779</v>
      </c>
      <c r="J1167">
        <f t="shared" si="73"/>
        <v>0</v>
      </c>
      <c r="K1167">
        <f t="shared" si="74"/>
        <v>50000</v>
      </c>
      <c r="L1167" t="str">
        <f t="shared" si="75"/>
        <v>0-50000</v>
      </c>
      <c r="M1167" t="s">
        <v>121</v>
      </c>
      <c r="N1167" t="str">
        <f>VLOOKUP(M1167,'Country Names'!B:C,2,FALSE)</f>
        <v>Poland</v>
      </c>
      <c r="O1167">
        <v>100</v>
      </c>
      <c r="P1167" t="str">
        <f>IF(Table[[#This Row],[remote_ratio]]=0, "In Person", IF(Table[[#This Row],[remote_ratio]]=50, "Hybrid", IF(Table[[#This Row],[remote_ratio]]=100, "Remote")))</f>
        <v>Remote</v>
      </c>
      <c r="Q1167" t="s">
        <v>43</v>
      </c>
      <c r="R1167" t="str">
        <f>VLOOKUP(Q1167,'Country Names'!B:C,2,FALSE)</f>
        <v>India</v>
      </c>
      <c r="S1167" t="s">
        <v>220</v>
      </c>
    </row>
    <row r="1168" spans="1:19" x14ac:dyDescent="0.3">
      <c r="A1168">
        <v>1052</v>
      </c>
      <c r="B1168">
        <v>2023</v>
      </c>
      <c r="C1168" t="s">
        <v>330</v>
      </c>
      <c r="D1168" t="s">
        <v>216</v>
      </c>
      <c r="E1168" t="s">
        <v>23</v>
      </c>
      <c r="F1168" t="str">
        <f t="shared" si="72"/>
        <v>Scientist</v>
      </c>
      <c r="G1168">
        <v>82365</v>
      </c>
      <c r="H1168" t="s">
        <v>20</v>
      </c>
      <c r="I1168">
        <v>82365</v>
      </c>
      <c r="J1168">
        <f t="shared" si="73"/>
        <v>50000</v>
      </c>
      <c r="K1168">
        <f t="shared" si="74"/>
        <v>100000</v>
      </c>
      <c r="L1168" t="str">
        <f t="shared" si="75"/>
        <v>50000-100000</v>
      </c>
      <c r="M1168" t="s">
        <v>21</v>
      </c>
      <c r="N1168" t="str">
        <f>VLOOKUP(M1168,'Country Names'!B:C,2,FALSE)</f>
        <v>United States</v>
      </c>
      <c r="O1168">
        <v>0</v>
      </c>
      <c r="P1168" t="str">
        <f>IF(Table[[#This Row],[remote_ratio]]=0, "In Person", IF(Table[[#This Row],[remote_ratio]]=50, "Hybrid", IF(Table[[#This Row],[remote_ratio]]=100, "Remote")))</f>
        <v>In Person</v>
      </c>
      <c r="Q1168" t="s">
        <v>21</v>
      </c>
      <c r="R1168" t="str">
        <f>VLOOKUP(Q1168,'Country Names'!B:C,2,FALSE)</f>
        <v>United States</v>
      </c>
      <c r="S1168" t="s">
        <v>221</v>
      </c>
    </row>
    <row r="1169" spans="1:19" x14ac:dyDescent="0.3">
      <c r="A1169">
        <v>1168</v>
      </c>
      <c r="B1169">
        <v>2023</v>
      </c>
      <c r="C1169" t="s">
        <v>330</v>
      </c>
      <c r="D1169" t="s">
        <v>216</v>
      </c>
      <c r="E1169" t="s">
        <v>101</v>
      </c>
      <c r="F1169" t="str">
        <f t="shared" si="72"/>
        <v>Lead</v>
      </c>
      <c r="G1169">
        <v>247500</v>
      </c>
      <c r="H1169" t="s">
        <v>20</v>
      </c>
      <c r="I1169">
        <v>247500</v>
      </c>
      <c r="J1169">
        <f t="shared" si="73"/>
        <v>200000</v>
      </c>
      <c r="K1169">
        <f t="shared" si="74"/>
        <v>250000</v>
      </c>
      <c r="L1169" t="str">
        <f t="shared" si="75"/>
        <v>200000-250000</v>
      </c>
      <c r="M1169" t="s">
        <v>21</v>
      </c>
      <c r="N1169" t="str">
        <f>VLOOKUP(M1169,'Country Names'!B:C,2,FALSE)</f>
        <v>United States</v>
      </c>
      <c r="O1169">
        <v>0</v>
      </c>
      <c r="P1169" t="str">
        <f>IF(Table[[#This Row],[remote_ratio]]=0, "In Person", IF(Table[[#This Row],[remote_ratio]]=50, "Hybrid", IF(Table[[#This Row],[remote_ratio]]=100, "Remote")))</f>
        <v>In Person</v>
      </c>
      <c r="Q1169" t="s">
        <v>21</v>
      </c>
      <c r="R1169" t="str">
        <f>VLOOKUP(Q1169,'Country Names'!B:C,2,FALSE)</f>
        <v>United States</v>
      </c>
      <c r="S1169" t="s">
        <v>221</v>
      </c>
    </row>
    <row r="1170" spans="1:19" x14ac:dyDescent="0.3">
      <c r="A1170">
        <v>1169</v>
      </c>
      <c r="B1170">
        <v>2023</v>
      </c>
      <c r="C1170" t="s">
        <v>330</v>
      </c>
      <c r="D1170" t="s">
        <v>216</v>
      </c>
      <c r="E1170" t="s">
        <v>101</v>
      </c>
      <c r="F1170" t="str">
        <f t="shared" si="72"/>
        <v>Lead</v>
      </c>
      <c r="G1170">
        <v>172200</v>
      </c>
      <c r="H1170" t="s">
        <v>20</v>
      </c>
      <c r="I1170">
        <v>172200</v>
      </c>
      <c r="J1170">
        <f t="shared" si="73"/>
        <v>150000</v>
      </c>
      <c r="K1170">
        <f t="shared" si="74"/>
        <v>200000</v>
      </c>
      <c r="L1170" t="str">
        <f t="shared" si="75"/>
        <v>150000-200000</v>
      </c>
      <c r="M1170" t="s">
        <v>21</v>
      </c>
      <c r="N1170" t="str">
        <f>VLOOKUP(M1170,'Country Names'!B:C,2,FALSE)</f>
        <v>United States</v>
      </c>
      <c r="O1170">
        <v>0</v>
      </c>
      <c r="P1170" t="str">
        <f>IF(Table[[#This Row],[remote_ratio]]=0, "In Person", IF(Table[[#This Row],[remote_ratio]]=50, "Hybrid", IF(Table[[#This Row],[remote_ratio]]=100, "Remote")))</f>
        <v>In Person</v>
      </c>
      <c r="Q1170" t="s">
        <v>21</v>
      </c>
      <c r="R1170" t="str">
        <f>VLOOKUP(Q1170,'Country Names'!B:C,2,FALSE)</f>
        <v>United States</v>
      </c>
      <c r="S1170" t="s">
        <v>221</v>
      </c>
    </row>
    <row r="1171" spans="1:19" x14ac:dyDescent="0.3">
      <c r="A1171">
        <v>1070</v>
      </c>
      <c r="B1171">
        <v>2022</v>
      </c>
      <c r="C1171" t="s">
        <v>214</v>
      </c>
      <c r="D1171" t="s">
        <v>216</v>
      </c>
      <c r="E1171" t="s">
        <v>23</v>
      </c>
      <c r="F1171" t="str">
        <f t="shared" si="72"/>
        <v>Scientist</v>
      </c>
      <c r="G1171">
        <v>168000</v>
      </c>
      <c r="H1171" t="s">
        <v>20</v>
      </c>
      <c r="I1171">
        <v>168000</v>
      </c>
      <c r="J1171">
        <f t="shared" si="73"/>
        <v>150000</v>
      </c>
      <c r="K1171">
        <f t="shared" si="74"/>
        <v>200000</v>
      </c>
      <c r="L1171" t="str">
        <f t="shared" si="75"/>
        <v>150000-200000</v>
      </c>
      <c r="M1171" t="s">
        <v>21</v>
      </c>
      <c r="N1171" t="str">
        <f>VLOOKUP(M1171,'Country Names'!B:C,2,FALSE)</f>
        <v>United States</v>
      </c>
      <c r="O1171">
        <v>100</v>
      </c>
      <c r="P1171" t="str">
        <f>IF(Table[[#This Row],[remote_ratio]]=0, "In Person", IF(Table[[#This Row],[remote_ratio]]=50, "Hybrid", IF(Table[[#This Row],[remote_ratio]]=100, "Remote")))</f>
        <v>Remote</v>
      </c>
      <c r="Q1171" t="s">
        <v>21</v>
      </c>
      <c r="R1171" t="str">
        <f>VLOOKUP(Q1171,'Country Names'!B:C,2,FALSE)</f>
        <v>United States</v>
      </c>
      <c r="S1171" t="s">
        <v>221</v>
      </c>
    </row>
    <row r="1172" spans="1:19" x14ac:dyDescent="0.3">
      <c r="A1172">
        <v>1071</v>
      </c>
      <c r="B1172">
        <v>2023</v>
      </c>
      <c r="C1172" t="s">
        <v>213</v>
      </c>
      <c r="D1172" t="s">
        <v>216</v>
      </c>
      <c r="E1172" t="s">
        <v>83</v>
      </c>
      <c r="F1172" t="str">
        <f t="shared" si="72"/>
        <v>Scientist</v>
      </c>
      <c r="G1172">
        <v>36000</v>
      </c>
      <c r="H1172" t="s">
        <v>14</v>
      </c>
      <c r="I1172">
        <v>38631</v>
      </c>
      <c r="J1172">
        <f t="shared" si="73"/>
        <v>0</v>
      </c>
      <c r="K1172">
        <f t="shared" si="74"/>
        <v>50000</v>
      </c>
      <c r="L1172" t="str">
        <f t="shared" si="75"/>
        <v>0-50000</v>
      </c>
      <c r="M1172" t="s">
        <v>15</v>
      </c>
      <c r="N1172" t="str">
        <f>VLOOKUP(M1172,'Country Names'!B:C,2,FALSE)</f>
        <v>Spain</v>
      </c>
      <c r="O1172">
        <v>50</v>
      </c>
      <c r="P1172" t="str">
        <f>IF(Table[[#This Row],[remote_ratio]]=0, "In Person", IF(Table[[#This Row],[remote_ratio]]=50, "Hybrid", IF(Table[[#This Row],[remote_ratio]]=100, "Remote")))</f>
        <v>Hybrid</v>
      </c>
      <c r="Q1172" t="s">
        <v>15</v>
      </c>
      <c r="R1172" t="str">
        <f>VLOOKUP(Q1172,'Country Names'!B:C,2,FALSE)</f>
        <v>Spain</v>
      </c>
      <c r="S1172" t="s">
        <v>220</v>
      </c>
    </row>
    <row r="1173" spans="1:19" x14ac:dyDescent="0.3">
      <c r="A1173">
        <v>1172</v>
      </c>
      <c r="B1173">
        <v>2023</v>
      </c>
      <c r="C1173" t="s">
        <v>330</v>
      </c>
      <c r="D1173" t="s">
        <v>216</v>
      </c>
      <c r="E1173" t="s">
        <v>37</v>
      </c>
      <c r="F1173" t="str">
        <f t="shared" si="72"/>
        <v>Engineer</v>
      </c>
      <c r="G1173">
        <v>139500</v>
      </c>
      <c r="H1173" t="s">
        <v>20</v>
      </c>
      <c r="I1173">
        <v>139500</v>
      </c>
      <c r="J1173">
        <f t="shared" si="73"/>
        <v>100000</v>
      </c>
      <c r="K1173">
        <f t="shared" si="74"/>
        <v>150000</v>
      </c>
      <c r="L1173" t="str">
        <f t="shared" si="75"/>
        <v>100000-150000</v>
      </c>
      <c r="M1173" t="s">
        <v>21</v>
      </c>
      <c r="N1173" t="str">
        <f>VLOOKUP(M1173,'Country Names'!B:C,2,FALSE)</f>
        <v>United States</v>
      </c>
      <c r="O1173">
        <v>0</v>
      </c>
      <c r="P1173" t="str">
        <f>IF(Table[[#This Row],[remote_ratio]]=0, "In Person", IF(Table[[#This Row],[remote_ratio]]=50, "Hybrid", IF(Table[[#This Row],[remote_ratio]]=100, "Remote")))</f>
        <v>In Person</v>
      </c>
      <c r="Q1173" t="s">
        <v>21</v>
      </c>
      <c r="R1173" t="str">
        <f>VLOOKUP(Q1173,'Country Names'!B:C,2,FALSE)</f>
        <v>United States</v>
      </c>
      <c r="S1173" t="s">
        <v>221</v>
      </c>
    </row>
    <row r="1174" spans="1:19" x14ac:dyDescent="0.3">
      <c r="A1174">
        <v>1173</v>
      </c>
      <c r="B1174">
        <v>2023</v>
      </c>
      <c r="C1174" t="s">
        <v>330</v>
      </c>
      <c r="D1174" t="s">
        <v>216</v>
      </c>
      <c r="E1174" t="s">
        <v>37</v>
      </c>
      <c r="F1174" t="str">
        <f t="shared" si="72"/>
        <v>Engineer</v>
      </c>
      <c r="G1174">
        <v>109400</v>
      </c>
      <c r="H1174" t="s">
        <v>20</v>
      </c>
      <c r="I1174">
        <v>109400</v>
      </c>
      <c r="J1174">
        <f t="shared" si="73"/>
        <v>100000</v>
      </c>
      <c r="K1174">
        <f t="shared" si="74"/>
        <v>150000</v>
      </c>
      <c r="L1174" t="str">
        <f t="shared" si="75"/>
        <v>100000-150000</v>
      </c>
      <c r="M1174" t="s">
        <v>21</v>
      </c>
      <c r="N1174" t="str">
        <f>VLOOKUP(M1174,'Country Names'!B:C,2,FALSE)</f>
        <v>United States</v>
      </c>
      <c r="O1174">
        <v>0</v>
      </c>
      <c r="P1174" t="str">
        <f>IF(Table[[#This Row],[remote_ratio]]=0, "In Person", IF(Table[[#This Row],[remote_ratio]]=50, "Hybrid", IF(Table[[#This Row],[remote_ratio]]=100, "Remote")))</f>
        <v>In Person</v>
      </c>
      <c r="Q1174" t="s">
        <v>21</v>
      </c>
      <c r="R1174" t="str">
        <f>VLOOKUP(Q1174,'Country Names'!B:C,2,FALSE)</f>
        <v>United States</v>
      </c>
      <c r="S1174" t="s">
        <v>221</v>
      </c>
    </row>
    <row r="1175" spans="1:19" x14ac:dyDescent="0.3">
      <c r="A1175">
        <v>1174</v>
      </c>
      <c r="B1175">
        <v>2023</v>
      </c>
      <c r="C1175" t="s">
        <v>213</v>
      </c>
      <c r="D1175" t="s">
        <v>216</v>
      </c>
      <c r="E1175" t="s">
        <v>37</v>
      </c>
      <c r="F1175" t="str">
        <f t="shared" si="72"/>
        <v>Engineer</v>
      </c>
      <c r="G1175">
        <v>125000</v>
      </c>
      <c r="H1175" t="s">
        <v>20</v>
      </c>
      <c r="I1175">
        <v>125000</v>
      </c>
      <c r="J1175">
        <f t="shared" si="73"/>
        <v>100000</v>
      </c>
      <c r="K1175">
        <f t="shared" si="74"/>
        <v>150000</v>
      </c>
      <c r="L1175" t="str">
        <f t="shared" si="75"/>
        <v>100000-150000</v>
      </c>
      <c r="M1175" t="s">
        <v>21</v>
      </c>
      <c r="N1175" t="str">
        <f>VLOOKUP(M1175,'Country Names'!B:C,2,FALSE)</f>
        <v>United States</v>
      </c>
      <c r="O1175">
        <v>0</v>
      </c>
      <c r="P1175" t="str">
        <f>IF(Table[[#This Row],[remote_ratio]]=0, "In Person", IF(Table[[#This Row],[remote_ratio]]=50, "Hybrid", IF(Table[[#This Row],[remote_ratio]]=100, "Remote")))</f>
        <v>In Person</v>
      </c>
      <c r="Q1175" t="s">
        <v>21</v>
      </c>
      <c r="R1175" t="str">
        <f>VLOOKUP(Q1175,'Country Names'!B:C,2,FALSE)</f>
        <v>United States</v>
      </c>
      <c r="S1175" t="s">
        <v>221</v>
      </c>
    </row>
    <row r="1176" spans="1:19" x14ac:dyDescent="0.3">
      <c r="A1176">
        <v>1175</v>
      </c>
      <c r="B1176">
        <v>2023</v>
      </c>
      <c r="C1176" t="s">
        <v>213</v>
      </c>
      <c r="D1176" t="s">
        <v>216</v>
      </c>
      <c r="E1176" t="s">
        <v>37</v>
      </c>
      <c r="F1176" t="str">
        <f t="shared" si="72"/>
        <v>Engineer</v>
      </c>
      <c r="G1176">
        <v>90000</v>
      </c>
      <c r="H1176" t="s">
        <v>20</v>
      </c>
      <c r="I1176">
        <v>90000</v>
      </c>
      <c r="J1176">
        <f t="shared" si="73"/>
        <v>50000</v>
      </c>
      <c r="K1176">
        <f t="shared" si="74"/>
        <v>100000</v>
      </c>
      <c r="L1176" t="str">
        <f t="shared" si="75"/>
        <v>50000-100000</v>
      </c>
      <c r="M1176" t="s">
        <v>21</v>
      </c>
      <c r="N1176" t="str">
        <f>VLOOKUP(M1176,'Country Names'!B:C,2,FALSE)</f>
        <v>United States</v>
      </c>
      <c r="O1176">
        <v>0</v>
      </c>
      <c r="P1176" t="str">
        <f>IF(Table[[#This Row],[remote_ratio]]=0, "In Person", IF(Table[[#This Row],[remote_ratio]]=50, "Hybrid", IF(Table[[#This Row],[remote_ratio]]=100, "Remote")))</f>
        <v>In Person</v>
      </c>
      <c r="Q1176" t="s">
        <v>21</v>
      </c>
      <c r="R1176" t="str">
        <f>VLOOKUP(Q1176,'Country Names'!B:C,2,FALSE)</f>
        <v>United States</v>
      </c>
      <c r="S1176" t="s">
        <v>221</v>
      </c>
    </row>
    <row r="1177" spans="1:19" x14ac:dyDescent="0.3">
      <c r="A1177">
        <v>1176</v>
      </c>
      <c r="B1177">
        <v>2023</v>
      </c>
      <c r="C1177" t="s">
        <v>330</v>
      </c>
      <c r="D1177" t="s">
        <v>216</v>
      </c>
      <c r="E1177" t="s">
        <v>108</v>
      </c>
      <c r="F1177" t="str">
        <f t="shared" si="72"/>
        <v>Engineer</v>
      </c>
      <c r="G1177">
        <v>100000</v>
      </c>
      <c r="H1177" t="s">
        <v>14</v>
      </c>
      <c r="I1177">
        <v>107309</v>
      </c>
      <c r="J1177">
        <f t="shared" si="73"/>
        <v>100000</v>
      </c>
      <c r="K1177">
        <f t="shared" si="74"/>
        <v>150000</v>
      </c>
      <c r="L1177" t="str">
        <f t="shared" si="75"/>
        <v>100000-150000</v>
      </c>
      <c r="M1177" t="s">
        <v>63</v>
      </c>
      <c r="N1177" t="str">
        <f>VLOOKUP(M1177,'Country Names'!B:C,2,FALSE)</f>
        <v>France</v>
      </c>
      <c r="O1177">
        <v>100</v>
      </c>
      <c r="P1177" t="str">
        <f>IF(Table[[#This Row],[remote_ratio]]=0, "In Person", IF(Table[[#This Row],[remote_ratio]]=50, "Hybrid", IF(Table[[#This Row],[remote_ratio]]=100, "Remote")))</f>
        <v>Remote</v>
      </c>
      <c r="Q1177" t="s">
        <v>63</v>
      </c>
      <c r="R1177" t="str">
        <f>VLOOKUP(Q1177,'Country Names'!B:C,2,FALSE)</f>
        <v>France</v>
      </c>
      <c r="S1177" t="s">
        <v>221</v>
      </c>
    </row>
    <row r="1178" spans="1:19" x14ac:dyDescent="0.3">
      <c r="A1178">
        <v>1177</v>
      </c>
      <c r="B1178">
        <v>2023</v>
      </c>
      <c r="C1178" t="s">
        <v>330</v>
      </c>
      <c r="D1178" t="s">
        <v>216</v>
      </c>
      <c r="E1178" t="s">
        <v>108</v>
      </c>
      <c r="F1178" t="str">
        <f t="shared" si="72"/>
        <v>Engineer</v>
      </c>
      <c r="G1178">
        <v>70000</v>
      </c>
      <c r="H1178" t="s">
        <v>14</v>
      </c>
      <c r="I1178">
        <v>75116</v>
      </c>
      <c r="J1178">
        <f t="shared" si="73"/>
        <v>50000</v>
      </c>
      <c r="K1178">
        <f t="shared" si="74"/>
        <v>100000</v>
      </c>
      <c r="L1178" t="str">
        <f t="shared" si="75"/>
        <v>50000-100000</v>
      </c>
      <c r="M1178" t="s">
        <v>63</v>
      </c>
      <c r="N1178" t="str">
        <f>VLOOKUP(M1178,'Country Names'!B:C,2,FALSE)</f>
        <v>France</v>
      </c>
      <c r="O1178">
        <v>100</v>
      </c>
      <c r="P1178" t="str">
        <f>IF(Table[[#This Row],[remote_ratio]]=0, "In Person", IF(Table[[#This Row],[remote_ratio]]=50, "Hybrid", IF(Table[[#This Row],[remote_ratio]]=100, "Remote")))</f>
        <v>Remote</v>
      </c>
      <c r="Q1178" t="s">
        <v>63</v>
      </c>
      <c r="R1178" t="str">
        <f>VLOOKUP(Q1178,'Country Names'!B:C,2,FALSE)</f>
        <v>France</v>
      </c>
      <c r="S1178" t="s">
        <v>221</v>
      </c>
    </row>
    <row r="1179" spans="1:19" x14ac:dyDescent="0.3">
      <c r="A1179">
        <v>1074</v>
      </c>
      <c r="B1179">
        <v>2023</v>
      </c>
      <c r="C1179" t="s">
        <v>330</v>
      </c>
      <c r="D1179" t="s">
        <v>216</v>
      </c>
      <c r="E1179" t="s">
        <v>23</v>
      </c>
      <c r="F1179" t="str">
        <f t="shared" si="72"/>
        <v>Scientist</v>
      </c>
      <c r="G1179">
        <v>147100</v>
      </c>
      <c r="H1179" t="s">
        <v>20</v>
      </c>
      <c r="I1179">
        <v>147100</v>
      </c>
      <c r="J1179">
        <f t="shared" si="73"/>
        <v>100000</v>
      </c>
      <c r="K1179">
        <f t="shared" si="74"/>
        <v>150000</v>
      </c>
      <c r="L1179" t="str">
        <f t="shared" si="75"/>
        <v>100000-150000</v>
      </c>
      <c r="M1179" t="s">
        <v>21</v>
      </c>
      <c r="N1179" t="str">
        <f>VLOOKUP(M1179,'Country Names'!B:C,2,FALSE)</f>
        <v>United States</v>
      </c>
      <c r="O1179">
        <v>0</v>
      </c>
      <c r="P1179" t="str">
        <f>IF(Table[[#This Row],[remote_ratio]]=0, "In Person", IF(Table[[#This Row],[remote_ratio]]=50, "Hybrid", IF(Table[[#This Row],[remote_ratio]]=100, "Remote")))</f>
        <v>In Person</v>
      </c>
      <c r="Q1179" t="s">
        <v>21</v>
      </c>
      <c r="R1179" t="str">
        <f>VLOOKUP(Q1179,'Country Names'!B:C,2,FALSE)</f>
        <v>United States</v>
      </c>
      <c r="S1179" t="s">
        <v>221</v>
      </c>
    </row>
    <row r="1180" spans="1:19" x14ac:dyDescent="0.3">
      <c r="A1180">
        <v>1075</v>
      </c>
      <c r="B1180">
        <v>2023</v>
      </c>
      <c r="C1180" t="s">
        <v>330</v>
      </c>
      <c r="D1180" t="s">
        <v>216</v>
      </c>
      <c r="E1180" t="s">
        <v>23</v>
      </c>
      <c r="F1180" t="str">
        <f t="shared" si="72"/>
        <v>Scientist</v>
      </c>
      <c r="G1180">
        <v>90700</v>
      </c>
      <c r="H1180" t="s">
        <v>20</v>
      </c>
      <c r="I1180">
        <v>90700</v>
      </c>
      <c r="J1180">
        <f t="shared" si="73"/>
        <v>50000</v>
      </c>
      <c r="K1180">
        <f t="shared" si="74"/>
        <v>100000</v>
      </c>
      <c r="L1180" t="str">
        <f t="shared" si="75"/>
        <v>50000-100000</v>
      </c>
      <c r="M1180" t="s">
        <v>21</v>
      </c>
      <c r="N1180" t="str">
        <f>VLOOKUP(M1180,'Country Names'!B:C,2,FALSE)</f>
        <v>United States</v>
      </c>
      <c r="O1180">
        <v>0</v>
      </c>
      <c r="P1180" t="str">
        <f>IF(Table[[#This Row],[remote_ratio]]=0, "In Person", IF(Table[[#This Row],[remote_ratio]]=50, "Hybrid", IF(Table[[#This Row],[remote_ratio]]=100, "Remote")))</f>
        <v>In Person</v>
      </c>
      <c r="Q1180" t="s">
        <v>21</v>
      </c>
      <c r="R1180" t="str">
        <f>VLOOKUP(Q1180,'Country Names'!B:C,2,FALSE)</f>
        <v>United States</v>
      </c>
      <c r="S1180" t="s">
        <v>221</v>
      </c>
    </row>
    <row r="1181" spans="1:19" x14ac:dyDescent="0.3">
      <c r="A1181">
        <v>1180</v>
      </c>
      <c r="B1181">
        <v>2023</v>
      </c>
      <c r="C1181" t="s">
        <v>330</v>
      </c>
      <c r="D1181" t="s">
        <v>216</v>
      </c>
      <c r="E1181" t="s">
        <v>35</v>
      </c>
      <c r="F1181" t="str">
        <f t="shared" si="72"/>
        <v>Engineer</v>
      </c>
      <c r="G1181">
        <v>139500</v>
      </c>
      <c r="H1181" t="s">
        <v>20</v>
      </c>
      <c r="I1181">
        <v>139500</v>
      </c>
      <c r="J1181">
        <f t="shared" si="73"/>
        <v>100000</v>
      </c>
      <c r="K1181">
        <f t="shared" si="74"/>
        <v>150000</v>
      </c>
      <c r="L1181" t="str">
        <f t="shared" si="75"/>
        <v>100000-150000</v>
      </c>
      <c r="M1181" t="s">
        <v>21</v>
      </c>
      <c r="N1181" t="str">
        <f>VLOOKUP(M1181,'Country Names'!B:C,2,FALSE)</f>
        <v>United States</v>
      </c>
      <c r="O1181">
        <v>0</v>
      </c>
      <c r="P1181" t="str">
        <f>IF(Table[[#This Row],[remote_ratio]]=0, "In Person", IF(Table[[#This Row],[remote_ratio]]=50, "Hybrid", IF(Table[[#This Row],[remote_ratio]]=100, "Remote")))</f>
        <v>In Person</v>
      </c>
      <c r="Q1181" t="s">
        <v>21</v>
      </c>
      <c r="R1181" t="str">
        <f>VLOOKUP(Q1181,'Country Names'!B:C,2,FALSE)</f>
        <v>United States</v>
      </c>
      <c r="S1181" t="s">
        <v>221</v>
      </c>
    </row>
    <row r="1182" spans="1:19" x14ac:dyDescent="0.3">
      <c r="A1182">
        <v>1181</v>
      </c>
      <c r="B1182">
        <v>2023</v>
      </c>
      <c r="C1182" t="s">
        <v>330</v>
      </c>
      <c r="D1182" t="s">
        <v>216</v>
      </c>
      <c r="E1182" t="s">
        <v>35</v>
      </c>
      <c r="F1182" t="str">
        <f t="shared" si="72"/>
        <v>Engineer</v>
      </c>
      <c r="G1182">
        <v>109400</v>
      </c>
      <c r="H1182" t="s">
        <v>20</v>
      </c>
      <c r="I1182">
        <v>109400</v>
      </c>
      <c r="J1182">
        <f t="shared" si="73"/>
        <v>100000</v>
      </c>
      <c r="K1182">
        <f t="shared" si="74"/>
        <v>150000</v>
      </c>
      <c r="L1182" t="str">
        <f t="shared" si="75"/>
        <v>100000-150000</v>
      </c>
      <c r="M1182" t="s">
        <v>21</v>
      </c>
      <c r="N1182" t="str">
        <f>VLOOKUP(M1182,'Country Names'!B:C,2,FALSE)</f>
        <v>United States</v>
      </c>
      <c r="O1182">
        <v>0</v>
      </c>
      <c r="P1182" t="str">
        <f>IF(Table[[#This Row],[remote_ratio]]=0, "In Person", IF(Table[[#This Row],[remote_ratio]]=50, "Hybrid", IF(Table[[#This Row],[remote_ratio]]=100, "Remote")))</f>
        <v>In Person</v>
      </c>
      <c r="Q1182" t="s">
        <v>21</v>
      </c>
      <c r="R1182" t="str">
        <f>VLOOKUP(Q1182,'Country Names'!B:C,2,FALSE)</f>
        <v>United States</v>
      </c>
      <c r="S1182" t="s">
        <v>221</v>
      </c>
    </row>
    <row r="1183" spans="1:19" x14ac:dyDescent="0.3">
      <c r="A1183">
        <v>1182</v>
      </c>
      <c r="B1183">
        <v>2023</v>
      </c>
      <c r="C1183" t="s">
        <v>330</v>
      </c>
      <c r="D1183" t="s">
        <v>216</v>
      </c>
      <c r="E1183" t="s">
        <v>27</v>
      </c>
      <c r="F1183" t="str">
        <f t="shared" si="72"/>
        <v>Analyst</v>
      </c>
      <c r="G1183">
        <v>120000</v>
      </c>
      <c r="H1183" t="s">
        <v>20</v>
      </c>
      <c r="I1183">
        <v>120000</v>
      </c>
      <c r="J1183">
        <f t="shared" si="73"/>
        <v>100000</v>
      </c>
      <c r="K1183">
        <f t="shared" si="74"/>
        <v>150000</v>
      </c>
      <c r="L1183" t="str">
        <f t="shared" si="75"/>
        <v>100000-150000</v>
      </c>
      <c r="M1183" t="s">
        <v>21</v>
      </c>
      <c r="N1183" t="str">
        <f>VLOOKUP(M1183,'Country Names'!B:C,2,FALSE)</f>
        <v>United States</v>
      </c>
      <c r="O1183">
        <v>100</v>
      </c>
      <c r="P1183" t="str">
        <f>IF(Table[[#This Row],[remote_ratio]]=0, "In Person", IF(Table[[#This Row],[remote_ratio]]=50, "Hybrid", IF(Table[[#This Row],[remote_ratio]]=100, "Remote")))</f>
        <v>Remote</v>
      </c>
      <c r="Q1183" t="s">
        <v>21</v>
      </c>
      <c r="R1183" t="str">
        <f>VLOOKUP(Q1183,'Country Names'!B:C,2,FALSE)</f>
        <v>United States</v>
      </c>
      <c r="S1183" t="s">
        <v>221</v>
      </c>
    </row>
    <row r="1184" spans="1:19" x14ac:dyDescent="0.3">
      <c r="A1184">
        <v>1183</v>
      </c>
      <c r="B1184">
        <v>2023</v>
      </c>
      <c r="C1184" t="s">
        <v>330</v>
      </c>
      <c r="D1184" t="s">
        <v>216</v>
      </c>
      <c r="E1184" t="s">
        <v>27</v>
      </c>
      <c r="F1184" t="str">
        <f t="shared" si="72"/>
        <v>Analyst</v>
      </c>
      <c r="G1184">
        <v>75000</v>
      </c>
      <c r="H1184" t="s">
        <v>20</v>
      </c>
      <c r="I1184">
        <v>75000</v>
      </c>
      <c r="J1184">
        <f t="shared" si="73"/>
        <v>50000</v>
      </c>
      <c r="K1184">
        <f t="shared" si="74"/>
        <v>100000</v>
      </c>
      <c r="L1184" t="str">
        <f t="shared" si="75"/>
        <v>50000-100000</v>
      </c>
      <c r="M1184" t="s">
        <v>21</v>
      </c>
      <c r="N1184" t="str">
        <f>VLOOKUP(M1184,'Country Names'!B:C,2,FALSE)</f>
        <v>United States</v>
      </c>
      <c r="O1184">
        <v>100</v>
      </c>
      <c r="P1184" t="str">
        <f>IF(Table[[#This Row],[remote_ratio]]=0, "In Person", IF(Table[[#This Row],[remote_ratio]]=50, "Hybrid", IF(Table[[#This Row],[remote_ratio]]=100, "Remote")))</f>
        <v>Remote</v>
      </c>
      <c r="Q1184" t="s">
        <v>21</v>
      </c>
      <c r="R1184" t="str">
        <f>VLOOKUP(Q1184,'Country Names'!B:C,2,FALSE)</f>
        <v>United States</v>
      </c>
      <c r="S1184" t="s">
        <v>221</v>
      </c>
    </row>
    <row r="1185" spans="1:19" x14ac:dyDescent="0.3">
      <c r="A1185">
        <v>1184</v>
      </c>
      <c r="B1185">
        <v>2023</v>
      </c>
      <c r="C1185" t="s">
        <v>330</v>
      </c>
      <c r="D1185" t="s">
        <v>216</v>
      </c>
      <c r="E1185" t="s">
        <v>27</v>
      </c>
      <c r="F1185" t="str">
        <f t="shared" si="72"/>
        <v>Analyst</v>
      </c>
      <c r="G1185">
        <v>169000</v>
      </c>
      <c r="H1185" t="s">
        <v>20</v>
      </c>
      <c r="I1185">
        <v>169000</v>
      </c>
      <c r="J1185">
        <f t="shared" si="73"/>
        <v>150000</v>
      </c>
      <c r="K1185">
        <f t="shared" si="74"/>
        <v>200000</v>
      </c>
      <c r="L1185" t="str">
        <f t="shared" si="75"/>
        <v>150000-200000</v>
      </c>
      <c r="M1185" t="s">
        <v>21</v>
      </c>
      <c r="N1185" t="str">
        <f>VLOOKUP(M1185,'Country Names'!B:C,2,FALSE)</f>
        <v>United States</v>
      </c>
      <c r="O1185">
        <v>0</v>
      </c>
      <c r="P1185" t="str">
        <f>IF(Table[[#This Row],[remote_ratio]]=0, "In Person", IF(Table[[#This Row],[remote_ratio]]=50, "Hybrid", IF(Table[[#This Row],[remote_ratio]]=100, "Remote")))</f>
        <v>In Person</v>
      </c>
      <c r="Q1185" t="s">
        <v>21</v>
      </c>
      <c r="R1185" t="str">
        <f>VLOOKUP(Q1185,'Country Names'!B:C,2,FALSE)</f>
        <v>United States</v>
      </c>
      <c r="S1185" t="s">
        <v>221</v>
      </c>
    </row>
    <row r="1186" spans="1:19" x14ac:dyDescent="0.3">
      <c r="A1186">
        <v>1185</v>
      </c>
      <c r="B1186">
        <v>2023</v>
      </c>
      <c r="C1186" t="s">
        <v>330</v>
      </c>
      <c r="D1186" t="s">
        <v>216</v>
      </c>
      <c r="E1186" t="s">
        <v>27</v>
      </c>
      <c r="F1186" t="str">
        <f t="shared" si="72"/>
        <v>Analyst</v>
      </c>
      <c r="G1186">
        <v>110600</v>
      </c>
      <c r="H1186" t="s">
        <v>20</v>
      </c>
      <c r="I1186">
        <v>110600</v>
      </c>
      <c r="J1186">
        <f t="shared" si="73"/>
        <v>100000</v>
      </c>
      <c r="K1186">
        <f t="shared" si="74"/>
        <v>150000</v>
      </c>
      <c r="L1186" t="str">
        <f t="shared" si="75"/>
        <v>100000-150000</v>
      </c>
      <c r="M1186" t="s">
        <v>21</v>
      </c>
      <c r="N1186" t="str">
        <f>VLOOKUP(M1186,'Country Names'!B:C,2,FALSE)</f>
        <v>United States</v>
      </c>
      <c r="O1186">
        <v>0</v>
      </c>
      <c r="P1186" t="str">
        <f>IF(Table[[#This Row],[remote_ratio]]=0, "In Person", IF(Table[[#This Row],[remote_ratio]]=50, "Hybrid", IF(Table[[#This Row],[remote_ratio]]=100, "Remote")))</f>
        <v>In Person</v>
      </c>
      <c r="Q1186" t="s">
        <v>21</v>
      </c>
      <c r="R1186" t="str">
        <f>VLOOKUP(Q1186,'Country Names'!B:C,2,FALSE)</f>
        <v>United States</v>
      </c>
      <c r="S1186" t="s">
        <v>221</v>
      </c>
    </row>
    <row r="1187" spans="1:19" x14ac:dyDescent="0.3">
      <c r="A1187">
        <v>1186</v>
      </c>
      <c r="B1187">
        <v>2023</v>
      </c>
      <c r="C1187" t="s">
        <v>330</v>
      </c>
      <c r="D1187" t="s">
        <v>216</v>
      </c>
      <c r="E1187" t="s">
        <v>35</v>
      </c>
      <c r="F1187" t="str">
        <f t="shared" si="72"/>
        <v>Engineer</v>
      </c>
      <c r="G1187">
        <v>288000</v>
      </c>
      <c r="H1187" t="s">
        <v>20</v>
      </c>
      <c r="I1187">
        <v>288000</v>
      </c>
      <c r="J1187">
        <f t="shared" si="73"/>
        <v>250000</v>
      </c>
      <c r="K1187">
        <f t="shared" si="74"/>
        <v>300000</v>
      </c>
      <c r="L1187" t="str">
        <f t="shared" si="75"/>
        <v>250000-300000</v>
      </c>
      <c r="M1187" t="s">
        <v>21</v>
      </c>
      <c r="N1187" t="str">
        <f>VLOOKUP(M1187,'Country Names'!B:C,2,FALSE)</f>
        <v>United States</v>
      </c>
      <c r="O1187">
        <v>100</v>
      </c>
      <c r="P1187" t="str">
        <f>IF(Table[[#This Row],[remote_ratio]]=0, "In Person", IF(Table[[#This Row],[remote_ratio]]=50, "Hybrid", IF(Table[[#This Row],[remote_ratio]]=100, "Remote")))</f>
        <v>Remote</v>
      </c>
      <c r="Q1187" t="s">
        <v>21</v>
      </c>
      <c r="R1187" t="str">
        <f>VLOOKUP(Q1187,'Country Names'!B:C,2,FALSE)</f>
        <v>United States</v>
      </c>
      <c r="S1187" t="s">
        <v>221</v>
      </c>
    </row>
    <row r="1188" spans="1:19" x14ac:dyDescent="0.3">
      <c r="A1188">
        <v>1187</v>
      </c>
      <c r="B1188">
        <v>2023</v>
      </c>
      <c r="C1188" t="s">
        <v>330</v>
      </c>
      <c r="D1188" t="s">
        <v>216</v>
      </c>
      <c r="E1188" t="s">
        <v>35</v>
      </c>
      <c r="F1188" t="str">
        <f t="shared" si="72"/>
        <v>Engineer</v>
      </c>
      <c r="G1188">
        <v>140000</v>
      </c>
      <c r="H1188" t="s">
        <v>20</v>
      </c>
      <c r="I1188">
        <v>140000</v>
      </c>
      <c r="J1188">
        <f t="shared" si="73"/>
        <v>100000</v>
      </c>
      <c r="K1188">
        <f t="shared" si="74"/>
        <v>150000</v>
      </c>
      <c r="L1188" t="str">
        <f t="shared" si="75"/>
        <v>100000-150000</v>
      </c>
      <c r="M1188" t="s">
        <v>21</v>
      </c>
      <c r="N1188" t="str">
        <f>VLOOKUP(M1188,'Country Names'!B:C,2,FALSE)</f>
        <v>United States</v>
      </c>
      <c r="O1188">
        <v>100</v>
      </c>
      <c r="P1188" t="str">
        <f>IF(Table[[#This Row],[remote_ratio]]=0, "In Person", IF(Table[[#This Row],[remote_ratio]]=50, "Hybrid", IF(Table[[#This Row],[remote_ratio]]=100, "Remote")))</f>
        <v>Remote</v>
      </c>
      <c r="Q1188" t="s">
        <v>21</v>
      </c>
      <c r="R1188" t="str">
        <f>VLOOKUP(Q1188,'Country Names'!B:C,2,FALSE)</f>
        <v>United States</v>
      </c>
      <c r="S1188" t="s">
        <v>221</v>
      </c>
    </row>
    <row r="1189" spans="1:19" x14ac:dyDescent="0.3">
      <c r="A1189">
        <v>1188</v>
      </c>
      <c r="B1189">
        <v>2023</v>
      </c>
      <c r="C1189" t="s">
        <v>330</v>
      </c>
      <c r="D1189" t="s">
        <v>216</v>
      </c>
      <c r="E1189" t="s">
        <v>35</v>
      </c>
      <c r="F1189" t="str">
        <f t="shared" si="72"/>
        <v>Engineer</v>
      </c>
      <c r="G1189">
        <v>288000</v>
      </c>
      <c r="H1189" t="s">
        <v>20</v>
      </c>
      <c r="I1189">
        <v>288000</v>
      </c>
      <c r="J1189">
        <f t="shared" si="73"/>
        <v>250000</v>
      </c>
      <c r="K1189">
        <f t="shared" si="74"/>
        <v>300000</v>
      </c>
      <c r="L1189" t="str">
        <f t="shared" si="75"/>
        <v>250000-300000</v>
      </c>
      <c r="M1189" t="s">
        <v>21</v>
      </c>
      <c r="N1189" t="str">
        <f>VLOOKUP(M1189,'Country Names'!B:C,2,FALSE)</f>
        <v>United States</v>
      </c>
      <c r="O1189">
        <v>100</v>
      </c>
      <c r="P1189" t="str">
        <f>IF(Table[[#This Row],[remote_ratio]]=0, "In Person", IF(Table[[#This Row],[remote_ratio]]=50, "Hybrid", IF(Table[[#This Row],[remote_ratio]]=100, "Remote")))</f>
        <v>Remote</v>
      </c>
      <c r="Q1189" t="s">
        <v>21</v>
      </c>
      <c r="R1189" t="str">
        <f>VLOOKUP(Q1189,'Country Names'!B:C,2,FALSE)</f>
        <v>United States</v>
      </c>
      <c r="S1189" t="s">
        <v>221</v>
      </c>
    </row>
    <row r="1190" spans="1:19" x14ac:dyDescent="0.3">
      <c r="A1190">
        <v>1189</v>
      </c>
      <c r="B1190">
        <v>2023</v>
      </c>
      <c r="C1190" t="s">
        <v>330</v>
      </c>
      <c r="D1190" t="s">
        <v>216</v>
      </c>
      <c r="E1190" t="s">
        <v>35</v>
      </c>
      <c r="F1190" t="str">
        <f t="shared" si="72"/>
        <v>Engineer</v>
      </c>
      <c r="G1190">
        <v>140000</v>
      </c>
      <c r="H1190" t="s">
        <v>20</v>
      </c>
      <c r="I1190">
        <v>140000</v>
      </c>
      <c r="J1190">
        <f t="shared" si="73"/>
        <v>100000</v>
      </c>
      <c r="K1190">
        <f t="shared" si="74"/>
        <v>150000</v>
      </c>
      <c r="L1190" t="str">
        <f t="shared" si="75"/>
        <v>100000-150000</v>
      </c>
      <c r="M1190" t="s">
        <v>21</v>
      </c>
      <c r="N1190" t="str">
        <f>VLOOKUP(M1190,'Country Names'!B:C,2,FALSE)</f>
        <v>United States</v>
      </c>
      <c r="O1190">
        <v>100</v>
      </c>
      <c r="P1190" t="str">
        <f>IF(Table[[#This Row],[remote_ratio]]=0, "In Person", IF(Table[[#This Row],[remote_ratio]]=50, "Hybrid", IF(Table[[#This Row],[remote_ratio]]=100, "Remote")))</f>
        <v>Remote</v>
      </c>
      <c r="Q1190" t="s">
        <v>21</v>
      </c>
      <c r="R1190" t="str">
        <f>VLOOKUP(Q1190,'Country Names'!B:C,2,FALSE)</f>
        <v>United States</v>
      </c>
      <c r="S1190" t="s">
        <v>221</v>
      </c>
    </row>
    <row r="1191" spans="1:19" x14ac:dyDescent="0.3">
      <c r="A1191">
        <v>1190</v>
      </c>
      <c r="B1191">
        <v>2023</v>
      </c>
      <c r="C1191" t="s">
        <v>213</v>
      </c>
      <c r="D1191" t="s">
        <v>216</v>
      </c>
      <c r="E1191" t="s">
        <v>37</v>
      </c>
      <c r="F1191" t="str">
        <f t="shared" si="72"/>
        <v>Engineer</v>
      </c>
      <c r="G1191">
        <v>120000</v>
      </c>
      <c r="H1191" t="s">
        <v>20</v>
      </c>
      <c r="I1191">
        <v>120000</v>
      </c>
      <c r="J1191">
        <f t="shared" si="73"/>
        <v>100000</v>
      </c>
      <c r="K1191">
        <f t="shared" si="74"/>
        <v>150000</v>
      </c>
      <c r="L1191" t="str">
        <f t="shared" si="75"/>
        <v>100000-150000</v>
      </c>
      <c r="M1191" t="s">
        <v>21</v>
      </c>
      <c r="N1191" t="str">
        <f>VLOOKUP(M1191,'Country Names'!B:C,2,FALSE)</f>
        <v>United States</v>
      </c>
      <c r="O1191">
        <v>0</v>
      </c>
      <c r="P1191" t="str">
        <f>IF(Table[[#This Row],[remote_ratio]]=0, "In Person", IF(Table[[#This Row],[remote_ratio]]=50, "Hybrid", IF(Table[[#This Row],[remote_ratio]]=100, "Remote")))</f>
        <v>In Person</v>
      </c>
      <c r="Q1191" t="s">
        <v>21</v>
      </c>
      <c r="R1191" t="str">
        <f>VLOOKUP(Q1191,'Country Names'!B:C,2,FALSE)</f>
        <v>United States</v>
      </c>
      <c r="S1191" t="s">
        <v>221</v>
      </c>
    </row>
    <row r="1192" spans="1:19" x14ac:dyDescent="0.3">
      <c r="A1192">
        <v>1191</v>
      </c>
      <c r="B1192">
        <v>2023</v>
      </c>
      <c r="C1192" t="s">
        <v>213</v>
      </c>
      <c r="D1192" t="s">
        <v>216</v>
      </c>
      <c r="E1192" t="s">
        <v>37</v>
      </c>
      <c r="F1192" t="str">
        <f t="shared" si="72"/>
        <v>Engineer</v>
      </c>
      <c r="G1192">
        <v>90000</v>
      </c>
      <c r="H1192" t="s">
        <v>20</v>
      </c>
      <c r="I1192">
        <v>90000</v>
      </c>
      <c r="J1192">
        <f t="shared" si="73"/>
        <v>50000</v>
      </c>
      <c r="K1192">
        <f t="shared" si="74"/>
        <v>100000</v>
      </c>
      <c r="L1192" t="str">
        <f t="shared" si="75"/>
        <v>50000-100000</v>
      </c>
      <c r="M1192" t="s">
        <v>21</v>
      </c>
      <c r="N1192" t="str">
        <f>VLOOKUP(M1192,'Country Names'!B:C,2,FALSE)</f>
        <v>United States</v>
      </c>
      <c r="O1192">
        <v>0</v>
      </c>
      <c r="P1192" t="str">
        <f>IF(Table[[#This Row],[remote_ratio]]=0, "In Person", IF(Table[[#This Row],[remote_ratio]]=50, "Hybrid", IF(Table[[#This Row],[remote_ratio]]=100, "Remote")))</f>
        <v>In Person</v>
      </c>
      <c r="Q1192" t="s">
        <v>21</v>
      </c>
      <c r="R1192" t="str">
        <f>VLOOKUP(Q1192,'Country Names'!B:C,2,FALSE)</f>
        <v>United States</v>
      </c>
      <c r="S1192" t="s">
        <v>221</v>
      </c>
    </row>
    <row r="1193" spans="1:19" x14ac:dyDescent="0.3">
      <c r="A1193">
        <v>1192</v>
      </c>
      <c r="B1193">
        <v>2023</v>
      </c>
      <c r="C1193" t="s">
        <v>213</v>
      </c>
      <c r="D1193" t="s">
        <v>216</v>
      </c>
      <c r="E1193" t="s">
        <v>101</v>
      </c>
      <c r="F1193" t="str">
        <f t="shared" si="72"/>
        <v>Lead</v>
      </c>
      <c r="G1193">
        <v>60000</v>
      </c>
      <c r="H1193" t="s">
        <v>58</v>
      </c>
      <c r="I1193">
        <v>72914</v>
      </c>
      <c r="J1193">
        <f t="shared" si="73"/>
        <v>50000</v>
      </c>
      <c r="K1193">
        <f t="shared" si="74"/>
        <v>100000</v>
      </c>
      <c r="L1193" t="str">
        <f t="shared" si="75"/>
        <v>50000-100000</v>
      </c>
      <c r="M1193" t="s">
        <v>33</v>
      </c>
      <c r="N1193" t="str">
        <f>VLOOKUP(M1193,'Country Names'!B:C,2,FALSE)</f>
        <v>United Kingdom</v>
      </c>
      <c r="O1193">
        <v>0</v>
      </c>
      <c r="P1193" t="str">
        <f>IF(Table[[#This Row],[remote_ratio]]=0, "In Person", IF(Table[[#This Row],[remote_ratio]]=50, "Hybrid", IF(Table[[#This Row],[remote_ratio]]=100, "Remote")))</f>
        <v>In Person</v>
      </c>
      <c r="Q1193" t="s">
        <v>33</v>
      </c>
      <c r="R1193" t="str">
        <f>VLOOKUP(Q1193,'Country Names'!B:C,2,FALSE)</f>
        <v>United Kingdom</v>
      </c>
      <c r="S1193" t="s">
        <v>221</v>
      </c>
    </row>
    <row r="1194" spans="1:19" x14ac:dyDescent="0.3">
      <c r="A1194">
        <v>1193</v>
      </c>
      <c r="B1194">
        <v>2023</v>
      </c>
      <c r="C1194" t="s">
        <v>213</v>
      </c>
      <c r="D1194" t="s">
        <v>216</v>
      </c>
      <c r="E1194" t="s">
        <v>101</v>
      </c>
      <c r="F1194" t="str">
        <f t="shared" si="72"/>
        <v>Lead</v>
      </c>
      <c r="G1194">
        <v>50000</v>
      </c>
      <c r="H1194" t="s">
        <v>58</v>
      </c>
      <c r="I1194">
        <v>60761</v>
      </c>
      <c r="J1194">
        <f t="shared" si="73"/>
        <v>50000</v>
      </c>
      <c r="K1194">
        <f t="shared" si="74"/>
        <v>100000</v>
      </c>
      <c r="L1194" t="str">
        <f t="shared" si="75"/>
        <v>50000-100000</v>
      </c>
      <c r="M1194" t="s">
        <v>33</v>
      </c>
      <c r="N1194" t="str">
        <f>VLOOKUP(M1194,'Country Names'!B:C,2,FALSE)</f>
        <v>United Kingdom</v>
      </c>
      <c r="O1194">
        <v>0</v>
      </c>
      <c r="P1194" t="str">
        <f>IF(Table[[#This Row],[remote_ratio]]=0, "In Person", IF(Table[[#This Row],[remote_ratio]]=50, "Hybrid", IF(Table[[#This Row],[remote_ratio]]=100, "Remote")))</f>
        <v>In Person</v>
      </c>
      <c r="Q1194" t="s">
        <v>33</v>
      </c>
      <c r="R1194" t="str">
        <f>VLOOKUP(Q1194,'Country Names'!B:C,2,FALSE)</f>
        <v>United Kingdom</v>
      </c>
      <c r="S1194" t="s">
        <v>221</v>
      </c>
    </row>
    <row r="1195" spans="1:19" x14ac:dyDescent="0.3">
      <c r="A1195">
        <v>1098</v>
      </c>
      <c r="B1195">
        <v>2023</v>
      </c>
      <c r="C1195" t="s">
        <v>330</v>
      </c>
      <c r="D1195" t="s">
        <v>216</v>
      </c>
      <c r="E1195" t="s">
        <v>23</v>
      </c>
      <c r="F1195" t="str">
        <f t="shared" si="72"/>
        <v>Scientist</v>
      </c>
      <c r="G1195">
        <v>300240</v>
      </c>
      <c r="H1195" t="s">
        <v>20</v>
      </c>
      <c r="I1195">
        <v>300240</v>
      </c>
      <c r="J1195">
        <f t="shared" si="73"/>
        <v>300000</v>
      </c>
      <c r="K1195">
        <f t="shared" si="74"/>
        <v>350000</v>
      </c>
      <c r="L1195" t="str">
        <f t="shared" si="75"/>
        <v>300000-350000</v>
      </c>
      <c r="M1195" t="s">
        <v>21</v>
      </c>
      <c r="N1195" t="str">
        <f>VLOOKUP(M1195,'Country Names'!B:C,2,FALSE)</f>
        <v>United States</v>
      </c>
      <c r="O1195">
        <v>0</v>
      </c>
      <c r="P1195" t="str">
        <f>IF(Table[[#This Row],[remote_ratio]]=0, "In Person", IF(Table[[#This Row],[remote_ratio]]=50, "Hybrid", IF(Table[[#This Row],[remote_ratio]]=100, "Remote")))</f>
        <v>In Person</v>
      </c>
      <c r="Q1195" t="s">
        <v>21</v>
      </c>
      <c r="R1195" t="str">
        <f>VLOOKUP(Q1195,'Country Names'!B:C,2,FALSE)</f>
        <v>United States</v>
      </c>
      <c r="S1195" t="s">
        <v>221</v>
      </c>
    </row>
    <row r="1196" spans="1:19" x14ac:dyDescent="0.3">
      <c r="A1196">
        <v>1099</v>
      </c>
      <c r="B1196">
        <v>2023</v>
      </c>
      <c r="C1196" t="s">
        <v>330</v>
      </c>
      <c r="D1196" t="s">
        <v>216</v>
      </c>
      <c r="E1196" t="s">
        <v>23</v>
      </c>
      <c r="F1196" t="str">
        <f t="shared" si="72"/>
        <v>Scientist</v>
      </c>
      <c r="G1196">
        <v>200160</v>
      </c>
      <c r="H1196" t="s">
        <v>20</v>
      </c>
      <c r="I1196">
        <v>200160</v>
      </c>
      <c r="J1196">
        <f t="shared" si="73"/>
        <v>200000</v>
      </c>
      <c r="K1196">
        <f t="shared" si="74"/>
        <v>250000</v>
      </c>
      <c r="L1196" t="str">
        <f t="shared" si="75"/>
        <v>200000-250000</v>
      </c>
      <c r="M1196" t="s">
        <v>21</v>
      </c>
      <c r="N1196" t="str">
        <f>VLOOKUP(M1196,'Country Names'!B:C,2,FALSE)</f>
        <v>United States</v>
      </c>
      <c r="O1196">
        <v>0</v>
      </c>
      <c r="P1196" t="str">
        <f>IF(Table[[#This Row],[remote_ratio]]=0, "In Person", IF(Table[[#This Row],[remote_ratio]]=50, "Hybrid", IF(Table[[#This Row],[remote_ratio]]=100, "Remote")))</f>
        <v>In Person</v>
      </c>
      <c r="Q1196" t="s">
        <v>21</v>
      </c>
      <c r="R1196" t="str">
        <f>VLOOKUP(Q1196,'Country Names'!B:C,2,FALSE)</f>
        <v>United States</v>
      </c>
      <c r="S1196" t="s">
        <v>221</v>
      </c>
    </row>
    <row r="1197" spans="1:19" x14ac:dyDescent="0.3">
      <c r="A1197">
        <v>1196</v>
      </c>
      <c r="B1197">
        <v>2023</v>
      </c>
      <c r="C1197" t="s">
        <v>330</v>
      </c>
      <c r="D1197" t="s">
        <v>216</v>
      </c>
      <c r="E1197" t="s">
        <v>45</v>
      </c>
      <c r="F1197" t="str">
        <f t="shared" si="72"/>
        <v>Architect</v>
      </c>
      <c r="G1197">
        <v>198000</v>
      </c>
      <c r="H1197" t="s">
        <v>20</v>
      </c>
      <c r="I1197">
        <v>198000</v>
      </c>
      <c r="J1197">
        <f t="shared" si="73"/>
        <v>150000</v>
      </c>
      <c r="K1197">
        <f t="shared" si="74"/>
        <v>200000</v>
      </c>
      <c r="L1197" t="str">
        <f t="shared" si="75"/>
        <v>150000-200000</v>
      </c>
      <c r="M1197" t="s">
        <v>21</v>
      </c>
      <c r="N1197" t="str">
        <f>VLOOKUP(M1197,'Country Names'!B:C,2,FALSE)</f>
        <v>United States</v>
      </c>
      <c r="O1197">
        <v>100</v>
      </c>
      <c r="P1197" t="str">
        <f>IF(Table[[#This Row],[remote_ratio]]=0, "In Person", IF(Table[[#This Row],[remote_ratio]]=50, "Hybrid", IF(Table[[#This Row],[remote_ratio]]=100, "Remote")))</f>
        <v>Remote</v>
      </c>
      <c r="Q1197" t="s">
        <v>21</v>
      </c>
      <c r="R1197" t="str">
        <f>VLOOKUP(Q1197,'Country Names'!B:C,2,FALSE)</f>
        <v>United States</v>
      </c>
      <c r="S1197" t="s">
        <v>221</v>
      </c>
    </row>
    <row r="1198" spans="1:19" x14ac:dyDescent="0.3">
      <c r="A1198">
        <v>1197</v>
      </c>
      <c r="B1198">
        <v>2023</v>
      </c>
      <c r="C1198" t="s">
        <v>330</v>
      </c>
      <c r="D1198" t="s">
        <v>216</v>
      </c>
      <c r="E1198" t="s">
        <v>45</v>
      </c>
      <c r="F1198" t="str">
        <f t="shared" si="72"/>
        <v>Architect</v>
      </c>
      <c r="G1198">
        <v>114000</v>
      </c>
      <c r="H1198" t="s">
        <v>20</v>
      </c>
      <c r="I1198">
        <v>114000</v>
      </c>
      <c r="J1198">
        <f t="shared" si="73"/>
        <v>100000</v>
      </c>
      <c r="K1198">
        <f t="shared" si="74"/>
        <v>150000</v>
      </c>
      <c r="L1198" t="str">
        <f t="shared" si="75"/>
        <v>100000-150000</v>
      </c>
      <c r="M1198" t="s">
        <v>21</v>
      </c>
      <c r="N1198" t="str">
        <f>VLOOKUP(M1198,'Country Names'!B:C,2,FALSE)</f>
        <v>United States</v>
      </c>
      <c r="O1198">
        <v>100</v>
      </c>
      <c r="P1198" t="str">
        <f>IF(Table[[#This Row],[remote_ratio]]=0, "In Person", IF(Table[[#This Row],[remote_ratio]]=50, "Hybrid", IF(Table[[#This Row],[remote_ratio]]=100, "Remote")))</f>
        <v>Remote</v>
      </c>
      <c r="Q1198" t="s">
        <v>21</v>
      </c>
      <c r="R1198" t="str">
        <f>VLOOKUP(Q1198,'Country Names'!B:C,2,FALSE)</f>
        <v>United States</v>
      </c>
      <c r="S1198" t="s">
        <v>221</v>
      </c>
    </row>
    <row r="1199" spans="1:19" x14ac:dyDescent="0.3">
      <c r="A1199">
        <v>1198</v>
      </c>
      <c r="B1199">
        <v>2023</v>
      </c>
      <c r="C1199" t="s">
        <v>214</v>
      </c>
      <c r="D1199" t="s">
        <v>216</v>
      </c>
      <c r="E1199" t="s">
        <v>27</v>
      </c>
      <c r="F1199" t="str">
        <f t="shared" si="72"/>
        <v>Analyst</v>
      </c>
      <c r="G1199">
        <v>75000</v>
      </c>
      <c r="H1199" t="s">
        <v>20</v>
      </c>
      <c r="I1199">
        <v>75000</v>
      </c>
      <c r="J1199">
        <f t="shared" si="73"/>
        <v>50000</v>
      </c>
      <c r="K1199">
        <f t="shared" si="74"/>
        <v>100000</v>
      </c>
      <c r="L1199" t="str">
        <f t="shared" si="75"/>
        <v>50000-100000</v>
      </c>
      <c r="M1199" t="s">
        <v>21</v>
      </c>
      <c r="N1199" t="str">
        <f>VLOOKUP(M1199,'Country Names'!B:C,2,FALSE)</f>
        <v>United States</v>
      </c>
      <c r="O1199">
        <v>100</v>
      </c>
      <c r="P1199" t="str">
        <f>IF(Table[[#This Row],[remote_ratio]]=0, "In Person", IF(Table[[#This Row],[remote_ratio]]=50, "Hybrid", IF(Table[[#This Row],[remote_ratio]]=100, "Remote")))</f>
        <v>Remote</v>
      </c>
      <c r="Q1199" t="s">
        <v>21</v>
      </c>
      <c r="R1199" t="str">
        <f>VLOOKUP(Q1199,'Country Names'!B:C,2,FALSE)</f>
        <v>United States</v>
      </c>
      <c r="S1199" t="s">
        <v>221</v>
      </c>
    </row>
    <row r="1200" spans="1:19" x14ac:dyDescent="0.3">
      <c r="A1200">
        <v>1199</v>
      </c>
      <c r="B1200">
        <v>2023</v>
      </c>
      <c r="C1200" t="s">
        <v>214</v>
      </c>
      <c r="D1200" t="s">
        <v>216</v>
      </c>
      <c r="E1200" t="s">
        <v>27</v>
      </c>
      <c r="F1200" t="str">
        <f t="shared" si="72"/>
        <v>Analyst</v>
      </c>
      <c r="G1200">
        <v>60000</v>
      </c>
      <c r="H1200" t="s">
        <v>20</v>
      </c>
      <c r="I1200">
        <v>60000</v>
      </c>
      <c r="J1200">
        <f t="shared" si="73"/>
        <v>50000</v>
      </c>
      <c r="K1200">
        <f t="shared" si="74"/>
        <v>100000</v>
      </c>
      <c r="L1200" t="str">
        <f t="shared" si="75"/>
        <v>50000-100000</v>
      </c>
      <c r="M1200" t="s">
        <v>21</v>
      </c>
      <c r="N1200" t="str">
        <f>VLOOKUP(M1200,'Country Names'!B:C,2,FALSE)</f>
        <v>United States</v>
      </c>
      <c r="O1200">
        <v>100</v>
      </c>
      <c r="P1200" t="str">
        <f>IF(Table[[#This Row],[remote_ratio]]=0, "In Person", IF(Table[[#This Row],[remote_ratio]]=50, "Hybrid", IF(Table[[#This Row],[remote_ratio]]=100, "Remote")))</f>
        <v>Remote</v>
      </c>
      <c r="Q1200" t="s">
        <v>21</v>
      </c>
      <c r="R1200" t="str">
        <f>VLOOKUP(Q1200,'Country Names'!B:C,2,FALSE)</f>
        <v>United States</v>
      </c>
      <c r="S1200" t="s">
        <v>221</v>
      </c>
    </row>
    <row r="1201" spans="1:19" x14ac:dyDescent="0.3">
      <c r="A1201">
        <v>1200</v>
      </c>
      <c r="B1201">
        <v>2023</v>
      </c>
      <c r="C1201" t="s">
        <v>330</v>
      </c>
      <c r="D1201" t="s">
        <v>216</v>
      </c>
      <c r="E1201" t="s">
        <v>35</v>
      </c>
      <c r="F1201" t="str">
        <f t="shared" si="72"/>
        <v>Engineer</v>
      </c>
      <c r="G1201">
        <v>204500</v>
      </c>
      <c r="H1201" t="s">
        <v>20</v>
      </c>
      <c r="I1201">
        <v>204500</v>
      </c>
      <c r="J1201">
        <f t="shared" si="73"/>
        <v>200000</v>
      </c>
      <c r="K1201">
        <f t="shared" si="74"/>
        <v>250000</v>
      </c>
      <c r="L1201" t="str">
        <f t="shared" si="75"/>
        <v>200000-250000</v>
      </c>
      <c r="M1201" t="s">
        <v>21</v>
      </c>
      <c r="N1201" t="str">
        <f>VLOOKUP(M1201,'Country Names'!B:C,2,FALSE)</f>
        <v>United States</v>
      </c>
      <c r="O1201">
        <v>0</v>
      </c>
      <c r="P1201" t="str">
        <f>IF(Table[[#This Row],[remote_ratio]]=0, "In Person", IF(Table[[#This Row],[remote_ratio]]=50, "Hybrid", IF(Table[[#This Row],[remote_ratio]]=100, "Remote")))</f>
        <v>In Person</v>
      </c>
      <c r="Q1201" t="s">
        <v>21</v>
      </c>
      <c r="R1201" t="str">
        <f>VLOOKUP(Q1201,'Country Names'!B:C,2,FALSE)</f>
        <v>United States</v>
      </c>
      <c r="S1201" t="s">
        <v>221</v>
      </c>
    </row>
    <row r="1202" spans="1:19" x14ac:dyDescent="0.3">
      <c r="A1202">
        <v>1201</v>
      </c>
      <c r="B1202">
        <v>2023</v>
      </c>
      <c r="C1202" t="s">
        <v>330</v>
      </c>
      <c r="D1202" t="s">
        <v>216</v>
      </c>
      <c r="E1202" t="s">
        <v>35</v>
      </c>
      <c r="F1202" t="str">
        <f t="shared" si="72"/>
        <v>Engineer</v>
      </c>
      <c r="G1202">
        <v>142200</v>
      </c>
      <c r="H1202" t="s">
        <v>20</v>
      </c>
      <c r="I1202">
        <v>142200</v>
      </c>
      <c r="J1202">
        <f t="shared" si="73"/>
        <v>100000</v>
      </c>
      <c r="K1202">
        <f t="shared" si="74"/>
        <v>150000</v>
      </c>
      <c r="L1202" t="str">
        <f t="shared" si="75"/>
        <v>100000-150000</v>
      </c>
      <c r="M1202" t="s">
        <v>21</v>
      </c>
      <c r="N1202" t="str">
        <f>VLOOKUP(M1202,'Country Names'!B:C,2,FALSE)</f>
        <v>United States</v>
      </c>
      <c r="O1202">
        <v>0</v>
      </c>
      <c r="P1202" t="str">
        <f>IF(Table[[#This Row],[remote_ratio]]=0, "In Person", IF(Table[[#This Row],[remote_ratio]]=50, "Hybrid", IF(Table[[#This Row],[remote_ratio]]=100, "Remote")))</f>
        <v>In Person</v>
      </c>
      <c r="Q1202" t="s">
        <v>21</v>
      </c>
      <c r="R1202" t="str">
        <f>VLOOKUP(Q1202,'Country Names'!B:C,2,FALSE)</f>
        <v>United States</v>
      </c>
      <c r="S1202" t="s">
        <v>221</v>
      </c>
    </row>
    <row r="1203" spans="1:19" x14ac:dyDescent="0.3">
      <c r="A1203">
        <v>1100</v>
      </c>
      <c r="B1203">
        <v>2023</v>
      </c>
      <c r="C1203" t="s">
        <v>330</v>
      </c>
      <c r="D1203" t="s">
        <v>216</v>
      </c>
      <c r="E1203" t="s">
        <v>23</v>
      </c>
      <c r="F1203" t="str">
        <f t="shared" si="72"/>
        <v>Scientist</v>
      </c>
      <c r="G1203">
        <v>300240</v>
      </c>
      <c r="H1203" t="s">
        <v>20</v>
      </c>
      <c r="I1203">
        <v>300240</v>
      </c>
      <c r="J1203">
        <f t="shared" si="73"/>
        <v>300000</v>
      </c>
      <c r="K1203">
        <f t="shared" si="74"/>
        <v>350000</v>
      </c>
      <c r="L1203" t="str">
        <f t="shared" si="75"/>
        <v>300000-350000</v>
      </c>
      <c r="M1203" t="s">
        <v>21</v>
      </c>
      <c r="N1203" t="str">
        <f>VLOOKUP(M1203,'Country Names'!B:C,2,FALSE)</f>
        <v>United States</v>
      </c>
      <c r="O1203">
        <v>0</v>
      </c>
      <c r="P1203" t="str">
        <f>IF(Table[[#This Row],[remote_ratio]]=0, "In Person", IF(Table[[#This Row],[remote_ratio]]=50, "Hybrid", IF(Table[[#This Row],[remote_ratio]]=100, "Remote")))</f>
        <v>In Person</v>
      </c>
      <c r="Q1203" t="s">
        <v>21</v>
      </c>
      <c r="R1203" t="str">
        <f>VLOOKUP(Q1203,'Country Names'!B:C,2,FALSE)</f>
        <v>United States</v>
      </c>
      <c r="S1203" t="s">
        <v>221</v>
      </c>
    </row>
    <row r="1204" spans="1:19" x14ac:dyDescent="0.3">
      <c r="A1204">
        <v>1101</v>
      </c>
      <c r="B1204">
        <v>2023</v>
      </c>
      <c r="C1204" t="s">
        <v>330</v>
      </c>
      <c r="D1204" t="s">
        <v>216</v>
      </c>
      <c r="E1204" t="s">
        <v>23</v>
      </c>
      <c r="F1204" t="str">
        <f t="shared" si="72"/>
        <v>Scientist</v>
      </c>
      <c r="G1204">
        <v>200160</v>
      </c>
      <c r="H1204" t="s">
        <v>20</v>
      </c>
      <c r="I1204">
        <v>200160</v>
      </c>
      <c r="J1204">
        <f t="shared" si="73"/>
        <v>200000</v>
      </c>
      <c r="K1204">
        <f t="shared" si="74"/>
        <v>250000</v>
      </c>
      <c r="L1204" t="str">
        <f t="shared" si="75"/>
        <v>200000-250000</v>
      </c>
      <c r="M1204" t="s">
        <v>21</v>
      </c>
      <c r="N1204" t="str">
        <f>VLOOKUP(M1204,'Country Names'!B:C,2,FALSE)</f>
        <v>United States</v>
      </c>
      <c r="O1204">
        <v>0</v>
      </c>
      <c r="P1204" t="str">
        <f>IF(Table[[#This Row],[remote_ratio]]=0, "In Person", IF(Table[[#This Row],[remote_ratio]]=50, "Hybrid", IF(Table[[#This Row],[remote_ratio]]=100, "Remote")))</f>
        <v>In Person</v>
      </c>
      <c r="Q1204" t="s">
        <v>21</v>
      </c>
      <c r="R1204" t="str">
        <f>VLOOKUP(Q1204,'Country Names'!B:C,2,FALSE)</f>
        <v>United States</v>
      </c>
      <c r="S1204" t="s">
        <v>221</v>
      </c>
    </row>
    <row r="1205" spans="1:19" x14ac:dyDescent="0.3">
      <c r="A1205">
        <v>1204</v>
      </c>
      <c r="B1205">
        <v>2023</v>
      </c>
      <c r="C1205" t="s">
        <v>330</v>
      </c>
      <c r="D1205" t="s">
        <v>216</v>
      </c>
      <c r="E1205" t="s">
        <v>70</v>
      </c>
      <c r="F1205" t="str">
        <f t="shared" si="72"/>
        <v>Manager</v>
      </c>
      <c r="G1205">
        <v>140000</v>
      </c>
      <c r="H1205" t="s">
        <v>20</v>
      </c>
      <c r="I1205">
        <v>140000</v>
      </c>
      <c r="J1205">
        <f t="shared" si="73"/>
        <v>100000</v>
      </c>
      <c r="K1205">
        <f t="shared" si="74"/>
        <v>150000</v>
      </c>
      <c r="L1205" t="str">
        <f t="shared" si="75"/>
        <v>100000-150000</v>
      </c>
      <c r="M1205" t="s">
        <v>21</v>
      </c>
      <c r="N1205" t="str">
        <f>VLOOKUP(M1205,'Country Names'!B:C,2,FALSE)</f>
        <v>United States</v>
      </c>
      <c r="O1205">
        <v>0</v>
      </c>
      <c r="P1205" t="str">
        <f>IF(Table[[#This Row],[remote_ratio]]=0, "In Person", IF(Table[[#This Row],[remote_ratio]]=50, "Hybrid", IF(Table[[#This Row],[remote_ratio]]=100, "Remote")))</f>
        <v>In Person</v>
      </c>
      <c r="Q1205" t="s">
        <v>21</v>
      </c>
      <c r="R1205" t="str">
        <f>VLOOKUP(Q1205,'Country Names'!B:C,2,FALSE)</f>
        <v>United States</v>
      </c>
      <c r="S1205" t="s">
        <v>221</v>
      </c>
    </row>
    <row r="1206" spans="1:19" x14ac:dyDescent="0.3">
      <c r="A1206">
        <v>1205</v>
      </c>
      <c r="B1206">
        <v>2023</v>
      </c>
      <c r="C1206" t="s">
        <v>330</v>
      </c>
      <c r="D1206" t="s">
        <v>216</v>
      </c>
      <c r="E1206" t="s">
        <v>70</v>
      </c>
      <c r="F1206" t="str">
        <f t="shared" si="72"/>
        <v>Manager</v>
      </c>
      <c r="G1206">
        <v>120000</v>
      </c>
      <c r="H1206" t="s">
        <v>20</v>
      </c>
      <c r="I1206">
        <v>120000</v>
      </c>
      <c r="J1206">
        <f t="shared" si="73"/>
        <v>100000</v>
      </c>
      <c r="K1206">
        <f t="shared" si="74"/>
        <v>150000</v>
      </c>
      <c r="L1206" t="str">
        <f t="shared" si="75"/>
        <v>100000-150000</v>
      </c>
      <c r="M1206" t="s">
        <v>21</v>
      </c>
      <c r="N1206" t="str">
        <f>VLOOKUP(M1206,'Country Names'!B:C,2,FALSE)</f>
        <v>United States</v>
      </c>
      <c r="O1206">
        <v>0</v>
      </c>
      <c r="P1206" t="str">
        <f>IF(Table[[#This Row],[remote_ratio]]=0, "In Person", IF(Table[[#This Row],[remote_ratio]]=50, "Hybrid", IF(Table[[#This Row],[remote_ratio]]=100, "Remote")))</f>
        <v>In Person</v>
      </c>
      <c r="Q1206" t="s">
        <v>21</v>
      </c>
      <c r="R1206" t="str">
        <f>VLOOKUP(Q1206,'Country Names'!B:C,2,FALSE)</f>
        <v>United States</v>
      </c>
      <c r="S1206" t="s">
        <v>221</v>
      </c>
    </row>
    <row r="1207" spans="1:19" x14ac:dyDescent="0.3">
      <c r="A1207">
        <v>1106</v>
      </c>
      <c r="B1207">
        <v>2023</v>
      </c>
      <c r="C1207" t="s">
        <v>330</v>
      </c>
      <c r="D1207" t="s">
        <v>216</v>
      </c>
      <c r="E1207" t="s">
        <v>23</v>
      </c>
      <c r="F1207" t="str">
        <f t="shared" si="72"/>
        <v>Scientist</v>
      </c>
      <c r="G1207">
        <v>370000</v>
      </c>
      <c r="H1207" t="s">
        <v>20</v>
      </c>
      <c r="I1207">
        <v>370000</v>
      </c>
      <c r="J1207">
        <f t="shared" si="73"/>
        <v>350000</v>
      </c>
      <c r="K1207">
        <f t="shared" si="74"/>
        <v>400000</v>
      </c>
      <c r="L1207" t="str">
        <f t="shared" si="75"/>
        <v>350000-400000</v>
      </c>
      <c r="M1207" t="s">
        <v>21</v>
      </c>
      <c r="N1207" t="str">
        <f>VLOOKUP(M1207,'Country Names'!B:C,2,FALSE)</f>
        <v>United States</v>
      </c>
      <c r="O1207">
        <v>0</v>
      </c>
      <c r="P1207" t="str">
        <f>IF(Table[[#This Row],[remote_ratio]]=0, "In Person", IF(Table[[#This Row],[remote_ratio]]=50, "Hybrid", IF(Table[[#This Row],[remote_ratio]]=100, "Remote")))</f>
        <v>In Person</v>
      </c>
      <c r="Q1207" t="s">
        <v>21</v>
      </c>
      <c r="R1207" t="str">
        <f>VLOOKUP(Q1207,'Country Names'!B:C,2,FALSE)</f>
        <v>United States</v>
      </c>
      <c r="S1207" t="s">
        <v>221</v>
      </c>
    </row>
    <row r="1208" spans="1:19" x14ac:dyDescent="0.3">
      <c r="A1208">
        <v>1207</v>
      </c>
      <c r="B1208">
        <v>2023</v>
      </c>
      <c r="C1208" t="s">
        <v>213</v>
      </c>
      <c r="D1208" t="s">
        <v>216</v>
      </c>
      <c r="E1208" t="s">
        <v>35</v>
      </c>
      <c r="F1208" t="str">
        <f t="shared" si="72"/>
        <v>Engineer</v>
      </c>
      <c r="G1208">
        <v>40000</v>
      </c>
      <c r="H1208" t="s">
        <v>58</v>
      </c>
      <c r="I1208">
        <v>48609</v>
      </c>
      <c r="J1208">
        <f t="shared" si="73"/>
        <v>0</v>
      </c>
      <c r="K1208">
        <f t="shared" si="74"/>
        <v>50000</v>
      </c>
      <c r="L1208" t="str">
        <f t="shared" si="75"/>
        <v>0-50000</v>
      </c>
      <c r="M1208" t="s">
        <v>33</v>
      </c>
      <c r="N1208" t="str">
        <f>VLOOKUP(M1208,'Country Names'!B:C,2,FALSE)</f>
        <v>United Kingdom</v>
      </c>
      <c r="O1208">
        <v>100</v>
      </c>
      <c r="P1208" t="str">
        <f>IF(Table[[#This Row],[remote_ratio]]=0, "In Person", IF(Table[[#This Row],[remote_ratio]]=50, "Hybrid", IF(Table[[#This Row],[remote_ratio]]=100, "Remote")))</f>
        <v>Remote</v>
      </c>
      <c r="Q1208" t="s">
        <v>33</v>
      </c>
      <c r="R1208" t="str">
        <f>VLOOKUP(Q1208,'Country Names'!B:C,2,FALSE)</f>
        <v>United Kingdom</v>
      </c>
      <c r="S1208" t="s">
        <v>221</v>
      </c>
    </row>
    <row r="1209" spans="1:19" x14ac:dyDescent="0.3">
      <c r="A1209">
        <v>1208</v>
      </c>
      <c r="B1209">
        <v>2023</v>
      </c>
      <c r="C1209" t="s">
        <v>214</v>
      </c>
      <c r="D1209" t="s">
        <v>216</v>
      </c>
      <c r="E1209" t="s">
        <v>30</v>
      </c>
      <c r="F1209" t="str">
        <f t="shared" si="72"/>
        <v>Engineer</v>
      </c>
      <c r="G1209">
        <v>120000</v>
      </c>
      <c r="H1209" t="s">
        <v>20</v>
      </c>
      <c r="I1209">
        <v>120000</v>
      </c>
      <c r="J1209">
        <f t="shared" si="73"/>
        <v>100000</v>
      </c>
      <c r="K1209">
        <f t="shared" si="74"/>
        <v>150000</v>
      </c>
      <c r="L1209" t="str">
        <f t="shared" si="75"/>
        <v>100000-150000</v>
      </c>
      <c r="M1209" t="s">
        <v>33</v>
      </c>
      <c r="N1209" t="str">
        <f>VLOOKUP(M1209,'Country Names'!B:C,2,FALSE)</f>
        <v>United Kingdom</v>
      </c>
      <c r="O1209">
        <v>100</v>
      </c>
      <c r="P1209" t="str">
        <f>IF(Table[[#This Row],[remote_ratio]]=0, "In Person", IF(Table[[#This Row],[remote_ratio]]=50, "Hybrid", IF(Table[[#This Row],[remote_ratio]]=100, "Remote")))</f>
        <v>Remote</v>
      </c>
      <c r="Q1209" t="s">
        <v>33</v>
      </c>
      <c r="R1209" t="str">
        <f>VLOOKUP(Q1209,'Country Names'!B:C,2,FALSE)</f>
        <v>United Kingdom</v>
      </c>
      <c r="S1209" t="s">
        <v>221</v>
      </c>
    </row>
    <row r="1210" spans="1:19" x14ac:dyDescent="0.3">
      <c r="A1210">
        <v>1209</v>
      </c>
      <c r="B1210">
        <v>2023</v>
      </c>
      <c r="C1210" t="s">
        <v>214</v>
      </c>
      <c r="D1210" t="s">
        <v>216</v>
      </c>
      <c r="E1210" t="s">
        <v>30</v>
      </c>
      <c r="F1210" t="str">
        <f t="shared" si="72"/>
        <v>Engineer</v>
      </c>
      <c r="G1210">
        <v>60000</v>
      </c>
      <c r="H1210" t="s">
        <v>20</v>
      </c>
      <c r="I1210">
        <v>60000</v>
      </c>
      <c r="J1210">
        <f t="shared" si="73"/>
        <v>50000</v>
      </c>
      <c r="K1210">
        <f t="shared" si="74"/>
        <v>100000</v>
      </c>
      <c r="L1210" t="str">
        <f t="shared" si="75"/>
        <v>50000-100000</v>
      </c>
      <c r="M1210" t="s">
        <v>33</v>
      </c>
      <c r="N1210" t="str">
        <f>VLOOKUP(M1210,'Country Names'!B:C,2,FALSE)</f>
        <v>United Kingdom</v>
      </c>
      <c r="O1210">
        <v>100</v>
      </c>
      <c r="P1210" t="str">
        <f>IF(Table[[#This Row],[remote_ratio]]=0, "In Person", IF(Table[[#This Row],[remote_ratio]]=50, "Hybrid", IF(Table[[#This Row],[remote_ratio]]=100, "Remote")))</f>
        <v>Remote</v>
      </c>
      <c r="Q1210" t="s">
        <v>33</v>
      </c>
      <c r="R1210" t="str">
        <f>VLOOKUP(Q1210,'Country Names'!B:C,2,FALSE)</f>
        <v>United Kingdom</v>
      </c>
      <c r="S1210" t="s">
        <v>221</v>
      </c>
    </row>
    <row r="1211" spans="1:19" x14ac:dyDescent="0.3">
      <c r="A1211">
        <v>1210</v>
      </c>
      <c r="B1211">
        <v>2023</v>
      </c>
      <c r="C1211" t="s">
        <v>330</v>
      </c>
      <c r="D1211" t="s">
        <v>216</v>
      </c>
      <c r="E1211" t="s">
        <v>35</v>
      </c>
      <c r="F1211" t="str">
        <f t="shared" si="72"/>
        <v>Engineer</v>
      </c>
      <c r="G1211">
        <v>147100</v>
      </c>
      <c r="H1211" t="s">
        <v>20</v>
      </c>
      <c r="I1211">
        <v>147100</v>
      </c>
      <c r="J1211">
        <f t="shared" si="73"/>
        <v>100000</v>
      </c>
      <c r="K1211">
        <f t="shared" si="74"/>
        <v>150000</v>
      </c>
      <c r="L1211" t="str">
        <f t="shared" si="75"/>
        <v>100000-150000</v>
      </c>
      <c r="M1211" t="s">
        <v>21</v>
      </c>
      <c r="N1211" t="str">
        <f>VLOOKUP(M1211,'Country Names'!B:C,2,FALSE)</f>
        <v>United States</v>
      </c>
      <c r="O1211">
        <v>0</v>
      </c>
      <c r="P1211" t="str">
        <f>IF(Table[[#This Row],[remote_ratio]]=0, "In Person", IF(Table[[#This Row],[remote_ratio]]=50, "Hybrid", IF(Table[[#This Row],[remote_ratio]]=100, "Remote")))</f>
        <v>In Person</v>
      </c>
      <c r="Q1211" t="s">
        <v>21</v>
      </c>
      <c r="R1211" t="str">
        <f>VLOOKUP(Q1211,'Country Names'!B:C,2,FALSE)</f>
        <v>United States</v>
      </c>
      <c r="S1211" t="s">
        <v>221</v>
      </c>
    </row>
    <row r="1212" spans="1:19" x14ac:dyDescent="0.3">
      <c r="A1212">
        <v>1211</v>
      </c>
      <c r="B1212">
        <v>2023</v>
      </c>
      <c r="C1212" t="s">
        <v>330</v>
      </c>
      <c r="D1212" t="s">
        <v>216</v>
      </c>
      <c r="E1212" t="s">
        <v>35</v>
      </c>
      <c r="F1212" t="str">
        <f t="shared" si="72"/>
        <v>Engineer</v>
      </c>
      <c r="G1212">
        <v>90700</v>
      </c>
      <c r="H1212" t="s">
        <v>20</v>
      </c>
      <c r="I1212">
        <v>90700</v>
      </c>
      <c r="J1212">
        <f t="shared" si="73"/>
        <v>50000</v>
      </c>
      <c r="K1212">
        <f t="shared" si="74"/>
        <v>100000</v>
      </c>
      <c r="L1212" t="str">
        <f t="shared" si="75"/>
        <v>50000-100000</v>
      </c>
      <c r="M1212" t="s">
        <v>21</v>
      </c>
      <c r="N1212" t="str">
        <f>VLOOKUP(M1212,'Country Names'!B:C,2,FALSE)</f>
        <v>United States</v>
      </c>
      <c r="O1212">
        <v>0</v>
      </c>
      <c r="P1212" t="str">
        <f>IF(Table[[#This Row],[remote_ratio]]=0, "In Person", IF(Table[[#This Row],[remote_ratio]]=50, "Hybrid", IF(Table[[#This Row],[remote_ratio]]=100, "Remote")))</f>
        <v>In Person</v>
      </c>
      <c r="Q1212" t="s">
        <v>21</v>
      </c>
      <c r="R1212" t="str">
        <f>VLOOKUP(Q1212,'Country Names'!B:C,2,FALSE)</f>
        <v>United States</v>
      </c>
      <c r="S1212" t="s">
        <v>221</v>
      </c>
    </row>
    <row r="1213" spans="1:19" x14ac:dyDescent="0.3">
      <c r="A1213">
        <v>1212</v>
      </c>
      <c r="B1213">
        <v>2023</v>
      </c>
      <c r="C1213" t="s">
        <v>330</v>
      </c>
      <c r="D1213" t="s">
        <v>216</v>
      </c>
      <c r="E1213" t="s">
        <v>37</v>
      </c>
      <c r="F1213" t="str">
        <f t="shared" si="72"/>
        <v>Engineer</v>
      </c>
      <c r="G1213">
        <v>230000</v>
      </c>
      <c r="H1213" t="s">
        <v>20</v>
      </c>
      <c r="I1213">
        <v>230000</v>
      </c>
      <c r="J1213">
        <f t="shared" si="73"/>
        <v>200000</v>
      </c>
      <c r="K1213">
        <f t="shared" si="74"/>
        <v>250000</v>
      </c>
      <c r="L1213" t="str">
        <f t="shared" si="75"/>
        <v>200000-250000</v>
      </c>
      <c r="M1213" t="s">
        <v>21</v>
      </c>
      <c r="N1213" t="str">
        <f>VLOOKUP(M1213,'Country Names'!B:C,2,FALSE)</f>
        <v>United States</v>
      </c>
      <c r="O1213">
        <v>0</v>
      </c>
      <c r="P1213" t="str">
        <f>IF(Table[[#This Row],[remote_ratio]]=0, "In Person", IF(Table[[#This Row],[remote_ratio]]=50, "Hybrid", IF(Table[[#This Row],[remote_ratio]]=100, "Remote")))</f>
        <v>In Person</v>
      </c>
      <c r="Q1213" t="s">
        <v>21</v>
      </c>
      <c r="R1213" t="str">
        <f>VLOOKUP(Q1213,'Country Names'!B:C,2,FALSE)</f>
        <v>United States</v>
      </c>
      <c r="S1213" t="s">
        <v>221</v>
      </c>
    </row>
    <row r="1214" spans="1:19" x14ac:dyDescent="0.3">
      <c r="A1214">
        <v>1213</v>
      </c>
      <c r="B1214">
        <v>2023</v>
      </c>
      <c r="C1214" t="s">
        <v>330</v>
      </c>
      <c r="D1214" t="s">
        <v>216</v>
      </c>
      <c r="E1214" t="s">
        <v>37</v>
      </c>
      <c r="F1214" t="str">
        <f t="shared" si="72"/>
        <v>Engineer</v>
      </c>
      <c r="G1214">
        <v>170000</v>
      </c>
      <c r="H1214" t="s">
        <v>20</v>
      </c>
      <c r="I1214">
        <v>170000</v>
      </c>
      <c r="J1214">
        <f t="shared" si="73"/>
        <v>150000</v>
      </c>
      <c r="K1214">
        <f t="shared" si="74"/>
        <v>200000</v>
      </c>
      <c r="L1214" t="str">
        <f t="shared" si="75"/>
        <v>150000-200000</v>
      </c>
      <c r="M1214" t="s">
        <v>21</v>
      </c>
      <c r="N1214" t="str">
        <f>VLOOKUP(M1214,'Country Names'!B:C,2,FALSE)</f>
        <v>United States</v>
      </c>
      <c r="O1214">
        <v>0</v>
      </c>
      <c r="P1214" t="str">
        <f>IF(Table[[#This Row],[remote_ratio]]=0, "In Person", IF(Table[[#This Row],[remote_ratio]]=50, "Hybrid", IF(Table[[#This Row],[remote_ratio]]=100, "Remote")))</f>
        <v>In Person</v>
      </c>
      <c r="Q1214" t="s">
        <v>21</v>
      </c>
      <c r="R1214" t="str">
        <f>VLOOKUP(Q1214,'Country Names'!B:C,2,FALSE)</f>
        <v>United States</v>
      </c>
      <c r="S1214" t="s">
        <v>221</v>
      </c>
    </row>
    <row r="1215" spans="1:19" x14ac:dyDescent="0.3">
      <c r="A1215">
        <v>1214</v>
      </c>
      <c r="B1215">
        <v>2023</v>
      </c>
      <c r="C1215" t="s">
        <v>330</v>
      </c>
      <c r="D1215" t="s">
        <v>216</v>
      </c>
      <c r="E1215" t="s">
        <v>27</v>
      </c>
      <c r="F1215" t="str">
        <f t="shared" si="72"/>
        <v>Analyst</v>
      </c>
      <c r="G1215">
        <v>227000</v>
      </c>
      <c r="H1215" t="s">
        <v>20</v>
      </c>
      <c r="I1215">
        <v>227000</v>
      </c>
      <c r="J1215">
        <f t="shared" si="73"/>
        <v>200000</v>
      </c>
      <c r="K1215">
        <f t="shared" si="74"/>
        <v>250000</v>
      </c>
      <c r="L1215" t="str">
        <f t="shared" si="75"/>
        <v>200000-250000</v>
      </c>
      <c r="M1215" t="s">
        <v>21</v>
      </c>
      <c r="N1215" t="str">
        <f>VLOOKUP(M1215,'Country Names'!B:C,2,FALSE)</f>
        <v>United States</v>
      </c>
      <c r="O1215">
        <v>0</v>
      </c>
      <c r="P1215" t="str">
        <f>IF(Table[[#This Row],[remote_ratio]]=0, "In Person", IF(Table[[#This Row],[remote_ratio]]=50, "Hybrid", IF(Table[[#This Row],[remote_ratio]]=100, "Remote")))</f>
        <v>In Person</v>
      </c>
      <c r="Q1215" t="s">
        <v>21</v>
      </c>
      <c r="R1215" t="str">
        <f>VLOOKUP(Q1215,'Country Names'!B:C,2,FALSE)</f>
        <v>United States</v>
      </c>
      <c r="S1215" t="s">
        <v>221</v>
      </c>
    </row>
    <row r="1216" spans="1:19" x14ac:dyDescent="0.3">
      <c r="A1216">
        <v>1215</v>
      </c>
      <c r="B1216">
        <v>2023</v>
      </c>
      <c r="C1216" t="s">
        <v>330</v>
      </c>
      <c r="D1216" t="s">
        <v>216</v>
      </c>
      <c r="E1216" t="s">
        <v>27</v>
      </c>
      <c r="F1216" t="str">
        <f t="shared" si="72"/>
        <v>Analyst</v>
      </c>
      <c r="G1216">
        <v>108000</v>
      </c>
      <c r="H1216" t="s">
        <v>20</v>
      </c>
      <c r="I1216">
        <v>108000</v>
      </c>
      <c r="J1216">
        <f t="shared" si="73"/>
        <v>100000</v>
      </c>
      <c r="K1216">
        <f t="shared" si="74"/>
        <v>150000</v>
      </c>
      <c r="L1216" t="str">
        <f t="shared" si="75"/>
        <v>100000-150000</v>
      </c>
      <c r="M1216" t="s">
        <v>21</v>
      </c>
      <c r="N1216" t="str">
        <f>VLOOKUP(M1216,'Country Names'!B:C,2,FALSE)</f>
        <v>United States</v>
      </c>
      <c r="O1216">
        <v>0</v>
      </c>
      <c r="P1216" t="str">
        <f>IF(Table[[#This Row],[remote_ratio]]=0, "In Person", IF(Table[[#This Row],[remote_ratio]]=50, "Hybrid", IF(Table[[#This Row],[remote_ratio]]=100, "Remote")))</f>
        <v>In Person</v>
      </c>
      <c r="Q1216" t="s">
        <v>21</v>
      </c>
      <c r="R1216" t="str">
        <f>VLOOKUP(Q1216,'Country Names'!B:C,2,FALSE)</f>
        <v>United States</v>
      </c>
      <c r="S1216" t="s">
        <v>221</v>
      </c>
    </row>
    <row r="1217" spans="1:19" x14ac:dyDescent="0.3">
      <c r="A1217">
        <v>1216</v>
      </c>
      <c r="B1217">
        <v>2023</v>
      </c>
      <c r="C1217" t="s">
        <v>330</v>
      </c>
      <c r="D1217" t="s">
        <v>216</v>
      </c>
      <c r="E1217" t="s">
        <v>37</v>
      </c>
      <c r="F1217" t="str">
        <f t="shared" si="72"/>
        <v>Engineer</v>
      </c>
      <c r="G1217">
        <v>180000</v>
      </c>
      <c r="H1217" t="s">
        <v>20</v>
      </c>
      <c r="I1217">
        <v>180000</v>
      </c>
      <c r="J1217">
        <f t="shared" si="73"/>
        <v>150000</v>
      </c>
      <c r="K1217">
        <f t="shared" si="74"/>
        <v>200000</v>
      </c>
      <c r="L1217" t="str">
        <f t="shared" si="75"/>
        <v>150000-200000</v>
      </c>
      <c r="M1217" t="s">
        <v>21</v>
      </c>
      <c r="N1217" t="str">
        <f>VLOOKUP(M1217,'Country Names'!B:C,2,FALSE)</f>
        <v>United States</v>
      </c>
      <c r="O1217">
        <v>100</v>
      </c>
      <c r="P1217" t="str">
        <f>IF(Table[[#This Row],[remote_ratio]]=0, "In Person", IF(Table[[#This Row],[remote_ratio]]=50, "Hybrid", IF(Table[[#This Row],[remote_ratio]]=100, "Remote")))</f>
        <v>Remote</v>
      </c>
      <c r="Q1217" t="s">
        <v>21</v>
      </c>
      <c r="R1217" t="str">
        <f>VLOOKUP(Q1217,'Country Names'!B:C,2,FALSE)</f>
        <v>United States</v>
      </c>
      <c r="S1217" t="s">
        <v>221</v>
      </c>
    </row>
    <row r="1218" spans="1:19" x14ac:dyDescent="0.3">
      <c r="A1218">
        <v>1217</v>
      </c>
      <c r="B1218">
        <v>2023</v>
      </c>
      <c r="C1218" t="s">
        <v>330</v>
      </c>
      <c r="D1218" t="s">
        <v>216</v>
      </c>
      <c r="E1218" t="s">
        <v>37</v>
      </c>
      <c r="F1218" t="str">
        <f t="shared" ref="F1218:F1281" si="76">IF(RIGHT(E1218,LEN(E1218)-FIND(CHAR(1),SUBSTITUTE(E1218," ",CHAR(1),LEN(E1218)-LEN(SUBSTITUTE(E1218," ","")))))="Science","Director of DS",IF(RIGHT(E1218,LEN(E1218)-FIND(CHAR(1),SUBSTITUTE(E1218," ",CHAR(1),LEN(E1218)-LEN(SUBSTITUTE(E1218," ","")))))="Data","Head of Data",RIGHT(E1218,LEN(E1218)-FIND(CHAR(1),SUBSTITUTE(E1218," ",CHAR(1),LEN(E1218)-LEN(SUBSTITUTE(E1218," ","")))))))</f>
        <v>Engineer</v>
      </c>
      <c r="G1218">
        <v>160000</v>
      </c>
      <c r="H1218" t="s">
        <v>20</v>
      </c>
      <c r="I1218">
        <v>160000</v>
      </c>
      <c r="J1218">
        <f t="shared" ref="J1218:J1281" si="77">FLOOR(I1218/50000,1)*50000</f>
        <v>150000</v>
      </c>
      <c r="K1218">
        <f t="shared" ref="K1218:K1281" si="78">FLOOR(I1218/50000,1)*50000 + 50000</f>
        <v>200000</v>
      </c>
      <c r="L1218" t="str">
        <f t="shared" ref="L1218:L1281" si="79">_xlfn.CONCAT(J1218, "-", K1218)</f>
        <v>150000-200000</v>
      </c>
      <c r="M1218" t="s">
        <v>21</v>
      </c>
      <c r="N1218" t="str">
        <f>VLOOKUP(M1218,'Country Names'!B:C,2,FALSE)</f>
        <v>United States</v>
      </c>
      <c r="O1218">
        <v>100</v>
      </c>
      <c r="P1218" t="str">
        <f>IF(Table[[#This Row],[remote_ratio]]=0, "In Person", IF(Table[[#This Row],[remote_ratio]]=50, "Hybrid", IF(Table[[#This Row],[remote_ratio]]=100, "Remote")))</f>
        <v>Remote</v>
      </c>
      <c r="Q1218" t="s">
        <v>21</v>
      </c>
      <c r="R1218" t="str">
        <f>VLOOKUP(Q1218,'Country Names'!B:C,2,FALSE)</f>
        <v>United States</v>
      </c>
      <c r="S1218" t="s">
        <v>221</v>
      </c>
    </row>
    <row r="1219" spans="1:19" x14ac:dyDescent="0.3">
      <c r="A1219">
        <v>1218</v>
      </c>
      <c r="B1219">
        <v>2023</v>
      </c>
      <c r="C1219" t="s">
        <v>330</v>
      </c>
      <c r="D1219" t="s">
        <v>216</v>
      </c>
      <c r="E1219" t="s">
        <v>45</v>
      </c>
      <c r="F1219" t="str">
        <f t="shared" si="76"/>
        <v>Architect</v>
      </c>
      <c r="G1219">
        <v>180000</v>
      </c>
      <c r="H1219" t="s">
        <v>20</v>
      </c>
      <c r="I1219">
        <v>180000</v>
      </c>
      <c r="J1219">
        <f t="shared" si="77"/>
        <v>150000</v>
      </c>
      <c r="K1219">
        <f t="shared" si="78"/>
        <v>200000</v>
      </c>
      <c r="L1219" t="str">
        <f t="shared" si="79"/>
        <v>150000-200000</v>
      </c>
      <c r="M1219" t="s">
        <v>21</v>
      </c>
      <c r="N1219" t="str">
        <f>VLOOKUP(M1219,'Country Names'!B:C,2,FALSE)</f>
        <v>United States</v>
      </c>
      <c r="O1219">
        <v>100</v>
      </c>
      <c r="P1219" t="str">
        <f>IF(Table[[#This Row],[remote_ratio]]=0, "In Person", IF(Table[[#This Row],[remote_ratio]]=50, "Hybrid", IF(Table[[#This Row],[remote_ratio]]=100, "Remote")))</f>
        <v>Remote</v>
      </c>
      <c r="Q1219" t="s">
        <v>21</v>
      </c>
      <c r="R1219" t="str">
        <f>VLOOKUP(Q1219,'Country Names'!B:C,2,FALSE)</f>
        <v>United States</v>
      </c>
      <c r="S1219" t="s">
        <v>221</v>
      </c>
    </row>
    <row r="1220" spans="1:19" x14ac:dyDescent="0.3">
      <c r="A1220">
        <v>1219</v>
      </c>
      <c r="B1220">
        <v>2023</v>
      </c>
      <c r="C1220" t="s">
        <v>330</v>
      </c>
      <c r="D1220" t="s">
        <v>216</v>
      </c>
      <c r="E1220" t="s">
        <v>45</v>
      </c>
      <c r="F1220" t="str">
        <f t="shared" si="76"/>
        <v>Architect</v>
      </c>
      <c r="G1220">
        <v>160000</v>
      </c>
      <c r="H1220" t="s">
        <v>20</v>
      </c>
      <c r="I1220">
        <v>160000</v>
      </c>
      <c r="J1220">
        <f t="shared" si="77"/>
        <v>150000</v>
      </c>
      <c r="K1220">
        <f t="shared" si="78"/>
        <v>200000</v>
      </c>
      <c r="L1220" t="str">
        <f t="shared" si="79"/>
        <v>150000-200000</v>
      </c>
      <c r="M1220" t="s">
        <v>21</v>
      </c>
      <c r="N1220" t="str">
        <f>VLOOKUP(M1220,'Country Names'!B:C,2,FALSE)</f>
        <v>United States</v>
      </c>
      <c r="O1220">
        <v>100</v>
      </c>
      <c r="P1220" t="str">
        <f>IF(Table[[#This Row],[remote_ratio]]=0, "In Person", IF(Table[[#This Row],[remote_ratio]]=50, "Hybrid", IF(Table[[#This Row],[remote_ratio]]=100, "Remote")))</f>
        <v>Remote</v>
      </c>
      <c r="Q1220" t="s">
        <v>21</v>
      </c>
      <c r="R1220" t="str">
        <f>VLOOKUP(Q1220,'Country Names'!B:C,2,FALSE)</f>
        <v>United States</v>
      </c>
      <c r="S1220" t="s">
        <v>221</v>
      </c>
    </row>
    <row r="1221" spans="1:19" x14ac:dyDescent="0.3">
      <c r="A1221">
        <v>1220</v>
      </c>
      <c r="B1221">
        <v>2023</v>
      </c>
      <c r="C1221" t="s">
        <v>330</v>
      </c>
      <c r="D1221" t="s">
        <v>216</v>
      </c>
      <c r="E1221" t="s">
        <v>37</v>
      </c>
      <c r="F1221" t="str">
        <f t="shared" si="76"/>
        <v>Engineer</v>
      </c>
      <c r="G1221">
        <v>180000</v>
      </c>
      <c r="H1221" t="s">
        <v>20</v>
      </c>
      <c r="I1221">
        <v>180000</v>
      </c>
      <c r="J1221">
        <f t="shared" si="77"/>
        <v>150000</v>
      </c>
      <c r="K1221">
        <f t="shared" si="78"/>
        <v>200000</v>
      </c>
      <c r="L1221" t="str">
        <f t="shared" si="79"/>
        <v>150000-200000</v>
      </c>
      <c r="M1221" t="s">
        <v>21</v>
      </c>
      <c r="N1221" t="str">
        <f>VLOOKUP(M1221,'Country Names'!B:C,2,FALSE)</f>
        <v>United States</v>
      </c>
      <c r="O1221">
        <v>0</v>
      </c>
      <c r="P1221" t="str">
        <f>IF(Table[[#This Row],[remote_ratio]]=0, "In Person", IF(Table[[#This Row],[remote_ratio]]=50, "Hybrid", IF(Table[[#This Row],[remote_ratio]]=100, "Remote")))</f>
        <v>In Person</v>
      </c>
      <c r="Q1221" t="s">
        <v>21</v>
      </c>
      <c r="R1221" t="str">
        <f>VLOOKUP(Q1221,'Country Names'!B:C,2,FALSE)</f>
        <v>United States</v>
      </c>
      <c r="S1221" t="s">
        <v>221</v>
      </c>
    </row>
    <row r="1222" spans="1:19" x14ac:dyDescent="0.3">
      <c r="A1222">
        <v>1221</v>
      </c>
      <c r="B1222">
        <v>2023</v>
      </c>
      <c r="C1222" t="s">
        <v>330</v>
      </c>
      <c r="D1222" t="s">
        <v>216</v>
      </c>
      <c r="E1222" t="s">
        <v>37</v>
      </c>
      <c r="F1222" t="str">
        <f t="shared" si="76"/>
        <v>Engineer</v>
      </c>
      <c r="G1222">
        <v>130000</v>
      </c>
      <c r="H1222" t="s">
        <v>20</v>
      </c>
      <c r="I1222">
        <v>130000</v>
      </c>
      <c r="J1222">
        <f t="shared" si="77"/>
        <v>100000</v>
      </c>
      <c r="K1222">
        <f t="shared" si="78"/>
        <v>150000</v>
      </c>
      <c r="L1222" t="str">
        <f t="shared" si="79"/>
        <v>100000-150000</v>
      </c>
      <c r="M1222" t="s">
        <v>21</v>
      </c>
      <c r="N1222" t="str">
        <f>VLOOKUP(M1222,'Country Names'!B:C,2,FALSE)</f>
        <v>United States</v>
      </c>
      <c r="O1222">
        <v>0</v>
      </c>
      <c r="P1222" t="str">
        <f>IF(Table[[#This Row],[remote_ratio]]=0, "In Person", IF(Table[[#This Row],[remote_ratio]]=50, "Hybrid", IF(Table[[#This Row],[remote_ratio]]=100, "Remote")))</f>
        <v>In Person</v>
      </c>
      <c r="Q1222" t="s">
        <v>21</v>
      </c>
      <c r="R1222" t="str">
        <f>VLOOKUP(Q1222,'Country Names'!B:C,2,FALSE)</f>
        <v>United States</v>
      </c>
      <c r="S1222" t="s">
        <v>221</v>
      </c>
    </row>
    <row r="1223" spans="1:19" x14ac:dyDescent="0.3">
      <c r="A1223">
        <v>1222</v>
      </c>
      <c r="B1223">
        <v>2023</v>
      </c>
      <c r="C1223" t="s">
        <v>330</v>
      </c>
      <c r="D1223" t="s">
        <v>216</v>
      </c>
      <c r="E1223" t="s">
        <v>27</v>
      </c>
      <c r="F1223" t="str">
        <f t="shared" si="76"/>
        <v>Analyst</v>
      </c>
      <c r="G1223">
        <v>52000</v>
      </c>
      <c r="H1223" t="s">
        <v>14</v>
      </c>
      <c r="I1223">
        <v>55800</v>
      </c>
      <c r="J1223">
        <f t="shared" si="77"/>
        <v>50000</v>
      </c>
      <c r="K1223">
        <f t="shared" si="78"/>
        <v>100000</v>
      </c>
      <c r="L1223" t="str">
        <f t="shared" si="79"/>
        <v>50000-100000</v>
      </c>
      <c r="M1223" t="s">
        <v>15</v>
      </c>
      <c r="N1223" t="str">
        <f>VLOOKUP(M1223,'Country Names'!B:C,2,FALSE)</f>
        <v>Spain</v>
      </c>
      <c r="O1223">
        <v>100</v>
      </c>
      <c r="P1223" t="str">
        <f>IF(Table[[#This Row],[remote_ratio]]=0, "In Person", IF(Table[[#This Row],[remote_ratio]]=50, "Hybrid", IF(Table[[#This Row],[remote_ratio]]=100, "Remote")))</f>
        <v>Remote</v>
      </c>
      <c r="Q1223" t="s">
        <v>15</v>
      </c>
      <c r="R1223" t="str">
        <f>VLOOKUP(Q1223,'Country Names'!B:C,2,FALSE)</f>
        <v>Spain</v>
      </c>
      <c r="S1223" t="s">
        <v>221</v>
      </c>
    </row>
    <row r="1224" spans="1:19" x14ac:dyDescent="0.3">
      <c r="A1224">
        <v>1223</v>
      </c>
      <c r="B1224">
        <v>2023</v>
      </c>
      <c r="C1224" t="s">
        <v>330</v>
      </c>
      <c r="D1224" t="s">
        <v>216</v>
      </c>
      <c r="E1224" t="s">
        <v>27</v>
      </c>
      <c r="F1224" t="str">
        <f t="shared" si="76"/>
        <v>Analyst</v>
      </c>
      <c r="G1224">
        <v>48000</v>
      </c>
      <c r="H1224" t="s">
        <v>14</v>
      </c>
      <c r="I1224">
        <v>51508</v>
      </c>
      <c r="J1224">
        <f t="shared" si="77"/>
        <v>50000</v>
      </c>
      <c r="K1224">
        <f t="shared" si="78"/>
        <v>100000</v>
      </c>
      <c r="L1224" t="str">
        <f t="shared" si="79"/>
        <v>50000-100000</v>
      </c>
      <c r="M1224" t="s">
        <v>15</v>
      </c>
      <c r="N1224" t="str">
        <f>VLOOKUP(M1224,'Country Names'!B:C,2,FALSE)</f>
        <v>Spain</v>
      </c>
      <c r="O1224">
        <v>100</v>
      </c>
      <c r="P1224" t="str">
        <f>IF(Table[[#This Row],[remote_ratio]]=0, "In Person", IF(Table[[#This Row],[remote_ratio]]=50, "Hybrid", IF(Table[[#This Row],[remote_ratio]]=100, "Remote")))</f>
        <v>Remote</v>
      </c>
      <c r="Q1224" t="s">
        <v>15</v>
      </c>
      <c r="R1224" t="str">
        <f>VLOOKUP(Q1224,'Country Names'!B:C,2,FALSE)</f>
        <v>Spain</v>
      </c>
      <c r="S1224" t="s">
        <v>221</v>
      </c>
    </row>
    <row r="1225" spans="1:19" x14ac:dyDescent="0.3">
      <c r="A1225">
        <v>1224</v>
      </c>
      <c r="B1225">
        <v>2023</v>
      </c>
      <c r="C1225" t="s">
        <v>214</v>
      </c>
      <c r="D1225" t="s">
        <v>216</v>
      </c>
      <c r="E1225" t="s">
        <v>27</v>
      </c>
      <c r="F1225" t="str">
        <f t="shared" si="76"/>
        <v>Analyst</v>
      </c>
      <c r="G1225">
        <v>60000</v>
      </c>
      <c r="H1225" t="s">
        <v>20</v>
      </c>
      <c r="I1225">
        <v>60000</v>
      </c>
      <c r="J1225">
        <f t="shared" si="77"/>
        <v>50000</v>
      </c>
      <c r="K1225">
        <f t="shared" si="78"/>
        <v>100000</v>
      </c>
      <c r="L1225" t="str">
        <f t="shared" si="79"/>
        <v>50000-100000</v>
      </c>
      <c r="M1225" t="s">
        <v>21</v>
      </c>
      <c r="N1225" t="str">
        <f>VLOOKUP(M1225,'Country Names'!B:C,2,FALSE)</f>
        <v>United States</v>
      </c>
      <c r="O1225">
        <v>100</v>
      </c>
      <c r="P1225" t="str">
        <f>IF(Table[[#This Row],[remote_ratio]]=0, "In Person", IF(Table[[#This Row],[remote_ratio]]=50, "Hybrid", IF(Table[[#This Row],[remote_ratio]]=100, "Remote")))</f>
        <v>Remote</v>
      </c>
      <c r="Q1225" t="s">
        <v>21</v>
      </c>
      <c r="R1225" t="str">
        <f>VLOOKUP(Q1225,'Country Names'!B:C,2,FALSE)</f>
        <v>United States</v>
      </c>
      <c r="S1225" t="s">
        <v>220</v>
      </c>
    </row>
    <row r="1226" spans="1:19" x14ac:dyDescent="0.3">
      <c r="A1226">
        <v>1225</v>
      </c>
      <c r="B1226">
        <v>2023</v>
      </c>
      <c r="C1226" t="s">
        <v>214</v>
      </c>
      <c r="D1226" t="s">
        <v>216</v>
      </c>
      <c r="E1226" t="s">
        <v>27</v>
      </c>
      <c r="F1226" t="str">
        <f t="shared" si="76"/>
        <v>Analyst</v>
      </c>
      <c r="G1226">
        <v>50000</v>
      </c>
      <c r="H1226" t="s">
        <v>20</v>
      </c>
      <c r="I1226">
        <v>50000</v>
      </c>
      <c r="J1226">
        <f t="shared" si="77"/>
        <v>50000</v>
      </c>
      <c r="K1226">
        <f t="shared" si="78"/>
        <v>100000</v>
      </c>
      <c r="L1226" t="str">
        <f t="shared" si="79"/>
        <v>50000-100000</v>
      </c>
      <c r="M1226" t="s">
        <v>122</v>
      </c>
      <c r="N1226" t="e">
        <f>VLOOKUP(M1226,'Country Names'!B:C,2,FALSE)</f>
        <v>#N/A</v>
      </c>
      <c r="O1226">
        <v>50</v>
      </c>
      <c r="P1226" t="str">
        <f>IF(Table[[#This Row],[remote_ratio]]=0, "In Person", IF(Table[[#This Row],[remote_ratio]]=50, "Hybrid", IF(Table[[#This Row],[remote_ratio]]=100, "Remote")))</f>
        <v>Hybrid</v>
      </c>
      <c r="Q1226" t="s">
        <v>21</v>
      </c>
      <c r="R1226" t="str">
        <f>VLOOKUP(Q1226,'Country Names'!B:C,2,FALSE)</f>
        <v>United States</v>
      </c>
      <c r="S1226" t="s">
        <v>220</v>
      </c>
    </row>
    <row r="1227" spans="1:19" x14ac:dyDescent="0.3">
      <c r="A1227">
        <v>1226</v>
      </c>
      <c r="B1227">
        <v>2023</v>
      </c>
      <c r="C1227" t="s">
        <v>330</v>
      </c>
      <c r="D1227" t="s">
        <v>216</v>
      </c>
      <c r="E1227" t="s">
        <v>37</v>
      </c>
      <c r="F1227" t="str">
        <f t="shared" si="76"/>
        <v>Engineer</v>
      </c>
      <c r="G1227">
        <v>226700</v>
      </c>
      <c r="H1227" t="s">
        <v>20</v>
      </c>
      <c r="I1227">
        <v>226700</v>
      </c>
      <c r="J1227">
        <f t="shared" si="77"/>
        <v>200000</v>
      </c>
      <c r="K1227">
        <f t="shared" si="78"/>
        <v>250000</v>
      </c>
      <c r="L1227" t="str">
        <f t="shared" si="79"/>
        <v>200000-250000</v>
      </c>
      <c r="M1227" t="s">
        <v>21</v>
      </c>
      <c r="N1227" t="str">
        <f>VLOOKUP(M1227,'Country Names'!B:C,2,FALSE)</f>
        <v>United States</v>
      </c>
      <c r="O1227">
        <v>0</v>
      </c>
      <c r="P1227" t="str">
        <f>IF(Table[[#This Row],[remote_ratio]]=0, "In Person", IF(Table[[#This Row],[remote_ratio]]=50, "Hybrid", IF(Table[[#This Row],[remote_ratio]]=100, "Remote")))</f>
        <v>In Person</v>
      </c>
      <c r="Q1227" t="s">
        <v>21</v>
      </c>
      <c r="R1227" t="str">
        <f>VLOOKUP(Q1227,'Country Names'!B:C,2,FALSE)</f>
        <v>United States</v>
      </c>
      <c r="S1227" t="s">
        <v>221</v>
      </c>
    </row>
    <row r="1228" spans="1:19" x14ac:dyDescent="0.3">
      <c r="A1228">
        <v>1227</v>
      </c>
      <c r="B1228">
        <v>2023</v>
      </c>
      <c r="C1228" t="s">
        <v>330</v>
      </c>
      <c r="D1228" t="s">
        <v>216</v>
      </c>
      <c r="E1228" t="s">
        <v>37</v>
      </c>
      <c r="F1228" t="str">
        <f t="shared" si="76"/>
        <v>Engineer</v>
      </c>
      <c r="G1228">
        <v>133300</v>
      </c>
      <c r="H1228" t="s">
        <v>20</v>
      </c>
      <c r="I1228">
        <v>133300</v>
      </c>
      <c r="J1228">
        <f t="shared" si="77"/>
        <v>100000</v>
      </c>
      <c r="K1228">
        <f t="shared" si="78"/>
        <v>150000</v>
      </c>
      <c r="L1228" t="str">
        <f t="shared" si="79"/>
        <v>100000-150000</v>
      </c>
      <c r="M1228" t="s">
        <v>21</v>
      </c>
      <c r="N1228" t="str">
        <f>VLOOKUP(M1228,'Country Names'!B:C,2,FALSE)</f>
        <v>United States</v>
      </c>
      <c r="O1228">
        <v>0</v>
      </c>
      <c r="P1228" t="str">
        <f>IF(Table[[#This Row],[remote_ratio]]=0, "In Person", IF(Table[[#This Row],[remote_ratio]]=50, "Hybrid", IF(Table[[#This Row],[remote_ratio]]=100, "Remote")))</f>
        <v>In Person</v>
      </c>
      <c r="Q1228" t="s">
        <v>21</v>
      </c>
      <c r="R1228" t="str">
        <f>VLOOKUP(Q1228,'Country Names'!B:C,2,FALSE)</f>
        <v>United States</v>
      </c>
      <c r="S1228" t="s">
        <v>221</v>
      </c>
    </row>
    <row r="1229" spans="1:19" x14ac:dyDescent="0.3">
      <c r="A1229">
        <v>1228</v>
      </c>
      <c r="B1229">
        <v>2023</v>
      </c>
      <c r="C1229" t="s">
        <v>330</v>
      </c>
      <c r="D1229" t="s">
        <v>216</v>
      </c>
      <c r="E1229" t="s">
        <v>37</v>
      </c>
      <c r="F1229" t="str">
        <f t="shared" si="76"/>
        <v>Engineer</v>
      </c>
      <c r="G1229">
        <v>252000</v>
      </c>
      <c r="H1229" t="s">
        <v>20</v>
      </c>
      <c r="I1229">
        <v>252000</v>
      </c>
      <c r="J1229">
        <f t="shared" si="77"/>
        <v>250000</v>
      </c>
      <c r="K1229">
        <f t="shared" si="78"/>
        <v>300000</v>
      </c>
      <c r="L1229" t="str">
        <f t="shared" si="79"/>
        <v>250000-300000</v>
      </c>
      <c r="M1229" t="s">
        <v>21</v>
      </c>
      <c r="N1229" t="str">
        <f>VLOOKUP(M1229,'Country Names'!B:C,2,FALSE)</f>
        <v>United States</v>
      </c>
      <c r="O1229">
        <v>0</v>
      </c>
      <c r="P1229" t="str">
        <f>IF(Table[[#This Row],[remote_ratio]]=0, "In Person", IF(Table[[#This Row],[remote_ratio]]=50, "Hybrid", IF(Table[[#This Row],[remote_ratio]]=100, "Remote")))</f>
        <v>In Person</v>
      </c>
      <c r="Q1229" t="s">
        <v>21</v>
      </c>
      <c r="R1229" t="str">
        <f>VLOOKUP(Q1229,'Country Names'!B:C,2,FALSE)</f>
        <v>United States</v>
      </c>
      <c r="S1229" t="s">
        <v>221</v>
      </c>
    </row>
    <row r="1230" spans="1:19" x14ac:dyDescent="0.3">
      <c r="A1230">
        <v>1229</v>
      </c>
      <c r="B1230">
        <v>2023</v>
      </c>
      <c r="C1230" t="s">
        <v>330</v>
      </c>
      <c r="D1230" t="s">
        <v>216</v>
      </c>
      <c r="E1230" t="s">
        <v>37</v>
      </c>
      <c r="F1230" t="str">
        <f t="shared" si="76"/>
        <v>Engineer</v>
      </c>
      <c r="G1230">
        <v>129000</v>
      </c>
      <c r="H1230" t="s">
        <v>20</v>
      </c>
      <c r="I1230">
        <v>129000</v>
      </c>
      <c r="J1230">
        <f t="shared" si="77"/>
        <v>100000</v>
      </c>
      <c r="K1230">
        <f t="shared" si="78"/>
        <v>150000</v>
      </c>
      <c r="L1230" t="str">
        <f t="shared" si="79"/>
        <v>100000-150000</v>
      </c>
      <c r="M1230" t="s">
        <v>21</v>
      </c>
      <c r="N1230" t="str">
        <f>VLOOKUP(M1230,'Country Names'!B:C,2,FALSE)</f>
        <v>United States</v>
      </c>
      <c r="O1230">
        <v>0</v>
      </c>
      <c r="P1230" t="str">
        <f>IF(Table[[#This Row],[remote_ratio]]=0, "In Person", IF(Table[[#This Row],[remote_ratio]]=50, "Hybrid", IF(Table[[#This Row],[remote_ratio]]=100, "Remote")))</f>
        <v>In Person</v>
      </c>
      <c r="Q1230" t="s">
        <v>21</v>
      </c>
      <c r="R1230" t="str">
        <f>VLOOKUP(Q1230,'Country Names'!B:C,2,FALSE)</f>
        <v>United States</v>
      </c>
      <c r="S1230" t="s">
        <v>221</v>
      </c>
    </row>
    <row r="1231" spans="1:19" x14ac:dyDescent="0.3">
      <c r="A1231">
        <v>1230</v>
      </c>
      <c r="B1231">
        <v>2023</v>
      </c>
      <c r="C1231" t="s">
        <v>330</v>
      </c>
      <c r="D1231" t="s">
        <v>216</v>
      </c>
      <c r="E1231" t="s">
        <v>123</v>
      </c>
      <c r="F1231" t="str">
        <f t="shared" si="76"/>
        <v>Architect</v>
      </c>
      <c r="G1231">
        <v>124999</v>
      </c>
      <c r="H1231" t="s">
        <v>58</v>
      </c>
      <c r="I1231">
        <v>151902</v>
      </c>
      <c r="J1231">
        <f t="shared" si="77"/>
        <v>150000</v>
      </c>
      <c r="K1231">
        <f t="shared" si="78"/>
        <v>200000</v>
      </c>
      <c r="L1231" t="str">
        <f t="shared" si="79"/>
        <v>150000-200000</v>
      </c>
      <c r="M1231" t="s">
        <v>33</v>
      </c>
      <c r="N1231" t="str">
        <f>VLOOKUP(M1231,'Country Names'!B:C,2,FALSE)</f>
        <v>United Kingdom</v>
      </c>
      <c r="O1231">
        <v>100</v>
      </c>
      <c r="P1231" t="str">
        <f>IF(Table[[#This Row],[remote_ratio]]=0, "In Person", IF(Table[[#This Row],[remote_ratio]]=50, "Hybrid", IF(Table[[#This Row],[remote_ratio]]=100, "Remote")))</f>
        <v>Remote</v>
      </c>
      <c r="Q1231" t="s">
        <v>33</v>
      </c>
      <c r="R1231" t="str">
        <f>VLOOKUP(Q1231,'Country Names'!B:C,2,FALSE)</f>
        <v>United Kingdom</v>
      </c>
      <c r="S1231" t="s">
        <v>220</v>
      </c>
    </row>
    <row r="1232" spans="1:19" x14ac:dyDescent="0.3">
      <c r="A1232">
        <v>1107</v>
      </c>
      <c r="B1232">
        <v>2023</v>
      </c>
      <c r="C1232" t="s">
        <v>330</v>
      </c>
      <c r="D1232" t="s">
        <v>216</v>
      </c>
      <c r="E1232" t="s">
        <v>23</v>
      </c>
      <c r="F1232" t="str">
        <f t="shared" si="76"/>
        <v>Scientist</v>
      </c>
      <c r="G1232">
        <v>245000</v>
      </c>
      <c r="H1232" t="s">
        <v>20</v>
      </c>
      <c r="I1232">
        <v>245000</v>
      </c>
      <c r="J1232">
        <f t="shared" si="77"/>
        <v>200000</v>
      </c>
      <c r="K1232">
        <f t="shared" si="78"/>
        <v>250000</v>
      </c>
      <c r="L1232" t="str">
        <f t="shared" si="79"/>
        <v>200000-250000</v>
      </c>
      <c r="M1232" t="s">
        <v>21</v>
      </c>
      <c r="N1232" t="str">
        <f>VLOOKUP(M1232,'Country Names'!B:C,2,FALSE)</f>
        <v>United States</v>
      </c>
      <c r="O1232">
        <v>0</v>
      </c>
      <c r="P1232" t="str">
        <f>IF(Table[[#This Row],[remote_ratio]]=0, "In Person", IF(Table[[#This Row],[remote_ratio]]=50, "Hybrid", IF(Table[[#This Row],[remote_ratio]]=100, "Remote")))</f>
        <v>In Person</v>
      </c>
      <c r="Q1232" t="s">
        <v>21</v>
      </c>
      <c r="R1232" t="str">
        <f>VLOOKUP(Q1232,'Country Names'!B:C,2,FALSE)</f>
        <v>United States</v>
      </c>
      <c r="S1232" t="s">
        <v>221</v>
      </c>
    </row>
    <row r="1233" spans="1:19" x14ac:dyDescent="0.3">
      <c r="A1233">
        <v>1232</v>
      </c>
      <c r="B1233">
        <v>2023</v>
      </c>
      <c r="C1233" t="s">
        <v>330</v>
      </c>
      <c r="D1233" t="s">
        <v>216</v>
      </c>
      <c r="E1233" t="s">
        <v>27</v>
      </c>
      <c r="F1233" t="str">
        <f t="shared" si="76"/>
        <v>Analyst</v>
      </c>
      <c r="G1233">
        <v>80000</v>
      </c>
      <c r="H1233" t="s">
        <v>20</v>
      </c>
      <c r="I1233">
        <v>80000</v>
      </c>
      <c r="J1233">
        <f t="shared" si="77"/>
        <v>50000</v>
      </c>
      <c r="K1233">
        <f t="shared" si="78"/>
        <v>100000</v>
      </c>
      <c r="L1233" t="str">
        <f t="shared" si="79"/>
        <v>50000-100000</v>
      </c>
      <c r="M1233" t="s">
        <v>21</v>
      </c>
      <c r="N1233" t="str">
        <f>VLOOKUP(M1233,'Country Names'!B:C,2,FALSE)</f>
        <v>United States</v>
      </c>
      <c r="O1233">
        <v>0</v>
      </c>
      <c r="P1233" t="str">
        <f>IF(Table[[#This Row],[remote_ratio]]=0, "In Person", IF(Table[[#This Row],[remote_ratio]]=50, "Hybrid", IF(Table[[#This Row],[remote_ratio]]=100, "Remote")))</f>
        <v>In Person</v>
      </c>
      <c r="Q1233" t="s">
        <v>21</v>
      </c>
      <c r="R1233" t="str">
        <f>VLOOKUP(Q1233,'Country Names'!B:C,2,FALSE)</f>
        <v>United States</v>
      </c>
      <c r="S1233" t="s">
        <v>221</v>
      </c>
    </row>
    <row r="1234" spans="1:19" x14ac:dyDescent="0.3">
      <c r="A1234">
        <v>1233</v>
      </c>
      <c r="B1234">
        <v>2023</v>
      </c>
      <c r="C1234" t="s">
        <v>330</v>
      </c>
      <c r="D1234" t="s">
        <v>216</v>
      </c>
      <c r="E1234" t="s">
        <v>27</v>
      </c>
      <c r="F1234" t="str">
        <f t="shared" si="76"/>
        <v>Analyst</v>
      </c>
      <c r="G1234">
        <v>52500</v>
      </c>
      <c r="H1234" t="s">
        <v>20</v>
      </c>
      <c r="I1234">
        <v>52500</v>
      </c>
      <c r="J1234">
        <f t="shared" si="77"/>
        <v>50000</v>
      </c>
      <c r="K1234">
        <f t="shared" si="78"/>
        <v>100000</v>
      </c>
      <c r="L1234" t="str">
        <f t="shared" si="79"/>
        <v>50000-100000</v>
      </c>
      <c r="M1234" t="s">
        <v>21</v>
      </c>
      <c r="N1234" t="str">
        <f>VLOOKUP(M1234,'Country Names'!B:C,2,FALSE)</f>
        <v>United States</v>
      </c>
      <c r="O1234">
        <v>0</v>
      </c>
      <c r="P1234" t="str">
        <f>IF(Table[[#This Row],[remote_ratio]]=0, "In Person", IF(Table[[#This Row],[remote_ratio]]=50, "Hybrid", IF(Table[[#This Row],[remote_ratio]]=100, "Remote")))</f>
        <v>In Person</v>
      </c>
      <c r="Q1234" t="s">
        <v>21</v>
      </c>
      <c r="R1234" t="str">
        <f>VLOOKUP(Q1234,'Country Names'!B:C,2,FALSE)</f>
        <v>United States</v>
      </c>
      <c r="S1234" t="s">
        <v>221</v>
      </c>
    </row>
    <row r="1235" spans="1:19" x14ac:dyDescent="0.3">
      <c r="A1235">
        <v>1234</v>
      </c>
      <c r="B1235">
        <v>2023</v>
      </c>
      <c r="C1235" t="s">
        <v>330</v>
      </c>
      <c r="D1235" t="s">
        <v>216</v>
      </c>
      <c r="E1235" t="s">
        <v>37</v>
      </c>
      <c r="F1235" t="str">
        <f t="shared" si="76"/>
        <v>Engineer</v>
      </c>
      <c r="G1235">
        <v>250000</v>
      </c>
      <c r="H1235" t="s">
        <v>20</v>
      </c>
      <c r="I1235">
        <v>250000</v>
      </c>
      <c r="J1235">
        <f t="shared" si="77"/>
        <v>250000</v>
      </c>
      <c r="K1235">
        <f t="shared" si="78"/>
        <v>300000</v>
      </c>
      <c r="L1235" t="str">
        <f t="shared" si="79"/>
        <v>250000-300000</v>
      </c>
      <c r="M1235" t="s">
        <v>21</v>
      </c>
      <c r="N1235" t="str">
        <f>VLOOKUP(M1235,'Country Names'!B:C,2,FALSE)</f>
        <v>United States</v>
      </c>
      <c r="O1235">
        <v>100</v>
      </c>
      <c r="P1235" t="str">
        <f>IF(Table[[#This Row],[remote_ratio]]=0, "In Person", IF(Table[[#This Row],[remote_ratio]]=50, "Hybrid", IF(Table[[#This Row],[remote_ratio]]=100, "Remote")))</f>
        <v>Remote</v>
      </c>
      <c r="Q1235" t="s">
        <v>21</v>
      </c>
      <c r="R1235" t="str">
        <f>VLOOKUP(Q1235,'Country Names'!B:C,2,FALSE)</f>
        <v>United States</v>
      </c>
      <c r="S1235" t="s">
        <v>221</v>
      </c>
    </row>
    <row r="1236" spans="1:19" x14ac:dyDescent="0.3">
      <c r="A1236">
        <v>1235</v>
      </c>
      <c r="B1236">
        <v>2023</v>
      </c>
      <c r="C1236" t="s">
        <v>330</v>
      </c>
      <c r="D1236" t="s">
        <v>216</v>
      </c>
      <c r="E1236" t="s">
        <v>37</v>
      </c>
      <c r="F1236" t="str">
        <f t="shared" si="76"/>
        <v>Engineer</v>
      </c>
      <c r="G1236">
        <v>162500</v>
      </c>
      <c r="H1236" t="s">
        <v>20</v>
      </c>
      <c r="I1236">
        <v>162500</v>
      </c>
      <c r="J1236">
        <f t="shared" si="77"/>
        <v>150000</v>
      </c>
      <c r="K1236">
        <f t="shared" si="78"/>
        <v>200000</v>
      </c>
      <c r="L1236" t="str">
        <f t="shared" si="79"/>
        <v>150000-200000</v>
      </c>
      <c r="M1236" t="s">
        <v>21</v>
      </c>
      <c r="N1236" t="str">
        <f>VLOOKUP(M1236,'Country Names'!B:C,2,FALSE)</f>
        <v>United States</v>
      </c>
      <c r="O1236">
        <v>100</v>
      </c>
      <c r="P1236" t="str">
        <f>IF(Table[[#This Row],[remote_ratio]]=0, "In Person", IF(Table[[#This Row],[remote_ratio]]=50, "Hybrid", IF(Table[[#This Row],[remote_ratio]]=100, "Remote")))</f>
        <v>Remote</v>
      </c>
      <c r="Q1236" t="s">
        <v>21</v>
      </c>
      <c r="R1236" t="str">
        <f>VLOOKUP(Q1236,'Country Names'!B:C,2,FALSE)</f>
        <v>United States</v>
      </c>
      <c r="S1236" t="s">
        <v>221</v>
      </c>
    </row>
    <row r="1237" spans="1:19" x14ac:dyDescent="0.3">
      <c r="A1237">
        <v>1236</v>
      </c>
      <c r="B1237">
        <v>2023</v>
      </c>
      <c r="C1237" t="s">
        <v>214</v>
      </c>
      <c r="D1237" t="s">
        <v>216</v>
      </c>
      <c r="E1237" t="s">
        <v>27</v>
      </c>
      <c r="F1237" t="str">
        <f t="shared" si="76"/>
        <v>Analyst</v>
      </c>
      <c r="G1237">
        <v>85000</v>
      </c>
      <c r="H1237" t="s">
        <v>20</v>
      </c>
      <c r="I1237">
        <v>85000</v>
      </c>
      <c r="J1237">
        <f t="shared" si="77"/>
        <v>50000</v>
      </c>
      <c r="K1237">
        <f t="shared" si="78"/>
        <v>100000</v>
      </c>
      <c r="L1237" t="str">
        <f t="shared" si="79"/>
        <v>50000-100000</v>
      </c>
      <c r="M1237" t="s">
        <v>21</v>
      </c>
      <c r="N1237" t="str">
        <f>VLOOKUP(M1237,'Country Names'!B:C,2,FALSE)</f>
        <v>United States</v>
      </c>
      <c r="O1237">
        <v>100</v>
      </c>
      <c r="P1237" t="str">
        <f>IF(Table[[#This Row],[remote_ratio]]=0, "In Person", IF(Table[[#This Row],[remote_ratio]]=50, "Hybrid", IF(Table[[#This Row],[remote_ratio]]=100, "Remote")))</f>
        <v>Remote</v>
      </c>
      <c r="Q1237" t="s">
        <v>21</v>
      </c>
      <c r="R1237" t="str">
        <f>VLOOKUP(Q1237,'Country Names'!B:C,2,FALSE)</f>
        <v>United States</v>
      </c>
      <c r="S1237" t="s">
        <v>221</v>
      </c>
    </row>
    <row r="1238" spans="1:19" x14ac:dyDescent="0.3">
      <c r="A1238">
        <v>1237</v>
      </c>
      <c r="B1238">
        <v>2023</v>
      </c>
      <c r="C1238" t="s">
        <v>214</v>
      </c>
      <c r="D1238" t="s">
        <v>216</v>
      </c>
      <c r="E1238" t="s">
        <v>27</v>
      </c>
      <c r="F1238" t="str">
        <f t="shared" si="76"/>
        <v>Analyst</v>
      </c>
      <c r="G1238">
        <v>75000</v>
      </c>
      <c r="H1238" t="s">
        <v>20</v>
      </c>
      <c r="I1238">
        <v>75000</v>
      </c>
      <c r="J1238">
        <f t="shared" si="77"/>
        <v>50000</v>
      </c>
      <c r="K1238">
        <f t="shared" si="78"/>
        <v>100000</v>
      </c>
      <c r="L1238" t="str">
        <f t="shared" si="79"/>
        <v>50000-100000</v>
      </c>
      <c r="M1238" t="s">
        <v>21</v>
      </c>
      <c r="N1238" t="str">
        <f>VLOOKUP(M1238,'Country Names'!B:C,2,FALSE)</f>
        <v>United States</v>
      </c>
      <c r="O1238">
        <v>100</v>
      </c>
      <c r="P1238" t="str">
        <f>IF(Table[[#This Row],[remote_ratio]]=0, "In Person", IF(Table[[#This Row],[remote_ratio]]=50, "Hybrid", IF(Table[[#This Row],[remote_ratio]]=100, "Remote")))</f>
        <v>Remote</v>
      </c>
      <c r="Q1238" t="s">
        <v>21</v>
      </c>
      <c r="R1238" t="str">
        <f>VLOOKUP(Q1238,'Country Names'!B:C,2,FALSE)</f>
        <v>United States</v>
      </c>
      <c r="S1238" t="s">
        <v>221</v>
      </c>
    </row>
    <row r="1239" spans="1:19" x14ac:dyDescent="0.3">
      <c r="A1239">
        <v>1238</v>
      </c>
      <c r="B1239">
        <v>2023</v>
      </c>
      <c r="C1239" t="s">
        <v>330</v>
      </c>
      <c r="D1239" t="s">
        <v>216</v>
      </c>
      <c r="E1239" t="s">
        <v>27</v>
      </c>
      <c r="F1239" t="str">
        <f t="shared" si="76"/>
        <v>Analyst</v>
      </c>
      <c r="G1239">
        <v>153600</v>
      </c>
      <c r="H1239" t="s">
        <v>20</v>
      </c>
      <c r="I1239">
        <v>153600</v>
      </c>
      <c r="J1239">
        <f t="shared" si="77"/>
        <v>150000</v>
      </c>
      <c r="K1239">
        <f t="shared" si="78"/>
        <v>200000</v>
      </c>
      <c r="L1239" t="str">
        <f t="shared" si="79"/>
        <v>150000-200000</v>
      </c>
      <c r="M1239" t="s">
        <v>21</v>
      </c>
      <c r="N1239" t="str">
        <f>VLOOKUP(M1239,'Country Names'!B:C,2,FALSE)</f>
        <v>United States</v>
      </c>
      <c r="O1239">
        <v>0</v>
      </c>
      <c r="P1239" t="str">
        <f>IF(Table[[#This Row],[remote_ratio]]=0, "In Person", IF(Table[[#This Row],[remote_ratio]]=50, "Hybrid", IF(Table[[#This Row],[remote_ratio]]=100, "Remote")))</f>
        <v>In Person</v>
      </c>
      <c r="Q1239" t="s">
        <v>21</v>
      </c>
      <c r="R1239" t="str">
        <f>VLOOKUP(Q1239,'Country Names'!B:C,2,FALSE)</f>
        <v>United States</v>
      </c>
      <c r="S1239" t="s">
        <v>221</v>
      </c>
    </row>
    <row r="1240" spans="1:19" x14ac:dyDescent="0.3">
      <c r="A1240">
        <v>1239</v>
      </c>
      <c r="B1240">
        <v>2023</v>
      </c>
      <c r="C1240" t="s">
        <v>330</v>
      </c>
      <c r="D1240" t="s">
        <v>216</v>
      </c>
      <c r="E1240" t="s">
        <v>27</v>
      </c>
      <c r="F1240" t="str">
        <f t="shared" si="76"/>
        <v>Analyst</v>
      </c>
      <c r="G1240">
        <v>106800</v>
      </c>
      <c r="H1240" t="s">
        <v>20</v>
      </c>
      <c r="I1240">
        <v>106800</v>
      </c>
      <c r="J1240">
        <f t="shared" si="77"/>
        <v>100000</v>
      </c>
      <c r="K1240">
        <f t="shared" si="78"/>
        <v>150000</v>
      </c>
      <c r="L1240" t="str">
        <f t="shared" si="79"/>
        <v>100000-150000</v>
      </c>
      <c r="M1240" t="s">
        <v>21</v>
      </c>
      <c r="N1240" t="str">
        <f>VLOOKUP(M1240,'Country Names'!B:C,2,FALSE)</f>
        <v>United States</v>
      </c>
      <c r="O1240">
        <v>0</v>
      </c>
      <c r="P1240" t="str">
        <f>IF(Table[[#This Row],[remote_ratio]]=0, "In Person", IF(Table[[#This Row],[remote_ratio]]=50, "Hybrid", IF(Table[[#This Row],[remote_ratio]]=100, "Remote")))</f>
        <v>In Person</v>
      </c>
      <c r="Q1240" t="s">
        <v>21</v>
      </c>
      <c r="R1240" t="str">
        <f>VLOOKUP(Q1240,'Country Names'!B:C,2,FALSE)</f>
        <v>United States</v>
      </c>
      <c r="S1240" t="s">
        <v>221</v>
      </c>
    </row>
    <row r="1241" spans="1:19" x14ac:dyDescent="0.3">
      <c r="A1241">
        <v>1240</v>
      </c>
      <c r="B1241">
        <v>2023</v>
      </c>
      <c r="C1241" t="s">
        <v>213</v>
      </c>
      <c r="D1241" t="s">
        <v>216</v>
      </c>
      <c r="E1241" t="s">
        <v>27</v>
      </c>
      <c r="F1241" t="str">
        <f t="shared" si="76"/>
        <v>Analyst</v>
      </c>
      <c r="G1241">
        <v>165000</v>
      </c>
      <c r="H1241" t="s">
        <v>20</v>
      </c>
      <c r="I1241">
        <v>165000</v>
      </c>
      <c r="J1241">
        <f t="shared" si="77"/>
        <v>150000</v>
      </c>
      <c r="K1241">
        <f t="shared" si="78"/>
        <v>200000</v>
      </c>
      <c r="L1241" t="str">
        <f t="shared" si="79"/>
        <v>150000-200000</v>
      </c>
      <c r="M1241" t="s">
        <v>21</v>
      </c>
      <c r="N1241" t="str">
        <f>VLOOKUP(M1241,'Country Names'!B:C,2,FALSE)</f>
        <v>United States</v>
      </c>
      <c r="O1241">
        <v>0</v>
      </c>
      <c r="P1241" t="str">
        <f>IF(Table[[#This Row],[remote_ratio]]=0, "In Person", IF(Table[[#This Row],[remote_ratio]]=50, "Hybrid", IF(Table[[#This Row],[remote_ratio]]=100, "Remote")))</f>
        <v>In Person</v>
      </c>
      <c r="Q1241" t="s">
        <v>21</v>
      </c>
      <c r="R1241" t="str">
        <f>VLOOKUP(Q1241,'Country Names'!B:C,2,FALSE)</f>
        <v>United States</v>
      </c>
      <c r="S1241" t="s">
        <v>221</v>
      </c>
    </row>
    <row r="1242" spans="1:19" x14ac:dyDescent="0.3">
      <c r="A1242">
        <v>1241</v>
      </c>
      <c r="B1242">
        <v>2023</v>
      </c>
      <c r="C1242" t="s">
        <v>213</v>
      </c>
      <c r="D1242" t="s">
        <v>216</v>
      </c>
      <c r="E1242" t="s">
        <v>27</v>
      </c>
      <c r="F1242" t="str">
        <f t="shared" si="76"/>
        <v>Analyst</v>
      </c>
      <c r="G1242">
        <v>124000</v>
      </c>
      <c r="H1242" t="s">
        <v>20</v>
      </c>
      <c r="I1242">
        <v>124000</v>
      </c>
      <c r="J1242">
        <f t="shared" si="77"/>
        <v>100000</v>
      </c>
      <c r="K1242">
        <f t="shared" si="78"/>
        <v>150000</v>
      </c>
      <c r="L1242" t="str">
        <f t="shared" si="79"/>
        <v>100000-150000</v>
      </c>
      <c r="M1242" t="s">
        <v>21</v>
      </c>
      <c r="N1242" t="str">
        <f>VLOOKUP(M1242,'Country Names'!B:C,2,FALSE)</f>
        <v>United States</v>
      </c>
      <c r="O1242">
        <v>0</v>
      </c>
      <c r="P1242" t="str">
        <f>IF(Table[[#This Row],[remote_ratio]]=0, "In Person", IF(Table[[#This Row],[remote_ratio]]=50, "Hybrid", IF(Table[[#This Row],[remote_ratio]]=100, "Remote")))</f>
        <v>In Person</v>
      </c>
      <c r="Q1242" t="s">
        <v>21</v>
      </c>
      <c r="R1242" t="str">
        <f>VLOOKUP(Q1242,'Country Names'!B:C,2,FALSE)</f>
        <v>United States</v>
      </c>
      <c r="S1242" t="s">
        <v>221</v>
      </c>
    </row>
    <row r="1243" spans="1:19" x14ac:dyDescent="0.3">
      <c r="A1243">
        <v>1242</v>
      </c>
      <c r="B1243">
        <v>2023</v>
      </c>
      <c r="C1243" t="s">
        <v>330</v>
      </c>
      <c r="D1243" t="s">
        <v>216</v>
      </c>
      <c r="E1243" t="s">
        <v>27</v>
      </c>
      <c r="F1243" t="str">
        <f t="shared" si="76"/>
        <v>Analyst</v>
      </c>
      <c r="G1243">
        <v>115934</v>
      </c>
      <c r="H1243" t="s">
        <v>20</v>
      </c>
      <c r="I1243">
        <v>115934</v>
      </c>
      <c r="J1243">
        <f t="shared" si="77"/>
        <v>100000</v>
      </c>
      <c r="K1243">
        <f t="shared" si="78"/>
        <v>150000</v>
      </c>
      <c r="L1243" t="str">
        <f t="shared" si="79"/>
        <v>100000-150000</v>
      </c>
      <c r="M1243" t="s">
        <v>21</v>
      </c>
      <c r="N1243" t="str">
        <f>VLOOKUP(M1243,'Country Names'!B:C,2,FALSE)</f>
        <v>United States</v>
      </c>
      <c r="O1243">
        <v>100</v>
      </c>
      <c r="P1243" t="str">
        <f>IF(Table[[#This Row],[remote_ratio]]=0, "In Person", IF(Table[[#This Row],[remote_ratio]]=50, "Hybrid", IF(Table[[#This Row],[remote_ratio]]=100, "Remote")))</f>
        <v>Remote</v>
      </c>
      <c r="Q1243" t="s">
        <v>21</v>
      </c>
      <c r="R1243" t="str">
        <f>VLOOKUP(Q1243,'Country Names'!B:C,2,FALSE)</f>
        <v>United States</v>
      </c>
      <c r="S1243" t="s">
        <v>221</v>
      </c>
    </row>
    <row r="1244" spans="1:19" x14ac:dyDescent="0.3">
      <c r="A1244">
        <v>1243</v>
      </c>
      <c r="B1244">
        <v>2023</v>
      </c>
      <c r="C1244" t="s">
        <v>330</v>
      </c>
      <c r="D1244" t="s">
        <v>216</v>
      </c>
      <c r="E1244" t="s">
        <v>27</v>
      </c>
      <c r="F1244" t="str">
        <f t="shared" si="76"/>
        <v>Analyst</v>
      </c>
      <c r="G1244">
        <v>81666</v>
      </c>
      <c r="H1244" t="s">
        <v>20</v>
      </c>
      <c r="I1244">
        <v>81666</v>
      </c>
      <c r="J1244">
        <f t="shared" si="77"/>
        <v>50000</v>
      </c>
      <c r="K1244">
        <f t="shared" si="78"/>
        <v>100000</v>
      </c>
      <c r="L1244" t="str">
        <f t="shared" si="79"/>
        <v>50000-100000</v>
      </c>
      <c r="M1244" t="s">
        <v>21</v>
      </c>
      <c r="N1244" t="str">
        <f>VLOOKUP(M1244,'Country Names'!B:C,2,FALSE)</f>
        <v>United States</v>
      </c>
      <c r="O1244">
        <v>100</v>
      </c>
      <c r="P1244" t="str">
        <f>IF(Table[[#This Row],[remote_ratio]]=0, "In Person", IF(Table[[#This Row],[remote_ratio]]=50, "Hybrid", IF(Table[[#This Row],[remote_ratio]]=100, "Remote")))</f>
        <v>Remote</v>
      </c>
      <c r="Q1244" t="s">
        <v>21</v>
      </c>
      <c r="R1244" t="str">
        <f>VLOOKUP(Q1244,'Country Names'!B:C,2,FALSE)</f>
        <v>United States</v>
      </c>
      <c r="S1244" t="s">
        <v>221</v>
      </c>
    </row>
    <row r="1245" spans="1:19" x14ac:dyDescent="0.3">
      <c r="A1245">
        <v>1244</v>
      </c>
      <c r="B1245">
        <v>2023</v>
      </c>
      <c r="C1245" t="s">
        <v>330</v>
      </c>
      <c r="D1245" t="s">
        <v>216</v>
      </c>
      <c r="E1245" t="s">
        <v>37</v>
      </c>
      <c r="F1245" t="str">
        <f t="shared" si="76"/>
        <v>Engineer</v>
      </c>
      <c r="G1245">
        <v>167580</v>
      </c>
      <c r="H1245" t="s">
        <v>20</v>
      </c>
      <c r="I1245">
        <v>167580</v>
      </c>
      <c r="J1245">
        <f t="shared" si="77"/>
        <v>150000</v>
      </c>
      <c r="K1245">
        <f t="shared" si="78"/>
        <v>200000</v>
      </c>
      <c r="L1245" t="str">
        <f t="shared" si="79"/>
        <v>150000-200000</v>
      </c>
      <c r="M1245" t="s">
        <v>21</v>
      </c>
      <c r="N1245" t="str">
        <f>VLOOKUP(M1245,'Country Names'!B:C,2,FALSE)</f>
        <v>United States</v>
      </c>
      <c r="O1245">
        <v>0</v>
      </c>
      <c r="P1245" t="str">
        <f>IF(Table[[#This Row],[remote_ratio]]=0, "In Person", IF(Table[[#This Row],[remote_ratio]]=50, "Hybrid", IF(Table[[#This Row],[remote_ratio]]=100, "Remote")))</f>
        <v>In Person</v>
      </c>
      <c r="Q1245" t="s">
        <v>21</v>
      </c>
      <c r="R1245" t="str">
        <f>VLOOKUP(Q1245,'Country Names'!B:C,2,FALSE)</f>
        <v>United States</v>
      </c>
      <c r="S1245" t="s">
        <v>221</v>
      </c>
    </row>
    <row r="1246" spans="1:19" x14ac:dyDescent="0.3">
      <c r="A1246">
        <v>1245</v>
      </c>
      <c r="B1246">
        <v>2023</v>
      </c>
      <c r="C1246" t="s">
        <v>330</v>
      </c>
      <c r="D1246" t="s">
        <v>216</v>
      </c>
      <c r="E1246" t="s">
        <v>37</v>
      </c>
      <c r="F1246" t="str">
        <f t="shared" si="76"/>
        <v>Engineer</v>
      </c>
      <c r="G1246">
        <v>87980</v>
      </c>
      <c r="H1246" t="s">
        <v>20</v>
      </c>
      <c r="I1246">
        <v>87980</v>
      </c>
      <c r="J1246">
        <f t="shared" si="77"/>
        <v>50000</v>
      </c>
      <c r="K1246">
        <f t="shared" si="78"/>
        <v>100000</v>
      </c>
      <c r="L1246" t="str">
        <f t="shared" si="79"/>
        <v>50000-100000</v>
      </c>
      <c r="M1246" t="s">
        <v>21</v>
      </c>
      <c r="N1246" t="str">
        <f>VLOOKUP(M1246,'Country Names'!B:C,2,FALSE)</f>
        <v>United States</v>
      </c>
      <c r="O1246">
        <v>0</v>
      </c>
      <c r="P1246" t="str">
        <f>IF(Table[[#This Row],[remote_ratio]]=0, "In Person", IF(Table[[#This Row],[remote_ratio]]=50, "Hybrid", IF(Table[[#This Row],[remote_ratio]]=100, "Remote")))</f>
        <v>In Person</v>
      </c>
      <c r="Q1246" t="s">
        <v>21</v>
      </c>
      <c r="R1246" t="str">
        <f>VLOOKUP(Q1246,'Country Names'!B:C,2,FALSE)</f>
        <v>United States</v>
      </c>
      <c r="S1246" t="s">
        <v>221</v>
      </c>
    </row>
    <row r="1247" spans="1:19" x14ac:dyDescent="0.3">
      <c r="A1247">
        <v>1246</v>
      </c>
      <c r="B1247">
        <v>2023</v>
      </c>
      <c r="C1247" t="s">
        <v>330</v>
      </c>
      <c r="D1247" t="s">
        <v>216</v>
      </c>
      <c r="E1247" t="s">
        <v>37</v>
      </c>
      <c r="F1247" t="str">
        <f t="shared" si="76"/>
        <v>Engineer</v>
      </c>
      <c r="G1247">
        <v>250000</v>
      </c>
      <c r="H1247" t="s">
        <v>20</v>
      </c>
      <c r="I1247">
        <v>250000</v>
      </c>
      <c r="J1247">
        <f t="shared" si="77"/>
        <v>250000</v>
      </c>
      <c r="K1247">
        <f t="shared" si="78"/>
        <v>300000</v>
      </c>
      <c r="L1247" t="str">
        <f t="shared" si="79"/>
        <v>250000-300000</v>
      </c>
      <c r="M1247" t="s">
        <v>21</v>
      </c>
      <c r="N1247" t="str">
        <f>VLOOKUP(M1247,'Country Names'!B:C,2,FALSE)</f>
        <v>United States</v>
      </c>
      <c r="O1247">
        <v>100</v>
      </c>
      <c r="P1247" t="str">
        <f>IF(Table[[#This Row],[remote_ratio]]=0, "In Person", IF(Table[[#This Row],[remote_ratio]]=50, "Hybrid", IF(Table[[#This Row],[remote_ratio]]=100, "Remote")))</f>
        <v>Remote</v>
      </c>
      <c r="Q1247" t="s">
        <v>21</v>
      </c>
      <c r="R1247" t="str">
        <f>VLOOKUP(Q1247,'Country Names'!B:C,2,FALSE)</f>
        <v>United States</v>
      </c>
      <c r="S1247" t="s">
        <v>221</v>
      </c>
    </row>
    <row r="1248" spans="1:19" x14ac:dyDescent="0.3">
      <c r="A1248">
        <v>1247</v>
      </c>
      <c r="B1248">
        <v>2023</v>
      </c>
      <c r="C1248" t="s">
        <v>330</v>
      </c>
      <c r="D1248" t="s">
        <v>216</v>
      </c>
      <c r="E1248" t="s">
        <v>37</v>
      </c>
      <c r="F1248" t="str">
        <f t="shared" si="76"/>
        <v>Engineer</v>
      </c>
      <c r="G1248">
        <v>63000</v>
      </c>
      <c r="H1248" t="s">
        <v>20</v>
      </c>
      <c r="I1248">
        <v>63000</v>
      </c>
      <c r="J1248">
        <f t="shared" si="77"/>
        <v>50000</v>
      </c>
      <c r="K1248">
        <f t="shared" si="78"/>
        <v>100000</v>
      </c>
      <c r="L1248" t="str">
        <f t="shared" si="79"/>
        <v>50000-100000</v>
      </c>
      <c r="M1248" t="s">
        <v>21</v>
      </c>
      <c r="N1248" t="str">
        <f>VLOOKUP(M1248,'Country Names'!B:C,2,FALSE)</f>
        <v>United States</v>
      </c>
      <c r="O1248">
        <v>100</v>
      </c>
      <c r="P1248" t="str">
        <f>IF(Table[[#This Row],[remote_ratio]]=0, "In Person", IF(Table[[#This Row],[remote_ratio]]=50, "Hybrid", IF(Table[[#This Row],[remote_ratio]]=100, "Remote")))</f>
        <v>Remote</v>
      </c>
      <c r="Q1248" t="s">
        <v>21</v>
      </c>
      <c r="R1248" t="str">
        <f>VLOOKUP(Q1248,'Country Names'!B:C,2,FALSE)</f>
        <v>United States</v>
      </c>
      <c r="S1248" t="s">
        <v>221</v>
      </c>
    </row>
    <row r="1249" spans="1:19" x14ac:dyDescent="0.3">
      <c r="A1249">
        <v>1119</v>
      </c>
      <c r="B1249">
        <v>2021</v>
      </c>
      <c r="C1249" t="s">
        <v>213</v>
      </c>
      <c r="D1249" t="s">
        <v>216</v>
      </c>
      <c r="E1249" t="s">
        <v>83</v>
      </c>
      <c r="F1249" t="str">
        <f t="shared" si="76"/>
        <v>Scientist</v>
      </c>
      <c r="G1249">
        <v>30000</v>
      </c>
      <c r="H1249" t="s">
        <v>20</v>
      </c>
      <c r="I1249">
        <v>30000</v>
      </c>
      <c r="J1249">
        <f t="shared" si="77"/>
        <v>0</v>
      </c>
      <c r="K1249">
        <f t="shared" si="78"/>
        <v>50000</v>
      </c>
      <c r="L1249" t="str">
        <f t="shared" si="79"/>
        <v>0-50000</v>
      </c>
      <c r="M1249" t="s">
        <v>87</v>
      </c>
      <c r="N1249" t="str">
        <f>VLOOKUP(M1249,'Country Names'!B:C,2,FALSE)</f>
        <v>Ghana</v>
      </c>
      <c r="O1249">
        <v>0</v>
      </c>
      <c r="P1249" t="str">
        <f>IF(Table[[#This Row],[remote_ratio]]=0, "In Person", IF(Table[[#This Row],[remote_ratio]]=50, "Hybrid", IF(Table[[#This Row],[remote_ratio]]=100, "Remote")))</f>
        <v>In Person</v>
      </c>
      <c r="Q1249" t="s">
        <v>87</v>
      </c>
      <c r="R1249" t="str">
        <f>VLOOKUP(Q1249,'Country Names'!B:C,2,FALSE)</f>
        <v>Ghana</v>
      </c>
      <c r="S1249" t="s">
        <v>222</v>
      </c>
    </row>
    <row r="1250" spans="1:19" x14ac:dyDescent="0.3">
      <c r="A1250">
        <v>1142</v>
      </c>
      <c r="B1250">
        <v>2023</v>
      </c>
      <c r="C1250" t="s">
        <v>330</v>
      </c>
      <c r="D1250" t="s">
        <v>216</v>
      </c>
      <c r="E1250" t="s">
        <v>23</v>
      </c>
      <c r="F1250" t="str">
        <f t="shared" si="76"/>
        <v>Scientist</v>
      </c>
      <c r="G1250">
        <v>126500</v>
      </c>
      <c r="H1250" t="s">
        <v>20</v>
      </c>
      <c r="I1250">
        <v>126500</v>
      </c>
      <c r="J1250">
        <f t="shared" si="77"/>
        <v>100000</v>
      </c>
      <c r="K1250">
        <f t="shared" si="78"/>
        <v>150000</v>
      </c>
      <c r="L1250" t="str">
        <f t="shared" si="79"/>
        <v>100000-150000</v>
      </c>
      <c r="M1250" t="s">
        <v>21</v>
      </c>
      <c r="N1250" t="str">
        <f>VLOOKUP(M1250,'Country Names'!B:C,2,FALSE)</f>
        <v>United States</v>
      </c>
      <c r="O1250">
        <v>0</v>
      </c>
      <c r="P1250" t="str">
        <f>IF(Table[[#This Row],[remote_ratio]]=0, "In Person", IF(Table[[#This Row],[remote_ratio]]=50, "Hybrid", IF(Table[[#This Row],[remote_ratio]]=100, "Remote")))</f>
        <v>In Person</v>
      </c>
      <c r="Q1250" t="s">
        <v>21</v>
      </c>
      <c r="R1250" t="str">
        <f>VLOOKUP(Q1250,'Country Names'!B:C,2,FALSE)</f>
        <v>United States</v>
      </c>
      <c r="S1250" t="s">
        <v>221</v>
      </c>
    </row>
    <row r="1251" spans="1:19" x14ac:dyDescent="0.3">
      <c r="A1251">
        <v>1143</v>
      </c>
      <c r="B1251">
        <v>2023</v>
      </c>
      <c r="C1251" t="s">
        <v>330</v>
      </c>
      <c r="D1251" t="s">
        <v>216</v>
      </c>
      <c r="E1251" t="s">
        <v>23</v>
      </c>
      <c r="F1251" t="str">
        <f t="shared" si="76"/>
        <v>Scientist</v>
      </c>
      <c r="G1251">
        <v>78000</v>
      </c>
      <c r="H1251" t="s">
        <v>20</v>
      </c>
      <c r="I1251">
        <v>78000</v>
      </c>
      <c r="J1251">
        <f t="shared" si="77"/>
        <v>50000</v>
      </c>
      <c r="K1251">
        <f t="shared" si="78"/>
        <v>100000</v>
      </c>
      <c r="L1251" t="str">
        <f t="shared" si="79"/>
        <v>50000-100000</v>
      </c>
      <c r="M1251" t="s">
        <v>21</v>
      </c>
      <c r="N1251" t="str">
        <f>VLOOKUP(M1251,'Country Names'!B:C,2,FALSE)</f>
        <v>United States</v>
      </c>
      <c r="O1251">
        <v>0</v>
      </c>
      <c r="P1251" t="str">
        <f>IF(Table[[#This Row],[remote_ratio]]=0, "In Person", IF(Table[[#This Row],[remote_ratio]]=50, "Hybrid", IF(Table[[#This Row],[remote_ratio]]=100, "Remote")))</f>
        <v>In Person</v>
      </c>
      <c r="Q1251" t="s">
        <v>21</v>
      </c>
      <c r="R1251" t="str">
        <f>VLOOKUP(Q1251,'Country Names'!B:C,2,FALSE)</f>
        <v>United States</v>
      </c>
      <c r="S1251" t="s">
        <v>221</v>
      </c>
    </row>
    <row r="1252" spans="1:19" x14ac:dyDescent="0.3">
      <c r="A1252">
        <v>1158</v>
      </c>
      <c r="B1252">
        <v>2023</v>
      </c>
      <c r="C1252" t="s">
        <v>330</v>
      </c>
      <c r="D1252" t="s">
        <v>216</v>
      </c>
      <c r="E1252" t="s">
        <v>23</v>
      </c>
      <c r="F1252" t="str">
        <f t="shared" si="76"/>
        <v>Scientist</v>
      </c>
      <c r="G1252">
        <v>155000</v>
      </c>
      <c r="H1252" t="s">
        <v>20</v>
      </c>
      <c r="I1252">
        <v>155000</v>
      </c>
      <c r="J1252">
        <f t="shared" si="77"/>
        <v>150000</v>
      </c>
      <c r="K1252">
        <f t="shared" si="78"/>
        <v>200000</v>
      </c>
      <c r="L1252" t="str">
        <f t="shared" si="79"/>
        <v>150000-200000</v>
      </c>
      <c r="M1252" t="s">
        <v>21</v>
      </c>
      <c r="N1252" t="str">
        <f>VLOOKUP(M1252,'Country Names'!B:C,2,FALSE)</f>
        <v>United States</v>
      </c>
      <c r="O1252">
        <v>0</v>
      </c>
      <c r="P1252" t="str">
        <f>IF(Table[[#This Row],[remote_ratio]]=0, "In Person", IF(Table[[#This Row],[remote_ratio]]=50, "Hybrid", IF(Table[[#This Row],[remote_ratio]]=100, "Remote")))</f>
        <v>In Person</v>
      </c>
      <c r="Q1252" t="s">
        <v>21</v>
      </c>
      <c r="R1252" t="str">
        <f>VLOOKUP(Q1252,'Country Names'!B:C,2,FALSE)</f>
        <v>United States</v>
      </c>
      <c r="S1252" t="s">
        <v>221</v>
      </c>
    </row>
    <row r="1253" spans="1:19" x14ac:dyDescent="0.3">
      <c r="A1253">
        <v>1159</v>
      </c>
      <c r="B1253">
        <v>2023</v>
      </c>
      <c r="C1253" t="s">
        <v>330</v>
      </c>
      <c r="D1253" t="s">
        <v>216</v>
      </c>
      <c r="E1253" t="s">
        <v>23</v>
      </c>
      <c r="F1253" t="str">
        <f t="shared" si="76"/>
        <v>Scientist</v>
      </c>
      <c r="G1253">
        <v>139500</v>
      </c>
      <c r="H1253" t="s">
        <v>20</v>
      </c>
      <c r="I1253">
        <v>139500</v>
      </c>
      <c r="J1253">
        <f t="shared" si="77"/>
        <v>100000</v>
      </c>
      <c r="K1253">
        <f t="shared" si="78"/>
        <v>150000</v>
      </c>
      <c r="L1253" t="str">
        <f t="shared" si="79"/>
        <v>100000-150000</v>
      </c>
      <c r="M1253" t="s">
        <v>21</v>
      </c>
      <c r="N1253" t="str">
        <f>VLOOKUP(M1253,'Country Names'!B:C,2,FALSE)</f>
        <v>United States</v>
      </c>
      <c r="O1253">
        <v>0</v>
      </c>
      <c r="P1253" t="str">
        <f>IF(Table[[#This Row],[remote_ratio]]=0, "In Person", IF(Table[[#This Row],[remote_ratio]]=50, "Hybrid", IF(Table[[#This Row],[remote_ratio]]=100, "Remote")))</f>
        <v>In Person</v>
      </c>
      <c r="Q1253" t="s">
        <v>21</v>
      </c>
      <c r="R1253" t="str">
        <f>VLOOKUP(Q1253,'Country Names'!B:C,2,FALSE)</f>
        <v>United States</v>
      </c>
      <c r="S1253" t="s">
        <v>221</v>
      </c>
    </row>
    <row r="1254" spans="1:19" x14ac:dyDescent="0.3">
      <c r="A1254">
        <v>1167</v>
      </c>
      <c r="B1254">
        <v>2023</v>
      </c>
      <c r="C1254" t="s">
        <v>214</v>
      </c>
      <c r="D1254" t="s">
        <v>216</v>
      </c>
      <c r="E1254" t="s">
        <v>23</v>
      </c>
      <c r="F1254" t="str">
        <f t="shared" si="76"/>
        <v>Scientist</v>
      </c>
      <c r="G1254">
        <v>101400</v>
      </c>
      <c r="H1254" t="s">
        <v>109</v>
      </c>
      <c r="I1254">
        <v>19522</v>
      </c>
      <c r="J1254">
        <f t="shared" si="77"/>
        <v>0</v>
      </c>
      <c r="K1254">
        <f t="shared" si="78"/>
        <v>50000</v>
      </c>
      <c r="L1254" t="str">
        <f t="shared" si="79"/>
        <v>0-50000</v>
      </c>
      <c r="M1254" t="s">
        <v>110</v>
      </c>
      <c r="N1254" t="str">
        <f>VLOOKUP(M1254,'Country Names'!B:C,2,FALSE)</f>
        <v>Brazil</v>
      </c>
      <c r="O1254">
        <v>100</v>
      </c>
      <c r="P1254" t="str">
        <f>IF(Table[[#This Row],[remote_ratio]]=0, "In Person", IF(Table[[#This Row],[remote_ratio]]=50, "Hybrid", IF(Table[[#This Row],[remote_ratio]]=100, "Remote")))</f>
        <v>Remote</v>
      </c>
      <c r="Q1254" t="s">
        <v>110</v>
      </c>
      <c r="R1254" t="str">
        <f>VLOOKUP(Q1254,'Country Names'!B:C,2,FALSE)</f>
        <v>Brazil</v>
      </c>
      <c r="S1254" t="s">
        <v>220</v>
      </c>
    </row>
    <row r="1255" spans="1:19" x14ac:dyDescent="0.3">
      <c r="A1255">
        <v>1254</v>
      </c>
      <c r="B1255">
        <v>2023</v>
      </c>
      <c r="C1255" t="s">
        <v>330</v>
      </c>
      <c r="D1255" t="s">
        <v>216</v>
      </c>
      <c r="E1255" t="s">
        <v>37</v>
      </c>
      <c r="F1255" t="str">
        <f t="shared" si="76"/>
        <v>Engineer</v>
      </c>
      <c r="G1255">
        <v>124740</v>
      </c>
      <c r="H1255" t="s">
        <v>20</v>
      </c>
      <c r="I1255">
        <v>124740</v>
      </c>
      <c r="J1255">
        <f t="shared" si="77"/>
        <v>100000</v>
      </c>
      <c r="K1255">
        <f t="shared" si="78"/>
        <v>150000</v>
      </c>
      <c r="L1255" t="str">
        <f t="shared" si="79"/>
        <v>100000-150000</v>
      </c>
      <c r="M1255" t="s">
        <v>21</v>
      </c>
      <c r="N1255" t="str">
        <f>VLOOKUP(M1255,'Country Names'!B:C,2,FALSE)</f>
        <v>United States</v>
      </c>
      <c r="O1255">
        <v>0</v>
      </c>
      <c r="P1255" t="str">
        <f>IF(Table[[#This Row],[remote_ratio]]=0, "In Person", IF(Table[[#This Row],[remote_ratio]]=50, "Hybrid", IF(Table[[#This Row],[remote_ratio]]=100, "Remote")))</f>
        <v>In Person</v>
      </c>
      <c r="Q1255" t="s">
        <v>21</v>
      </c>
      <c r="R1255" t="str">
        <f>VLOOKUP(Q1255,'Country Names'!B:C,2,FALSE)</f>
        <v>United States</v>
      </c>
      <c r="S1255" t="s">
        <v>221</v>
      </c>
    </row>
    <row r="1256" spans="1:19" x14ac:dyDescent="0.3">
      <c r="A1256">
        <v>1255</v>
      </c>
      <c r="B1256">
        <v>2023</v>
      </c>
      <c r="C1256" t="s">
        <v>330</v>
      </c>
      <c r="D1256" t="s">
        <v>216</v>
      </c>
      <c r="E1256" t="s">
        <v>37</v>
      </c>
      <c r="F1256" t="str">
        <f t="shared" si="76"/>
        <v>Engineer</v>
      </c>
      <c r="G1256">
        <v>65488</v>
      </c>
      <c r="H1256" t="s">
        <v>20</v>
      </c>
      <c r="I1256">
        <v>65488</v>
      </c>
      <c r="J1256">
        <f t="shared" si="77"/>
        <v>50000</v>
      </c>
      <c r="K1256">
        <f t="shared" si="78"/>
        <v>100000</v>
      </c>
      <c r="L1256" t="str">
        <f t="shared" si="79"/>
        <v>50000-100000</v>
      </c>
      <c r="M1256" t="s">
        <v>21</v>
      </c>
      <c r="N1256" t="str">
        <f>VLOOKUP(M1256,'Country Names'!B:C,2,FALSE)</f>
        <v>United States</v>
      </c>
      <c r="O1256">
        <v>0</v>
      </c>
      <c r="P1256" t="str">
        <f>IF(Table[[#This Row],[remote_ratio]]=0, "In Person", IF(Table[[#This Row],[remote_ratio]]=50, "Hybrid", IF(Table[[#This Row],[remote_ratio]]=100, "Remote")))</f>
        <v>In Person</v>
      </c>
      <c r="Q1256" t="s">
        <v>21</v>
      </c>
      <c r="R1256" t="str">
        <f>VLOOKUP(Q1256,'Country Names'!B:C,2,FALSE)</f>
        <v>United States</v>
      </c>
      <c r="S1256" t="s">
        <v>221</v>
      </c>
    </row>
    <row r="1257" spans="1:19" x14ac:dyDescent="0.3">
      <c r="A1257">
        <v>1256</v>
      </c>
      <c r="B1257">
        <v>2023</v>
      </c>
      <c r="C1257" t="s">
        <v>330</v>
      </c>
      <c r="D1257" t="s">
        <v>216</v>
      </c>
      <c r="E1257" t="s">
        <v>37</v>
      </c>
      <c r="F1257" t="str">
        <f t="shared" si="76"/>
        <v>Engineer</v>
      </c>
      <c r="G1257">
        <v>213580</v>
      </c>
      <c r="H1257" t="s">
        <v>20</v>
      </c>
      <c r="I1257">
        <v>213580</v>
      </c>
      <c r="J1257">
        <f t="shared" si="77"/>
        <v>200000</v>
      </c>
      <c r="K1257">
        <f t="shared" si="78"/>
        <v>250000</v>
      </c>
      <c r="L1257" t="str">
        <f t="shared" si="79"/>
        <v>200000-250000</v>
      </c>
      <c r="M1257" t="s">
        <v>21</v>
      </c>
      <c r="N1257" t="str">
        <f>VLOOKUP(M1257,'Country Names'!B:C,2,FALSE)</f>
        <v>United States</v>
      </c>
      <c r="O1257">
        <v>100</v>
      </c>
      <c r="P1257" t="str">
        <f>IF(Table[[#This Row],[remote_ratio]]=0, "In Person", IF(Table[[#This Row],[remote_ratio]]=50, "Hybrid", IF(Table[[#This Row],[remote_ratio]]=100, "Remote")))</f>
        <v>Remote</v>
      </c>
      <c r="Q1257" t="s">
        <v>21</v>
      </c>
      <c r="R1257" t="str">
        <f>VLOOKUP(Q1257,'Country Names'!B:C,2,FALSE)</f>
        <v>United States</v>
      </c>
      <c r="S1257" t="s">
        <v>221</v>
      </c>
    </row>
    <row r="1258" spans="1:19" x14ac:dyDescent="0.3">
      <c r="A1258">
        <v>1257</v>
      </c>
      <c r="B1258">
        <v>2023</v>
      </c>
      <c r="C1258" t="s">
        <v>330</v>
      </c>
      <c r="D1258" t="s">
        <v>216</v>
      </c>
      <c r="E1258" t="s">
        <v>37</v>
      </c>
      <c r="F1258" t="str">
        <f t="shared" si="76"/>
        <v>Engineer</v>
      </c>
      <c r="G1258">
        <v>163625</v>
      </c>
      <c r="H1258" t="s">
        <v>20</v>
      </c>
      <c r="I1258">
        <v>163625</v>
      </c>
      <c r="J1258">
        <f t="shared" si="77"/>
        <v>150000</v>
      </c>
      <c r="K1258">
        <f t="shared" si="78"/>
        <v>200000</v>
      </c>
      <c r="L1258" t="str">
        <f t="shared" si="79"/>
        <v>150000-200000</v>
      </c>
      <c r="M1258" t="s">
        <v>21</v>
      </c>
      <c r="N1258" t="str">
        <f>VLOOKUP(M1258,'Country Names'!B:C,2,FALSE)</f>
        <v>United States</v>
      </c>
      <c r="O1258">
        <v>100</v>
      </c>
      <c r="P1258" t="str">
        <f>IF(Table[[#This Row],[remote_ratio]]=0, "In Person", IF(Table[[#This Row],[remote_ratio]]=50, "Hybrid", IF(Table[[#This Row],[remote_ratio]]=100, "Remote")))</f>
        <v>Remote</v>
      </c>
      <c r="Q1258" t="s">
        <v>21</v>
      </c>
      <c r="R1258" t="str">
        <f>VLOOKUP(Q1258,'Country Names'!B:C,2,FALSE)</f>
        <v>United States</v>
      </c>
      <c r="S1258" t="s">
        <v>221</v>
      </c>
    </row>
    <row r="1259" spans="1:19" x14ac:dyDescent="0.3">
      <c r="A1259">
        <v>1258</v>
      </c>
      <c r="B1259">
        <v>2023</v>
      </c>
      <c r="C1259" t="s">
        <v>214</v>
      </c>
      <c r="D1259" t="s">
        <v>216</v>
      </c>
      <c r="E1259" t="s">
        <v>37</v>
      </c>
      <c r="F1259" t="str">
        <f t="shared" si="76"/>
        <v>Engineer</v>
      </c>
      <c r="G1259">
        <v>12000</v>
      </c>
      <c r="H1259" t="s">
        <v>20</v>
      </c>
      <c r="I1259">
        <v>12000</v>
      </c>
      <c r="J1259">
        <f t="shared" si="77"/>
        <v>0</v>
      </c>
      <c r="K1259">
        <f t="shared" si="78"/>
        <v>50000</v>
      </c>
      <c r="L1259" t="str">
        <f t="shared" si="79"/>
        <v>0-50000</v>
      </c>
      <c r="M1259" t="s">
        <v>124</v>
      </c>
      <c r="N1259" t="str">
        <f>VLOOKUP(M1259,'Country Names'!B:C,2,FALSE)</f>
        <v>Vietnam</v>
      </c>
      <c r="O1259">
        <v>0</v>
      </c>
      <c r="P1259" t="str">
        <f>IF(Table[[#This Row],[remote_ratio]]=0, "In Person", IF(Table[[#This Row],[remote_ratio]]=50, "Hybrid", IF(Table[[#This Row],[remote_ratio]]=100, "Remote")))</f>
        <v>In Person</v>
      </c>
      <c r="Q1259" t="s">
        <v>124</v>
      </c>
      <c r="R1259" t="str">
        <f>VLOOKUP(Q1259,'Country Names'!B:C,2,FALSE)</f>
        <v>Vietnam</v>
      </c>
      <c r="S1259" t="s">
        <v>220</v>
      </c>
    </row>
    <row r="1260" spans="1:19" x14ac:dyDescent="0.3">
      <c r="A1260">
        <v>1259</v>
      </c>
      <c r="B1260">
        <v>2022</v>
      </c>
      <c r="C1260" t="s">
        <v>330</v>
      </c>
      <c r="D1260" t="s">
        <v>216</v>
      </c>
      <c r="E1260" t="s">
        <v>118</v>
      </c>
      <c r="F1260" t="str">
        <f t="shared" si="76"/>
        <v>Engineer</v>
      </c>
      <c r="G1260">
        <v>375000</v>
      </c>
      <c r="H1260" t="s">
        <v>20</v>
      </c>
      <c r="I1260">
        <v>375000</v>
      </c>
      <c r="J1260">
        <f t="shared" si="77"/>
        <v>350000</v>
      </c>
      <c r="K1260">
        <f t="shared" si="78"/>
        <v>400000</v>
      </c>
      <c r="L1260" t="str">
        <f t="shared" si="79"/>
        <v>350000-400000</v>
      </c>
      <c r="M1260" t="s">
        <v>21</v>
      </c>
      <c r="N1260" t="str">
        <f>VLOOKUP(M1260,'Country Names'!B:C,2,FALSE)</f>
        <v>United States</v>
      </c>
      <c r="O1260">
        <v>100</v>
      </c>
      <c r="P1260" t="str">
        <f>IF(Table[[#This Row],[remote_ratio]]=0, "In Person", IF(Table[[#This Row],[remote_ratio]]=50, "Hybrid", IF(Table[[#This Row],[remote_ratio]]=100, "Remote")))</f>
        <v>Remote</v>
      </c>
      <c r="Q1260" t="s">
        <v>21</v>
      </c>
      <c r="R1260" t="str">
        <f>VLOOKUP(Q1260,'Country Names'!B:C,2,FALSE)</f>
        <v>United States</v>
      </c>
      <c r="S1260" t="s">
        <v>221</v>
      </c>
    </row>
    <row r="1261" spans="1:19" x14ac:dyDescent="0.3">
      <c r="A1261">
        <v>1260</v>
      </c>
      <c r="B1261">
        <v>2023</v>
      </c>
      <c r="C1261" t="s">
        <v>330</v>
      </c>
      <c r="D1261" t="s">
        <v>216</v>
      </c>
      <c r="E1261" t="s">
        <v>37</v>
      </c>
      <c r="F1261" t="str">
        <f t="shared" si="76"/>
        <v>Engineer</v>
      </c>
      <c r="G1261">
        <v>95000</v>
      </c>
      <c r="H1261" t="s">
        <v>14</v>
      </c>
      <c r="I1261">
        <v>101943</v>
      </c>
      <c r="J1261">
        <f t="shared" si="77"/>
        <v>100000</v>
      </c>
      <c r="K1261">
        <f t="shared" si="78"/>
        <v>150000</v>
      </c>
      <c r="L1261" t="str">
        <f t="shared" si="79"/>
        <v>100000-150000</v>
      </c>
      <c r="M1261" t="s">
        <v>79</v>
      </c>
      <c r="N1261" t="str">
        <f>VLOOKUP(M1261,'Country Names'!B:C,2,FALSE)</f>
        <v>Ireland</v>
      </c>
      <c r="O1261">
        <v>100</v>
      </c>
      <c r="P1261" t="str">
        <f>IF(Table[[#This Row],[remote_ratio]]=0, "In Person", IF(Table[[#This Row],[remote_ratio]]=50, "Hybrid", IF(Table[[#This Row],[remote_ratio]]=100, "Remote")))</f>
        <v>Remote</v>
      </c>
      <c r="Q1261" t="s">
        <v>79</v>
      </c>
      <c r="R1261" t="str">
        <f>VLOOKUP(Q1261,'Country Names'!B:C,2,FALSE)</f>
        <v>Ireland</v>
      </c>
      <c r="S1261" t="s">
        <v>221</v>
      </c>
    </row>
    <row r="1262" spans="1:19" x14ac:dyDescent="0.3">
      <c r="A1262">
        <v>1261</v>
      </c>
      <c r="B1262">
        <v>2023</v>
      </c>
      <c r="C1262" t="s">
        <v>213</v>
      </c>
      <c r="D1262" t="s">
        <v>216</v>
      </c>
      <c r="E1262" t="s">
        <v>125</v>
      </c>
      <c r="F1262" t="str">
        <f t="shared" si="76"/>
        <v>Analyst</v>
      </c>
      <c r="G1262">
        <v>1350000</v>
      </c>
      <c r="H1262" t="s">
        <v>42</v>
      </c>
      <c r="I1262">
        <v>16414</v>
      </c>
      <c r="J1262">
        <f t="shared" si="77"/>
        <v>0</v>
      </c>
      <c r="K1262">
        <f t="shared" si="78"/>
        <v>50000</v>
      </c>
      <c r="L1262" t="str">
        <f t="shared" si="79"/>
        <v>0-50000</v>
      </c>
      <c r="M1262" t="s">
        <v>43</v>
      </c>
      <c r="N1262" t="str">
        <f>VLOOKUP(M1262,'Country Names'!B:C,2,FALSE)</f>
        <v>India</v>
      </c>
      <c r="O1262">
        <v>100</v>
      </c>
      <c r="P1262" t="str">
        <f>IF(Table[[#This Row],[remote_ratio]]=0, "In Person", IF(Table[[#This Row],[remote_ratio]]=50, "Hybrid", IF(Table[[#This Row],[remote_ratio]]=100, "Remote")))</f>
        <v>Remote</v>
      </c>
      <c r="Q1262" t="s">
        <v>43</v>
      </c>
      <c r="R1262" t="str">
        <f>VLOOKUP(Q1262,'Country Names'!B:C,2,FALSE)</f>
        <v>India</v>
      </c>
      <c r="S1262" t="s">
        <v>220</v>
      </c>
    </row>
    <row r="1263" spans="1:19" x14ac:dyDescent="0.3">
      <c r="A1263">
        <v>1262</v>
      </c>
      <c r="B1263">
        <v>2023</v>
      </c>
      <c r="C1263" t="s">
        <v>330</v>
      </c>
      <c r="D1263" t="s">
        <v>216</v>
      </c>
      <c r="E1263" t="s">
        <v>35</v>
      </c>
      <c r="F1263" t="str">
        <f t="shared" si="76"/>
        <v>Engineer</v>
      </c>
      <c r="G1263">
        <v>220000</v>
      </c>
      <c r="H1263" t="s">
        <v>20</v>
      </c>
      <c r="I1263">
        <v>220000</v>
      </c>
      <c r="J1263">
        <f t="shared" si="77"/>
        <v>200000</v>
      </c>
      <c r="K1263">
        <f t="shared" si="78"/>
        <v>250000</v>
      </c>
      <c r="L1263" t="str">
        <f t="shared" si="79"/>
        <v>200000-250000</v>
      </c>
      <c r="M1263" t="s">
        <v>21</v>
      </c>
      <c r="N1263" t="str">
        <f>VLOOKUP(M1263,'Country Names'!B:C,2,FALSE)</f>
        <v>United States</v>
      </c>
      <c r="O1263">
        <v>0</v>
      </c>
      <c r="P1263" t="str">
        <f>IF(Table[[#This Row],[remote_ratio]]=0, "In Person", IF(Table[[#This Row],[remote_ratio]]=50, "Hybrid", IF(Table[[#This Row],[remote_ratio]]=100, "Remote")))</f>
        <v>In Person</v>
      </c>
      <c r="Q1263" t="s">
        <v>21</v>
      </c>
      <c r="R1263" t="str">
        <f>VLOOKUP(Q1263,'Country Names'!B:C,2,FALSE)</f>
        <v>United States</v>
      </c>
      <c r="S1263" t="s">
        <v>221</v>
      </c>
    </row>
    <row r="1264" spans="1:19" x14ac:dyDescent="0.3">
      <c r="A1264">
        <v>1263</v>
      </c>
      <c r="B1264">
        <v>2023</v>
      </c>
      <c r="C1264" t="s">
        <v>330</v>
      </c>
      <c r="D1264" t="s">
        <v>216</v>
      </c>
      <c r="E1264" t="s">
        <v>35</v>
      </c>
      <c r="F1264" t="str">
        <f t="shared" si="76"/>
        <v>Engineer</v>
      </c>
      <c r="G1264">
        <v>170000</v>
      </c>
      <c r="H1264" t="s">
        <v>20</v>
      </c>
      <c r="I1264">
        <v>170000</v>
      </c>
      <c r="J1264">
        <f t="shared" si="77"/>
        <v>150000</v>
      </c>
      <c r="K1264">
        <f t="shared" si="78"/>
        <v>200000</v>
      </c>
      <c r="L1264" t="str">
        <f t="shared" si="79"/>
        <v>150000-200000</v>
      </c>
      <c r="M1264" t="s">
        <v>21</v>
      </c>
      <c r="N1264" t="str">
        <f>VLOOKUP(M1264,'Country Names'!B:C,2,FALSE)</f>
        <v>United States</v>
      </c>
      <c r="O1264">
        <v>0</v>
      </c>
      <c r="P1264" t="str">
        <f>IF(Table[[#This Row],[remote_ratio]]=0, "In Person", IF(Table[[#This Row],[remote_ratio]]=50, "Hybrid", IF(Table[[#This Row],[remote_ratio]]=100, "Remote")))</f>
        <v>In Person</v>
      </c>
      <c r="Q1264" t="s">
        <v>21</v>
      </c>
      <c r="R1264" t="str">
        <f>VLOOKUP(Q1264,'Country Names'!B:C,2,FALSE)</f>
        <v>United States</v>
      </c>
      <c r="S1264" t="s">
        <v>221</v>
      </c>
    </row>
    <row r="1265" spans="1:19" x14ac:dyDescent="0.3">
      <c r="A1265">
        <v>1264</v>
      </c>
      <c r="B1265">
        <v>2023</v>
      </c>
      <c r="C1265" t="s">
        <v>215</v>
      </c>
      <c r="D1265" t="s">
        <v>216</v>
      </c>
      <c r="E1265" t="s">
        <v>37</v>
      </c>
      <c r="F1265" t="str">
        <f t="shared" si="76"/>
        <v>Engineer</v>
      </c>
      <c r="G1265">
        <v>235000</v>
      </c>
      <c r="H1265" t="s">
        <v>20</v>
      </c>
      <c r="I1265">
        <v>235000</v>
      </c>
      <c r="J1265">
        <f t="shared" si="77"/>
        <v>200000</v>
      </c>
      <c r="K1265">
        <f t="shared" si="78"/>
        <v>250000</v>
      </c>
      <c r="L1265" t="str">
        <f t="shared" si="79"/>
        <v>200000-250000</v>
      </c>
      <c r="M1265" t="s">
        <v>21</v>
      </c>
      <c r="N1265" t="str">
        <f>VLOOKUP(M1265,'Country Names'!B:C,2,FALSE)</f>
        <v>United States</v>
      </c>
      <c r="O1265">
        <v>0</v>
      </c>
      <c r="P1265" t="str">
        <f>IF(Table[[#This Row],[remote_ratio]]=0, "In Person", IF(Table[[#This Row],[remote_ratio]]=50, "Hybrid", IF(Table[[#This Row],[remote_ratio]]=100, "Remote")))</f>
        <v>In Person</v>
      </c>
      <c r="Q1265" t="s">
        <v>21</v>
      </c>
      <c r="R1265" t="str">
        <f>VLOOKUP(Q1265,'Country Names'!B:C,2,FALSE)</f>
        <v>United States</v>
      </c>
      <c r="S1265" t="s">
        <v>221</v>
      </c>
    </row>
    <row r="1266" spans="1:19" x14ac:dyDescent="0.3">
      <c r="A1266">
        <v>1265</v>
      </c>
      <c r="B1266">
        <v>2023</v>
      </c>
      <c r="C1266" t="s">
        <v>215</v>
      </c>
      <c r="D1266" t="s">
        <v>216</v>
      </c>
      <c r="E1266" t="s">
        <v>37</v>
      </c>
      <c r="F1266" t="str">
        <f t="shared" si="76"/>
        <v>Engineer</v>
      </c>
      <c r="G1266">
        <v>210000</v>
      </c>
      <c r="H1266" t="s">
        <v>20</v>
      </c>
      <c r="I1266">
        <v>210000</v>
      </c>
      <c r="J1266">
        <f t="shared" si="77"/>
        <v>200000</v>
      </c>
      <c r="K1266">
        <f t="shared" si="78"/>
        <v>250000</v>
      </c>
      <c r="L1266" t="str">
        <f t="shared" si="79"/>
        <v>200000-250000</v>
      </c>
      <c r="M1266" t="s">
        <v>21</v>
      </c>
      <c r="N1266" t="str">
        <f>VLOOKUP(M1266,'Country Names'!B:C,2,FALSE)</f>
        <v>United States</v>
      </c>
      <c r="O1266">
        <v>0</v>
      </c>
      <c r="P1266" t="str">
        <f>IF(Table[[#This Row],[remote_ratio]]=0, "In Person", IF(Table[[#This Row],[remote_ratio]]=50, "Hybrid", IF(Table[[#This Row],[remote_ratio]]=100, "Remote")))</f>
        <v>In Person</v>
      </c>
      <c r="Q1266" t="s">
        <v>21</v>
      </c>
      <c r="R1266" t="str">
        <f>VLOOKUP(Q1266,'Country Names'!B:C,2,FALSE)</f>
        <v>United States</v>
      </c>
      <c r="S1266" t="s">
        <v>221</v>
      </c>
    </row>
    <row r="1267" spans="1:19" x14ac:dyDescent="0.3">
      <c r="A1267">
        <v>1266</v>
      </c>
      <c r="B1267">
        <v>2023</v>
      </c>
      <c r="C1267" t="s">
        <v>330</v>
      </c>
      <c r="D1267" t="s">
        <v>216</v>
      </c>
      <c r="E1267" t="s">
        <v>45</v>
      </c>
      <c r="F1267" t="str">
        <f t="shared" si="76"/>
        <v>Architect</v>
      </c>
      <c r="G1267">
        <v>180000</v>
      </c>
      <c r="H1267" t="s">
        <v>20</v>
      </c>
      <c r="I1267">
        <v>180000</v>
      </c>
      <c r="J1267">
        <f t="shared" si="77"/>
        <v>150000</v>
      </c>
      <c r="K1267">
        <f t="shared" si="78"/>
        <v>200000</v>
      </c>
      <c r="L1267" t="str">
        <f t="shared" si="79"/>
        <v>150000-200000</v>
      </c>
      <c r="M1267" t="s">
        <v>21</v>
      </c>
      <c r="N1267" t="str">
        <f>VLOOKUP(M1267,'Country Names'!B:C,2,FALSE)</f>
        <v>United States</v>
      </c>
      <c r="O1267">
        <v>100</v>
      </c>
      <c r="P1267" t="str">
        <f>IF(Table[[#This Row],[remote_ratio]]=0, "In Person", IF(Table[[#This Row],[remote_ratio]]=50, "Hybrid", IF(Table[[#This Row],[remote_ratio]]=100, "Remote")))</f>
        <v>Remote</v>
      </c>
      <c r="Q1267" t="s">
        <v>21</v>
      </c>
      <c r="R1267" t="str">
        <f>VLOOKUP(Q1267,'Country Names'!B:C,2,FALSE)</f>
        <v>United States</v>
      </c>
      <c r="S1267" t="s">
        <v>221</v>
      </c>
    </row>
    <row r="1268" spans="1:19" x14ac:dyDescent="0.3">
      <c r="A1268">
        <v>1267</v>
      </c>
      <c r="B1268">
        <v>2023</v>
      </c>
      <c r="C1268" t="s">
        <v>330</v>
      </c>
      <c r="D1268" t="s">
        <v>216</v>
      </c>
      <c r="E1268" t="s">
        <v>45</v>
      </c>
      <c r="F1268" t="str">
        <f t="shared" si="76"/>
        <v>Architect</v>
      </c>
      <c r="G1268">
        <v>115000</v>
      </c>
      <c r="H1268" t="s">
        <v>20</v>
      </c>
      <c r="I1268">
        <v>115000</v>
      </c>
      <c r="J1268">
        <f t="shared" si="77"/>
        <v>100000</v>
      </c>
      <c r="K1268">
        <f t="shared" si="78"/>
        <v>150000</v>
      </c>
      <c r="L1268" t="str">
        <f t="shared" si="79"/>
        <v>100000-150000</v>
      </c>
      <c r="M1268" t="s">
        <v>21</v>
      </c>
      <c r="N1268" t="str">
        <f>VLOOKUP(M1268,'Country Names'!B:C,2,FALSE)</f>
        <v>United States</v>
      </c>
      <c r="O1268">
        <v>100</v>
      </c>
      <c r="P1268" t="str">
        <f>IF(Table[[#This Row],[remote_ratio]]=0, "In Person", IF(Table[[#This Row],[remote_ratio]]=50, "Hybrid", IF(Table[[#This Row],[remote_ratio]]=100, "Remote")))</f>
        <v>Remote</v>
      </c>
      <c r="Q1268" t="s">
        <v>21</v>
      </c>
      <c r="R1268" t="str">
        <f>VLOOKUP(Q1268,'Country Names'!B:C,2,FALSE)</f>
        <v>United States</v>
      </c>
      <c r="S1268" t="s">
        <v>221</v>
      </c>
    </row>
    <row r="1269" spans="1:19" x14ac:dyDescent="0.3">
      <c r="A1269">
        <v>1268</v>
      </c>
      <c r="B1269">
        <v>2023</v>
      </c>
      <c r="C1269" t="s">
        <v>330</v>
      </c>
      <c r="D1269" t="s">
        <v>216</v>
      </c>
      <c r="E1269" t="s">
        <v>45</v>
      </c>
      <c r="F1269" t="str">
        <f t="shared" si="76"/>
        <v>Architect</v>
      </c>
      <c r="G1269">
        <v>200000</v>
      </c>
      <c r="H1269" t="s">
        <v>20</v>
      </c>
      <c r="I1269">
        <v>200000</v>
      </c>
      <c r="J1269">
        <f t="shared" si="77"/>
        <v>200000</v>
      </c>
      <c r="K1269">
        <f t="shared" si="78"/>
        <v>250000</v>
      </c>
      <c r="L1269" t="str">
        <f t="shared" si="79"/>
        <v>200000-250000</v>
      </c>
      <c r="M1269" t="s">
        <v>21</v>
      </c>
      <c r="N1269" t="str">
        <f>VLOOKUP(M1269,'Country Names'!B:C,2,FALSE)</f>
        <v>United States</v>
      </c>
      <c r="O1269">
        <v>100</v>
      </c>
      <c r="P1269" t="str">
        <f>IF(Table[[#This Row],[remote_ratio]]=0, "In Person", IF(Table[[#This Row],[remote_ratio]]=50, "Hybrid", IF(Table[[#This Row],[remote_ratio]]=100, "Remote")))</f>
        <v>Remote</v>
      </c>
      <c r="Q1269" t="s">
        <v>21</v>
      </c>
      <c r="R1269" t="str">
        <f>VLOOKUP(Q1269,'Country Names'!B:C,2,FALSE)</f>
        <v>United States</v>
      </c>
      <c r="S1269" t="s">
        <v>221</v>
      </c>
    </row>
    <row r="1270" spans="1:19" x14ac:dyDescent="0.3">
      <c r="A1270">
        <v>1269</v>
      </c>
      <c r="B1270">
        <v>2023</v>
      </c>
      <c r="C1270" t="s">
        <v>330</v>
      </c>
      <c r="D1270" t="s">
        <v>216</v>
      </c>
      <c r="E1270" t="s">
        <v>45</v>
      </c>
      <c r="F1270" t="str">
        <f t="shared" si="76"/>
        <v>Architect</v>
      </c>
      <c r="G1270">
        <v>115000</v>
      </c>
      <c r="H1270" t="s">
        <v>20</v>
      </c>
      <c r="I1270">
        <v>115000</v>
      </c>
      <c r="J1270">
        <f t="shared" si="77"/>
        <v>100000</v>
      </c>
      <c r="K1270">
        <f t="shared" si="78"/>
        <v>150000</v>
      </c>
      <c r="L1270" t="str">
        <f t="shared" si="79"/>
        <v>100000-150000</v>
      </c>
      <c r="M1270" t="s">
        <v>21</v>
      </c>
      <c r="N1270" t="str">
        <f>VLOOKUP(M1270,'Country Names'!B:C,2,FALSE)</f>
        <v>United States</v>
      </c>
      <c r="O1270">
        <v>100</v>
      </c>
      <c r="P1270" t="str">
        <f>IF(Table[[#This Row],[remote_ratio]]=0, "In Person", IF(Table[[#This Row],[remote_ratio]]=50, "Hybrid", IF(Table[[#This Row],[remote_ratio]]=100, "Remote")))</f>
        <v>Remote</v>
      </c>
      <c r="Q1270" t="s">
        <v>21</v>
      </c>
      <c r="R1270" t="str">
        <f>VLOOKUP(Q1270,'Country Names'!B:C,2,FALSE)</f>
        <v>United States</v>
      </c>
      <c r="S1270" t="s">
        <v>221</v>
      </c>
    </row>
    <row r="1271" spans="1:19" x14ac:dyDescent="0.3">
      <c r="A1271">
        <v>1270</v>
      </c>
      <c r="B1271">
        <v>2023</v>
      </c>
      <c r="C1271" t="s">
        <v>330</v>
      </c>
      <c r="D1271" t="s">
        <v>216</v>
      </c>
      <c r="E1271" t="s">
        <v>69</v>
      </c>
      <c r="F1271" t="str">
        <f t="shared" si="76"/>
        <v>Manager</v>
      </c>
      <c r="G1271">
        <v>231250</v>
      </c>
      <c r="H1271" t="s">
        <v>20</v>
      </c>
      <c r="I1271">
        <v>231250</v>
      </c>
      <c r="J1271">
        <f t="shared" si="77"/>
        <v>200000</v>
      </c>
      <c r="K1271">
        <f t="shared" si="78"/>
        <v>250000</v>
      </c>
      <c r="L1271" t="str">
        <f t="shared" si="79"/>
        <v>200000-250000</v>
      </c>
      <c r="M1271" t="s">
        <v>21</v>
      </c>
      <c r="N1271" t="str">
        <f>VLOOKUP(M1271,'Country Names'!B:C,2,FALSE)</f>
        <v>United States</v>
      </c>
      <c r="O1271">
        <v>100</v>
      </c>
      <c r="P1271" t="str">
        <f>IF(Table[[#This Row],[remote_ratio]]=0, "In Person", IF(Table[[#This Row],[remote_ratio]]=50, "Hybrid", IF(Table[[#This Row],[remote_ratio]]=100, "Remote")))</f>
        <v>Remote</v>
      </c>
      <c r="Q1271" t="s">
        <v>21</v>
      </c>
      <c r="R1271" t="str">
        <f>VLOOKUP(Q1271,'Country Names'!B:C,2,FALSE)</f>
        <v>United States</v>
      </c>
      <c r="S1271" t="s">
        <v>221</v>
      </c>
    </row>
    <row r="1272" spans="1:19" x14ac:dyDescent="0.3">
      <c r="A1272">
        <v>1271</v>
      </c>
      <c r="B1272">
        <v>2023</v>
      </c>
      <c r="C1272" t="s">
        <v>330</v>
      </c>
      <c r="D1272" t="s">
        <v>216</v>
      </c>
      <c r="E1272" t="s">
        <v>69</v>
      </c>
      <c r="F1272" t="str">
        <f t="shared" si="76"/>
        <v>Manager</v>
      </c>
      <c r="G1272">
        <v>138750</v>
      </c>
      <c r="H1272" t="s">
        <v>20</v>
      </c>
      <c r="I1272">
        <v>138750</v>
      </c>
      <c r="J1272">
        <f t="shared" si="77"/>
        <v>100000</v>
      </c>
      <c r="K1272">
        <f t="shared" si="78"/>
        <v>150000</v>
      </c>
      <c r="L1272" t="str">
        <f t="shared" si="79"/>
        <v>100000-150000</v>
      </c>
      <c r="M1272" t="s">
        <v>21</v>
      </c>
      <c r="N1272" t="str">
        <f>VLOOKUP(M1272,'Country Names'!B:C,2,FALSE)</f>
        <v>United States</v>
      </c>
      <c r="O1272">
        <v>100</v>
      </c>
      <c r="P1272" t="str">
        <f>IF(Table[[#This Row],[remote_ratio]]=0, "In Person", IF(Table[[#This Row],[remote_ratio]]=50, "Hybrid", IF(Table[[#This Row],[remote_ratio]]=100, "Remote")))</f>
        <v>Remote</v>
      </c>
      <c r="Q1272" t="s">
        <v>21</v>
      </c>
      <c r="R1272" t="str">
        <f>VLOOKUP(Q1272,'Country Names'!B:C,2,FALSE)</f>
        <v>United States</v>
      </c>
      <c r="S1272" t="s">
        <v>221</v>
      </c>
    </row>
    <row r="1273" spans="1:19" x14ac:dyDescent="0.3">
      <c r="A1273">
        <v>1272</v>
      </c>
      <c r="B1273">
        <v>2023</v>
      </c>
      <c r="C1273" t="s">
        <v>330</v>
      </c>
      <c r="D1273" t="s">
        <v>216</v>
      </c>
      <c r="E1273" t="s">
        <v>35</v>
      </c>
      <c r="F1273" t="str">
        <f t="shared" si="76"/>
        <v>Engineer</v>
      </c>
      <c r="G1273">
        <v>284310</v>
      </c>
      <c r="H1273" t="s">
        <v>20</v>
      </c>
      <c r="I1273">
        <v>284310</v>
      </c>
      <c r="J1273">
        <f t="shared" si="77"/>
        <v>250000</v>
      </c>
      <c r="K1273">
        <f t="shared" si="78"/>
        <v>300000</v>
      </c>
      <c r="L1273" t="str">
        <f t="shared" si="79"/>
        <v>250000-300000</v>
      </c>
      <c r="M1273" t="s">
        <v>21</v>
      </c>
      <c r="N1273" t="str">
        <f>VLOOKUP(M1273,'Country Names'!B:C,2,FALSE)</f>
        <v>United States</v>
      </c>
      <c r="O1273">
        <v>0</v>
      </c>
      <c r="P1273" t="str">
        <f>IF(Table[[#This Row],[remote_ratio]]=0, "In Person", IF(Table[[#This Row],[remote_ratio]]=50, "Hybrid", IF(Table[[#This Row],[remote_ratio]]=100, "Remote")))</f>
        <v>In Person</v>
      </c>
      <c r="Q1273" t="s">
        <v>21</v>
      </c>
      <c r="R1273" t="str">
        <f>VLOOKUP(Q1273,'Country Names'!B:C,2,FALSE)</f>
        <v>United States</v>
      </c>
      <c r="S1273" t="s">
        <v>221</v>
      </c>
    </row>
    <row r="1274" spans="1:19" x14ac:dyDescent="0.3">
      <c r="A1274">
        <v>1273</v>
      </c>
      <c r="B1274">
        <v>2023</v>
      </c>
      <c r="C1274" t="s">
        <v>330</v>
      </c>
      <c r="D1274" t="s">
        <v>216</v>
      </c>
      <c r="E1274" t="s">
        <v>35</v>
      </c>
      <c r="F1274" t="str">
        <f t="shared" si="76"/>
        <v>Engineer</v>
      </c>
      <c r="G1274">
        <v>153090</v>
      </c>
      <c r="H1274" t="s">
        <v>20</v>
      </c>
      <c r="I1274">
        <v>153090</v>
      </c>
      <c r="J1274">
        <f t="shared" si="77"/>
        <v>150000</v>
      </c>
      <c r="K1274">
        <f t="shared" si="78"/>
        <v>200000</v>
      </c>
      <c r="L1274" t="str">
        <f t="shared" si="79"/>
        <v>150000-200000</v>
      </c>
      <c r="M1274" t="s">
        <v>21</v>
      </c>
      <c r="N1274" t="str">
        <f>VLOOKUP(M1274,'Country Names'!B:C,2,FALSE)</f>
        <v>United States</v>
      </c>
      <c r="O1274">
        <v>0</v>
      </c>
      <c r="P1274" t="str">
        <f>IF(Table[[#This Row],[remote_ratio]]=0, "In Person", IF(Table[[#This Row],[remote_ratio]]=50, "Hybrid", IF(Table[[#This Row],[remote_ratio]]=100, "Remote")))</f>
        <v>In Person</v>
      </c>
      <c r="Q1274" t="s">
        <v>21</v>
      </c>
      <c r="R1274" t="str">
        <f>VLOOKUP(Q1274,'Country Names'!B:C,2,FALSE)</f>
        <v>United States</v>
      </c>
      <c r="S1274" t="s">
        <v>221</v>
      </c>
    </row>
    <row r="1275" spans="1:19" x14ac:dyDescent="0.3">
      <c r="A1275">
        <v>1274</v>
      </c>
      <c r="B1275">
        <v>2023</v>
      </c>
      <c r="C1275" t="s">
        <v>330</v>
      </c>
      <c r="D1275" t="s">
        <v>216</v>
      </c>
      <c r="E1275" t="s">
        <v>37</v>
      </c>
      <c r="F1275" t="str">
        <f t="shared" si="76"/>
        <v>Engineer</v>
      </c>
      <c r="G1275">
        <v>160000</v>
      </c>
      <c r="H1275" t="s">
        <v>20</v>
      </c>
      <c r="I1275">
        <v>160000</v>
      </c>
      <c r="J1275">
        <f t="shared" si="77"/>
        <v>150000</v>
      </c>
      <c r="K1275">
        <f t="shared" si="78"/>
        <v>200000</v>
      </c>
      <c r="L1275" t="str">
        <f t="shared" si="79"/>
        <v>150000-200000</v>
      </c>
      <c r="M1275" t="s">
        <v>21</v>
      </c>
      <c r="N1275" t="str">
        <f>VLOOKUP(M1275,'Country Names'!B:C,2,FALSE)</f>
        <v>United States</v>
      </c>
      <c r="O1275">
        <v>100</v>
      </c>
      <c r="P1275" t="str">
        <f>IF(Table[[#This Row],[remote_ratio]]=0, "In Person", IF(Table[[#This Row],[remote_ratio]]=50, "Hybrid", IF(Table[[#This Row],[remote_ratio]]=100, "Remote")))</f>
        <v>Remote</v>
      </c>
      <c r="Q1275" t="s">
        <v>21</v>
      </c>
      <c r="R1275" t="str">
        <f>VLOOKUP(Q1275,'Country Names'!B:C,2,FALSE)</f>
        <v>United States</v>
      </c>
      <c r="S1275" t="s">
        <v>221</v>
      </c>
    </row>
    <row r="1276" spans="1:19" x14ac:dyDescent="0.3">
      <c r="A1276">
        <v>1275</v>
      </c>
      <c r="B1276">
        <v>2023</v>
      </c>
      <c r="C1276" t="s">
        <v>330</v>
      </c>
      <c r="D1276" t="s">
        <v>216</v>
      </c>
      <c r="E1276" t="s">
        <v>37</v>
      </c>
      <c r="F1276" t="str">
        <f t="shared" si="76"/>
        <v>Engineer</v>
      </c>
      <c r="G1276">
        <v>75000</v>
      </c>
      <c r="H1276" t="s">
        <v>20</v>
      </c>
      <c r="I1276">
        <v>75000</v>
      </c>
      <c r="J1276">
        <f t="shared" si="77"/>
        <v>50000</v>
      </c>
      <c r="K1276">
        <f t="shared" si="78"/>
        <v>100000</v>
      </c>
      <c r="L1276" t="str">
        <f t="shared" si="79"/>
        <v>50000-100000</v>
      </c>
      <c r="M1276" t="s">
        <v>21</v>
      </c>
      <c r="N1276" t="str">
        <f>VLOOKUP(M1276,'Country Names'!B:C,2,FALSE)</f>
        <v>United States</v>
      </c>
      <c r="O1276">
        <v>100</v>
      </c>
      <c r="P1276" t="str">
        <f>IF(Table[[#This Row],[remote_ratio]]=0, "In Person", IF(Table[[#This Row],[remote_ratio]]=50, "Hybrid", IF(Table[[#This Row],[remote_ratio]]=100, "Remote")))</f>
        <v>Remote</v>
      </c>
      <c r="Q1276" t="s">
        <v>21</v>
      </c>
      <c r="R1276" t="str">
        <f>VLOOKUP(Q1276,'Country Names'!B:C,2,FALSE)</f>
        <v>United States</v>
      </c>
      <c r="S1276" t="s">
        <v>221</v>
      </c>
    </row>
    <row r="1277" spans="1:19" x14ac:dyDescent="0.3">
      <c r="A1277">
        <v>1276</v>
      </c>
      <c r="B1277">
        <v>2023</v>
      </c>
      <c r="C1277" t="s">
        <v>213</v>
      </c>
      <c r="D1277" t="s">
        <v>216</v>
      </c>
      <c r="E1277" t="s">
        <v>27</v>
      </c>
      <c r="F1277" t="str">
        <f t="shared" si="76"/>
        <v>Analyst</v>
      </c>
      <c r="G1277">
        <v>125000</v>
      </c>
      <c r="H1277" t="s">
        <v>20</v>
      </c>
      <c r="I1277">
        <v>125000</v>
      </c>
      <c r="J1277">
        <f t="shared" si="77"/>
        <v>100000</v>
      </c>
      <c r="K1277">
        <f t="shared" si="78"/>
        <v>150000</v>
      </c>
      <c r="L1277" t="str">
        <f t="shared" si="79"/>
        <v>100000-150000</v>
      </c>
      <c r="M1277" t="s">
        <v>21</v>
      </c>
      <c r="N1277" t="str">
        <f>VLOOKUP(M1277,'Country Names'!B:C,2,FALSE)</f>
        <v>United States</v>
      </c>
      <c r="O1277">
        <v>0</v>
      </c>
      <c r="P1277" t="str">
        <f>IF(Table[[#This Row],[remote_ratio]]=0, "In Person", IF(Table[[#This Row],[remote_ratio]]=50, "Hybrid", IF(Table[[#This Row],[remote_ratio]]=100, "Remote")))</f>
        <v>In Person</v>
      </c>
      <c r="Q1277" t="s">
        <v>21</v>
      </c>
      <c r="R1277" t="str">
        <f>VLOOKUP(Q1277,'Country Names'!B:C,2,FALSE)</f>
        <v>United States</v>
      </c>
      <c r="S1277" t="s">
        <v>221</v>
      </c>
    </row>
    <row r="1278" spans="1:19" x14ac:dyDescent="0.3">
      <c r="A1278">
        <v>1277</v>
      </c>
      <c r="B1278">
        <v>2023</v>
      </c>
      <c r="C1278" t="s">
        <v>213</v>
      </c>
      <c r="D1278" t="s">
        <v>216</v>
      </c>
      <c r="E1278" t="s">
        <v>27</v>
      </c>
      <c r="F1278" t="str">
        <f t="shared" si="76"/>
        <v>Analyst</v>
      </c>
      <c r="G1278">
        <v>105000</v>
      </c>
      <c r="H1278" t="s">
        <v>20</v>
      </c>
      <c r="I1278">
        <v>105000</v>
      </c>
      <c r="J1278">
        <f t="shared" si="77"/>
        <v>100000</v>
      </c>
      <c r="K1278">
        <f t="shared" si="78"/>
        <v>150000</v>
      </c>
      <c r="L1278" t="str">
        <f t="shared" si="79"/>
        <v>100000-150000</v>
      </c>
      <c r="M1278" t="s">
        <v>21</v>
      </c>
      <c r="N1278" t="str">
        <f>VLOOKUP(M1278,'Country Names'!B:C,2,FALSE)</f>
        <v>United States</v>
      </c>
      <c r="O1278">
        <v>0</v>
      </c>
      <c r="P1278" t="str">
        <f>IF(Table[[#This Row],[remote_ratio]]=0, "In Person", IF(Table[[#This Row],[remote_ratio]]=50, "Hybrid", IF(Table[[#This Row],[remote_ratio]]=100, "Remote")))</f>
        <v>In Person</v>
      </c>
      <c r="Q1278" t="s">
        <v>21</v>
      </c>
      <c r="R1278" t="str">
        <f>VLOOKUP(Q1278,'Country Names'!B:C,2,FALSE)</f>
        <v>United States</v>
      </c>
      <c r="S1278" t="s">
        <v>221</v>
      </c>
    </row>
    <row r="1279" spans="1:19" x14ac:dyDescent="0.3">
      <c r="A1279">
        <v>1278</v>
      </c>
      <c r="B1279">
        <v>2023</v>
      </c>
      <c r="C1279" t="s">
        <v>213</v>
      </c>
      <c r="D1279" t="s">
        <v>216</v>
      </c>
      <c r="E1279" t="s">
        <v>27</v>
      </c>
      <c r="F1279" t="str">
        <f t="shared" si="76"/>
        <v>Analyst</v>
      </c>
      <c r="G1279">
        <v>90000</v>
      </c>
      <c r="H1279" t="s">
        <v>58</v>
      </c>
      <c r="I1279">
        <v>109371</v>
      </c>
      <c r="J1279">
        <f t="shared" si="77"/>
        <v>100000</v>
      </c>
      <c r="K1279">
        <f t="shared" si="78"/>
        <v>150000</v>
      </c>
      <c r="L1279" t="str">
        <f t="shared" si="79"/>
        <v>100000-150000</v>
      </c>
      <c r="M1279" t="s">
        <v>33</v>
      </c>
      <c r="N1279" t="str">
        <f>VLOOKUP(M1279,'Country Names'!B:C,2,FALSE)</f>
        <v>United Kingdom</v>
      </c>
      <c r="O1279">
        <v>0</v>
      </c>
      <c r="P1279" t="str">
        <f>IF(Table[[#This Row],[remote_ratio]]=0, "In Person", IF(Table[[#This Row],[remote_ratio]]=50, "Hybrid", IF(Table[[#This Row],[remote_ratio]]=100, "Remote")))</f>
        <v>In Person</v>
      </c>
      <c r="Q1279" t="s">
        <v>33</v>
      </c>
      <c r="R1279" t="str">
        <f>VLOOKUP(Q1279,'Country Names'!B:C,2,FALSE)</f>
        <v>United Kingdom</v>
      </c>
      <c r="S1279" t="s">
        <v>221</v>
      </c>
    </row>
    <row r="1280" spans="1:19" x14ac:dyDescent="0.3">
      <c r="A1280">
        <v>1279</v>
      </c>
      <c r="B1280">
        <v>2023</v>
      </c>
      <c r="C1280" t="s">
        <v>213</v>
      </c>
      <c r="D1280" t="s">
        <v>216</v>
      </c>
      <c r="E1280" t="s">
        <v>27</v>
      </c>
      <c r="F1280" t="str">
        <f t="shared" si="76"/>
        <v>Analyst</v>
      </c>
      <c r="G1280">
        <v>70000</v>
      </c>
      <c r="H1280" t="s">
        <v>58</v>
      </c>
      <c r="I1280">
        <v>85066</v>
      </c>
      <c r="J1280">
        <f t="shared" si="77"/>
        <v>50000</v>
      </c>
      <c r="K1280">
        <f t="shared" si="78"/>
        <v>100000</v>
      </c>
      <c r="L1280" t="str">
        <f t="shared" si="79"/>
        <v>50000-100000</v>
      </c>
      <c r="M1280" t="s">
        <v>33</v>
      </c>
      <c r="N1280" t="str">
        <f>VLOOKUP(M1280,'Country Names'!B:C,2,FALSE)</f>
        <v>United Kingdom</v>
      </c>
      <c r="O1280">
        <v>0</v>
      </c>
      <c r="P1280" t="str">
        <f>IF(Table[[#This Row],[remote_ratio]]=0, "In Person", IF(Table[[#This Row],[remote_ratio]]=50, "Hybrid", IF(Table[[#This Row],[remote_ratio]]=100, "Remote")))</f>
        <v>In Person</v>
      </c>
      <c r="Q1280" t="s">
        <v>33</v>
      </c>
      <c r="R1280" t="str">
        <f>VLOOKUP(Q1280,'Country Names'!B:C,2,FALSE)</f>
        <v>United Kingdom</v>
      </c>
      <c r="S1280" t="s">
        <v>221</v>
      </c>
    </row>
    <row r="1281" spans="1:19" x14ac:dyDescent="0.3">
      <c r="A1281">
        <v>1280</v>
      </c>
      <c r="B1281">
        <v>2023</v>
      </c>
      <c r="C1281" t="s">
        <v>214</v>
      </c>
      <c r="D1281" t="s">
        <v>216</v>
      </c>
      <c r="E1281" t="s">
        <v>27</v>
      </c>
      <c r="F1281" t="str">
        <f t="shared" si="76"/>
        <v>Analyst</v>
      </c>
      <c r="G1281">
        <v>55000</v>
      </c>
      <c r="H1281" t="s">
        <v>20</v>
      </c>
      <c r="I1281">
        <v>55000</v>
      </c>
      <c r="J1281">
        <f t="shared" si="77"/>
        <v>50000</v>
      </c>
      <c r="K1281">
        <f t="shared" si="78"/>
        <v>100000</v>
      </c>
      <c r="L1281" t="str">
        <f t="shared" si="79"/>
        <v>50000-100000</v>
      </c>
      <c r="M1281" t="s">
        <v>21</v>
      </c>
      <c r="N1281" t="str">
        <f>VLOOKUP(M1281,'Country Names'!B:C,2,FALSE)</f>
        <v>United States</v>
      </c>
      <c r="O1281">
        <v>0</v>
      </c>
      <c r="P1281" t="str">
        <f>IF(Table[[#This Row],[remote_ratio]]=0, "In Person", IF(Table[[#This Row],[remote_ratio]]=50, "Hybrid", IF(Table[[#This Row],[remote_ratio]]=100, "Remote")))</f>
        <v>In Person</v>
      </c>
      <c r="Q1281" t="s">
        <v>21</v>
      </c>
      <c r="R1281" t="str">
        <f>VLOOKUP(Q1281,'Country Names'!B:C,2,FALSE)</f>
        <v>United States</v>
      </c>
      <c r="S1281" t="s">
        <v>221</v>
      </c>
    </row>
    <row r="1282" spans="1:19" x14ac:dyDescent="0.3">
      <c r="A1282">
        <v>1281</v>
      </c>
      <c r="B1282">
        <v>2023</v>
      </c>
      <c r="C1282" t="s">
        <v>214</v>
      </c>
      <c r="D1282" t="s">
        <v>216</v>
      </c>
      <c r="E1282" t="s">
        <v>27</v>
      </c>
      <c r="F1282" t="str">
        <f t="shared" ref="F1282:F1345" si="80">IF(RIGHT(E1282,LEN(E1282)-FIND(CHAR(1),SUBSTITUTE(E1282," ",CHAR(1),LEN(E1282)-LEN(SUBSTITUTE(E1282," ","")))))="Science","Director of DS",IF(RIGHT(E1282,LEN(E1282)-FIND(CHAR(1),SUBSTITUTE(E1282," ",CHAR(1),LEN(E1282)-LEN(SUBSTITUTE(E1282," ","")))))="Data","Head of Data",RIGHT(E1282,LEN(E1282)-FIND(CHAR(1),SUBSTITUTE(E1282," ",CHAR(1),LEN(E1282)-LEN(SUBSTITUTE(E1282," ","")))))))</f>
        <v>Analyst</v>
      </c>
      <c r="G1282">
        <v>48000</v>
      </c>
      <c r="H1282" t="s">
        <v>20</v>
      </c>
      <c r="I1282">
        <v>48000</v>
      </c>
      <c r="J1282">
        <f t="shared" ref="J1282:J1345" si="81">FLOOR(I1282/50000,1)*50000</f>
        <v>0</v>
      </c>
      <c r="K1282">
        <f t="shared" ref="K1282:K1345" si="82">FLOOR(I1282/50000,1)*50000 + 50000</f>
        <v>50000</v>
      </c>
      <c r="L1282" t="str">
        <f t="shared" ref="L1282:L1345" si="83">_xlfn.CONCAT(J1282, "-", K1282)</f>
        <v>0-50000</v>
      </c>
      <c r="M1282" t="s">
        <v>21</v>
      </c>
      <c r="N1282" t="str">
        <f>VLOOKUP(M1282,'Country Names'!B:C,2,FALSE)</f>
        <v>United States</v>
      </c>
      <c r="O1282">
        <v>0</v>
      </c>
      <c r="P1282" t="str">
        <f>IF(Table[[#This Row],[remote_ratio]]=0, "In Person", IF(Table[[#This Row],[remote_ratio]]=50, "Hybrid", IF(Table[[#This Row],[remote_ratio]]=100, "Remote")))</f>
        <v>In Person</v>
      </c>
      <c r="Q1282" t="s">
        <v>21</v>
      </c>
      <c r="R1282" t="str">
        <f>VLOOKUP(Q1282,'Country Names'!B:C,2,FALSE)</f>
        <v>United States</v>
      </c>
      <c r="S1282" t="s">
        <v>221</v>
      </c>
    </row>
    <row r="1283" spans="1:19" x14ac:dyDescent="0.3">
      <c r="A1283">
        <v>1282</v>
      </c>
      <c r="B1283">
        <v>2023</v>
      </c>
      <c r="C1283" t="s">
        <v>214</v>
      </c>
      <c r="D1283" t="s">
        <v>216</v>
      </c>
      <c r="E1283" t="s">
        <v>27</v>
      </c>
      <c r="F1283" t="str">
        <f t="shared" si="80"/>
        <v>Analyst</v>
      </c>
      <c r="G1283">
        <v>100000</v>
      </c>
      <c r="H1283" t="s">
        <v>20</v>
      </c>
      <c r="I1283">
        <v>100000</v>
      </c>
      <c r="J1283">
        <f t="shared" si="81"/>
        <v>100000</v>
      </c>
      <c r="K1283">
        <f t="shared" si="82"/>
        <v>150000</v>
      </c>
      <c r="L1283" t="str">
        <f t="shared" si="83"/>
        <v>100000-150000</v>
      </c>
      <c r="M1283" t="s">
        <v>21</v>
      </c>
      <c r="N1283" t="str">
        <f>VLOOKUP(M1283,'Country Names'!B:C,2,FALSE)</f>
        <v>United States</v>
      </c>
      <c r="O1283">
        <v>50</v>
      </c>
      <c r="P1283" t="str">
        <f>IF(Table[[#This Row],[remote_ratio]]=0, "In Person", IF(Table[[#This Row],[remote_ratio]]=50, "Hybrid", IF(Table[[#This Row],[remote_ratio]]=100, "Remote")))</f>
        <v>Hybrid</v>
      </c>
      <c r="Q1283" t="s">
        <v>21</v>
      </c>
      <c r="R1283" t="str">
        <f>VLOOKUP(Q1283,'Country Names'!B:C,2,FALSE)</f>
        <v>United States</v>
      </c>
      <c r="S1283" t="s">
        <v>221</v>
      </c>
    </row>
    <row r="1284" spans="1:19" x14ac:dyDescent="0.3">
      <c r="A1284">
        <v>1283</v>
      </c>
      <c r="B1284">
        <v>2023</v>
      </c>
      <c r="C1284" t="s">
        <v>330</v>
      </c>
      <c r="D1284" t="s">
        <v>216</v>
      </c>
      <c r="E1284" t="s">
        <v>101</v>
      </c>
      <c r="F1284" t="str">
        <f t="shared" si="80"/>
        <v>Lead</v>
      </c>
      <c r="G1284">
        <v>225900</v>
      </c>
      <c r="H1284" t="s">
        <v>20</v>
      </c>
      <c r="I1284">
        <v>225900</v>
      </c>
      <c r="J1284">
        <f t="shared" si="81"/>
        <v>200000</v>
      </c>
      <c r="K1284">
        <f t="shared" si="82"/>
        <v>250000</v>
      </c>
      <c r="L1284" t="str">
        <f t="shared" si="83"/>
        <v>200000-250000</v>
      </c>
      <c r="M1284" t="s">
        <v>21</v>
      </c>
      <c r="N1284" t="str">
        <f>VLOOKUP(M1284,'Country Names'!B:C,2,FALSE)</f>
        <v>United States</v>
      </c>
      <c r="O1284">
        <v>0</v>
      </c>
      <c r="P1284" t="str">
        <f>IF(Table[[#This Row],[remote_ratio]]=0, "In Person", IF(Table[[#This Row],[remote_ratio]]=50, "Hybrid", IF(Table[[#This Row],[remote_ratio]]=100, "Remote")))</f>
        <v>In Person</v>
      </c>
      <c r="Q1284" t="s">
        <v>21</v>
      </c>
      <c r="R1284" t="str">
        <f>VLOOKUP(Q1284,'Country Names'!B:C,2,FALSE)</f>
        <v>United States</v>
      </c>
      <c r="S1284" t="s">
        <v>221</v>
      </c>
    </row>
    <row r="1285" spans="1:19" x14ac:dyDescent="0.3">
      <c r="A1285">
        <v>1284</v>
      </c>
      <c r="B1285">
        <v>2023</v>
      </c>
      <c r="C1285" t="s">
        <v>330</v>
      </c>
      <c r="D1285" t="s">
        <v>216</v>
      </c>
      <c r="E1285" t="s">
        <v>101</v>
      </c>
      <c r="F1285" t="str">
        <f t="shared" si="80"/>
        <v>Lead</v>
      </c>
      <c r="G1285">
        <v>156400</v>
      </c>
      <c r="H1285" t="s">
        <v>20</v>
      </c>
      <c r="I1285">
        <v>156400</v>
      </c>
      <c r="J1285">
        <f t="shared" si="81"/>
        <v>150000</v>
      </c>
      <c r="K1285">
        <f t="shared" si="82"/>
        <v>200000</v>
      </c>
      <c r="L1285" t="str">
        <f t="shared" si="83"/>
        <v>150000-200000</v>
      </c>
      <c r="M1285" t="s">
        <v>21</v>
      </c>
      <c r="N1285" t="str">
        <f>VLOOKUP(M1285,'Country Names'!B:C,2,FALSE)</f>
        <v>United States</v>
      </c>
      <c r="O1285">
        <v>0</v>
      </c>
      <c r="P1285" t="str">
        <f>IF(Table[[#This Row],[remote_ratio]]=0, "In Person", IF(Table[[#This Row],[remote_ratio]]=50, "Hybrid", IF(Table[[#This Row],[remote_ratio]]=100, "Remote")))</f>
        <v>In Person</v>
      </c>
      <c r="Q1285" t="s">
        <v>21</v>
      </c>
      <c r="R1285" t="str">
        <f>VLOOKUP(Q1285,'Country Names'!B:C,2,FALSE)</f>
        <v>United States</v>
      </c>
      <c r="S1285" t="s">
        <v>221</v>
      </c>
    </row>
    <row r="1286" spans="1:19" x14ac:dyDescent="0.3">
      <c r="A1286">
        <v>1285</v>
      </c>
      <c r="B1286">
        <v>2023</v>
      </c>
      <c r="C1286" t="s">
        <v>330</v>
      </c>
      <c r="D1286" t="s">
        <v>216</v>
      </c>
      <c r="E1286" t="s">
        <v>37</v>
      </c>
      <c r="F1286" t="str">
        <f t="shared" si="80"/>
        <v>Engineer</v>
      </c>
      <c r="G1286">
        <v>250000</v>
      </c>
      <c r="H1286" t="s">
        <v>20</v>
      </c>
      <c r="I1286">
        <v>250000</v>
      </c>
      <c r="J1286">
        <f t="shared" si="81"/>
        <v>250000</v>
      </c>
      <c r="K1286">
        <f t="shared" si="82"/>
        <v>300000</v>
      </c>
      <c r="L1286" t="str">
        <f t="shared" si="83"/>
        <v>250000-300000</v>
      </c>
      <c r="M1286" t="s">
        <v>21</v>
      </c>
      <c r="N1286" t="str">
        <f>VLOOKUP(M1286,'Country Names'!B:C,2,FALSE)</f>
        <v>United States</v>
      </c>
      <c r="O1286">
        <v>100</v>
      </c>
      <c r="P1286" t="str">
        <f>IF(Table[[#This Row],[remote_ratio]]=0, "In Person", IF(Table[[#This Row],[remote_ratio]]=50, "Hybrid", IF(Table[[#This Row],[remote_ratio]]=100, "Remote")))</f>
        <v>Remote</v>
      </c>
      <c r="Q1286" t="s">
        <v>21</v>
      </c>
      <c r="R1286" t="str">
        <f>VLOOKUP(Q1286,'Country Names'!B:C,2,FALSE)</f>
        <v>United States</v>
      </c>
      <c r="S1286" t="s">
        <v>221</v>
      </c>
    </row>
    <row r="1287" spans="1:19" x14ac:dyDescent="0.3">
      <c r="A1287">
        <v>1286</v>
      </c>
      <c r="B1287">
        <v>2023</v>
      </c>
      <c r="C1287" t="s">
        <v>330</v>
      </c>
      <c r="D1287" t="s">
        <v>216</v>
      </c>
      <c r="E1287" t="s">
        <v>37</v>
      </c>
      <c r="F1287" t="str">
        <f t="shared" si="80"/>
        <v>Engineer</v>
      </c>
      <c r="G1287">
        <v>162500</v>
      </c>
      <c r="H1287" t="s">
        <v>20</v>
      </c>
      <c r="I1287">
        <v>162500</v>
      </c>
      <c r="J1287">
        <f t="shared" si="81"/>
        <v>150000</v>
      </c>
      <c r="K1287">
        <f t="shared" si="82"/>
        <v>200000</v>
      </c>
      <c r="L1287" t="str">
        <f t="shared" si="83"/>
        <v>150000-200000</v>
      </c>
      <c r="M1287" t="s">
        <v>21</v>
      </c>
      <c r="N1287" t="str">
        <f>VLOOKUP(M1287,'Country Names'!B:C,2,FALSE)</f>
        <v>United States</v>
      </c>
      <c r="O1287">
        <v>100</v>
      </c>
      <c r="P1287" t="str">
        <f>IF(Table[[#This Row],[remote_ratio]]=0, "In Person", IF(Table[[#This Row],[remote_ratio]]=50, "Hybrid", IF(Table[[#This Row],[remote_ratio]]=100, "Remote")))</f>
        <v>Remote</v>
      </c>
      <c r="Q1287" t="s">
        <v>21</v>
      </c>
      <c r="R1287" t="str">
        <f>VLOOKUP(Q1287,'Country Names'!B:C,2,FALSE)</f>
        <v>United States</v>
      </c>
      <c r="S1287" t="s">
        <v>221</v>
      </c>
    </row>
    <row r="1288" spans="1:19" x14ac:dyDescent="0.3">
      <c r="A1288">
        <v>1287</v>
      </c>
      <c r="B1288">
        <v>2023</v>
      </c>
      <c r="C1288" t="s">
        <v>330</v>
      </c>
      <c r="D1288" t="s">
        <v>216</v>
      </c>
      <c r="E1288" t="s">
        <v>35</v>
      </c>
      <c r="F1288" t="str">
        <f t="shared" si="80"/>
        <v>Engineer</v>
      </c>
      <c r="G1288">
        <v>318300</v>
      </c>
      <c r="H1288" t="s">
        <v>20</v>
      </c>
      <c r="I1288">
        <v>318300</v>
      </c>
      <c r="J1288">
        <f t="shared" si="81"/>
        <v>300000</v>
      </c>
      <c r="K1288">
        <f t="shared" si="82"/>
        <v>350000</v>
      </c>
      <c r="L1288" t="str">
        <f t="shared" si="83"/>
        <v>300000-350000</v>
      </c>
      <c r="M1288" t="s">
        <v>21</v>
      </c>
      <c r="N1288" t="str">
        <f>VLOOKUP(M1288,'Country Names'!B:C,2,FALSE)</f>
        <v>United States</v>
      </c>
      <c r="O1288">
        <v>100</v>
      </c>
      <c r="P1288" t="str">
        <f>IF(Table[[#This Row],[remote_ratio]]=0, "In Person", IF(Table[[#This Row],[remote_ratio]]=50, "Hybrid", IF(Table[[#This Row],[remote_ratio]]=100, "Remote")))</f>
        <v>Remote</v>
      </c>
      <c r="Q1288" t="s">
        <v>21</v>
      </c>
      <c r="R1288" t="str">
        <f>VLOOKUP(Q1288,'Country Names'!B:C,2,FALSE)</f>
        <v>United States</v>
      </c>
      <c r="S1288" t="s">
        <v>221</v>
      </c>
    </row>
    <row r="1289" spans="1:19" x14ac:dyDescent="0.3">
      <c r="A1289">
        <v>1288</v>
      </c>
      <c r="B1289">
        <v>2023</v>
      </c>
      <c r="C1289" t="s">
        <v>330</v>
      </c>
      <c r="D1289" t="s">
        <v>216</v>
      </c>
      <c r="E1289" t="s">
        <v>35</v>
      </c>
      <c r="F1289" t="str">
        <f t="shared" si="80"/>
        <v>Engineer</v>
      </c>
      <c r="G1289">
        <v>188800</v>
      </c>
      <c r="H1289" t="s">
        <v>20</v>
      </c>
      <c r="I1289">
        <v>188800</v>
      </c>
      <c r="J1289">
        <f t="shared" si="81"/>
        <v>150000</v>
      </c>
      <c r="K1289">
        <f t="shared" si="82"/>
        <v>200000</v>
      </c>
      <c r="L1289" t="str">
        <f t="shared" si="83"/>
        <v>150000-200000</v>
      </c>
      <c r="M1289" t="s">
        <v>21</v>
      </c>
      <c r="N1289" t="str">
        <f>VLOOKUP(M1289,'Country Names'!B:C,2,FALSE)</f>
        <v>United States</v>
      </c>
      <c r="O1289">
        <v>100</v>
      </c>
      <c r="P1289" t="str">
        <f>IF(Table[[#This Row],[remote_ratio]]=0, "In Person", IF(Table[[#This Row],[remote_ratio]]=50, "Hybrid", IF(Table[[#This Row],[remote_ratio]]=100, "Remote")))</f>
        <v>Remote</v>
      </c>
      <c r="Q1289" t="s">
        <v>21</v>
      </c>
      <c r="R1289" t="str">
        <f>VLOOKUP(Q1289,'Country Names'!B:C,2,FALSE)</f>
        <v>United States</v>
      </c>
      <c r="S1289" t="s">
        <v>221</v>
      </c>
    </row>
    <row r="1290" spans="1:19" x14ac:dyDescent="0.3">
      <c r="A1290">
        <v>1289</v>
      </c>
      <c r="B1290">
        <v>2023</v>
      </c>
      <c r="C1290" t="s">
        <v>330</v>
      </c>
      <c r="D1290" t="s">
        <v>216</v>
      </c>
      <c r="E1290" t="s">
        <v>27</v>
      </c>
      <c r="F1290" t="str">
        <f t="shared" si="80"/>
        <v>Analyst</v>
      </c>
      <c r="G1290">
        <v>385000</v>
      </c>
      <c r="H1290" t="s">
        <v>20</v>
      </c>
      <c r="I1290">
        <v>385000</v>
      </c>
      <c r="J1290">
        <f t="shared" si="81"/>
        <v>350000</v>
      </c>
      <c r="K1290">
        <f t="shared" si="82"/>
        <v>400000</v>
      </c>
      <c r="L1290" t="str">
        <f t="shared" si="83"/>
        <v>350000-400000</v>
      </c>
      <c r="M1290" t="s">
        <v>21</v>
      </c>
      <c r="N1290" t="str">
        <f>VLOOKUP(M1290,'Country Names'!B:C,2,FALSE)</f>
        <v>United States</v>
      </c>
      <c r="O1290">
        <v>0</v>
      </c>
      <c r="P1290" t="str">
        <f>IF(Table[[#This Row],[remote_ratio]]=0, "In Person", IF(Table[[#This Row],[remote_ratio]]=50, "Hybrid", IF(Table[[#This Row],[remote_ratio]]=100, "Remote")))</f>
        <v>In Person</v>
      </c>
      <c r="Q1290" t="s">
        <v>21</v>
      </c>
      <c r="R1290" t="str">
        <f>VLOOKUP(Q1290,'Country Names'!B:C,2,FALSE)</f>
        <v>United States</v>
      </c>
      <c r="S1290" t="s">
        <v>221</v>
      </c>
    </row>
    <row r="1291" spans="1:19" x14ac:dyDescent="0.3">
      <c r="A1291">
        <v>1290</v>
      </c>
      <c r="B1291">
        <v>2023</v>
      </c>
      <c r="C1291" t="s">
        <v>330</v>
      </c>
      <c r="D1291" t="s">
        <v>216</v>
      </c>
      <c r="E1291" t="s">
        <v>27</v>
      </c>
      <c r="F1291" t="str">
        <f t="shared" si="80"/>
        <v>Analyst</v>
      </c>
      <c r="G1291">
        <v>60000</v>
      </c>
      <c r="H1291" t="s">
        <v>20</v>
      </c>
      <c r="I1291">
        <v>60000</v>
      </c>
      <c r="J1291">
        <f t="shared" si="81"/>
        <v>50000</v>
      </c>
      <c r="K1291">
        <f t="shared" si="82"/>
        <v>100000</v>
      </c>
      <c r="L1291" t="str">
        <f t="shared" si="83"/>
        <v>50000-100000</v>
      </c>
      <c r="M1291" t="s">
        <v>21</v>
      </c>
      <c r="N1291" t="str">
        <f>VLOOKUP(M1291,'Country Names'!B:C,2,FALSE)</f>
        <v>United States</v>
      </c>
      <c r="O1291">
        <v>0</v>
      </c>
      <c r="P1291" t="str">
        <f>IF(Table[[#This Row],[remote_ratio]]=0, "In Person", IF(Table[[#This Row],[remote_ratio]]=50, "Hybrid", IF(Table[[#This Row],[remote_ratio]]=100, "Remote")))</f>
        <v>In Person</v>
      </c>
      <c r="Q1291" t="s">
        <v>21</v>
      </c>
      <c r="R1291" t="str">
        <f>VLOOKUP(Q1291,'Country Names'!B:C,2,FALSE)</f>
        <v>United States</v>
      </c>
      <c r="S1291" t="s">
        <v>221</v>
      </c>
    </row>
    <row r="1292" spans="1:19" x14ac:dyDescent="0.3">
      <c r="A1292">
        <v>1291</v>
      </c>
      <c r="B1292">
        <v>2023</v>
      </c>
      <c r="C1292" t="s">
        <v>213</v>
      </c>
      <c r="D1292" t="s">
        <v>216</v>
      </c>
      <c r="E1292" t="s">
        <v>27</v>
      </c>
      <c r="F1292" t="str">
        <f t="shared" si="80"/>
        <v>Analyst</v>
      </c>
      <c r="G1292">
        <v>110000</v>
      </c>
      <c r="H1292" t="s">
        <v>20</v>
      </c>
      <c r="I1292">
        <v>110000</v>
      </c>
      <c r="J1292">
        <f t="shared" si="81"/>
        <v>100000</v>
      </c>
      <c r="K1292">
        <f t="shared" si="82"/>
        <v>150000</v>
      </c>
      <c r="L1292" t="str">
        <f t="shared" si="83"/>
        <v>100000-150000</v>
      </c>
      <c r="M1292" t="s">
        <v>21</v>
      </c>
      <c r="N1292" t="str">
        <f>VLOOKUP(M1292,'Country Names'!B:C,2,FALSE)</f>
        <v>United States</v>
      </c>
      <c r="O1292">
        <v>100</v>
      </c>
      <c r="P1292" t="str">
        <f>IF(Table[[#This Row],[remote_ratio]]=0, "In Person", IF(Table[[#This Row],[remote_ratio]]=50, "Hybrid", IF(Table[[#This Row],[remote_ratio]]=100, "Remote")))</f>
        <v>Remote</v>
      </c>
      <c r="Q1292" t="s">
        <v>21</v>
      </c>
      <c r="R1292" t="str">
        <f>VLOOKUP(Q1292,'Country Names'!B:C,2,FALSE)</f>
        <v>United States</v>
      </c>
      <c r="S1292" t="s">
        <v>221</v>
      </c>
    </row>
    <row r="1293" spans="1:19" x14ac:dyDescent="0.3">
      <c r="A1293">
        <v>1292</v>
      </c>
      <c r="B1293">
        <v>2023</v>
      </c>
      <c r="C1293" t="s">
        <v>213</v>
      </c>
      <c r="D1293" t="s">
        <v>216</v>
      </c>
      <c r="E1293" t="s">
        <v>27</v>
      </c>
      <c r="F1293" t="str">
        <f t="shared" si="80"/>
        <v>Analyst</v>
      </c>
      <c r="G1293">
        <v>95000</v>
      </c>
      <c r="H1293" t="s">
        <v>20</v>
      </c>
      <c r="I1293">
        <v>95000</v>
      </c>
      <c r="J1293">
        <f t="shared" si="81"/>
        <v>50000</v>
      </c>
      <c r="K1293">
        <f t="shared" si="82"/>
        <v>100000</v>
      </c>
      <c r="L1293" t="str">
        <f t="shared" si="83"/>
        <v>50000-100000</v>
      </c>
      <c r="M1293" t="s">
        <v>21</v>
      </c>
      <c r="N1293" t="str">
        <f>VLOOKUP(M1293,'Country Names'!B:C,2,FALSE)</f>
        <v>United States</v>
      </c>
      <c r="O1293">
        <v>100</v>
      </c>
      <c r="P1293" t="str">
        <f>IF(Table[[#This Row],[remote_ratio]]=0, "In Person", IF(Table[[#This Row],[remote_ratio]]=50, "Hybrid", IF(Table[[#This Row],[remote_ratio]]=100, "Remote")))</f>
        <v>Remote</v>
      </c>
      <c r="Q1293" t="s">
        <v>21</v>
      </c>
      <c r="R1293" t="str">
        <f>VLOOKUP(Q1293,'Country Names'!B:C,2,FALSE)</f>
        <v>United States</v>
      </c>
      <c r="S1293" t="s">
        <v>221</v>
      </c>
    </row>
    <row r="1294" spans="1:19" x14ac:dyDescent="0.3">
      <c r="A1294">
        <v>1170</v>
      </c>
      <c r="B1294">
        <v>2023</v>
      </c>
      <c r="C1294" t="s">
        <v>330</v>
      </c>
      <c r="D1294" t="s">
        <v>216</v>
      </c>
      <c r="E1294" t="s">
        <v>23</v>
      </c>
      <c r="F1294" t="str">
        <f t="shared" si="80"/>
        <v>Scientist</v>
      </c>
      <c r="G1294">
        <v>225000</v>
      </c>
      <c r="H1294" t="s">
        <v>20</v>
      </c>
      <c r="I1294">
        <v>225000</v>
      </c>
      <c r="J1294">
        <f t="shared" si="81"/>
        <v>200000</v>
      </c>
      <c r="K1294">
        <f t="shared" si="82"/>
        <v>250000</v>
      </c>
      <c r="L1294" t="str">
        <f t="shared" si="83"/>
        <v>200000-250000</v>
      </c>
      <c r="M1294" t="s">
        <v>21</v>
      </c>
      <c r="N1294" t="str">
        <f>VLOOKUP(M1294,'Country Names'!B:C,2,FALSE)</f>
        <v>United States</v>
      </c>
      <c r="O1294">
        <v>0</v>
      </c>
      <c r="P1294" t="str">
        <f>IF(Table[[#This Row],[remote_ratio]]=0, "In Person", IF(Table[[#This Row],[remote_ratio]]=50, "Hybrid", IF(Table[[#This Row],[remote_ratio]]=100, "Remote")))</f>
        <v>In Person</v>
      </c>
      <c r="Q1294" t="s">
        <v>21</v>
      </c>
      <c r="R1294" t="str">
        <f>VLOOKUP(Q1294,'Country Names'!B:C,2,FALSE)</f>
        <v>United States</v>
      </c>
      <c r="S1294" t="s">
        <v>221</v>
      </c>
    </row>
    <row r="1295" spans="1:19" x14ac:dyDescent="0.3">
      <c r="A1295">
        <v>1171</v>
      </c>
      <c r="B1295">
        <v>2023</v>
      </c>
      <c r="C1295" t="s">
        <v>330</v>
      </c>
      <c r="D1295" t="s">
        <v>216</v>
      </c>
      <c r="E1295" t="s">
        <v>23</v>
      </c>
      <c r="F1295" t="str">
        <f t="shared" si="80"/>
        <v>Scientist</v>
      </c>
      <c r="G1295">
        <v>156400</v>
      </c>
      <c r="H1295" t="s">
        <v>20</v>
      </c>
      <c r="I1295">
        <v>156400</v>
      </c>
      <c r="J1295">
        <f t="shared" si="81"/>
        <v>150000</v>
      </c>
      <c r="K1295">
        <f t="shared" si="82"/>
        <v>200000</v>
      </c>
      <c r="L1295" t="str">
        <f t="shared" si="83"/>
        <v>150000-200000</v>
      </c>
      <c r="M1295" t="s">
        <v>21</v>
      </c>
      <c r="N1295" t="str">
        <f>VLOOKUP(M1295,'Country Names'!B:C,2,FALSE)</f>
        <v>United States</v>
      </c>
      <c r="O1295">
        <v>0</v>
      </c>
      <c r="P1295" t="str">
        <f>IF(Table[[#This Row],[remote_ratio]]=0, "In Person", IF(Table[[#This Row],[remote_ratio]]=50, "Hybrid", IF(Table[[#This Row],[remote_ratio]]=100, "Remote")))</f>
        <v>In Person</v>
      </c>
      <c r="Q1295" t="s">
        <v>21</v>
      </c>
      <c r="R1295" t="str">
        <f>VLOOKUP(Q1295,'Country Names'!B:C,2,FALSE)</f>
        <v>United States</v>
      </c>
      <c r="S1295" t="s">
        <v>221</v>
      </c>
    </row>
    <row r="1296" spans="1:19" x14ac:dyDescent="0.3">
      <c r="A1296">
        <v>1295</v>
      </c>
      <c r="B1296">
        <v>2023</v>
      </c>
      <c r="C1296" t="s">
        <v>330</v>
      </c>
      <c r="D1296" t="s">
        <v>216</v>
      </c>
      <c r="E1296" t="s">
        <v>27</v>
      </c>
      <c r="F1296" t="str">
        <f t="shared" si="80"/>
        <v>Analyst</v>
      </c>
      <c r="G1296">
        <v>180180</v>
      </c>
      <c r="H1296" t="s">
        <v>20</v>
      </c>
      <c r="I1296">
        <v>180180</v>
      </c>
      <c r="J1296">
        <f t="shared" si="81"/>
        <v>150000</v>
      </c>
      <c r="K1296">
        <f t="shared" si="82"/>
        <v>200000</v>
      </c>
      <c r="L1296" t="str">
        <f t="shared" si="83"/>
        <v>150000-200000</v>
      </c>
      <c r="M1296" t="s">
        <v>21</v>
      </c>
      <c r="N1296" t="str">
        <f>VLOOKUP(M1296,'Country Names'!B:C,2,FALSE)</f>
        <v>United States</v>
      </c>
      <c r="O1296">
        <v>0</v>
      </c>
      <c r="P1296" t="str">
        <f>IF(Table[[#This Row],[remote_ratio]]=0, "In Person", IF(Table[[#This Row],[remote_ratio]]=50, "Hybrid", IF(Table[[#This Row],[remote_ratio]]=100, "Remote")))</f>
        <v>In Person</v>
      </c>
      <c r="Q1296" t="s">
        <v>21</v>
      </c>
      <c r="R1296" t="str">
        <f>VLOOKUP(Q1296,'Country Names'!B:C,2,FALSE)</f>
        <v>United States</v>
      </c>
      <c r="S1296" t="s">
        <v>221</v>
      </c>
    </row>
    <row r="1297" spans="1:19" x14ac:dyDescent="0.3">
      <c r="A1297">
        <v>1296</v>
      </c>
      <c r="B1297">
        <v>2023</v>
      </c>
      <c r="C1297" t="s">
        <v>330</v>
      </c>
      <c r="D1297" t="s">
        <v>216</v>
      </c>
      <c r="E1297" t="s">
        <v>27</v>
      </c>
      <c r="F1297" t="str">
        <f t="shared" si="80"/>
        <v>Analyst</v>
      </c>
      <c r="G1297">
        <v>106020</v>
      </c>
      <c r="H1297" t="s">
        <v>20</v>
      </c>
      <c r="I1297">
        <v>106020</v>
      </c>
      <c r="J1297">
        <f t="shared" si="81"/>
        <v>100000</v>
      </c>
      <c r="K1297">
        <f t="shared" si="82"/>
        <v>150000</v>
      </c>
      <c r="L1297" t="str">
        <f t="shared" si="83"/>
        <v>100000-150000</v>
      </c>
      <c r="M1297" t="s">
        <v>21</v>
      </c>
      <c r="N1297" t="str">
        <f>VLOOKUP(M1297,'Country Names'!B:C,2,FALSE)</f>
        <v>United States</v>
      </c>
      <c r="O1297">
        <v>0</v>
      </c>
      <c r="P1297" t="str">
        <f>IF(Table[[#This Row],[remote_ratio]]=0, "In Person", IF(Table[[#This Row],[remote_ratio]]=50, "Hybrid", IF(Table[[#This Row],[remote_ratio]]=100, "Remote")))</f>
        <v>In Person</v>
      </c>
      <c r="Q1297" t="s">
        <v>21</v>
      </c>
      <c r="R1297" t="str">
        <f>VLOOKUP(Q1297,'Country Names'!B:C,2,FALSE)</f>
        <v>United States</v>
      </c>
      <c r="S1297" t="s">
        <v>221</v>
      </c>
    </row>
    <row r="1298" spans="1:19" x14ac:dyDescent="0.3">
      <c r="A1298">
        <v>1297</v>
      </c>
      <c r="B1298">
        <v>2023</v>
      </c>
      <c r="C1298" t="s">
        <v>330</v>
      </c>
      <c r="D1298" t="s">
        <v>216</v>
      </c>
      <c r="E1298" t="s">
        <v>27</v>
      </c>
      <c r="F1298" t="str">
        <f t="shared" si="80"/>
        <v>Analyst</v>
      </c>
      <c r="G1298">
        <v>93919</v>
      </c>
      <c r="H1298" t="s">
        <v>20</v>
      </c>
      <c r="I1298">
        <v>93919</v>
      </c>
      <c r="J1298">
        <f t="shared" si="81"/>
        <v>50000</v>
      </c>
      <c r="K1298">
        <f t="shared" si="82"/>
        <v>100000</v>
      </c>
      <c r="L1298" t="str">
        <f t="shared" si="83"/>
        <v>50000-100000</v>
      </c>
      <c r="M1298" t="s">
        <v>21</v>
      </c>
      <c r="N1298" t="str">
        <f>VLOOKUP(M1298,'Country Names'!B:C,2,FALSE)</f>
        <v>United States</v>
      </c>
      <c r="O1298">
        <v>100</v>
      </c>
      <c r="P1298" t="str">
        <f>IF(Table[[#This Row],[remote_ratio]]=0, "In Person", IF(Table[[#This Row],[remote_ratio]]=50, "Hybrid", IF(Table[[#This Row],[remote_ratio]]=100, "Remote")))</f>
        <v>Remote</v>
      </c>
      <c r="Q1298" t="s">
        <v>21</v>
      </c>
      <c r="R1298" t="str">
        <f>VLOOKUP(Q1298,'Country Names'!B:C,2,FALSE)</f>
        <v>United States</v>
      </c>
      <c r="S1298" t="s">
        <v>221</v>
      </c>
    </row>
    <row r="1299" spans="1:19" x14ac:dyDescent="0.3">
      <c r="A1299">
        <v>1298</v>
      </c>
      <c r="B1299">
        <v>2023</v>
      </c>
      <c r="C1299" t="s">
        <v>330</v>
      </c>
      <c r="D1299" t="s">
        <v>216</v>
      </c>
      <c r="E1299" t="s">
        <v>27</v>
      </c>
      <c r="F1299" t="str">
        <f t="shared" si="80"/>
        <v>Analyst</v>
      </c>
      <c r="G1299">
        <v>51962</v>
      </c>
      <c r="H1299" t="s">
        <v>20</v>
      </c>
      <c r="I1299">
        <v>51962</v>
      </c>
      <c r="J1299">
        <f t="shared" si="81"/>
        <v>50000</v>
      </c>
      <c r="K1299">
        <f t="shared" si="82"/>
        <v>100000</v>
      </c>
      <c r="L1299" t="str">
        <f t="shared" si="83"/>
        <v>50000-100000</v>
      </c>
      <c r="M1299" t="s">
        <v>21</v>
      </c>
      <c r="N1299" t="str">
        <f>VLOOKUP(M1299,'Country Names'!B:C,2,FALSE)</f>
        <v>United States</v>
      </c>
      <c r="O1299">
        <v>100</v>
      </c>
      <c r="P1299" t="str">
        <f>IF(Table[[#This Row],[remote_ratio]]=0, "In Person", IF(Table[[#This Row],[remote_ratio]]=50, "Hybrid", IF(Table[[#This Row],[remote_ratio]]=100, "Remote")))</f>
        <v>Remote</v>
      </c>
      <c r="Q1299" t="s">
        <v>21</v>
      </c>
      <c r="R1299" t="str">
        <f>VLOOKUP(Q1299,'Country Names'!B:C,2,FALSE)</f>
        <v>United States</v>
      </c>
      <c r="S1299" t="s">
        <v>221</v>
      </c>
    </row>
    <row r="1300" spans="1:19" x14ac:dyDescent="0.3">
      <c r="A1300">
        <v>1299</v>
      </c>
      <c r="B1300">
        <v>2023</v>
      </c>
      <c r="C1300" t="s">
        <v>330</v>
      </c>
      <c r="D1300" t="s">
        <v>216</v>
      </c>
      <c r="E1300" t="s">
        <v>37</v>
      </c>
      <c r="F1300" t="str">
        <f t="shared" si="80"/>
        <v>Engineer</v>
      </c>
      <c r="G1300">
        <v>241871</v>
      </c>
      <c r="H1300" t="s">
        <v>20</v>
      </c>
      <c r="I1300">
        <v>241871</v>
      </c>
      <c r="J1300">
        <f t="shared" si="81"/>
        <v>200000</v>
      </c>
      <c r="K1300">
        <f t="shared" si="82"/>
        <v>250000</v>
      </c>
      <c r="L1300" t="str">
        <f t="shared" si="83"/>
        <v>200000-250000</v>
      </c>
      <c r="M1300" t="s">
        <v>21</v>
      </c>
      <c r="N1300" t="str">
        <f>VLOOKUP(M1300,'Country Names'!B:C,2,FALSE)</f>
        <v>United States</v>
      </c>
      <c r="O1300">
        <v>0</v>
      </c>
      <c r="P1300" t="str">
        <f>IF(Table[[#This Row],[remote_ratio]]=0, "In Person", IF(Table[[#This Row],[remote_ratio]]=50, "Hybrid", IF(Table[[#This Row],[remote_ratio]]=100, "Remote")))</f>
        <v>In Person</v>
      </c>
      <c r="Q1300" t="s">
        <v>21</v>
      </c>
      <c r="R1300" t="str">
        <f>VLOOKUP(Q1300,'Country Names'!B:C,2,FALSE)</f>
        <v>United States</v>
      </c>
      <c r="S1300" t="s">
        <v>221</v>
      </c>
    </row>
    <row r="1301" spans="1:19" x14ac:dyDescent="0.3">
      <c r="A1301">
        <v>1300</v>
      </c>
      <c r="B1301">
        <v>2023</v>
      </c>
      <c r="C1301" t="s">
        <v>330</v>
      </c>
      <c r="D1301" t="s">
        <v>216</v>
      </c>
      <c r="E1301" t="s">
        <v>37</v>
      </c>
      <c r="F1301" t="str">
        <f t="shared" si="80"/>
        <v>Engineer</v>
      </c>
      <c r="G1301">
        <v>133832</v>
      </c>
      <c r="H1301" t="s">
        <v>20</v>
      </c>
      <c r="I1301">
        <v>133832</v>
      </c>
      <c r="J1301">
        <f t="shared" si="81"/>
        <v>100000</v>
      </c>
      <c r="K1301">
        <f t="shared" si="82"/>
        <v>150000</v>
      </c>
      <c r="L1301" t="str">
        <f t="shared" si="83"/>
        <v>100000-150000</v>
      </c>
      <c r="M1301" t="s">
        <v>21</v>
      </c>
      <c r="N1301" t="str">
        <f>VLOOKUP(M1301,'Country Names'!B:C,2,FALSE)</f>
        <v>United States</v>
      </c>
      <c r="O1301">
        <v>0</v>
      </c>
      <c r="P1301" t="str">
        <f>IF(Table[[#This Row],[remote_ratio]]=0, "In Person", IF(Table[[#This Row],[remote_ratio]]=50, "Hybrid", IF(Table[[#This Row],[remote_ratio]]=100, "Remote")))</f>
        <v>In Person</v>
      </c>
      <c r="Q1301" t="s">
        <v>21</v>
      </c>
      <c r="R1301" t="str">
        <f>VLOOKUP(Q1301,'Country Names'!B:C,2,FALSE)</f>
        <v>United States</v>
      </c>
      <c r="S1301" t="s">
        <v>221</v>
      </c>
    </row>
    <row r="1302" spans="1:19" x14ac:dyDescent="0.3">
      <c r="A1302">
        <v>1178</v>
      </c>
      <c r="B1302">
        <v>2023</v>
      </c>
      <c r="C1302" t="s">
        <v>330</v>
      </c>
      <c r="D1302" t="s">
        <v>216</v>
      </c>
      <c r="E1302" t="s">
        <v>23</v>
      </c>
      <c r="F1302" t="str">
        <f t="shared" si="80"/>
        <v>Scientist</v>
      </c>
      <c r="G1302">
        <v>185900</v>
      </c>
      <c r="H1302" t="s">
        <v>20</v>
      </c>
      <c r="I1302">
        <v>185900</v>
      </c>
      <c r="J1302">
        <f t="shared" si="81"/>
        <v>150000</v>
      </c>
      <c r="K1302">
        <f t="shared" si="82"/>
        <v>200000</v>
      </c>
      <c r="L1302" t="str">
        <f t="shared" si="83"/>
        <v>150000-200000</v>
      </c>
      <c r="M1302" t="s">
        <v>21</v>
      </c>
      <c r="N1302" t="str">
        <f>VLOOKUP(M1302,'Country Names'!B:C,2,FALSE)</f>
        <v>United States</v>
      </c>
      <c r="O1302">
        <v>0</v>
      </c>
      <c r="P1302" t="str">
        <f>IF(Table[[#This Row],[remote_ratio]]=0, "In Person", IF(Table[[#This Row],[remote_ratio]]=50, "Hybrid", IF(Table[[#This Row],[remote_ratio]]=100, "Remote")))</f>
        <v>In Person</v>
      </c>
      <c r="Q1302" t="s">
        <v>21</v>
      </c>
      <c r="R1302" t="str">
        <f>VLOOKUP(Q1302,'Country Names'!B:C,2,FALSE)</f>
        <v>United States</v>
      </c>
      <c r="S1302" t="s">
        <v>221</v>
      </c>
    </row>
    <row r="1303" spans="1:19" x14ac:dyDescent="0.3">
      <c r="A1303">
        <v>1179</v>
      </c>
      <c r="B1303">
        <v>2023</v>
      </c>
      <c r="C1303" t="s">
        <v>330</v>
      </c>
      <c r="D1303" t="s">
        <v>216</v>
      </c>
      <c r="E1303" t="s">
        <v>23</v>
      </c>
      <c r="F1303" t="str">
        <f t="shared" si="80"/>
        <v>Scientist</v>
      </c>
      <c r="G1303">
        <v>129300</v>
      </c>
      <c r="H1303" t="s">
        <v>20</v>
      </c>
      <c r="I1303">
        <v>129300</v>
      </c>
      <c r="J1303">
        <f t="shared" si="81"/>
        <v>100000</v>
      </c>
      <c r="K1303">
        <f t="shared" si="82"/>
        <v>150000</v>
      </c>
      <c r="L1303" t="str">
        <f t="shared" si="83"/>
        <v>100000-150000</v>
      </c>
      <c r="M1303" t="s">
        <v>21</v>
      </c>
      <c r="N1303" t="str">
        <f>VLOOKUP(M1303,'Country Names'!B:C,2,FALSE)</f>
        <v>United States</v>
      </c>
      <c r="O1303">
        <v>0</v>
      </c>
      <c r="P1303" t="str">
        <f>IF(Table[[#This Row],[remote_ratio]]=0, "In Person", IF(Table[[#This Row],[remote_ratio]]=50, "Hybrid", IF(Table[[#This Row],[remote_ratio]]=100, "Remote")))</f>
        <v>In Person</v>
      </c>
      <c r="Q1303" t="s">
        <v>21</v>
      </c>
      <c r="R1303" t="str">
        <f>VLOOKUP(Q1303,'Country Names'!B:C,2,FALSE)</f>
        <v>United States</v>
      </c>
      <c r="S1303" t="s">
        <v>221</v>
      </c>
    </row>
    <row r="1304" spans="1:19" x14ac:dyDescent="0.3">
      <c r="A1304">
        <v>1303</v>
      </c>
      <c r="B1304">
        <v>2023</v>
      </c>
      <c r="C1304" t="s">
        <v>215</v>
      </c>
      <c r="D1304" t="s">
        <v>216</v>
      </c>
      <c r="E1304" t="s">
        <v>37</v>
      </c>
      <c r="F1304" t="str">
        <f t="shared" si="80"/>
        <v>Engineer</v>
      </c>
      <c r="G1304">
        <v>210914</v>
      </c>
      <c r="H1304" t="s">
        <v>20</v>
      </c>
      <c r="I1304">
        <v>210914</v>
      </c>
      <c r="J1304">
        <f t="shared" si="81"/>
        <v>200000</v>
      </c>
      <c r="K1304">
        <f t="shared" si="82"/>
        <v>250000</v>
      </c>
      <c r="L1304" t="str">
        <f t="shared" si="83"/>
        <v>200000-250000</v>
      </c>
      <c r="M1304" t="s">
        <v>21</v>
      </c>
      <c r="N1304" t="str">
        <f>VLOOKUP(M1304,'Country Names'!B:C,2,FALSE)</f>
        <v>United States</v>
      </c>
      <c r="O1304">
        <v>100</v>
      </c>
      <c r="P1304" t="str">
        <f>IF(Table[[#This Row],[remote_ratio]]=0, "In Person", IF(Table[[#This Row],[remote_ratio]]=50, "Hybrid", IF(Table[[#This Row],[remote_ratio]]=100, "Remote")))</f>
        <v>Remote</v>
      </c>
      <c r="Q1304" t="s">
        <v>21</v>
      </c>
      <c r="R1304" t="str">
        <f>VLOOKUP(Q1304,'Country Names'!B:C,2,FALSE)</f>
        <v>United States</v>
      </c>
      <c r="S1304" t="s">
        <v>221</v>
      </c>
    </row>
    <row r="1305" spans="1:19" x14ac:dyDescent="0.3">
      <c r="A1305">
        <v>1304</v>
      </c>
      <c r="B1305">
        <v>2023</v>
      </c>
      <c r="C1305" t="s">
        <v>215</v>
      </c>
      <c r="D1305" t="s">
        <v>216</v>
      </c>
      <c r="E1305" t="s">
        <v>37</v>
      </c>
      <c r="F1305" t="str">
        <f t="shared" si="80"/>
        <v>Engineer</v>
      </c>
      <c r="G1305">
        <v>116704</v>
      </c>
      <c r="H1305" t="s">
        <v>20</v>
      </c>
      <c r="I1305">
        <v>116704</v>
      </c>
      <c r="J1305">
        <f t="shared" si="81"/>
        <v>100000</v>
      </c>
      <c r="K1305">
        <f t="shared" si="82"/>
        <v>150000</v>
      </c>
      <c r="L1305" t="str">
        <f t="shared" si="83"/>
        <v>100000-150000</v>
      </c>
      <c r="M1305" t="s">
        <v>21</v>
      </c>
      <c r="N1305" t="str">
        <f>VLOOKUP(M1305,'Country Names'!B:C,2,FALSE)</f>
        <v>United States</v>
      </c>
      <c r="O1305">
        <v>100</v>
      </c>
      <c r="P1305" t="str">
        <f>IF(Table[[#This Row],[remote_ratio]]=0, "In Person", IF(Table[[#This Row],[remote_ratio]]=50, "Hybrid", IF(Table[[#This Row],[remote_ratio]]=100, "Remote")))</f>
        <v>Remote</v>
      </c>
      <c r="Q1305" t="s">
        <v>21</v>
      </c>
      <c r="R1305" t="str">
        <f>VLOOKUP(Q1305,'Country Names'!B:C,2,FALSE)</f>
        <v>United States</v>
      </c>
      <c r="S1305" t="s">
        <v>221</v>
      </c>
    </row>
    <row r="1306" spans="1:19" x14ac:dyDescent="0.3">
      <c r="A1306">
        <v>1305</v>
      </c>
      <c r="B1306">
        <v>2023</v>
      </c>
      <c r="C1306" t="s">
        <v>330</v>
      </c>
      <c r="D1306" t="s">
        <v>216</v>
      </c>
      <c r="E1306" t="s">
        <v>27</v>
      </c>
      <c r="F1306" t="str">
        <f t="shared" si="80"/>
        <v>Analyst</v>
      </c>
      <c r="G1306">
        <v>192500</v>
      </c>
      <c r="H1306" t="s">
        <v>20</v>
      </c>
      <c r="I1306">
        <v>192500</v>
      </c>
      <c r="J1306">
        <f t="shared" si="81"/>
        <v>150000</v>
      </c>
      <c r="K1306">
        <f t="shared" si="82"/>
        <v>200000</v>
      </c>
      <c r="L1306" t="str">
        <f t="shared" si="83"/>
        <v>150000-200000</v>
      </c>
      <c r="M1306" t="s">
        <v>21</v>
      </c>
      <c r="N1306" t="str">
        <f>VLOOKUP(M1306,'Country Names'!B:C,2,FALSE)</f>
        <v>United States</v>
      </c>
      <c r="O1306">
        <v>100</v>
      </c>
      <c r="P1306" t="str">
        <f>IF(Table[[#This Row],[remote_ratio]]=0, "In Person", IF(Table[[#This Row],[remote_ratio]]=50, "Hybrid", IF(Table[[#This Row],[remote_ratio]]=100, "Remote")))</f>
        <v>Remote</v>
      </c>
      <c r="Q1306" t="s">
        <v>21</v>
      </c>
      <c r="R1306" t="str">
        <f>VLOOKUP(Q1306,'Country Names'!B:C,2,FALSE)</f>
        <v>United States</v>
      </c>
      <c r="S1306" t="s">
        <v>221</v>
      </c>
    </row>
    <row r="1307" spans="1:19" x14ac:dyDescent="0.3">
      <c r="A1307">
        <v>1306</v>
      </c>
      <c r="B1307">
        <v>2023</v>
      </c>
      <c r="C1307" t="s">
        <v>330</v>
      </c>
      <c r="D1307" t="s">
        <v>216</v>
      </c>
      <c r="E1307" t="s">
        <v>27</v>
      </c>
      <c r="F1307" t="str">
        <f t="shared" si="80"/>
        <v>Analyst</v>
      </c>
      <c r="G1307">
        <v>140000</v>
      </c>
      <c r="H1307" t="s">
        <v>20</v>
      </c>
      <c r="I1307">
        <v>140000</v>
      </c>
      <c r="J1307">
        <f t="shared" si="81"/>
        <v>100000</v>
      </c>
      <c r="K1307">
        <f t="shared" si="82"/>
        <v>150000</v>
      </c>
      <c r="L1307" t="str">
        <f t="shared" si="83"/>
        <v>100000-150000</v>
      </c>
      <c r="M1307" t="s">
        <v>21</v>
      </c>
      <c r="N1307" t="str">
        <f>VLOOKUP(M1307,'Country Names'!B:C,2,FALSE)</f>
        <v>United States</v>
      </c>
      <c r="O1307">
        <v>100</v>
      </c>
      <c r="P1307" t="str">
        <f>IF(Table[[#This Row],[remote_ratio]]=0, "In Person", IF(Table[[#This Row],[remote_ratio]]=50, "Hybrid", IF(Table[[#This Row],[remote_ratio]]=100, "Remote")))</f>
        <v>Remote</v>
      </c>
      <c r="Q1307" t="s">
        <v>21</v>
      </c>
      <c r="R1307" t="str">
        <f>VLOOKUP(Q1307,'Country Names'!B:C,2,FALSE)</f>
        <v>United States</v>
      </c>
      <c r="S1307" t="s">
        <v>221</v>
      </c>
    </row>
    <row r="1308" spans="1:19" x14ac:dyDescent="0.3">
      <c r="A1308">
        <v>1194</v>
      </c>
      <c r="B1308">
        <v>2023</v>
      </c>
      <c r="C1308" t="s">
        <v>330</v>
      </c>
      <c r="D1308" t="s">
        <v>216</v>
      </c>
      <c r="E1308" t="s">
        <v>23</v>
      </c>
      <c r="F1308" t="str">
        <f t="shared" si="80"/>
        <v>Scientist</v>
      </c>
      <c r="G1308">
        <v>215050</v>
      </c>
      <c r="H1308" t="s">
        <v>20</v>
      </c>
      <c r="I1308">
        <v>215050</v>
      </c>
      <c r="J1308">
        <f t="shared" si="81"/>
        <v>200000</v>
      </c>
      <c r="K1308">
        <f t="shared" si="82"/>
        <v>250000</v>
      </c>
      <c r="L1308" t="str">
        <f t="shared" si="83"/>
        <v>200000-250000</v>
      </c>
      <c r="M1308" t="s">
        <v>21</v>
      </c>
      <c r="N1308" t="str">
        <f>VLOOKUP(M1308,'Country Names'!B:C,2,FALSE)</f>
        <v>United States</v>
      </c>
      <c r="O1308">
        <v>100</v>
      </c>
      <c r="P1308" t="str">
        <f>IF(Table[[#This Row],[remote_ratio]]=0, "In Person", IF(Table[[#This Row],[remote_ratio]]=50, "Hybrid", IF(Table[[#This Row],[remote_ratio]]=100, "Remote")))</f>
        <v>Remote</v>
      </c>
      <c r="Q1308" t="s">
        <v>21</v>
      </c>
      <c r="R1308" t="str">
        <f>VLOOKUP(Q1308,'Country Names'!B:C,2,FALSE)</f>
        <v>United States</v>
      </c>
      <c r="S1308" t="s">
        <v>221</v>
      </c>
    </row>
    <row r="1309" spans="1:19" x14ac:dyDescent="0.3">
      <c r="A1309">
        <v>1195</v>
      </c>
      <c r="B1309">
        <v>2023</v>
      </c>
      <c r="C1309" t="s">
        <v>330</v>
      </c>
      <c r="D1309" t="s">
        <v>216</v>
      </c>
      <c r="E1309" t="s">
        <v>23</v>
      </c>
      <c r="F1309" t="str">
        <f t="shared" si="80"/>
        <v>Scientist</v>
      </c>
      <c r="G1309">
        <v>156400</v>
      </c>
      <c r="H1309" t="s">
        <v>20</v>
      </c>
      <c r="I1309">
        <v>156400</v>
      </c>
      <c r="J1309">
        <f t="shared" si="81"/>
        <v>150000</v>
      </c>
      <c r="K1309">
        <f t="shared" si="82"/>
        <v>200000</v>
      </c>
      <c r="L1309" t="str">
        <f t="shared" si="83"/>
        <v>150000-200000</v>
      </c>
      <c r="M1309" t="s">
        <v>21</v>
      </c>
      <c r="N1309" t="str">
        <f>VLOOKUP(M1309,'Country Names'!B:C,2,FALSE)</f>
        <v>United States</v>
      </c>
      <c r="O1309">
        <v>100</v>
      </c>
      <c r="P1309" t="str">
        <f>IF(Table[[#This Row],[remote_ratio]]=0, "In Person", IF(Table[[#This Row],[remote_ratio]]=50, "Hybrid", IF(Table[[#This Row],[remote_ratio]]=100, "Remote")))</f>
        <v>Remote</v>
      </c>
      <c r="Q1309" t="s">
        <v>21</v>
      </c>
      <c r="R1309" t="str">
        <f>VLOOKUP(Q1309,'Country Names'!B:C,2,FALSE)</f>
        <v>United States</v>
      </c>
      <c r="S1309" t="s">
        <v>221</v>
      </c>
    </row>
    <row r="1310" spans="1:19" x14ac:dyDescent="0.3">
      <c r="A1310">
        <v>1309</v>
      </c>
      <c r="B1310">
        <v>2023</v>
      </c>
      <c r="C1310" t="s">
        <v>213</v>
      </c>
      <c r="D1310" t="s">
        <v>216</v>
      </c>
      <c r="E1310" t="s">
        <v>35</v>
      </c>
      <c r="F1310" t="str">
        <f t="shared" si="80"/>
        <v>Engineer</v>
      </c>
      <c r="G1310">
        <v>36000</v>
      </c>
      <c r="H1310" t="s">
        <v>20</v>
      </c>
      <c r="I1310">
        <v>36000</v>
      </c>
      <c r="J1310">
        <f t="shared" si="81"/>
        <v>0</v>
      </c>
      <c r="K1310">
        <f t="shared" si="82"/>
        <v>50000</v>
      </c>
      <c r="L1310" t="str">
        <f t="shared" si="83"/>
        <v>0-50000</v>
      </c>
      <c r="M1310" t="s">
        <v>106</v>
      </c>
      <c r="N1310" t="str">
        <f>VLOOKUP(M1310,'Country Names'!B:C,2,FALSE)</f>
        <v>Mexico</v>
      </c>
      <c r="O1310">
        <v>100</v>
      </c>
      <c r="P1310" t="str">
        <f>IF(Table[[#This Row],[remote_ratio]]=0, "In Person", IF(Table[[#This Row],[remote_ratio]]=50, "Hybrid", IF(Table[[#This Row],[remote_ratio]]=100, "Remote")))</f>
        <v>Remote</v>
      </c>
      <c r="Q1310" t="s">
        <v>106</v>
      </c>
      <c r="R1310" t="str">
        <f>VLOOKUP(Q1310,'Country Names'!B:C,2,FALSE)</f>
        <v>Mexico</v>
      </c>
      <c r="S1310" t="s">
        <v>222</v>
      </c>
    </row>
    <row r="1311" spans="1:19" x14ac:dyDescent="0.3">
      <c r="A1311">
        <v>1202</v>
      </c>
      <c r="B1311">
        <v>2023</v>
      </c>
      <c r="C1311" t="s">
        <v>330</v>
      </c>
      <c r="D1311" t="s">
        <v>216</v>
      </c>
      <c r="E1311" t="s">
        <v>23</v>
      </c>
      <c r="F1311" t="str">
        <f t="shared" si="80"/>
        <v>Scientist</v>
      </c>
      <c r="G1311">
        <v>209300</v>
      </c>
      <c r="H1311" t="s">
        <v>20</v>
      </c>
      <c r="I1311">
        <v>209300</v>
      </c>
      <c r="J1311">
        <f t="shared" si="81"/>
        <v>200000</v>
      </c>
      <c r="K1311">
        <f t="shared" si="82"/>
        <v>250000</v>
      </c>
      <c r="L1311" t="str">
        <f t="shared" si="83"/>
        <v>200000-250000</v>
      </c>
      <c r="M1311" t="s">
        <v>21</v>
      </c>
      <c r="N1311" t="str">
        <f>VLOOKUP(M1311,'Country Names'!B:C,2,FALSE)</f>
        <v>United States</v>
      </c>
      <c r="O1311">
        <v>100</v>
      </c>
      <c r="P1311" t="str">
        <f>IF(Table[[#This Row],[remote_ratio]]=0, "In Person", IF(Table[[#This Row],[remote_ratio]]=50, "Hybrid", IF(Table[[#This Row],[remote_ratio]]=100, "Remote")))</f>
        <v>Remote</v>
      </c>
      <c r="Q1311" t="s">
        <v>21</v>
      </c>
      <c r="R1311" t="str">
        <f>VLOOKUP(Q1311,'Country Names'!B:C,2,FALSE)</f>
        <v>United States</v>
      </c>
      <c r="S1311" t="s">
        <v>221</v>
      </c>
    </row>
    <row r="1312" spans="1:19" x14ac:dyDescent="0.3">
      <c r="A1312">
        <v>1203</v>
      </c>
      <c r="B1312">
        <v>2023</v>
      </c>
      <c r="C1312" t="s">
        <v>330</v>
      </c>
      <c r="D1312" t="s">
        <v>216</v>
      </c>
      <c r="E1312" t="s">
        <v>23</v>
      </c>
      <c r="F1312" t="str">
        <f t="shared" si="80"/>
        <v>Scientist</v>
      </c>
      <c r="G1312">
        <v>182200</v>
      </c>
      <c r="H1312" t="s">
        <v>20</v>
      </c>
      <c r="I1312">
        <v>182200</v>
      </c>
      <c r="J1312">
        <f t="shared" si="81"/>
        <v>150000</v>
      </c>
      <c r="K1312">
        <f t="shared" si="82"/>
        <v>200000</v>
      </c>
      <c r="L1312" t="str">
        <f t="shared" si="83"/>
        <v>150000-200000</v>
      </c>
      <c r="M1312" t="s">
        <v>21</v>
      </c>
      <c r="N1312" t="str">
        <f>VLOOKUP(M1312,'Country Names'!B:C,2,FALSE)</f>
        <v>United States</v>
      </c>
      <c r="O1312">
        <v>100</v>
      </c>
      <c r="P1312" t="str">
        <f>IF(Table[[#This Row],[remote_ratio]]=0, "In Person", IF(Table[[#This Row],[remote_ratio]]=50, "Hybrid", IF(Table[[#This Row],[remote_ratio]]=100, "Remote")))</f>
        <v>Remote</v>
      </c>
      <c r="Q1312" t="s">
        <v>21</v>
      </c>
      <c r="R1312" t="str">
        <f>VLOOKUP(Q1312,'Country Names'!B:C,2,FALSE)</f>
        <v>United States</v>
      </c>
      <c r="S1312" t="s">
        <v>221</v>
      </c>
    </row>
    <row r="1313" spans="1:19" x14ac:dyDescent="0.3">
      <c r="A1313">
        <v>1206</v>
      </c>
      <c r="B1313">
        <v>2022</v>
      </c>
      <c r="C1313" t="s">
        <v>214</v>
      </c>
      <c r="D1313" t="s">
        <v>216</v>
      </c>
      <c r="E1313" t="s">
        <v>23</v>
      </c>
      <c r="F1313" t="str">
        <f t="shared" si="80"/>
        <v>Scientist</v>
      </c>
      <c r="G1313">
        <v>85000</v>
      </c>
      <c r="H1313" t="s">
        <v>20</v>
      </c>
      <c r="I1313">
        <v>85000</v>
      </c>
      <c r="J1313">
        <f t="shared" si="81"/>
        <v>50000</v>
      </c>
      <c r="K1313">
        <f t="shared" si="82"/>
        <v>100000</v>
      </c>
      <c r="L1313" t="str">
        <f t="shared" si="83"/>
        <v>50000-100000</v>
      </c>
      <c r="M1313" t="s">
        <v>21</v>
      </c>
      <c r="N1313" t="str">
        <f>VLOOKUP(M1313,'Country Names'!B:C,2,FALSE)</f>
        <v>United States</v>
      </c>
      <c r="O1313">
        <v>0</v>
      </c>
      <c r="P1313" t="str">
        <f>IF(Table[[#This Row],[remote_ratio]]=0, "In Person", IF(Table[[#This Row],[remote_ratio]]=50, "Hybrid", IF(Table[[#This Row],[remote_ratio]]=100, "Remote")))</f>
        <v>In Person</v>
      </c>
      <c r="Q1313" t="s">
        <v>21</v>
      </c>
      <c r="R1313" t="str">
        <f>VLOOKUP(Q1313,'Country Names'!B:C,2,FALSE)</f>
        <v>United States</v>
      </c>
      <c r="S1313" t="s">
        <v>221</v>
      </c>
    </row>
    <row r="1314" spans="1:19" x14ac:dyDescent="0.3">
      <c r="A1314">
        <v>1231</v>
      </c>
      <c r="B1314">
        <v>2023</v>
      </c>
      <c r="C1314" t="s">
        <v>214</v>
      </c>
      <c r="D1314" t="s">
        <v>216</v>
      </c>
      <c r="E1314" t="s">
        <v>23</v>
      </c>
      <c r="F1314" t="str">
        <f t="shared" si="80"/>
        <v>Scientist</v>
      </c>
      <c r="G1314">
        <v>800000</v>
      </c>
      <c r="H1314" t="s">
        <v>42</v>
      </c>
      <c r="I1314">
        <v>9727</v>
      </c>
      <c r="J1314">
        <f t="shared" si="81"/>
        <v>0</v>
      </c>
      <c r="K1314">
        <f t="shared" si="82"/>
        <v>50000</v>
      </c>
      <c r="L1314" t="str">
        <f t="shared" si="83"/>
        <v>0-50000</v>
      </c>
      <c r="M1314" t="s">
        <v>43</v>
      </c>
      <c r="N1314" t="str">
        <f>VLOOKUP(M1314,'Country Names'!B:C,2,FALSE)</f>
        <v>India</v>
      </c>
      <c r="O1314">
        <v>0</v>
      </c>
      <c r="P1314" t="str">
        <f>IF(Table[[#This Row],[remote_ratio]]=0, "In Person", IF(Table[[#This Row],[remote_ratio]]=50, "Hybrid", IF(Table[[#This Row],[remote_ratio]]=100, "Remote")))</f>
        <v>In Person</v>
      </c>
      <c r="Q1314" t="s">
        <v>43</v>
      </c>
      <c r="R1314" t="str">
        <f>VLOOKUP(Q1314,'Country Names'!B:C,2,FALSE)</f>
        <v>India</v>
      </c>
      <c r="S1314" t="s">
        <v>220</v>
      </c>
    </row>
    <row r="1315" spans="1:19" x14ac:dyDescent="0.3">
      <c r="A1315">
        <v>1248</v>
      </c>
      <c r="B1315">
        <v>2023</v>
      </c>
      <c r="C1315" t="s">
        <v>330</v>
      </c>
      <c r="D1315" t="s">
        <v>216</v>
      </c>
      <c r="E1315" t="s">
        <v>52</v>
      </c>
      <c r="F1315" t="str">
        <f t="shared" si="80"/>
        <v>Scientist</v>
      </c>
      <c r="G1315">
        <v>253750</v>
      </c>
      <c r="H1315" t="s">
        <v>20</v>
      </c>
      <c r="I1315">
        <v>253750</v>
      </c>
      <c r="J1315">
        <f t="shared" si="81"/>
        <v>250000</v>
      </c>
      <c r="K1315">
        <f t="shared" si="82"/>
        <v>300000</v>
      </c>
      <c r="L1315" t="str">
        <f t="shared" si="83"/>
        <v>250000-300000</v>
      </c>
      <c r="M1315" t="s">
        <v>15</v>
      </c>
      <c r="N1315" t="str">
        <f>VLOOKUP(M1315,'Country Names'!B:C,2,FALSE)</f>
        <v>Spain</v>
      </c>
      <c r="O1315">
        <v>0</v>
      </c>
      <c r="P1315" t="str">
        <f>IF(Table[[#This Row],[remote_ratio]]=0, "In Person", IF(Table[[#This Row],[remote_ratio]]=50, "Hybrid", IF(Table[[#This Row],[remote_ratio]]=100, "Remote")))</f>
        <v>In Person</v>
      </c>
      <c r="Q1315" t="s">
        <v>15</v>
      </c>
      <c r="R1315" t="str">
        <f>VLOOKUP(Q1315,'Country Names'!B:C,2,FALSE)</f>
        <v>Spain</v>
      </c>
      <c r="S1315" t="s">
        <v>221</v>
      </c>
    </row>
    <row r="1316" spans="1:19" x14ac:dyDescent="0.3">
      <c r="A1316">
        <v>1249</v>
      </c>
      <c r="B1316">
        <v>2023</v>
      </c>
      <c r="C1316" t="s">
        <v>330</v>
      </c>
      <c r="D1316" t="s">
        <v>216</v>
      </c>
      <c r="E1316" t="s">
        <v>52</v>
      </c>
      <c r="F1316" t="str">
        <f t="shared" si="80"/>
        <v>Scientist</v>
      </c>
      <c r="G1316">
        <v>169200</v>
      </c>
      <c r="H1316" t="s">
        <v>20</v>
      </c>
      <c r="I1316">
        <v>169200</v>
      </c>
      <c r="J1316">
        <f t="shared" si="81"/>
        <v>150000</v>
      </c>
      <c r="K1316">
        <f t="shared" si="82"/>
        <v>200000</v>
      </c>
      <c r="L1316" t="str">
        <f t="shared" si="83"/>
        <v>150000-200000</v>
      </c>
      <c r="M1316" t="s">
        <v>15</v>
      </c>
      <c r="N1316" t="str">
        <f>VLOOKUP(M1316,'Country Names'!B:C,2,FALSE)</f>
        <v>Spain</v>
      </c>
      <c r="O1316">
        <v>0</v>
      </c>
      <c r="P1316" t="str">
        <f>IF(Table[[#This Row],[remote_ratio]]=0, "In Person", IF(Table[[#This Row],[remote_ratio]]=50, "Hybrid", IF(Table[[#This Row],[remote_ratio]]=100, "Remote")))</f>
        <v>In Person</v>
      </c>
      <c r="Q1316" t="s">
        <v>15</v>
      </c>
      <c r="R1316" t="str">
        <f>VLOOKUP(Q1316,'Country Names'!B:C,2,FALSE)</f>
        <v>Spain</v>
      </c>
      <c r="S1316" t="s">
        <v>221</v>
      </c>
    </row>
    <row r="1317" spans="1:19" x14ac:dyDescent="0.3">
      <c r="A1317">
        <v>1316</v>
      </c>
      <c r="B1317">
        <v>2023</v>
      </c>
      <c r="C1317" t="s">
        <v>213</v>
      </c>
      <c r="D1317" t="s">
        <v>216</v>
      </c>
      <c r="E1317" t="s">
        <v>35</v>
      </c>
      <c r="F1317" t="str">
        <f t="shared" si="80"/>
        <v>Engineer</v>
      </c>
      <c r="G1317">
        <v>100000</v>
      </c>
      <c r="H1317" t="s">
        <v>58</v>
      </c>
      <c r="I1317">
        <v>121523</v>
      </c>
      <c r="J1317">
        <f t="shared" si="81"/>
        <v>100000</v>
      </c>
      <c r="K1317">
        <f t="shared" si="82"/>
        <v>150000</v>
      </c>
      <c r="L1317" t="str">
        <f t="shared" si="83"/>
        <v>100000-150000</v>
      </c>
      <c r="M1317" t="s">
        <v>33</v>
      </c>
      <c r="N1317" t="str">
        <f>VLOOKUP(M1317,'Country Names'!B:C,2,FALSE)</f>
        <v>United Kingdom</v>
      </c>
      <c r="O1317">
        <v>0</v>
      </c>
      <c r="P1317" t="str">
        <f>IF(Table[[#This Row],[remote_ratio]]=0, "In Person", IF(Table[[#This Row],[remote_ratio]]=50, "Hybrid", IF(Table[[#This Row],[remote_ratio]]=100, "Remote")))</f>
        <v>In Person</v>
      </c>
      <c r="Q1317" t="s">
        <v>33</v>
      </c>
      <c r="R1317" t="str">
        <f>VLOOKUP(Q1317,'Country Names'!B:C,2,FALSE)</f>
        <v>United Kingdom</v>
      </c>
      <c r="S1317" t="s">
        <v>221</v>
      </c>
    </row>
    <row r="1318" spans="1:19" x14ac:dyDescent="0.3">
      <c r="A1318">
        <v>1317</v>
      </c>
      <c r="B1318">
        <v>2023</v>
      </c>
      <c r="C1318" t="s">
        <v>213</v>
      </c>
      <c r="D1318" t="s">
        <v>216</v>
      </c>
      <c r="E1318" t="s">
        <v>35</v>
      </c>
      <c r="F1318" t="str">
        <f t="shared" si="80"/>
        <v>Engineer</v>
      </c>
      <c r="G1318">
        <v>80000</v>
      </c>
      <c r="H1318" t="s">
        <v>58</v>
      </c>
      <c r="I1318">
        <v>97218</v>
      </c>
      <c r="J1318">
        <f t="shared" si="81"/>
        <v>50000</v>
      </c>
      <c r="K1318">
        <f t="shared" si="82"/>
        <v>100000</v>
      </c>
      <c r="L1318" t="str">
        <f t="shared" si="83"/>
        <v>50000-100000</v>
      </c>
      <c r="M1318" t="s">
        <v>33</v>
      </c>
      <c r="N1318" t="str">
        <f>VLOOKUP(M1318,'Country Names'!B:C,2,FALSE)</f>
        <v>United Kingdom</v>
      </c>
      <c r="O1318">
        <v>0</v>
      </c>
      <c r="P1318" t="str">
        <f>IF(Table[[#This Row],[remote_ratio]]=0, "In Person", IF(Table[[#This Row],[remote_ratio]]=50, "Hybrid", IF(Table[[#This Row],[remote_ratio]]=100, "Remote")))</f>
        <v>In Person</v>
      </c>
      <c r="Q1318" t="s">
        <v>33</v>
      </c>
      <c r="R1318" t="str">
        <f>VLOOKUP(Q1318,'Country Names'!B:C,2,FALSE)</f>
        <v>United Kingdom</v>
      </c>
      <c r="S1318" t="s">
        <v>221</v>
      </c>
    </row>
    <row r="1319" spans="1:19" x14ac:dyDescent="0.3">
      <c r="A1319">
        <v>1250</v>
      </c>
      <c r="B1319">
        <v>2023</v>
      </c>
      <c r="C1319" t="s">
        <v>330</v>
      </c>
      <c r="D1319" t="s">
        <v>216</v>
      </c>
      <c r="E1319" t="s">
        <v>52</v>
      </c>
      <c r="F1319" t="str">
        <f t="shared" si="80"/>
        <v>Scientist</v>
      </c>
      <c r="G1319">
        <v>253750</v>
      </c>
      <c r="H1319" t="s">
        <v>20</v>
      </c>
      <c r="I1319">
        <v>253750</v>
      </c>
      <c r="J1319">
        <f t="shared" si="81"/>
        <v>250000</v>
      </c>
      <c r="K1319">
        <f t="shared" si="82"/>
        <v>300000</v>
      </c>
      <c r="L1319" t="str">
        <f t="shared" si="83"/>
        <v>250000-300000</v>
      </c>
      <c r="M1319" t="s">
        <v>15</v>
      </c>
      <c r="N1319" t="str">
        <f>VLOOKUP(M1319,'Country Names'!B:C,2,FALSE)</f>
        <v>Spain</v>
      </c>
      <c r="O1319">
        <v>0</v>
      </c>
      <c r="P1319" t="str">
        <f>IF(Table[[#This Row],[remote_ratio]]=0, "In Person", IF(Table[[#This Row],[remote_ratio]]=50, "Hybrid", IF(Table[[#This Row],[remote_ratio]]=100, "Remote")))</f>
        <v>In Person</v>
      </c>
      <c r="Q1319" t="s">
        <v>15</v>
      </c>
      <c r="R1319" t="str">
        <f>VLOOKUP(Q1319,'Country Names'!B:C,2,FALSE)</f>
        <v>Spain</v>
      </c>
      <c r="S1319" t="s">
        <v>221</v>
      </c>
    </row>
    <row r="1320" spans="1:19" x14ac:dyDescent="0.3">
      <c r="A1320">
        <v>1251</v>
      </c>
      <c r="B1320">
        <v>2023</v>
      </c>
      <c r="C1320" t="s">
        <v>330</v>
      </c>
      <c r="D1320" t="s">
        <v>216</v>
      </c>
      <c r="E1320" t="s">
        <v>52</v>
      </c>
      <c r="F1320" t="str">
        <f t="shared" si="80"/>
        <v>Scientist</v>
      </c>
      <c r="G1320">
        <v>169200</v>
      </c>
      <c r="H1320" t="s">
        <v>20</v>
      </c>
      <c r="I1320">
        <v>169200</v>
      </c>
      <c r="J1320">
        <f t="shared" si="81"/>
        <v>150000</v>
      </c>
      <c r="K1320">
        <f t="shared" si="82"/>
        <v>200000</v>
      </c>
      <c r="L1320" t="str">
        <f t="shared" si="83"/>
        <v>150000-200000</v>
      </c>
      <c r="M1320" t="s">
        <v>15</v>
      </c>
      <c r="N1320" t="str">
        <f>VLOOKUP(M1320,'Country Names'!B:C,2,FALSE)</f>
        <v>Spain</v>
      </c>
      <c r="O1320">
        <v>0</v>
      </c>
      <c r="P1320" t="str">
        <f>IF(Table[[#This Row],[remote_ratio]]=0, "In Person", IF(Table[[#This Row],[remote_ratio]]=50, "Hybrid", IF(Table[[#This Row],[remote_ratio]]=100, "Remote")))</f>
        <v>In Person</v>
      </c>
      <c r="Q1320" t="s">
        <v>15</v>
      </c>
      <c r="R1320" t="str">
        <f>VLOOKUP(Q1320,'Country Names'!B:C,2,FALSE)</f>
        <v>Spain</v>
      </c>
      <c r="S1320" t="s">
        <v>221</v>
      </c>
    </row>
    <row r="1321" spans="1:19" x14ac:dyDescent="0.3">
      <c r="A1321">
        <v>1320</v>
      </c>
      <c r="B1321">
        <v>2023</v>
      </c>
      <c r="C1321" t="s">
        <v>213</v>
      </c>
      <c r="D1321" t="s">
        <v>216</v>
      </c>
      <c r="E1321" t="s">
        <v>35</v>
      </c>
      <c r="F1321" t="str">
        <f t="shared" si="80"/>
        <v>Engineer</v>
      </c>
      <c r="G1321">
        <v>120000</v>
      </c>
      <c r="H1321" t="s">
        <v>58</v>
      </c>
      <c r="I1321">
        <v>145828</v>
      </c>
      <c r="J1321">
        <f t="shared" si="81"/>
        <v>100000</v>
      </c>
      <c r="K1321">
        <f t="shared" si="82"/>
        <v>150000</v>
      </c>
      <c r="L1321" t="str">
        <f t="shared" si="83"/>
        <v>100000-150000</v>
      </c>
      <c r="M1321" t="s">
        <v>33</v>
      </c>
      <c r="N1321" t="str">
        <f>VLOOKUP(M1321,'Country Names'!B:C,2,FALSE)</f>
        <v>United Kingdom</v>
      </c>
      <c r="O1321">
        <v>0</v>
      </c>
      <c r="P1321" t="str">
        <f>IF(Table[[#This Row],[remote_ratio]]=0, "In Person", IF(Table[[#This Row],[remote_ratio]]=50, "Hybrid", IF(Table[[#This Row],[remote_ratio]]=100, "Remote")))</f>
        <v>In Person</v>
      </c>
      <c r="Q1321" t="s">
        <v>33</v>
      </c>
      <c r="R1321" t="str">
        <f>VLOOKUP(Q1321,'Country Names'!B:C,2,FALSE)</f>
        <v>United Kingdom</v>
      </c>
      <c r="S1321" t="s">
        <v>221</v>
      </c>
    </row>
    <row r="1322" spans="1:19" x14ac:dyDescent="0.3">
      <c r="A1322">
        <v>1321</v>
      </c>
      <c r="B1322">
        <v>2023</v>
      </c>
      <c r="C1322" t="s">
        <v>213</v>
      </c>
      <c r="D1322" t="s">
        <v>216</v>
      </c>
      <c r="E1322" t="s">
        <v>35</v>
      </c>
      <c r="F1322" t="str">
        <f t="shared" si="80"/>
        <v>Engineer</v>
      </c>
      <c r="G1322">
        <v>100000</v>
      </c>
      <c r="H1322" t="s">
        <v>58</v>
      </c>
      <c r="I1322">
        <v>121523</v>
      </c>
      <c r="J1322">
        <f t="shared" si="81"/>
        <v>100000</v>
      </c>
      <c r="K1322">
        <f t="shared" si="82"/>
        <v>150000</v>
      </c>
      <c r="L1322" t="str">
        <f t="shared" si="83"/>
        <v>100000-150000</v>
      </c>
      <c r="M1322" t="s">
        <v>33</v>
      </c>
      <c r="N1322" t="str">
        <f>VLOOKUP(M1322,'Country Names'!B:C,2,FALSE)</f>
        <v>United Kingdom</v>
      </c>
      <c r="O1322">
        <v>0</v>
      </c>
      <c r="P1322" t="str">
        <f>IF(Table[[#This Row],[remote_ratio]]=0, "In Person", IF(Table[[#This Row],[remote_ratio]]=50, "Hybrid", IF(Table[[#This Row],[remote_ratio]]=100, "Remote")))</f>
        <v>In Person</v>
      </c>
      <c r="Q1322" t="s">
        <v>33</v>
      </c>
      <c r="R1322" t="str">
        <f>VLOOKUP(Q1322,'Country Names'!B:C,2,FALSE)</f>
        <v>United Kingdom</v>
      </c>
      <c r="S1322" t="s">
        <v>221</v>
      </c>
    </row>
    <row r="1323" spans="1:19" x14ac:dyDescent="0.3">
      <c r="A1323">
        <v>1322</v>
      </c>
      <c r="B1323">
        <v>2023</v>
      </c>
      <c r="C1323" t="s">
        <v>330</v>
      </c>
      <c r="D1323" t="s">
        <v>216</v>
      </c>
      <c r="E1323" t="s">
        <v>126</v>
      </c>
      <c r="F1323" t="str">
        <f t="shared" si="80"/>
        <v>Engineer</v>
      </c>
      <c r="G1323">
        <v>50000</v>
      </c>
      <c r="H1323" t="s">
        <v>14</v>
      </c>
      <c r="I1323">
        <v>53654</v>
      </c>
      <c r="J1323">
        <f t="shared" si="81"/>
        <v>50000</v>
      </c>
      <c r="K1323">
        <f t="shared" si="82"/>
        <v>100000</v>
      </c>
      <c r="L1323" t="str">
        <f t="shared" si="83"/>
        <v>50000-100000</v>
      </c>
      <c r="M1323" t="s">
        <v>51</v>
      </c>
      <c r="N1323" t="str">
        <f>VLOOKUP(M1323,'Country Names'!B:C,2,FALSE)</f>
        <v>Netherlands</v>
      </c>
      <c r="O1323">
        <v>100</v>
      </c>
      <c r="P1323" t="str">
        <f>IF(Table[[#This Row],[remote_ratio]]=0, "In Person", IF(Table[[#This Row],[remote_ratio]]=50, "Hybrid", IF(Table[[#This Row],[remote_ratio]]=100, "Remote")))</f>
        <v>Remote</v>
      </c>
      <c r="Q1323" t="s">
        <v>24</v>
      </c>
      <c r="R1323" t="str">
        <f>VLOOKUP(Q1323,'Country Names'!B:C,2,FALSE)</f>
        <v>Canada</v>
      </c>
      <c r="S1323" t="s">
        <v>220</v>
      </c>
    </row>
    <row r="1324" spans="1:19" x14ac:dyDescent="0.3">
      <c r="A1324">
        <v>1252</v>
      </c>
      <c r="B1324">
        <v>2023</v>
      </c>
      <c r="C1324" t="s">
        <v>213</v>
      </c>
      <c r="D1324" t="s">
        <v>216</v>
      </c>
      <c r="E1324" t="s">
        <v>23</v>
      </c>
      <c r="F1324" t="str">
        <f t="shared" si="80"/>
        <v>Scientist</v>
      </c>
      <c r="G1324">
        <v>170000</v>
      </c>
      <c r="H1324" t="s">
        <v>20</v>
      </c>
      <c r="I1324">
        <v>170000</v>
      </c>
      <c r="J1324">
        <f t="shared" si="81"/>
        <v>150000</v>
      </c>
      <c r="K1324">
        <f t="shared" si="82"/>
        <v>200000</v>
      </c>
      <c r="L1324" t="str">
        <f t="shared" si="83"/>
        <v>150000-200000</v>
      </c>
      <c r="M1324" t="s">
        <v>21</v>
      </c>
      <c r="N1324" t="str">
        <f>VLOOKUP(M1324,'Country Names'!B:C,2,FALSE)</f>
        <v>United States</v>
      </c>
      <c r="O1324">
        <v>0</v>
      </c>
      <c r="P1324" t="str">
        <f>IF(Table[[#This Row],[remote_ratio]]=0, "In Person", IF(Table[[#This Row],[remote_ratio]]=50, "Hybrid", IF(Table[[#This Row],[remote_ratio]]=100, "Remote")))</f>
        <v>In Person</v>
      </c>
      <c r="Q1324" t="s">
        <v>21</v>
      </c>
      <c r="R1324" t="str">
        <f>VLOOKUP(Q1324,'Country Names'!B:C,2,FALSE)</f>
        <v>United States</v>
      </c>
      <c r="S1324" t="s">
        <v>221</v>
      </c>
    </row>
    <row r="1325" spans="1:19" x14ac:dyDescent="0.3">
      <c r="A1325">
        <v>1324</v>
      </c>
      <c r="B1325">
        <v>2023</v>
      </c>
      <c r="C1325" t="s">
        <v>330</v>
      </c>
      <c r="D1325" t="s">
        <v>216</v>
      </c>
      <c r="E1325" t="s">
        <v>37</v>
      </c>
      <c r="F1325" t="str">
        <f t="shared" si="80"/>
        <v>Engineer</v>
      </c>
      <c r="G1325">
        <v>128000</v>
      </c>
      <c r="H1325" t="s">
        <v>20</v>
      </c>
      <c r="I1325">
        <v>128000</v>
      </c>
      <c r="J1325">
        <f t="shared" si="81"/>
        <v>100000</v>
      </c>
      <c r="K1325">
        <f t="shared" si="82"/>
        <v>150000</v>
      </c>
      <c r="L1325" t="str">
        <f t="shared" si="83"/>
        <v>100000-150000</v>
      </c>
      <c r="M1325" t="s">
        <v>21</v>
      </c>
      <c r="N1325" t="str">
        <f>VLOOKUP(M1325,'Country Names'!B:C,2,FALSE)</f>
        <v>United States</v>
      </c>
      <c r="O1325">
        <v>0</v>
      </c>
      <c r="P1325" t="str">
        <f>IF(Table[[#This Row],[remote_ratio]]=0, "In Person", IF(Table[[#This Row],[remote_ratio]]=50, "Hybrid", IF(Table[[#This Row],[remote_ratio]]=100, "Remote")))</f>
        <v>In Person</v>
      </c>
      <c r="Q1325" t="s">
        <v>21</v>
      </c>
      <c r="R1325" t="str">
        <f>VLOOKUP(Q1325,'Country Names'!B:C,2,FALSE)</f>
        <v>United States</v>
      </c>
      <c r="S1325" t="s">
        <v>221</v>
      </c>
    </row>
    <row r="1326" spans="1:19" x14ac:dyDescent="0.3">
      <c r="A1326">
        <v>1325</v>
      </c>
      <c r="B1326">
        <v>2023</v>
      </c>
      <c r="C1326" t="s">
        <v>330</v>
      </c>
      <c r="D1326" t="s">
        <v>216</v>
      </c>
      <c r="E1326" t="s">
        <v>37</v>
      </c>
      <c r="F1326" t="str">
        <f t="shared" si="80"/>
        <v>Engineer</v>
      </c>
      <c r="G1326">
        <v>81500</v>
      </c>
      <c r="H1326" t="s">
        <v>20</v>
      </c>
      <c r="I1326">
        <v>81500</v>
      </c>
      <c r="J1326">
        <f t="shared" si="81"/>
        <v>50000</v>
      </c>
      <c r="K1326">
        <f t="shared" si="82"/>
        <v>100000</v>
      </c>
      <c r="L1326" t="str">
        <f t="shared" si="83"/>
        <v>50000-100000</v>
      </c>
      <c r="M1326" t="s">
        <v>21</v>
      </c>
      <c r="N1326" t="str">
        <f>VLOOKUP(M1326,'Country Names'!B:C,2,FALSE)</f>
        <v>United States</v>
      </c>
      <c r="O1326">
        <v>0</v>
      </c>
      <c r="P1326" t="str">
        <f>IF(Table[[#This Row],[remote_ratio]]=0, "In Person", IF(Table[[#This Row],[remote_ratio]]=50, "Hybrid", IF(Table[[#This Row],[remote_ratio]]=100, "Remote")))</f>
        <v>In Person</v>
      </c>
      <c r="Q1326" t="s">
        <v>21</v>
      </c>
      <c r="R1326" t="str">
        <f>VLOOKUP(Q1326,'Country Names'!B:C,2,FALSE)</f>
        <v>United States</v>
      </c>
      <c r="S1326" t="s">
        <v>221</v>
      </c>
    </row>
    <row r="1327" spans="1:19" x14ac:dyDescent="0.3">
      <c r="A1327">
        <v>1326</v>
      </c>
      <c r="B1327">
        <v>2023</v>
      </c>
      <c r="C1327" t="s">
        <v>213</v>
      </c>
      <c r="D1327" t="s">
        <v>216</v>
      </c>
      <c r="E1327" t="s">
        <v>37</v>
      </c>
      <c r="F1327" t="str">
        <f t="shared" si="80"/>
        <v>Engineer</v>
      </c>
      <c r="G1327">
        <v>55000</v>
      </c>
      <c r="H1327" t="s">
        <v>58</v>
      </c>
      <c r="I1327">
        <v>66837</v>
      </c>
      <c r="J1327">
        <f t="shared" si="81"/>
        <v>50000</v>
      </c>
      <c r="K1327">
        <f t="shared" si="82"/>
        <v>100000</v>
      </c>
      <c r="L1327" t="str">
        <f t="shared" si="83"/>
        <v>50000-100000</v>
      </c>
      <c r="M1327" t="s">
        <v>33</v>
      </c>
      <c r="N1327" t="str">
        <f>VLOOKUP(M1327,'Country Names'!B:C,2,FALSE)</f>
        <v>United Kingdom</v>
      </c>
      <c r="O1327">
        <v>100</v>
      </c>
      <c r="P1327" t="str">
        <f>IF(Table[[#This Row],[remote_ratio]]=0, "In Person", IF(Table[[#This Row],[remote_ratio]]=50, "Hybrid", IF(Table[[#This Row],[remote_ratio]]=100, "Remote")))</f>
        <v>Remote</v>
      </c>
      <c r="Q1327" t="s">
        <v>33</v>
      </c>
      <c r="R1327" t="str">
        <f>VLOOKUP(Q1327,'Country Names'!B:C,2,FALSE)</f>
        <v>United Kingdom</v>
      </c>
      <c r="S1327" t="s">
        <v>221</v>
      </c>
    </row>
    <row r="1328" spans="1:19" x14ac:dyDescent="0.3">
      <c r="A1328">
        <v>1327</v>
      </c>
      <c r="B1328">
        <v>2023</v>
      </c>
      <c r="C1328" t="s">
        <v>213</v>
      </c>
      <c r="D1328" t="s">
        <v>216</v>
      </c>
      <c r="E1328" t="s">
        <v>37</v>
      </c>
      <c r="F1328" t="str">
        <f t="shared" si="80"/>
        <v>Engineer</v>
      </c>
      <c r="G1328">
        <v>52000</v>
      </c>
      <c r="H1328" t="s">
        <v>58</v>
      </c>
      <c r="I1328">
        <v>63192</v>
      </c>
      <c r="J1328">
        <f t="shared" si="81"/>
        <v>50000</v>
      </c>
      <c r="K1328">
        <f t="shared" si="82"/>
        <v>100000</v>
      </c>
      <c r="L1328" t="str">
        <f t="shared" si="83"/>
        <v>50000-100000</v>
      </c>
      <c r="M1328" t="s">
        <v>33</v>
      </c>
      <c r="N1328" t="str">
        <f>VLOOKUP(M1328,'Country Names'!B:C,2,FALSE)</f>
        <v>United Kingdom</v>
      </c>
      <c r="O1328">
        <v>100</v>
      </c>
      <c r="P1328" t="str">
        <f>IF(Table[[#This Row],[remote_ratio]]=0, "In Person", IF(Table[[#This Row],[remote_ratio]]=50, "Hybrid", IF(Table[[#This Row],[remote_ratio]]=100, "Remote")))</f>
        <v>Remote</v>
      </c>
      <c r="Q1328" t="s">
        <v>33</v>
      </c>
      <c r="R1328" t="str">
        <f>VLOOKUP(Q1328,'Country Names'!B:C,2,FALSE)</f>
        <v>United Kingdom</v>
      </c>
      <c r="S1328" t="s">
        <v>221</v>
      </c>
    </row>
    <row r="1329" spans="1:19" x14ac:dyDescent="0.3">
      <c r="A1329">
        <v>1328</v>
      </c>
      <c r="B1329">
        <v>2023</v>
      </c>
      <c r="C1329" t="s">
        <v>213</v>
      </c>
      <c r="D1329" t="s">
        <v>216</v>
      </c>
      <c r="E1329" t="s">
        <v>27</v>
      </c>
      <c r="F1329" t="str">
        <f t="shared" si="80"/>
        <v>Analyst</v>
      </c>
      <c r="G1329">
        <v>50000</v>
      </c>
      <c r="H1329" t="s">
        <v>58</v>
      </c>
      <c r="I1329">
        <v>60761</v>
      </c>
      <c r="J1329">
        <f t="shared" si="81"/>
        <v>50000</v>
      </c>
      <c r="K1329">
        <f t="shared" si="82"/>
        <v>100000</v>
      </c>
      <c r="L1329" t="str">
        <f t="shared" si="83"/>
        <v>50000-100000</v>
      </c>
      <c r="M1329" t="s">
        <v>33</v>
      </c>
      <c r="N1329" t="str">
        <f>VLOOKUP(M1329,'Country Names'!B:C,2,FALSE)</f>
        <v>United Kingdom</v>
      </c>
      <c r="O1329">
        <v>0</v>
      </c>
      <c r="P1329" t="str">
        <f>IF(Table[[#This Row],[remote_ratio]]=0, "In Person", IF(Table[[#This Row],[remote_ratio]]=50, "Hybrid", IF(Table[[#This Row],[remote_ratio]]=100, "Remote")))</f>
        <v>In Person</v>
      </c>
      <c r="Q1329" t="s">
        <v>33</v>
      </c>
      <c r="R1329" t="str">
        <f>VLOOKUP(Q1329,'Country Names'!B:C,2,FALSE)</f>
        <v>United Kingdom</v>
      </c>
      <c r="S1329" t="s">
        <v>221</v>
      </c>
    </row>
    <row r="1330" spans="1:19" x14ac:dyDescent="0.3">
      <c r="A1330">
        <v>1329</v>
      </c>
      <c r="B1330">
        <v>2023</v>
      </c>
      <c r="C1330" t="s">
        <v>213</v>
      </c>
      <c r="D1330" t="s">
        <v>216</v>
      </c>
      <c r="E1330" t="s">
        <v>27</v>
      </c>
      <c r="F1330" t="str">
        <f t="shared" si="80"/>
        <v>Analyst</v>
      </c>
      <c r="G1330">
        <v>45000</v>
      </c>
      <c r="H1330" t="s">
        <v>58</v>
      </c>
      <c r="I1330">
        <v>54685</v>
      </c>
      <c r="J1330">
        <f t="shared" si="81"/>
        <v>50000</v>
      </c>
      <c r="K1330">
        <f t="shared" si="82"/>
        <v>100000</v>
      </c>
      <c r="L1330" t="str">
        <f t="shared" si="83"/>
        <v>50000-100000</v>
      </c>
      <c r="M1330" t="s">
        <v>33</v>
      </c>
      <c r="N1330" t="str">
        <f>VLOOKUP(M1330,'Country Names'!B:C,2,FALSE)</f>
        <v>United Kingdom</v>
      </c>
      <c r="O1330">
        <v>0</v>
      </c>
      <c r="P1330" t="str">
        <f>IF(Table[[#This Row],[remote_ratio]]=0, "In Person", IF(Table[[#This Row],[remote_ratio]]=50, "Hybrid", IF(Table[[#This Row],[remote_ratio]]=100, "Remote")))</f>
        <v>In Person</v>
      </c>
      <c r="Q1330" t="s">
        <v>33</v>
      </c>
      <c r="R1330" t="str">
        <f>VLOOKUP(Q1330,'Country Names'!B:C,2,FALSE)</f>
        <v>United Kingdom</v>
      </c>
      <c r="S1330" t="s">
        <v>221</v>
      </c>
    </row>
    <row r="1331" spans="1:19" x14ac:dyDescent="0.3">
      <c r="A1331">
        <v>1330</v>
      </c>
      <c r="B1331">
        <v>2023</v>
      </c>
      <c r="C1331" t="s">
        <v>215</v>
      </c>
      <c r="D1331" t="s">
        <v>216</v>
      </c>
      <c r="E1331" t="s">
        <v>37</v>
      </c>
      <c r="F1331" t="str">
        <f t="shared" si="80"/>
        <v>Engineer</v>
      </c>
      <c r="G1331">
        <v>284000</v>
      </c>
      <c r="H1331" t="s">
        <v>20</v>
      </c>
      <c r="I1331">
        <v>284000</v>
      </c>
      <c r="J1331">
        <f t="shared" si="81"/>
        <v>250000</v>
      </c>
      <c r="K1331">
        <f t="shared" si="82"/>
        <v>300000</v>
      </c>
      <c r="L1331" t="str">
        <f t="shared" si="83"/>
        <v>250000-300000</v>
      </c>
      <c r="M1331" t="s">
        <v>21</v>
      </c>
      <c r="N1331" t="str">
        <f>VLOOKUP(M1331,'Country Names'!B:C,2,FALSE)</f>
        <v>United States</v>
      </c>
      <c r="O1331">
        <v>100</v>
      </c>
      <c r="P1331" t="str">
        <f>IF(Table[[#This Row],[remote_ratio]]=0, "In Person", IF(Table[[#This Row],[remote_ratio]]=50, "Hybrid", IF(Table[[#This Row],[remote_ratio]]=100, "Remote")))</f>
        <v>Remote</v>
      </c>
      <c r="Q1331" t="s">
        <v>21</v>
      </c>
      <c r="R1331" t="str">
        <f>VLOOKUP(Q1331,'Country Names'!B:C,2,FALSE)</f>
        <v>United States</v>
      </c>
      <c r="S1331" t="s">
        <v>221</v>
      </c>
    </row>
    <row r="1332" spans="1:19" x14ac:dyDescent="0.3">
      <c r="A1332">
        <v>1331</v>
      </c>
      <c r="B1332">
        <v>2023</v>
      </c>
      <c r="C1332" t="s">
        <v>215</v>
      </c>
      <c r="D1332" t="s">
        <v>216</v>
      </c>
      <c r="E1332" t="s">
        <v>37</v>
      </c>
      <c r="F1332" t="str">
        <f t="shared" si="80"/>
        <v>Engineer</v>
      </c>
      <c r="G1332">
        <v>236000</v>
      </c>
      <c r="H1332" t="s">
        <v>20</v>
      </c>
      <c r="I1332">
        <v>236000</v>
      </c>
      <c r="J1332">
        <f t="shared" si="81"/>
        <v>200000</v>
      </c>
      <c r="K1332">
        <f t="shared" si="82"/>
        <v>250000</v>
      </c>
      <c r="L1332" t="str">
        <f t="shared" si="83"/>
        <v>200000-250000</v>
      </c>
      <c r="M1332" t="s">
        <v>21</v>
      </c>
      <c r="N1332" t="str">
        <f>VLOOKUP(M1332,'Country Names'!B:C,2,FALSE)</f>
        <v>United States</v>
      </c>
      <c r="O1332">
        <v>100</v>
      </c>
      <c r="P1332" t="str">
        <f>IF(Table[[#This Row],[remote_ratio]]=0, "In Person", IF(Table[[#This Row],[remote_ratio]]=50, "Hybrid", IF(Table[[#This Row],[remote_ratio]]=100, "Remote")))</f>
        <v>Remote</v>
      </c>
      <c r="Q1332" t="s">
        <v>21</v>
      </c>
      <c r="R1332" t="str">
        <f>VLOOKUP(Q1332,'Country Names'!B:C,2,FALSE)</f>
        <v>United States</v>
      </c>
      <c r="S1332" t="s">
        <v>221</v>
      </c>
    </row>
    <row r="1333" spans="1:19" x14ac:dyDescent="0.3">
      <c r="A1333">
        <v>1253</v>
      </c>
      <c r="B1333">
        <v>2023</v>
      </c>
      <c r="C1333" t="s">
        <v>213</v>
      </c>
      <c r="D1333" t="s">
        <v>216</v>
      </c>
      <c r="E1333" t="s">
        <v>23</v>
      </c>
      <c r="F1333" t="str">
        <f t="shared" si="80"/>
        <v>Scientist</v>
      </c>
      <c r="G1333">
        <v>120000</v>
      </c>
      <c r="H1333" t="s">
        <v>20</v>
      </c>
      <c r="I1333">
        <v>120000</v>
      </c>
      <c r="J1333">
        <f t="shared" si="81"/>
        <v>100000</v>
      </c>
      <c r="K1333">
        <f t="shared" si="82"/>
        <v>150000</v>
      </c>
      <c r="L1333" t="str">
        <f t="shared" si="83"/>
        <v>100000-150000</v>
      </c>
      <c r="M1333" t="s">
        <v>21</v>
      </c>
      <c r="N1333" t="str">
        <f>VLOOKUP(M1333,'Country Names'!B:C,2,FALSE)</f>
        <v>United States</v>
      </c>
      <c r="O1333">
        <v>0</v>
      </c>
      <c r="P1333" t="str">
        <f>IF(Table[[#This Row],[remote_ratio]]=0, "In Person", IF(Table[[#This Row],[remote_ratio]]=50, "Hybrid", IF(Table[[#This Row],[remote_ratio]]=100, "Remote")))</f>
        <v>In Person</v>
      </c>
      <c r="Q1333" t="s">
        <v>21</v>
      </c>
      <c r="R1333" t="str">
        <f>VLOOKUP(Q1333,'Country Names'!B:C,2,FALSE)</f>
        <v>United States</v>
      </c>
      <c r="S1333" t="s">
        <v>221</v>
      </c>
    </row>
    <row r="1334" spans="1:19" x14ac:dyDescent="0.3">
      <c r="A1334">
        <v>1293</v>
      </c>
      <c r="B1334">
        <v>2023</v>
      </c>
      <c r="C1334" t="s">
        <v>330</v>
      </c>
      <c r="D1334" t="s">
        <v>216</v>
      </c>
      <c r="E1334" t="s">
        <v>23</v>
      </c>
      <c r="F1334" t="str">
        <f t="shared" si="80"/>
        <v>Scientist</v>
      </c>
      <c r="G1334">
        <v>145000</v>
      </c>
      <c r="H1334" t="s">
        <v>20</v>
      </c>
      <c r="I1334">
        <v>145000</v>
      </c>
      <c r="J1334">
        <f t="shared" si="81"/>
        <v>100000</v>
      </c>
      <c r="K1334">
        <f t="shared" si="82"/>
        <v>150000</v>
      </c>
      <c r="L1334" t="str">
        <f t="shared" si="83"/>
        <v>100000-150000</v>
      </c>
      <c r="M1334" t="s">
        <v>21</v>
      </c>
      <c r="N1334" t="str">
        <f>VLOOKUP(M1334,'Country Names'!B:C,2,FALSE)</f>
        <v>United States</v>
      </c>
      <c r="O1334">
        <v>100</v>
      </c>
      <c r="P1334" t="str">
        <f>IF(Table[[#This Row],[remote_ratio]]=0, "In Person", IF(Table[[#This Row],[remote_ratio]]=50, "Hybrid", IF(Table[[#This Row],[remote_ratio]]=100, "Remote")))</f>
        <v>Remote</v>
      </c>
      <c r="Q1334" t="s">
        <v>21</v>
      </c>
      <c r="R1334" t="str">
        <f>VLOOKUP(Q1334,'Country Names'!B:C,2,FALSE)</f>
        <v>United States</v>
      </c>
      <c r="S1334" t="s">
        <v>221</v>
      </c>
    </row>
    <row r="1335" spans="1:19" x14ac:dyDescent="0.3">
      <c r="A1335">
        <v>1334</v>
      </c>
      <c r="B1335">
        <v>2023</v>
      </c>
      <c r="C1335" t="s">
        <v>330</v>
      </c>
      <c r="D1335" t="s">
        <v>216</v>
      </c>
      <c r="E1335" t="s">
        <v>30</v>
      </c>
      <c r="F1335" t="str">
        <f t="shared" si="80"/>
        <v>Engineer</v>
      </c>
      <c r="G1335">
        <v>155850</v>
      </c>
      <c r="H1335" t="s">
        <v>20</v>
      </c>
      <c r="I1335">
        <v>155850</v>
      </c>
      <c r="J1335">
        <f t="shared" si="81"/>
        <v>150000</v>
      </c>
      <c r="K1335">
        <f t="shared" si="82"/>
        <v>200000</v>
      </c>
      <c r="L1335" t="str">
        <f t="shared" si="83"/>
        <v>150000-200000</v>
      </c>
      <c r="M1335" t="s">
        <v>21</v>
      </c>
      <c r="N1335" t="str">
        <f>VLOOKUP(M1335,'Country Names'!B:C,2,FALSE)</f>
        <v>United States</v>
      </c>
      <c r="O1335">
        <v>0</v>
      </c>
      <c r="P1335" t="str">
        <f>IF(Table[[#This Row],[remote_ratio]]=0, "In Person", IF(Table[[#This Row],[remote_ratio]]=50, "Hybrid", IF(Table[[#This Row],[remote_ratio]]=100, "Remote")))</f>
        <v>In Person</v>
      </c>
      <c r="Q1335" t="s">
        <v>21</v>
      </c>
      <c r="R1335" t="str">
        <f>VLOOKUP(Q1335,'Country Names'!B:C,2,FALSE)</f>
        <v>United States</v>
      </c>
      <c r="S1335" t="s">
        <v>221</v>
      </c>
    </row>
    <row r="1336" spans="1:19" x14ac:dyDescent="0.3">
      <c r="A1336">
        <v>1335</v>
      </c>
      <c r="B1336">
        <v>2023</v>
      </c>
      <c r="C1336" t="s">
        <v>330</v>
      </c>
      <c r="D1336" t="s">
        <v>216</v>
      </c>
      <c r="E1336" t="s">
        <v>30</v>
      </c>
      <c r="F1336" t="str">
        <f t="shared" si="80"/>
        <v>Engineer</v>
      </c>
      <c r="G1336">
        <v>102544</v>
      </c>
      <c r="H1336" t="s">
        <v>20</v>
      </c>
      <c r="I1336">
        <v>102544</v>
      </c>
      <c r="J1336">
        <f t="shared" si="81"/>
        <v>100000</v>
      </c>
      <c r="K1336">
        <f t="shared" si="82"/>
        <v>150000</v>
      </c>
      <c r="L1336" t="str">
        <f t="shared" si="83"/>
        <v>100000-150000</v>
      </c>
      <c r="M1336" t="s">
        <v>21</v>
      </c>
      <c r="N1336" t="str">
        <f>VLOOKUP(M1336,'Country Names'!B:C,2,FALSE)</f>
        <v>United States</v>
      </c>
      <c r="O1336">
        <v>0</v>
      </c>
      <c r="P1336" t="str">
        <f>IF(Table[[#This Row],[remote_ratio]]=0, "In Person", IF(Table[[#This Row],[remote_ratio]]=50, "Hybrid", IF(Table[[#This Row],[remote_ratio]]=100, "Remote")))</f>
        <v>In Person</v>
      </c>
      <c r="Q1336" t="s">
        <v>21</v>
      </c>
      <c r="R1336" t="str">
        <f>VLOOKUP(Q1336,'Country Names'!B:C,2,FALSE)</f>
        <v>United States</v>
      </c>
      <c r="S1336" t="s">
        <v>221</v>
      </c>
    </row>
    <row r="1337" spans="1:19" x14ac:dyDescent="0.3">
      <c r="A1337">
        <v>1294</v>
      </c>
      <c r="B1337">
        <v>2023</v>
      </c>
      <c r="C1337" t="s">
        <v>330</v>
      </c>
      <c r="D1337" t="s">
        <v>216</v>
      </c>
      <c r="E1337" t="s">
        <v>23</v>
      </c>
      <c r="F1337" t="str">
        <f t="shared" si="80"/>
        <v>Scientist</v>
      </c>
      <c r="G1337">
        <v>135000</v>
      </c>
      <c r="H1337" t="s">
        <v>20</v>
      </c>
      <c r="I1337">
        <v>135000</v>
      </c>
      <c r="J1337">
        <f t="shared" si="81"/>
        <v>100000</v>
      </c>
      <c r="K1337">
        <f t="shared" si="82"/>
        <v>150000</v>
      </c>
      <c r="L1337" t="str">
        <f t="shared" si="83"/>
        <v>100000-150000</v>
      </c>
      <c r="M1337" t="s">
        <v>21</v>
      </c>
      <c r="N1337" t="str">
        <f>VLOOKUP(M1337,'Country Names'!B:C,2,FALSE)</f>
        <v>United States</v>
      </c>
      <c r="O1337">
        <v>100</v>
      </c>
      <c r="P1337" t="str">
        <f>IF(Table[[#This Row],[remote_ratio]]=0, "In Person", IF(Table[[#This Row],[remote_ratio]]=50, "Hybrid", IF(Table[[#This Row],[remote_ratio]]=100, "Remote")))</f>
        <v>Remote</v>
      </c>
      <c r="Q1337" t="s">
        <v>21</v>
      </c>
      <c r="R1337" t="str">
        <f>VLOOKUP(Q1337,'Country Names'!B:C,2,FALSE)</f>
        <v>United States</v>
      </c>
      <c r="S1337" t="s">
        <v>221</v>
      </c>
    </row>
    <row r="1338" spans="1:19" x14ac:dyDescent="0.3">
      <c r="A1338">
        <v>1301</v>
      </c>
      <c r="B1338">
        <v>2023</v>
      </c>
      <c r="C1338" t="s">
        <v>330</v>
      </c>
      <c r="D1338" t="s">
        <v>216</v>
      </c>
      <c r="E1338" t="s">
        <v>23</v>
      </c>
      <c r="F1338" t="str">
        <f t="shared" si="80"/>
        <v>Scientist</v>
      </c>
      <c r="G1338">
        <v>170000</v>
      </c>
      <c r="H1338" t="s">
        <v>20</v>
      </c>
      <c r="I1338">
        <v>170000</v>
      </c>
      <c r="J1338">
        <f t="shared" si="81"/>
        <v>150000</v>
      </c>
      <c r="K1338">
        <f t="shared" si="82"/>
        <v>200000</v>
      </c>
      <c r="L1338" t="str">
        <f t="shared" si="83"/>
        <v>150000-200000</v>
      </c>
      <c r="M1338" t="s">
        <v>21</v>
      </c>
      <c r="N1338" t="str">
        <f>VLOOKUP(M1338,'Country Names'!B:C,2,FALSE)</f>
        <v>United States</v>
      </c>
      <c r="O1338">
        <v>100</v>
      </c>
      <c r="P1338" t="str">
        <f>IF(Table[[#This Row],[remote_ratio]]=0, "In Person", IF(Table[[#This Row],[remote_ratio]]=50, "Hybrid", IF(Table[[#This Row],[remote_ratio]]=100, "Remote")))</f>
        <v>Remote</v>
      </c>
      <c r="Q1338" t="s">
        <v>21</v>
      </c>
      <c r="R1338" t="str">
        <f>VLOOKUP(Q1338,'Country Names'!B:C,2,FALSE)</f>
        <v>United States</v>
      </c>
      <c r="S1338" t="s">
        <v>221</v>
      </c>
    </row>
    <row r="1339" spans="1:19" x14ac:dyDescent="0.3">
      <c r="A1339">
        <v>1338</v>
      </c>
      <c r="B1339">
        <v>2023</v>
      </c>
      <c r="C1339" t="s">
        <v>213</v>
      </c>
      <c r="D1339" t="s">
        <v>216</v>
      </c>
      <c r="E1339" t="s">
        <v>37</v>
      </c>
      <c r="F1339" t="str">
        <f t="shared" si="80"/>
        <v>Engineer</v>
      </c>
      <c r="G1339">
        <v>62000</v>
      </c>
      <c r="H1339" t="s">
        <v>14</v>
      </c>
      <c r="I1339">
        <v>66531</v>
      </c>
      <c r="J1339">
        <f t="shared" si="81"/>
        <v>50000</v>
      </c>
      <c r="K1339">
        <f t="shared" si="82"/>
        <v>100000</v>
      </c>
      <c r="L1339" t="str">
        <f t="shared" si="83"/>
        <v>50000-100000</v>
      </c>
      <c r="M1339" t="s">
        <v>15</v>
      </c>
      <c r="N1339" t="str">
        <f>VLOOKUP(M1339,'Country Names'!B:C,2,FALSE)</f>
        <v>Spain</v>
      </c>
      <c r="O1339">
        <v>100</v>
      </c>
      <c r="P1339" t="str">
        <f>IF(Table[[#This Row],[remote_ratio]]=0, "In Person", IF(Table[[#This Row],[remote_ratio]]=50, "Hybrid", IF(Table[[#This Row],[remote_ratio]]=100, "Remote")))</f>
        <v>Remote</v>
      </c>
      <c r="Q1339" t="s">
        <v>15</v>
      </c>
      <c r="R1339" t="str">
        <f>VLOOKUP(Q1339,'Country Names'!B:C,2,FALSE)</f>
        <v>Spain</v>
      </c>
      <c r="S1339" t="s">
        <v>221</v>
      </c>
    </row>
    <row r="1340" spans="1:19" x14ac:dyDescent="0.3">
      <c r="A1340">
        <v>1339</v>
      </c>
      <c r="B1340">
        <v>2023</v>
      </c>
      <c r="C1340" t="s">
        <v>213</v>
      </c>
      <c r="D1340" t="s">
        <v>216</v>
      </c>
      <c r="E1340" t="s">
        <v>37</v>
      </c>
      <c r="F1340" t="str">
        <f t="shared" si="80"/>
        <v>Engineer</v>
      </c>
      <c r="G1340">
        <v>55000</v>
      </c>
      <c r="H1340" t="s">
        <v>14</v>
      </c>
      <c r="I1340">
        <v>59020</v>
      </c>
      <c r="J1340">
        <f t="shared" si="81"/>
        <v>50000</v>
      </c>
      <c r="K1340">
        <f t="shared" si="82"/>
        <v>100000</v>
      </c>
      <c r="L1340" t="str">
        <f t="shared" si="83"/>
        <v>50000-100000</v>
      </c>
      <c r="M1340" t="s">
        <v>15</v>
      </c>
      <c r="N1340" t="str">
        <f>VLOOKUP(M1340,'Country Names'!B:C,2,FALSE)</f>
        <v>Spain</v>
      </c>
      <c r="O1340">
        <v>100</v>
      </c>
      <c r="P1340" t="str">
        <f>IF(Table[[#This Row],[remote_ratio]]=0, "In Person", IF(Table[[#This Row],[remote_ratio]]=50, "Hybrid", IF(Table[[#This Row],[remote_ratio]]=100, "Remote")))</f>
        <v>Remote</v>
      </c>
      <c r="Q1340" t="s">
        <v>15</v>
      </c>
      <c r="R1340" t="str">
        <f>VLOOKUP(Q1340,'Country Names'!B:C,2,FALSE)</f>
        <v>Spain</v>
      </c>
      <c r="S1340" t="s">
        <v>221</v>
      </c>
    </row>
    <row r="1341" spans="1:19" x14ac:dyDescent="0.3">
      <c r="A1341">
        <v>1302</v>
      </c>
      <c r="B1341">
        <v>2023</v>
      </c>
      <c r="C1341" t="s">
        <v>330</v>
      </c>
      <c r="D1341" t="s">
        <v>216</v>
      </c>
      <c r="E1341" t="s">
        <v>23</v>
      </c>
      <c r="F1341" t="str">
        <f t="shared" si="80"/>
        <v>Scientist</v>
      </c>
      <c r="G1341">
        <v>90000</v>
      </c>
      <c r="H1341" t="s">
        <v>20</v>
      </c>
      <c r="I1341">
        <v>90000</v>
      </c>
      <c r="J1341">
        <f t="shared" si="81"/>
        <v>50000</v>
      </c>
      <c r="K1341">
        <f t="shared" si="82"/>
        <v>100000</v>
      </c>
      <c r="L1341" t="str">
        <f t="shared" si="83"/>
        <v>50000-100000</v>
      </c>
      <c r="M1341" t="s">
        <v>21</v>
      </c>
      <c r="N1341" t="str">
        <f>VLOOKUP(M1341,'Country Names'!B:C,2,FALSE)</f>
        <v>United States</v>
      </c>
      <c r="O1341">
        <v>100</v>
      </c>
      <c r="P1341" t="str">
        <f>IF(Table[[#This Row],[remote_ratio]]=0, "In Person", IF(Table[[#This Row],[remote_ratio]]=50, "Hybrid", IF(Table[[#This Row],[remote_ratio]]=100, "Remote")))</f>
        <v>Remote</v>
      </c>
      <c r="Q1341" t="s">
        <v>21</v>
      </c>
      <c r="R1341" t="str">
        <f>VLOOKUP(Q1341,'Country Names'!B:C,2,FALSE)</f>
        <v>United States</v>
      </c>
      <c r="S1341" t="s">
        <v>221</v>
      </c>
    </row>
    <row r="1342" spans="1:19" x14ac:dyDescent="0.3">
      <c r="A1342">
        <v>1341</v>
      </c>
      <c r="B1342">
        <v>2023</v>
      </c>
      <c r="C1342" t="s">
        <v>330</v>
      </c>
      <c r="D1342" t="s">
        <v>216</v>
      </c>
      <c r="E1342" t="s">
        <v>127</v>
      </c>
      <c r="F1342" t="str">
        <f t="shared" si="80"/>
        <v>Engineer</v>
      </c>
      <c r="G1342">
        <v>100000</v>
      </c>
      <c r="H1342" t="s">
        <v>20</v>
      </c>
      <c r="I1342">
        <v>100000</v>
      </c>
      <c r="J1342">
        <f t="shared" si="81"/>
        <v>100000</v>
      </c>
      <c r="K1342">
        <f t="shared" si="82"/>
        <v>150000</v>
      </c>
      <c r="L1342" t="str">
        <f t="shared" si="83"/>
        <v>100000-150000</v>
      </c>
      <c r="M1342" t="s">
        <v>51</v>
      </c>
      <c r="N1342" t="str">
        <f>VLOOKUP(M1342,'Country Names'!B:C,2,FALSE)</f>
        <v>Netherlands</v>
      </c>
      <c r="O1342">
        <v>50</v>
      </c>
      <c r="P1342" t="str">
        <f>IF(Table[[#This Row],[remote_ratio]]=0, "In Person", IF(Table[[#This Row],[remote_ratio]]=50, "Hybrid", IF(Table[[#This Row],[remote_ratio]]=100, "Remote")))</f>
        <v>Hybrid</v>
      </c>
      <c r="Q1342" t="s">
        <v>51</v>
      </c>
      <c r="R1342" t="str">
        <f>VLOOKUP(Q1342,'Country Names'!B:C,2,FALSE)</f>
        <v>Netherlands</v>
      </c>
      <c r="S1342" t="s">
        <v>220</v>
      </c>
    </row>
    <row r="1343" spans="1:19" x14ac:dyDescent="0.3">
      <c r="A1343">
        <v>1307</v>
      </c>
      <c r="B1343">
        <v>2023</v>
      </c>
      <c r="C1343" t="s">
        <v>330</v>
      </c>
      <c r="D1343" t="s">
        <v>216</v>
      </c>
      <c r="E1343" t="s">
        <v>23</v>
      </c>
      <c r="F1343" t="str">
        <f t="shared" si="80"/>
        <v>Scientist</v>
      </c>
      <c r="G1343">
        <v>149076</v>
      </c>
      <c r="H1343" t="s">
        <v>20</v>
      </c>
      <c r="I1343">
        <v>149076</v>
      </c>
      <c r="J1343">
        <f t="shared" si="81"/>
        <v>100000</v>
      </c>
      <c r="K1343">
        <f t="shared" si="82"/>
        <v>150000</v>
      </c>
      <c r="L1343" t="str">
        <f t="shared" si="83"/>
        <v>100000-150000</v>
      </c>
      <c r="M1343" t="s">
        <v>21</v>
      </c>
      <c r="N1343" t="str">
        <f>VLOOKUP(M1343,'Country Names'!B:C,2,FALSE)</f>
        <v>United States</v>
      </c>
      <c r="O1343">
        <v>0</v>
      </c>
      <c r="P1343" t="str">
        <f>IF(Table[[#This Row],[remote_ratio]]=0, "In Person", IF(Table[[#This Row],[remote_ratio]]=50, "Hybrid", IF(Table[[#This Row],[remote_ratio]]=100, "Remote")))</f>
        <v>In Person</v>
      </c>
      <c r="Q1343" t="s">
        <v>21</v>
      </c>
      <c r="R1343" t="str">
        <f>VLOOKUP(Q1343,'Country Names'!B:C,2,FALSE)</f>
        <v>United States</v>
      </c>
      <c r="S1343" t="s">
        <v>221</v>
      </c>
    </row>
    <row r="1344" spans="1:19" x14ac:dyDescent="0.3">
      <c r="A1344">
        <v>1308</v>
      </c>
      <c r="B1344">
        <v>2023</v>
      </c>
      <c r="C1344" t="s">
        <v>330</v>
      </c>
      <c r="D1344" t="s">
        <v>216</v>
      </c>
      <c r="E1344" t="s">
        <v>23</v>
      </c>
      <c r="F1344" t="str">
        <f t="shared" si="80"/>
        <v>Scientist</v>
      </c>
      <c r="G1344">
        <v>82365</v>
      </c>
      <c r="H1344" t="s">
        <v>20</v>
      </c>
      <c r="I1344">
        <v>82365</v>
      </c>
      <c r="J1344">
        <f t="shared" si="81"/>
        <v>50000</v>
      </c>
      <c r="K1344">
        <f t="shared" si="82"/>
        <v>100000</v>
      </c>
      <c r="L1344" t="str">
        <f t="shared" si="83"/>
        <v>50000-100000</v>
      </c>
      <c r="M1344" t="s">
        <v>21</v>
      </c>
      <c r="N1344" t="str">
        <f>VLOOKUP(M1344,'Country Names'!B:C,2,FALSE)</f>
        <v>United States</v>
      </c>
      <c r="O1344">
        <v>0</v>
      </c>
      <c r="P1344" t="str">
        <f>IF(Table[[#This Row],[remote_ratio]]=0, "In Person", IF(Table[[#This Row],[remote_ratio]]=50, "Hybrid", IF(Table[[#This Row],[remote_ratio]]=100, "Remote")))</f>
        <v>In Person</v>
      </c>
      <c r="Q1344" t="s">
        <v>21</v>
      </c>
      <c r="R1344" t="str">
        <f>VLOOKUP(Q1344,'Country Names'!B:C,2,FALSE)</f>
        <v>United States</v>
      </c>
      <c r="S1344" t="s">
        <v>221</v>
      </c>
    </row>
    <row r="1345" spans="1:19" x14ac:dyDescent="0.3">
      <c r="A1345">
        <v>1310</v>
      </c>
      <c r="B1345">
        <v>2023</v>
      </c>
      <c r="C1345" t="s">
        <v>330</v>
      </c>
      <c r="D1345" t="s">
        <v>216</v>
      </c>
      <c r="E1345" t="s">
        <v>23</v>
      </c>
      <c r="F1345" t="str">
        <f t="shared" si="80"/>
        <v>Scientist</v>
      </c>
      <c r="G1345">
        <v>175000</v>
      </c>
      <c r="H1345" t="s">
        <v>20</v>
      </c>
      <c r="I1345">
        <v>175000</v>
      </c>
      <c r="J1345">
        <f t="shared" si="81"/>
        <v>150000</v>
      </c>
      <c r="K1345">
        <f t="shared" si="82"/>
        <v>200000</v>
      </c>
      <c r="L1345" t="str">
        <f t="shared" si="83"/>
        <v>150000-200000</v>
      </c>
      <c r="M1345" t="s">
        <v>21</v>
      </c>
      <c r="N1345" t="str">
        <f>VLOOKUP(M1345,'Country Names'!B:C,2,FALSE)</f>
        <v>United States</v>
      </c>
      <c r="O1345">
        <v>0</v>
      </c>
      <c r="P1345" t="str">
        <f>IF(Table[[#This Row],[remote_ratio]]=0, "In Person", IF(Table[[#This Row],[remote_ratio]]=50, "Hybrid", IF(Table[[#This Row],[remote_ratio]]=100, "Remote")))</f>
        <v>In Person</v>
      </c>
      <c r="Q1345" t="s">
        <v>21</v>
      </c>
      <c r="R1345" t="str">
        <f>VLOOKUP(Q1345,'Country Names'!B:C,2,FALSE)</f>
        <v>United States</v>
      </c>
      <c r="S1345" t="s">
        <v>221</v>
      </c>
    </row>
    <row r="1346" spans="1:19" x14ac:dyDescent="0.3">
      <c r="A1346">
        <v>1311</v>
      </c>
      <c r="B1346">
        <v>2023</v>
      </c>
      <c r="C1346" t="s">
        <v>330</v>
      </c>
      <c r="D1346" t="s">
        <v>216</v>
      </c>
      <c r="E1346" t="s">
        <v>23</v>
      </c>
      <c r="F1346" t="str">
        <f t="shared" ref="F1346:F1409" si="84">IF(RIGHT(E1346,LEN(E1346)-FIND(CHAR(1),SUBSTITUTE(E1346," ",CHAR(1),LEN(E1346)-LEN(SUBSTITUTE(E1346," ","")))))="Science","Director of DS",IF(RIGHT(E1346,LEN(E1346)-FIND(CHAR(1),SUBSTITUTE(E1346," ",CHAR(1),LEN(E1346)-LEN(SUBSTITUTE(E1346," ","")))))="Data","Head of Data",RIGHT(E1346,LEN(E1346)-FIND(CHAR(1),SUBSTITUTE(E1346," ",CHAR(1),LEN(E1346)-LEN(SUBSTITUTE(E1346," ","")))))))</f>
        <v>Scientist</v>
      </c>
      <c r="G1346">
        <v>148750</v>
      </c>
      <c r="H1346" t="s">
        <v>20</v>
      </c>
      <c r="I1346">
        <v>148750</v>
      </c>
      <c r="J1346">
        <f t="shared" ref="J1346:J1409" si="85">FLOOR(I1346/50000,1)*50000</f>
        <v>100000</v>
      </c>
      <c r="K1346">
        <f t="shared" ref="K1346:K1409" si="86">FLOOR(I1346/50000,1)*50000 + 50000</f>
        <v>150000</v>
      </c>
      <c r="L1346" t="str">
        <f t="shared" ref="L1346:L1409" si="87">_xlfn.CONCAT(J1346, "-", K1346)</f>
        <v>100000-150000</v>
      </c>
      <c r="M1346" t="s">
        <v>21</v>
      </c>
      <c r="N1346" t="str">
        <f>VLOOKUP(M1346,'Country Names'!B:C,2,FALSE)</f>
        <v>United States</v>
      </c>
      <c r="O1346">
        <v>0</v>
      </c>
      <c r="P1346" t="str">
        <f>IF(Table[[#This Row],[remote_ratio]]=0, "In Person", IF(Table[[#This Row],[remote_ratio]]=50, "Hybrid", IF(Table[[#This Row],[remote_ratio]]=100, "Remote")))</f>
        <v>In Person</v>
      </c>
      <c r="Q1346" t="s">
        <v>21</v>
      </c>
      <c r="R1346" t="str">
        <f>VLOOKUP(Q1346,'Country Names'!B:C,2,FALSE)</f>
        <v>United States</v>
      </c>
      <c r="S1346" t="s">
        <v>221</v>
      </c>
    </row>
    <row r="1347" spans="1:19" x14ac:dyDescent="0.3">
      <c r="A1347">
        <v>1312</v>
      </c>
      <c r="B1347">
        <v>2023</v>
      </c>
      <c r="C1347" t="s">
        <v>330</v>
      </c>
      <c r="D1347" t="s">
        <v>216</v>
      </c>
      <c r="E1347" t="s">
        <v>52</v>
      </c>
      <c r="F1347" t="str">
        <f t="shared" si="84"/>
        <v>Scientist</v>
      </c>
      <c r="G1347">
        <v>370000</v>
      </c>
      <c r="H1347" t="s">
        <v>20</v>
      </c>
      <c r="I1347">
        <v>370000</v>
      </c>
      <c r="J1347">
        <f t="shared" si="85"/>
        <v>350000</v>
      </c>
      <c r="K1347">
        <f t="shared" si="86"/>
        <v>400000</v>
      </c>
      <c r="L1347" t="str">
        <f t="shared" si="87"/>
        <v>350000-400000</v>
      </c>
      <c r="M1347" t="s">
        <v>21</v>
      </c>
      <c r="N1347" t="str">
        <f>VLOOKUP(M1347,'Country Names'!B:C,2,FALSE)</f>
        <v>United States</v>
      </c>
      <c r="O1347">
        <v>0</v>
      </c>
      <c r="P1347" t="str">
        <f>IF(Table[[#This Row],[remote_ratio]]=0, "In Person", IF(Table[[#This Row],[remote_ratio]]=50, "Hybrid", IF(Table[[#This Row],[remote_ratio]]=100, "Remote")))</f>
        <v>In Person</v>
      </c>
      <c r="Q1347" t="s">
        <v>21</v>
      </c>
      <c r="R1347" t="str">
        <f>VLOOKUP(Q1347,'Country Names'!B:C,2,FALSE)</f>
        <v>United States</v>
      </c>
      <c r="S1347" t="s">
        <v>221</v>
      </c>
    </row>
    <row r="1348" spans="1:19" x14ac:dyDescent="0.3">
      <c r="A1348">
        <v>1347</v>
      </c>
      <c r="B1348">
        <v>2023</v>
      </c>
      <c r="C1348" t="s">
        <v>214</v>
      </c>
      <c r="D1348" t="s">
        <v>216</v>
      </c>
      <c r="E1348" t="s">
        <v>37</v>
      </c>
      <c r="F1348" t="str">
        <f t="shared" si="84"/>
        <v>Engineer</v>
      </c>
      <c r="G1348">
        <v>25000</v>
      </c>
      <c r="H1348" t="s">
        <v>14</v>
      </c>
      <c r="I1348">
        <v>26827</v>
      </c>
      <c r="J1348">
        <f t="shared" si="85"/>
        <v>0</v>
      </c>
      <c r="K1348">
        <f t="shared" si="86"/>
        <v>50000</v>
      </c>
      <c r="L1348" t="str">
        <f t="shared" si="87"/>
        <v>0-50000</v>
      </c>
      <c r="M1348" t="s">
        <v>31</v>
      </c>
      <c r="N1348" t="str">
        <f>VLOOKUP(M1348,'Country Names'!B:C,2,FALSE)</f>
        <v>Germany</v>
      </c>
      <c r="O1348">
        <v>100</v>
      </c>
      <c r="P1348" t="str">
        <f>IF(Table[[#This Row],[remote_ratio]]=0, "In Person", IF(Table[[#This Row],[remote_ratio]]=50, "Hybrid", IF(Table[[#This Row],[remote_ratio]]=100, "Remote")))</f>
        <v>Remote</v>
      </c>
      <c r="Q1348" t="s">
        <v>31</v>
      </c>
      <c r="R1348" t="str">
        <f>VLOOKUP(Q1348,'Country Names'!B:C,2,FALSE)</f>
        <v>Germany</v>
      </c>
      <c r="S1348" t="s">
        <v>220</v>
      </c>
    </row>
    <row r="1349" spans="1:19" x14ac:dyDescent="0.3">
      <c r="A1349">
        <v>1313</v>
      </c>
      <c r="B1349">
        <v>2023</v>
      </c>
      <c r="C1349" t="s">
        <v>330</v>
      </c>
      <c r="D1349" t="s">
        <v>216</v>
      </c>
      <c r="E1349" t="s">
        <v>52</v>
      </c>
      <c r="F1349" t="str">
        <f t="shared" si="84"/>
        <v>Scientist</v>
      </c>
      <c r="G1349">
        <v>200000</v>
      </c>
      <c r="H1349" t="s">
        <v>20</v>
      </c>
      <c r="I1349">
        <v>200000</v>
      </c>
      <c r="J1349">
        <f t="shared" si="85"/>
        <v>200000</v>
      </c>
      <c r="K1349">
        <f t="shared" si="86"/>
        <v>250000</v>
      </c>
      <c r="L1349" t="str">
        <f t="shared" si="87"/>
        <v>200000-250000</v>
      </c>
      <c r="M1349" t="s">
        <v>21</v>
      </c>
      <c r="N1349" t="str">
        <f>VLOOKUP(M1349,'Country Names'!B:C,2,FALSE)</f>
        <v>United States</v>
      </c>
      <c r="O1349">
        <v>0</v>
      </c>
      <c r="P1349" t="str">
        <f>IF(Table[[#This Row],[remote_ratio]]=0, "In Person", IF(Table[[#This Row],[remote_ratio]]=50, "Hybrid", IF(Table[[#This Row],[remote_ratio]]=100, "Remote")))</f>
        <v>In Person</v>
      </c>
      <c r="Q1349" t="s">
        <v>21</v>
      </c>
      <c r="R1349" t="str">
        <f>VLOOKUP(Q1349,'Country Names'!B:C,2,FALSE)</f>
        <v>United States</v>
      </c>
      <c r="S1349" t="s">
        <v>221</v>
      </c>
    </row>
    <row r="1350" spans="1:19" x14ac:dyDescent="0.3">
      <c r="A1350">
        <v>1314</v>
      </c>
      <c r="B1350">
        <v>2023</v>
      </c>
      <c r="C1350" t="s">
        <v>330</v>
      </c>
      <c r="D1350" t="s">
        <v>216</v>
      </c>
      <c r="E1350" t="s">
        <v>23</v>
      </c>
      <c r="F1350" t="str">
        <f t="shared" si="84"/>
        <v>Scientist</v>
      </c>
      <c r="G1350">
        <v>235000</v>
      </c>
      <c r="H1350" t="s">
        <v>20</v>
      </c>
      <c r="I1350">
        <v>235000</v>
      </c>
      <c r="J1350">
        <f t="shared" si="85"/>
        <v>200000</v>
      </c>
      <c r="K1350">
        <f t="shared" si="86"/>
        <v>250000</v>
      </c>
      <c r="L1350" t="str">
        <f t="shared" si="87"/>
        <v>200000-250000</v>
      </c>
      <c r="M1350" t="s">
        <v>21</v>
      </c>
      <c r="N1350" t="str">
        <f>VLOOKUP(M1350,'Country Names'!B:C,2,FALSE)</f>
        <v>United States</v>
      </c>
      <c r="O1350">
        <v>100</v>
      </c>
      <c r="P1350" t="str">
        <f>IF(Table[[#This Row],[remote_ratio]]=0, "In Person", IF(Table[[#This Row],[remote_ratio]]=50, "Hybrid", IF(Table[[#This Row],[remote_ratio]]=100, "Remote")))</f>
        <v>Remote</v>
      </c>
      <c r="Q1350" t="s">
        <v>21</v>
      </c>
      <c r="R1350" t="str">
        <f>VLOOKUP(Q1350,'Country Names'!B:C,2,FALSE)</f>
        <v>United States</v>
      </c>
      <c r="S1350" t="s">
        <v>221</v>
      </c>
    </row>
    <row r="1351" spans="1:19" x14ac:dyDescent="0.3">
      <c r="A1351">
        <v>1315</v>
      </c>
      <c r="B1351">
        <v>2023</v>
      </c>
      <c r="C1351" t="s">
        <v>330</v>
      </c>
      <c r="D1351" t="s">
        <v>216</v>
      </c>
      <c r="E1351" t="s">
        <v>23</v>
      </c>
      <c r="F1351" t="str">
        <f t="shared" si="84"/>
        <v>Scientist</v>
      </c>
      <c r="G1351">
        <v>185000</v>
      </c>
      <c r="H1351" t="s">
        <v>20</v>
      </c>
      <c r="I1351">
        <v>185000</v>
      </c>
      <c r="J1351">
        <f t="shared" si="85"/>
        <v>150000</v>
      </c>
      <c r="K1351">
        <f t="shared" si="86"/>
        <v>200000</v>
      </c>
      <c r="L1351" t="str">
        <f t="shared" si="87"/>
        <v>150000-200000</v>
      </c>
      <c r="M1351" t="s">
        <v>21</v>
      </c>
      <c r="N1351" t="str">
        <f>VLOOKUP(M1351,'Country Names'!B:C,2,FALSE)</f>
        <v>United States</v>
      </c>
      <c r="O1351">
        <v>100</v>
      </c>
      <c r="P1351" t="str">
        <f>IF(Table[[#This Row],[remote_ratio]]=0, "In Person", IF(Table[[#This Row],[remote_ratio]]=50, "Hybrid", IF(Table[[#This Row],[remote_ratio]]=100, "Remote")))</f>
        <v>Remote</v>
      </c>
      <c r="Q1351" t="s">
        <v>21</v>
      </c>
      <c r="R1351" t="str">
        <f>VLOOKUP(Q1351,'Country Names'!B:C,2,FALSE)</f>
        <v>United States</v>
      </c>
      <c r="S1351" t="s">
        <v>221</v>
      </c>
    </row>
    <row r="1352" spans="1:19" x14ac:dyDescent="0.3">
      <c r="A1352">
        <v>1351</v>
      </c>
      <c r="B1352">
        <v>2023</v>
      </c>
      <c r="C1352" t="s">
        <v>330</v>
      </c>
      <c r="D1352" t="s">
        <v>216</v>
      </c>
      <c r="E1352" t="s">
        <v>100</v>
      </c>
      <c r="F1352" t="str">
        <f t="shared" si="84"/>
        <v>Developer</v>
      </c>
      <c r="G1352">
        <v>135000</v>
      </c>
      <c r="H1352" t="s">
        <v>20</v>
      </c>
      <c r="I1352">
        <v>135000</v>
      </c>
      <c r="J1352">
        <f t="shared" si="85"/>
        <v>100000</v>
      </c>
      <c r="K1352">
        <f t="shared" si="86"/>
        <v>150000</v>
      </c>
      <c r="L1352" t="str">
        <f t="shared" si="87"/>
        <v>100000-150000</v>
      </c>
      <c r="M1352" t="s">
        <v>21</v>
      </c>
      <c r="N1352" t="str">
        <f>VLOOKUP(M1352,'Country Names'!B:C,2,FALSE)</f>
        <v>United States</v>
      </c>
      <c r="O1352">
        <v>100</v>
      </c>
      <c r="P1352" t="str">
        <f>IF(Table[[#This Row],[remote_ratio]]=0, "In Person", IF(Table[[#This Row],[remote_ratio]]=50, "Hybrid", IF(Table[[#This Row],[remote_ratio]]=100, "Remote")))</f>
        <v>Remote</v>
      </c>
      <c r="Q1352" t="s">
        <v>21</v>
      </c>
      <c r="R1352" t="str">
        <f>VLOOKUP(Q1352,'Country Names'!B:C,2,FALSE)</f>
        <v>United States</v>
      </c>
      <c r="S1352" t="s">
        <v>221</v>
      </c>
    </row>
    <row r="1353" spans="1:19" x14ac:dyDescent="0.3">
      <c r="A1353">
        <v>1352</v>
      </c>
      <c r="B1353">
        <v>2023</v>
      </c>
      <c r="C1353" t="s">
        <v>330</v>
      </c>
      <c r="D1353" t="s">
        <v>216</v>
      </c>
      <c r="E1353" t="s">
        <v>100</v>
      </c>
      <c r="F1353" t="str">
        <f t="shared" si="84"/>
        <v>Developer</v>
      </c>
      <c r="G1353">
        <v>100000</v>
      </c>
      <c r="H1353" t="s">
        <v>20</v>
      </c>
      <c r="I1353">
        <v>100000</v>
      </c>
      <c r="J1353">
        <f t="shared" si="85"/>
        <v>100000</v>
      </c>
      <c r="K1353">
        <f t="shared" si="86"/>
        <v>150000</v>
      </c>
      <c r="L1353" t="str">
        <f t="shared" si="87"/>
        <v>100000-150000</v>
      </c>
      <c r="M1353" t="s">
        <v>21</v>
      </c>
      <c r="N1353" t="str">
        <f>VLOOKUP(M1353,'Country Names'!B:C,2,FALSE)</f>
        <v>United States</v>
      </c>
      <c r="O1353">
        <v>100</v>
      </c>
      <c r="P1353" t="str">
        <f>IF(Table[[#This Row],[remote_ratio]]=0, "In Person", IF(Table[[#This Row],[remote_ratio]]=50, "Hybrid", IF(Table[[#This Row],[remote_ratio]]=100, "Remote")))</f>
        <v>Remote</v>
      </c>
      <c r="Q1353" t="s">
        <v>21</v>
      </c>
      <c r="R1353" t="str">
        <f>VLOOKUP(Q1353,'Country Names'!B:C,2,FALSE)</f>
        <v>United States</v>
      </c>
      <c r="S1353" t="s">
        <v>221</v>
      </c>
    </row>
    <row r="1354" spans="1:19" x14ac:dyDescent="0.3">
      <c r="A1354">
        <v>1353</v>
      </c>
      <c r="B1354">
        <v>2023</v>
      </c>
      <c r="C1354" t="s">
        <v>215</v>
      </c>
      <c r="D1354" t="s">
        <v>216</v>
      </c>
      <c r="E1354" t="s">
        <v>55</v>
      </c>
      <c r="F1354" t="str">
        <f t="shared" si="84"/>
        <v>Manager</v>
      </c>
      <c r="G1354">
        <v>155000</v>
      </c>
      <c r="H1354" t="s">
        <v>20</v>
      </c>
      <c r="I1354">
        <v>155000</v>
      </c>
      <c r="J1354">
        <f t="shared" si="85"/>
        <v>150000</v>
      </c>
      <c r="K1354">
        <f t="shared" si="86"/>
        <v>200000</v>
      </c>
      <c r="L1354" t="str">
        <f t="shared" si="87"/>
        <v>150000-200000</v>
      </c>
      <c r="M1354" t="s">
        <v>21</v>
      </c>
      <c r="N1354" t="str">
        <f>VLOOKUP(M1354,'Country Names'!B:C,2,FALSE)</f>
        <v>United States</v>
      </c>
      <c r="O1354">
        <v>0</v>
      </c>
      <c r="P1354" t="str">
        <f>IF(Table[[#This Row],[remote_ratio]]=0, "In Person", IF(Table[[#This Row],[remote_ratio]]=50, "Hybrid", IF(Table[[#This Row],[remote_ratio]]=100, "Remote")))</f>
        <v>In Person</v>
      </c>
      <c r="Q1354" t="s">
        <v>21</v>
      </c>
      <c r="R1354" t="str">
        <f>VLOOKUP(Q1354,'Country Names'!B:C,2,FALSE)</f>
        <v>United States</v>
      </c>
      <c r="S1354" t="s">
        <v>221</v>
      </c>
    </row>
    <row r="1355" spans="1:19" x14ac:dyDescent="0.3">
      <c r="A1355">
        <v>1354</v>
      </c>
      <c r="B1355">
        <v>2023</v>
      </c>
      <c r="C1355" t="s">
        <v>215</v>
      </c>
      <c r="D1355" t="s">
        <v>216</v>
      </c>
      <c r="E1355" t="s">
        <v>55</v>
      </c>
      <c r="F1355" t="str">
        <f t="shared" si="84"/>
        <v>Manager</v>
      </c>
      <c r="G1355">
        <v>140000</v>
      </c>
      <c r="H1355" t="s">
        <v>20</v>
      </c>
      <c r="I1355">
        <v>140000</v>
      </c>
      <c r="J1355">
        <f t="shared" si="85"/>
        <v>100000</v>
      </c>
      <c r="K1355">
        <f t="shared" si="86"/>
        <v>150000</v>
      </c>
      <c r="L1355" t="str">
        <f t="shared" si="87"/>
        <v>100000-150000</v>
      </c>
      <c r="M1355" t="s">
        <v>21</v>
      </c>
      <c r="N1355" t="str">
        <f>VLOOKUP(M1355,'Country Names'!B:C,2,FALSE)</f>
        <v>United States</v>
      </c>
      <c r="O1355">
        <v>0</v>
      </c>
      <c r="P1355" t="str">
        <f>IF(Table[[#This Row],[remote_ratio]]=0, "In Person", IF(Table[[#This Row],[remote_ratio]]=50, "Hybrid", IF(Table[[#This Row],[remote_ratio]]=100, "Remote")))</f>
        <v>In Person</v>
      </c>
      <c r="Q1355" t="s">
        <v>21</v>
      </c>
      <c r="R1355" t="str">
        <f>VLOOKUP(Q1355,'Country Names'!B:C,2,FALSE)</f>
        <v>United States</v>
      </c>
      <c r="S1355" t="s">
        <v>221</v>
      </c>
    </row>
    <row r="1356" spans="1:19" x14ac:dyDescent="0.3">
      <c r="A1356">
        <v>1355</v>
      </c>
      <c r="B1356">
        <v>2023</v>
      </c>
      <c r="C1356" t="s">
        <v>330</v>
      </c>
      <c r="D1356" t="s">
        <v>216</v>
      </c>
      <c r="E1356" t="s">
        <v>35</v>
      </c>
      <c r="F1356" t="str">
        <f t="shared" si="84"/>
        <v>Engineer</v>
      </c>
      <c r="G1356">
        <v>204500</v>
      </c>
      <c r="H1356" t="s">
        <v>20</v>
      </c>
      <c r="I1356">
        <v>204500</v>
      </c>
      <c r="J1356">
        <f t="shared" si="85"/>
        <v>200000</v>
      </c>
      <c r="K1356">
        <f t="shared" si="86"/>
        <v>250000</v>
      </c>
      <c r="L1356" t="str">
        <f t="shared" si="87"/>
        <v>200000-250000</v>
      </c>
      <c r="M1356" t="s">
        <v>21</v>
      </c>
      <c r="N1356" t="str">
        <f>VLOOKUP(M1356,'Country Names'!B:C,2,FALSE)</f>
        <v>United States</v>
      </c>
      <c r="O1356">
        <v>0</v>
      </c>
      <c r="P1356" t="str">
        <f>IF(Table[[#This Row],[remote_ratio]]=0, "In Person", IF(Table[[#This Row],[remote_ratio]]=50, "Hybrid", IF(Table[[#This Row],[remote_ratio]]=100, "Remote")))</f>
        <v>In Person</v>
      </c>
      <c r="Q1356" t="s">
        <v>21</v>
      </c>
      <c r="R1356" t="str">
        <f>VLOOKUP(Q1356,'Country Names'!B:C,2,FALSE)</f>
        <v>United States</v>
      </c>
      <c r="S1356" t="s">
        <v>221</v>
      </c>
    </row>
    <row r="1357" spans="1:19" x14ac:dyDescent="0.3">
      <c r="A1357">
        <v>1356</v>
      </c>
      <c r="B1357">
        <v>2023</v>
      </c>
      <c r="C1357" t="s">
        <v>330</v>
      </c>
      <c r="D1357" t="s">
        <v>216</v>
      </c>
      <c r="E1357" t="s">
        <v>35</v>
      </c>
      <c r="F1357" t="str">
        <f t="shared" si="84"/>
        <v>Engineer</v>
      </c>
      <c r="G1357">
        <v>142200</v>
      </c>
      <c r="H1357" t="s">
        <v>20</v>
      </c>
      <c r="I1357">
        <v>142200</v>
      </c>
      <c r="J1357">
        <f t="shared" si="85"/>
        <v>100000</v>
      </c>
      <c r="K1357">
        <f t="shared" si="86"/>
        <v>150000</v>
      </c>
      <c r="L1357" t="str">
        <f t="shared" si="87"/>
        <v>100000-150000</v>
      </c>
      <c r="M1357" t="s">
        <v>21</v>
      </c>
      <c r="N1357" t="str">
        <f>VLOOKUP(M1357,'Country Names'!B:C,2,FALSE)</f>
        <v>United States</v>
      </c>
      <c r="O1357">
        <v>0</v>
      </c>
      <c r="P1357" t="str">
        <f>IF(Table[[#This Row],[remote_ratio]]=0, "In Person", IF(Table[[#This Row],[remote_ratio]]=50, "Hybrid", IF(Table[[#This Row],[remote_ratio]]=100, "Remote")))</f>
        <v>In Person</v>
      </c>
      <c r="Q1357" t="s">
        <v>21</v>
      </c>
      <c r="R1357" t="str">
        <f>VLOOKUP(Q1357,'Country Names'!B:C,2,FALSE)</f>
        <v>United States</v>
      </c>
      <c r="S1357" t="s">
        <v>221</v>
      </c>
    </row>
    <row r="1358" spans="1:19" x14ac:dyDescent="0.3">
      <c r="A1358">
        <v>1357</v>
      </c>
      <c r="B1358">
        <v>2023</v>
      </c>
      <c r="C1358" t="s">
        <v>330</v>
      </c>
      <c r="D1358" t="s">
        <v>216</v>
      </c>
      <c r="E1358" t="s">
        <v>37</v>
      </c>
      <c r="F1358" t="str">
        <f t="shared" si="84"/>
        <v>Engineer</v>
      </c>
      <c r="G1358">
        <v>226700</v>
      </c>
      <c r="H1358" t="s">
        <v>20</v>
      </c>
      <c r="I1358">
        <v>226700</v>
      </c>
      <c r="J1358">
        <f t="shared" si="85"/>
        <v>200000</v>
      </c>
      <c r="K1358">
        <f t="shared" si="86"/>
        <v>250000</v>
      </c>
      <c r="L1358" t="str">
        <f t="shared" si="87"/>
        <v>200000-250000</v>
      </c>
      <c r="M1358" t="s">
        <v>21</v>
      </c>
      <c r="N1358" t="str">
        <f>VLOOKUP(M1358,'Country Names'!B:C,2,FALSE)</f>
        <v>United States</v>
      </c>
      <c r="O1358">
        <v>0</v>
      </c>
      <c r="P1358" t="str">
        <f>IF(Table[[#This Row],[remote_ratio]]=0, "In Person", IF(Table[[#This Row],[remote_ratio]]=50, "Hybrid", IF(Table[[#This Row],[remote_ratio]]=100, "Remote")))</f>
        <v>In Person</v>
      </c>
      <c r="Q1358" t="s">
        <v>21</v>
      </c>
      <c r="R1358" t="str">
        <f>VLOOKUP(Q1358,'Country Names'!B:C,2,FALSE)</f>
        <v>United States</v>
      </c>
      <c r="S1358" t="s">
        <v>221</v>
      </c>
    </row>
    <row r="1359" spans="1:19" x14ac:dyDescent="0.3">
      <c r="A1359">
        <v>1358</v>
      </c>
      <c r="B1359">
        <v>2023</v>
      </c>
      <c r="C1359" t="s">
        <v>330</v>
      </c>
      <c r="D1359" t="s">
        <v>216</v>
      </c>
      <c r="E1359" t="s">
        <v>37</v>
      </c>
      <c r="F1359" t="str">
        <f t="shared" si="84"/>
        <v>Engineer</v>
      </c>
      <c r="G1359">
        <v>133300</v>
      </c>
      <c r="H1359" t="s">
        <v>20</v>
      </c>
      <c r="I1359">
        <v>133300</v>
      </c>
      <c r="J1359">
        <f t="shared" si="85"/>
        <v>100000</v>
      </c>
      <c r="K1359">
        <f t="shared" si="86"/>
        <v>150000</v>
      </c>
      <c r="L1359" t="str">
        <f t="shared" si="87"/>
        <v>100000-150000</v>
      </c>
      <c r="M1359" t="s">
        <v>21</v>
      </c>
      <c r="N1359" t="str">
        <f>VLOOKUP(M1359,'Country Names'!B:C,2,FALSE)</f>
        <v>United States</v>
      </c>
      <c r="O1359">
        <v>0</v>
      </c>
      <c r="P1359" t="str">
        <f>IF(Table[[#This Row],[remote_ratio]]=0, "In Person", IF(Table[[#This Row],[remote_ratio]]=50, "Hybrid", IF(Table[[#This Row],[remote_ratio]]=100, "Remote")))</f>
        <v>In Person</v>
      </c>
      <c r="Q1359" t="s">
        <v>21</v>
      </c>
      <c r="R1359" t="str">
        <f>VLOOKUP(Q1359,'Country Names'!B:C,2,FALSE)</f>
        <v>United States</v>
      </c>
      <c r="S1359" t="s">
        <v>221</v>
      </c>
    </row>
    <row r="1360" spans="1:19" x14ac:dyDescent="0.3">
      <c r="A1360">
        <v>1318</v>
      </c>
      <c r="B1360">
        <v>2023</v>
      </c>
      <c r="C1360" t="s">
        <v>330</v>
      </c>
      <c r="D1360" t="s">
        <v>216</v>
      </c>
      <c r="E1360" t="s">
        <v>23</v>
      </c>
      <c r="F1360" t="str">
        <f t="shared" si="84"/>
        <v>Scientist</v>
      </c>
      <c r="G1360">
        <v>216100</v>
      </c>
      <c r="H1360" t="s">
        <v>20</v>
      </c>
      <c r="I1360">
        <v>216100</v>
      </c>
      <c r="J1360">
        <f t="shared" si="85"/>
        <v>200000</v>
      </c>
      <c r="K1360">
        <f t="shared" si="86"/>
        <v>250000</v>
      </c>
      <c r="L1360" t="str">
        <f t="shared" si="87"/>
        <v>200000-250000</v>
      </c>
      <c r="M1360" t="s">
        <v>21</v>
      </c>
      <c r="N1360" t="str">
        <f>VLOOKUP(M1360,'Country Names'!B:C,2,FALSE)</f>
        <v>United States</v>
      </c>
      <c r="O1360">
        <v>0</v>
      </c>
      <c r="P1360" t="str">
        <f>IF(Table[[#This Row],[remote_ratio]]=0, "In Person", IF(Table[[#This Row],[remote_ratio]]=50, "Hybrid", IF(Table[[#This Row],[remote_ratio]]=100, "Remote")))</f>
        <v>In Person</v>
      </c>
      <c r="Q1360" t="s">
        <v>21</v>
      </c>
      <c r="R1360" t="str">
        <f>VLOOKUP(Q1360,'Country Names'!B:C,2,FALSE)</f>
        <v>United States</v>
      </c>
      <c r="S1360" t="s">
        <v>221</v>
      </c>
    </row>
    <row r="1361" spans="1:19" x14ac:dyDescent="0.3">
      <c r="A1361">
        <v>1319</v>
      </c>
      <c r="B1361">
        <v>2023</v>
      </c>
      <c r="C1361" t="s">
        <v>330</v>
      </c>
      <c r="D1361" t="s">
        <v>216</v>
      </c>
      <c r="E1361" t="s">
        <v>23</v>
      </c>
      <c r="F1361" t="str">
        <f t="shared" si="84"/>
        <v>Scientist</v>
      </c>
      <c r="G1361">
        <v>140800</v>
      </c>
      <c r="H1361" t="s">
        <v>20</v>
      </c>
      <c r="I1361">
        <v>140800</v>
      </c>
      <c r="J1361">
        <f t="shared" si="85"/>
        <v>100000</v>
      </c>
      <c r="K1361">
        <f t="shared" si="86"/>
        <v>150000</v>
      </c>
      <c r="L1361" t="str">
        <f t="shared" si="87"/>
        <v>100000-150000</v>
      </c>
      <c r="M1361" t="s">
        <v>21</v>
      </c>
      <c r="N1361" t="str">
        <f>VLOOKUP(M1361,'Country Names'!B:C,2,FALSE)</f>
        <v>United States</v>
      </c>
      <c r="O1361">
        <v>0</v>
      </c>
      <c r="P1361" t="str">
        <f>IF(Table[[#This Row],[remote_ratio]]=0, "In Person", IF(Table[[#This Row],[remote_ratio]]=50, "Hybrid", IF(Table[[#This Row],[remote_ratio]]=100, "Remote")))</f>
        <v>In Person</v>
      </c>
      <c r="Q1361" t="s">
        <v>21</v>
      </c>
      <c r="R1361" t="str">
        <f>VLOOKUP(Q1361,'Country Names'!B:C,2,FALSE)</f>
        <v>United States</v>
      </c>
      <c r="S1361" t="s">
        <v>221</v>
      </c>
    </row>
    <row r="1362" spans="1:19" x14ac:dyDescent="0.3">
      <c r="A1362">
        <v>1361</v>
      </c>
      <c r="B1362">
        <v>2023</v>
      </c>
      <c r="C1362" t="s">
        <v>330</v>
      </c>
      <c r="D1362" t="s">
        <v>216</v>
      </c>
      <c r="E1362" t="s">
        <v>37</v>
      </c>
      <c r="F1362" t="str">
        <f t="shared" si="84"/>
        <v>Engineer</v>
      </c>
      <c r="G1362">
        <v>163800</v>
      </c>
      <c r="H1362" t="s">
        <v>20</v>
      </c>
      <c r="I1362">
        <v>163800</v>
      </c>
      <c r="J1362">
        <f t="shared" si="85"/>
        <v>150000</v>
      </c>
      <c r="K1362">
        <f t="shared" si="86"/>
        <v>200000</v>
      </c>
      <c r="L1362" t="str">
        <f t="shared" si="87"/>
        <v>150000-200000</v>
      </c>
      <c r="M1362" t="s">
        <v>21</v>
      </c>
      <c r="N1362" t="str">
        <f>VLOOKUP(M1362,'Country Names'!B:C,2,FALSE)</f>
        <v>United States</v>
      </c>
      <c r="O1362">
        <v>0</v>
      </c>
      <c r="P1362" t="str">
        <f>IF(Table[[#This Row],[remote_ratio]]=0, "In Person", IF(Table[[#This Row],[remote_ratio]]=50, "Hybrid", IF(Table[[#This Row],[remote_ratio]]=100, "Remote")))</f>
        <v>In Person</v>
      </c>
      <c r="Q1362" t="s">
        <v>21</v>
      </c>
      <c r="R1362" t="str">
        <f>VLOOKUP(Q1362,'Country Names'!B:C,2,FALSE)</f>
        <v>United States</v>
      </c>
      <c r="S1362" t="s">
        <v>221</v>
      </c>
    </row>
    <row r="1363" spans="1:19" x14ac:dyDescent="0.3">
      <c r="A1363">
        <v>1362</v>
      </c>
      <c r="B1363">
        <v>2023</v>
      </c>
      <c r="C1363" t="s">
        <v>330</v>
      </c>
      <c r="D1363" t="s">
        <v>216</v>
      </c>
      <c r="E1363" t="s">
        <v>37</v>
      </c>
      <c r="F1363" t="str">
        <f t="shared" si="84"/>
        <v>Engineer</v>
      </c>
      <c r="G1363">
        <v>126000</v>
      </c>
      <c r="H1363" t="s">
        <v>20</v>
      </c>
      <c r="I1363">
        <v>126000</v>
      </c>
      <c r="J1363">
        <f t="shared" si="85"/>
        <v>100000</v>
      </c>
      <c r="K1363">
        <f t="shared" si="86"/>
        <v>150000</v>
      </c>
      <c r="L1363" t="str">
        <f t="shared" si="87"/>
        <v>100000-150000</v>
      </c>
      <c r="M1363" t="s">
        <v>21</v>
      </c>
      <c r="N1363" t="str">
        <f>VLOOKUP(M1363,'Country Names'!B:C,2,FALSE)</f>
        <v>United States</v>
      </c>
      <c r="O1363">
        <v>0</v>
      </c>
      <c r="P1363" t="str">
        <f>IF(Table[[#This Row],[remote_ratio]]=0, "In Person", IF(Table[[#This Row],[remote_ratio]]=50, "Hybrid", IF(Table[[#This Row],[remote_ratio]]=100, "Remote")))</f>
        <v>In Person</v>
      </c>
      <c r="Q1363" t="s">
        <v>21</v>
      </c>
      <c r="R1363" t="str">
        <f>VLOOKUP(Q1363,'Country Names'!B:C,2,FALSE)</f>
        <v>United States</v>
      </c>
      <c r="S1363" t="s">
        <v>221</v>
      </c>
    </row>
    <row r="1364" spans="1:19" x14ac:dyDescent="0.3">
      <c r="A1364">
        <v>1363</v>
      </c>
      <c r="B1364">
        <v>2023</v>
      </c>
      <c r="C1364" t="s">
        <v>330</v>
      </c>
      <c r="D1364" t="s">
        <v>216</v>
      </c>
      <c r="E1364" t="s">
        <v>35</v>
      </c>
      <c r="F1364" t="str">
        <f t="shared" si="84"/>
        <v>Engineer</v>
      </c>
      <c r="G1364">
        <v>163800</v>
      </c>
      <c r="H1364" t="s">
        <v>20</v>
      </c>
      <c r="I1364">
        <v>163800</v>
      </c>
      <c r="J1364">
        <f t="shared" si="85"/>
        <v>150000</v>
      </c>
      <c r="K1364">
        <f t="shared" si="86"/>
        <v>200000</v>
      </c>
      <c r="L1364" t="str">
        <f t="shared" si="87"/>
        <v>150000-200000</v>
      </c>
      <c r="M1364" t="s">
        <v>21</v>
      </c>
      <c r="N1364" t="str">
        <f>VLOOKUP(M1364,'Country Names'!B:C,2,FALSE)</f>
        <v>United States</v>
      </c>
      <c r="O1364">
        <v>0</v>
      </c>
      <c r="P1364" t="str">
        <f>IF(Table[[#This Row],[remote_ratio]]=0, "In Person", IF(Table[[#This Row],[remote_ratio]]=50, "Hybrid", IF(Table[[#This Row],[remote_ratio]]=100, "Remote")))</f>
        <v>In Person</v>
      </c>
      <c r="Q1364" t="s">
        <v>21</v>
      </c>
      <c r="R1364" t="str">
        <f>VLOOKUP(Q1364,'Country Names'!B:C,2,FALSE)</f>
        <v>United States</v>
      </c>
      <c r="S1364" t="s">
        <v>221</v>
      </c>
    </row>
    <row r="1365" spans="1:19" x14ac:dyDescent="0.3">
      <c r="A1365">
        <v>1364</v>
      </c>
      <c r="B1365">
        <v>2023</v>
      </c>
      <c r="C1365" t="s">
        <v>330</v>
      </c>
      <c r="D1365" t="s">
        <v>216</v>
      </c>
      <c r="E1365" t="s">
        <v>35</v>
      </c>
      <c r="F1365" t="str">
        <f t="shared" si="84"/>
        <v>Engineer</v>
      </c>
      <c r="G1365">
        <v>126000</v>
      </c>
      <c r="H1365" t="s">
        <v>20</v>
      </c>
      <c r="I1365">
        <v>126000</v>
      </c>
      <c r="J1365">
        <f t="shared" si="85"/>
        <v>100000</v>
      </c>
      <c r="K1365">
        <f t="shared" si="86"/>
        <v>150000</v>
      </c>
      <c r="L1365" t="str">
        <f t="shared" si="87"/>
        <v>100000-150000</v>
      </c>
      <c r="M1365" t="s">
        <v>21</v>
      </c>
      <c r="N1365" t="str">
        <f>VLOOKUP(M1365,'Country Names'!B:C,2,FALSE)</f>
        <v>United States</v>
      </c>
      <c r="O1365">
        <v>0</v>
      </c>
      <c r="P1365" t="str">
        <f>IF(Table[[#This Row],[remote_ratio]]=0, "In Person", IF(Table[[#This Row],[remote_ratio]]=50, "Hybrid", IF(Table[[#This Row],[remote_ratio]]=100, "Remote")))</f>
        <v>In Person</v>
      </c>
      <c r="Q1365" t="s">
        <v>21</v>
      </c>
      <c r="R1365" t="str">
        <f>VLOOKUP(Q1365,'Country Names'!B:C,2,FALSE)</f>
        <v>United States</v>
      </c>
      <c r="S1365" t="s">
        <v>221</v>
      </c>
    </row>
    <row r="1366" spans="1:19" x14ac:dyDescent="0.3">
      <c r="A1366">
        <v>1365</v>
      </c>
      <c r="B1366">
        <v>2023</v>
      </c>
      <c r="C1366" t="s">
        <v>330</v>
      </c>
      <c r="D1366" t="s">
        <v>216</v>
      </c>
      <c r="E1366" t="s">
        <v>19</v>
      </c>
      <c r="F1366" t="str">
        <f t="shared" si="84"/>
        <v>Engineer</v>
      </c>
      <c r="G1366">
        <v>220000</v>
      </c>
      <c r="H1366" t="s">
        <v>20</v>
      </c>
      <c r="I1366">
        <v>220000</v>
      </c>
      <c r="J1366">
        <f t="shared" si="85"/>
        <v>200000</v>
      </c>
      <c r="K1366">
        <f t="shared" si="86"/>
        <v>250000</v>
      </c>
      <c r="L1366" t="str">
        <f t="shared" si="87"/>
        <v>200000-250000</v>
      </c>
      <c r="M1366" t="s">
        <v>21</v>
      </c>
      <c r="N1366" t="str">
        <f>VLOOKUP(M1366,'Country Names'!B:C,2,FALSE)</f>
        <v>United States</v>
      </c>
      <c r="O1366">
        <v>0</v>
      </c>
      <c r="P1366" t="str">
        <f>IF(Table[[#This Row],[remote_ratio]]=0, "In Person", IF(Table[[#This Row],[remote_ratio]]=50, "Hybrid", IF(Table[[#This Row],[remote_ratio]]=100, "Remote")))</f>
        <v>In Person</v>
      </c>
      <c r="Q1366" t="s">
        <v>21</v>
      </c>
      <c r="R1366" t="str">
        <f>VLOOKUP(Q1366,'Country Names'!B:C,2,FALSE)</f>
        <v>United States</v>
      </c>
      <c r="S1366" t="s">
        <v>221</v>
      </c>
    </row>
    <row r="1367" spans="1:19" x14ac:dyDescent="0.3">
      <c r="A1367">
        <v>1366</v>
      </c>
      <c r="B1367">
        <v>2023</v>
      </c>
      <c r="C1367" t="s">
        <v>330</v>
      </c>
      <c r="D1367" t="s">
        <v>216</v>
      </c>
      <c r="E1367" t="s">
        <v>19</v>
      </c>
      <c r="F1367" t="str">
        <f t="shared" si="84"/>
        <v>Engineer</v>
      </c>
      <c r="G1367">
        <v>150000</v>
      </c>
      <c r="H1367" t="s">
        <v>20</v>
      </c>
      <c r="I1367">
        <v>150000</v>
      </c>
      <c r="J1367">
        <f t="shared" si="85"/>
        <v>150000</v>
      </c>
      <c r="K1367">
        <f t="shared" si="86"/>
        <v>200000</v>
      </c>
      <c r="L1367" t="str">
        <f t="shared" si="87"/>
        <v>150000-200000</v>
      </c>
      <c r="M1367" t="s">
        <v>21</v>
      </c>
      <c r="N1367" t="str">
        <f>VLOOKUP(M1367,'Country Names'!B:C,2,FALSE)</f>
        <v>United States</v>
      </c>
      <c r="O1367">
        <v>0</v>
      </c>
      <c r="P1367" t="str">
        <f>IF(Table[[#This Row],[remote_ratio]]=0, "In Person", IF(Table[[#This Row],[remote_ratio]]=50, "Hybrid", IF(Table[[#This Row],[remote_ratio]]=100, "Remote")))</f>
        <v>In Person</v>
      </c>
      <c r="Q1367" t="s">
        <v>21</v>
      </c>
      <c r="R1367" t="str">
        <f>VLOOKUP(Q1367,'Country Names'!B:C,2,FALSE)</f>
        <v>United States</v>
      </c>
      <c r="S1367" t="s">
        <v>221</v>
      </c>
    </row>
    <row r="1368" spans="1:19" x14ac:dyDescent="0.3">
      <c r="A1368">
        <v>1367</v>
      </c>
      <c r="B1368">
        <v>2023</v>
      </c>
      <c r="C1368" t="s">
        <v>330</v>
      </c>
      <c r="D1368" t="s">
        <v>216</v>
      </c>
      <c r="E1368" t="s">
        <v>37</v>
      </c>
      <c r="F1368" t="str">
        <f t="shared" si="84"/>
        <v>Engineer</v>
      </c>
      <c r="G1368">
        <v>145000</v>
      </c>
      <c r="H1368" t="s">
        <v>20</v>
      </c>
      <c r="I1368">
        <v>145000</v>
      </c>
      <c r="J1368">
        <f t="shared" si="85"/>
        <v>100000</v>
      </c>
      <c r="K1368">
        <f t="shared" si="86"/>
        <v>150000</v>
      </c>
      <c r="L1368" t="str">
        <f t="shared" si="87"/>
        <v>100000-150000</v>
      </c>
      <c r="M1368" t="s">
        <v>21</v>
      </c>
      <c r="N1368" t="str">
        <f>VLOOKUP(M1368,'Country Names'!B:C,2,FALSE)</f>
        <v>United States</v>
      </c>
      <c r="O1368">
        <v>0</v>
      </c>
      <c r="P1368" t="str">
        <f>IF(Table[[#This Row],[remote_ratio]]=0, "In Person", IF(Table[[#This Row],[remote_ratio]]=50, "Hybrid", IF(Table[[#This Row],[remote_ratio]]=100, "Remote")))</f>
        <v>In Person</v>
      </c>
      <c r="Q1368" t="s">
        <v>21</v>
      </c>
      <c r="R1368" t="str">
        <f>VLOOKUP(Q1368,'Country Names'!B:C,2,FALSE)</f>
        <v>United States</v>
      </c>
      <c r="S1368" t="s">
        <v>221</v>
      </c>
    </row>
    <row r="1369" spans="1:19" x14ac:dyDescent="0.3">
      <c r="A1369">
        <v>1368</v>
      </c>
      <c r="B1369">
        <v>2023</v>
      </c>
      <c r="C1369" t="s">
        <v>330</v>
      </c>
      <c r="D1369" t="s">
        <v>216</v>
      </c>
      <c r="E1369" t="s">
        <v>37</v>
      </c>
      <c r="F1369" t="str">
        <f t="shared" si="84"/>
        <v>Engineer</v>
      </c>
      <c r="G1369">
        <v>115000</v>
      </c>
      <c r="H1369" t="s">
        <v>20</v>
      </c>
      <c r="I1369">
        <v>115000</v>
      </c>
      <c r="J1369">
        <f t="shared" si="85"/>
        <v>100000</v>
      </c>
      <c r="K1369">
        <f t="shared" si="86"/>
        <v>150000</v>
      </c>
      <c r="L1369" t="str">
        <f t="shared" si="87"/>
        <v>100000-150000</v>
      </c>
      <c r="M1369" t="s">
        <v>21</v>
      </c>
      <c r="N1369" t="str">
        <f>VLOOKUP(M1369,'Country Names'!B:C,2,FALSE)</f>
        <v>United States</v>
      </c>
      <c r="O1369">
        <v>0</v>
      </c>
      <c r="P1369" t="str">
        <f>IF(Table[[#This Row],[remote_ratio]]=0, "In Person", IF(Table[[#This Row],[remote_ratio]]=50, "Hybrid", IF(Table[[#This Row],[remote_ratio]]=100, "Remote")))</f>
        <v>In Person</v>
      </c>
      <c r="Q1369" t="s">
        <v>21</v>
      </c>
      <c r="R1369" t="str">
        <f>VLOOKUP(Q1369,'Country Names'!B:C,2,FALSE)</f>
        <v>United States</v>
      </c>
      <c r="S1369" t="s">
        <v>221</v>
      </c>
    </row>
    <row r="1370" spans="1:19" x14ac:dyDescent="0.3">
      <c r="A1370">
        <v>1369</v>
      </c>
      <c r="B1370">
        <v>2023</v>
      </c>
      <c r="C1370" t="s">
        <v>330</v>
      </c>
      <c r="D1370" t="s">
        <v>216</v>
      </c>
      <c r="E1370" t="s">
        <v>55</v>
      </c>
      <c r="F1370" t="str">
        <f t="shared" si="84"/>
        <v>Manager</v>
      </c>
      <c r="G1370">
        <v>204500</v>
      </c>
      <c r="H1370" t="s">
        <v>20</v>
      </c>
      <c r="I1370">
        <v>204500</v>
      </c>
      <c r="J1370">
        <f t="shared" si="85"/>
        <v>200000</v>
      </c>
      <c r="K1370">
        <f t="shared" si="86"/>
        <v>250000</v>
      </c>
      <c r="L1370" t="str">
        <f t="shared" si="87"/>
        <v>200000-250000</v>
      </c>
      <c r="M1370" t="s">
        <v>21</v>
      </c>
      <c r="N1370" t="str">
        <f>VLOOKUP(M1370,'Country Names'!B:C,2,FALSE)</f>
        <v>United States</v>
      </c>
      <c r="O1370">
        <v>0</v>
      </c>
      <c r="P1370" t="str">
        <f>IF(Table[[#This Row],[remote_ratio]]=0, "In Person", IF(Table[[#This Row],[remote_ratio]]=50, "Hybrid", IF(Table[[#This Row],[remote_ratio]]=100, "Remote")))</f>
        <v>In Person</v>
      </c>
      <c r="Q1370" t="s">
        <v>21</v>
      </c>
      <c r="R1370" t="str">
        <f>VLOOKUP(Q1370,'Country Names'!B:C,2,FALSE)</f>
        <v>United States</v>
      </c>
      <c r="S1370" t="s">
        <v>221</v>
      </c>
    </row>
    <row r="1371" spans="1:19" x14ac:dyDescent="0.3">
      <c r="A1371">
        <v>1370</v>
      </c>
      <c r="B1371">
        <v>2023</v>
      </c>
      <c r="C1371" t="s">
        <v>330</v>
      </c>
      <c r="D1371" t="s">
        <v>216</v>
      </c>
      <c r="E1371" t="s">
        <v>55</v>
      </c>
      <c r="F1371" t="str">
        <f t="shared" si="84"/>
        <v>Manager</v>
      </c>
      <c r="G1371">
        <v>138900</v>
      </c>
      <c r="H1371" t="s">
        <v>20</v>
      </c>
      <c r="I1371">
        <v>138900</v>
      </c>
      <c r="J1371">
        <f t="shared" si="85"/>
        <v>100000</v>
      </c>
      <c r="K1371">
        <f t="shared" si="86"/>
        <v>150000</v>
      </c>
      <c r="L1371" t="str">
        <f t="shared" si="87"/>
        <v>100000-150000</v>
      </c>
      <c r="M1371" t="s">
        <v>21</v>
      </c>
      <c r="N1371" t="str">
        <f>VLOOKUP(M1371,'Country Names'!B:C,2,FALSE)</f>
        <v>United States</v>
      </c>
      <c r="O1371">
        <v>0</v>
      </c>
      <c r="P1371" t="str">
        <f>IF(Table[[#This Row],[remote_ratio]]=0, "In Person", IF(Table[[#This Row],[remote_ratio]]=50, "Hybrid", IF(Table[[#This Row],[remote_ratio]]=100, "Remote")))</f>
        <v>In Person</v>
      </c>
      <c r="Q1371" t="s">
        <v>21</v>
      </c>
      <c r="R1371" t="str">
        <f>VLOOKUP(Q1371,'Country Names'!B:C,2,FALSE)</f>
        <v>United States</v>
      </c>
      <c r="S1371" t="s">
        <v>221</v>
      </c>
    </row>
    <row r="1372" spans="1:19" x14ac:dyDescent="0.3">
      <c r="A1372">
        <v>1371</v>
      </c>
      <c r="B1372">
        <v>2023</v>
      </c>
      <c r="C1372" t="s">
        <v>213</v>
      </c>
      <c r="D1372" t="s">
        <v>216</v>
      </c>
      <c r="E1372" t="s">
        <v>37</v>
      </c>
      <c r="F1372" t="str">
        <f t="shared" si="84"/>
        <v>Engineer</v>
      </c>
      <c r="G1372">
        <v>162500</v>
      </c>
      <c r="H1372" t="s">
        <v>20</v>
      </c>
      <c r="I1372">
        <v>162500</v>
      </c>
      <c r="J1372">
        <f t="shared" si="85"/>
        <v>150000</v>
      </c>
      <c r="K1372">
        <f t="shared" si="86"/>
        <v>200000</v>
      </c>
      <c r="L1372" t="str">
        <f t="shared" si="87"/>
        <v>150000-200000</v>
      </c>
      <c r="M1372" t="s">
        <v>21</v>
      </c>
      <c r="N1372" t="str">
        <f>VLOOKUP(M1372,'Country Names'!B:C,2,FALSE)</f>
        <v>United States</v>
      </c>
      <c r="O1372">
        <v>0</v>
      </c>
      <c r="P1372" t="str">
        <f>IF(Table[[#This Row],[remote_ratio]]=0, "In Person", IF(Table[[#This Row],[remote_ratio]]=50, "Hybrid", IF(Table[[#This Row],[remote_ratio]]=100, "Remote")))</f>
        <v>In Person</v>
      </c>
      <c r="Q1372" t="s">
        <v>21</v>
      </c>
      <c r="R1372" t="str">
        <f>VLOOKUP(Q1372,'Country Names'!B:C,2,FALSE)</f>
        <v>United States</v>
      </c>
      <c r="S1372" t="s">
        <v>221</v>
      </c>
    </row>
    <row r="1373" spans="1:19" x14ac:dyDescent="0.3">
      <c r="A1373">
        <v>1372</v>
      </c>
      <c r="B1373">
        <v>2023</v>
      </c>
      <c r="C1373" t="s">
        <v>213</v>
      </c>
      <c r="D1373" t="s">
        <v>216</v>
      </c>
      <c r="E1373" t="s">
        <v>37</v>
      </c>
      <c r="F1373" t="str">
        <f t="shared" si="84"/>
        <v>Engineer</v>
      </c>
      <c r="G1373">
        <v>130000</v>
      </c>
      <c r="H1373" t="s">
        <v>20</v>
      </c>
      <c r="I1373">
        <v>130000</v>
      </c>
      <c r="J1373">
        <f t="shared" si="85"/>
        <v>100000</v>
      </c>
      <c r="K1373">
        <f t="shared" si="86"/>
        <v>150000</v>
      </c>
      <c r="L1373" t="str">
        <f t="shared" si="87"/>
        <v>100000-150000</v>
      </c>
      <c r="M1373" t="s">
        <v>21</v>
      </c>
      <c r="N1373" t="str">
        <f>VLOOKUP(M1373,'Country Names'!B:C,2,FALSE)</f>
        <v>United States</v>
      </c>
      <c r="O1373">
        <v>0</v>
      </c>
      <c r="P1373" t="str">
        <f>IF(Table[[#This Row],[remote_ratio]]=0, "In Person", IF(Table[[#This Row],[remote_ratio]]=50, "Hybrid", IF(Table[[#This Row],[remote_ratio]]=100, "Remote")))</f>
        <v>In Person</v>
      </c>
      <c r="Q1373" t="s">
        <v>21</v>
      </c>
      <c r="R1373" t="str">
        <f>VLOOKUP(Q1373,'Country Names'!B:C,2,FALSE)</f>
        <v>United States</v>
      </c>
      <c r="S1373" t="s">
        <v>221</v>
      </c>
    </row>
    <row r="1374" spans="1:19" x14ac:dyDescent="0.3">
      <c r="A1374">
        <v>1373</v>
      </c>
      <c r="B1374">
        <v>2023</v>
      </c>
      <c r="C1374" t="s">
        <v>330</v>
      </c>
      <c r="D1374" t="s">
        <v>216</v>
      </c>
      <c r="E1374" t="s">
        <v>37</v>
      </c>
      <c r="F1374" t="str">
        <f t="shared" si="84"/>
        <v>Engineer</v>
      </c>
      <c r="G1374">
        <v>150000</v>
      </c>
      <c r="H1374" t="s">
        <v>20</v>
      </c>
      <c r="I1374">
        <v>150000</v>
      </c>
      <c r="J1374">
        <f t="shared" si="85"/>
        <v>150000</v>
      </c>
      <c r="K1374">
        <f t="shared" si="86"/>
        <v>200000</v>
      </c>
      <c r="L1374" t="str">
        <f t="shared" si="87"/>
        <v>150000-200000</v>
      </c>
      <c r="M1374" t="s">
        <v>21</v>
      </c>
      <c r="N1374" t="str">
        <f>VLOOKUP(M1374,'Country Names'!B:C,2,FALSE)</f>
        <v>United States</v>
      </c>
      <c r="O1374">
        <v>100</v>
      </c>
      <c r="P1374" t="str">
        <f>IF(Table[[#This Row],[remote_ratio]]=0, "In Person", IF(Table[[#This Row],[remote_ratio]]=50, "Hybrid", IF(Table[[#This Row],[remote_ratio]]=100, "Remote")))</f>
        <v>Remote</v>
      </c>
      <c r="Q1374" t="s">
        <v>21</v>
      </c>
      <c r="R1374" t="str">
        <f>VLOOKUP(Q1374,'Country Names'!B:C,2,FALSE)</f>
        <v>United States</v>
      </c>
      <c r="S1374" t="s">
        <v>221</v>
      </c>
    </row>
    <row r="1375" spans="1:19" x14ac:dyDescent="0.3">
      <c r="A1375">
        <v>1374</v>
      </c>
      <c r="B1375">
        <v>2023</v>
      </c>
      <c r="C1375" t="s">
        <v>330</v>
      </c>
      <c r="D1375" t="s">
        <v>216</v>
      </c>
      <c r="E1375" t="s">
        <v>37</v>
      </c>
      <c r="F1375" t="str">
        <f t="shared" si="84"/>
        <v>Engineer</v>
      </c>
      <c r="G1375">
        <v>107000</v>
      </c>
      <c r="H1375" t="s">
        <v>20</v>
      </c>
      <c r="I1375">
        <v>107000</v>
      </c>
      <c r="J1375">
        <f t="shared" si="85"/>
        <v>100000</v>
      </c>
      <c r="K1375">
        <f t="shared" si="86"/>
        <v>150000</v>
      </c>
      <c r="L1375" t="str">
        <f t="shared" si="87"/>
        <v>100000-150000</v>
      </c>
      <c r="M1375" t="s">
        <v>21</v>
      </c>
      <c r="N1375" t="str">
        <f>VLOOKUP(M1375,'Country Names'!B:C,2,FALSE)</f>
        <v>United States</v>
      </c>
      <c r="O1375">
        <v>100</v>
      </c>
      <c r="P1375" t="str">
        <f>IF(Table[[#This Row],[remote_ratio]]=0, "In Person", IF(Table[[#This Row],[remote_ratio]]=50, "Hybrid", IF(Table[[#This Row],[remote_ratio]]=100, "Remote")))</f>
        <v>Remote</v>
      </c>
      <c r="Q1375" t="s">
        <v>21</v>
      </c>
      <c r="R1375" t="str">
        <f>VLOOKUP(Q1375,'Country Names'!B:C,2,FALSE)</f>
        <v>United States</v>
      </c>
      <c r="S1375" t="s">
        <v>221</v>
      </c>
    </row>
    <row r="1376" spans="1:19" x14ac:dyDescent="0.3">
      <c r="A1376">
        <v>1375</v>
      </c>
      <c r="B1376">
        <v>2023</v>
      </c>
      <c r="C1376" t="s">
        <v>215</v>
      </c>
      <c r="D1376" t="s">
        <v>216</v>
      </c>
      <c r="E1376" t="s">
        <v>37</v>
      </c>
      <c r="F1376" t="str">
        <f t="shared" si="84"/>
        <v>Engineer</v>
      </c>
      <c r="G1376">
        <v>175000</v>
      </c>
      <c r="H1376" t="s">
        <v>20</v>
      </c>
      <c r="I1376">
        <v>175000</v>
      </c>
      <c r="J1376">
        <f t="shared" si="85"/>
        <v>150000</v>
      </c>
      <c r="K1376">
        <f t="shared" si="86"/>
        <v>200000</v>
      </c>
      <c r="L1376" t="str">
        <f t="shared" si="87"/>
        <v>150000-200000</v>
      </c>
      <c r="M1376" t="s">
        <v>21</v>
      </c>
      <c r="N1376" t="str">
        <f>VLOOKUP(M1376,'Country Names'!B:C,2,FALSE)</f>
        <v>United States</v>
      </c>
      <c r="O1376">
        <v>0</v>
      </c>
      <c r="P1376" t="str">
        <f>IF(Table[[#This Row],[remote_ratio]]=0, "In Person", IF(Table[[#This Row],[remote_ratio]]=50, "Hybrid", IF(Table[[#This Row],[remote_ratio]]=100, "Remote")))</f>
        <v>In Person</v>
      </c>
      <c r="Q1376" t="s">
        <v>21</v>
      </c>
      <c r="R1376" t="str">
        <f>VLOOKUP(Q1376,'Country Names'!B:C,2,FALSE)</f>
        <v>United States</v>
      </c>
      <c r="S1376" t="s">
        <v>221</v>
      </c>
    </row>
    <row r="1377" spans="1:19" x14ac:dyDescent="0.3">
      <c r="A1377">
        <v>1376</v>
      </c>
      <c r="B1377">
        <v>2023</v>
      </c>
      <c r="C1377" t="s">
        <v>215</v>
      </c>
      <c r="D1377" t="s">
        <v>216</v>
      </c>
      <c r="E1377" t="s">
        <v>37</v>
      </c>
      <c r="F1377" t="str">
        <f t="shared" si="84"/>
        <v>Engineer</v>
      </c>
      <c r="G1377">
        <v>110000</v>
      </c>
      <c r="H1377" t="s">
        <v>20</v>
      </c>
      <c r="I1377">
        <v>110000</v>
      </c>
      <c r="J1377">
        <f t="shared" si="85"/>
        <v>100000</v>
      </c>
      <c r="K1377">
        <f t="shared" si="86"/>
        <v>150000</v>
      </c>
      <c r="L1377" t="str">
        <f t="shared" si="87"/>
        <v>100000-150000</v>
      </c>
      <c r="M1377" t="s">
        <v>21</v>
      </c>
      <c r="N1377" t="str">
        <f>VLOOKUP(M1377,'Country Names'!B:C,2,FALSE)</f>
        <v>United States</v>
      </c>
      <c r="O1377">
        <v>0</v>
      </c>
      <c r="P1377" t="str">
        <f>IF(Table[[#This Row],[remote_ratio]]=0, "In Person", IF(Table[[#This Row],[remote_ratio]]=50, "Hybrid", IF(Table[[#This Row],[remote_ratio]]=100, "Remote")))</f>
        <v>In Person</v>
      </c>
      <c r="Q1377" t="s">
        <v>21</v>
      </c>
      <c r="R1377" t="str">
        <f>VLOOKUP(Q1377,'Country Names'!B:C,2,FALSE)</f>
        <v>United States</v>
      </c>
      <c r="S1377" t="s">
        <v>221</v>
      </c>
    </row>
    <row r="1378" spans="1:19" x14ac:dyDescent="0.3">
      <c r="A1378">
        <v>1377</v>
      </c>
      <c r="B1378">
        <v>2023</v>
      </c>
      <c r="C1378" t="s">
        <v>330</v>
      </c>
      <c r="D1378" t="s">
        <v>216</v>
      </c>
      <c r="E1378" t="s">
        <v>37</v>
      </c>
      <c r="F1378" t="str">
        <f t="shared" si="84"/>
        <v>Engineer</v>
      </c>
      <c r="G1378">
        <v>226700</v>
      </c>
      <c r="H1378" t="s">
        <v>20</v>
      </c>
      <c r="I1378">
        <v>226700</v>
      </c>
      <c r="J1378">
        <f t="shared" si="85"/>
        <v>200000</v>
      </c>
      <c r="K1378">
        <f t="shared" si="86"/>
        <v>250000</v>
      </c>
      <c r="L1378" t="str">
        <f t="shared" si="87"/>
        <v>200000-250000</v>
      </c>
      <c r="M1378" t="s">
        <v>21</v>
      </c>
      <c r="N1378" t="str">
        <f>VLOOKUP(M1378,'Country Names'!B:C,2,FALSE)</f>
        <v>United States</v>
      </c>
      <c r="O1378">
        <v>0</v>
      </c>
      <c r="P1378" t="str">
        <f>IF(Table[[#This Row],[remote_ratio]]=0, "In Person", IF(Table[[#This Row],[remote_ratio]]=50, "Hybrid", IF(Table[[#This Row],[remote_ratio]]=100, "Remote")))</f>
        <v>In Person</v>
      </c>
      <c r="Q1378" t="s">
        <v>21</v>
      </c>
      <c r="R1378" t="str">
        <f>VLOOKUP(Q1378,'Country Names'!B:C,2,FALSE)</f>
        <v>United States</v>
      </c>
      <c r="S1378" t="s">
        <v>221</v>
      </c>
    </row>
    <row r="1379" spans="1:19" x14ac:dyDescent="0.3">
      <c r="A1379">
        <v>1378</v>
      </c>
      <c r="B1379">
        <v>2023</v>
      </c>
      <c r="C1379" t="s">
        <v>330</v>
      </c>
      <c r="D1379" t="s">
        <v>216</v>
      </c>
      <c r="E1379" t="s">
        <v>37</v>
      </c>
      <c r="F1379" t="str">
        <f t="shared" si="84"/>
        <v>Engineer</v>
      </c>
      <c r="G1379">
        <v>133300</v>
      </c>
      <c r="H1379" t="s">
        <v>20</v>
      </c>
      <c r="I1379">
        <v>133300</v>
      </c>
      <c r="J1379">
        <f t="shared" si="85"/>
        <v>100000</v>
      </c>
      <c r="K1379">
        <f t="shared" si="86"/>
        <v>150000</v>
      </c>
      <c r="L1379" t="str">
        <f t="shared" si="87"/>
        <v>100000-150000</v>
      </c>
      <c r="M1379" t="s">
        <v>21</v>
      </c>
      <c r="N1379" t="str">
        <f>VLOOKUP(M1379,'Country Names'!B:C,2,FALSE)</f>
        <v>United States</v>
      </c>
      <c r="O1379">
        <v>0</v>
      </c>
      <c r="P1379" t="str">
        <f>IF(Table[[#This Row],[remote_ratio]]=0, "In Person", IF(Table[[#This Row],[remote_ratio]]=50, "Hybrid", IF(Table[[#This Row],[remote_ratio]]=100, "Remote")))</f>
        <v>In Person</v>
      </c>
      <c r="Q1379" t="s">
        <v>21</v>
      </c>
      <c r="R1379" t="str">
        <f>VLOOKUP(Q1379,'Country Names'!B:C,2,FALSE)</f>
        <v>United States</v>
      </c>
      <c r="S1379" t="s">
        <v>221</v>
      </c>
    </row>
    <row r="1380" spans="1:19" x14ac:dyDescent="0.3">
      <c r="A1380">
        <v>1379</v>
      </c>
      <c r="B1380">
        <v>2023</v>
      </c>
      <c r="C1380" t="s">
        <v>330</v>
      </c>
      <c r="D1380" t="s">
        <v>216</v>
      </c>
      <c r="E1380" t="s">
        <v>37</v>
      </c>
      <c r="F1380" t="str">
        <f t="shared" si="84"/>
        <v>Engineer</v>
      </c>
      <c r="G1380">
        <v>252000</v>
      </c>
      <c r="H1380" t="s">
        <v>20</v>
      </c>
      <c r="I1380">
        <v>252000</v>
      </c>
      <c r="J1380">
        <f t="shared" si="85"/>
        <v>250000</v>
      </c>
      <c r="K1380">
        <f t="shared" si="86"/>
        <v>300000</v>
      </c>
      <c r="L1380" t="str">
        <f t="shared" si="87"/>
        <v>250000-300000</v>
      </c>
      <c r="M1380" t="s">
        <v>21</v>
      </c>
      <c r="N1380" t="str">
        <f>VLOOKUP(M1380,'Country Names'!B:C,2,FALSE)</f>
        <v>United States</v>
      </c>
      <c r="O1380">
        <v>0</v>
      </c>
      <c r="P1380" t="str">
        <f>IF(Table[[#This Row],[remote_ratio]]=0, "In Person", IF(Table[[#This Row],[remote_ratio]]=50, "Hybrid", IF(Table[[#This Row],[remote_ratio]]=100, "Remote")))</f>
        <v>In Person</v>
      </c>
      <c r="Q1380" t="s">
        <v>21</v>
      </c>
      <c r="R1380" t="str">
        <f>VLOOKUP(Q1380,'Country Names'!B:C,2,FALSE)</f>
        <v>United States</v>
      </c>
      <c r="S1380" t="s">
        <v>221</v>
      </c>
    </row>
    <row r="1381" spans="1:19" x14ac:dyDescent="0.3">
      <c r="A1381">
        <v>1380</v>
      </c>
      <c r="B1381">
        <v>2023</v>
      </c>
      <c r="C1381" t="s">
        <v>330</v>
      </c>
      <c r="D1381" t="s">
        <v>216</v>
      </c>
      <c r="E1381" t="s">
        <v>37</v>
      </c>
      <c r="F1381" t="str">
        <f t="shared" si="84"/>
        <v>Engineer</v>
      </c>
      <c r="G1381">
        <v>129000</v>
      </c>
      <c r="H1381" t="s">
        <v>20</v>
      </c>
      <c r="I1381">
        <v>129000</v>
      </c>
      <c r="J1381">
        <f t="shared" si="85"/>
        <v>100000</v>
      </c>
      <c r="K1381">
        <f t="shared" si="86"/>
        <v>150000</v>
      </c>
      <c r="L1381" t="str">
        <f t="shared" si="87"/>
        <v>100000-150000</v>
      </c>
      <c r="M1381" t="s">
        <v>21</v>
      </c>
      <c r="N1381" t="str">
        <f>VLOOKUP(M1381,'Country Names'!B:C,2,FALSE)</f>
        <v>United States</v>
      </c>
      <c r="O1381">
        <v>0</v>
      </c>
      <c r="P1381" t="str">
        <f>IF(Table[[#This Row],[remote_ratio]]=0, "In Person", IF(Table[[#This Row],[remote_ratio]]=50, "Hybrid", IF(Table[[#This Row],[remote_ratio]]=100, "Remote")))</f>
        <v>In Person</v>
      </c>
      <c r="Q1381" t="s">
        <v>21</v>
      </c>
      <c r="R1381" t="str">
        <f>VLOOKUP(Q1381,'Country Names'!B:C,2,FALSE)</f>
        <v>United States</v>
      </c>
      <c r="S1381" t="s">
        <v>221</v>
      </c>
    </row>
    <row r="1382" spans="1:19" x14ac:dyDescent="0.3">
      <c r="A1382">
        <v>1381</v>
      </c>
      <c r="B1382">
        <v>2023</v>
      </c>
      <c r="C1382" t="s">
        <v>330</v>
      </c>
      <c r="D1382" t="s">
        <v>216</v>
      </c>
      <c r="E1382" t="s">
        <v>35</v>
      </c>
      <c r="F1382" t="str">
        <f t="shared" si="84"/>
        <v>Engineer</v>
      </c>
      <c r="G1382">
        <v>150000</v>
      </c>
      <c r="H1382" t="s">
        <v>20</v>
      </c>
      <c r="I1382">
        <v>150000</v>
      </c>
      <c r="J1382">
        <f t="shared" si="85"/>
        <v>150000</v>
      </c>
      <c r="K1382">
        <f t="shared" si="86"/>
        <v>200000</v>
      </c>
      <c r="L1382" t="str">
        <f t="shared" si="87"/>
        <v>150000-200000</v>
      </c>
      <c r="M1382" t="s">
        <v>21</v>
      </c>
      <c r="N1382" t="str">
        <f>VLOOKUP(M1382,'Country Names'!B:C,2,FALSE)</f>
        <v>United States</v>
      </c>
      <c r="O1382">
        <v>0</v>
      </c>
      <c r="P1382" t="str">
        <f>IF(Table[[#This Row],[remote_ratio]]=0, "In Person", IF(Table[[#This Row],[remote_ratio]]=50, "Hybrid", IF(Table[[#This Row],[remote_ratio]]=100, "Remote")))</f>
        <v>In Person</v>
      </c>
      <c r="Q1382" t="s">
        <v>21</v>
      </c>
      <c r="R1382" t="str">
        <f>VLOOKUP(Q1382,'Country Names'!B:C,2,FALSE)</f>
        <v>United States</v>
      </c>
      <c r="S1382" t="s">
        <v>221</v>
      </c>
    </row>
    <row r="1383" spans="1:19" x14ac:dyDescent="0.3">
      <c r="A1383">
        <v>1382</v>
      </c>
      <c r="B1383">
        <v>2023</v>
      </c>
      <c r="C1383" t="s">
        <v>330</v>
      </c>
      <c r="D1383" t="s">
        <v>216</v>
      </c>
      <c r="E1383" t="s">
        <v>35</v>
      </c>
      <c r="F1383" t="str">
        <f t="shared" si="84"/>
        <v>Engineer</v>
      </c>
      <c r="G1383">
        <v>125000</v>
      </c>
      <c r="H1383" t="s">
        <v>20</v>
      </c>
      <c r="I1383">
        <v>125000</v>
      </c>
      <c r="J1383">
        <f t="shared" si="85"/>
        <v>100000</v>
      </c>
      <c r="K1383">
        <f t="shared" si="86"/>
        <v>150000</v>
      </c>
      <c r="L1383" t="str">
        <f t="shared" si="87"/>
        <v>100000-150000</v>
      </c>
      <c r="M1383" t="s">
        <v>21</v>
      </c>
      <c r="N1383" t="str">
        <f>VLOOKUP(M1383,'Country Names'!B:C,2,FALSE)</f>
        <v>United States</v>
      </c>
      <c r="O1383">
        <v>0</v>
      </c>
      <c r="P1383" t="str">
        <f>IF(Table[[#This Row],[remote_ratio]]=0, "In Person", IF(Table[[#This Row],[remote_ratio]]=50, "Hybrid", IF(Table[[#This Row],[remote_ratio]]=100, "Remote")))</f>
        <v>In Person</v>
      </c>
      <c r="Q1383" t="s">
        <v>21</v>
      </c>
      <c r="R1383" t="str">
        <f>VLOOKUP(Q1383,'Country Names'!B:C,2,FALSE)</f>
        <v>United States</v>
      </c>
      <c r="S1383" t="s">
        <v>221</v>
      </c>
    </row>
    <row r="1384" spans="1:19" x14ac:dyDescent="0.3">
      <c r="A1384">
        <v>1383</v>
      </c>
      <c r="B1384">
        <v>2023</v>
      </c>
      <c r="C1384" t="s">
        <v>330</v>
      </c>
      <c r="D1384" t="s">
        <v>216</v>
      </c>
      <c r="E1384" t="s">
        <v>37</v>
      </c>
      <c r="F1384" t="str">
        <f t="shared" si="84"/>
        <v>Engineer</v>
      </c>
      <c r="G1384">
        <v>252000</v>
      </c>
      <c r="H1384" t="s">
        <v>20</v>
      </c>
      <c r="I1384">
        <v>252000</v>
      </c>
      <c r="J1384">
        <f t="shared" si="85"/>
        <v>250000</v>
      </c>
      <c r="K1384">
        <f t="shared" si="86"/>
        <v>300000</v>
      </c>
      <c r="L1384" t="str">
        <f t="shared" si="87"/>
        <v>250000-300000</v>
      </c>
      <c r="M1384" t="s">
        <v>21</v>
      </c>
      <c r="N1384" t="str">
        <f>VLOOKUP(M1384,'Country Names'!B:C,2,FALSE)</f>
        <v>United States</v>
      </c>
      <c r="O1384">
        <v>0</v>
      </c>
      <c r="P1384" t="str">
        <f>IF(Table[[#This Row],[remote_ratio]]=0, "In Person", IF(Table[[#This Row],[remote_ratio]]=50, "Hybrid", IF(Table[[#This Row],[remote_ratio]]=100, "Remote")))</f>
        <v>In Person</v>
      </c>
      <c r="Q1384" t="s">
        <v>21</v>
      </c>
      <c r="R1384" t="str">
        <f>VLOOKUP(Q1384,'Country Names'!B:C,2,FALSE)</f>
        <v>United States</v>
      </c>
      <c r="S1384" t="s">
        <v>221</v>
      </c>
    </row>
    <row r="1385" spans="1:19" x14ac:dyDescent="0.3">
      <c r="A1385">
        <v>1384</v>
      </c>
      <c r="B1385">
        <v>2023</v>
      </c>
      <c r="C1385" t="s">
        <v>330</v>
      </c>
      <c r="D1385" t="s">
        <v>216</v>
      </c>
      <c r="E1385" t="s">
        <v>37</v>
      </c>
      <c r="F1385" t="str">
        <f t="shared" si="84"/>
        <v>Engineer</v>
      </c>
      <c r="G1385">
        <v>129000</v>
      </c>
      <c r="H1385" t="s">
        <v>20</v>
      </c>
      <c r="I1385">
        <v>129000</v>
      </c>
      <c r="J1385">
        <f t="shared" si="85"/>
        <v>100000</v>
      </c>
      <c r="K1385">
        <f t="shared" si="86"/>
        <v>150000</v>
      </c>
      <c r="L1385" t="str">
        <f t="shared" si="87"/>
        <v>100000-150000</v>
      </c>
      <c r="M1385" t="s">
        <v>21</v>
      </c>
      <c r="N1385" t="str">
        <f>VLOOKUP(M1385,'Country Names'!B:C,2,FALSE)</f>
        <v>United States</v>
      </c>
      <c r="O1385">
        <v>0</v>
      </c>
      <c r="P1385" t="str">
        <f>IF(Table[[#This Row],[remote_ratio]]=0, "In Person", IF(Table[[#This Row],[remote_ratio]]=50, "Hybrid", IF(Table[[#This Row],[remote_ratio]]=100, "Remote")))</f>
        <v>In Person</v>
      </c>
      <c r="Q1385" t="s">
        <v>21</v>
      </c>
      <c r="R1385" t="str">
        <f>VLOOKUP(Q1385,'Country Names'!B:C,2,FALSE)</f>
        <v>United States</v>
      </c>
      <c r="S1385" t="s">
        <v>221</v>
      </c>
    </row>
    <row r="1386" spans="1:19" x14ac:dyDescent="0.3">
      <c r="A1386">
        <v>1323</v>
      </c>
      <c r="B1386">
        <v>2023</v>
      </c>
      <c r="C1386" t="s">
        <v>214</v>
      </c>
      <c r="D1386" t="s">
        <v>216</v>
      </c>
      <c r="E1386" t="s">
        <v>23</v>
      </c>
      <c r="F1386" t="str">
        <f t="shared" si="84"/>
        <v>Scientist</v>
      </c>
      <c r="G1386">
        <v>110000</v>
      </c>
      <c r="H1386" t="s">
        <v>20</v>
      </c>
      <c r="I1386">
        <v>110000</v>
      </c>
      <c r="J1386">
        <f t="shared" si="85"/>
        <v>100000</v>
      </c>
      <c r="K1386">
        <f t="shared" si="86"/>
        <v>150000</v>
      </c>
      <c r="L1386" t="str">
        <f t="shared" si="87"/>
        <v>100000-150000</v>
      </c>
      <c r="M1386" t="s">
        <v>21</v>
      </c>
      <c r="N1386" t="str">
        <f>VLOOKUP(M1386,'Country Names'!B:C,2,FALSE)</f>
        <v>United States</v>
      </c>
      <c r="O1386">
        <v>50</v>
      </c>
      <c r="P1386" t="str">
        <f>IF(Table[[#This Row],[remote_ratio]]=0, "In Person", IF(Table[[#This Row],[remote_ratio]]=50, "Hybrid", IF(Table[[#This Row],[remote_ratio]]=100, "Remote")))</f>
        <v>Hybrid</v>
      </c>
      <c r="Q1386" t="s">
        <v>21</v>
      </c>
      <c r="R1386" t="str">
        <f>VLOOKUP(Q1386,'Country Names'!B:C,2,FALSE)</f>
        <v>United States</v>
      </c>
      <c r="S1386" t="s">
        <v>222</v>
      </c>
    </row>
    <row r="1387" spans="1:19" x14ac:dyDescent="0.3">
      <c r="A1387">
        <v>1332</v>
      </c>
      <c r="B1387">
        <v>2023</v>
      </c>
      <c r="C1387" t="s">
        <v>330</v>
      </c>
      <c r="D1387" t="s">
        <v>216</v>
      </c>
      <c r="E1387" t="s">
        <v>52</v>
      </c>
      <c r="F1387" t="str">
        <f t="shared" si="84"/>
        <v>Scientist</v>
      </c>
      <c r="G1387">
        <v>248100</v>
      </c>
      <c r="H1387" t="s">
        <v>20</v>
      </c>
      <c r="I1387">
        <v>248100</v>
      </c>
      <c r="J1387">
        <f t="shared" si="85"/>
        <v>200000</v>
      </c>
      <c r="K1387">
        <f t="shared" si="86"/>
        <v>250000</v>
      </c>
      <c r="L1387" t="str">
        <f t="shared" si="87"/>
        <v>200000-250000</v>
      </c>
      <c r="M1387" t="s">
        <v>24</v>
      </c>
      <c r="N1387" t="str">
        <f>VLOOKUP(M1387,'Country Names'!B:C,2,FALSE)</f>
        <v>Canada</v>
      </c>
      <c r="O1387">
        <v>0</v>
      </c>
      <c r="P1387" t="str">
        <f>IF(Table[[#This Row],[remote_ratio]]=0, "In Person", IF(Table[[#This Row],[remote_ratio]]=50, "Hybrid", IF(Table[[#This Row],[remote_ratio]]=100, "Remote")))</f>
        <v>In Person</v>
      </c>
      <c r="Q1387" t="s">
        <v>24</v>
      </c>
      <c r="R1387" t="str">
        <f>VLOOKUP(Q1387,'Country Names'!B:C,2,FALSE)</f>
        <v>Canada</v>
      </c>
      <c r="S1387" t="s">
        <v>221</v>
      </c>
    </row>
    <row r="1388" spans="1:19" x14ac:dyDescent="0.3">
      <c r="A1388">
        <v>1333</v>
      </c>
      <c r="B1388">
        <v>2023</v>
      </c>
      <c r="C1388" t="s">
        <v>330</v>
      </c>
      <c r="D1388" t="s">
        <v>216</v>
      </c>
      <c r="E1388" t="s">
        <v>52</v>
      </c>
      <c r="F1388" t="str">
        <f t="shared" si="84"/>
        <v>Scientist</v>
      </c>
      <c r="G1388">
        <v>145900</v>
      </c>
      <c r="H1388" t="s">
        <v>20</v>
      </c>
      <c r="I1388">
        <v>145900</v>
      </c>
      <c r="J1388">
        <f t="shared" si="85"/>
        <v>100000</v>
      </c>
      <c r="K1388">
        <f t="shared" si="86"/>
        <v>150000</v>
      </c>
      <c r="L1388" t="str">
        <f t="shared" si="87"/>
        <v>100000-150000</v>
      </c>
      <c r="M1388" t="s">
        <v>24</v>
      </c>
      <c r="N1388" t="str">
        <f>VLOOKUP(M1388,'Country Names'!B:C,2,FALSE)</f>
        <v>Canada</v>
      </c>
      <c r="O1388">
        <v>0</v>
      </c>
      <c r="P1388" t="str">
        <f>IF(Table[[#This Row],[remote_ratio]]=0, "In Person", IF(Table[[#This Row],[remote_ratio]]=50, "Hybrid", IF(Table[[#This Row],[remote_ratio]]=100, "Remote")))</f>
        <v>In Person</v>
      </c>
      <c r="Q1388" t="s">
        <v>24</v>
      </c>
      <c r="R1388" t="str">
        <f>VLOOKUP(Q1388,'Country Names'!B:C,2,FALSE)</f>
        <v>Canada</v>
      </c>
      <c r="S1388" t="s">
        <v>221</v>
      </c>
    </row>
    <row r="1389" spans="1:19" x14ac:dyDescent="0.3">
      <c r="A1389">
        <v>1388</v>
      </c>
      <c r="B1389">
        <v>2023</v>
      </c>
      <c r="C1389" t="s">
        <v>213</v>
      </c>
      <c r="D1389" t="s">
        <v>216</v>
      </c>
      <c r="E1389" t="s">
        <v>35</v>
      </c>
      <c r="F1389" t="str">
        <f t="shared" si="84"/>
        <v>Engineer</v>
      </c>
      <c r="G1389">
        <v>110000</v>
      </c>
      <c r="H1389" t="s">
        <v>20</v>
      </c>
      <c r="I1389">
        <v>110000</v>
      </c>
      <c r="J1389">
        <f t="shared" si="85"/>
        <v>100000</v>
      </c>
      <c r="K1389">
        <f t="shared" si="86"/>
        <v>150000</v>
      </c>
      <c r="L1389" t="str">
        <f t="shared" si="87"/>
        <v>100000-150000</v>
      </c>
      <c r="M1389" t="s">
        <v>21</v>
      </c>
      <c r="N1389" t="str">
        <f>VLOOKUP(M1389,'Country Names'!B:C,2,FALSE)</f>
        <v>United States</v>
      </c>
      <c r="O1389">
        <v>100</v>
      </c>
      <c r="P1389" t="str">
        <f>IF(Table[[#This Row],[remote_ratio]]=0, "In Person", IF(Table[[#This Row],[remote_ratio]]=50, "Hybrid", IF(Table[[#This Row],[remote_ratio]]=100, "Remote")))</f>
        <v>Remote</v>
      </c>
      <c r="Q1389" t="s">
        <v>21</v>
      </c>
      <c r="R1389" t="str">
        <f>VLOOKUP(Q1389,'Country Names'!B:C,2,FALSE)</f>
        <v>United States</v>
      </c>
      <c r="S1389" t="s">
        <v>220</v>
      </c>
    </row>
    <row r="1390" spans="1:19" x14ac:dyDescent="0.3">
      <c r="A1390">
        <v>1389</v>
      </c>
      <c r="B1390">
        <v>2023</v>
      </c>
      <c r="C1390" t="s">
        <v>330</v>
      </c>
      <c r="D1390" t="s">
        <v>216</v>
      </c>
      <c r="E1390" t="s">
        <v>37</v>
      </c>
      <c r="F1390" t="str">
        <f t="shared" si="84"/>
        <v>Engineer</v>
      </c>
      <c r="G1390">
        <v>265000</v>
      </c>
      <c r="H1390" t="s">
        <v>20</v>
      </c>
      <c r="I1390">
        <v>265000</v>
      </c>
      <c r="J1390">
        <f t="shared" si="85"/>
        <v>250000</v>
      </c>
      <c r="K1390">
        <f t="shared" si="86"/>
        <v>300000</v>
      </c>
      <c r="L1390" t="str">
        <f t="shared" si="87"/>
        <v>250000-300000</v>
      </c>
      <c r="M1390" t="s">
        <v>21</v>
      </c>
      <c r="N1390" t="str">
        <f>VLOOKUP(M1390,'Country Names'!B:C,2,FALSE)</f>
        <v>United States</v>
      </c>
      <c r="O1390">
        <v>100</v>
      </c>
      <c r="P1390" t="str">
        <f>IF(Table[[#This Row],[remote_ratio]]=0, "In Person", IF(Table[[#This Row],[remote_ratio]]=50, "Hybrid", IF(Table[[#This Row],[remote_ratio]]=100, "Remote")))</f>
        <v>Remote</v>
      </c>
      <c r="Q1390" t="s">
        <v>21</v>
      </c>
      <c r="R1390" t="str">
        <f>VLOOKUP(Q1390,'Country Names'!B:C,2,FALSE)</f>
        <v>United States</v>
      </c>
      <c r="S1390" t="s">
        <v>221</v>
      </c>
    </row>
    <row r="1391" spans="1:19" x14ac:dyDescent="0.3">
      <c r="A1391">
        <v>1390</v>
      </c>
      <c r="B1391">
        <v>2023</v>
      </c>
      <c r="C1391" t="s">
        <v>330</v>
      </c>
      <c r="D1391" t="s">
        <v>216</v>
      </c>
      <c r="E1391" t="s">
        <v>37</v>
      </c>
      <c r="F1391" t="str">
        <f t="shared" si="84"/>
        <v>Engineer</v>
      </c>
      <c r="G1391">
        <v>182750</v>
      </c>
      <c r="H1391" t="s">
        <v>20</v>
      </c>
      <c r="I1391">
        <v>182750</v>
      </c>
      <c r="J1391">
        <f t="shared" si="85"/>
        <v>150000</v>
      </c>
      <c r="K1391">
        <f t="shared" si="86"/>
        <v>200000</v>
      </c>
      <c r="L1391" t="str">
        <f t="shared" si="87"/>
        <v>150000-200000</v>
      </c>
      <c r="M1391" t="s">
        <v>21</v>
      </c>
      <c r="N1391" t="str">
        <f>VLOOKUP(M1391,'Country Names'!B:C,2,FALSE)</f>
        <v>United States</v>
      </c>
      <c r="O1391">
        <v>100</v>
      </c>
      <c r="P1391" t="str">
        <f>IF(Table[[#This Row],[remote_ratio]]=0, "In Person", IF(Table[[#This Row],[remote_ratio]]=50, "Hybrid", IF(Table[[#This Row],[remote_ratio]]=100, "Remote")))</f>
        <v>Remote</v>
      </c>
      <c r="Q1391" t="s">
        <v>21</v>
      </c>
      <c r="R1391" t="str">
        <f>VLOOKUP(Q1391,'Country Names'!B:C,2,FALSE)</f>
        <v>United States</v>
      </c>
      <c r="S1391" t="s">
        <v>221</v>
      </c>
    </row>
    <row r="1392" spans="1:19" x14ac:dyDescent="0.3">
      <c r="A1392">
        <v>1391</v>
      </c>
      <c r="B1392">
        <v>2023</v>
      </c>
      <c r="C1392" t="s">
        <v>213</v>
      </c>
      <c r="D1392" t="s">
        <v>216</v>
      </c>
      <c r="E1392" t="s">
        <v>27</v>
      </c>
      <c r="F1392" t="str">
        <f t="shared" si="84"/>
        <v>Analyst</v>
      </c>
      <c r="G1392">
        <v>130000</v>
      </c>
      <c r="H1392" t="s">
        <v>20</v>
      </c>
      <c r="I1392">
        <v>130000</v>
      </c>
      <c r="J1392">
        <f t="shared" si="85"/>
        <v>100000</v>
      </c>
      <c r="K1392">
        <f t="shared" si="86"/>
        <v>150000</v>
      </c>
      <c r="L1392" t="str">
        <f t="shared" si="87"/>
        <v>100000-150000</v>
      </c>
      <c r="M1392" t="s">
        <v>21</v>
      </c>
      <c r="N1392" t="str">
        <f>VLOOKUP(M1392,'Country Names'!B:C,2,FALSE)</f>
        <v>United States</v>
      </c>
      <c r="O1392">
        <v>0</v>
      </c>
      <c r="P1392" t="str">
        <f>IF(Table[[#This Row],[remote_ratio]]=0, "In Person", IF(Table[[#This Row],[remote_ratio]]=50, "Hybrid", IF(Table[[#This Row],[remote_ratio]]=100, "Remote")))</f>
        <v>In Person</v>
      </c>
      <c r="Q1392" t="s">
        <v>21</v>
      </c>
      <c r="R1392" t="str">
        <f>VLOOKUP(Q1392,'Country Names'!B:C,2,FALSE)</f>
        <v>United States</v>
      </c>
      <c r="S1392" t="s">
        <v>221</v>
      </c>
    </row>
    <row r="1393" spans="1:19" x14ac:dyDescent="0.3">
      <c r="A1393">
        <v>1392</v>
      </c>
      <c r="B1393">
        <v>2023</v>
      </c>
      <c r="C1393" t="s">
        <v>213</v>
      </c>
      <c r="D1393" t="s">
        <v>216</v>
      </c>
      <c r="E1393" t="s">
        <v>27</v>
      </c>
      <c r="F1393" t="str">
        <f t="shared" si="84"/>
        <v>Analyst</v>
      </c>
      <c r="G1393">
        <v>100000</v>
      </c>
      <c r="H1393" t="s">
        <v>20</v>
      </c>
      <c r="I1393">
        <v>100000</v>
      </c>
      <c r="J1393">
        <f t="shared" si="85"/>
        <v>100000</v>
      </c>
      <c r="K1393">
        <f t="shared" si="86"/>
        <v>150000</v>
      </c>
      <c r="L1393" t="str">
        <f t="shared" si="87"/>
        <v>100000-150000</v>
      </c>
      <c r="M1393" t="s">
        <v>21</v>
      </c>
      <c r="N1393" t="str">
        <f>VLOOKUP(M1393,'Country Names'!B:C,2,FALSE)</f>
        <v>United States</v>
      </c>
      <c r="O1393">
        <v>0</v>
      </c>
      <c r="P1393" t="str">
        <f>IF(Table[[#This Row],[remote_ratio]]=0, "In Person", IF(Table[[#This Row],[remote_ratio]]=50, "Hybrid", IF(Table[[#This Row],[remote_ratio]]=100, "Remote")))</f>
        <v>In Person</v>
      </c>
      <c r="Q1393" t="s">
        <v>21</v>
      </c>
      <c r="R1393" t="str">
        <f>VLOOKUP(Q1393,'Country Names'!B:C,2,FALSE)</f>
        <v>United States</v>
      </c>
      <c r="S1393" t="s">
        <v>221</v>
      </c>
    </row>
    <row r="1394" spans="1:19" x14ac:dyDescent="0.3">
      <c r="A1394">
        <v>1393</v>
      </c>
      <c r="B1394">
        <v>2023</v>
      </c>
      <c r="C1394" t="s">
        <v>330</v>
      </c>
      <c r="D1394" t="s">
        <v>216</v>
      </c>
      <c r="E1394" t="s">
        <v>27</v>
      </c>
      <c r="F1394" t="str">
        <f t="shared" si="84"/>
        <v>Analyst</v>
      </c>
      <c r="G1394">
        <v>153600</v>
      </c>
      <c r="H1394" t="s">
        <v>20</v>
      </c>
      <c r="I1394">
        <v>153600</v>
      </c>
      <c r="J1394">
        <f t="shared" si="85"/>
        <v>150000</v>
      </c>
      <c r="K1394">
        <f t="shared" si="86"/>
        <v>200000</v>
      </c>
      <c r="L1394" t="str">
        <f t="shared" si="87"/>
        <v>150000-200000</v>
      </c>
      <c r="M1394" t="s">
        <v>21</v>
      </c>
      <c r="N1394" t="str">
        <f>VLOOKUP(M1394,'Country Names'!B:C,2,FALSE)</f>
        <v>United States</v>
      </c>
      <c r="O1394">
        <v>0</v>
      </c>
      <c r="P1394" t="str">
        <f>IF(Table[[#This Row],[remote_ratio]]=0, "In Person", IF(Table[[#This Row],[remote_ratio]]=50, "Hybrid", IF(Table[[#This Row],[remote_ratio]]=100, "Remote")))</f>
        <v>In Person</v>
      </c>
      <c r="Q1394" t="s">
        <v>21</v>
      </c>
      <c r="R1394" t="str">
        <f>VLOOKUP(Q1394,'Country Names'!B:C,2,FALSE)</f>
        <v>United States</v>
      </c>
      <c r="S1394" t="s">
        <v>221</v>
      </c>
    </row>
    <row r="1395" spans="1:19" x14ac:dyDescent="0.3">
      <c r="A1395">
        <v>1394</v>
      </c>
      <c r="B1395">
        <v>2023</v>
      </c>
      <c r="C1395" t="s">
        <v>330</v>
      </c>
      <c r="D1395" t="s">
        <v>216</v>
      </c>
      <c r="E1395" t="s">
        <v>27</v>
      </c>
      <c r="F1395" t="str">
        <f t="shared" si="84"/>
        <v>Analyst</v>
      </c>
      <c r="G1395">
        <v>106800</v>
      </c>
      <c r="H1395" t="s">
        <v>20</v>
      </c>
      <c r="I1395">
        <v>106800</v>
      </c>
      <c r="J1395">
        <f t="shared" si="85"/>
        <v>100000</v>
      </c>
      <c r="K1395">
        <f t="shared" si="86"/>
        <v>150000</v>
      </c>
      <c r="L1395" t="str">
        <f t="shared" si="87"/>
        <v>100000-150000</v>
      </c>
      <c r="M1395" t="s">
        <v>21</v>
      </c>
      <c r="N1395" t="str">
        <f>VLOOKUP(M1395,'Country Names'!B:C,2,FALSE)</f>
        <v>United States</v>
      </c>
      <c r="O1395">
        <v>0</v>
      </c>
      <c r="P1395" t="str">
        <f>IF(Table[[#This Row],[remote_ratio]]=0, "In Person", IF(Table[[#This Row],[remote_ratio]]=50, "Hybrid", IF(Table[[#This Row],[remote_ratio]]=100, "Remote")))</f>
        <v>In Person</v>
      </c>
      <c r="Q1395" t="s">
        <v>21</v>
      </c>
      <c r="R1395" t="str">
        <f>VLOOKUP(Q1395,'Country Names'!B:C,2,FALSE)</f>
        <v>United States</v>
      </c>
      <c r="S1395" t="s">
        <v>221</v>
      </c>
    </row>
    <row r="1396" spans="1:19" x14ac:dyDescent="0.3">
      <c r="A1396">
        <v>1395</v>
      </c>
      <c r="B1396">
        <v>2023</v>
      </c>
      <c r="C1396" t="s">
        <v>330</v>
      </c>
      <c r="D1396" t="s">
        <v>216</v>
      </c>
      <c r="E1396" t="s">
        <v>37</v>
      </c>
      <c r="F1396" t="str">
        <f t="shared" si="84"/>
        <v>Engineer</v>
      </c>
      <c r="G1396">
        <v>137500</v>
      </c>
      <c r="H1396" t="s">
        <v>20</v>
      </c>
      <c r="I1396">
        <v>137500</v>
      </c>
      <c r="J1396">
        <f t="shared" si="85"/>
        <v>100000</v>
      </c>
      <c r="K1396">
        <f t="shared" si="86"/>
        <v>150000</v>
      </c>
      <c r="L1396" t="str">
        <f t="shared" si="87"/>
        <v>100000-150000</v>
      </c>
      <c r="M1396" t="s">
        <v>21</v>
      </c>
      <c r="N1396" t="str">
        <f>VLOOKUP(M1396,'Country Names'!B:C,2,FALSE)</f>
        <v>United States</v>
      </c>
      <c r="O1396">
        <v>0</v>
      </c>
      <c r="P1396" t="str">
        <f>IF(Table[[#This Row],[remote_ratio]]=0, "In Person", IF(Table[[#This Row],[remote_ratio]]=50, "Hybrid", IF(Table[[#This Row],[remote_ratio]]=100, "Remote")))</f>
        <v>In Person</v>
      </c>
      <c r="Q1396" t="s">
        <v>21</v>
      </c>
      <c r="R1396" t="str">
        <f>VLOOKUP(Q1396,'Country Names'!B:C,2,FALSE)</f>
        <v>United States</v>
      </c>
      <c r="S1396" t="s">
        <v>221</v>
      </c>
    </row>
    <row r="1397" spans="1:19" x14ac:dyDescent="0.3">
      <c r="A1397">
        <v>1396</v>
      </c>
      <c r="B1397">
        <v>2023</v>
      </c>
      <c r="C1397" t="s">
        <v>330</v>
      </c>
      <c r="D1397" t="s">
        <v>216</v>
      </c>
      <c r="E1397" t="s">
        <v>37</v>
      </c>
      <c r="F1397" t="str">
        <f t="shared" si="84"/>
        <v>Engineer</v>
      </c>
      <c r="G1397">
        <v>81500</v>
      </c>
      <c r="H1397" t="s">
        <v>20</v>
      </c>
      <c r="I1397">
        <v>81500</v>
      </c>
      <c r="J1397">
        <f t="shared" si="85"/>
        <v>50000</v>
      </c>
      <c r="K1397">
        <f t="shared" si="86"/>
        <v>100000</v>
      </c>
      <c r="L1397" t="str">
        <f t="shared" si="87"/>
        <v>50000-100000</v>
      </c>
      <c r="M1397" t="s">
        <v>21</v>
      </c>
      <c r="N1397" t="str">
        <f>VLOOKUP(M1397,'Country Names'!B:C,2,FALSE)</f>
        <v>United States</v>
      </c>
      <c r="O1397">
        <v>0</v>
      </c>
      <c r="P1397" t="str">
        <f>IF(Table[[#This Row],[remote_ratio]]=0, "In Person", IF(Table[[#This Row],[remote_ratio]]=50, "Hybrid", IF(Table[[#This Row],[remote_ratio]]=100, "Remote")))</f>
        <v>In Person</v>
      </c>
      <c r="Q1397" t="s">
        <v>21</v>
      </c>
      <c r="R1397" t="str">
        <f>VLOOKUP(Q1397,'Country Names'!B:C,2,FALSE)</f>
        <v>United States</v>
      </c>
      <c r="S1397" t="s">
        <v>221</v>
      </c>
    </row>
    <row r="1398" spans="1:19" x14ac:dyDescent="0.3">
      <c r="A1398">
        <v>1336</v>
      </c>
      <c r="B1398">
        <v>2023</v>
      </c>
      <c r="C1398" t="s">
        <v>213</v>
      </c>
      <c r="D1398" t="s">
        <v>216</v>
      </c>
      <c r="E1398" t="s">
        <v>23</v>
      </c>
      <c r="F1398" t="str">
        <f t="shared" si="84"/>
        <v>Scientist</v>
      </c>
      <c r="G1398">
        <v>151410</v>
      </c>
      <c r="H1398" t="s">
        <v>20</v>
      </c>
      <c r="I1398">
        <v>151410</v>
      </c>
      <c r="J1398">
        <f t="shared" si="85"/>
        <v>150000</v>
      </c>
      <c r="K1398">
        <f t="shared" si="86"/>
        <v>200000</v>
      </c>
      <c r="L1398" t="str">
        <f t="shared" si="87"/>
        <v>150000-200000</v>
      </c>
      <c r="M1398" t="s">
        <v>21</v>
      </c>
      <c r="N1398" t="str">
        <f>VLOOKUP(M1398,'Country Names'!B:C,2,FALSE)</f>
        <v>United States</v>
      </c>
      <c r="O1398">
        <v>100</v>
      </c>
      <c r="P1398" t="str">
        <f>IF(Table[[#This Row],[remote_ratio]]=0, "In Person", IF(Table[[#This Row],[remote_ratio]]=50, "Hybrid", IF(Table[[#This Row],[remote_ratio]]=100, "Remote")))</f>
        <v>Remote</v>
      </c>
      <c r="Q1398" t="s">
        <v>21</v>
      </c>
      <c r="R1398" t="str">
        <f>VLOOKUP(Q1398,'Country Names'!B:C,2,FALSE)</f>
        <v>United States</v>
      </c>
      <c r="S1398" t="s">
        <v>221</v>
      </c>
    </row>
    <row r="1399" spans="1:19" x14ac:dyDescent="0.3">
      <c r="A1399">
        <v>1337</v>
      </c>
      <c r="B1399">
        <v>2023</v>
      </c>
      <c r="C1399" t="s">
        <v>213</v>
      </c>
      <c r="D1399" t="s">
        <v>216</v>
      </c>
      <c r="E1399" t="s">
        <v>23</v>
      </c>
      <c r="F1399" t="str">
        <f t="shared" si="84"/>
        <v>Scientist</v>
      </c>
      <c r="G1399">
        <v>115360</v>
      </c>
      <c r="H1399" t="s">
        <v>20</v>
      </c>
      <c r="I1399">
        <v>115360</v>
      </c>
      <c r="J1399">
        <f t="shared" si="85"/>
        <v>100000</v>
      </c>
      <c r="K1399">
        <f t="shared" si="86"/>
        <v>150000</v>
      </c>
      <c r="L1399" t="str">
        <f t="shared" si="87"/>
        <v>100000-150000</v>
      </c>
      <c r="M1399" t="s">
        <v>21</v>
      </c>
      <c r="N1399" t="str">
        <f>VLOOKUP(M1399,'Country Names'!B:C,2,FALSE)</f>
        <v>United States</v>
      </c>
      <c r="O1399">
        <v>100</v>
      </c>
      <c r="P1399" t="str">
        <f>IF(Table[[#This Row],[remote_ratio]]=0, "In Person", IF(Table[[#This Row],[remote_ratio]]=50, "Hybrid", IF(Table[[#This Row],[remote_ratio]]=100, "Remote")))</f>
        <v>Remote</v>
      </c>
      <c r="Q1399" t="s">
        <v>21</v>
      </c>
      <c r="R1399" t="str">
        <f>VLOOKUP(Q1399,'Country Names'!B:C,2,FALSE)</f>
        <v>United States</v>
      </c>
      <c r="S1399" t="s">
        <v>221</v>
      </c>
    </row>
    <row r="1400" spans="1:19" x14ac:dyDescent="0.3">
      <c r="A1400">
        <v>1342</v>
      </c>
      <c r="B1400">
        <v>2023</v>
      </c>
      <c r="C1400" t="s">
        <v>214</v>
      </c>
      <c r="D1400" t="s">
        <v>216</v>
      </c>
      <c r="E1400" t="s">
        <v>23</v>
      </c>
      <c r="F1400" t="str">
        <f t="shared" si="84"/>
        <v>Scientist</v>
      </c>
      <c r="G1400">
        <v>1050000</v>
      </c>
      <c r="H1400" t="s">
        <v>42</v>
      </c>
      <c r="I1400">
        <v>12767</v>
      </c>
      <c r="J1400">
        <f t="shared" si="85"/>
        <v>0</v>
      </c>
      <c r="K1400">
        <f t="shared" si="86"/>
        <v>50000</v>
      </c>
      <c r="L1400" t="str">
        <f t="shared" si="87"/>
        <v>0-50000</v>
      </c>
      <c r="M1400" t="s">
        <v>43</v>
      </c>
      <c r="N1400" t="str">
        <f>VLOOKUP(M1400,'Country Names'!B:C,2,FALSE)</f>
        <v>India</v>
      </c>
      <c r="O1400">
        <v>50</v>
      </c>
      <c r="P1400" t="str">
        <f>IF(Table[[#This Row],[remote_ratio]]=0, "In Person", IF(Table[[#This Row],[remote_ratio]]=50, "Hybrid", IF(Table[[#This Row],[remote_ratio]]=100, "Remote")))</f>
        <v>Hybrid</v>
      </c>
      <c r="Q1400" t="s">
        <v>43</v>
      </c>
      <c r="R1400" t="str">
        <f>VLOOKUP(Q1400,'Country Names'!B:C,2,FALSE)</f>
        <v>India</v>
      </c>
      <c r="S1400" t="s">
        <v>220</v>
      </c>
    </row>
    <row r="1401" spans="1:19" x14ac:dyDescent="0.3">
      <c r="A1401">
        <v>1343</v>
      </c>
      <c r="B1401">
        <v>2023</v>
      </c>
      <c r="C1401" t="s">
        <v>330</v>
      </c>
      <c r="D1401" t="s">
        <v>216</v>
      </c>
      <c r="E1401" t="s">
        <v>23</v>
      </c>
      <c r="F1401" t="str">
        <f t="shared" si="84"/>
        <v>Scientist</v>
      </c>
      <c r="G1401">
        <v>250000</v>
      </c>
      <c r="H1401" t="s">
        <v>20</v>
      </c>
      <c r="I1401">
        <v>250000</v>
      </c>
      <c r="J1401">
        <f t="shared" si="85"/>
        <v>250000</v>
      </c>
      <c r="K1401">
        <f t="shared" si="86"/>
        <v>300000</v>
      </c>
      <c r="L1401" t="str">
        <f t="shared" si="87"/>
        <v>250000-300000</v>
      </c>
      <c r="M1401" t="s">
        <v>21</v>
      </c>
      <c r="N1401" t="str">
        <f>VLOOKUP(M1401,'Country Names'!B:C,2,FALSE)</f>
        <v>United States</v>
      </c>
      <c r="O1401">
        <v>0</v>
      </c>
      <c r="P1401" t="str">
        <f>IF(Table[[#This Row],[remote_ratio]]=0, "In Person", IF(Table[[#This Row],[remote_ratio]]=50, "Hybrid", IF(Table[[#This Row],[remote_ratio]]=100, "Remote")))</f>
        <v>In Person</v>
      </c>
      <c r="Q1401" t="s">
        <v>21</v>
      </c>
      <c r="R1401" t="str">
        <f>VLOOKUP(Q1401,'Country Names'!B:C,2,FALSE)</f>
        <v>United States</v>
      </c>
      <c r="S1401" t="s">
        <v>221</v>
      </c>
    </row>
    <row r="1402" spans="1:19" x14ac:dyDescent="0.3">
      <c r="A1402">
        <v>1344</v>
      </c>
      <c r="B1402">
        <v>2023</v>
      </c>
      <c r="C1402" t="s">
        <v>330</v>
      </c>
      <c r="D1402" t="s">
        <v>216</v>
      </c>
      <c r="E1402" t="s">
        <v>23</v>
      </c>
      <c r="F1402" t="str">
        <f t="shared" si="84"/>
        <v>Scientist</v>
      </c>
      <c r="G1402">
        <v>162500</v>
      </c>
      <c r="H1402" t="s">
        <v>20</v>
      </c>
      <c r="I1402">
        <v>162500</v>
      </c>
      <c r="J1402">
        <f t="shared" si="85"/>
        <v>150000</v>
      </c>
      <c r="K1402">
        <f t="shared" si="86"/>
        <v>200000</v>
      </c>
      <c r="L1402" t="str">
        <f t="shared" si="87"/>
        <v>150000-200000</v>
      </c>
      <c r="M1402" t="s">
        <v>21</v>
      </c>
      <c r="N1402" t="str">
        <f>VLOOKUP(M1402,'Country Names'!B:C,2,FALSE)</f>
        <v>United States</v>
      </c>
      <c r="O1402">
        <v>0</v>
      </c>
      <c r="P1402" t="str">
        <f>IF(Table[[#This Row],[remote_ratio]]=0, "In Person", IF(Table[[#This Row],[remote_ratio]]=50, "Hybrid", IF(Table[[#This Row],[remote_ratio]]=100, "Remote")))</f>
        <v>In Person</v>
      </c>
      <c r="Q1402" t="s">
        <v>21</v>
      </c>
      <c r="R1402" t="str">
        <f>VLOOKUP(Q1402,'Country Names'!B:C,2,FALSE)</f>
        <v>United States</v>
      </c>
      <c r="S1402" t="s">
        <v>221</v>
      </c>
    </row>
    <row r="1403" spans="1:19" x14ac:dyDescent="0.3">
      <c r="A1403">
        <v>1345</v>
      </c>
      <c r="B1403">
        <v>2023</v>
      </c>
      <c r="C1403" t="s">
        <v>330</v>
      </c>
      <c r="D1403" t="s">
        <v>216</v>
      </c>
      <c r="E1403" t="s">
        <v>23</v>
      </c>
      <c r="F1403" t="str">
        <f t="shared" si="84"/>
        <v>Scientist</v>
      </c>
      <c r="G1403">
        <v>185000</v>
      </c>
      <c r="H1403" t="s">
        <v>20</v>
      </c>
      <c r="I1403">
        <v>185000</v>
      </c>
      <c r="J1403">
        <f t="shared" si="85"/>
        <v>150000</v>
      </c>
      <c r="K1403">
        <f t="shared" si="86"/>
        <v>200000</v>
      </c>
      <c r="L1403" t="str">
        <f t="shared" si="87"/>
        <v>150000-200000</v>
      </c>
      <c r="M1403" t="s">
        <v>33</v>
      </c>
      <c r="N1403" t="str">
        <f>VLOOKUP(M1403,'Country Names'!B:C,2,FALSE)</f>
        <v>United Kingdom</v>
      </c>
      <c r="O1403">
        <v>0</v>
      </c>
      <c r="P1403" t="str">
        <f>IF(Table[[#This Row],[remote_ratio]]=0, "In Person", IF(Table[[#This Row],[remote_ratio]]=50, "Hybrid", IF(Table[[#This Row],[remote_ratio]]=100, "Remote")))</f>
        <v>In Person</v>
      </c>
      <c r="Q1403" t="s">
        <v>33</v>
      </c>
      <c r="R1403" t="str">
        <f>VLOOKUP(Q1403,'Country Names'!B:C,2,FALSE)</f>
        <v>United Kingdom</v>
      </c>
      <c r="S1403" t="s">
        <v>221</v>
      </c>
    </row>
    <row r="1404" spans="1:19" x14ac:dyDescent="0.3">
      <c r="A1404">
        <v>1403</v>
      </c>
      <c r="B1404">
        <v>2023</v>
      </c>
      <c r="C1404" t="s">
        <v>214</v>
      </c>
      <c r="D1404" t="s">
        <v>216</v>
      </c>
      <c r="E1404" t="s">
        <v>100</v>
      </c>
      <c r="F1404" t="str">
        <f t="shared" si="84"/>
        <v>Developer</v>
      </c>
      <c r="G1404">
        <v>160000</v>
      </c>
      <c r="H1404" t="s">
        <v>20</v>
      </c>
      <c r="I1404">
        <v>160000</v>
      </c>
      <c r="J1404">
        <f t="shared" si="85"/>
        <v>150000</v>
      </c>
      <c r="K1404">
        <f t="shared" si="86"/>
        <v>200000</v>
      </c>
      <c r="L1404" t="str">
        <f t="shared" si="87"/>
        <v>150000-200000</v>
      </c>
      <c r="M1404" t="s">
        <v>21</v>
      </c>
      <c r="N1404" t="str">
        <f>VLOOKUP(M1404,'Country Names'!B:C,2,FALSE)</f>
        <v>United States</v>
      </c>
      <c r="O1404">
        <v>0</v>
      </c>
      <c r="P1404" t="str">
        <f>IF(Table[[#This Row],[remote_ratio]]=0, "In Person", IF(Table[[#This Row],[remote_ratio]]=50, "Hybrid", IF(Table[[#This Row],[remote_ratio]]=100, "Remote")))</f>
        <v>In Person</v>
      </c>
      <c r="Q1404" t="s">
        <v>21</v>
      </c>
      <c r="R1404" t="str">
        <f>VLOOKUP(Q1404,'Country Names'!B:C,2,FALSE)</f>
        <v>United States</v>
      </c>
      <c r="S1404" t="s">
        <v>221</v>
      </c>
    </row>
    <row r="1405" spans="1:19" x14ac:dyDescent="0.3">
      <c r="A1405">
        <v>1404</v>
      </c>
      <c r="B1405">
        <v>2023</v>
      </c>
      <c r="C1405" t="s">
        <v>214</v>
      </c>
      <c r="D1405" t="s">
        <v>216</v>
      </c>
      <c r="E1405" t="s">
        <v>100</v>
      </c>
      <c r="F1405" t="str">
        <f t="shared" si="84"/>
        <v>Developer</v>
      </c>
      <c r="G1405">
        <v>100000</v>
      </c>
      <c r="H1405" t="s">
        <v>20</v>
      </c>
      <c r="I1405">
        <v>100000</v>
      </c>
      <c r="J1405">
        <f t="shared" si="85"/>
        <v>100000</v>
      </c>
      <c r="K1405">
        <f t="shared" si="86"/>
        <v>150000</v>
      </c>
      <c r="L1405" t="str">
        <f t="shared" si="87"/>
        <v>100000-150000</v>
      </c>
      <c r="M1405" t="s">
        <v>21</v>
      </c>
      <c r="N1405" t="str">
        <f>VLOOKUP(M1405,'Country Names'!B:C,2,FALSE)</f>
        <v>United States</v>
      </c>
      <c r="O1405">
        <v>0</v>
      </c>
      <c r="P1405" t="str">
        <f>IF(Table[[#This Row],[remote_ratio]]=0, "In Person", IF(Table[[#This Row],[remote_ratio]]=50, "Hybrid", IF(Table[[#This Row],[remote_ratio]]=100, "Remote")))</f>
        <v>In Person</v>
      </c>
      <c r="Q1405" t="s">
        <v>21</v>
      </c>
      <c r="R1405" t="str">
        <f>VLOOKUP(Q1405,'Country Names'!B:C,2,FALSE)</f>
        <v>United States</v>
      </c>
      <c r="S1405" t="s">
        <v>221</v>
      </c>
    </row>
    <row r="1406" spans="1:19" x14ac:dyDescent="0.3">
      <c r="A1406">
        <v>1405</v>
      </c>
      <c r="B1406">
        <v>2023</v>
      </c>
      <c r="C1406" t="s">
        <v>215</v>
      </c>
      <c r="D1406" t="s">
        <v>216</v>
      </c>
      <c r="E1406" t="s">
        <v>37</v>
      </c>
      <c r="F1406" t="str">
        <f t="shared" si="84"/>
        <v>Engineer</v>
      </c>
      <c r="G1406">
        <v>200000</v>
      </c>
      <c r="H1406" t="s">
        <v>20</v>
      </c>
      <c r="I1406">
        <v>200000</v>
      </c>
      <c r="J1406">
        <f t="shared" si="85"/>
        <v>200000</v>
      </c>
      <c r="K1406">
        <f t="shared" si="86"/>
        <v>250000</v>
      </c>
      <c r="L1406" t="str">
        <f t="shared" si="87"/>
        <v>200000-250000</v>
      </c>
      <c r="M1406" t="s">
        <v>21</v>
      </c>
      <c r="N1406" t="str">
        <f>VLOOKUP(M1406,'Country Names'!B:C,2,FALSE)</f>
        <v>United States</v>
      </c>
      <c r="O1406">
        <v>0</v>
      </c>
      <c r="P1406" t="str">
        <f>IF(Table[[#This Row],[remote_ratio]]=0, "In Person", IF(Table[[#This Row],[remote_ratio]]=50, "Hybrid", IF(Table[[#This Row],[remote_ratio]]=100, "Remote")))</f>
        <v>In Person</v>
      </c>
      <c r="Q1406" t="s">
        <v>21</v>
      </c>
      <c r="R1406" t="str">
        <f>VLOOKUP(Q1406,'Country Names'!B:C,2,FALSE)</f>
        <v>United States</v>
      </c>
      <c r="S1406" t="s">
        <v>221</v>
      </c>
    </row>
    <row r="1407" spans="1:19" x14ac:dyDescent="0.3">
      <c r="A1407">
        <v>1406</v>
      </c>
      <c r="B1407">
        <v>2023</v>
      </c>
      <c r="C1407" t="s">
        <v>215</v>
      </c>
      <c r="D1407" t="s">
        <v>216</v>
      </c>
      <c r="E1407" t="s">
        <v>37</v>
      </c>
      <c r="F1407" t="str">
        <f t="shared" si="84"/>
        <v>Engineer</v>
      </c>
      <c r="G1407">
        <v>145000</v>
      </c>
      <c r="H1407" t="s">
        <v>20</v>
      </c>
      <c r="I1407">
        <v>145000</v>
      </c>
      <c r="J1407">
        <f t="shared" si="85"/>
        <v>100000</v>
      </c>
      <c r="K1407">
        <f t="shared" si="86"/>
        <v>150000</v>
      </c>
      <c r="L1407" t="str">
        <f t="shared" si="87"/>
        <v>100000-150000</v>
      </c>
      <c r="M1407" t="s">
        <v>21</v>
      </c>
      <c r="N1407" t="str">
        <f>VLOOKUP(M1407,'Country Names'!B:C,2,FALSE)</f>
        <v>United States</v>
      </c>
      <c r="O1407">
        <v>0</v>
      </c>
      <c r="P1407" t="str">
        <f>IF(Table[[#This Row],[remote_ratio]]=0, "In Person", IF(Table[[#This Row],[remote_ratio]]=50, "Hybrid", IF(Table[[#This Row],[remote_ratio]]=100, "Remote")))</f>
        <v>In Person</v>
      </c>
      <c r="Q1407" t="s">
        <v>21</v>
      </c>
      <c r="R1407" t="str">
        <f>VLOOKUP(Q1407,'Country Names'!B:C,2,FALSE)</f>
        <v>United States</v>
      </c>
      <c r="S1407" t="s">
        <v>221</v>
      </c>
    </row>
    <row r="1408" spans="1:19" x14ac:dyDescent="0.3">
      <c r="A1408">
        <v>1407</v>
      </c>
      <c r="B1408">
        <v>2023</v>
      </c>
      <c r="C1408" t="s">
        <v>213</v>
      </c>
      <c r="D1408" t="s">
        <v>216</v>
      </c>
      <c r="E1408" t="s">
        <v>27</v>
      </c>
      <c r="F1408" t="str">
        <f t="shared" si="84"/>
        <v>Analyst</v>
      </c>
      <c r="G1408">
        <v>150000</v>
      </c>
      <c r="H1408" t="s">
        <v>20</v>
      </c>
      <c r="I1408">
        <v>150000</v>
      </c>
      <c r="J1408">
        <f t="shared" si="85"/>
        <v>150000</v>
      </c>
      <c r="K1408">
        <f t="shared" si="86"/>
        <v>200000</v>
      </c>
      <c r="L1408" t="str">
        <f t="shared" si="87"/>
        <v>150000-200000</v>
      </c>
      <c r="M1408" t="s">
        <v>21</v>
      </c>
      <c r="N1408" t="str">
        <f>VLOOKUP(M1408,'Country Names'!B:C,2,FALSE)</f>
        <v>United States</v>
      </c>
      <c r="O1408">
        <v>0</v>
      </c>
      <c r="P1408" t="str">
        <f>IF(Table[[#This Row],[remote_ratio]]=0, "In Person", IF(Table[[#This Row],[remote_ratio]]=50, "Hybrid", IF(Table[[#This Row],[remote_ratio]]=100, "Remote")))</f>
        <v>In Person</v>
      </c>
      <c r="Q1408" t="s">
        <v>21</v>
      </c>
      <c r="R1408" t="str">
        <f>VLOOKUP(Q1408,'Country Names'!B:C,2,FALSE)</f>
        <v>United States</v>
      </c>
      <c r="S1408" t="s">
        <v>221</v>
      </c>
    </row>
    <row r="1409" spans="1:19" x14ac:dyDescent="0.3">
      <c r="A1409">
        <v>1408</v>
      </c>
      <c r="B1409">
        <v>2023</v>
      </c>
      <c r="C1409" t="s">
        <v>213</v>
      </c>
      <c r="D1409" t="s">
        <v>216</v>
      </c>
      <c r="E1409" t="s">
        <v>27</v>
      </c>
      <c r="F1409" t="str">
        <f t="shared" si="84"/>
        <v>Analyst</v>
      </c>
      <c r="G1409">
        <v>100000</v>
      </c>
      <c r="H1409" t="s">
        <v>20</v>
      </c>
      <c r="I1409">
        <v>100000</v>
      </c>
      <c r="J1409">
        <f t="shared" si="85"/>
        <v>100000</v>
      </c>
      <c r="K1409">
        <f t="shared" si="86"/>
        <v>150000</v>
      </c>
      <c r="L1409" t="str">
        <f t="shared" si="87"/>
        <v>100000-150000</v>
      </c>
      <c r="M1409" t="s">
        <v>21</v>
      </c>
      <c r="N1409" t="str">
        <f>VLOOKUP(M1409,'Country Names'!B:C,2,FALSE)</f>
        <v>United States</v>
      </c>
      <c r="O1409">
        <v>0</v>
      </c>
      <c r="P1409" t="str">
        <f>IF(Table[[#This Row],[remote_ratio]]=0, "In Person", IF(Table[[#This Row],[remote_ratio]]=50, "Hybrid", IF(Table[[#This Row],[remote_ratio]]=100, "Remote")))</f>
        <v>In Person</v>
      </c>
      <c r="Q1409" t="s">
        <v>21</v>
      </c>
      <c r="R1409" t="str">
        <f>VLOOKUP(Q1409,'Country Names'!B:C,2,FALSE)</f>
        <v>United States</v>
      </c>
      <c r="S1409" t="s">
        <v>221</v>
      </c>
    </row>
    <row r="1410" spans="1:19" x14ac:dyDescent="0.3">
      <c r="A1410">
        <v>1409</v>
      </c>
      <c r="B1410">
        <v>2023</v>
      </c>
      <c r="C1410" t="s">
        <v>330</v>
      </c>
      <c r="D1410" t="s">
        <v>216</v>
      </c>
      <c r="E1410" t="s">
        <v>70</v>
      </c>
      <c r="F1410" t="str">
        <f t="shared" ref="F1410:F1473" si="88">IF(RIGHT(E1410,LEN(E1410)-FIND(CHAR(1),SUBSTITUTE(E1410," ",CHAR(1),LEN(E1410)-LEN(SUBSTITUTE(E1410," ","")))))="Science","Director of DS",IF(RIGHT(E1410,LEN(E1410)-FIND(CHAR(1),SUBSTITUTE(E1410," ",CHAR(1),LEN(E1410)-LEN(SUBSTITUTE(E1410," ","")))))="Data","Head of Data",RIGHT(E1410,LEN(E1410)-FIND(CHAR(1),SUBSTITUTE(E1410," ",CHAR(1),LEN(E1410)-LEN(SUBSTITUTE(E1410," ","")))))))</f>
        <v>Manager</v>
      </c>
      <c r="G1410">
        <v>199000</v>
      </c>
      <c r="H1410" t="s">
        <v>20</v>
      </c>
      <c r="I1410">
        <v>199000</v>
      </c>
      <c r="J1410">
        <f t="shared" ref="J1410:J1473" si="89">FLOOR(I1410/50000,1)*50000</f>
        <v>150000</v>
      </c>
      <c r="K1410">
        <f t="shared" ref="K1410:K1473" si="90">FLOOR(I1410/50000,1)*50000 + 50000</f>
        <v>200000</v>
      </c>
      <c r="L1410" t="str">
        <f t="shared" ref="L1410:L1473" si="91">_xlfn.CONCAT(J1410, "-", K1410)</f>
        <v>150000-200000</v>
      </c>
      <c r="M1410" t="s">
        <v>21</v>
      </c>
      <c r="N1410" t="str">
        <f>VLOOKUP(M1410,'Country Names'!B:C,2,FALSE)</f>
        <v>United States</v>
      </c>
      <c r="O1410">
        <v>0</v>
      </c>
      <c r="P1410" t="str">
        <f>IF(Table[[#This Row],[remote_ratio]]=0, "In Person", IF(Table[[#This Row],[remote_ratio]]=50, "Hybrid", IF(Table[[#This Row],[remote_ratio]]=100, "Remote")))</f>
        <v>In Person</v>
      </c>
      <c r="Q1410" t="s">
        <v>21</v>
      </c>
      <c r="R1410" t="str">
        <f>VLOOKUP(Q1410,'Country Names'!B:C,2,FALSE)</f>
        <v>United States</v>
      </c>
      <c r="S1410" t="s">
        <v>221</v>
      </c>
    </row>
    <row r="1411" spans="1:19" x14ac:dyDescent="0.3">
      <c r="A1411">
        <v>1410</v>
      </c>
      <c r="B1411">
        <v>2023</v>
      </c>
      <c r="C1411" t="s">
        <v>330</v>
      </c>
      <c r="D1411" t="s">
        <v>216</v>
      </c>
      <c r="E1411" t="s">
        <v>70</v>
      </c>
      <c r="F1411" t="str">
        <f t="shared" si="88"/>
        <v>Manager</v>
      </c>
      <c r="G1411">
        <v>112000</v>
      </c>
      <c r="H1411" t="s">
        <v>20</v>
      </c>
      <c r="I1411">
        <v>112000</v>
      </c>
      <c r="J1411">
        <f t="shared" si="89"/>
        <v>100000</v>
      </c>
      <c r="K1411">
        <f t="shared" si="90"/>
        <v>150000</v>
      </c>
      <c r="L1411" t="str">
        <f t="shared" si="91"/>
        <v>100000-150000</v>
      </c>
      <c r="M1411" t="s">
        <v>21</v>
      </c>
      <c r="N1411" t="str">
        <f>VLOOKUP(M1411,'Country Names'!B:C,2,FALSE)</f>
        <v>United States</v>
      </c>
      <c r="O1411">
        <v>0</v>
      </c>
      <c r="P1411" t="str">
        <f>IF(Table[[#This Row],[remote_ratio]]=0, "In Person", IF(Table[[#This Row],[remote_ratio]]=50, "Hybrid", IF(Table[[#This Row],[remote_ratio]]=100, "Remote")))</f>
        <v>In Person</v>
      </c>
      <c r="Q1411" t="s">
        <v>21</v>
      </c>
      <c r="R1411" t="str">
        <f>VLOOKUP(Q1411,'Country Names'!B:C,2,FALSE)</f>
        <v>United States</v>
      </c>
      <c r="S1411" t="s">
        <v>221</v>
      </c>
    </row>
    <row r="1412" spans="1:19" x14ac:dyDescent="0.3">
      <c r="A1412">
        <v>1346</v>
      </c>
      <c r="B1412">
        <v>2023</v>
      </c>
      <c r="C1412" t="s">
        <v>330</v>
      </c>
      <c r="D1412" t="s">
        <v>216</v>
      </c>
      <c r="E1412" t="s">
        <v>23</v>
      </c>
      <c r="F1412" t="str">
        <f t="shared" si="88"/>
        <v>Scientist</v>
      </c>
      <c r="G1412">
        <v>120250</v>
      </c>
      <c r="H1412" t="s">
        <v>20</v>
      </c>
      <c r="I1412">
        <v>120250</v>
      </c>
      <c r="J1412">
        <f t="shared" si="89"/>
        <v>100000</v>
      </c>
      <c r="K1412">
        <f t="shared" si="90"/>
        <v>150000</v>
      </c>
      <c r="L1412" t="str">
        <f t="shared" si="91"/>
        <v>100000-150000</v>
      </c>
      <c r="M1412" t="s">
        <v>33</v>
      </c>
      <c r="N1412" t="str">
        <f>VLOOKUP(M1412,'Country Names'!B:C,2,FALSE)</f>
        <v>United Kingdom</v>
      </c>
      <c r="O1412">
        <v>0</v>
      </c>
      <c r="P1412" t="str">
        <f>IF(Table[[#This Row],[remote_ratio]]=0, "In Person", IF(Table[[#This Row],[remote_ratio]]=50, "Hybrid", IF(Table[[#This Row],[remote_ratio]]=100, "Remote")))</f>
        <v>In Person</v>
      </c>
      <c r="Q1412" t="s">
        <v>33</v>
      </c>
      <c r="R1412" t="str">
        <f>VLOOKUP(Q1412,'Country Names'!B:C,2,FALSE)</f>
        <v>United Kingdom</v>
      </c>
      <c r="S1412" t="s">
        <v>221</v>
      </c>
    </row>
    <row r="1413" spans="1:19" x14ac:dyDescent="0.3">
      <c r="A1413">
        <v>1348</v>
      </c>
      <c r="B1413">
        <v>2022</v>
      </c>
      <c r="C1413" t="s">
        <v>214</v>
      </c>
      <c r="D1413" t="s">
        <v>216</v>
      </c>
      <c r="E1413" t="s">
        <v>23</v>
      </c>
      <c r="F1413" t="str">
        <f t="shared" si="88"/>
        <v>Scientist</v>
      </c>
      <c r="G1413">
        <v>180000</v>
      </c>
      <c r="H1413" t="s">
        <v>20</v>
      </c>
      <c r="I1413">
        <v>180000</v>
      </c>
      <c r="J1413">
        <f t="shared" si="89"/>
        <v>150000</v>
      </c>
      <c r="K1413">
        <f t="shared" si="90"/>
        <v>200000</v>
      </c>
      <c r="L1413" t="str">
        <f t="shared" si="91"/>
        <v>150000-200000</v>
      </c>
      <c r="M1413" t="s">
        <v>21</v>
      </c>
      <c r="N1413" t="str">
        <f>VLOOKUP(M1413,'Country Names'!B:C,2,FALSE)</f>
        <v>United States</v>
      </c>
      <c r="O1413">
        <v>100</v>
      </c>
      <c r="P1413" t="str">
        <f>IF(Table[[#This Row],[remote_ratio]]=0, "In Person", IF(Table[[#This Row],[remote_ratio]]=50, "Hybrid", IF(Table[[#This Row],[remote_ratio]]=100, "Remote")))</f>
        <v>Remote</v>
      </c>
      <c r="Q1413" t="s">
        <v>21</v>
      </c>
      <c r="R1413" t="str">
        <f>VLOOKUP(Q1413,'Country Names'!B:C,2,FALSE)</f>
        <v>United States</v>
      </c>
      <c r="S1413" t="s">
        <v>221</v>
      </c>
    </row>
    <row r="1414" spans="1:19" x14ac:dyDescent="0.3">
      <c r="A1414">
        <v>1413</v>
      </c>
      <c r="B1414">
        <v>2023</v>
      </c>
      <c r="C1414" t="s">
        <v>214</v>
      </c>
      <c r="D1414" t="s">
        <v>216</v>
      </c>
      <c r="E1414" t="s">
        <v>75</v>
      </c>
      <c r="F1414" t="str">
        <f t="shared" si="88"/>
        <v>Engineer</v>
      </c>
      <c r="G1414">
        <v>130000</v>
      </c>
      <c r="H1414" t="s">
        <v>20</v>
      </c>
      <c r="I1414">
        <v>130000</v>
      </c>
      <c r="J1414">
        <f t="shared" si="89"/>
        <v>100000</v>
      </c>
      <c r="K1414">
        <f t="shared" si="90"/>
        <v>150000</v>
      </c>
      <c r="L1414" t="str">
        <f t="shared" si="91"/>
        <v>100000-150000</v>
      </c>
      <c r="M1414" t="s">
        <v>11</v>
      </c>
      <c r="N1414" t="str">
        <f>VLOOKUP(M1414,'Country Names'!B:C,2,FALSE)</f>
        <v>Sweden</v>
      </c>
      <c r="O1414">
        <v>100</v>
      </c>
      <c r="P1414" t="str">
        <f>IF(Table[[#This Row],[remote_ratio]]=0, "In Person", IF(Table[[#This Row],[remote_ratio]]=50, "Hybrid", IF(Table[[#This Row],[remote_ratio]]=100, "Remote")))</f>
        <v>Remote</v>
      </c>
      <c r="Q1414" t="s">
        <v>11</v>
      </c>
      <c r="R1414" t="str">
        <f>VLOOKUP(Q1414,'Country Names'!B:C,2,FALSE)</f>
        <v>Sweden</v>
      </c>
      <c r="S1414" t="s">
        <v>222</v>
      </c>
    </row>
    <row r="1415" spans="1:19" x14ac:dyDescent="0.3">
      <c r="A1415">
        <v>1414</v>
      </c>
      <c r="B1415">
        <v>2023</v>
      </c>
      <c r="C1415" t="s">
        <v>330</v>
      </c>
      <c r="D1415" t="s">
        <v>216</v>
      </c>
      <c r="E1415" t="s">
        <v>27</v>
      </c>
      <c r="F1415" t="str">
        <f t="shared" si="88"/>
        <v>Analyst</v>
      </c>
      <c r="G1415">
        <v>180180</v>
      </c>
      <c r="H1415" t="s">
        <v>20</v>
      </c>
      <c r="I1415">
        <v>180180</v>
      </c>
      <c r="J1415">
        <f t="shared" si="89"/>
        <v>150000</v>
      </c>
      <c r="K1415">
        <f t="shared" si="90"/>
        <v>200000</v>
      </c>
      <c r="L1415" t="str">
        <f t="shared" si="91"/>
        <v>150000-200000</v>
      </c>
      <c r="M1415" t="s">
        <v>21</v>
      </c>
      <c r="N1415" t="str">
        <f>VLOOKUP(M1415,'Country Names'!B:C,2,FALSE)</f>
        <v>United States</v>
      </c>
      <c r="O1415">
        <v>0</v>
      </c>
      <c r="P1415" t="str">
        <f>IF(Table[[#This Row],[remote_ratio]]=0, "In Person", IF(Table[[#This Row],[remote_ratio]]=50, "Hybrid", IF(Table[[#This Row],[remote_ratio]]=100, "Remote")))</f>
        <v>In Person</v>
      </c>
      <c r="Q1415" t="s">
        <v>21</v>
      </c>
      <c r="R1415" t="str">
        <f>VLOOKUP(Q1415,'Country Names'!B:C,2,FALSE)</f>
        <v>United States</v>
      </c>
      <c r="S1415" t="s">
        <v>221</v>
      </c>
    </row>
    <row r="1416" spans="1:19" x14ac:dyDescent="0.3">
      <c r="A1416">
        <v>1415</v>
      </c>
      <c r="B1416">
        <v>2023</v>
      </c>
      <c r="C1416" t="s">
        <v>330</v>
      </c>
      <c r="D1416" t="s">
        <v>216</v>
      </c>
      <c r="E1416" t="s">
        <v>27</v>
      </c>
      <c r="F1416" t="str">
        <f t="shared" si="88"/>
        <v>Analyst</v>
      </c>
      <c r="G1416">
        <v>106020</v>
      </c>
      <c r="H1416" t="s">
        <v>20</v>
      </c>
      <c r="I1416">
        <v>106020</v>
      </c>
      <c r="J1416">
        <f t="shared" si="89"/>
        <v>100000</v>
      </c>
      <c r="K1416">
        <f t="shared" si="90"/>
        <v>150000</v>
      </c>
      <c r="L1416" t="str">
        <f t="shared" si="91"/>
        <v>100000-150000</v>
      </c>
      <c r="M1416" t="s">
        <v>21</v>
      </c>
      <c r="N1416" t="str">
        <f>VLOOKUP(M1416,'Country Names'!B:C,2,FALSE)</f>
        <v>United States</v>
      </c>
      <c r="O1416">
        <v>0</v>
      </c>
      <c r="P1416" t="str">
        <f>IF(Table[[#This Row],[remote_ratio]]=0, "In Person", IF(Table[[#This Row],[remote_ratio]]=50, "Hybrid", IF(Table[[#This Row],[remote_ratio]]=100, "Remote")))</f>
        <v>In Person</v>
      </c>
      <c r="Q1416" t="s">
        <v>21</v>
      </c>
      <c r="R1416" t="str">
        <f>VLOOKUP(Q1416,'Country Names'!B:C,2,FALSE)</f>
        <v>United States</v>
      </c>
      <c r="S1416" t="s">
        <v>221</v>
      </c>
    </row>
    <row r="1417" spans="1:19" x14ac:dyDescent="0.3">
      <c r="A1417">
        <v>1416</v>
      </c>
      <c r="B1417">
        <v>2023</v>
      </c>
      <c r="C1417" t="s">
        <v>214</v>
      </c>
      <c r="D1417" t="s">
        <v>216</v>
      </c>
      <c r="E1417" t="s">
        <v>37</v>
      </c>
      <c r="F1417" t="str">
        <f t="shared" si="88"/>
        <v>Engineer</v>
      </c>
      <c r="G1417">
        <v>160000</v>
      </c>
      <c r="H1417" t="s">
        <v>20</v>
      </c>
      <c r="I1417">
        <v>160000</v>
      </c>
      <c r="J1417">
        <f t="shared" si="89"/>
        <v>150000</v>
      </c>
      <c r="K1417">
        <f t="shared" si="90"/>
        <v>200000</v>
      </c>
      <c r="L1417" t="str">
        <f t="shared" si="91"/>
        <v>150000-200000</v>
      </c>
      <c r="M1417" t="s">
        <v>21</v>
      </c>
      <c r="N1417" t="str">
        <f>VLOOKUP(M1417,'Country Names'!B:C,2,FALSE)</f>
        <v>United States</v>
      </c>
      <c r="O1417">
        <v>0</v>
      </c>
      <c r="P1417" t="str">
        <f>IF(Table[[#This Row],[remote_ratio]]=0, "In Person", IF(Table[[#This Row],[remote_ratio]]=50, "Hybrid", IF(Table[[#This Row],[remote_ratio]]=100, "Remote")))</f>
        <v>In Person</v>
      </c>
      <c r="Q1417" t="s">
        <v>21</v>
      </c>
      <c r="R1417" t="str">
        <f>VLOOKUP(Q1417,'Country Names'!B:C,2,FALSE)</f>
        <v>United States</v>
      </c>
      <c r="S1417" t="s">
        <v>221</v>
      </c>
    </row>
    <row r="1418" spans="1:19" x14ac:dyDescent="0.3">
      <c r="A1418">
        <v>1417</v>
      </c>
      <c r="B1418">
        <v>2023</v>
      </c>
      <c r="C1418" t="s">
        <v>214</v>
      </c>
      <c r="D1418" t="s">
        <v>216</v>
      </c>
      <c r="E1418" t="s">
        <v>37</v>
      </c>
      <c r="F1418" t="str">
        <f t="shared" si="88"/>
        <v>Engineer</v>
      </c>
      <c r="G1418">
        <v>135000</v>
      </c>
      <c r="H1418" t="s">
        <v>20</v>
      </c>
      <c r="I1418">
        <v>135000</v>
      </c>
      <c r="J1418">
        <f t="shared" si="89"/>
        <v>100000</v>
      </c>
      <c r="K1418">
        <f t="shared" si="90"/>
        <v>150000</v>
      </c>
      <c r="L1418" t="str">
        <f t="shared" si="91"/>
        <v>100000-150000</v>
      </c>
      <c r="M1418" t="s">
        <v>21</v>
      </c>
      <c r="N1418" t="str">
        <f>VLOOKUP(M1418,'Country Names'!B:C,2,FALSE)</f>
        <v>United States</v>
      </c>
      <c r="O1418">
        <v>0</v>
      </c>
      <c r="P1418" t="str">
        <f>IF(Table[[#This Row],[remote_ratio]]=0, "In Person", IF(Table[[#This Row],[remote_ratio]]=50, "Hybrid", IF(Table[[#This Row],[remote_ratio]]=100, "Remote")))</f>
        <v>In Person</v>
      </c>
      <c r="Q1418" t="s">
        <v>21</v>
      </c>
      <c r="R1418" t="str">
        <f>VLOOKUP(Q1418,'Country Names'!B:C,2,FALSE)</f>
        <v>United States</v>
      </c>
      <c r="S1418" t="s">
        <v>221</v>
      </c>
    </row>
    <row r="1419" spans="1:19" x14ac:dyDescent="0.3">
      <c r="A1419">
        <v>1349</v>
      </c>
      <c r="B1419">
        <v>2023</v>
      </c>
      <c r="C1419" t="s">
        <v>213</v>
      </c>
      <c r="D1419" t="s">
        <v>216</v>
      </c>
      <c r="E1419" t="s">
        <v>52</v>
      </c>
      <c r="F1419" t="str">
        <f t="shared" si="88"/>
        <v>Scientist</v>
      </c>
      <c r="G1419">
        <v>85000</v>
      </c>
      <c r="H1419" t="s">
        <v>20</v>
      </c>
      <c r="I1419">
        <v>85000</v>
      </c>
      <c r="J1419">
        <f t="shared" si="89"/>
        <v>50000</v>
      </c>
      <c r="K1419">
        <f t="shared" si="90"/>
        <v>100000</v>
      </c>
      <c r="L1419" t="str">
        <f t="shared" si="91"/>
        <v>50000-100000</v>
      </c>
      <c r="M1419" t="s">
        <v>21</v>
      </c>
      <c r="N1419" t="str">
        <f>VLOOKUP(M1419,'Country Names'!B:C,2,FALSE)</f>
        <v>United States</v>
      </c>
      <c r="O1419">
        <v>0</v>
      </c>
      <c r="P1419" t="str">
        <f>IF(Table[[#This Row],[remote_ratio]]=0, "In Person", IF(Table[[#This Row],[remote_ratio]]=50, "Hybrid", IF(Table[[#This Row],[remote_ratio]]=100, "Remote")))</f>
        <v>In Person</v>
      </c>
      <c r="Q1419" t="s">
        <v>21</v>
      </c>
      <c r="R1419" t="str">
        <f>VLOOKUP(Q1419,'Country Names'!B:C,2,FALSE)</f>
        <v>United States</v>
      </c>
      <c r="S1419" t="s">
        <v>221</v>
      </c>
    </row>
    <row r="1420" spans="1:19" x14ac:dyDescent="0.3">
      <c r="A1420">
        <v>1350</v>
      </c>
      <c r="B1420">
        <v>2023</v>
      </c>
      <c r="C1420" t="s">
        <v>213</v>
      </c>
      <c r="D1420" t="s">
        <v>216</v>
      </c>
      <c r="E1420" t="s">
        <v>52</v>
      </c>
      <c r="F1420" t="str">
        <f t="shared" si="88"/>
        <v>Scientist</v>
      </c>
      <c r="G1420">
        <v>70000</v>
      </c>
      <c r="H1420" t="s">
        <v>20</v>
      </c>
      <c r="I1420">
        <v>70000</v>
      </c>
      <c r="J1420">
        <f t="shared" si="89"/>
        <v>50000</v>
      </c>
      <c r="K1420">
        <f t="shared" si="90"/>
        <v>100000</v>
      </c>
      <c r="L1420" t="str">
        <f t="shared" si="91"/>
        <v>50000-100000</v>
      </c>
      <c r="M1420" t="s">
        <v>21</v>
      </c>
      <c r="N1420" t="str">
        <f>VLOOKUP(M1420,'Country Names'!B:C,2,FALSE)</f>
        <v>United States</v>
      </c>
      <c r="O1420">
        <v>0</v>
      </c>
      <c r="P1420" t="str">
        <f>IF(Table[[#This Row],[remote_ratio]]=0, "In Person", IF(Table[[#This Row],[remote_ratio]]=50, "Hybrid", IF(Table[[#This Row],[remote_ratio]]=100, "Remote")))</f>
        <v>In Person</v>
      </c>
      <c r="Q1420" t="s">
        <v>21</v>
      </c>
      <c r="R1420" t="str">
        <f>VLOOKUP(Q1420,'Country Names'!B:C,2,FALSE)</f>
        <v>United States</v>
      </c>
      <c r="S1420" t="s">
        <v>221</v>
      </c>
    </row>
    <row r="1421" spans="1:19" x14ac:dyDescent="0.3">
      <c r="A1421">
        <v>1420</v>
      </c>
      <c r="B1421">
        <v>2023</v>
      </c>
      <c r="C1421" t="s">
        <v>330</v>
      </c>
      <c r="D1421" t="s">
        <v>216</v>
      </c>
      <c r="E1421" t="s">
        <v>35</v>
      </c>
      <c r="F1421" t="str">
        <f t="shared" si="88"/>
        <v>Engineer</v>
      </c>
      <c r="G1421">
        <v>220000</v>
      </c>
      <c r="H1421" t="s">
        <v>20</v>
      </c>
      <c r="I1421">
        <v>220000</v>
      </c>
      <c r="J1421">
        <f t="shared" si="89"/>
        <v>200000</v>
      </c>
      <c r="K1421">
        <f t="shared" si="90"/>
        <v>250000</v>
      </c>
      <c r="L1421" t="str">
        <f t="shared" si="91"/>
        <v>200000-250000</v>
      </c>
      <c r="M1421" t="s">
        <v>21</v>
      </c>
      <c r="N1421" t="str">
        <f>VLOOKUP(M1421,'Country Names'!B:C,2,FALSE)</f>
        <v>United States</v>
      </c>
      <c r="O1421">
        <v>0</v>
      </c>
      <c r="P1421" t="str">
        <f>IF(Table[[#This Row],[remote_ratio]]=0, "In Person", IF(Table[[#This Row],[remote_ratio]]=50, "Hybrid", IF(Table[[#This Row],[remote_ratio]]=100, "Remote")))</f>
        <v>In Person</v>
      </c>
      <c r="Q1421" t="s">
        <v>21</v>
      </c>
      <c r="R1421" t="str">
        <f>VLOOKUP(Q1421,'Country Names'!B:C,2,FALSE)</f>
        <v>United States</v>
      </c>
      <c r="S1421" t="s">
        <v>221</v>
      </c>
    </row>
    <row r="1422" spans="1:19" x14ac:dyDescent="0.3">
      <c r="A1422">
        <v>1421</v>
      </c>
      <c r="B1422">
        <v>2023</v>
      </c>
      <c r="C1422" t="s">
        <v>330</v>
      </c>
      <c r="D1422" t="s">
        <v>216</v>
      </c>
      <c r="E1422" t="s">
        <v>35</v>
      </c>
      <c r="F1422" t="str">
        <f t="shared" si="88"/>
        <v>Engineer</v>
      </c>
      <c r="G1422">
        <v>150000</v>
      </c>
      <c r="H1422" t="s">
        <v>20</v>
      </c>
      <c r="I1422">
        <v>150000</v>
      </c>
      <c r="J1422">
        <f t="shared" si="89"/>
        <v>150000</v>
      </c>
      <c r="K1422">
        <f t="shared" si="90"/>
        <v>200000</v>
      </c>
      <c r="L1422" t="str">
        <f t="shared" si="91"/>
        <v>150000-200000</v>
      </c>
      <c r="M1422" t="s">
        <v>21</v>
      </c>
      <c r="N1422" t="str">
        <f>VLOOKUP(M1422,'Country Names'!B:C,2,FALSE)</f>
        <v>United States</v>
      </c>
      <c r="O1422">
        <v>0</v>
      </c>
      <c r="P1422" t="str">
        <f>IF(Table[[#This Row],[remote_ratio]]=0, "In Person", IF(Table[[#This Row],[remote_ratio]]=50, "Hybrid", IF(Table[[#This Row],[remote_ratio]]=100, "Remote")))</f>
        <v>In Person</v>
      </c>
      <c r="Q1422" t="s">
        <v>21</v>
      </c>
      <c r="R1422" t="str">
        <f>VLOOKUP(Q1422,'Country Names'!B:C,2,FALSE)</f>
        <v>United States</v>
      </c>
      <c r="S1422" t="s">
        <v>221</v>
      </c>
    </row>
    <row r="1423" spans="1:19" x14ac:dyDescent="0.3">
      <c r="A1423">
        <v>1359</v>
      </c>
      <c r="B1423">
        <v>2023</v>
      </c>
      <c r="C1423" t="s">
        <v>330</v>
      </c>
      <c r="D1423" t="s">
        <v>216</v>
      </c>
      <c r="E1423" t="s">
        <v>23</v>
      </c>
      <c r="F1423" t="str">
        <f t="shared" si="88"/>
        <v>Scientist</v>
      </c>
      <c r="G1423">
        <v>225000</v>
      </c>
      <c r="H1423" t="s">
        <v>20</v>
      </c>
      <c r="I1423">
        <v>225000</v>
      </c>
      <c r="J1423">
        <f t="shared" si="89"/>
        <v>200000</v>
      </c>
      <c r="K1423">
        <f t="shared" si="90"/>
        <v>250000</v>
      </c>
      <c r="L1423" t="str">
        <f t="shared" si="91"/>
        <v>200000-250000</v>
      </c>
      <c r="M1423" t="s">
        <v>21</v>
      </c>
      <c r="N1423" t="str">
        <f>VLOOKUP(M1423,'Country Names'!B:C,2,FALSE)</f>
        <v>United States</v>
      </c>
      <c r="O1423">
        <v>100</v>
      </c>
      <c r="P1423" t="str">
        <f>IF(Table[[#This Row],[remote_ratio]]=0, "In Person", IF(Table[[#This Row],[remote_ratio]]=50, "Hybrid", IF(Table[[#This Row],[remote_ratio]]=100, "Remote")))</f>
        <v>Remote</v>
      </c>
      <c r="Q1423" t="s">
        <v>21</v>
      </c>
      <c r="R1423" t="str">
        <f>VLOOKUP(Q1423,'Country Names'!B:C,2,FALSE)</f>
        <v>United States</v>
      </c>
      <c r="S1423" t="s">
        <v>221</v>
      </c>
    </row>
    <row r="1424" spans="1:19" x14ac:dyDescent="0.3">
      <c r="A1424">
        <v>1360</v>
      </c>
      <c r="B1424">
        <v>2023</v>
      </c>
      <c r="C1424" t="s">
        <v>330</v>
      </c>
      <c r="D1424" t="s">
        <v>216</v>
      </c>
      <c r="E1424" t="s">
        <v>23</v>
      </c>
      <c r="F1424" t="str">
        <f t="shared" si="88"/>
        <v>Scientist</v>
      </c>
      <c r="G1424">
        <v>156400</v>
      </c>
      <c r="H1424" t="s">
        <v>20</v>
      </c>
      <c r="I1424">
        <v>156400</v>
      </c>
      <c r="J1424">
        <f t="shared" si="89"/>
        <v>150000</v>
      </c>
      <c r="K1424">
        <f t="shared" si="90"/>
        <v>200000</v>
      </c>
      <c r="L1424" t="str">
        <f t="shared" si="91"/>
        <v>150000-200000</v>
      </c>
      <c r="M1424" t="s">
        <v>21</v>
      </c>
      <c r="N1424" t="str">
        <f>VLOOKUP(M1424,'Country Names'!B:C,2,FALSE)</f>
        <v>United States</v>
      </c>
      <c r="O1424">
        <v>100</v>
      </c>
      <c r="P1424" t="str">
        <f>IF(Table[[#This Row],[remote_ratio]]=0, "In Person", IF(Table[[#This Row],[remote_ratio]]=50, "Hybrid", IF(Table[[#This Row],[remote_ratio]]=100, "Remote")))</f>
        <v>Remote</v>
      </c>
      <c r="Q1424" t="s">
        <v>21</v>
      </c>
      <c r="R1424" t="str">
        <f>VLOOKUP(Q1424,'Country Names'!B:C,2,FALSE)</f>
        <v>United States</v>
      </c>
      <c r="S1424" t="s">
        <v>221</v>
      </c>
    </row>
    <row r="1425" spans="1:19" x14ac:dyDescent="0.3">
      <c r="A1425">
        <v>1424</v>
      </c>
      <c r="B1425">
        <v>2023</v>
      </c>
      <c r="C1425" t="s">
        <v>330</v>
      </c>
      <c r="D1425" t="s">
        <v>216</v>
      </c>
      <c r="E1425" t="s">
        <v>27</v>
      </c>
      <c r="F1425" t="str">
        <f t="shared" si="88"/>
        <v>Analyst</v>
      </c>
      <c r="G1425">
        <v>122000</v>
      </c>
      <c r="H1425" t="s">
        <v>20</v>
      </c>
      <c r="I1425">
        <v>122000</v>
      </c>
      <c r="J1425">
        <f t="shared" si="89"/>
        <v>100000</v>
      </c>
      <c r="K1425">
        <f t="shared" si="90"/>
        <v>150000</v>
      </c>
      <c r="L1425" t="str">
        <f t="shared" si="91"/>
        <v>100000-150000</v>
      </c>
      <c r="M1425" t="s">
        <v>21</v>
      </c>
      <c r="N1425" t="str">
        <f>VLOOKUP(M1425,'Country Names'!B:C,2,FALSE)</f>
        <v>United States</v>
      </c>
      <c r="O1425">
        <v>0</v>
      </c>
      <c r="P1425" t="str">
        <f>IF(Table[[#This Row],[remote_ratio]]=0, "In Person", IF(Table[[#This Row],[remote_ratio]]=50, "Hybrid", IF(Table[[#This Row],[remote_ratio]]=100, "Remote")))</f>
        <v>In Person</v>
      </c>
      <c r="Q1425" t="s">
        <v>21</v>
      </c>
      <c r="R1425" t="str">
        <f>VLOOKUP(Q1425,'Country Names'!B:C,2,FALSE)</f>
        <v>United States</v>
      </c>
      <c r="S1425" t="s">
        <v>221</v>
      </c>
    </row>
    <row r="1426" spans="1:19" x14ac:dyDescent="0.3">
      <c r="A1426">
        <v>1425</v>
      </c>
      <c r="B1426">
        <v>2023</v>
      </c>
      <c r="C1426" t="s">
        <v>330</v>
      </c>
      <c r="D1426" t="s">
        <v>216</v>
      </c>
      <c r="E1426" t="s">
        <v>27</v>
      </c>
      <c r="F1426" t="str">
        <f t="shared" si="88"/>
        <v>Analyst</v>
      </c>
      <c r="G1426">
        <v>94000</v>
      </c>
      <c r="H1426" t="s">
        <v>20</v>
      </c>
      <c r="I1426">
        <v>94000</v>
      </c>
      <c r="J1426">
        <f t="shared" si="89"/>
        <v>50000</v>
      </c>
      <c r="K1426">
        <f t="shared" si="90"/>
        <v>100000</v>
      </c>
      <c r="L1426" t="str">
        <f t="shared" si="91"/>
        <v>50000-100000</v>
      </c>
      <c r="M1426" t="s">
        <v>21</v>
      </c>
      <c r="N1426" t="str">
        <f>VLOOKUP(M1426,'Country Names'!B:C,2,FALSE)</f>
        <v>United States</v>
      </c>
      <c r="O1426">
        <v>0</v>
      </c>
      <c r="P1426" t="str">
        <f>IF(Table[[#This Row],[remote_ratio]]=0, "In Person", IF(Table[[#This Row],[remote_ratio]]=50, "Hybrid", IF(Table[[#This Row],[remote_ratio]]=100, "Remote")))</f>
        <v>In Person</v>
      </c>
      <c r="Q1426" t="s">
        <v>21</v>
      </c>
      <c r="R1426" t="str">
        <f>VLOOKUP(Q1426,'Country Names'!B:C,2,FALSE)</f>
        <v>United States</v>
      </c>
      <c r="S1426" t="s">
        <v>221</v>
      </c>
    </row>
    <row r="1427" spans="1:19" x14ac:dyDescent="0.3">
      <c r="A1427">
        <v>1426</v>
      </c>
      <c r="B1427">
        <v>2023</v>
      </c>
      <c r="C1427" t="s">
        <v>330</v>
      </c>
      <c r="D1427" t="s">
        <v>216</v>
      </c>
      <c r="E1427" t="s">
        <v>35</v>
      </c>
      <c r="F1427" t="str">
        <f t="shared" si="88"/>
        <v>Engineer</v>
      </c>
      <c r="G1427">
        <v>276000</v>
      </c>
      <c r="H1427" t="s">
        <v>20</v>
      </c>
      <c r="I1427">
        <v>276000</v>
      </c>
      <c r="J1427">
        <f t="shared" si="89"/>
        <v>250000</v>
      </c>
      <c r="K1427">
        <f t="shared" si="90"/>
        <v>300000</v>
      </c>
      <c r="L1427" t="str">
        <f t="shared" si="91"/>
        <v>250000-300000</v>
      </c>
      <c r="M1427" t="s">
        <v>21</v>
      </c>
      <c r="N1427" t="str">
        <f>VLOOKUP(M1427,'Country Names'!B:C,2,FALSE)</f>
        <v>United States</v>
      </c>
      <c r="O1427">
        <v>0</v>
      </c>
      <c r="P1427" t="str">
        <f>IF(Table[[#This Row],[remote_ratio]]=0, "In Person", IF(Table[[#This Row],[remote_ratio]]=50, "Hybrid", IF(Table[[#This Row],[remote_ratio]]=100, "Remote")))</f>
        <v>In Person</v>
      </c>
      <c r="Q1427" t="s">
        <v>21</v>
      </c>
      <c r="R1427" t="str">
        <f>VLOOKUP(Q1427,'Country Names'!B:C,2,FALSE)</f>
        <v>United States</v>
      </c>
      <c r="S1427" t="s">
        <v>221</v>
      </c>
    </row>
    <row r="1428" spans="1:19" x14ac:dyDescent="0.3">
      <c r="A1428">
        <v>1427</v>
      </c>
      <c r="B1428">
        <v>2023</v>
      </c>
      <c r="C1428" t="s">
        <v>330</v>
      </c>
      <c r="D1428" t="s">
        <v>216</v>
      </c>
      <c r="E1428" t="s">
        <v>35</v>
      </c>
      <c r="F1428" t="str">
        <f t="shared" si="88"/>
        <v>Engineer</v>
      </c>
      <c r="G1428">
        <v>184000</v>
      </c>
      <c r="H1428" t="s">
        <v>20</v>
      </c>
      <c r="I1428">
        <v>184000</v>
      </c>
      <c r="J1428">
        <f t="shared" si="89"/>
        <v>150000</v>
      </c>
      <c r="K1428">
        <f t="shared" si="90"/>
        <v>200000</v>
      </c>
      <c r="L1428" t="str">
        <f t="shared" si="91"/>
        <v>150000-200000</v>
      </c>
      <c r="M1428" t="s">
        <v>21</v>
      </c>
      <c r="N1428" t="str">
        <f>VLOOKUP(M1428,'Country Names'!B:C,2,FALSE)</f>
        <v>United States</v>
      </c>
      <c r="O1428">
        <v>0</v>
      </c>
      <c r="P1428" t="str">
        <f>IF(Table[[#This Row],[remote_ratio]]=0, "In Person", IF(Table[[#This Row],[remote_ratio]]=50, "Hybrid", IF(Table[[#This Row],[remote_ratio]]=100, "Remote")))</f>
        <v>In Person</v>
      </c>
      <c r="Q1428" t="s">
        <v>21</v>
      </c>
      <c r="R1428" t="str">
        <f>VLOOKUP(Q1428,'Country Names'!B:C,2,FALSE)</f>
        <v>United States</v>
      </c>
      <c r="S1428" t="s">
        <v>221</v>
      </c>
    </row>
    <row r="1429" spans="1:19" x14ac:dyDescent="0.3">
      <c r="A1429">
        <v>1428</v>
      </c>
      <c r="B1429">
        <v>2023</v>
      </c>
      <c r="C1429" t="s">
        <v>215</v>
      </c>
      <c r="D1429" t="s">
        <v>216</v>
      </c>
      <c r="E1429" t="s">
        <v>37</v>
      </c>
      <c r="F1429" t="str">
        <f t="shared" si="88"/>
        <v>Engineer</v>
      </c>
      <c r="G1429">
        <v>310000</v>
      </c>
      <c r="H1429" t="s">
        <v>20</v>
      </c>
      <c r="I1429">
        <v>310000</v>
      </c>
      <c r="J1429">
        <f t="shared" si="89"/>
        <v>300000</v>
      </c>
      <c r="K1429">
        <f t="shared" si="90"/>
        <v>350000</v>
      </c>
      <c r="L1429" t="str">
        <f t="shared" si="91"/>
        <v>300000-350000</v>
      </c>
      <c r="M1429" t="s">
        <v>21</v>
      </c>
      <c r="N1429" t="str">
        <f>VLOOKUP(M1429,'Country Names'!B:C,2,FALSE)</f>
        <v>United States</v>
      </c>
      <c r="O1429">
        <v>100</v>
      </c>
      <c r="P1429" t="str">
        <f>IF(Table[[#This Row],[remote_ratio]]=0, "In Person", IF(Table[[#This Row],[remote_ratio]]=50, "Hybrid", IF(Table[[#This Row],[remote_ratio]]=100, "Remote")))</f>
        <v>Remote</v>
      </c>
      <c r="Q1429" t="s">
        <v>21</v>
      </c>
      <c r="R1429" t="str">
        <f>VLOOKUP(Q1429,'Country Names'!B:C,2,FALSE)</f>
        <v>United States</v>
      </c>
      <c r="S1429" t="s">
        <v>221</v>
      </c>
    </row>
    <row r="1430" spans="1:19" x14ac:dyDescent="0.3">
      <c r="A1430">
        <v>1429</v>
      </c>
      <c r="B1430">
        <v>2023</v>
      </c>
      <c r="C1430" t="s">
        <v>215</v>
      </c>
      <c r="D1430" t="s">
        <v>216</v>
      </c>
      <c r="E1430" t="s">
        <v>37</v>
      </c>
      <c r="F1430" t="str">
        <f t="shared" si="88"/>
        <v>Engineer</v>
      </c>
      <c r="G1430">
        <v>239000</v>
      </c>
      <c r="H1430" t="s">
        <v>20</v>
      </c>
      <c r="I1430">
        <v>239000</v>
      </c>
      <c r="J1430">
        <f t="shared" si="89"/>
        <v>200000</v>
      </c>
      <c r="K1430">
        <f t="shared" si="90"/>
        <v>250000</v>
      </c>
      <c r="L1430" t="str">
        <f t="shared" si="91"/>
        <v>200000-250000</v>
      </c>
      <c r="M1430" t="s">
        <v>21</v>
      </c>
      <c r="N1430" t="str">
        <f>VLOOKUP(M1430,'Country Names'!B:C,2,FALSE)</f>
        <v>United States</v>
      </c>
      <c r="O1430">
        <v>100</v>
      </c>
      <c r="P1430" t="str">
        <f>IF(Table[[#This Row],[remote_ratio]]=0, "In Person", IF(Table[[#This Row],[remote_ratio]]=50, "Hybrid", IF(Table[[#This Row],[remote_ratio]]=100, "Remote")))</f>
        <v>Remote</v>
      </c>
      <c r="Q1430" t="s">
        <v>21</v>
      </c>
      <c r="R1430" t="str">
        <f>VLOOKUP(Q1430,'Country Names'!B:C,2,FALSE)</f>
        <v>United States</v>
      </c>
      <c r="S1430" t="s">
        <v>221</v>
      </c>
    </row>
    <row r="1431" spans="1:19" x14ac:dyDescent="0.3">
      <c r="A1431">
        <v>1385</v>
      </c>
      <c r="B1431">
        <v>2023</v>
      </c>
      <c r="C1431" t="s">
        <v>330</v>
      </c>
      <c r="D1431" t="s">
        <v>216</v>
      </c>
      <c r="E1431" t="s">
        <v>23</v>
      </c>
      <c r="F1431" t="str">
        <f t="shared" si="88"/>
        <v>Scientist</v>
      </c>
      <c r="G1431">
        <v>225000</v>
      </c>
      <c r="H1431" t="s">
        <v>20</v>
      </c>
      <c r="I1431">
        <v>225000</v>
      </c>
      <c r="J1431">
        <f t="shared" si="89"/>
        <v>200000</v>
      </c>
      <c r="K1431">
        <f t="shared" si="90"/>
        <v>250000</v>
      </c>
      <c r="L1431" t="str">
        <f t="shared" si="91"/>
        <v>200000-250000</v>
      </c>
      <c r="M1431" t="s">
        <v>21</v>
      </c>
      <c r="N1431" t="str">
        <f>VLOOKUP(M1431,'Country Names'!B:C,2,FALSE)</f>
        <v>United States</v>
      </c>
      <c r="O1431">
        <v>0</v>
      </c>
      <c r="P1431" t="str">
        <f>IF(Table[[#This Row],[remote_ratio]]=0, "In Person", IF(Table[[#This Row],[remote_ratio]]=50, "Hybrid", IF(Table[[#This Row],[remote_ratio]]=100, "Remote")))</f>
        <v>In Person</v>
      </c>
      <c r="Q1431" t="s">
        <v>21</v>
      </c>
      <c r="R1431" t="str">
        <f>VLOOKUP(Q1431,'Country Names'!B:C,2,FALSE)</f>
        <v>United States</v>
      </c>
      <c r="S1431" t="s">
        <v>221</v>
      </c>
    </row>
    <row r="1432" spans="1:19" x14ac:dyDescent="0.3">
      <c r="A1432">
        <v>1386</v>
      </c>
      <c r="B1432">
        <v>2023</v>
      </c>
      <c r="C1432" t="s">
        <v>330</v>
      </c>
      <c r="D1432" t="s">
        <v>216</v>
      </c>
      <c r="E1432" t="s">
        <v>23</v>
      </c>
      <c r="F1432" t="str">
        <f t="shared" si="88"/>
        <v>Scientist</v>
      </c>
      <c r="G1432">
        <v>156400</v>
      </c>
      <c r="H1432" t="s">
        <v>20</v>
      </c>
      <c r="I1432">
        <v>156400</v>
      </c>
      <c r="J1432">
        <f t="shared" si="89"/>
        <v>150000</v>
      </c>
      <c r="K1432">
        <f t="shared" si="90"/>
        <v>200000</v>
      </c>
      <c r="L1432" t="str">
        <f t="shared" si="91"/>
        <v>150000-200000</v>
      </c>
      <c r="M1432" t="s">
        <v>21</v>
      </c>
      <c r="N1432" t="str">
        <f>VLOOKUP(M1432,'Country Names'!B:C,2,FALSE)</f>
        <v>United States</v>
      </c>
      <c r="O1432">
        <v>0</v>
      </c>
      <c r="P1432" t="str">
        <f>IF(Table[[#This Row],[remote_ratio]]=0, "In Person", IF(Table[[#This Row],[remote_ratio]]=50, "Hybrid", IF(Table[[#This Row],[remote_ratio]]=100, "Remote")))</f>
        <v>In Person</v>
      </c>
      <c r="Q1432" t="s">
        <v>21</v>
      </c>
      <c r="R1432" t="str">
        <f>VLOOKUP(Q1432,'Country Names'!B:C,2,FALSE)</f>
        <v>United States</v>
      </c>
      <c r="S1432" t="s">
        <v>221</v>
      </c>
    </row>
    <row r="1433" spans="1:19" x14ac:dyDescent="0.3">
      <c r="A1433">
        <v>1432</v>
      </c>
      <c r="B1433">
        <v>2023</v>
      </c>
      <c r="C1433" t="s">
        <v>213</v>
      </c>
      <c r="D1433" t="s">
        <v>216</v>
      </c>
      <c r="E1433" t="s">
        <v>35</v>
      </c>
      <c r="F1433" t="str">
        <f t="shared" si="88"/>
        <v>Engineer</v>
      </c>
      <c r="G1433">
        <v>180000</v>
      </c>
      <c r="H1433" t="s">
        <v>20</v>
      </c>
      <c r="I1433">
        <v>180000</v>
      </c>
      <c r="J1433">
        <f t="shared" si="89"/>
        <v>150000</v>
      </c>
      <c r="K1433">
        <f t="shared" si="90"/>
        <v>200000</v>
      </c>
      <c r="L1433" t="str">
        <f t="shared" si="91"/>
        <v>150000-200000</v>
      </c>
      <c r="M1433" t="s">
        <v>21</v>
      </c>
      <c r="N1433" t="str">
        <f>VLOOKUP(M1433,'Country Names'!B:C,2,FALSE)</f>
        <v>United States</v>
      </c>
      <c r="O1433">
        <v>100</v>
      </c>
      <c r="P1433" t="str">
        <f>IF(Table[[#This Row],[remote_ratio]]=0, "In Person", IF(Table[[#This Row],[remote_ratio]]=50, "Hybrid", IF(Table[[#This Row],[remote_ratio]]=100, "Remote")))</f>
        <v>Remote</v>
      </c>
      <c r="Q1433" t="s">
        <v>21</v>
      </c>
      <c r="R1433" t="str">
        <f>VLOOKUP(Q1433,'Country Names'!B:C,2,FALSE)</f>
        <v>United States</v>
      </c>
      <c r="S1433" t="s">
        <v>221</v>
      </c>
    </row>
    <row r="1434" spans="1:19" x14ac:dyDescent="0.3">
      <c r="A1434">
        <v>1433</v>
      </c>
      <c r="B1434">
        <v>2023</v>
      </c>
      <c r="C1434" t="s">
        <v>213</v>
      </c>
      <c r="D1434" t="s">
        <v>216</v>
      </c>
      <c r="E1434" t="s">
        <v>35</v>
      </c>
      <c r="F1434" t="str">
        <f t="shared" si="88"/>
        <v>Engineer</v>
      </c>
      <c r="G1434">
        <v>150000</v>
      </c>
      <c r="H1434" t="s">
        <v>20</v>
      </c>
      <c r="I1434">
        <v>150000</v>
      </c>
      <c r="J1434">
        <f t="shared" si="89"/>
        <v>150000</v>
      </c>
      <c r="K1434">
        <f t="shared" si="90"/>
        <v>200000</v>
      </c>
      <c r="L1434" t="str">
        <f t="shared" si="91"/>
        <v>150000-200000</v>
      </c>
      <c r="M1434" t="s">
        <v>21</v>
      </c>
      <c r="N1434" t="str">
        <f>VLOOKUP(M1434,'Country Names'!B:C,2,FALSE)</f>
        <v>United States</v>
      </c>
      <c r="O1434">
        <v>100</v>
      </c>
      <c r="P1434" t="str">
        <f>IF(Table[[#This Row],[remote_ratio]]=0, "In Person", IF(Table[[#This Row],[remote_ratio]]=50, "Hybrid", IF(Table[[#This Row],[remote_ratio]]=100, "Remote")))</f>
        <v>Remote</v>
      </c>
      <c r="Q1434" t="s">
        <v>21</v>
      </c>
      <c r="R1434" t="str">
        <f>VLOOKUP(Q1434,'Country Names'!B:C,2,FALSE)</f>
        <v>United States</v>
      </c>
      <c r="S1434" t="s">
        <v>221</v>
      </c>
    </row>
    <row r="1435" spans="1:19" x14ac:dyDescent="0.3">
      <c r="A1435">
        <v>1387</v>
      </c>
      <c r="B1435">
        <v>2022</v>
      </c>
      <c r="C1435" t="s">
        <v>213</v>
      </c>
      <c r="D1435" t="s">
        <v>216</v>
      </c>
      <c r="E1435" t="s">
        <v>52</v>
      </c>
      <c r="F1435" t="str">
        <f t="shared" si="88"/>
        <v>Scientist</v>
      </c>
      <c r="G1435">
        <v>23000</v>
      </c>
      <c r="H1435" t="s">
        <v>20</v>
      </c>
      <c r="I1435">
        <v>23000</v>
      </c>
      <c r="J1435">
        <f t="shared" si="89"/>
        <v>0</v>
      </c>
      <c r="K1435">
        <f t="shared" si="90"/>
        <v>50000</v>
      </c>
      <c r="L1435" t="str">
        <f t="shared" si="91"/>
        <v>0-50000</v>
      </c>
      <c r="M1435" t="s">
        <v>43</v>
      </c>
      <c r="N1435" t="str">
        <f>VLOOKUP(M1435,'Country Names'!B:C,2,FALSE)</f>
        <v>India</v>
      </c>
      <c r="O1435">
        <v>100</v>
      </c>
      <c r="P1435" t="str">
        <f>IF(Table[[#This Row],[remote_ratio]]=0, "In Person", IF(Table[[#This Row],[remote_ratio]]=50, "Hybrid", IF(Table[[#This Row],[remote_ratio]]=100, "Remote")))</f>
        <v>Remote</v>
      </c>
      <c r="Q1435" t="s">
        <v>43</v>
      </c>
      <c r="R1435" t="str">
        <f>VLOOKUP(Q1435,'Country Names'!B:C,2,FALSE)</f>
        <v>India</v>
      </c>
      <c r="S1435" t="s">
        <v>220</v>
      </c>
    </row>
    <row r="1436" spans="1:19" x14ac:dyDescent="0.3">
      <c r="A1436">
        <v>1399</v>
      </c>
      <c r="B1436">
        <v>2023</v>
      </c>
      <c r="C1436" t="s">
        <v>330</v>
      </c>
      <c r="D1436" t="s">
        <v>216</v>
      </c>
      <c r="E1436" t="s">
        <v>26</v>
      </c>
      <c r="F1436" t="str">
        <f t="shared" si="88"/>
        <v>Scientist</v>
      </c>
      <c r="G1436">
        <v>205000</v>
      </c>
      <c r="H1436" t="s">
        <v>20</v>
      </c>
      <c r="I1436">
        <v>205000</v>
      </c>
      <c r="J1436">
        <f t="shared" si="89"/>
        <v>200000</v>
      </c>
      <c r="K1436">
        <f t="shared" si="90"/>
        <v>250000</v>
      </c>
      <c r="L1436" t="str">
        <f t="shared" si="91"/>
        <v>200000-250000</v>
      </c>
      <c r="M1436" t="s">
        <v>21</v>
      </c>
      <c r="N1436" t="str">
        <f>VLOOKUP(M1436,'Country Names'!B:C,2,FALSE)</f>
        <v>United States</v>
      </c>
      <c r="O1436">
        <v>0</v>
      </c>
      <c r="P1436" t="str">
        <f>IF(Table[[#This Row],[remote_ratio]]=0, "In Person", IF(Table[[#This Row],[remote_ratio]]=50, "Hybrid", IF(Table[[#This Row],[remote_ratio]]=100, "Remote")))</f>
        <v>In Person</v>
      </c>
      <c r="Q1436" t="s">
        <v>21</v>
      </c>
      <c r="R1436" t="str">
        <f>VLOOKUP(Q1436,'Country Names'!B:C,2,FALSE)</f>
        <v>United States</v>
      </c>
      <c r="S1436" t="s">
        <v>221</v>
      </c>
    </row>
    <row r="1437" spans="1:19" x14ac:dyDescent="0.3">
      <c r="A1437">
        <v>1400</v>
      </c>
      <c r="B1437">
        <v>2023</v>
      </c>
      <c r="C1437" t="s">
        <v>330</v>
      </c>
      <c r="D1437" t="s">
        <v>216</v>
      </c>
      <c r="E1437" t="s">
        <v>26</v>
      </c>
      <c r="F1437" t="str">
        <f t="shared" si="88"/>
        <v>Scientist</v>
      </c>
      <c r="G1437">
        <v>180000</v>
      </c>
      <c r="H1437" t="s">
        <v>20</v>
      </c>
      <c r="I1437">
        <v>180000</v>
      </c>
      <c r="J1437">
        <f t="shared" si="89"/>
        <v>150000</v>
      </c>
      <c r="K1437">
        <f t="shared" si="90"/>
        <v>200000</v>
      </c>
      <c r="L1437" t="str">
        <f t="shared" si="91"/>
        <v>150000-200000</v>
      </c>
      <c r="M1437" t="s">
        <v>21</v>
      </c>
      <c r="N1437" t="str">
        <f>VLOOKUP(M1437,'Country Names'!B:C,2,FALSE)</f>
        <v>United States</v>
      </c>
      <c r="O1437">
        <v>0</v>
      </c>
      <c r="P1437" t="str">
        <f>IF(Table[[#This Row],[remote_ratio]]=0, "In Person", IF(Table[[#This Row],[remote_ratio]]=50, "Hybrid", IF(Table[[#This Row],[remote_ratio]]=100, "Remote")))</f>
        <v>In Person</v>
      </c>
      <c r="Q1437" t="s">
        <v>21</v>
      </c>
      <c r="R1437" t="str">
        <f>VLOOKUP(Q1437,'Country Names'!B:C,2,FALSE)</f>
        <v>United States</v>
      </c>
      <c r="S1437" t="s">
        <v>221</v>
      </c>
    </row>
    <row r="1438" spans="1:19" x14ac:dyDescent="0.3">
      <c r="A1438">
        <v>1401</v>
      </c>
      <c r="B1438">
        <v>2023</v>
      </c>
      <c r="C1438" t="s">
        <v>330</v>
      </c>
      <c r="D1438" t="s">
        <v>216</v>
      </c>
      <c r="E1438" t="s">
        <v>23</v>
      </c>
      <c r="F1438" t="str">
        <f t="shared" si="88"/>
        <v>Scientist</v>
      </c>
      <c r="G1438">
        <v>165000</v>
      </c>
      <c r="H1438" t="s">
        <v>20</v>
      </c>
      <c r="I1438">
        <v>165000</v>
      </c>
      <c r="J1438">
        <f t="shared" si="89"/>
        <v>150000</v>
      </c>
      <c r="K1438">
        <f t="shared" si="90"/>
        <v>200000</v>
      </c>
      <c r="L1438" t="str">
        <f t="shared" si="91"/>
        <v>150000-200000</v>
      </c>
      <c r="M1438" t="s">
        <v>21</v>
      </c>
      <c r="N1438" t="str">
        <f>VLOOKUP(M1438,'Country Names'!B:C,2,FALSE)</f>
        <v>United States</v>
      </c>
      <c r="O1438">
        <v>100</v>
      </c>
      <c r="P1438" t="str">
        <f>IF(Table[[#This Row],[remote_ratio]]=0, "In Person", IF(Table[[#This Row],[remote_ratio]]=50, "Hybrid", IF(Table[[#This Row],[remote_ratio]]=100, "Remote")))</f>
        <v>Remote</v>
      </c>
      <c r="Q1438" t="s">
        <v>21</v>
      </c>
      <c r="R1438" t="str">
        <f>VLOOKUP(Q1438,'Country Names'!B:C,2,FALSE)</f>
        <v>United States</v>
      </c>
      <c r="S1438" t="s">
        <v>221</v>
      </c>
    </row>
    <row r="1439" spans="1:19" x14ac:dyDescent="0.3">
      <c r="A1439">
        <v>1438</v>
      </c>
      <c r="B1439">
        <v>2023</v>
      </c>
      <c r="C1439" t="s">
        <v>330</v>
      </c>
      <c r="D1439" t="s">
        <v>216</v>
      </c>
      <c r="E1439" t="s">
        <v>27</v>
      </c>
      <c r="F1439" t="str">
        <f t="shared" si="88"/>
        <v>Analyst</v>
      </c>
      <c r="G1439">
        <v>175000</v>
      </c>
      <c r="H1439" t="s">
        <v>20</v>
      </c>
      <c r="I1439">
        <v>175000</v>
      </c>
      <c r="J1439">
        <f t="shared" si="89"/>
        <v>150000</v>
      </c>
      <c r="K1439">
        <f t="shared" si="90"/>
        <v>200000</v>
      </c>
      <c r="L1439" t="str">
        <f t="shared" si="91"/>
        <v>150000-200000</v>
      </c>
      <c r="M1439" t="s">
        <v>21</v>
      </c>
      <c r="N1439" t="str">
        <f>VLOOKUP(M1439,'Country Names'!B:C,2,FALSE)</f>
        <v>United States</v>
      </c>
      <c r="O1439">
        <v>0</v>
      </c>
      <c r="P1439" t="str">
        <f>IF(Table[[#This Row],[remote_ratio]]=0, "In Person", IF(Table[[#This Row],[remote_ratio]]=50, "Hybrid", IF(Table[[#This Row],[remote_ratio]]=100, "Remote")))</f>
        <v>In Person</v>
      </c>
      <c r="Q1439" t="s">
        <v>21</v>
      </c>
      <c r="R1439" t="str">
        <f>VLOOKUP(Q1439,'Country Names'!B:C,2,FALSE)</f>
        <v>United States</v>
      </c>
      <c r="S1439" t="s">
        <v>221</v>
      </c>
    </row>
    <row r="1440" spans="1:19" x14ac:dyDescent="0.3">
      <c r="A1440">
        <v>1439</v>
      </c>
      <c r="B1440">
        <v>2023</v>
      </c>
      <c r="C1440" t="s">
        <v>330</v>
      </c>
      <c r="D1440" t="s">
        <v>216</v>
      </c>
      <c r="E1440" t="s">
        <v>27</v>
      </c>
      <c r="F1440" t="str">
        <f t="shared" si="88"/>
        <v>Analyst</v>
      </c>
      <c r="G1440">
        <v>145000</v>
      </c>
      <c r="H1440" t="s">
        <v>20</v>
      </c>
      <c r="I1440">
        <v>145000</v>
      </c>
      <c r="J1440">
        <f t="shared" si="89"/>
        <v>100000</v>
      </c>
      <c r="K1440">
        <f t="shared" si="90"/>
        <v>150000</v>
      </c>
      <c r="L1440" t="str">
        <f t="shared" si="91"/>
        <v>100000-150000</v>
      </c>
      <c r="M1440" t="s">
        <v>21</v>
      </c>
      <c r="N1440" t="str">
        <f>VLOOKUP(M1440,'Country Names'!B:C,2,FALSE)</f>
        <v>United States</v>
      </c>
      <c r="O1440">
        <v>0</v>
      </c>
      <c r="P1440" t="str">
        <f>IF(Table[[#This Row],[remote_ratio]]=0, "In Person", IF(Table[[#This Row],[remote_ratio]]=50, "Hybrid", IF(Table[[#This Row],[remote_ratio]]=100, "Remote")))</f>
        <v>In Person</v>
      </c>
      <c r="Q1440" t="s">
        <v>21</v>
      </c>
      <c r="R1440" t="str">
        <f>VLOOKUP(Q1440,'Country Names'!B:C,2,FALSE)</f>
        <v>United States</v>
      </c>
      <c r="S1440" t="s">
        <v>221</v>
      </c>
    </row>
    <row r="1441" spans="1:19" x14ac:dyDescent="0.3">
      <c r="A1441">
        <v>1440</v>
      </c>
      <c r="B1441">
        <v>2023</v>
      </c>
      <c r="C1441" t="s">
        <v>330</v>
      </c>
      <c r="D1441" t="s">
        <v>216</v>
      </c>
      <c r="E1441" t="s">
        <v>37</v>
      </c>
      <c r="F1441" t="str">
        <f t="shared" si="88"/>
        <v>Engineer</v>
      </c>
      <c r="G1441">
        <v>240000</v>
      </c>
      <c r="H1441" t="s">
        <v>20</v>
      </c>
      <c r="I1441">
        <v>240000</v>
      </c>
      <c r="J1441">
        <f t="shared" si="89"/>
        <v>200000</v>
      </c>
      <c r="K1441">
        <f t="shared" si="90"/>
        <v>250000</v>
      </c>
      <c r="L1441" t="str">
        <f t="shared" si="91"/>
        <v>200000-250000</v>
      </c>
      <c r="M1441" t="s">
        <v>21</v>
      </c>
      <c r="N1441" t="str">
        <f>VLOOKUP(M1441,'Country Names'!B:C,2,FALSE)</f>
        <v>United States</v>
      </c>
      <c r="O1441">
        <v>0</v>
      </c>
      <c r="P1441" t="str">
        <f>IF(Table[[#This Row],[remote_ratio]]=0, "In Person", IF(Table[[#This Row],[remote_ratio]]=50, "Hybrid", IF(Table[[#This Row],[remote_ratio]]=100, "Remote")))</f>
        <v>In Person</v>
      </c>
      <c r="Q1441" t="s">
        <v>21</v>
      </c>
      <c r="R1441" t="str">
        <f>VLOOKUP(Q1441,'Country Names'!B:C,2,FALSE)</f>
        <v>United States</v>
      </c>
      <c r="S1441" t="s">
        <v>221</v>
      </c>
    </row>
    <row r="1442" spans="1:19" x14ac:dyDescent="0.3">
      <c r="A1442">
        <v>1441</v>
      </c>
      <c r="B1442">
        <v>2023</v>
      </c>
      <c r="C1442" t="s">
        <v>330</v>
      </c>
      <c r="D1442" t="s">
        <v>216</v>
      </c>
      <c r="E1442" t="s">
        <v>37</v>
      </c>
      <c r="F1442" t="str">
        <f t="shared" si="88"/>
        <v>Engineer</v>
      </c>
      <c r="G1442">
        <v>170000</v>
      </c>
      <c r="H1442" t="s">
        <v>20</v>
      </c>
      <c r="I1442">
        <v>170000</v>
      </c>
      <c r="J1442">
        <f t="shared" si="89"/>
        <v>150000</v>
      </c>
      <c r="K1442">
        <f t="shared" si="90"/>
        <v>200000</v>
      </c>
      <c r="L1442" t="str">
        <f t="shared" si="91"/>
        <v>150000-200000</v>
      </c>
      <c r="M1442" t="s">
        <v>21</v>
      </c>
      <c r="N1442" t="str">
        <f>VLOOKUP(M1442,'Country Names'!B:C,2,FALSE)</f>
        <v>United States</v>
      </c>
      <c r="O1442">
        <v>0</v>
      </c>
      <c r="P1442" t="str">
        <f>IF(Table[[#This Row],[remote_ratio]]=0, "In Person", IF(Table[[#This Row],[remote_ratio]]=50, "Hybrid", IF(Table[[#This Row],[remote_ratio]]=100, "Remote")))</f>
        <v>In Person</v>
      </c>
      <c r="Q1442" t="s">
        <v>21</v>
      </c>
      <c r="R1442" t="str">
        <f>VLOOKUP(Q1442,'Country Names'!B:C,2,FALSE)</f>
        <v>United States</v>
      </c>
      <c r="S1442" t="s">
        <v>221</v>
      </c>
    </row>
    <row r="1443" spans="1:19" x14ac:dyDescent="0.3">
      <c r="A1443">
        <v>1442</v>
      </c>
      <c r="B1443">
        <v>2023</v>
      </c>
      <c r="C1443" t="s">
        <v>213</v>
      </c>
      <c r="D1443" t="s">
        <v>216</v>
      </c>
      <c r="E1443" t="s">
        <v>27</v>
      </c>
      <c r="F1443" t="str">
        <f t="shared" si="88"/>
        <v>Analyst</v>
      </c>
      <c r="G1443">
        <v>103200</v>
      </c>
      <c r="H1443" t="s">
        <v>20</v>
      </c>
      <c r="I1443">
        <v>103200</v>
      </c>
      <c r="J1443">
        <f t="shared" si="89"/>
        <v>100000</v>
      </c>
      <c r="K1443">
        <f t="shared" si="90"/>
        <v>150000</v>
      </c>
      <c r="L1443" t="str">
        <f t="shared" si="91"/>
        <v>100000-150000</v>
      </c>
      <c r="M1443" t="s">
        <v>21</v>
      </c>
      <c r="N1443" t="str">
        <f>VLOOKUP(M1443,'Country Names'!B:C,2,FALSE)</f>
        <v>United States</v>
      </c>
      <c r="O1443">
        <v>0</v>
      </c>
      <c r="P1443" t="str">
        <f>IF(Table[[#This Row],[remote_ratio]]=0, "In Person", IF(Table[[#This Row],[remote_ratio]]=50, "Hybrid", IF(Table[[#This Row],[remote_ratio]]=100, "Remote")))</f>
        <v>In Person</v>
      </c>
      <c r="Q1443" t="s">
        <v>21</v>
      </c>
      <c r="R1443" t="str">
        <f>VLOOKUP(Q1443,'Country Names'!B:C,2,FALSE)</f>
        <v>United States</v>
      </c>
      <c r="S1443" t="s">
        <v>221</v>
      </c>
    </row>
    <row r="1444" spans="1:19" x14ac:dyDescent="0.3">
      <c r="A1444">
        <v>1443</v>
      </c>
      <c r="B1444">
        <v>2023</v>
      </c>
      <c r="C1444" t="s">
        <v>213</v>
      </c>
      <c r="D1444" t="s">
        <v>216</v>
      </c>
      <c r="E1444" t="s">
        <v>27</v>
      </c>
      <c r="F1444" t="str">
        <f t="shared" si="88"/>
        <v>Analyst</v>
      </c>
      <c r="G1444">
        <v>61200</v>
      </c>
      <c r="H1444" t="s">
        <v>20</v>
      </c>
      <c r="I1444">
        <v>61200</v>
      </c>
      <c r="J1444">
        <f t="shared" si="89"/>
        <v>50000</v>
      </c>
      <c r="K1444">
        <f t="shared" si="90"/>
        <v>100000</v>
      </c>
      <c r="L1444" t="str">
        <f t="shared" si="91"/>
        <v>50000-100000</v>
      </c>
      <c r="M1444" t="s">
        <v>21</v>
      </c>
      <c r="N1444" t="str">
        <f>VLOOKUP(M1444,'Country Names'!B:C,2,FALSE)</f>
        <v>United States</v>
      </c>
      <c r="O1444">
        <v>0</v>
      </c>
      <c r="P1444" t="str">
        <f>IF(Table[[#This Row],[remote_ratio]]=0, "In Person", IF(Table[[#This Row],[remote_ratio]]=50, "Hybrid", IF(Table[[#This Row],[remote_ratio]]=100, "Remote")))</f>
        <v>In Person</v>
      </c>
      <c r="Q1444" t="s">
        <v>21</v>
      </c>
      <c r="R1444" t="str">
        <f>VLOOKUP(Q1444,'Country Names'!B:C,2,FALSE)</f>
        <v>United States</v>
      </c>
      <c r="S1444" t="s">
        <v>221</v>
      </c>
    </row>
    <row r="1445" spans="1:19" x14ac:dyDescent="0.3">
      <c r="A1445">
        <v>1402</v>
      </c>
      <c r="B1445">
        <v>2023</v>
      </c>
      <c r="C1445" t="s">
        <v>330</v>
      </c>
      <c r="D1445" t="s">
        <v>216</v>
      </c>
      <c r="E1445" t="s">
        <v>23</v>
      </c>
      <c r="F1445" t="str">
        <f t="shared" si="88"/>
        <v>Scientist</v>
      </c>
      <c r="G1445">
        <v>144000</v>
      </c>
      <c r="H1445" t="s">
        <v>20</v>
      </c>
      <c r="I1445">
        <v>144000</v>
      </c>
      <c r="J1445">
        <f t="shared" si="89"/>
        <v>100000</v>
      </c>
      <c r="K1445">
        <f t="shared" si="90"/>
        <v>150000</v>
      </c>
      <c r="L1445" t="str">
        <f t="shared" si="91"/>
        <v>100000-150000</v>
      </c>
      <c r="M1445" t="s">
        <v>21</v>
      </c>
      <c r="N1445" t="str">
        <f>VLOOKUP(M1445,'Country Names'!B:C,2,FALSE)</f>
        <v>United States</v>
      </c>
      <c r="O1445">
        <v>100</v>
      </c>
      <c r="P1445" t="str">
        <f>IF(Table[[#This Row],[remote_ratio]]=0, "In Person", IF(Table[[#This Row],[remote_ratio]]=50, "Hybrid", IF(Table[[#This Row],[remote_ratio]]=100, "Remote")))</f>
        <v>Remote</v>
      </c>
      <c r="Q1445" t="s">
        <v>21</v>
      </c>
      <c r="R1445" t="str">
        <f>VLOOKUP(Q1445,'Country Names'!B:C,2,FALSE)</f>
        <v>United States</v>
      </c>
      <c r="S1445" t="s">
        <v>221</v>
      </c>
    </row>
    <row r="1446" spans="1:19" x14ac:dyDescent="0.3">
      <c r="A1446">
        <v>1445</v>
      </c>
      <c r="B1446">
        <v>2021</v>
      </c>
      <c r="C1446" t="s">
        <v>214</v>
      </c>
      <c r="D1446" t="s">
        <v>216</v>
      </c>
      <c r="E1446" t="s">
        <v>128</v>
      </c>
      <c r="F1446" t="str">
        <f t="shared" si="88"/>
        <v>Engineer</v>
      </c>
      <c r="G1446">
        <v>90000</v>
      </c>
      <c r="H1446" t="s">
        <v>67</v>
      </c>
      <c r="I1446">
        <v>66970</v>
      </c>
      <c r="J1446">
        <f t="shared" si="89"/>
        <v>50000</v>
      </c>
      <c r="K1446">
        <f t="shared" si="90"/>
        <v>100000</v>
      </c>
      <c r="L1446" t="str">
        <f t="shared" si="91"/>
        <v>50000-100000</v>
      </c>
      <c r="M1446" t="s">
        <v>96</v>
      </c>
      <c r="N1446" t="str">
        <f>VLOOKUP(M1446,'Country Names'!B:C,2,FALSE)</f>
        <v>Singapore</v>
      </c>
      <c r="O1446">
        <v>50</v>
      </c>
      <c r="P1446" t="str">
        <f>IF(Table[[#This Row],[remote_ratio]]=0, "In Person", IF(Table[[#This Row],[remote_ratio]]=50, "Hybrid", IF(Table[[#This Row],[remote_ratio]]=100, "Remote")))</f>
        <v>Hybrid</v>
      </c>
      <c r="Q1446" t="s">
        <v>96</v>
      </c>
      <c r="R1446" t="str">
        <f>VLOOKUP(Q1446,'Country Names'!B:C,2,FALSE)</f>
        <v>Singapore</v>
      </c>
      <c r="S1446" t="s">
        <v>220</v>
      </c>
    </row>
    <row r="1447" spans="1:19" x14ac:dyDescent="0.3">
      <c r="A1447">
        <v>1411</v>
      </c>
      <c r="B1447">
        <v>2023</v>
      </c>
      <c r="C1447" t="s">
        <v>330</v>
      </c>
      <c r="D1447" t="s">
        <v>216</v>
      </c>
      <c r="E1447" t="s">
        <v>23</v>
      </c>
      <c r="F1447" t="str">
        <f t="shared" si="88"/>
        <v>Scientist</v>
      </c>
      <c r="G1447">
        <v>105000</v>
      </c>
      <c r="H1447" t="s">
        <v>20</v>
      </c>
      <c r="I1447">
        <v>105000</v>
      </c>
      <c r="J1447">
        <f t="shared" si="89"/>
        <v>100000</v>
      </c>
      <c r="K1447">
        <f t="shared" si="90"/>
        <v>150000</v>
      </c>
      <c r="L1447" t="str">
        <f t="shared" si="91"/>
        <v>100000-150000</v>
      </c>
      <c r="M1447" t="s">
        <v>21</v>
      </c>
      <c r="N1447" t="str">
        <f>VLOOKUP(M1447,'Country Names'!B:C,2,FALSE)</f>
        <v>United States</v>
      </c>
      <c r="O1447">
        <v>0</v>
      </c>
      <c r="P1447" t="str">
        <f>IF(Table[[#This Row],[remote_ratio]]=0, "In Person", IF(Table[[#This Row],[remote_ratio]]=50, "Hybrid", IF(Table[[#This Row],[remote_ratio]]=100, "Remote")))</f>
        <v>In Person</v>
      </c>
      <c r="Q1447" t="s">
        <v>21</v>
      </c>
      <c r="R1447" t="str">
        <f>VLOOKUP(Q1447,'Country Names'!B:C,2,FALSE)</f>
        <v>United States</v>
      </c>
      <c r="S1447" t="s">
        <v>221</v>
      </c>
    </row>
    <row r="1448" spans="1:19" x14ac:dyDescent="0.3">
      <c r="A1448">
        <v>1412</v>
      </c>
      <c r="B1448">
        <v>2023</v>
      </c>
      <c r="C1448" t="s">
        <v>330</v>
      </c>
      <c r="D1448" t="s">
        <v>216</v>
      </c>
      <c r="E1448" t="s">
        <v>23</v>
      </c>
      <c r="F1448" t="str">
        <f t="shared" si="88"/>
        <v>Scientist</v>
      </c>
      <c r="G1448">
        <v>70000</v>
      </c>
      <c r="H1448" t="s">
        <v>20</v>
      </c>
      <c r="I1448">
        <v>70000</v>
      </c>
      <c r="J1448">
        <f t="shared" si="89"/>
        <v>50000</v>
      </c>
      <c r="K1448">
        <f t="shared" si="90"/>
        <v>100000</v>
      </c>
      <c r="L1448" t="str">
        <f t="shared" si="91"/>
        <v>50000-100000</v>
      </c>
      <c r="M1448" t="s">
        <v>21</v>
      </c>
      <c r="N1448" t="str">
        <f>VLOOKUP(M1448,'Country Names'!B:C,2,FALSE)</f>
        <v>United States</v>
      </c>
      <c r="O1448">
        <v>0</v>
      </c>
      <c r="P1448" t="str">
        <f>IF(Table[[#This Row],[remote_ratio]]=0, "In Person", IF(Table[[#This Row],[remote_ratio]]=50, "Hybrid", IF(Table[[#This Row],[remote_ratio]]=100, "Remote")))</f>
        <v>In Person</v>
      </c>
      <c r="Q1448" t="s">
        <v>21</v>
      </c>
      <c r="R1448" t="str">
        <f>VLOOKUP(Q1448,'Country Names'!B:C,2,FALSE)</f>
        <v>United States</v>
      </c>
      <c r="S1448" t="s">
        <v>221</v>
      </c>
    </row>
    <row r="1449" spans="1:19" x14ac:dyDescent="0.3">
      <c r="A1449">
        <v>1418</v>
      </c>
      <c r="B1449">
        <v>2023</v>
      </c>
      <c r="C1449" t="s">
        <v>330</v>
      </c>
      <c r="D1449" t="s">
        <v>216</v>
      </c>
      <c r="E1449" t="s">
        <v>23</v>
      </c>
      <c r="F1449" t="str">
        <f t="shared" si="88"/>
        <v>Scientist</v>
      </c>
      <c r="G1449">
        <v>183000</v>
      </c>
      <c r="H1449" t="s">
        <v>20</v>
      </c>
      <c r="I1449">
        <v>183000</v>
      </c>
      <c r="J1449">
        <f t="shared" si="89"/>
        <v>150000</v>
      </c>
      <c r="K1449">
        <f t="shared" si="90"/>
        <v>200000</v>
      </c>
      <c r="L1449" t="str">
        <f t="shared" si="91"/>
        <v>150000-200000</v>
      </c>
      <c r="M1449" t="s">
        <v>21</v>
      </c>
      <c r="N1449" t="str">
        <f>VLOOKUP(M1449,'Country Names'!B:C,2,FALSE)</f>
        <v>United States</v>
      </c>
      <c r="O1449">
        <v>0</v>
      </c>
      <c r="P1449" t="str">
        <f>IF(Table[[#This Row],[remote_ratio]]=0, "In Person", IF(Table[[#This Row],[remote_ratio]]=50, "Hybrid", IF(Table[[#This Row],[remote_ratio]]=100, "Remote")))</f>
        <v>In Person</v>
      </c>
      <c r="Q1449" t="s">
        <v>21</v>
      </c>
      <c r="R1449" t="str">
        <f>VLOOKUP(Q1449,'Country Names'!B:C,2,FALSE)</f>
        <v>United States</v>
      </c>
      <c r="S1449" t="s">
        <v>221</v>
      </c>
    </row>
    <row r="1450" spans="1:19" x14ac:dyDescent="0.3">
      <c r="A1450">
        <v>1419</v>
      </c>
      <c r="B1450">
        <v>2023</v>
      </c>
      <c r="C1450" t="s">
        <v>330</v>
      </c>
      <c r="D1450" t="s">
        <v>216</v>
      </c>
      <c r="E1450" t="s">
        <v>23</v>
      </c>
      <c r="F1450" t="str">
        <f t="shared" si="88"/>
        <v>Scientist</v>
      </c>
      <c r="G1450">
        <v>134000</v>
      </c>
      <c r="H1450" t="s">
        <v>20</v>
      </c>
      <c r="I1450">
        <v>134000</v>
      </c>
      <c r="J1450">
        <f t="shared" si="89"/>
        <v>100000</v>
      </c>
      <c r="K1450">
        <f t="shared" si="90"/>
        <v>150000</v>
      </c>
      <c r="L1450" t="str">
        <f t="shared" si="91"/>
        <v>100000-150000</v>
      </c>
      <c r="M1450" t="s">
        <v>21</v>
      </c>
      <c r="N1450" t="str">
        <f>VLOOKUP(M1450,'Country Names'!B:C,2,FALSE)</f>
        <v>United States</v>
      </c>
      <c r="O1450">
        <v>0</v>
      </c>
      <c r="P1450" t="str">
        <f>IF(Table[[#This Row],[remote_ratio]]=0, "In Person", IF(Table[[#This Row],[remote_ratio]]=50, "Hybrid", IF(Table[[#This Row],[remote_ratio]]=100, "Remote")))</f>
        <v>In Person</v>
      </c>
      <c r="Q1450" t="s">
        <v>21</v>
      </c>
      <c r="R1450" t="str">
        <f>VLOOKUP(Q1450,'Country Names'!B:C,2,FALSE)</f>
        <v>United States</v>
      </c>
      <c r="S1450" t="s">
        <v>221</v>
      </c>
    </row>
    <row r="1451" spans="1:19" x14ac:dyDescent="0.3">
      <c r="A1451">
        <v>1422</v>
      </c>
      <c r="B1451">
        <v>2023</v>
      </c>
      <c r="C1451" t="s">
        <v>330</v>
      </c>
      <c r="D1451" t="s">
        <v>216</v>
      </c>
      <c r="E1451" t="s">
        <v>26</v>
      </c>
      <c r="F1451" t="str">
        <f t="shared" si="88"/>
        <v>Scientist</v>
      </c>
      <c r="G1451">
        <v>350000</v>
      </c>
      <c r="H1451" t="s">
        <v>20</v>
      </c>
      <c r="I1451">
        <v>350000</v>
      </c>
      <c r="J1451">
        <f t="shared" si="89"/>
        <v>350000</v>
      </c>
      <c r="K1451">
        <f t="shared" si="90"/>
        <v>400000</v>
      </c>
      <c r="L1451" t="str">
        <f t="shared" si="91"/>
        <v>350000-400000</v>
      </c>
      <c r="M1451" t="s">
        <v>21</v>
      </c>
      <c r="N1451" t="str">
        <f>VLOOKUP(M1451,'Country Names'!B:C,2,FALSE)</f>
        <v>United States</v>
      </c>
      <c r="O1451">
        <v>0</v>
      </c>
      <c r="P1451" t="str">
        <f>IF(Table[[#This Row],[remote_ratio]]=0, "In Person", IF(Table[[#This Row],[remote_ratio]]=50, "Hybrid", IF(Table[[#This Row],[remote_ratio]]=100, "Remote")))</f>
        <v>In Person</v>
      </c>
      <c r="Q1451" t="s">
        <v>21</v>
      </c>
      <c r="R1451" t="str">
        <f>VLOOKUP(Q1451,'Country Names'!B:C,2,FALSE)</f>
        <v>United States</v>
      </c>
      <c r="S1451" t="s">
        <v>220</v>
      </c>
    </row>
    <row r="1452" spans="1:19" x14ac:dyDescent="0.3">
      <c r="A1452">
        <v>1451</v>
      </c>
      <c r="B1452">
        <v>2023</v>
      </c>
      <c r="C1452" t="s">
        <v>330</v>
      </c>
      <c r="D1452" t="s">
        <v>216</v>
      </c>
      <c r="E1452" t="s">
        <v>45</v>
      </c>
      <c r="F1452" t="str">
        <f t="shared" si="88"/>
        <v>Architect</v>
      </c>
      <c r="G1452">
        <v>174500</v>
      </c>
      <c r="H1452" t="s">
        <v>20</v>
      </c>
      <c r="I1452">
        <v>174500</v>
      </c>
      <c r="J1452">
        <f t="shared" si="89"/>
        <v>150000</v>
      </c>
      <c r="K1452">
        <f t="shared" si="90"/>
        <v>200000</v>
      </c>
      <c r="L1452" t="str">
        <f t="shared" si="91"/>
        <v>150000-200000</v>
      </c>
      <c r="M1452" t="s">
        <v>21</v>
      </c>
      <c r="N1452" t="str">
        <f>VLOOKUP(M1452,'Country Names'!B:C,2,FALSE)</f>
        <v>United States</v>
      </c>
      <c r="O1452">
        <v>0</v>
      </c>
      <c r="P1452" t="str">
        <f>IF(Table[[#This Row],[remote_ratio]]=0, "In Person", IF(Table[[#This Row],[remote_ratio]]=50, "Hybrid", IF(Table[[#This Row],[remote_ratio]]=100, "Remote")))</f>
        <v>In Person</v>
      </c>
      <c r="Q1452" t="s">
        <v>21</v>
      </c>
      <c r="R1452" t="str">
        <f>VLOOKUP(Q1452,'Country Names'!B:C,2,FALSE)</f>
        <v>United States</v>
      </c>
      <c r="S1452" t="s">
        <v>221</v>
      </c>
    </row>
    <row r="1453" spans="1:19" x14ac:dyDescent="0.3">
      <c r="A1453">
        <v>1452</v>
      </c>
      <c r="B1453">
        <v>2023</v>
      </c>
      <c r="C1453" t="s">
        <v>330</v>
      </c>
      <c r="D1453" t="s">
        <v>216</v>
      </c>
      <c r="E1453" t="s">
        <v>45</v>
      </c>
      <c r="F1453" t="str">
        <f t="shared" si="88"/>
        <v>Architect</v>
      </c>
      <c r="G1453">
        <v>113000</v>
      </c>
      <c r="H1453" t="s">
        <v>20</v>
      </c>
      <c r="I1453">
        <v>113000</v>
      </c>
      <c r="J1453">
        <f t="shared" si="89"/>
        <v>100000</v>
      </c>
      <c r="K1453">
        <f t="shared" si="90"/>
        <v>150000</v>
      </c>
      <c r="L1453" t="str">
        <f t="shared" si="91"/>
        <v>100000-150000</v>
      </c>
      <c r="M1453" t="s">
        <v>21</v>
      </c>
      <c r="N1453" t="str">
        <f>VLOOKUP(M1453,'Country Names'!B:C,2,FALSE)</f>
        <v>United States</v>
      </c>
      <c r="O1453">
        <v>0</v>
      </c>
      <c r="P1453" t="str">
        <f>IF(Table[[#This Row],[remote_ratio]]=0, "In Person", IF(Table[[#This Row],[remote_ratio]]=50, "Hybrid", IF(Table[[#This Row],[remote_ratio]]=100, "Remote")))</f>
        <v>In Person</v>
      </c>
      <c r="Q1453" t="s">
        <v>21</v>
      </c>
      <c r="R1453" t="str">
        <f>VLOOKUP(Q1453,'Country Names'!B:C,2,FALSE)</f>
        <v>United States</v>
      </c>
      <c r="S1453" t="s">
        <v>221</v>
      </c>
    </row>
    <row r="1454" spans="1:19" x14ac:dyDescent="0.3">
      <c r="A1454">
        <v>1453</v>
      </c>
      <c r="B1454">
        <v>2023</v>
      </c>
      <c r="C1454" t="s">
        <v>330</v>
      </c>
      <c r="D1454" t="s">
        <v>216</v>
      </c>
      <c r="E1454" t="s">
        <v>27</v>
      </c>
      <c r="F1454" t="str">
        <f t="shared" si="88"/>
        <v>Analyst</v>
      </c>
      <c r="G1454">
        <v>130000</v>
      </c>
      <c r="H1454" t="s">
        <v>20</v>
      </c>
      <c r="I1454">
        <v>130000</v>
      </c>
      <c r="J1454">
        <f t="shared" si="89"/>
        <v>100000</v>
      </c>
      <c r="K1454">
        <f t="shared" si="90"/>
        <v>150000</v>
      </c>
      <c r="L1454" t="str">
        <f t="shared" si="91"/>
        <v>100000-150000</v>
      </c>
      <c r="M1454" t="s">
        <v>21</v>
      </c>
      <c r="N1454" t="str">
        <f>VLOOKUP(M1454,'Country Names'!B:C,2,FALSE)</f>
        <v>United States</v>
      </c>
      <c r="O1454">
        <v>100</v>
      </c>
      <c r="P1454" t="str">
        <f>IF(Table[[#This Row],[remote_ratio]]=0, "In Person", IF(Table[[#This Row],[remote_ratio]]=50, "Hybrid", IF(Table[[#This Row],[remote_ratio]]=100, "Remote")))</f>
        <v>Remote</v>
      </c>
      <c r="Q1454" t="s">
        <v>21</v>
      </c>
      <c r="R1454" t="str">
        <f>VLOOKUP(Q1454,'Country Names'!B:C,2,FALSE)</f>
        <v>United States</v>
      </c>
      <c r="S1454" t="s">
        <v>221</v>
      </c>
    </row>
    <row r="1455" spans="1:19" x14ac:dyDescent="0.3">
      <c r="A1455">
        <v>1454</v>
      </c>
      <c r="B1455">
        <v>2023</v>
      </c>
      <c r="C1455" t="s">
        <v>330</v>
      </c>
      <c r="D1455" t="s">
        <v>216</v>
      </c>
      <c r="E1455" t="s">
        <v>27</v>
      </c>
      <c r="F1455" t="str">
        <f t="shared" si="88"/>
        <v>Analyst</v>
      </c>
      <c r="G1455">
        <v>87000</v>
      </c>
      <c r="H1455" t="s">
        <v>20</v>
      </c>
      <c r="I1455">
        <v>87000</v>
      </c>
      <c r="J1455">
        <f t="shared" si="89"/>
        <v>50000</v>
      </c>
      <c r="K1455">
        <f t="shared" si="90"/>
        <v>100000</v>
      </c>
      <c r="L1455" t="str">
        <f t="shared" si="91"/>
        <v>50000-100000</v>
      </c>
      <c r="M1455" t="s">
        <v>21</v>
      </c>
      <c r="N1455" t="str">
        <f>VLOOKUP(M1455,'Country Names'!B:C,2,FALSE)</f>
        <v>United States</v>
      </c>
      <c r="O1455">
        <v>100</v>
      </c>
      <c r="P1455" t="str">
        <f>IF(Table[[#This Row],[remote_ratio]]=0, "In Person", IF(Table[[#This Row],[remote_ratio]]=50, "Hybrid", IF(Table[[#This Row],[remote_ratio]]=100, "Remote")))</f>
        <v>Remote</v>
      </c>
      <c r="Q1455" t="s">
        <v>21</v>
      </c>
      <c r="R1455" t="str">
        <f>VLOOKUP(Q1455,'Country Names'!B:C,2,FALSE)</f>
        <v>United States</v>
      </c>
      <c r="S1455" t="s">
        <v>221</v>
      </c>
    </row>
    <row r="1456" spans="1:19" x14ac:dyDescent="0.3">
      <c r="A1456">
        <v>1455</v>
      </c>
      <c r="B1456">
        <v>2023</v>
      </c>
      <c r="C1456" t="s">
        <v>330</v>
      </c>
      <c r="D1456" t="s">
        <v>216</v>
      </c>
      <c r="E1456" t="s">
        <v>27</v>
      </c>
      <c r="F1456" t="str">
        <f t="shared" si="88"/>
        <v>Analyst</v>
      </c>
      <c r="G1456">
        <v>160000</v>
      </c>
      <c r="H1456" t="s">
        <v>20</v>
      </c>
      <c r="I1456">
        <v>160000</v>
      </c>
      <c r="J1456">
        <f t="shared" si="89"/>
        <v>150000</v>
      </c>
      <c r="K1456">
        <f t="shared" si="90"/>
        <v>200000</v>
      </c>
      <c r="L1456" t="str">
        <f t="shared" si="91"/>
        <v>150000-200000</v>
      </c>
      <c r="M1456" t="s">
        <v>21</v>
      </c>
      <c r="N1456" t="str">
        <f>VLOOKUP(M1456,'Country Names'!B:C,2,FALSE)</f>
        <v>United States</v>
      </c>
      <c r="O1456">
        <v>100</v>
      </c>
      <c r="P1456" t="str">
        <f>IF(Table[[#This Row],[remote_ratio]]=0, "In Person", IF(Table[[#This Row],[remote_ratio]]=50, "Hybrid", IF(Table[[#This Row],[remote_ratio]]=100, "Remote")))</f>
        <v>Remote</v>
      </c>
      <c r="Q1456" t="s">
        <v>21</v>
      </c>
      <c r="R1456" t="str">
        <f>VLOOKUP(Q1456,'Country Names'!B:C,2,FALSE)</f>
        <v>United States</v>
      </c>
      <c r="S1456" t="s">
        <v>221</v>
      </c>
    </row>
    <row r="1457" spans="1:19" x14ac:dyDescent="0.3">
      <c r="A1457">
        <v>1456</v>
      </c>
      <c r="B1457">
        <v>2023</v>
      </c>
      <c r="C1457" t="s">
        <v>330</v>
      </c>
      <c r="D1457" t="s">
        <v>216</v>
      </c>
      <c r="E1457" t="s">
        <v>27</v>
      </c>
      <c r="F1457" t="str">
        <f t="shared" si="88"/>
        <v>Analyst</v>
      </c>
      <c r="G1457">
        <v>108000</v>
      </c>
      <c r="H1457" t="s">
        <v>20</v>
      </c>
      <c r="I1457">
        <v>108000</v>
      </c>
      <c r="J1457">
        <f t="shared" si="89"/>
        <v>100000</v>
      </c>
      <c r="K1457">
        <f t="shared" si="90"/>
        <v>150000</v>
      </c>
      <c r="L1457" t="str">
        <f t="shared" si="91"/>
        <v>100000-150000</v>
      </c>
      <c r="M1457" t="s">
        <v>21</v>
      </c>
      <c r="N1457" t="str">
        <f>VLOOKUP(M1457,'Country Names'!B:C,2,FALSE)</f>
        <v>United States</v>
      </c>
      <c r="O1457">
        <v>100</v>
      </c>
      <c r="P1457" t="str">
        <f>IF(Table[[#This Row],[remote_ratio]]=0, "In Person", IF(Table[[#This Row],[remote_ratio]]=50, "Hybrid", IF(Table[[#This Row],[remote_ratio]]=100, "Remote")))</f>
        <v>Remote</v>
      </c>
      <c r="Q1457" t="s">
        <v>21</v>
      </c>
      <c r="R1457" t="str">
        <f>VLOOKUP(Q1457,'Country Names'!B:C,2,FALSE)</f>
        <v>United States</v>
      </c>
      <c r="S1457" t="s">
        <v>221</v>
      </c>
    </row>
    <row r="1458" spans="1:19" x14ac:dyDescent="0.3">
      <c r="A1458">
        <v>1457</v>
      </c>
      <c r="B1458">
        <v>2023</v>
      </c>
      <c r="C1458" t="s">
        <v>330</v>
      </c>
      <c r="D1458" t="s">
        <v>216</v>
      </c>
      <c r="E1458" t="s">
        <v>37</v>
      </c>
      <c r="F1458" t="str">
        <f t="shared" si="88"/>
        <v>Engineer</v>
      </c>
      <c r="G1458">
        <v>165000</v>
      </c>
      <c r="H1458" t="s">
        <v>20</v>
      </c>
      <c r="I1458">
        <v>165000</v>
      </c>
      <c r="J1458">
        <f t="shared" si="89"/>
        <v>150000</v>
      </c>
      <c r="K1458">
        <f t="shared" si="90"/>
        <v>200000</v>
      </c>
      <c r="L1458" t="str">
        <f t="shared" si="91"/>
        <v>150000-200000</v>
      </c>
      <c r="M1458" t="s">
        <v>21</v>
      </c>
      <c r="N1458" t="str">
        <f>VLOOKUP(M1458,'Country Names'!B:C,2,FALSE)</f>
        <v>United States</v>
      </c>
      <c r="O1458">
        <v>100</v>
      </c>
      <c r="P1458" t="str">
        <f>IF(Table[[#This Row],[remote_ratio]]=0, "In Person", IF(Table[[#This Row],[remote_ratio]]=50, "Hybrid", IF(Table[[#This Row],[remote_ratio]]=100, "Remote")))</f>
        <v>Remote</v>
      </c>
      <c r="Q1458" t="s">
        <v>21</v>
      </c>
      <c r="R1458" t="str">
        <f>VLOOKUP(Q1458,'Country Names'!B:C,2,FALSE)</f>
        <v>United States</v>
      </c>
      <c r="S1458" t="s">
        <v>221</v>
      </c>
    </row>
    <row r="1459" spans="1:19" x14ac:dyDescent="0.3">
      <c r="A1459">
        <v>1458</v>
      </c>
      <c r="B1459">
        <v>2023</v>
      </c>
      <c r="C1459" t="s">
        <v>330</v>
      </c>
      <c r="D1459" t="s">
        <v>216</v>
      </c>
      <c r="E1459" t="s">
        <v>37</v>
      </c>
      <c r="F1459" t="str">
        <f t="shared" si="88"/>
        <v>Engineer</v>
      </c>
      <c r="G1459">
        <v>107250</v>
      </c>
      <c r="H1459" t="s">
        <v>20</v>
      </c>
      <c r="I1459">
        <v>107250</v>
      </c>
      <c r="J1459">
        <f t="shared" si="89"/>
        <v>100000</v>
      </c>
      <c r="K1459">
        <f t="shared" si="90"/>
        <v>150000</v>
      </c>
      <c r="L1459" t="str">
        <f t="shared" si="91"/>
        <v>100000-150000</v>
      </c>
      <c r="M1459" t="s">
        <v>21</v>
      </c>
      <c r="N1459" t="str">
        <f>VLOOKUP(M1459,'Country Names'!B:C,2,FALSE)</f>
        <v>United States</v>
      </c>
      <c r="O1459">
        <v>100</v>
      </c>
      <c r="P1459" t="str">
        <f>IF(Table[[#This Row],[remote_ratio]]=0, "In Person", IF(Table[[#This Row],[remote_ratio]]=50, "Hybrid", IF(Table[[#This Row],[remote_ratio]]=100, "Remote")))</f>
        <v>Remote</v>
      </c>
      <c r="Q1459" t="s">
        <v>21</v>
      </c>
      <c r="R1459" t="str">
        <f>VLOOKUP(Q1459,'Country Names'!B:C,2,FALSE)</f>
        <v>United States</v>
      </c>
      <c r="S1459" t="s">
        <v>221</v>
      </c>
    </row>
    <row r="1460" spans="1:19" x14ac:dyDescent="0.3">
      <c r="A1460">
        <v>1459</v>
      </c>
      <c r="B1460">
        <v>2023</v>
      </c>
      <c r="C1460" t="s">
        <v>330</v>
      </c>
      <c r="D1460" t="s">
        <v>216</v>
      </c>
      <c r="E1460" t="s">
        <v>37</v>
      </c>
      <c r="F1460" t="str">
        <f t="shared" si="88"/>
        <v>Engineer</v>
      </c>
      <c r="G1460">
        <v>300000</v>
      </c>
      <c r="H1460" t="s">
        <v>20</v>
      </c>
      <c r="I1460">
        <v>300000</v>
      </c>
      <c r="J1460">
        <f t="shared" si="89"/>
        <v>300000</v>
      </c>
      <c r="K1460">
        <f t="shared" si="90"/>
        <v>350000</v>
      </c>
      <c r="L1460" t="str">
        <f t="shared" si="91"/>
        <v>300000-350000</v>
      </c>
      <c r="M1460" t="s">
        <v>21</v>
      </c>
      <c r="N1460" t="str">
        <f>VLOOKUP(M1460,'Country Names'!B:C,2,FALSE)</f>
        <v>United States</v>
      </c>
      <c r="O1460">
        <v>0</v>
      </c>
      <c r="P1460" t="str">
        <f>IF(Table[[#This Row],[remote_ratio]]=0, "In Person", IF(Table[[#This Row],[remote_ratio]]=50, "Hybrid", IF(Table[[#This Row],[remote_ratio]]=100, "Remote")))</f>
        <v>In Person</v>
      </c>
      <c r="Q1460" t="s">
        <v>21</v>
      </c>
      <c r="R1460" t="str">
        <f>VLOOKUP(Q1460,'Country Names'!B:C,2,FALSE)</f>
        <v>United States</v>
      </c>
      <c r="S1460" t="s">
        <v>221</v>
      </c>
    </row>
    <row r="1461" spans="1:19" x14ac:dyDescent="0.3">
      <c r="A1461">
        <v>1460</v>
      </c>
      <c r="B1461">
        <v>2023</v>
      </c>
      <c r="C1461" t="s">
        <v>330</v>
      </c>
      <c r="D1461" t="s">
        <v>216</v>
      </c>
      <c r="E1461" t="s">
        <v>37</v>
      </c>
      <c r="F1461" t="str">
        <f t="shared" si="88"/>
        <v>Engineer</v>
      </c>
      <c r="G1461">
        <v>119000</v>
      </c>
      <c r="H1461" t="s">
        <v>20</v>
      </c>
      <c r="I1461">
        <v>119000</v>
      </c>
      <c r="J1461">
        <f t="shared" si="89"/>
        <v>100000</v>
      </c>
      <c r="K1461">
        <f t="shared" si="90"/>
        <v>150000</v>
      </c>
      <c r="L1461" t="str">
        <f t="shared" si="91"/>
        <v>100000-150000</v>
      </c>
      <c r="M1461" t="s">
        <v>21</v>
      </c>
      <c r="N1461" t="str">
        <f>VLOOKUP(M1461,'Country Names'!B:C,2,FALSE)</f>
        <v>United States</v>
      </c>
      <c r="O1461">
        <v>0</v>
      </c>
      <c r="P1461" t="str">
        <f>IF(Table[[#This Row],[remote_ratio]]=0, "In Person", IF(Table[[#This Row],[remote_ratio]]=50, "Hybrid", IF(Table[[#This Row],[remote_ratio]]=100, "Remote")))</f>
        <v>In Person</v>
      </c>
      <c r="Q1461" t="s">
        <v>21</v>
      </c>
      <c r="R1461" t="str">
        <f>VLOOKUP(Q1461,'Country Names'!B:C,2,FALSE)</f>
        <v>United States</v>
      </c>
      <c r="S1461" t="s">
        <v>221</v>
      </c>
    </row>
    <row r="1462" spans="1:19" x14ac:dyDescent="0.3">
      <c r="A1462">
        <v>1423</v>
      </c>
      <c r="B1462">
        <v>2023</v>
      </c>
      <c r="C1462" t="s">
        <v>330</v>
      </c>
      <c r="D1462" t="s">
        <v>216</v>
      </c>
      <c r="E1462" t="s">
        <v>26</v>
      </c>
      <c r="F1462" t="str">
        <f t="shared" si="88"/>
        <v>Scientist</v>
      </c>
      <c r="G1462">
        <v>262500</v>
      </c>
      <c r="H1462" t="s">
        <v>20</v>
      </c>
      <c r="I1462">
        <v>262500</v>
      </c>
      <c r="J1462">
        <f t="shared" si="89"/>
        <v>250000</v>
      </c>
      <c r="K1462">
        <f t="shared" si="90"/>
        <v>300000</v>
      </c>
      <c r="L1462" t="str">
        <f t="shared" si="91"/>
        <v>250000-300000</v>
      </c>
      <c r="M1462" t="s">
        <v>21</v>
      </c>
      <c r="N1462" t="str">
        <f>VLOOKUP(M1462,'Country Names'!B:C,2,FALSE)</f>
        <v>United States</v>
      </c>
      <c r="O1462">
        <v>0</v>
      </c>
      <c r="P1462" t="str">
        <f>IF(Table[[#This Row],[remote_ratio]]=0, "In Person", IF(Table[[#This Row],[remote_ratio]]=50, "Hybrid", IF(Table[[#This Row],[remote_ratio]]=100, "Remote")))</f>
        <v>In Person</v>
      </c>
      <c r="Q1462" t="s">
        <v>21</v>
      </c>
      <c r="R1462" t="str">
        <f>VLOOKUP(Q1462,'Country Names'!B:C,2,FALSE)</f>
        <v>United States</v>
      </c>
      <c r="S1462" t="s">
        <v>220</v>
      </c>
    </row>
    <row r="1463" spans="1:19" x14ac:dyDescent="0.3">
      <c r="A1463">
        <v>1430</v>
      </c>
      <c r="B1463">
        <v>2023</v>
      </c>
      <c r="C1463" t="s">
        <v>330</v>
      </c>
      <c r="D1463" t="s">
        <v>216</v>
      </c>
      <c r="E1463" t="s">
        <v>23</v>
      </c>
      <c r="F1463" t="str">
        <f t="shared" si="88"/>
        <v>Scientist</v>
      </c>
      <c r="G1463">
        <v>225000</v>
      </c>
      <c r="H1463" t="s">
        <v>20</v>
      </c>
      <c r="I1463">
        <v>225000</v>
      </c>
      <c r="J1463">
        <f t="shared" si="89"/>
        <v>200000</v>
      </c>
      <c r="K1463">
        <f t="shared" si="90"/>
        <v>250000</v>
      </c>
      <c r="L1463" t="str">
        <f t="shared" si="91"/>
        <v>200000-250000</v>
      </c>
      <c r="M1463" t="s">
        <v>21</v>
      </c>
      <c r="N1463" t="str">
        <f>VLOOKUP(M1463,'Country Names'!B:C,2,FALSE)</f>
        <v>United States</v>
      </c>
      <c r="O1463">
        <v>100</v>
      </c>
      <c r="P1463" t="str">
        <f>IF(Table[[#This Row],[remote_ratio]]=0, "In Person", IF(Table[[#This Row],[remote_ratio]]=50, "Hybrid", IF(Table[[#This Row],[remote_ratio]]=100, "Remote")))</f>
        <v>Remote</v>
      </c>
      <c r="Q1463" t="s">
        <v>21</v>
      </c>
      <c r="R1463" t="str">
        <f>VLOOKUP(Q1463,'Country Names'!B:C,2,FALSE)</f>
        <v>United States</v>
      </c>
      <c r="S1463" t="s">
        <v>221</v>
      </c>
    </row>
    <row r="1464" spans="1:19" x14ac:dyDescent="0.3">
      <c r="A1464">
        <v>1431</v>
      </c>
      <c r="B1464">
        <v>2023</v>
      </c>
      <c r="C1464" t="s">
        <v>330</v>
      </c>
      <c r="D1464" t="s">
        <v>216</v>
      </c>
      <c r="E1464" t="s">
        <v>23</v>
      </c>
      <c r="F1464" t="str">
        <f t="shared" si="88"/>
        <v>Scientist</v>
      </c>
      <c r="G1464">
        <v>156400</v>
      </c>
      <c r="H1464" t="s">
        <v>20</v>
      </c>
      <c r="I1464">
        <v>156400</v>
      </c>
      <c r="J1464">
        <f t="shared" si="89"/>
        <v>150000</v>
      </c>
      <c r="K1464">
        <f t="shared" si="90"/>
        <v>200000</v>
      </c>
      <c r="L1464" t="str">
        <f t="shared" si="91"/>
        <v>150000-200000</v>
      </c>
      <c r="M1464" t="s">
        <v>21</v>
      </c>
      <c r="N1464" t="str">
        <f>VLOOKUP(M1464,'Country Names'!B:C,2,FALSE)</f>
        <v>United States</v>
      </c>
      <c r="O1464">
        <v>100</v>
      </c>
      <c r="P1464" t="str">
        <f>IF(Table[[#This Row],[remote_ratio]]=0, "In Person", IF(Table[[#This Row],[remote_ratio]]=50, "Hybrid", IF(Table[[#This Row],[remote_ratio]]=100, "Remote")))</f>
        <v>Remote</v>
      </c>
      <c r="Q1464" t="s">
        <v>21</v>
      </c>
      <c r="R1464" t="str">
        <f>VLOOKUP(Q1464,'Country Names'!B:C,2,FALSE)</f>
        <v>United States</v>
      </c>
      <c r="S1464" t="s">
        <v>221</v>
      </c>
    </row>
    <row r="1465" spans="1:19" x14ac:dyDescent="0.3">
      <c r="A1465">
        <v>1464</v>
      </c>
      <c r="B1465">
        <v>2023</v>
      </c>
      <c r="C1465" t="s">
        <v>214</v>
      </c>
      <c r="D1465" t="s">
        <v>216</v>
      </c>
      <c r="E1465" t="s">
        <v>27</v>
      </c>
      <c r="F1465" t="str">
        <f t="shared" si="88"/>
        <v>Analyst</v>
      </c>
      <c r="G1465">
        <v>30000</v>
      </c>
      <c r="H1465" t="s">
        <v>20</v>
      </c>
      <c r="I1465">
        <v>30000</v>
      </c>
      <c r="J1465">
        <f t="shared" si="89"/>
        <v>0</v>
      </c>
      <c r="K1465">
        <f t="shared" si="90"/>
        <v>50000</v>
      </c>
      <c r="L1465" t="str">
        <f t="shared" si="91"/>
        <v>0-50000</v>
      </c>
      <c r="M1465" t="s">
        <v>131</v>
      </c>
      <c r="N1465" t="str">
        <f>VLOOKUP(M1465,'Country Names'!B:C,2,FALSE)</f>
        <v>Argentina</v>
      </c>
      <c r="O1465">
        <v>100</v>
      </c>
      <c r="P1465" t="str">
        <f>IF(Table[[#This Row],[remote_ratio]]=0, "In Person", IF(Table[[#This Row],[remote_ratio]]=50, "Hybrid", IF(Table[[#This Row],[remote_ratio]]=100, "Remote")))</f>
        <v>Remote</v>
      </c>
      <c r="Q1465" t="s">
        <v>21</v>
      </c>
      <c r="R1465" t="str">
        <f>VLOOKUP(Q1465,'Country Names'!B:C,2,FALSE)</f>
        <v>United States</v>
      </c>
      <c r="S1465" t="s">
        <v>222</v>
      </c>
    </row>
    <row r="1466" spans="1:19" x14ac:dyDescent="0.3">
      <c r="A1466">
        <v>1465</v>
      </c>
      <c r="B1466">
        <v>2023</v>
      </c>
      <c r="C1466" t="s">
        <v>213</v>
      </c>
      <c r="D1466" t="s">
        <v>216</v>
      </c>
      <c r="E1466" t="s">
        <v>69</v>
      </c>
      <c r="F1466" t="str">
        <f t="shared" si="88"/>
        <v>Manager</v>
      </c>
      <c r="G1466">
        <v>220000</v>
      </c>
      <c r="H1466" t="s">
        <v>20</v>
      </c>
      <c r="I1466">
        <v>220000</v>
      </c>
      <c r="J1466">
        <f t="shared" si="89"/>
        <v>200000</v>
      </c>
      <c r="K1466">
        <f t="shared" si="90"/>
        <v>250000</v>
      </c>
      <c r="L1466" t="str">
        <f t="shared" si="91"/>
        <v>200000-250000</v>
      </c>
      <c r="M1466" t="s">
        <v>21</v>
      </c>
      <c r="N1466" t="str">
        <f>VLOOKUP(M1466,'Country Names'!B:C,2,FALSE)</f>
        <v>United States</v>
      </c>
      <c r="O1466">
        <v>0</v>
      </c>
      <c r="P1466" t="str">
        <f>IF(Table[[#This Row],[remote_ratio]]=0, "In Person", IF(Table[[#This Row],[remote_ratio]]=50, "Hybrid", IF(Table[[#This Row],[remote_ratio]]=100, "Remote")))</f>
        <v>In Person</v>
      </c>
      <c r="Q1466" t="s">
        <v>21</v>
      </c>
      <c r="R1466" t="str">
        <f>VLOOKUP(Q1466,'Country Names'!B:C,2,FALSE)</f>
        <v>United States</v>
      </c>
      <c r="S1466" t="s">
        <v>221</v>
      </c>
    </row>
    <row r="1467" spans="1:19" x14ac:dyDescent="0.3">
      <c r="A1467">
        <v>1466</v>
      </c>
      <c r="B1467">
        <v>2023</v>
      </c>
      <c r="C1467" t="s">
        <v>213</v>
      </c>
      <c r="D1467" t="s">
        <v>216</v>
      </c>
      <c r="E1467" t="s">
        <v>69</v>
      </c>
      <c r="F1467" t="str">
        <f t="shared" si="88"/>
        <v>Manager</v>
      </c>
      <c r="G1467">
        <v>195000</v>
      </c>
      <c r="H1467" t="s">
        <v>20</v>
      </c>
      <c r="I1467">
        <v>195000</v>
      </c>
      <c r="J1467">
        <f t="shared" si="89"/>
        <v>150000</v>
      </c>
      <c r="K1467">
        <f t="shared" si="90"/>
        <v>200000</v>
      </c>
      <c r="L1467" t="str">
        <f t="shared" si="91"/>
        <v>150000-200000</v>
      </c>
      <c r="M1467" t="s">
        <v>21</v>
      </c>
      <c r="N1467" t="str">
        <f>VLOOKUP(M1467,'Country Names'!B:C,2,FALSE)</f>
        <v>United States</v>
      </c>
      <c r="O1467">
        <v>0</v>
      </c>
      <c r="P1467" t="str">
        <f>IF(Table[[#This Row],[remote_ratio]]=0, "In Person", IF(Table[[#This Row],[remote_ratio]]=50, "Hybrid", IF(Table[[#This Row],[remote_ratio]]=100, "Remote")))</f>
        <v>In Person</v>
      </c>
      <c r="Q1467" t="s">
        <v>21</v>
      </c>
      <c r="R1467" t="str">
        <f>VLOOKUP(Q1467,'Country Names'!B:C,2,FALSE)</f>
        <v>United States</v>
      </c>
      <c r="S1467" t="s">
        <v>221</v>
      </c>
    </row>
    <row r="1468" spans="1:19" x14ac:dyDescent="0.3">
      <c r="A1468">
        <v>1467</v>
      </c>
      <c r="B1468">
        <v>2023</v>
      </c>
      <c r="C1468" t="s">
        <v>330</v>
      </c>
      <c r="D1468" t="s">
        <v>216</v>
      </c>
      <c r="E1468" t="s">
        <v>70</v>
      </c>
      <c r="F1468" t="str">
        <f t="shared" si="88"/>
        <v>Manager</v>
      </c>
      <c r="G1468">
        <v>168400</v>
      </c>
      <c r="H1468" t="s">
        <v>20</v>
      </c>
      <c r="I1468">
        <v>168400</v>
      </c>
      <c r="J1468">
        <f t="shared" si="89"/>
        <v>150000</v>
      </c>
      <c r="K1468">
        <f t="shared" si="90"/>
        <v>200000</v>
      </c>
      <c r="L1468" t="str">
        <f t="shared" si="91"/>
        <v>150000-200000</v>
      </c>
      <c r="M1468" t="s">
        <v>21</v>
      </c>
      <c r="N1468" t="str">
        <f>VLOOKUP(M1468,'Country Names'!B:C,2,FALSE)</f>
        <v>United States</v>
      </c>
      <c r="O1468">
        <v>0</v>
      </c>
      <c r="P1468" t="str">
        <f>IF(Table[[#This Row],[remote_ratio]]=0, "In Person", IF(Table[[#This Row],[remote_ratio]]=50, "Hybrid", IF(Table[[#This Row],[remote_ratio]]=100, "Remote")))</f>
        <v>In Person</v>
      </c>
      <c r="Q1468" t="s">
        <v>21</v>
      </c>
      <c r="R1468" t="str">
        <f>VLOOKUP(Q1468,'Country Names'!B:C,2,FALSE)</f>
        <v>United States</v>
      </c>
      <c r="S1468" t="s">
        <v>221</v>
      </c>
    </row>
    <row r="1469" spans="1:19" x14ac:dyDescent="0.3">
      <c r="A1469">
        <v>1468</v>
      </c>
      <c r="B1469">
        <v>2023</v>
      </c>
      <c r="C1469" t="s">
        <v>330</v>
      </c>
      <c r="D1469" t="s">
        <v>216</v>
      </c>
      <c r="E1469" t="s">
        <v>70</v>
      </c>
      <c r="F1469" t="str">
        <f t="shared" si="88"/>
        <v>Manager</v>
      </c>
      <c r="G1469">
        <v>105200</v>
      </c>
      <c r="H1469" t="s">
        <v>20</v>
      </c>
      <c r="I1469">
        <v>105200</v>
      </c>
      <c r="J1469">
        <f t="shared" si="89"/>
        <v>100000</v>
      </c>
      <c r="K1469">
        <f t="shared" si="90"/>
        <v>150000</v>
      </c>
      <c r="L1469" t="str">
        <f t="shared" si="91"/>
        <v>100000-150000</v>
      </c>
      <c r="M1469" t="s">
        <v>21</v>
      </c>
      <c r="N1469" t="str">
        <f>VLOOKUP(M1469,'Country Names'!B:C,2,FALSE)</f>
        <v>United States</v>
      </c>
      <c r="O1469">
        <v>0</v>
      </c>
      <c r="P1469" t="str">
        <f>IF(Table[[#This Row],[remote_ratio]]=0, "In Person", IF(Table[[#This Row],[remote_ratio]]=50, "Hybrid", IF(Table[[#This Row],[remote_ratio]]=100, "Remote")))</f>
        <v>In Person</v>
      </c>
      <c r="Q1469" t="s">
        <v>21</v>
      </c>
      <c r="R1469" t="str">
        <f>VLOOKUP(Q1469,'Country Names'!B:C,2,FALSE)</f>
        <v>United States</v>
      </c>
      <c r="S1469" t="s">
        <v>221</v>
      </c>
    </row>
    <row r="1470" spans="1:19" x14ac:dyDescent="0.3">
      <c r="A1470">
        <v>1469</v>
      </c>
      <c r="B1470">
        <v>2023</v>
      </c>
      <c r="C1470" t="s">
        <v>213</v>
      </c>
      <c r="D1470" t="s">
        <v>216</v>
      </c>
      <c r="E1470" t="s">
        <v>27</v>
      </c>
      <c r="F1470" t="str">
        <f t="shared" si="88"/>
        <v>Analyst</v>
      </c>
      <c r="G1470">
        <v>206000</v>
      </c>
      <c r="H1470" t="s">
        <v>20</v>
      </c>
      <c r="I1470">
        <v>206000</v>
      </c>
      <c r="J1470">
        <f t="shared" si="89"/>
        <v>200000</v>
      </c>
      <c r="K1470">
        <f t="shared" si="90"/>
        <v>250000</v>
      </c>
      <c r="L1470" t="str">
        <f t="shared" si="91"/>
        <v>200000-250000</v>
      </c>
      <c r="M1470" t="s">
        <v>21</v>
      </c>
      <c r="N1470" t="str">
        <f>VLOOKUP(M1470,'Country Names'!B:C,2,FALSE)</f>
        <v>United States</v>
      </c>
      <c r="O1470">
        <v>0</v>
      </c>
      <c r="P1470" t="str">
        <f>IF(Table[[#This Row],[remote_ratio]]=0, "In Person", IF(Table[[#This Row],[remote_ratio]]=50, "Hybrid", IF(Table[[#This Row],[remote_ratio]]=100, "Remote")))</f>
        <v>In Person</v>
      </c>
      <c r="Q1470" t="s">
        <v>21</v>
      </c>
      <c r="R1470" t="str">
        <f>VLOOKUP(Q1470,'Country Names'!B:C,2,FALSE)</f>
        <v>United States</v>
      </c>
      <c r="S1470" t="s">
        <v>221</v>
      </c>
    </row>
    <row r="1471" spans="1:19" x14ac:dyDescent="0.3">
      <c r="A1471">
        <v>1470</v>
      </c>
      <c r="B1471">
        <v>2023</v>
      </c>
      <c r="C1471" t="s">
        <v>213</v>
      </c>
      <c r="D1471" t="s">
        <v>216</v>
      </c>
      <c r="E1471" t="s">
        <v>27</v>
      </c>
      <c r="F1471" t="str">
        <f t="shared" si="88"/>
        <v>Analyst</v>
      </c>
      <c r="G1471">
        <v>160000</v>
      </c>
      <c r="H1471" t="s">
        <v>20</v>
      </c>
      <c r="I1471">
        <v>160000</v>
      </c>
      <c r="J1471">
        <f t="shared" si="89"/>
        <v>150000</v>
      </c>
      <c r="K1471">
        <f t="shared" si="90"/>
        <v>200000</v>
      </c>
      <c r="L1471" t="str">
        <f t="shared" si="91"/>
        <v>150000-200000</v>
      </c>
      <c r="M1471" t="s">
        <v>21</v>
      </c>
      <c r="N1471" t="str">
        <f>VLOOKUP(M1471,'Country Names'!B:C,2,FALSE)</f>
        <v>United States</v>
      </c>
      <c r="O1471">
        <v>0</v>
      </c>
      <c r="P1471" t="str">
        <f>IF(Table[[#This Row],[remote_ratio]]=0, "In Person", IF(Table[[#This Row],[remote_ratio]]=50, "Hybrid", IF(Table[[#This Row],[remote_ratio]]=100, "Remote")))</f>
        <v>In Person</v>
      </c>
      <c r="Q1471" t="s">
        <v>21</v>
      </c>
      <c r="R1471" t="str">
        <f>VLOOKUP(Q1471,'Country Names'!B:C,2,FALSE)</f>
        <v>United States</v>
      </c>
      <c r="S1471" t="s">
        <v>221</v>
      </c>
    </row>
    <row r="1472" spans="1:19" x14ac:dyDescent="0.3">
      <c r="A1472">
        <v>1471</v>
      </c>
      <c r="B1472">
        <v>2023</v>
      </c>
      <c r="C1472" t="s">
        <v>330</v>
      </c>
      <c r="D1472" t="s">
        <v>216</v>
      </c>
      <c r="E1472" t="s">
        <v>32</v>
      </c>
      <c r="F1472" t="str">
        <f t="shared" si="88"/>
        <v>Engineer</v>
      </c>
      <c r="G1472">
        <v>200000</v>
      </c>
      <c r="H1472" t="s">
        <v>20</v>
      </c>
      <c r="I1472">
        <v>200000</v>
      </c>
      <c r="J1472">
        <f t="shared" si="89"/>
        <v>200000</v>
      </c>
      <c r="K1472">
        <f t="shared" si="90"/>
        <v>250000</v>
      </c>
      <c r="L1472" t="str">
        <f t="shared" si="91"/>
        <v>200000-250000</v>
      </c>
      <c r="M1472" t="s">
        <v>21</v>
      </c>
      <c r="N1472" t="str">
        <f>VLOOKUP(M1472,'Country Names'!B:C,2,FALSE)</f>
        <v>United States</v>
      </c>
      <c r="O1472">
        <v>100</v>
      </c>
      <c r="P1472" t="str">
        <f>IF(Table[[#This Row],[remote_ratio]]=0, "In Person", IF(Table[[#This Row],[remote_ratio]]=50, "Hybrid", IF(Table[[#This Row],[remote_ratio]]=100, "Remote")))</f>
        <v>Remote</v>
      </c>
      <c r="Q1472" t="s">
        <v>21</v>
      </c>
      <c r="R1472" t="str">
        <f>VLOOKUP(Q1472,'Country Names'!B:C,2,FALSE)</f>
        <v>United States</v>
      </c>
      <c r="S1472" t="s">
        <v>221</v>
      </c>
    </row>
    <row r="1473" spans="1:19" x14ac:dyDescent="0.3">
      <c r="A1473">
        <v>1472</v>
      </c>
      <c r="B1473">
        <v>2023</v>
      </c>
      <c r="C1473" t="s">
        <v>330</v>
      </c>
      <c r="D1473" t="s">
        <v>216</v>
      </c>
      <c r="E1473" t="s">
        <v>32</v>
      </c>
      <c r="F1473" t="str">
        <f t="shared" si="88"/>
        <v>Engineer</v>
      </c>
      <c r="G1473">
        <v>175000</v>
      </c>
      <c r="H1473" t="s">
        <v>20</v>
      </c>
      <c r="I1473">
        <v>175000</v>
      </c>
      <c r="J1473">
        <f t="shared" si="89"/>
        <v>150000</v>
      </c>
      <c r="K1473">
        <f t="shared" si="90"/>
        <v>200000</v>
      </c>
      <c r="L1473" t="str">
        <f t="shared" si="91"/>
        <v>150000-200000</v>
      </c>
      <c r="M1473" t="s">
        <v>21</v>
      </c>
      <c r="N1473" t="str">
        <f>VLOOKUP(M1473,'Country Names'!B:C,2,FALSE)</f>
        <v>United States</v>
      </c>
      <c r="O1473">
        <v>100</v>
      </c>
      <c r="P1473" t="str">
        <f>IF(Table[[#This Row],[remote_ratio]]=0, "In Person", IF(Table[[#This Row],[remote_ratio]]=50, "Hybrid", IF(Table[[#This Row],[remote_ratio]]=100, "Remote")))</f>
        <v>Remote</v>
      </c>
      <c r="Q1473" t="s">
        <v>21</v>
      </c>
      <c r="R1473" t="str">
        <f>VLOOKUP(Q1473,'Country Names'!B:C,2,FALSE)</f>
        <v>United States</v>
      </c>
      <c r="S1473" t="s">
        <v>221</v>
      </c>
    </row>
    <row r="1474" spans="1:19" x14ac:dyDescent="0.3">
      <c r="A1474">
        <v>1473</v>
      </c>
      <c r="B1474">
        <v>2023</v>
      </c>
      <c r="C1474" t="s">
        <v>330</v>
      </c>
      <c r="D1474" t="s">
        <v>216</v>
      </c>
      <c r="E1474" t="s">
        <v>32</v>
      </c>
      <c r="F1474" t="str">
        <f t="shared" ref="F1474:F1537" si="92">IF(RIGHT(E1474,LEN(E1474)-FIND(CHAR(1),SUBSTITUTE(E1474," ",CHAR(1),LEN(E1474)-LEN(SUBSTITUTE(E1474," ","")))))="Science","Director of DS",IF(RIGHT(E1474,LEN(E1474)-FIND(CHAR(1),SUBSTITUTE(E1474," ",CHAR(1),LEN(E1474)-LEN(SUBSTITUTE(E1474," ","")))))="Data","Head of Data",RIGHT(E1474,LEN(E1474)-FIND(CHAR(1),SUBSTITUTE(E1474," ",CHAR(1),LEN(E1474)-LEN(SUBSTITUTE(E1474," ","")))))))</f>
        <v>Engineer</v>
      </c>
      <c r="G1474">
        <v>231250</v>
      </c>
      <c r="H1474" t="s">
        <v>20</v>
      </c>
      <c r="I1474">
        <v>231250</v>
      </c>
      <c r="J1474">
        <f t="shared" ref="J1474:J1537" si="93">FLOOR(I1474/50000,1)*50000</f>
        <v>200000</v>
      </c>
      <c r="K1474">
        <f t="shared" ref="K1474:K1537" si="94">FLOOR(I1474/50000,1)*50000 + 50000</f>
        <v>250000</v>
      </c>
      <c r="L1474" t="str">
        <f t="shared" ref="L1474:L1537" si="95">_xlfn.CONCAT(J1474, "-", K1474)</f>
        <v>200000-250000</v>
      </c>
      <c r="M1474" t="s">
        <v>21</v>
      </c>
      <c r="N1474" t="str">
        <f>VLOOKUP(M1474,'Country Names'!B:C,2,FALSE)</f>
        <v>United States</v>
      </c>
      <c r="O1474">
        <v>100</v>
      </c>
      <c r="P1474" t="str">
        <f>IF(Table[[#This Row],[remote_ratio]]=0, "In Person", IF(Table[[#This Row],[remote_ratio]]=50, "Hybrid", IF(Table[[#This Row],[remote_ratio]]=100, "Remote")))</f>
        <v>Remote</v>
      </c>
      <c r="Q1474" t="s">
        <v>21</v>
      </c>
      <c r="R1474" t="str">
        <f>VLOOKUP(Q1474,'Country Names'!B:C,2,FALSE)</f>
        <v>United States</v>
      </c>
      <c r="S1474" t="s">
        <v>221</v>
      </c>
    </row>
    <row r="1475" spans="1:19" x14ac:dyDescent="0.3">
      <c r="A1475">
        <v>1474</v>
      </c>
      <c r="B1475">
        <v>2023</v>
      </c>
      <c r="C1475" t="s">
        <v>330</v>
      </c>
      <c r="D1475" t="s">
        <v>216</v>
      </c>
      <c r="E1475" t="s">
        <v>32</v>
      </c>
      <c r="F1475" t="str">
        <f t="shared" si="92"/>
        <v>Engineer</v>
      </c>
      <c r="G1475">
        <v>138750</v>
      </c>
      <c r="H1475" t="s">
        <v>20</v>
      </c>
      <c r="I1475">
        <v>138750</v>
      </c>
      <c r="J1475">
        <f t="shared" si="93"/>
        <v>100000</v>
      </c>
      <c r="K1475">
        <f t="shared" si="94"/>
        <v>150000</v>
      </c>
      <c r="L1475" t="str">
        <f t="shared" si="95"/>
        <v>100000-150000</v>
      </c>
      <c r="M1475" t="s">
        <v>21</v>
      </c>
      <c r="N1475" t="str">
        <f>VLOOKUP(M1475,'Country Names'!B:C,2,FALSE)</f>
        <v>United States</v>
      </c>
      <c r="O1475">
        <v>100</v>
      </c>
      <c r="P1475" t="str">
        <f>IF(Table[[#This Row],[remote_ratio]]=0, "In Person", IF(Table[[#This Row],[remote_ratio]]=50, "Hybrid", IF(Table[[#This Row],[remote_ratio]]=100, "Remote")))</f>
        <v>Remote</v>
      </c>
      <c r="Q1475" t="s">
        <v>21</v>
      </c>
      <c r="R1475" t="str">
        <f>VLOOKUP(Q1475,'Country Names'!B:C,2,FALSE)</f>
        <v>United States</v>
      </c>
      <c r="S1475" t="s">
        <v>221</v>
      </c>
    </row>
    <row r="1476" spans="1:19" x14ac:dyDescent="0.3">
      <c r="A1476">
        <v>1475</v>
      </c>
      <c r="B1476">
        <v>2023</v>
      </c>
      <c r="C1476" t="s">
        <v>330</v>
      </c>
      <c r="D1476" t="s">
        <v>216</v>
      </c>
      <c r="E1476" t="s">
        <v>37</v>
      </c>
      <c r="F1476" t="str">
        <f t="shared" si="92"/>
        <v>Engineer</v>
      </c>
      <c r="G1476">
        <v>153000</v>
      </c>
      <c r="H1476" t="s">
        <v>20</v>
      </c>
      <c r="I1476">
        <v>153000</v>
      </c>
      <c r="J1476">
        <f t="shared" si="93"/>
        <v>150000</v>
      </c>
      <c r="K1476">
        <f t="shared" si="94"/>
        <v>200000</v>
      </c>
      <c r="L1476" t="str">
        <f t="shared" si="95"/>
        <v>150000-200000</v>
      </c>
      <c r="M1476" t="s">
        <v>24</v>
      </c>
      <c r="N1476" t="str">
        <f>VLOOKUP(M1476,'Country Names'!B:C,2,FALSE)</f>
        <v>Canada</v>
      </c>
      <c r="O1476">
        <v>100</v>
      </c>
      <c r="P1476" t="str">
        <f>IF(Table[[#This Row],[remote_ratio]]=0, "In Person", IF(Table[[#This Row],[remote_ratio]]=50, "Hybrid", IF(Table[[#This Row],[remote_ratio]]=100, "Remote")))</f>
        <v>Remote</v>
      </c>
      <c r="Q1476" t="s">
        <v>24</v>
      </c>
      <c r="R1476" t="str">
        <f>VLOOKUP(Q1476,'Country Names'!B:C,2,FALSE)</f>
        <v>Canada</v>
      </c>
      <c r="S1476" t="s">
        <v>221</v>
      </c>
    </row>
    <row r="1477" spans="1:19" x14ac:dyDescent="0.3">
      <c r="A1477">
        <v>1476</v>
      </c>
      <c r="B1477">
        <v>2023</v>
      </c>
      <c r="C1477" t="s">
        <v>330</v>
      </c>
      <c r="D1477" t="s">
        <v>216</v>
      </c>
      <c r="E1477" t="s">
        <v>37</v>
      </c>
      <c r="F1477" t="str">
        <f t="shared" si="92"/>
        <v>Engineer</v>
      </c>
      <c r="G1477">
        <v>94000</v>
      </c>
      <c r="H1477" t="s">
        <v>20</v>
      </c>
      <c r="I1477">
        <v>94000</v>
      </c>
      <c r="J1477">
        <f t="shared" si="93"/>
        <v>50000</v>
      </c>
      <c r="K1477">
        <f t="shared" si="94"/>
        <v>100000</v>
      </c>
      <c r="L1477" t="str">
        <f t="shared" si="95"/>
        <v>50000-100000</v>
      </c>
      <c r="M1477" t="s">
        <v>24</v>
      </c>
      <c r="N1477" t="str">
        <f>VLOOKUP(M1477,'Country Names'!B:C,2,FALSE)</f>
        <v>Canada</v>
      </c>
      <c r="O1477">
        <v>100</v>
      </c>
      <c r="P1477" t="str">
        <f>IF(Table[[#This Row],[remote_ratio]]=0, "In Person", IF(Table[[#This Row],[remote_ratio]]=50, "Hybrid", IF(Table[[#This Row],[remote_ratio]]=100, "Remote")))</f>
        <v>Remote</v>
      </c>
      <c r="Q1477" t="s">
        <v>24</v>
      </c>
      <c r="R1477" t="str">
        <f>VLOOKUP(Q1477,'Country Names'!B:C,2,FALSE)</f>
        <v>Canada</v>
      </c>
      <c r="S1477" t="s">
        <v>221</v>
      </c>
    </row>
    <row r="1478" spans="1:19" x14ac:dyDescent="0.3">
      <c r="A1478">
        <v>1477</v>
      </c>
      <c r="B1478">
        <v>2023</v>
      </c>
      <c r="C1478" t="s">
        <v>330</v>
      </c>
      <c r="D1478" t="s">
        <v>216</v>
      </c>
      <c r="E1478" t="s">
        <v>37</v>
      </c>
      <c r="F1478" t="str">
        <f t="shared" si="92"/>
        <v>Engineer</v>
      </c>
      <c r="G1478">
        <v>240500</v>
      </c>
      <c r="H1478" t="s">
        <v>20</v>
      </c>
      <c r="I1478">
        <v>240500</v>
      </c>
      <c r="J1478">
        <f t="shared" si="93"/>
        <v>200000</v>
      </c>
      <c r="K1478">
        <f t="shared" si="94"/>
        <v>250000</v>
      </c>
      <c r="L1478" t="str">
        <f t="shared" si="95"/>
        <v>200000-250000</v>
      </c>
      <c r="M1478" t="s">
        <v>21</v>
      </c>
      <c r="N1478" t="str">
        <f>VLOOKUP(M1478,'Country Names'!B:C,2,FALSE)</f>
        <v>United States</v>
      </c>
      <c r="O1478">
        <v>0</v>
      </c>
      <c r="P1478" t="str">
        <f>IF(Table[[#This Row],[remote_ratio]]=0, "In Person", IF(Table[[#This Row],[remote_ratio]]=50, "Hybrid", IF(Table[[#This Row],[remote_ratio]]=100, "Remote")))</f>
        <v>In Person</v>
      </c>
      <c r="Q1478" t="s">
        <v>21</v>
      </c>
      <c r="R1478" t="str">
        <f>VLOOKUP(Q1478,'Country Names'!B:C,2,FALSE)</f>
        <v>United States</v>
      </c>
      <c r="S1478" t="s">
        <v>220</v>
      </c>
    </row>
    <row r="1479" spans="1:19" x14ac:dyDescent="0.3">
      <c r="A1479">
        <v>1478</v>
      </c>
      <c r="B1479">
        <v>2023</v>
      </c>
      <c r="C1479" t="s">
        <v>330</v>
      </c>
      <c r="D1479" t="s">
        <v>216</v>
      </c>
      <c r="E1479" t="s">
        <v>37</v>
      </c>
      <c r="F1479" t="str">
        <f t="shared" si="92"/>
        <v>Engineer</v>
      </c>
      <c r="G1479">
        <v>123700</v>
      </c>
      <c r="H1479" t="s">
        <v>20</v>
      </c>
      <c r="I1479">
        <v>123700</v>
      </c>
      <c r="J1479">
        <f t="shared" si="93"/>
        <v>100000</v>
      </c>
      <c r="K1479">
        <f t="shared" si="94"/>
        <v>150000</v>
      </c>
      <c r="L1479" t="str">
        <f t="shared" si="95"/>
        <v>100000-150000</v>
      </c>
      <c r="M1479" t="s">
        <v>21</v>
      </c>
      <c r="N1479" t="str">
        <f>VLOOKUP(M1479,'Country Names'!B:C,2,FALSE)</f>
        <v>United States</v>
      </c>
      <c r="O1479">
        <v>0</v>
      </c>
      <c r="P1479" t="str">
        <f>IF(Table[[#This Row],[remote_ratio]]=0, "In Person", IF(Table[[#This Row],[remote_ratio]]=50, "Hybrid", IF(Table[[#This Row],[remote_ratio]]=100, "Remote")))</f>
        <v>In Person</v>
      </c>
      <c r="Q1479" t="s">
        <v>21</v>
      </c>
      <c r="R1479" t="str">
        <f>VLOOKUP(Q1479,'Country Names'!B:C,2,FALSE)</f>
        <v>United States</v>
      </c>
      <c r="S1479" t="s">
        <v>220</v>
      </c>
    </row>
    <row r="1480" spans="1:19" x14ac:dyDescent="0.3">
      <c r="A1480">
        <v>1479</v>
      </c>
      <c r="B1480">
        <v>2023</v>
      </c>
      <c r="C1480" t="s">
        <v>330</v>
      </c>
      <c r="D1480" t="s">
        <v>216</v>
      </c>
      <c r="E1480" t="s">
        <v>37</v>
      </c>
      <c r="F1480" t="str">
        <f t="shared" si="92"/>
        <v>Engineer</v>
      </c>
      <c r="G1480">
        <v>160000</v>
      </c>
      <c r="H1480" t="s">
        <v>20</v>
      </c>
      <c r="I1480">
        <v>160000</v>
      </c>
      <c r="J1480">
        <f t="shared" si="93"/>
        <v>150000</v>
      </c>
      <c r="K1480">
        <f t="shared" si="94"/>
        <v>200000</v>
      </c>
      <c r="L1480" t="str">
        <f t="shared" si="95"/>
        <v>150000-200000</v>
      </c>
      <c r="M1480" t="s">
        <v>21</v>
      </c>
      <c r="N1480" t="str">
        <f>VLOOKUP(M1480,'Country Names'!B:C,2,FALSE)</f>
        <v>United States</v>
      </c>
      <c r="O1480">
        <v>100</v>
      </c>
      <c r="P1480" t="str">
        <f>IF(Table[[#This Row],[remote_ratio]]=0, "In Person", IF(Table[[#This Row],[remote_ratio]]=50, "Hybrid", IF(Table[[#This Row],[remote_ratio]]=100, "Remote")))</f>
        <v>Remote</v>
      </c>
      <c r="Q1480" t="s">
        <v>21</v>
      </c>
      <c r="R1480" t="str">
        <f>VLOOKUP(Q1480,'Country Names'!B:C,2,FALSE)</f>
        <v>United States</v>
      </c>
      <c r="S1480" t="s">
        <v>221</v>
      </c>
    </row>
    <row r="1481" spans="1:19" x14ac:dyDescent="0.3">
      <c r="A1481">
        <v>1480</v>
      </c>
      <c r="B1481">
        <v>2023</v>
      </c>
      <c r="C1481" t="s">
        <v>330</v>
      </c>
      <c r="D1481" t="s">
        <v>216</v>
      </c>
      <c r="E1481" t="s">
        <v>37</v>
      </c>
      <c r="F1481" t="str">
        <f t="shared" si="92"/>
        <v>Engineer</v>
      </c>
      <c r="G1481">
        <v>90000</v>
      </c>
      <c r="H1481" t="s">
        <v>20</v>
      </c>
      <c r="I1481">
        <v>90000</v>
      </c>
      <c r="J1481">
        <f t="shared" si="93"/>
        <v>50000</v>
      </c>
      <c r="K1481">
        <f t="shared" si="94"/>
        <v>100000</v>
      </c>
      <c r="L1481" t="str">
        <f t="shared" si="95"/>
        <v>50000-100000</v>
      </c>
      <c r="M1481" t="s">
        <v>21</v>
      </c>
      <c r="N1481" t="str">
        <f>VLOOKUP(M1481,'Country Names'!B:C,2,FALSE)</f>
        <v>United States</v>
      </c>
      <c r="O1481">
        <v>100</v>
      </c>
      <c r="P1481" t="str">
        <f>IF(Table[[#This Row],[remote_ratio]]=0, "In Person", IF(Table[[#This Row],[remote_ratio]]=50, "Hybrid", IF(Table[[#This Row],[remote_ratio]]=100, "Remote")))</f>
        <v>Remote</v>
      </c>
      <c r="Q1481" t="s">
        <v>21</v>
      </c>
      <c r="R1481" t="str">
        <f>VLOOKUP(Q1481,'Country Names'!B:C,2,FALSE)</f>
        <v>United States</v>
      </c>
      <c r="S1481" t="s">
        <v>221</v>
      </c>
    </row>
    <row r="1482" spans="1:19" x14ac:dyDescent="0.3">
      <c r="A1482">
        <v>1434</v>
      </c>
      <c r="B1482">
        <v>2023</v>
      </c>
      <c r="C1482" t="s">
        <v>330</v>
      </c>
      <c r="D1482" t="s">
        <v>216</v>
      </c>
      <c r="E1482" t="s">
        <v>23</v>
      </c>
      <c r="F1482" t="str">
        <f t="shared" si="92"/>
        <v>Scientist</v>
      </c>
      <c r="G1482">
        <v>228000</v>
      </c>
      <c r="H1482" t="s">
        <v>20</v>
      </c>
      <c r="I1482">
        <v>228000</v>
      </c>
      <c r="J1482">
        <f t="shared" si="93"/>
        <v>200000</v>
      </c>
      <c r="K1482">
        <f t="shared" si="94"/>
        <v>250000</v>
      </c>
      <c r="L1482" t="str">
        <f t="shared" si="95"/>
        <v>200000-250000</v>
      </c>
      <c r="M1482" t="s">
        <v>21</v>
      </c>
      <c r="N1482" t="str">
        <f>VLOOKUP(M1482,'Country Names'!B:C,2,FALSE)</f>
        <v>United States</v>
      </c>
      <c r="O1482">
        <v>0</v>
      </c>
      <c r="P1482" t="str">
        <f>IF(Table[[#This Row],[remote_ratio]]=0, "In Person", IF(Table[[#This Row],[remote_ratio]]=50, "Hybrid", IF(Table[[#This Row],[remote_ratio]]=100, "Remote")))</f>
        <v>In Person</v>
      </c>
      <c r="Q1482" t="s">
        <v>21</v>
      </c>
      <c r="R1482" t="str">
        <f>VLOOKUP(Q1482,'Country Names'!B:C,2,FALSE)</f>
        <v>United States</v>
      </c>
      <c r="S1482" t="s">
        <v>221</v>
      </c>
    </row>
    <row r="1483" spans="1:19" x14ac:dyDescent="0.3">
      <c r="A1483">
        <v>1435</v>
      </c>
      <c r="B1483">
        <v>2023</v>
      </c>
      <c r="C1483" t="s">
        <v>330</v>
      </c>
      <c r="D1483" t="s">
        <v>216</v>
      </c>
      <c r="E1483" t="s">
        <v>23</v>
      </c>
      <c r="F1483" t="str">
        <f t="shared" si="92"/>
        <v>Scientist</v>
      </c>
      <c r="G1483">
        <v>152000</v>
      </c>
      <c r="H1483" t="s">
        <v>20</v>
      </c>
      <c r="I1483">
        <v>152000</v>
      </c>
      <c r="J1483">
        <f t="shared" si="93"/>
        <v>150000</v>
      </c>
      <c r="K1483">
        <f t="shared" si="94"/>
        <v>200000</v>
      </c>
      <c r="L1483" t="str">
        <f t="shared" si="95"/>
        <v>150000-200000</v>
      </c>
      <c r="M1483" t="s">
        <v>21</v>
      </c>
      <c r="N1483" t="str">
        <f>VLOOKUP(M1483,'Country Names'!B:C,2,FALSE)</f>
        <v>United States</v>
      </c>
      <c r="O1483">
        <v>0</v>
      </c>
      <c r="P1483" t="str">
        <f>IF(Table[[#This Row],[remote_ratio]]=0, "In Person", IF(Table[[#This Row],[remote_ratio]]=50, "Hybrid", IF(Table[[#This Row],[remote_ratio]]=100, "Remote")))</f>
        <v>In Person</v>
      </c>
      <c r="Q1483" t="s">
        <v>21</v>
      </c>
      <c r="R1483" t="str">
        <f>VLOOKUP(Q1483,'Country Names'!B:C,2,FALSE)</f>
        <v>United States</v>
      </c>
      <c r="S1483" t="s">
        <v>221</v>
      </c>
    </row>
    <row r="1484" spans="1:19" x14ac:dyDescent="0.3">
      <c r="A1484">
        <v>1483</v>
      </c>
      <c r="B1484">
        <v>2023</v>
      </c>
      <c r="C1484" t="s">
        <v>213</v>
      </c>
      <c r="D1484" t="s">
        <v>216</v>
      </c>
      <c r="E1484" t="s">
        <v>27</v>
      </c>
      <c r="F1484" t="str">
        <f t="shared" si="92"/>
        <v>Analyst</v>
      </c>
      <c r="G1484">
        <v>109000</v>
      </c>
      <c r="H1484" t="s">
        <v>20</v>
      </c>
      <c r="I1484">
        <v>109000</v>
      </c>
      <c r="J1484">
        <f t="shared" si="93"/>
        <v>100000</v>
      </c>
      <c r="K1484">
        <f t="shared" si="94"/>
        <v>150000</v>
      </c>
      <c r="L1484" t="str">
        <f t="shared" si="95"/>
        <v>100000-150000</v>
      </c>
      <c r="M1484" t="s">
        <v>21</v>
      </c>
      <c r="N1484" t="str">
        <f>VLOOKUP(M1484,'Country Names'!B:C,2,FALSE)</f>
        <v>United States</v>
      </c>
      <c r="O1484">
        <v>0</v>
      </c>
      <c r="P1484" t="str">
        <f>IF(Table[[#This Row],[remote_ratio]]=0, "In Person", IF(Table[[#This Row],[remote_ratio]]=50, "Hybrid", IF(Table[[#This Row],[remote_ratio]]=100, "Remote")))</f>
        <v>In Person</v>
      </c>
      <c r="Q1484" t="s">
        <v>21</v>
      </c>
      <c r="R1484" t="str">
        <f>VLOOKUP(Q1484,'Country Names'!B:C,2,FALSE)</f>
        <v>United States</v>
      </c>
      <c r="S1484" t="s">
        <v>221</v>
      </c>
    </row>
    <row r="1485" spans="1:19" x14ac:dyDescent="0.3">
      <c r="A1485">
        <v>1484</v>
      </c>
      <c r="B1485">
        <v>2023</v>
      </c>
      <c r="C1485" t="s">
        <v>213</v>
      </c>
      <c r="D1485" t="s">
        <v>216</v>
      </c>
      <c r="E1485" t="s">
        <v>27</v>
      </c>
      <c r="F1485" t="str">
        <f t="shared" si="92"/>
        <v>Analyst</v>
      </c>
      <c r="G1485">
        <v>79000</v>
      </c>
      <c r="H1485" t="s">
        <v>20</v>
      </c>
      <c r="I1485">
        <v>79000</v>
      </c>
      <c r="J1485">
        <f t="shared" si="93"/>
        <v>50000</v>
      </c>
      <c r="K1485">
        <f t="shared" si="94"/>
        <v>100000</v>
      </c>
      <c r="L1485" t="str">
        <f t="shared" si="95"/>
        <v>50000-100000</v>
      </c>
      <c r="M1485" t="s">
        <v>21</v>
      </c>
      <c r="N1485" t="str">
        <f>VLOOKUP(M1485,'Country Names'!B:C,2,FALSE)</f>
        <v>United States</v>
      </c>
      <c r="O1485">
        <v>0</v>
      </c>
      <c r="P1485" t="str">
        <f>IF(Table[[#This Row],[remote_ratio]]=0, "In Person", IF(Table[[#This Row],[remote_ratio]]=50, "Hybrid", IF(Table[[#This Row],[remote_ratio]]=100, "Remote")))</f>
        <v>In Person</v>
      </c>
      <c r="Q1485" t="s">
        <v>21</v>
      </c>
      <c r="R1485" t="str">
        <f>VLOOKUP(Q1485,'Country Names'!B:C,2,FALSE)</f>
        <v>United States</v>
      </c>
      <c r="S1485" t="s">
        <v>221</v>
      </c>
    </row>
    <row r="1486" spans="1:19" x14ac:dyDescent="0.3">
      <c r="A1486">
        <v>1485</v>
      </c>
      <c r="B1486">
        <v>2022</v>
      </c>
      <c r="C1486" t="s">
        <v>330</v>
      </c>
      <c r="D1486" t="s">
        <v>216</v>
      </c>
      <c r="E1486" t="s">
        <v>35</v>
      </c>
      <c r="F1486" t="str">
        <f t="shared" si="92"/>
        <v>Engineer</v>
      </c>
      <c r="G1486">
        <v>80000</v>
      </c>
      <c r="H1486" t="s">
        <v>14</v>
      </c>
      <c r="I1486">
        <v>84053</v>
      </c>
      <c r="J1486">
        <f t="shared" si="93"/>
        <v>50000</v>
      </c>
      <c r="K1486">
        <f t="shared" si="94"/>
        <v>100000</v>
      </c>
      <c r="L1486" t="str">
        <f t="shared" si="95"/>
        <v>50000-100000</v>
      </c>
      <c r="M1486" t="s">
        <v>63</v>
      </c>
      <c r="N1486" t="str">
        <f>VLOOKUP(M1486,'Country Names'!B:C,2,FALSE)</f>
        <v>France</v>
      </c>
      <c r="O1486">
        <v>50</v>
      </c>
      <c r="P1486" t="str">
        <f>IF(Table[[#This Row],[remote_ratio]]=0, "In Person", IF(Table[[#This Row],[remote_ratio]]=50, "Hybrid", IF(Table[[#This Row],[remote_ratio]]=100, "Remote")))</f>
        <v>Hybrid</v>
      </c>
      <c r="Q1486" t="s">
        <v>63</v>
      </c>
      <c r="R1486" t="str">
        <f>VLOOKUP(Q1486,'Country Names'!B:C,2,FALSE)</f>
        <v>France</v>
      </c>
      <c r="S1486" t="s">
        <v>220</v>
      </c>
    </row>
    <row r="1487" spans="1:19" x14ac:dyDescent="0.3">
      <c r="A1487">
        <v>1486</v>
      </c>
      <c r="B1487">
        <v>2023</v>
      </c>
      <c r="C1487" t="s">
        <v>213</v>
      </c>
      <c r="D1487" t="s">
        <v>216</v>
      </c>
      <c r="E1487" t="s">
        <v>35</v>
      </c>
      <c r="F1487" t="str">
        <f t="shared" si="92"/>
        <v>Engineer</v>
      </c>
      <c r="G1487">
        <v>50000</v>
      </c>
      <c r="H1487" t="s">
        <v>20</v>
      </c>
      <c r="I1487">
        <v>50000</v>
      </c>
      <c r="J1487">
        <f t="shared" si="93"/>
        <v>50000</v>
      </c>
      <c r="K1487">
        <f t="shared" si="94"/>
        <v>100000</v>
      </c>
      <c r="L1487" t="str">
        <f t="shared" si="95"/>
        <v>50000-100000</v>
      </c>
      <c r="M1487" t="s">
        <v>132</v>
      </c>
      <c r="N1487" t="str">
        <f>VLOOKUP(M1487,'Country Names'!B:C,2,FALSE)</f>
        <v>Armenia</v>
      </c>
      <c r="O1487">
        <v>0</v>
      </c>
      <c r="P1487" t="str">
        <f>IF(Table[[#This Row],[remote_ratio]]=0, "In Person", IF(Table[[#This Row],[remote_ratio]]=50, "Hybrid", IF(Table[[#This Row],[remote_ratio]]=100, "Remote")))</f>
        <v>In Person</v>
      </c>
      <c r="Q1487" t="s">
        <v>132</v>
      </c>
      <c r="R1487" t="str">
        <f>VLOOKUP(Q1487,'Country Names'!B:C,2,FALSE)</f>
        <v>Armenia</v>
      </c>
      <c r="S1487" t="s">
        <v>222</v>
      </c>
    </row>
    <row r="1488" spans="1:19" x14ac:dyDescent="0.3">
      <c r="A1488">
        <v>1436</v>
      </c>
      <c r="B1488">
        <v>2023</v>
      </c>
      <c r="C1488" t="s">
        <v>330</v>
      </c>
      <c r="D1488" t="s">
        <v>216</v>
      </c>
      <c r="E1488" t="s">
        <v>23</v>
      </c>
      <c r="F1488" t="str">
        <f t="shared" si="92"/>
        <v>Scientist</v>
      </c>
      <c r="G1488">
        <v>209450</v>
      </c>
      <c r="H1488" t="s">
        <v>20</v>
      </c>
      <c r="I1488">
        <v>209450</v>
      </c>
      <c r="J1488">
        <f t="shared" si="93"/>
        <v>200000</v>
      </c>
      <c r="K1488">
        <f t="shared" si="94"/>
        <v>250000</v>
      </c>
      <c r="L1488" t="str">
        <f t="shared" si="95"/>
        <v>200000-250000</v>
      </c>
      <c r="M1488" t="s">
        <v>21</v>
      </c>
      <c r="N1488" t="str">
        <f>VLOOKUP(M1488,'Country Names'!B:C,2,FALSE)</f>
        <v>United States</v>
      </c>
      <c r="O1488">
        <v>100</v>
      </c>
      <c r="P1488" t="str">
        <f>IF(Table[[#This Row],[remote_ratio]]=0, "In Person", IF(Table[[#This Row],[remote_ratio]]=50, "Hybrid", IF(Table[[#This Row],[remote_ratio]]=100, "Remote")))</f>
        <v>Remote</v>
      </c>
      <c r="Q1488" t="s">
        <v>21</v>
      </c>
      <c r="R1488" t="str">
        <f>VLOOKUP(Q1488,'Country Names'!B:C,2,FALSE)</f>
        <v>United States</v>
      </c>
      <c r="S1488" t="s">
        <v>221</v>
      </c>
    </row>
    <row r="1489" spans="1:19" x14ac:dyDescent="0.3">
      <c r="A1489">
        <v>1437</v>
      </c>
      <c r="B1489">
        <v>2023</v>
      </c>
      <c r="C1489" t="s">
        <v>330</v>
      </c>
      <c r="D1489" t="s">
        <v>216</v>
      </c>
      <c r="E1489" t="s">
        <v>23</v>
      </c>
      <c r="F1489" t="str">
        <f t="shared" si="92"/>
        <v>Scientist</v>
      </c>
      <c r="G1489">
        <v>158677</v>
      </c>
      <c r="H1489" t="s">
        <v>20</v>
      </c>
      <c r="I1489">
        <v>158677</v>
      </c>
      <c r="J1489">
        <f t="shared" si="93"/>
        <v>150000</v>
      </c>
      <c r="K1489">
        <f t="shared" si="94"/>
        <v>200000</v>
      </c>
      <c r="L1489" t="str">
        <f t="shared" si="95"/>
        <v>150000-200000</v>
      </c>
      <c r="M1489" t="s">
        <v>21</v>
      </c>
      <c r="N1489" t="str">
        <f>VLOOKUP(M1489,'Country Names'!B:C,2,FALSE)</f>
        <v>United States</v>
      </c>
      <c r="O1489">
        <v>100</v>
      </c>
      <c r="P1489" t="str">
        <f>IF(Table[[#This Row],[remote_ratio]]=0, "In Person", IF(Table[[#This Row],[remote_ratio]]=50, "Hybrid", IF(Table[[#This Row],[remote_ratio]]=100, "Remote")))</f>
        <v>Remote</v>
      </c>
      <c r="Q1489" t="s">
        <v>21</v>
      </c>
      <c r="R1489" t="str">
        <f>VLOOKUP(Q1489,'Country Names'!B:C,2,FALSE)</f>
        <v>United States</v>
      </c>
      <c r="S1489" t="s">
        <v>221</v>
      </c>
    </row>
    <row r="1490" spans="1:19" x14ac:dyDescent="0.3">
      <c r="A1490">
        <v>1444</v>
      </c>
      <c r="B1490">
        <v>2022</v>
      </c>
      <c r="C1490" t="s">
        <v>213</v>
      </c>
      <c r="D1490" t="s">
        <v>216</v>
      </c>
      <c r="E1490" t="s">
        <v>23</v>
      </c>
      <c r="F1490" t="str">
        <f t="shared" si="92"/>
        <v>Scientist</v>
      </c>
      <c r="G1490">
        <v>155000</v>
      </c>
      <c r="H1490" t="s">
        <v>20</v>
      </c>
      <c r="I1490">
        <v>155000</v>
      </c>
      <c r="J1490">
        <f t="shared" si="93"/>
        <v>150000</v>
      </c>
      <c r="K1490">
        <f t="shared" si="94"/>
        <v>200000</v>
      </c>
      <c r="L1490" t="str">
        <f t="shared" si="95"/>
        <v>150000-200000</v>
      </c>
      <c r="M1490" t="s">
        <v>21</v>
      </c>
      <c r="N1490" t="str">
        <f>VLOOKUP(M1490,'Country Names'!B:C,2,FALSE)</f>
        <v>United States</v>
      </c>
      <c r="O1490">
        <v>100</v>
      </c>
      <c r="P1490" t="str">
        <f>IF(Table[[#This Row],[remote_ratio]]=0, "In Person", IF(Table[[#This Row],[remote_ratio]]=50, "Hybrid", IF(Table[[#This Row],[remote_ratio]]=100, "Remote")))</f>
        <v>Remote</v>
      </c>
      <c r="Q1490" t="s">
        <v>21</v>
      </c>
      <c r="R1490" t="str">
        <f>VLOOKUP(Q1490,'Country Names'!B:C,2,FALSE)</f>
        <v>United States</v>
      </c>
      <c r="S1490" t="s">
        <v>220</v>
      </c>
    </row>
    <row r="1491" spans="1:19" x14ac:dyDescent="0.3">
      <c r="A1491">
        <v>1446</v>
      </c>
      <c r="B1491">
        <v>2023</v>
      </c>
      <c r="C1491" t="s">
        <v>330</v>
      </c>
      <c r="D1491" t="s">
        <v>216</v>
      </c>
      <c r="E1491" t="s">
        <v>23</v>
      </c>
      <c r="F1491" t="str">
        <f t="shared" si="92"/>
        <v>Scientist</v>
      </c>
      <c r="G1491">
        <v>59000</v>
      </c>
      <c r="H1491" t="s">
        <v>14</v>
      </c>
      <c r="I1491">
        <v>63312</v>
      </c>
      <c r="J1491">
        <f t="shared" si="93"/>
        <v>50000</v>
      </c>
      <c r="K1491">
        <f t="shared" si="94"/>
        <v>100000</v>
      </c>
      <c r="L1491" t="str">
        <f t="shared" si="95"/>
        <v>50000-100000</v>
      </c>
      <c r="M1491" t="s">
        <v>129</v>
      </c>
      <c r="N1491" t="e">
        <f>VLOOKUP(M1491,'Country Names'!B:C,2,FALSE)</f>
        <v>#N/A</v>
      </c>
      <c r="O1491">
        <v>50</v>
      </c>
      <c r="P1491" t="str">
        <f>IF(Table[[#This Row],[remote_ratio]]=0, "In Person", IF(Table[[#This Row],[remote_ratio]]=50, "Hybrid", IF(Table[[#This Row],[remote_ratio]]=100, "Remote")))</f>
        <v>Hybrid</v>
      </c>
      <c r="Q1491" t="s">
        <v>130</v>
      </c>
      <c r="R1491" t="str">
        <f>VLOOKUP(Q1491,'Country Names'!B:C,2,FALSE)</f>
        <v>Estonia</v>
      </c>
      <c r="S1491" t="s">
        <v>220</v>
      </c>
    </row>
    <row r="1492" spans="1:19" x14ac:dyDescent="0.3">
      <c r="A1492">
        <v>1491</v>
      </c>
      <c r="B1492">
        <v>2023</v>
      </c>
      <c r="C1492" t="s">
        <v>330</v>
      </c>
      <c r="D1492" t="s">
        <v>216</v>
      </c>
      <c r="E1492" t="s">
        <v>27</v>
      </c>
      <c r="F1492" t="str">
        <f t="shared" si="92"/>
        <v>Analyst</v>
      </c>
      <c r="G1492">
        <v>160000</v>
      </c>
      <c r="H1492" t="s">
        <v>20</v>
      </c>
      <c r="I1492">
        <v>160000</v>
      </c>
      <c r="J1492">
        <f t="shared" si="93"/>
        <v>150000</v>
      </c>
      <c r="K1492">
        <f t="shared" si="94"/>
        <v>200000</v>
      </c>
      <c r="L1492" t="str">
        <f t="shared" si="95"/>
        <v>150000-200000</v>
      </c>
      <c r="M1492" t="s">
        <v>21</v>
      </c>
      <c r="N1492" t="str">
        <f>VLOOKUP(M1492,'Country Names'!B:C,2,FALSE)</f>
        <v>United States</v>
      </c>
      <c r="O1492">
        <v>100</v>
      </c>
      <c r="P1492" t="str">
        <f>IF(Table[[#This Row],[remote_ratio]]=0, "In Person", IF(Table[[#This Row],[remote_ratio]]=50, "Hybrid", IF(Table[[#This Row],[remote_ratio]]=100, "Remote")))</f>
        <v>Remote</v>
      </c>
      <c r="Q1492" t="s">
        <v>21</v>
      </c>
      <c r="R1492" t="str">
        <f>VLOOKUP(Q1492,'Country Names'!B:C,2,FALSE)</f>
        <v>United States</v>
      </c>
      <c r="S1492" t="s">
        <v>221</v>
      </c>
    </row>
    <row r="1493" spans="1:19" x14ac:dyDescent="0.3">
      <c r="A1493">
        <v>1492</v>
      </c>
      <c r="B1493">
        <v>2023</v>
      </c>
      <c r="C1493" t="s">
        <v>330</v>
      </c>
      <c r="D1493" t="s">
        <v>216</v>
      </c>
      <c r="E1493" t="s">
        <v>27</v>
      </c>
      <c r="F1493" t="str">
        <f t="shared" si="92"/>
        <v>Analyst</v>
      </c>
      <c r="G1493">
        <v>125600</v>
      </c>
      <c r="H1493" t="s">
        <v>20</v>
      </c>
      <c r="I1493">
        <v>125600</v>
      </c>
      <c r="J1493">
        <f t="shared" si="93"/>
        <v>100000</v>
      </c>
      <c r="K1493">
        <f t="shared" si="94"/>
        <v>150000</v>
      </c>
      <c r="L1493" t="str">
        <f t="shared" si="95"/>
        <v>100000-150000</v>
      </c>
      <c r="M1493" t="s">
        <v>21</v>
      </c>
      <c r="N1493" t="str">
        <f>VLOOKUP(M1493,'Country Names'!B:C,2,FALSE)</f>
        <v>United States</v>
      </c>
      <c r="O1493">
        <v>100</v>
      </c>
      <c r="P1493" t="str">
        <f>IF(Table[[#This Row],[remote_ratio]]=0, "In Person", IF(Table[[#This Row],[remote_ratio]]=50, "Hybrid", IF(Table[[#This Row],[remote_ratio]]=100, "Remote")))</f>
        <v>Remote</v>
      </c>
      <c r="Q1493" t="s">
        <v>21</v>
      </c>
      <c r="R1493" t="str">
        <f>VLOOKUP(Q1493,'Country Names'!B:C,2,FALSE)</f>
        <v>United States</v>
      </c>
      <c r="S1493" t="s">
        <v>221</v>
      </c>
    </row>
    <row r="1494" spans="1:19" x14ac:dyDescent="0.3">
      <c r="A1494">
        <v>1493</v>
      </c>
      <c r="B1494">
        <v>2023</v>
      </c>
      <c r="C1494" t="s">
        <v>330</v>
      </c>
      <c r="D1494" t="s">
        <v>216</v>
      </c>
      <c r="E1494" t="s">
        <v>37</v>
      </c>
      <c r="F1494" t="str">
        <f t="shared" si="92"/>
        <v>Engineer</v>
      </c>
      <c r="G1494">
        <v>170000</v>
      </c>
      <c r="H1494" t="s">
        <v>20</v>
      </c>
      <c r="I1494">
        <v>170000</v>
      </c>
      <c r="J1494">
        <f t="shared" si="93"/>
        <v>150000</v>
      </c>
      <c r="K1494">
        <f t="shared" si="94"/>
        <v>200000</v>
      </c>
      <c r="L1494" t="str">
        <f t="shared" si="95"/>
        <v>150000-200000</v>
      </c>
      <c r="M1494" t="s">
        <v>21</v>
      </c>
      <c r="N1494" t="str">
        <f>VLOOKUP(M1494,'Country Names'!B:C,2,FALSE)</f>
        <v>United States</v>
      </c>
      <c r="O1494">
        <v>0</v>
      </c>
      <c r="P1494" t="str">
        <f>IF(Table[[#This Row],[remote_ratio]]=0, "In Person", IF(Table[[#This Row],[remote_ratio]]=50, "Hybrid", IF(Table[[#This Row],[remote_ratio]]=100, "Remote")))</f>
        <v>In Person</v>
      </c>
      <c r="Q1494" t="s">
        <v>21</v>
      </c>
      <c r="R1494" t="str">
        <f>VLOOKUP(Q1494,'Country Names'!B:C,2,FALSE)</f>
        <v>United States</v>
      </c>
      <c r="S1494" t="s">
        <v>221</v>
      </c>
    </row>
    <row r="1495" spans="1:19" x14ac:dyDescent="0.3">
      <c r="A1495">
        <v>1494</v>
      </c>
      <c r="B1495">
        <v>2023</v>
      </c>
      <c r="C1495" t="s">
        <v>330</v>
      </c>
      <c r="D1495" t="s">
        <v>216</v>
      </c>
      <c r="E1495" t="s">
        <v>37</v>
      </c>
      <c r="F1495" t="str">
        <f t="shared" si="92"/>
        <v>Engineer</v>
      </c>
      <c r="G1495">
        <v>120000</v>
      </c>
      <c r="H1495" t="s">
        <v>20</v>
      </c>
      <c r="I1495">
        <v>120000</v>
      </c>
      <c r="J1495">
        <f t="shared" si="93"/>
        <v>100000</v>
      </c>
      <c r="K1495">
        <f t="shared" si="94"/>
        <v>150000</v>
      </c>
      <c r="L1495" t="str">
        <f t="shared" si="95"/>
        <v>100000-150000</v>
      </c>
      <c r="M1495" t="s">
        <v>21</v>
      </c>
      <c r="N1495" t="str">
        <f>VLOOKUP(M1495,'Country Names'!B:C,2,FALSE)</f>
        <v>United States</v>
      </c>
      <c r="O1495">
        <v>0</v>
      </c>
      <c r="P1495" t="str">
        <f>IF(Table[[#This Row],[remote_ratio]]=0, "In Person", IF(Table[[#This Row],[remote_ratio]]=50, "Hybrid", IF(Table[[#This Row],[remote_ratio]]=100, "Remote")))</f>
        <v>In Person</v>
      </c>
      <c r="Q1495" t="s">
        <v>21</v>
      </c>
      <c r="R1495" t="str">
        <f>VLOOKUP(Q1495,'Country Names'!B:C,2,FALSE)</f>
        <v>United States</v>
      </c>
      <c r="S1495" t="s">
        <v>221</v>
      </c>
    </row>
    <row r="1496" spans="1:19" x14ac:dyDescent="0.3">
      <c r="A1496">
        <v>1495</v>
      </c>
      <c r="B1496">
        <v>2023</v>
      </c>
      <c r="C1496" t="s">
        <v>330</v>
      </c>
      <c r="D1496" t="s">
        <v>216</v>
      </c>
      <c r="E1496" t="s">
        <v>37</v>
      </c>
      <c r="F1496" t="str">
        <f t="shared" si="92"/>
        <v>Engineer</v>
      </c>
      <c r="G1496">
        <v>225000</v>
      </c>
      <c r="H1496" t="s">
        <v>20</v>
      </c>
      <c r="I1496">
        <v>225000</v>
      </c>
      <c r="J1496">
        <f t="shared" si="93"/>
        <v>200000</v>
      </c>
      <c r="K1496">
        <f t="shared" si="94"/>
        <v>250000</v>
      </c>
      <c r="L1496" t="str">
        <f t="shared" si="95"/>
        <v>200000-250000</v>
      </c>
      <c r="M1496" t="s">
        <v>21</v>
      </c>
      <c r="N1496" t="str">
        <f>VLOOKUP(M1496,'Country Names'!B:C,2,FALSE)</f>
        <v>United States</v>
      </c>
      <c r="O1496">
        <v>0</v>
      </c>
      <c r="P1496" t="str">
        <f>IF(Table[[#This Row],[remote_ratio]]=0, "In Person", IF(Table[[#This Row],[remote_ratio]]=50, "Hybrid", IF(Table[[#This Row],[remote_ratio]]=100, "Remote")))</f>
        <v>In Person</v>
      </c>
      <c r="Q1496" t="s">
        <v>21</v>
      </c>
      <c r="R1496" t="str">
        <f>VLOOKUP(Q1496,'Country Names'!B:C,2,FALSE)</f>
        <v>United States</v>
      </c>
      <c r="S1496" t="s">
        <v>221</v>
      </c>
    </row>
    <row r="1497" spans="1:19" x14ac:dyDescent="0.3">
      <c r="A1497">
        <v>1496</v>
      </c>
      <c r="B1497">
        <v>2023</v>
      </c>
      <c r="C1497" t="s">
        <v>330</v>
      </c>
      <c r="D1497" t="s">
        <v>216</v>
      </c>
      <c r="E1497" t="s">
        <v>37</v>
      </c>
      <c r="F1497" t="str">
        <f t="shared" si="92"/>
        <v>Engineer</v>
      </c>
      <c r="G1497">
        <v>140000</v>
      </c>
      <c r="H1497" t="s">
        <v>20</v>
      </c>
      <c r="I1497">
        <v>140000</v>
      </c>
      <c r="J1497">
        <f t="shared" si="93"/>
        <v>100000</v>
      </c>
      <c r="K1497">
        <f t="shared" si="94"/>
        <v>150000</v>
      </c>
      <c r="L1497" t="str">
        <f t="shared" si="95"/>
        <v>100000-150000</v>
      </c>
      <c r="M1497" t="s">
        <v>21</v>
      </c>
      <c r="N1497" t="str">
        <f>VLOOKUP(M1497,'Country Names'!B:C,2,FALSE)</f>
        <v>United States</v>
      </c>
      <c r="O1497">
        <v>0</v>
      </c>
      <c r="P1497" t="str">
        <f>IF(Table[[#This Row],[remote_ratio]]=0, "In Person", IF(Table[[#This Row],[remote_ratio]]=50, "Hybrid", IF(Table[[#This Row],[remote_ratio]]=100, "Remote")))</f>
        <v>In Person</v>
      </c>
      <c r="Q1497" t="s">
        <v>21</v>
      </c>
      <c r="R1497" t="str">
        <f>VLOOKUP(Q1497,'Country Names'!B:C,2,FALSE)</f>
        <v>United States</v>
      </c>
      <c r="S1497" t="s">
        <v>221</v>
      </c>
    </row>
    <row r="1498" spans="1:19" x14ac:dyDescent="0.3">
      <c r="A1498">
        <v>1497</v>
      </c>
      <c r="B1498">
        <v>2023</v>
      </c>
      <c r="C1498" t="s">
        <v>330</v>
      </c>
      <c r="D1498" t="s">
        <v>216</v>
      </c>
      <c r="E1498" t="s">
        <v>27</v>
      </c>
      <c r="F1498" t="str">
        <f t="shared" si="92"/>
        <v>Analyst</v>
      </c>
      <c r="G1498">
        <v>141290</v>
      </c>
      <c r="H1498" t="s">
        <v>20</v>
      </c>
      <c r="I1498">
        <v>141290</v>
      </c>
      <c r="J1498">
        <f t="shared" si="93"/>
        <v>100000</v>
      </c>
      <c r="K1498">
        <f t="shared" si="94"/>
        <v>150000</v>
      </c>
      <c r="L1498" t="str">
        <f t="shared" si="95"/>
        <v>100000-150000</v>
      </c>
      <c r="M1498" t="s">
        <v>21</v>
      </c>
      <c r="N1498" t="str">
        <f>VLOOKUP(M1498,'Country Names'!B:C,2,FALSE)</f>
        <v>United States</v>
      </c>
      <c r="O1498">
        <v>0</v>
      </c>
      <c r="P1498" t="str">
        <f>IF(Table[[#This Row],[remote_ratio]]=0, "In Person", IF(Table[[#This Row],[remote_ratio]]=50, "Hybrid", IF(Table[[#This Row],[remote_ratio]]=100, "Remote")))</f>
        <v>In Person</v>
      </c>
      <c r="Q1498" t="s">
        <v>21</v>
      </c>
      <c r="R1498" t="str">
        <f>VLOOKUP(Q1498,'Country Names'!B:C,2,FALSE)</f>
        <v>United States</v>
      </c>
      <c r="S1498" t="s">
        <v>221</v>
      </c>
    </row>
    <row r="1499" spans="1:19" x14ac:dyDescent="0.3">
      <c r="A1499">
        <v>1498</v>
      </c>
      <c r="B1499">
        <v>2023</v>
      </c>
      <c r="C1499" t="s">
        <v>330</v>
      </c>
      <c r="D1499" t="s">
        <v>216</v>
      </c>
      <c r="E1499" t="s">
        <v>27</v>
      </c>
      <c r="F1499" t="str">
        <f t="shared" si="92"/>
        <v>Analyst</v>
      </c>
      <c r="G1499">
        <v>74178</v>
      </c>
      <c r="H1499" t="s">
        <v>20</v>
      </c>
      <c r="I1499">
        <v>74178</v>
      </c>
      <c r="J1499">
        <f t="shared" si="93"/>
        <v>50000</v>
      </c>
      <c r="K1499">
        <f t="shared" si="94"/>
        <v>100000</v>
      </c>
      <c r="L1499" t="str">
        <f t="shared" si="95"/>
        <v>50000-100000</v>
      </c>
      <c r="M1499" t="s">
        <v>21</v>
      </c>
      <c r="N1499" t="str">
        <f>VLOOKUP(M1499,'Country Names'!B:C,2,FALSE)</f>
        <v>United States</v>
      </c>
      <c r="O1499">
        <v>0</v>
      </c>
      <c r="P1499" t="str">
        <f>IF(Table[[#This Row],[remote_ratio]]=0, "In Person", IF(Table[[#This Row],[remote_ratio]]=50, "Hybrid", IF(Table[[#This Row],[remote_ratio]]=100, "Remote")))</f>
        <v>In Person</v>
      </c>
      <c r="Q1499" t="s">
        <v>21</v>
      </c>
      <c r="R1499" t="str">
        <f>VLOOKUP(Q1499,'Country Names'!B:C,2,FALSE)</f>
        <v>United States</v>
      </c>
      <c r="S1499" t="s">
        <v>221</v>
      </c>
    </row>
    <row r="1500" spans="1:19" x14ac:dyDescent="0.3">
      <c r="A1500">
        <v>1447</v>
      </c>
      <c r="B1500">
        <v>2023</v>
      </c>
      <c r="C1500" t="s">
        <v>330</v>
      </c>
      <c r="D1500" t="s">
        <v>216</v>
      </c>
      <c r="E1500" t="s">
        <v>23</v>
      </c>
      <c r="F1500" t="str">
        <f t="shared" si="92"/>
        <v>Scientist</v>
      </c>
      <c r="G1500">
        <v>237000</v>
      </c>
      <c r="H1500" t="s">
        <v>20</v>
      </c>
      <c r="I1500">
        <v>237000</v>
      </c>
      <c r="J1500">
        <f t="shared" si="93"/>
        <v>200000</v>
      </c>
      <c r="K1500">
        <f t="shared" si="94"/>
        <v>250000</v>
      </c>
      <c r="L1500" t="str">
        <f t="shared" si="95"/>
        <v>200000-250000</v>
      </c>
      <c r="M1500" t="s">
        <v>21</v>
      </c>
      <c r="N1500" t="str">
        <f>VLOOKUP(M1500,'Country Names'!B:C,2,FALSE)</f>
        <v>United States</v>
      </c>
      <c r="O1500">
        <v>100</v>
      </c>
      <c r="P1500" t="str">
        <f>IF(Table[[#This Row],[remote_ratio]]=0, "In Person", IF(Table[[#This Row],[remote_ratio]]=50, "Hybrid", IF(Table[[#This Row],[remote_ratio]]=100, "Remote")))</f>
        <v>Remote</v>
      </c>
      <c r="Q1500" t="s">
        <v>21</v>
      </c>
      <c r="R1500" t="str">
        <f>VLOOKUP(Q1500,'Country Names'!B:C,2,FALSE)</f>
        <v>United States</v>
      </c>
      <c r="S1500" t="s">
        <v>221</v>
      </c>
    </row>
    <row r="1501" spans="1:19" x14ac:dyDescent="0.3">
      <c r="A1501">
        <v>1448</v>
      </c>
      <c r="B1501">
        <v>2023</v>
      </c>
      <c r="C1501" t="s">
        <v>330</v>
      </c>
      <c r="D1501" t="s">
        <v>216</v>
      </c>
      <c r="E1501" t="s">
        <v>23</v>
      </c>
      <c r="F1501" t="str">
        <f t="shared" si="92"/>
        <v>Scientist</v>
      </c>
      <c r="G1501">
        <v>145000</v>
      </c>
      <c r="H1501" t="s">
        <v>20</v>
      </c>
      <c r="I1501">
        <v>145000</v>
      </c>
      <c r="J1501">
        <f t="shared" si="93"/>
        <v>100000</v>
      </c>
      <c r="K1501">
        <f t="shared" si="94"/>
        <v>150000</v>
      </c>
      <c r="L1501" t="str">
        <f t="shared" si="95"/>
        <v>100000-150000</v>
      </c>
      <c r="M1501" t="s">
        <v>21</v>
      </c>
      <c r="N1501" t="str">
        <f>VLOOKUP(M1501,'Country Names'!B:C,2,FALSE)</f>
        <v>United States</v>
      </c>
      <c r="O1501">
        <v>100</v>
      </c>
      <c r="P1501" t="str">
        <f>IF(Table[[#This Row],[remote_ratio]]=0, "In Person", IF(Table[[#This Row],[remote_ratio]]=50, "Hybrid", IF(Table[[#This Row],[remote_ratio]]=100, "Remote")))</f>
        <v>Remote</v>
      </c>
      <c r="Q1501" t="s">
        <v>21</v>
      </c>
      <c r="R1501" t="str">
        <f>VLOOKUP(Q1501,'Country Names'!B:C,2,FALSE)</f>
        <v>United States</v>
      </c>
      <c r="S1501" t="s">
        <v>221</v>
      </c>
    </row>
    <row r="1502" spans="1:19" x14ac:dyDescent="0.3">
      <c r="A1502">
        <v>1501</v>
      </c>
      <c r="B1502">
        <v>2023</v>
      </c>
      <c r="C1502" t="s">
        <v>330</v>
      </c>
      <c r="D1502" t="s">
        <v>216</v>
      </c>
      <c r="E1502" t="s">
        <v>37</v>
      </c>
      <c r="F1502" t="str">
        <f t="shared" si="92"/>
        <v>Engineer</v>
      </c>
      <c r="G1502">
        <v>85000</v>
      </c>
      <c r="H1502" t="s">
        <v>20</v>
      </c>
      <c r="I1502">
        <v>85000</v>
      </c>
      <c r="J1502">
        <f t="shared" si="93"/>
        <v>50000</v>
      </c>
      <c r="K1502">
        <f t="shared" si="94"/>
        <v>100000</v>
      </c>
      <c r="L1502" t="str">
        <f t="shared" si="95"/>
        <v>50000-100000</v>
      </c>
      <c r="M1502" t="s">
        <v>21</v>
      </c>
      <c r="N1502" t="str">
        <f>VLOOKUP(M1502,'Country Names'!B:C,2,FALSE)</f>
        <v>United States</v>
      </c>
      <c r="O1502">
        <v>100</v>
      </c>
      <c r="P1502" t="str">
        <f>IF(Table[[#This Row],[remote_ratio]]=0, "In Person", IF(Table[[#This Row],[remote_ratio]]=50, "Hybrid", IF(Table[[#This Row],[remote_ratio]]=100, "Remote")))</f>
        <v>Remote</v>
      </c>
      <c r="Q1502" t="s">
        <v>21</v>
      </c>
      <c r="R1502" t="str">
        <f>VLOOKUP(Q1502,'Country Names'!B:C,2,FALSE)</f>
        <v>United States</v>
      </c>
      <c r="S1502" t="s">
        <v>221</v>
      </c>
    </row>
    <row r="1503" spans="1:19" x14ac:dyDescent="0.3">
      <c r="A1503">
        <v>1502</v>
      </c>
      <c r="B1503">
        <v>2023</v>
      </c>
      <c r="C1503" t="s">
        <v>330</v>
      </c>
      <c r="D1503" t="s">
        <v>216</v>
      </c>
      <c r="E1503" t="s">
        <v>37</v>
      </c>
      <c r="F1503" t="str">
        <f t="shared" si="92"/>
        <v>Engineer</v>
      </c>
      <c r="G1503">
        <v>75000</v>
      </c>
      <c r="H1503" t="s">
        <v>20</v>
      </c>
      <c r="I1503">
        <v>75000</v>
      </c>
      <c r="J1503">
        <f t="shared" si="93"/>
        <v>50000</v>
      </c>
      <c r="K1503">
        <f t="shared" si="94"/>
        <v>100000</v>
      </c>
      <c r="L1503" t="str">
        <f t="shared" si="95"/>
        <v>50000-100000</v>
      </c>
      <c r="M1503" t="s">
        <v>21</v>
      </c>
      <c r="N1503" t="str">
        <f>VLOOKUP(M1503,'Country Names'!B:C,2,FALSE)</f>
        <v>United States</v>
      </c>
      <c r="O1503">
        <v>100</v>
      </c>
      <c r="P1503" t="str">
        <f>IF(Table[[#This Row],[remote_ratio]]=0, "In Person", IF(Table[[#This Row],[remote_ratio]]=50, "Hybrid", IF(Table[[#This Row],[remote_ratio]]=100, "Remote")))</f>
        <v>Remote</v>
      </c>
      <c r="Q1503" t="s">
        <v>21</v>
      </c>
      <c r="R1503" t="str">
        <f>VLOOKUP(Q1503,'Country Names'!B:C,2,FALSE)</f>
        <v>United States</v>
      </c>
      <c r="S1503" t="s">
        <v>221</v>
      </c>
    </row>
    <row r="1504" spans="1:19" x14ac:dyDescent="0.3">
      <c r="A1504">
        <v>1503</v>
      </c>
      <c r="B1504">
        <v>2023</v>
      </c>
      <c r="C1504" t="s">
        <v>330</v>
      </c>
      <c r="D1504" t="s">
        <v>216</v>
      </c>
      <c r="E1504" t="s">
        <v>37</v>
      </c>
      <c r="F1504" t="str">
        <f t="shared" si="92"/>
        <v>Engineer</v>
      </c>
      <c r="G1504">
        <v>220000</v>
      </c>
      <c r="H1504" t="s">
        <v>20</v>
      </c>
      <c r="I1504">
        <v>220000</v>
      </c>
      <c r="J1504">
        <f t="shared" si="93"/>
        <v>200000</v>
      </c>
      <c r="K1504">
        <f t="shared" si="94"/>
        <v>250000</v>
      </c>
      <c r="L1504" t="str">
        <f t="shared" si="95"/>
        <v>200000-250000</v>
      </c>
      <c r="M1504" t="s">
        <v>21</v>
      </c>
      <c r="N1504" t="str">
        <f>VLOOKUP(M1504,'Country Names'!B:C,2,FALSE)</f>
        <v>United States</v>
      </c>
      <c r="O1504">
        <v>0</v>
      </c>
      <c r="P1504" t="str">
        <f>IF(Table[[#This Row],[remote_ratio]]=0, "In Person", IF(Table[[#This Row],[remote_ratio]]=50, "Hybrid", IF(Table[[#This Row],[remote_ratio]]=100, "Remote")))</f>
        <v>In Person</v>
      </c>
      <c r="Q1504" t="s">
        <v>21</v>
      </c>
      <c r="R1504" t="str">
        <f>VLOOKUP(Q1504,'Country Names'!B:C,2,FALSE)</f>
        <v>United States</v>
      </c>
      <c r="S1504" t="s">
        <v>221</v>
      </c>
    </row>
    <row r="1505" spans="1:19" x14ac:dyDescent="0.3">
      <c r="A1505">
        <v>1504</v>
      </c>
      <c r="B1505">
        <v>2023</v>
      </c>
      <c r="C1505" t="s">
        <v>330</v>
      </c>
      <c r="D1505" t="s">
        <v>216</v>
      </c>
      <c r="E1505" t="s">
        <v>37</v>
      </c>
      <c r="F1505" t="str">
        <f t="shared" si="92"/>
        <v>Engineer</v>
      </c>
      <c r="G1505">
        <v>160000</v>
      </c>
      <c r="H1505" t="s">
        <v>20</v>
      </c>
      <c r="I1505">
        <v>160000</v>
      </c>
      <c r="J1505">
        <f t="shared" si="93"/>
        <v>150000</v>
      </c>
      <c r="K1505">
        <f t="shared" si="94"/>
        <v>200000</v>
      </c>
      <c r="L1505" t="str">
        <f t="shared" si="95"/>
        <v>150000-200000</v>
      </c>
      <c r="M1505" t="s">
        <v>21</v>
      </c>
      <c r="N1505" t="str">
        <f>VLOOKUP(M1505,'Country Names'!B:C,2,FALSE)</f>
        <v>United States</v>
      </c>
      <c r="O1505">
        <v>0</v>
      </c>
      <c r="P1505" t="str">
        <f>IF(Table[[#This Row],[remote_ratio]]=0, "In Person", IF(Table[[#This Row],[remote_ratio]]=50, "Hybrid", IF(Table[[#This Row],[remote_ratio]]=100, "Remote")))</f>
        <v>In Person</v>
      </c>
      <c r="Q1505" t="s">
        <v>21</v>
      </c>
      <c r="R1505" t="str">
        <f>VLOOKUP(Q1505,'Country Names'!B:C,2,FALSE)</f>
        <v>United States</v>
      </c>
      <c r="S1505" t="s">
        <v>221</v>
      </c>
    </row>
    <row r="1506" spans="1:19" x14ac:dyDescent="0.3">
      <c r="A1506">
        <v>1505</v>
      </c>
      <c r="B1506">
        <v>2023</v>
      </c>
      <c r="C1506" t="s">
        <v>330</v>
      </c>
      <c r="D1506" t="s">
        <v>216</v>
      </c>
      <c r="E1506" t="s">
        <v>37</v>
      </c>
      <c r="F1506" t="str">
        <f t="shared" si="92"/>
        <v>Engineer</v>
      </c>
      <c r="G1506">
        <v>205600</v>
      </c>
      <c r="H1506" t="s">
        <v>20</v>
      </c>
      <c r="I1506">
        <v>205600</v>
      </c>
      <c r="J1506">
        <f t="shared" si="93"/>
        <v>200000</v>
      </c>
      <c r="K1506">
        <f t="shared" si="94"/>
        <v>250000</v>
      </c>
      <c r="L1506" t="str">
        <f t="shared" si="95"/>
        <v>200000-250000</v>
      </c>
      <c r="M1506" t="s">
        <v>21</v>
      </c>
      <c r="N1506" t="str">
        <f>VLOOKUP(M1506,'Country Names'!B:C,2,FALSE)</f>
        <v>United States</v>
      </c>
      <c r="O1506">
        <v>100</v>
      </c>
      <c r="P1506" t="str">
        <f>IF(Table[[#This Row],[remote_ratio]]=0, "In Person", IF(Table[[#This Row],[remote_ratio]]=50, "Hybrid", IF(Table[[#This Row],[remote_ratio]]=100, "Remote")))</f>
        <v>Remote</v>
      </c>
      <c r="Q1506" t="s">
        <v>21</v>
      </c>
      <c r="R1506" t="str">
        <f>VLOOKUP(Q1506,'Country Names'!B:C,2,FALSE)</f>
        <v>United States</v>
      </c>
      <c r="S1506" t="s">
        <v>221</v>
      </c>
    </row>
    <row r="1507" spans="1:19" x14ac:dyDescent="0.3">
      <c r="A1507">
        <v>1506</v>
      </c>
      <c r="B1507">
        <v>2023</v>
      </c>
      <c r="C1507" t="s">
        <v>330</v>
      </c>
      <c r="D1507" t="s">
        <v>216</v>
      </c>
      <c r="E1507" t="s">
        <v>37</v>
      </c>
      <c r="F1507" t="str">
        <f t="shared" si="92"/>
        <v>Engineer</v>
      </c>
      <c r="G1507">
        <v>107500</v>
      </c>
      <c r="H1507" t="s">
        <v>20</v>
      </c>
      <c r="I1507">
        <v>107500</v>
      </c>
      <c r="J1507">
        <f t="shared" si="93"/>
        <v>100000</v>
      </c>
      <c r="K1507">
        <f t="shared" si="94"/>
        <v>150000</v>
      </c>
      <c r="L1507" t="str">
        <f t="shared" si="95"/>
        <v>100000-150000</v>
      </c>
      <c r="M1507" t="s">
        <v>21</v>
      </c>
      <c r="N1507" t="str">
        <f>VLOOKUP(M1507,'Country Names'!B:C,2,FALSE)</f>
        <v>United States</v>
      </c>
      <c r="O1507">
        <v>100</v>
      </c>
      <c r="P1507" t="str">
        <f>IF(Table[[#This Row],[remote_ratio]]=0, "In Person", IF(Table[[#This Row],[remote_ratio]]=50, "Hybrid", IF(Table[[#This Row],[remote_ratio]]=100, "Remote")))</f>
        <v>Remote</v>
      </c>
      <c r="Q1507" t="s">
        <v>21</v>
      </c>
      <c r="R1507" t="str">
        <f>VLOOKUP(Q1507,'Country Names'!B:C,2,FALSE)</f>
        <v>United States</v>
      </c>
      <c r="S1507" t="s">
        <v>221</v>
      </c>
    </row>
    <row r="1508" spans="1:19" x14ac:dyDescent="0.3">
      <c r="A1508">
        <v>1507</v>
      </c>
      <c r="B1508">
        <v>2023</v>
      </c>
      <c r="C1508" t="s">
        <v>213</v>
      </c>
      <c r="D1508" t="s">
        <v>216</v>
      </c>
      <c r="E1508" t="s">
        <v>37</v>
      </c>
      <c r="F1508" t="str">
        <f t="shared" si="92"/>
        <v>Engineer</v>
      </c>
      <c r="G1508">
        <v>120000</v>
      </c>
      <c r="H1508" t="s">
        <v>20</v>
      </c>
      <c r="I1508">
        <v>120000</v>
      </c>
      <c r="J1508">
        <f t="shared" si="93"/>
        <v>100000</v>
      </c>
      <c r="K1508">
        <f t="shared" si="94"/>
        <v>150000</v>
      </c>
      <c r="L1508" t="str">
        <f t="shared" si="95"/>
        <v>100000-150000</v>
      </c>
      <c r="M1508" t="s">
        <v>21</v>
      </c>
      <c r="N1508" t="str">
        <f>VLOOKUP(M1508,'Country Names'!B:C,2,FALSE)</f>
        <v>United States</v>
      </c>
      <c r="O1508">
        <v>0</v>
      </c>
      <c r="P1508" t="str">
        <f>IF(Table[[#This Row],[remote_ratio]]=0, "In Person", IF(Table[[#This Row],[remote_ratio]]=50, "Hybrid", IF(Table[[#This Row],[remote_ratio]]=100, "Remote")))</f>
        <v>In Person</v>
      </c>
      <c r="Q1508" t="s">
        <v>21</v>
      </c>
      <c r="R1508" t="str">
        <f>VLOOKUP(Q1508,'Country Names'!B:C,2,FALSE)</f>
        <v>United States</v>
      </c>
      <c r="S1508" t="s">
        <v>221</v>
      </c>
    </row>
    <row r="1509" spans="1:19" x14ac:dyDescent="0.3">
      <c r="A1509">
        <v>1508</v>
      </c>
      <c r="B1509">
        <v>2023</v>
      </c>
      <c r="C1509" t="s">
        <v>213</v>
      </c>
      <c r="D1509" t="s">
        <v>216</v>
      </c>
      <c r="E1509" t="s">
        <v>37</v>
      </c>
      <c r="F1509" t="str">
        <f t="shared" si="92"/>
        <v>Engineer</v>
      </c>
      <c r="G1509">
        <v>95000</v>
      </c>
      <c r="H1509" t="s">
        <v>20</v>
      </c>
      <c r="I1509">
        <v>95000</v>
      </c>
      <c r="J1509">
        <f t="shared" si="93"/>
        <v>50000</v>
      </c>
      <c r="K1509">
        <f t="shared" si="94"/>
        <v>100000</v>
      </c>
      <c r="L1509" t="str">
        <f t="shared" si="95"/>
        <v>50000-100000</v>
      </c>
      <c r="M1509" t="s">
        <v>21</v>
      </c>
      <c r="N1509" t="str">
        <f>VLOOKUP(M1509,'Country Names'!B:C,2,FALSE)</f>
        <v>United States</v>
      </c>
      <c r="O1509">
        <v>0</v>
      </c>
      <c r="P1509" t="str">
        <f>IF(Table[[#This Row],[remote_ratio]]=0, "In Person", IF(Table[[#This Row],[remote_ratio]]=50, "Hybrid", IF(Table[[#This Row],[remote_ratio]]=100, "Remote")))</f>
        <v>In Person</v>
      </c>
      <c r="Q1509" t="s">
        <v>21</v>
      </c>
      <c r="R1509" t="str">
        <f>VLOOKUP(Q1509,'Country Names'!B:C,2,FALSE)</f>
        <v>United States</v>
      </c>
      <c r="S1509" t="s">
        <v>221</v>
      </c>
    </row>
    <row r="1510" spans="1:19" x14ac:dyDescent="0.3">
      <c r="A1510">
        <v>1509</v>
      </c>
      <c r="B1510">
        <v>2023</v>
      </c>
      <c r="C1510" t="s">
        <v>330</v>
      </c>
      <c r="D1510" t="s">
        <v>216</v>
      </c>
      <c r="E1510" t="s">
        <v>37</v>
      </c>
      <c r="F1510" t="str">
        <f t="shared" si="92"/>
        <v>Engineer</v>
      </c>
      <c r="G1510">
        <v>185900</v>
      </c>
      <c r="H1510" t="s">
        <v>20</v>
      </c>
      <c r="I1510">
        <v>185900</v>
      </c>
      <c r="J1510">
        <f t="shared" si="93"/>
        <v>150000</v>
      </c>
      <c r="K1510">
        <f t="shared" si="94"/>
        <v>200000</v>
      </c>
      <c r="L1510" t="str">
        <f t="shared" si="95"/>
        <v>150000-200000</v>
      </c>
      <c r="M1510" t="s">
        <v>21</v>
      </c>
      <c r="N1510" t="str">
        <f>VLOOKUP(M1510,'Country Names'!B:C,2,FALSE)</f>
        <v>United States</v>
      </c>
      <c r="O1510">
        <v>0</v>
      </c>
      <c r="P1510" t="str">
        <f>IF(Table[[#This Row],[remote_ratio]]=0, "In Person", IF(Table[[#This Row],[remote_ratio]]=50, "Hybrid", IF(Table[[#This Row],[remote_ratio]]=100, "Remote")))</f>
        <v>In Person</v>
      </c>
      <c r="Q1510" t="s">
        <v>21</v>
      </c>
      <c r="R1510" t="str">
        <f>VLOOKUP(Q1510,'Country Names'!B:C,2,FALSE)</f>
        <v>United States</v>
      </c>
      <c r="S1510" t="s">
        <v>221</v>
      </c>
    </row>
    <row r="1511" spans="1:19" x14ac:dyDescent="0.3">
      <c r="A1511">
        <v>1510</v>
      </c>
      <c r="B1511">
        <v>2023</v>
      </c>
      <c r="C1511" t="s">
        <v>330</v>
      </c>
      <c r="D1511" t="s">
        <v>216</v>
      </c>
      <c r="E1511" t="s">
        <v>37</v>
      </c>
      <c r="F1511" t="str">
        <f t="shared" si="92"/>
        <v>Engineer</v>
      </c>
      <c r="G1511">
        <v>129300</v>
      </c>
      <c r="H1511" t="s">
        <v>20</v>
      </c>
      <c r="I1511">
        <v>129300</v>
      </c>
      <c r="J1511">
        <f t="shared" si="93"/>
        <v>100000</v>
      </c>
      <c r="K1511">
        <f t="shared" si="94"/>
        <v>150000</v>
      </c>
      <c r="L1511" t="str">
        <f t="shared" si="95"/>
        <v>100000-150000</v>
      </c>
      <c r="M1511" t="s">
        <v>21</v>
      </c>
      <c r="N1511" t="str">
        <f>VLOOKUP(M1511,'Country Names'!B:C,2,FALSE)</f>
        <v>United States</v>
      </c>
      <c r="O1511">
        <v>0</v>
      </c>
      <c r="P1511" t="str">
        <f>IF(Table[[#This Row],[remote_ratio]]=0, "In Person", IF(Table[[#This Row],[remote_ratio]]=50, "Hybrid", IF(Table[[#This Row],[remote_ratio]]=100, "Remote")))</f>
        <v>In Person</v>
      </c>
      <c r="Q1511" t="s">
        <v>21</v>
      </c>
      <c r="R1511" t="str">
        <f>VLOOKUP(Q1511,'Country Names'!B:C,2,FALSE)</f>
        <v>United States</v>
      </c>
      <c r="S1511" t="s">
        <v>221</v>
      </c>
    </row>
    <row r="1512" spans="1:19" x14ac:dyDescent="0.3">
      <c r="A1512">
        <v>1511</v>
      </c>
      <c r="B1512">
        <v>2023</v>
      </c>
      <c r="C1512" t="s">
        <v>330</v>
      </c>
      <c r="D1512" t="s">
        <v>216</v>
      </c>
      <c r="E1512" t="s">
        <v>37</v>
      </c>
      <c r="F1512" t="str">
        <f t="shared" si="92"/>
        <v>Engineer</v>
      </c>
      <c r="G1512">
        <v>160000</v>
      </c>
      <c r="H1512" t="s">
        <v>20</v>
      </c>
      <c r="I1512">
        <v>160000</v>
      </c>
      <c r="J1512">
        <f t="shared" si="93"/>
        <v>150000</v>
      </c>
      <c r="K1512">
        <f t="shared" si="94"/>
        <v>200000</v>
      </c>
      <c r="L1512" t="str">
        <f t="shared" si="95"/>
        <v>150000-200000</v>
      </c>
      <c r="M1512" t="s">
        <v>21</v>
      </c>
      <c r="N1512" t="str">
        <f>VLOOKUP(M1512,'Country Names'!B:C,2,FALSE)</f>
        <v>United States</v>
      </c>
      <c r="O1512">
        <v>100</v>
      </c>
      <c r="P1512" t="str">
        <f>IF(Table[[#This Row],[remote_ratio]]=0, "In Person", IF(Table[[#This Row],[remote_ratio]]=50, "Hybrid", IF(Table[[#This Row],[remote_ratio]]=100, "Remote")))</f>
        <v>Remote</v>
      </c>
      <c r="Q1512" t="s">
        <v>21</v>
      </c>
      <c r="R1512" t="str">
        <f>VLOOKUP(Q1512,'Country Names'!B:C,2,FALSE)</f>
        <v>United States</v>
      </c>
      <c r="S1512" t="s">
        <v>221</v>
      </c>
    </row>
    <row r="1513" spans="1:19" x14ac:dyDescent="0.3">
      <c r="A1513">
        <v>1512</v>
      </c>
      <c r="B1513">
        <v>2023</v>
      </c>
      <c r="C1513" t="s">
        <v>330</v>
      </c>
      <c r="D1513" t="s">
        <v>216</v>
      </c>
      <c r="E1513" t="s">
        <v>37</v>
      </c>
      <c r="F1513" t="str">
        <f t="shared" si="92"/>
        <v>Engineer</v>
      </c>
      <c r="G1513">
        <v>130000</v>
      </c>
      <c r="H1513" t="s">
        <v>20</v>
      </c>
      <c r="I1513">
        <v>130000</v>
      </c>
      <c r="J1513">
        <f t="shared" si="93"/>
        <v>100000</v>
      </c>
      <c r="K1513">
        <f t="shared" si="94"/>
        <v>150000</v>
      </c>
      <c r="L1513" t="str">
        <f t="shared" si="95"/>
        <v>100000-150000</v>
      </c>
      <c r="M1513" t="s">
        <v>21</v>
      </c>
      <c r="N1513" t="str">
        <f>VLOOKUP(M1513,'Country Names'!B:C,2,FALSE)</f>
        <v>United States</v>
      </c>
      <c r="O1513">
        <v>100</v>
      </c>
      <c r="P1513" t="str">
        <f>IF(Table[[#This Row],[remote_ratio]]=0, "In Person", IF(Table[[#This Row],[remote_ratio]]=50, "Hybrid", IF(Table[[#This Row],[remote_ratio]]=100, "Remote")))</f>
        <v>Remote</v>
      </c>
      <c r="Q1513" t="s">
        <v>21</v>
      </c>
      <c r="R1513" t="str">
        <f>VLOOKUP(Q1513,'Country Names'!B:C,2,FALSE)</f>
        <v>United States</v>
      </c>
      <c r="S1513" t="s">
        <v>221</v>
      </c>
    </row>
    <row r="1514" spans="1:19" x14ac:dyDescent="0.3">
      <c r="A1514">
        <v>1449</v>
      </c>
      <c r="B1514">
        <v>2023</v>
      </c>
      <c r="C1514" t="s">
        <v>330</v>
      </c>
      <c r="D1514" t="s">
        <v>216</v>
      </c>
      <c r="E1514" t="s">
        <v>23</v>
      </c>
      <c r="F1514" t="str">
        <f t="shared" si="92"/>
        <v>Scientist</v>
      </c>
      <c r="G1514">
        <v>240000</v>
      </c>
      <c r="H1514" t="s">
        <v>20</v>
      </c>
      <c r="I1514">
        <v>240000</v>
      </c>
      <c r="J1514">
        <f t="shared" si="93"/>
        <v>200000</v>
      </c>
      <c r="K1514">
        <f t="shared" si="94"/>
        <v>250000</v>
      </c>
      <c r="L1514" t="str">
        <f t="shared" si="95"/>
        <v>200000-250000</v>
      </c>
      <c r="M1514" t="s">
        <v>21</v>
      </c>
      <c r="N1514" t="str">
        <f>VLOOKUP(M1514,'Country Names'!B:C,2,FALSE)</f>
        <v>United States</v>
      </c>
      <c r="O1514">
        <v>100</v>
      </c>
      <c r="P1514" t="str">
        <f>IF(Table[[#This Row],[remote_ratio]]=0, "In Person", IF(Table[[#This Row],[remote_ratio]]=50, "Hybrid", IF(Table[[#This Row],[remote_ratio]]=100, "Remote")))</f>
        <v>Remote</v>
      </c>
      <c r="Q1514" t="s">
        <v>21</v>
      </c>
      <c r="R1514" t="str">
        <f>VLOOKUP(Q1514,'Country Names'!B:C,2,FALSE)</f>
        <v>United States</v>
      </c>
      <c r="S1514" t="s">
        <v>221</v>
      </c>
    </row>
    <row r="1515" spans="1:19" x14ac:dyDescent="0.3">
      <c r="A1515">
        <v>1514</v>
      </c>
      <c r="B1515">
        <v>2023</v>
      </c>
      <c r="C1515" t="s">
        <v>213</v>
      </c>
      <c r="D1515" t="s">
        <v>216</v>
      </c>
      <c r="E1515" t="s">
        <v>37</v>
      </c>
      <c r="F1515" t="str">
        <f t="shared" si="92"/>
        <v>Engineer</v>
      </c>
      <c r="G1515">
        <v>250000</v>
      </c>
      <c r="H1515" t="s">
        <v>20</v>
      </c>
      <c r="I1515">
        <v>250000</v>
      </c>
      <c r="J1515">
        <f t="shared" si="93"/>
        <v>250000</v>
      </c>
      <c r="K1515">
        <f t="shared" si="94"/>
        <v>300000</v>
      </c>
      <c r="L1515" t="str">
        <f t="shared" si="95"/>
        <v>250000-300000</v>
      </c>
      <c r="M1515" t="s">
        <v>21</v>
      </c>
      <c r="N1515" t="str">
        <f>VLOOKUP(M1515,'Country Names'!B:C,2,FALSE)</f>
        <v>United States</v>
      </c>
      <c r="O1515">
        <v>0</v>
      </c>
      <c r="P1515" t="str">
        <f>IF(Table[[#This Row],[remote_ratio]]=0, "In Person", IF(Table[[#This Row],[remote_ratio]]=50, "Hybrid", IF(Table[[#This Row],[remote_ratio]]=100, "Remote")))</f>
        <v>In Person</v>
      </c>
      <c r="Q1515" t="s">
        <v>21</v>
      </c>
      <c r="R1515" t="str">
        <f>VLOOKUP(Q1515,'Country Names'!B:C,2,FALSE)</f>
        <v>United States</v>
      </c>
      <c r="S1515" t="s">
        <v>221</v>
      </c>
    </row>
    <row r="1516" spans="1:19" x14ac:dyDescent="0.3">
      <c r="A1516">
        <v>1515</v>
      </c>
      <c r="B1516">
        <v>2023</v>
      </c>
      <c r="C1516" t="s">
        <v>213</v>
      </c>
      <c r="D1516" t="s">
        <v>216</v>
      </c>
      <c r="E1516" t="s">
        <v>37</v>
      </c>
      <c r="F1516" t="str">
        <f t="shared" si="92"/>
        <v>Engineer</v>
      </c>
      <c r="G1516">
        <v>175000</v>
      </c>
      <c r="H1516" t="s">
        <v>20</v>
      </c>
      <c r="I1516">
        <v>175000</v>
      </c>
      <c r="J1516">
        <f t="shared" si="93"/>
        <v>150000</v>
      </c>
      <c r="K1516">
        <f t="shared" si="94"/>
        <v>200000</v>
      </c>
      <c r="L1516" t="str">
        <f t="shared" si="95"/>
        <v>150000-200000</v>
      </c>
      <c r="M1516" t="s">
        <v>21</v>
      </c>
      <c r="N1516" t="str">
        <f>VLOOKUP(M1516,'Country Names'!B:C,2,FALSE)</f>
        <v>United States</v>
      </c>
      <c r="O1516">
        <v>0</v>
      </c>
      <c r="P1516" t="str">
        <f>IF(Table[[#This Row],[remote_ratio]]=0, "In Person", IF(Table[[#This Row],[remote_ratio]]=50, "Hybrid", IF(Table[[#This Row],[remote_ratio]]=100, "Remote")))</f>
        <v>In Person</v>
      </c>
      <c r="Q1516" t="s">
        <v>21</v>
      </c>
      <c r="R1516" t="str">
        <f>VLOOKUP(Q1516,'Country Names'!B:C,2,FALSE)</f>
        <v>United States</v>
      </c>
      <c r="S1516" t="s">
        <v>221</v>
      </c>
    </row>
    <row r="1517" spans="1:19" x14ac:dyDescent="0.3">
      <c r="A1517">
        <v>1450</v>
      </c>
      <c r="B1517">
        <v>2023</v>
      </c>
      <c r="C1517" t="s">
        <v>330</v>
      </c>
      <c r="D1517" t="s">
        <v>216</v>
      </c>
      <c r="E1517" t="s">
        <v>23</v>
      </c>
      <c r="F1517" t="str">
        <f t="shared" si="92"/>
        <v>Scientist</v>
      </c>
      <c r="G1517">
        <v>139000</v>
      </c>
      <c r="H1517" t="s">
        <v>20</v>
      </c>
      <c r="I1517">
        <v>139000</v>
      </c>
      <c r="J1517">
        <f t="shared" si="93"/>
        <v>100000</v>
      </c>
      <c r="K1517">
        <f t="shared" si="94"/>
        <v>150000</v>
      </c>
      <c r="L1517" t="str">
        <f t="shared" si="95"/>
        <v>100000-150000</v>
      </c>
      <c r="M1517" t="s">
        <v>21</v>
      </c>
      <c r="N1517" t="str">
        <f>VLOOKUP(M1517,'Country Names'!B:C,2,FALSE)</f>
        <v>United States</v>
      </c>
      <c r="O1517">
        <v>100</v>
      </c>
      <c r="P1517" t="str">
        <f>IF(Table[[#This Row],[remote_ratio]]=0, "In Person", IF(Table[[#This Row],[remote_ratio]]=50, "Hybrid", IF(Table[[#This Row],[remote_ratio]]=100, "Remote")))</f>
        <v>Remote</v>
      </c>
      <c r="Q1517" t="s">
        <v>21</v>
      </c>
      <c r="R1517" t="str">
        <f>VLOOKUP(Q1517,'Country Names'!B:C,2,FALSE)</f>
        <v>United States</v>
      </c>
      <c r="S1517" t="s">
        <v>221</v>
      </c>
    </row>
    <row r="1518" spans="1:19" x14ac:dyDescent="0.3">
      <c r="A1518">
        <v>1461</v>
      </c>
      <c r="B1518">
        <v>2023</v>
      </c>
      <c r="C1518" t="s">
        <v>330</v>
      </c>
      <c r="D1518" t="s">
        <v>216</v>
      </c>
      <c r="E1518" t="s">
        <v>23</v>
      </c>
      <c r="F1518" t="str">
        <f t="shared" si="92"/>
        <v>Scientist</v>
      </c>
      <c r="G1518">
        <v>285800</v>
      </c>
      <c r="H1518" t="s">
        <v>20</v>
      </c>
      <c r="I1518">
        <v>285800</v>
      </c>
      <c r="J1518">
        <f t="shared" si="93"/>
        <v>250000</v>
      </c>
      <c r="K1518">
        <f t="shared" si="94"/>
        <v>300000</v>
      </c>
      <c r="L1518" t="str">
        <f t="shared" si="95"/>
        <v>250000-300000</v>
      </c>
      <c r="M1518" t="s">
        <v>21</v>
      </c>
      <c r="N1518" t="str">
        <f>VLOOKUP(M1518,'Country Names'!B:C,2,FALSE)</f>
        <v>United States</v>
      </c>
      <c r="O1518">
        <v>100</v>
      </c>
      <c r="P1518" t="str">
        <f>IF(Table[[#This Row],[remote_ratio]]=0, "In Person", IF(Table[[#This Row],[remote_ratio]]=50, "Hybrid", IF(Table[[#This Row],[remote_ratio]]=100, "Remote")))</f>
        <v>Remote</v>
      </c>
      <c r="Q1518" t="s">
        <v>21</v>
      </c>
      <c r="R1518" t="str">
        <f>VLOOKUP(Q1518,'Country Names'!B:C,2,FALSE)</f>
        <v>United States</v>
      </c>
      <c r="S1518" t="s">
        <v>221</v>
      </c>
    </row>
    <row r="1519" spans="1:19" x14ac:dyDescent="0.3">
      <c r="A1519">
        <v>1518</v>
      </c>
      <c r="B1519">
        <v>2023</v>
      </c>
      <c r="C1519" t="s">
        <v>213</v>
      </c>
      <c r="D1519" t="s">
        <v>216</v>
      </c>
      <c r="E1519" t="s">
        <v>27</v>
      </c>
      <c r="F1519" t="str">
        <f t="shared" si="92"/>
        <v>Analyst</v>
      </c>
      <c r="G1519">
        <v>80000</v>
      </c>
      <c r="H1519" t="s">
        <v>20</v>
      </c>
      <c r="I1519">
        <v>80000</v>
      </c>
      <c r="J1519">
        <f t="shared" si="93"/>
        <v>50000</v>
      </c>
      <c r="K1519">
        <f t="shared" si="94"/>
        <v>100000</v>
      </c>
      <c r="L1519" t="str">
        <f t="shared" si="95"/>
        <v>50000-100000</v>
      </c>
      <c r="M1519" t="s">
        <v>21</v>
      </c>
      <c r="N1519" t="str">
        <f>VLOOKUP(M1519,'Country Names'!B:C,2,FALSE)</f>
        <v>United States</v>
      </c>
      <c r="O1519">
        <v>0</v>
      </c>
      <c r="P1519" t="str">
        <f>IF(Table[[#This Row],[remote_ratio]]=0, "In Person", IF(Table[[#This Row],[remote_ratio]]=50, "Hybrid", IF(Table[[#This Row],[remote_ratio]]=100, "Remote")))</f>
        <v>In Person</v>
      </c>
      <c r="Q1519" t="s">
        <v>21</v>
      </c>
      <c r="R1519" t="str">
        <f>VLOOKUP(Q1519,'Country Names'!B:C,2,FALSE)</f>
        <v>United States</v>
      </c>
      <c r="S1519" t="s">
        <v>221</v>
      </c>
    </row>
    <row r="1520" spans="1:19" x14ac:dyDescent="0.3">
      <c r="A1520">
        <v>1519</v>
      </c>
      <c r="B1520">
        <v>2023</v>
      </c>
      <c r="C1520" t="s">
        <v>213</v>
      </c>
      <c r="D1520" t="s">
        <v>216</v>
      </c>
      <c r="E1520" t="s">
        <v>27</v>
      </c>
      <c r="F1520" t="str">
        <f t="shared" si="92"/>
        <v>Analyst</v>
      </c>
      <c r="G1520">
        <v>52500</v>
      </c>
      <c r="H1520" t="s">
        <v>20</v>
      </c>
      <c r="I1520">
        <v>52500</v>
      </c>
      <c r="J1520">
        <f t="shared" si="93"/>
        <v>50000</v>
      </c>
      <c r="K1520">
        <f t="shared" si="94"/>
        <v>100000</v>
      </c>
      <c r="L1520" t="str">
        <f t="shared" si="95"/>
        <v>50000-100000</v>
      </c>
      <c r="M1520" t="s">
        <v>21</v>
      </c>
      <c r="N1520" t="str">
        <f>VLOOKUP(M1520,'Country Names'!B:C,2,FALSE)</f>
        <v>United States</v>
      </c>
      <c r="O1520">
        <v>0</v>
      </c>
      <c r="P1520" t="str">
        <f>IF(Table[[#This Row],[remote_ratio]]=0, "In Person", IF(Table[[#This Row],[remote_ratio]]=50, "Hybrid", IF(Table[[#This Row],[remote_ratio]]=100, "Remote")))</f>
        <v>In Person</v>
      </c>
      <c r="Q1520" t="s">
        <v>21</v>
      </c>
      <c r="R1520" t="str">
        <f>VLOOKUP(Q1520,'Country Names'!B:C,2,FALSE)</f>
        <v>United States</v>
      </c>
      <c r="S1520" t="s">
        <v>221</v>
      </c>
    </row>
    <row r="1521" spans="1:19" x14ac:dyDescent="0.3">
      <c r="A1521">
        <v>1462</v>
      </c>
      <c r="B1521">
        <v>2023</v>
      </c>
      <c r="C1521" t="s">
        <v>330</v>
      </c>
      <c r="D1521" t="s">
        <v>216</v>
      </c>
      <c r="E1521" t="s">
        <v>23</v>
      </c>
      <c r="F1521" t="str">
        <f t="shared" si="92"/>
        <v>Scientist</v>
      </c>
      <c r="G1521">
        <v>154600</v>
      </c>
      <c r="H1521" t="s">
        <v>20</v>
      </c>
      <c r="I1521">
        <v>154600</v>
      </c>
      <c r="J1521">
        <f t="shared" si="93"/>
        <v>150000</v>
      </c>
      <c r="K1521">
        <f t="shared" si="94"/>
        <v>200000</v>
      </c>
      <c r="L1521" t="str">
        <f t="shared" si="95"/>
        <v>150000-200000</v>
      </c>
      <c r="M1521" t="s">
        <v>21</v>
      </c>
      <c r="N1521" t="str">
        <f>VLOOKUP(M1521,'Country Names'!B:C,2,FALSE)</f>
        <v>United States</v>
      </c>
      <c r="O1521">
        <v>100</v>
      </c>
      <c r="P1521" t="str">
        <f>IF(Table[[#This Row],[remote_ratio]]=0, "In Person", IF(Table[[#This Row],[remote_ratio]]=50, "Hybrid", IF(Table[[#This Row],[remote_ratio]]=100, "Remote")))</f>
        <v>Remote</v>
      </c>
      <c r="Q1521" t="s">
        <v>21</v>
      </c>
      <c r="R1521" t="str">
        <f>VLOOKUP(Q1521,'Country Names'!B:C,2,FALSE)</f>
        <v>United States</v>
      </c>
      <c r="S1521" t="s">
        <v>221</v>
      </c>
    </row>
    <row r="1522" spans="1:19" x14ac:dyDescent="0.3">
      <c r="A1522">
        <v>1481</v>
      </c>
      <c r="B1522">
        <v>2023</v>
      </c>
      <c r="C1522" t="s">
        <v>214</v>
      </c>
      <c r="D1522" t="s">
        <v>216</v>
      </c>
      <c r="E1522" t="s">
        <v>23</v>
      </c>
      <c r="F1522" t="str">
        <f t="shared" si="92"/>
        <v>Scientist</v>
      </c>
      <c r="G1522">
        <v>124234</v>
      </c>
      <c r="H1522" t="s">
        <v>20</v>
      </c>
      <c r="I1522">
        <v>124234</v>
      </c>
      <c r="J1522">
        <f t="shared" si="93"/>
        <v>100000</v>
      </c>
      <c r="K1522">
        <f t="shared" si="94"/>
        <v>150000</v>
      </c>
      <c r="L1522" t="str">
        <f t="shared" si="95"/>
        <v>100000-150000</v>
      </c>
      <c r="M1522" t="s">
        <v>21</v>
      </c>
      <c r="N1522" t="str">
        <f>VLOOKUP(M1522,'Country Names'!B:C,2,FALSE)</f>
        <v>United States</v>
      </c>
      <c r="O1522">
        <v>0</v>
      </c>
      <c r="P1522" t="str">
        <f>IF(Table[[#This Row],[remote_ratio]]=0, "In Person", IF(Table[[#This Row],[remote_ratio]]=50, "Hybrid", IF(Table[[#This Row],[remote_ratio]]=100, "Remote")))</f>
        <v>In Person</v>
      </c>
      <c r="Q1522" t="s">
        <v>21</v>
      </c>
      <c r="R1522" t="str">
        <f>VLOOKUP(Q1522,'Country Names'!B:C,2,FALSE)</f>
        <v>United States</v>
      </c>
      <c r="S1522" t="s">
        <v>221</v>
      </c>
    </row>
    <row r="1523" spans="1:19" x14ac:dyDescent="0.3">
      <c r="A1523">
        <v>1522</v>
      </c>
      <c r="B1523">
        <v>2023</v>
      </c>
      <c r="C1523" t="s">
        <v>330</v>
      </c>
      <c r="D1523" t="s">
        <v>216</v>
      </c>
      <c r="E1523" t="s">
        <v>103</v>
      </c>
      <c r="F1523" t="str">
        <f t="shared" si="92"/>
        <v>Analyst</v>
      </c>
      <c r="G1523">
        <v>125000</v>
      </c>
      <c r="H1523" t="s">
        <v>20</v>
      </c>
      <c r="I1523">
        <v>125000</v>
      </c>
      <c r="J1523">
        <f t="shared" si="93"/>
        <v>100000</v>
      </c>
      <c r="K1523">
        <f t="shared" si="94"/>
        <v>150000</v>
      </c>
      <c r="L1523" t="str">
        <f t="shared" si="95"/>
        <v>100000-150000</v>
      </c>
      <c r="M1523" t="s">
        <v>21</v>
      </c>
      <c r="N1523" t="str">
        <f>VLOOKUP(M1523,'Country Names'!B:C,2,FALSE)</f>
        <v>United States</v>
      </c>
      <c r="O1523">
        <v>0</v>
      </c>
      <c r="P1523" t="str">
        <f>IF(Table[[#This Row],[remote_ratio]]=0, "In Person", IF(Table[[#This Row],[remote_ratio]]=50, "Hybrid", IF(Table[[#This Row],[remote_ratio]]=100, "Remote")))</f>
        <v>In Person</v>
      </c>
      <c r="Q1523" t="s">
        <v>21</v>
      </c>
      <c r="R1523" t="str">
        <f>VLOOKUP(Q1523,'Country Names'!B:C,2,FALSE)</f>
        <v>United States</v>
      </c>
      <c r="S1523" t="s">
        <v>221</v>
      </c>
    </row>
    <row r="1524" spans="1:19" x14ac:dyDescent="0.3">
      <c r="A1524">
        <v>1523</v>
      </c>
      <c r="B1524">
        <v>2023</v>
      </c>
      <c r="C1524" t="s">
        <v>330</v>
      </c>
      <c r="D1524" t="s">
        <v>216</v>
      </c>
      <c r="E1524" t="s">
        <v>103</v>
      </c>
      <c r="F1524" t="str">
        <f t="shared" si="92"/>
        <v>Analyst</v>
      </c>
      <c r="G1524">
        <v>110000</v>
      </c>
      <c r="H1524" t="s">
        <v>20</v>
      </c>
      <c r="I1524">
        <v>110000</v>
      </c>
      <c r="J1524">
        <f t="shared" si="93"/>
        <v>100000</v>
      </c>
      <c r="K1524">
        <f t="shared" si="94"/>
        <v>150000</v>
      </c>
      <c r="L1524" t="str">
        <f t="shared" si="95"/>
        <v>100000-150000</v>
      </c>
      <c r="M1524" t="s">
        <v>21</v>
      </c>
      <c r="N1524" t="str">
        <f>VLOOKUP(M1524,'Country Names'!B:C,2,FALSE)</f>
        <v>United States</v>
      </c>
      <c r="O1524">
        <v>0</v>
      </c>
      <c r="P1524" t="str">
        <f>IF(Table[[#This Row],[remote_ratio]]=0, "In Person", IF(Table[[#This Row],[remote_ratio]]=50, "Hybrid", IF(Table[[#This Row],[remote_ratio]]=100, "Remote")))</f>
        <v>In Person</v>
      </c>
      <c r="Q1524" t="s">
        <v>21</v>
      </c>
      <c r="R1524" t="str">
        <f>VLOOKUP(Q1524,'Country Names'!B:C,2,FALSE)</f>
        <v>United States</v>
      </c>
      <c r="S1524" t="s">
        <v>221</v>
      </c>
    </row>
    <row r="1525" spans="1:19" x14ac:dyDescent="0.3">
      <c r="A1525">
        <v>1524</v>
      </c>
      <c r="B1525">
        <v>2023</v>
      </c>
      <c r="C1525" t="s">
        <v>213</v>
      </c>
      <c r="D1525" t="s">
        <v>216</v>
      </c>
      <c r="E1525" t="s">
        <v>27</v>
      </c>
      <c r="F1525" t="str">
        <f t="shared" si="92"/>
        <v>Analyst</v>
      </c>
      <c r="G1525">
        <v>90000</v>
      </c>
      <c r="H1525" t="s">
        <v>20</v>
      </c>
      <c r="I1525">
        <v>90000</v>
      </c>
      <c r="J1525">
        <f t="shared" si="93"/>
        <v>50000</v>
      </c>
      <c r="K1525">
        <f t="shared" si="94"/>
        <v>100000</v>
      </c>
      <c r="L1525" t="str">
        <f t="shared" si="95"/>
        <v>50000-100000</v>
      </c>
      <c r="M1525" t="s">
        <v>21</v>
      </c>
      <c r="N1525" t="str">
        <f>VLOOKUP(M1525,'Country Names'!B:C,2,FALSE)</f>
        <v>United States</v>
      </c>
      <c r="O1525">
        <v>0</v>
      </c>
      <c r="P1525" t="str">
        <f>IF(Table[[#This Row],[remote_ratio]]=0, "In Person", IF(Table[[#This Row],[remote_ratio]]=50, "Hybrid", IF(Table[[#This Row],[remote_ratio]]=100, "Remote")))</f>
        <v>In Person</v>
      </c>
      <c r="Q1525" t="s">
        <v>21</v>
      </c>
      <c r="R1525" t="str">
        <f>VLOOKUP(Q1525,'Country Names'!B:C,2,FALSE)</f>
        <v>United States</v>
      </c>
      <c r="S1525" t="s">
        <v>221</v>
      </c>
    </row>
    <row r="1526" spans="1:19" x14ac:dyDescent="0.3">
      <c r="A1526">
        <v>1525</v>
      </c>
      <c r="B1526">
        <v>2023</v>
      </c>
      <c r="C1526" t="s">
        <v>213</v>
      </c>
      <c r="D1526" t="s">
        <v>216</v>
      </c>
      <c r="E1526" t="s">
        <v>27</v>
      </c>
      <c r="F1526" t="str">
        <f t="shared" si="92"/>
        <v>Analyst</v>
      </c>
      <c r="G1526">
        <v>80000</v>
      </c>
      <c r="H1526" t="s">
        <v>20</v>
      </c>
      <c r="I1526">
        <v>80000</v>
      </c>
      <c r="J1526">
        <f t="shared" si="93"/>
        <v>50000</v>
      </c>
      <c r="K1526">
        <f t="shared" si="94"/>
        <v>100000</v>
      </c>
      <c r="L1526" t="str">
        <f t="shared" si="95"/>
        <v>50000-100000</v>
      </c>
      <c r="M1526" t="s">
        <v>21</v>
      </c>
      <c r="N1526" t="str">
        <f>VLOOKUP(M1526,'Country Names'!B:C,2,FALSE)</f>
        <v>United States</v>
      </c>
      <c r="O1526">
        <v>0</v>
      </c>
      <c r="P1526" t="str">
        <f>IF(Table[[#This Row],[remote_ratio]]=0, "In Person", IF(Table[[#This Row],[remote_ratio]]=50, "Hybrid", IF(Table[[#This Row],[remote_ratio]]=100, "Remote")))</f>
        <v>In Person</v>
      </c>
      <c r="Q1526" t="s">
        <v>21</v>
      </c>
      <c r="R1526" t="str">
        <f>VLOOKUP(Q1526,'Country Names'!B:C,2,FALSE)</f>
        <v>United States</v>
      </c>
      <c r="S1526" t="s">
        <v>221</v>
      </c>
    </row>
    <row r="1527" spans="1:19" x14ac:dyDescent="0.3">
      <c r="A1527">
        <v>1526</v>
      </c>
      <c r="B1527">
        <v>2023</v>
      </c>
      <c r="C1527" t="s">
        <v>330</v>
      </c>
      <c r="D1527" t="s">
        <v>216</v>
      </c>
      <c r="E1527" t="s">
        <v>19</v>
      </c>
      <c r="F1527" t="str">
        <f t="shared" si="92"/>
        <v>Engineer</v>
      </c>
      <c r="G1527">
        <v>200000</v>
      </c>
      <c r="H1527" t="s">
        <v>20</v>
      </c>
      <c r="I1527">
        <v>200000</v>
      </c>
      <c r="J1527">
        <f t="shared" si="93"/>
        <v>200000</v>
      </c>
      <c r="K1527">
        <f t="shared" si="94"/>
        <v>250000</v>
      </c>
      <c r="L1527" t="str">
        <f t="shared" si="95"/>
        <v>200000-250000</v>
      </c>
      <c r="M1527" t="s">
        <v>21</v>
      </c>
      <c r="N1527" t="str">
        <f>VLOOKUP(M1527,'Country Names'!B:C,2,FALSE)</f>
        <v>United States</v>
      </c>
      <c r="O1527">
        <v>0</v>
      </c>
      <c r="P1527" t="str">
        <f>IF(Table[[#This Row],[remote_ratio]]=0, "In Person", IF(Table[[#This Row],[remote_ratio]]=50, "Hybrid", IF(Table[[#This Row],[remote_ratio]]=100, "Remote")))</f>
        <v>In Person</v>
      </c>
      <c r="Q1527" t="s">
        <v>21</v>
      </c>
      <c r="R1527" t="str">
        <f>VLOOKUP(Q1527,'Country Names'!B:C,2,FALSE)</f>
        <v>United States</v>
      </c>
      <c r="S1527" t="s">
        <v>221</v>
      </c>
    </row>
    <row r="1528" spans="1:19" x14ac:dyDescent="0.3">
      <c r="A1528">
        <v>1527</v>
      </c>
      <c r="B1528">
        <v>2023</v>
      </c>
      <c r="C1528" t="s">
        <v>330</v>
      </c>
      <c r="D1528" t="s">
        <v>216</v>
      </c>
      <c r="E1528" t="s">
        <v>19</v>
      </c>
      <c r="F1528" t="str">
        <f t="shared" si="92"/>
        <v>Engineer</v>
      </c>
      <c r="G1528">
        <v>135000</v>
      </c>
      <c r="H1528" t="s">
        <v>20</v>
      </c>
      <c r="I1528">
        <v>135000</v>
      </c>
      <c r="J1528">
        <f t="shared" si="93"/>
        <v>100000</v>
      </c>
      <c r="K1528">
        <f t="shared" si="94"/>
        <v>150000</v>
      </c>
      <c r="L1528" t="str">
        <f t="shared" si="95"/>
        <v>100000-150000</v>
      </c>
      <c r="M1528" t="s">
        <v>21</v>
      </c>
      <c r="N1528" t="str">
        <f>VLOOKUP(M1528,'Country Names'!B:C,2,FALSE)</f>
        <v>United States</v>
      </c>
      <c r="O1528">
        <v>0</v>
      </c>
      <c r="P1528" t="str">
        <f>IF(Table[[#This Row],[remote_ratio]]=0, "In Person", IF(Table[[#This Row],[remote_ratio]]=50, "Hybrid", IF(Table[[#This Row],[remote_ratio]]=100, "Remote")))</f>
        <v>In Person</v>
      </c>
      <c r="Q1528" t="s">
        <v>21</v>
      </c>
      <c r="R1528" t="str">
        <f>VLOOKUP(Q1528,'Country Names'!B:C,2,FALSE)</f>
        <v>United States</v>
      </c>
      <c r="S1528" t="s">
        <v>221</v>
      </c>
    </row>
    <row r="1529" spans="1:19" x14ac:dyDescent="0.3">
      <c r="A1529">
        <v>1528</v>
      </c>
      <c r="B1529">
        <v>2022</v>
      </c>
      <c r="C1529" t="s">
        <v>214</v>
      </c>
      <c r="D1529" t="s">
        <v>216</v>
      </c>
      <c r="E1529" t="s">
        <v>56</v>
      </c>
      <c r="F1529" t="str">
        <f t="shared" si="92"/>
        <v>Analyst</v>
      </c>
      <c r="G1529">
        <v>48000</v>
      </c>
      <c r="H1529" t="s">
        <v>20</v>
      </c>
      <c r="I1529">
        <v>48000</v>
      </c>
      <c r="J1529">
        <f t="shared" si="93"/>
        <v>0</v>
      </c>
      <c r="K1529">
        <f t="shared" si="94"/>
        <v>50000</v>
      </c>
      <c r="L1529" t="str">
        <f t="shared" si="95"/>
        <v>0-50000</v>
      </c>
      <c r="M1529" t="s">
        <v>21</v>
      </c>
      <c r="N1529" t="str">
        <f>VLOOKUP(M1529,'Country Names'!B:C,2,FALSE)</f>
        <v>United States</v>
      </c>
      <c r="O1529">
        <v>50</v>
      </c>
      <c r="P1529" t="str">
        <f>IF(Table[[#This Row],[remote_ratio]]=0, "In Person", IF(Table[[#This Row],[remote_ratio]]=50, "Hybrid", IF(Table[[#This Row],[remote_ratio]]=100, "Remote")))</f>
        <v>Hybrid</v>
      </c>
      <c r="Q1529" t="s">
        <v>21</v>
      </c>
      <c r="R1529" t="str">
        <f>VLOOKUP(Q1529,'Country Names'!B:C,2,FALSE)</f>
        <v>United States</v>
      </c>
      <c r="S1529" t="s">
        <v>220</v>
      </c>
    </row>
    <row r="1530" spans="1:19" x14ac:dyDescent="0.3">
      <c r="A1530">
        <v>1529</v>
      </c>
      <c r="B1530">
        <v>2023</v>
      </c>
      <c r="C1530" t="s">
        <v>214</v>
      </c>
      <c r="D1530" t="s">
        <v>216</v>
      </c>
      <c r="E1530" t="s">
        <v>50</v>
      </c>
      <c r="F1530" t="str">
        <f t="shared" si="92"/>
        <v>Developer</v>
      </c>
      <c r="G1530">
        <v>120000</v>
      </c>
      <c r="H1530" t="s">
        <v>20</v>
      </c>
      <c r="I1530">
        <v>120000</v>
      </c>
      <c r="J1530">
        <f t="shared" si="93"/>
        <v>100000</v>
      </c>
      <c r="K1530">
        <f t="shared" si="94"/>
        <v>150000</v>
      </c>
      <c r="L1530" t="str">
        <f t="shared" si="95"/>
        <v>100000-150000</v>
      </c>
      <c r="M1530" t="s">
        <v>133</v>
      </c>
      <c r="N1530" t="str">
        <f>VLOOKUP(M1530,'Country Names'!B:C,2,FALSE)</f>
        <v>Bosnia and Herzegovina</v>
      </c>
      <c r="O1530">
        <v>50</v>
      </c>
      <c r="P1530" t="str">
        <f>IF(Table[[#This Row],[remote_ratio]]=0, "In Person", IF(Table[[#This Row],[remote_ratio]]=50, "Hybrid", IF(Table[[#This Row],[remote_ratio]]=100, "Remote")))</f>
        <v>Hybrid</v>
      </c>
      <c r="Q1530" t="s">
        <v>133</v>
      </c>
      <c r="R1530" t="str">
        <f>VLOOKUP(Q1530,'Country Names'!B:C,2,FALSE)</f>
        <v>Bosnia and Herzegovina</v>
      </c>
      <c r="S1530" t="s">
        <v>222</v>
      </c>
    </row>
    <row r="1531" spans="1:19" x14ac:dyDescent="0.3">
      <c r="A1531">
        <v>1530</v>
      </c>
      <c r="B1531">
        <v>2023</v>
      </c>
      <c r="C1531" t="s">
        <v>330</v>
      </c>
      <c r="D1531" t="s">
        <v>216</v>
      </c>
      <c r="E1531" t="s">
        <v>37</v>
      </c>
      <c r="F1531" t="str">
        <f t="shared" si="92"/>
        <v>Engineer</v>
      </c>
      <c r="G1531">
        <v>130000</v>
      </c>
      <c r="H1531" t="s">
        <v>20</v>
      </c>
      <c r="I1531">
        <v>130000</v>
      </c>
      <c r="J1531">
        <f t="shared" si="93"/>
        <v>100000</v>
      </c>
      <c r="K1531">
        <f t="shared" si="94"/>
        <v>150000</v>
      </c>
      <c r="L1531" t="str">
        <f t="shared" si="95"/>
        <v>100000-150000</v>
      </c>
      <c r="M1531" t="s">
        <v>21</v>
      </c>
      <c r="N1531" t="str">
        <f>VLOOKUP(M1531,'Country Names'!B:C,2,FALSE)</f>
        <v>United States</v>
      </c>
      <c r="O1531">
        <v>0</v>
      </c>
      <c r="P1531" t="str">
        <f>IF(Table[[#This Row],[remote_ratio]]=0, "In Person", IF(Table[[#This Row],[remote_ratio]]=50, "Hybrid", IF(Table[[#This Row],[remote_ratio]]=100, "Remote")))</f>
        <v>In Person</v>
      </c>
      <c r="Q1531" t="s">
        <v>21</v>
      </c>
      <c r="R1531" t="str">
        <f>VLOOKUP(Q1531,'Country Names'!B:C,2,FALSE)</f>
        <v>United States</v>
      </c>
      <c r="S1531" t="s">
        <v>221</v>
      </c>
    </row>
    <row r="1532" spans="1:19" x14ac:dyDescent="0.3">
      <c r="A1532">
        <v>1531</v>
      </c>
      <c r="B1532">
        <v>2023</v>
      </c>
      <c r="C1532" t="s">
        <v>330</v>
      </c>
      <c r="D1532" t="s">
        <v>216</v>
      </c>
      <c r="E1532" t="s">
        <v>37</v>
      </c>
      <c r="F1532" t="str">
        <f t="shared" si="92"/>
        <v>Engineer</v>
      </c>
      <c r="G1532">
        <v>75000</v>
      </c>
      <c r="H1532" t="s">
        <v>20</v>
      </c>
      <c r="I1532">
        <v>75000</v>
      </c>
      <c r="J1532">
        <f t="shared" si="93"/>
        <v>50000</v>
      </c>
      <c r="K1532">
        <f t="shared" si="94"/>
        <v>100000</v>
      </c>
      <c r="L1532" t="str">
        <f t="shared" si="95"/>
        <v>50000-100000</v>
      </c>
      <c r="M1532" t="s">
        <v>21</v>
      </c>
      <c r="N1532" t="str">
        <f>VLOOKUP(M1532,'Country Names'!B:C,2,FALSE)</f>
        <v>United States</v>
      </c>
      <c r="O1532">
        <v>0</v>
      </c>
      <c r="P1532" t="str">
        <f>IF(Table[[#This Row],[remote_ratio]]=0, "In Person", IF(Table[[#This Row],[remote_ratio]]=50, "Hybrid", IF(Table[[#This Row],[remote_ratio]]=100, "Remote")))</f>
        <v>In Person</v>
      </c>
      <c r="Q1532" t="s">
        <v>21</v>
      </c>
      <c r="R1532" t="str">
        <f>VLOOKUP(Q1532,'Country Names'!B:C,2,FALSE)</f>
        <v>United States</v>
      </c>
      <c r="S1532" t="s">
        <v>221</v>
      </c>
    </row>
    <row r="1533" spans="1:19" x14ac:dyDescent="0.3">
      <c r="A1533">
        <v>1532</v>
      </c>
      <c r="B1533">
        <v>2023</v>
      </c>
      <c r="C1533" t="s">
        <v>330</v>
      </c>
      <c r="D1533" t="s">
        <v>216</v>
      </c>
      <c r="E1533" t="s">
        <v>37</v>
      </c>
      <c r="F1533" t="str">
        <f t="shared" si="92"/>
        <v>Engineer</v>
      </c>
      <c r="G1533">
        <v>252000</v>
      </c>
      <c r="H1533" t="s">
        <v>20</v>
      </c>
      <c r="I1533">
        <v>252000</v>
      </c>
      <c r="J1533">
        <f t="shared" si="93"/>
        <v>250000</v>
      </c>
      <c r="K1533">
        <f t="shared" si="94"/>
        <v>300000</v>
      </c>
      <c r="L1533" t="str">
        <f t="shared" si="95"/>
        <v>250000-300000</v>
      </c>
      <c r="M1533" t="s">
        <v>21</v>
      </c>
      <c r="N1533" t="str">
        <f>VLOOKUP(M1533,'Country Names'!B:C,2,FALSE)</f>
        <v>United States</v>
      </c>
      <c r="O1533">
        <v>0</v>
      </c>
      <c r="P1533" t="str">
        <f>IF(Table[[#This Row],[remote_ratio]]=0, "In Person", IF(Table[[#This Row],[remote_ratio]]=50, "Hybrid", IF(Table[[#This Row],[remote_ratio]]=100, "Remote")))</f>
        <v>In Person</v>
      </c>
      <c r="Q1533" t="s">
        <v>21</v>
      </c>
      <c r="R1533" t="str">
        <f>VLOOKUP(Q1533,'Country Names'!B:C,2,FALSE)</f>
        <v>United States</v>
      </c>
      <c r="S1533" t="s">
        <v>221</v>
      </c>
    </row>
    <row r="1534" spans="1:19" x14ac:dyDescent="0.3">
      <c r="A1534">
        <v>1533</v>
      </c>
      <c r="B1534">
        <v>2023</v>
      </c>
      <c r="C1534" t="s">
        <v>330</v>
      </c>
      <c r="D1534" t="s">
        <v>216</v>
      </c>
      <c r="E1534" t="s">
        <v>37</v>
      </c>
      <c r="F1534" t="str">
        <f t="shared" si="92"/>
        <v>Engineer</v>
      </c>
      <c r="G1534">
        <v>129000</v>
      </c>
      <c r="H1534" t="s">
        <v>20</v>
      </c>
      <c r="I1534">
        <v>129000</v>
      </c>
      <c r="J1534">
        <f t="shared" si="93"/>
        <v>100000</v>
      </c>
      <c r="K1534">
        <f t="shared" si="94"/>
        <v>150000</v>
      </c>
      <c r="L1534" t="str">
        <f t="shared" si="95"/>
        <v>100000-150000</v>
      </c>
      <c r="M1534" t="s">
        <v>21</v>
      </c>
      <c r="N1534" t="str">
        <f>VLOOKUP(M1534,'Country Names'!B:C,2,FALSE)</f>
        <v>United States</v>
      </c>
      <c r="O1534">
        <v>0</v>
      </c>
      <c r="P1534" t="str">
        <f>IF(Table[[#This Row],[remote_ratio]]=0, "In Person", IF(Table[[#This Row],[remote_ratio]]=50, "Hybrid", IF(Table[[#This Row],[remote_ratio]]=100, "Remote")))</f>
        <v>In Person</v>
      </c>
      <c r="Q1534" t="s">
        <v>21</v>
      </c>
      <c r="R1534" t="str">
        <f>VLOOKUP(Q1534,'Country Names'!B:C,2,FALSE)</f>
        <v>United States</v>
      </c>
      <c r="S1534" t="s">
        <v>221</v>
      </c>
    </row>
    <row r="1535" spans="1:19" x14ac:dyDescent="0.3">
      <c r="A1535">
        <v>1534</v>
      </c>
      <c r="B1535">
        <v>2023</v>
      </c>
      <c r="C1535" t="s">
        <v>213</v>
      </c>
      <c r="D1535" t="s">
        <v>216</v>
      </c>
      <c r="E1535" t="s">
        <v>27</v>
      </c>
      <c r="F1535" t="str">
        <f t="shared" si="92"/>
        <v>Analyst</v>
      </c>
      <c r="G1535">
        <v>150000</v>
      </c>
      <c r="H1535" t="s">
        <v>20</v>
      </c>
      <c r="I1535">
        <v>150000</v>
      </c>
      <c r="J1535">
        <f t="shared" si="93"/>
        <v>150000</v>
      </c>
      <c r="K1535">
        <f t="shared" si="94"/>
        <v>200000</v>
      </c>
      <c r="L1535" t="str">
        <f t="shared" si="95"/>
        <v>150000-200000</v>
      </c>
      <c r="M1535" t="s">
        <v>21</v>
      </c>
      <c r="N1535" t="str">
        <f>VLOOKUP(M1535,'Country Names'!B:C,2,FALSE)</f>
        <v>United States</v>
      </c>
      <c r="O1535">
        <v>0</v>
      </c>
      <c r="P1535" t="str">
        <f>IF(Table[[#This Row],[remote_ratio]]=0, "In Person", IF(Table[[#This Row],[remote_ratio]]=50, "Hybrid", IF(Table[[#This Row],[remote_ratio]]=100, "Remote")))</f>
        <v>In Person</v>
      </c>
      <c r="Q1535" t="s">
        <v>21</v>
      </c>
      <c r="R1535" t="str">
        <f>VLOOKUP(Q1535,'Country Names'!B:C,2,FALSE)</f>
        <v>United States</v>
      </c>
      <c r="S1535" t="s">
        <v>221</v>
      </c>
    </row>
    <row r="1536" spans="1:19" x14ac:dyDescent="0.3">
      <c r="A1536">
        <v>1535</v>
      </c>
      <c r="B1536">
        <v>2023</v>
      </c>
      <c r="C1536" t="s">
        <v>213</v>
      </c>
      <c r="D1536" t="s">
        <v>216</v>
      </c>
      <c r="E1536" t="s">
        <v>27</v>
      </c>
      <c r="F1536" t="str">
        <f t="shared" si="92"/>
        <v>Analyst</v>
      </c>
      <c r="G1536">
        <v>100000</v>
      </c>
      <c r="H1536" t="s">
        <v>20</v>
      </c>
      <c r="I1536">
        <v>100000</v>
      </c>
      <c r="J1536">
        <f t="shared" si="93"/>
        <v>100000</v>
      </c>
      <c r="K1536">
        <f t="shared" si="94"/>
        <v>150000</v>
      </c>
      <c r="L1536" t="str">
        <f t="shared" si="95"/>
        <v>100000-150000</v>
      </c>
      <c r="M1536" t="s">
        <v>21</v>
      </c>
      <c r="N1536" t="str">
        <f>VLOOKUP(M1536,'Country Names'!B:C,2,FALSE)</f>
        <v>United States</v>
      </c>
      <c r="O1536">
        <v>0</v>
      </c>
      <c r="P1536" t="str">
        <f>IF(Table[[#This Row],[remote_ratio]]=0, "In Person", IF(Table[[#This Row],[remote_ratio]]=50, "Hybrid", IF(Table[[#This Row],[remote_ratio]]=100, "Remote")))</f>
        <v>In Person</v>
      </c>
      <c r="Q1536" t="s">
        <v>21</v>
      </c>
      <c r="R1536" t="str">
        <f>VLOOKUP(Q1536,'Country Names'!B:C,2,FALSE)</f>
        <v>United States</v>
      </c>
      <c r="S1536" t="s">
        <v>221</v>
      </c>
    </row>
    <row r="1537" spans="1:19" x14ac:dyDescent="0.3">
      <c r="A1537">
        <v>1536</v>
      </c>
      <c r="B1537">
        <v>2023</v>
      </c>
      <c r="C1537" t="s">
        <v>330</v>
      </c>
      <c r="D1537" t="s">
        <v>216</v>
      </c>
      <c r="E1537" t="s">
        <v>37</v>
      </c>
      <c r="F1537" t="str">
        <f t="shared" si="92"/>
        <v>Engineer</v>
      </c>
      <c r="G1537">
        <v>226700</v>
      </c>
      <c r="H1537" t="s">
        <v>20</v>
      </c>
      <c r="I1537">
        <v>226700</v>
      </c>
      <c r="J1537">
        <f t="shared" si="93"/>
        <v>200000</v>
      </c>
      <c r="K1537">
        <f t="shared" si="94"/>
        <v>250000</v>
      </c>
      <c r="L1537" t="str">
        <f t="shared" si="95"/>
        <v>200000-250000</v>
      </c>
      <c r="M1537" t="s">
        <v>21</v>
      </c>
      <c r="N1537" t="str">
        <f>VLOOKUP(M1537,'Country Names'!B:C,2,FALSE)</f>
        <v>United States</v>
      </c>
      <c r="O1537">
        <v>0</v>
      </c>
      <c r="P1537" t="str">
        <f>IF(Table[[#This Row],[remote_ratio]]=0, "In Person", IF(Table[[#This Row],[remote_ratio]]=50, "Hybrid", IF(Table[[#This Row],[remote_ratio]]=100, "Remote")))</f>
        <v>In Person</v>
      </c>
      <c r="Q1537" t="s">
        <v>21</v>
      </c>
      <c r="R1537" t="str">
        <f>VLOOKUP(Q1537,'Country Names'!B:C,2,FALSE)</f>
        <v>United States</v>
      </c>
      <c r="S1537" t="s">
        <v>221</v>
      </c>
    </row>
    <row r="1538" spans="1:19" x14ac:dyDescent="0.3">
      <c r="A1538">
        <v>1537</v>
      </c>
      <c r="B1538">
        <v>2023</v>
      </c>
      <c r="C1538" t="s">
        <v>330</v>
      </c>
      <c r="D1538" t="s">
        <v>216</v>
      </c>
      <c r="E1538" t="s">
        <v>37</v>
      </c>
      <c r="F1538" t="str">
        <f t="shared" ref="F1538:F1601" si="96">IF(RIGHT(E1538,LEN(E1538)-FIND(CHAR(1),SUBSTITUTE(E1538," ",CHAR(1),LEN(E1538)-LEN(SUBSTITUTE(E1538," ","")))))="Science","Director of DS",IF(RIGHT(E1538,LEN(E1538)-FIND(CHAR(1),SUBSTITUTE(E1538," ",CHAR(1),LEN(E1538)-LEN(SUBSTITUTE(E1538," ","")))))="Data","Head of Data",RIGHT(E1538,LEN(E1538)-FIND(CHAR(1),SUBSTITUTE(E1538," ",CHAR(1),LEN(E1538)-LEN(SUBSTITUTE(E1538," ","")))))))</f>
        <v>Engineer</v>
      </c>
      <c r="G1538">
        <v>133300</v>
      </c>
      <c r="H1538" t="s">
        <v>20</v>
      </c>
      <c r="I1538">
        <v>133300</v>
      </c>
      <c r="J1538">
        <f t="shared" ref="J1538:J1601" si="97">FLOOR(I1538/50000,1)*50000</f>
        <v>100000</v>
      </c>
      <c r="K1538">
        <f t="shared" ref="K1538:K1601" si="98">FLOOR(I1538/50000,1)*50000 + 50000</f>
        <v>150000</v>
      </c>
      <c r="L1538" t="str">
        <f t="shared" ref="L1538:L1601" si="99">_xlfn.CONCAT(J1538, "-", K1538)</f>
        <v>100000-150000</v>
      </c>
      <c r="M1538" t="s">
        <v>21</v>
      </c>
      <c r="N1538" t="str">
        <f>VLOOKUP(M1538,'Country Names'!B:C,2,FALSE)</f>
        <v>United States</v>
      </c>
      <c r="O1538">
        <v>0</v>
      </c>
      <c r="P1538" t="str">
        <f>IF(Table[[#This Row],[remote_ratio]]=0, "In Person", IF(Table[[#This Row],[remote_ratio]]=50, "Hybrid", IF(Table[[#This Row],[remote_ratio]]=100, "Remote")))</f>
        <v>In Person</v>
      </c>
      <c r="Q1538" t="s">
        <v>21</v>
      </c>
      <c r="R1538" t="str">
        <f>VLOOKUP(Q1538,'Country Names'!B:C,2,FALSE)</f>
        <v>United States</v>
      </c>
      <c r="S1538" t="s">
        <v>221</v>
      </c>
    </row>
    <row r="1539" spans="1:19" x14ac:dyDescent="0.3">
      <c r="A1539">
        <v>1482</v>
      </c>
      <c r="B1539">
        <v>2023</v>
      </c>
      <c r="C1539" t="s">
        <v>214</v>
      </c>
      <c r="D1539" t="s">
        <v>216</v>
      </c>
      <c r="E1539" t="s">
        <v>23</v>
      </c>
      <c r="F1539" t="str">
        <f t="shared" si="96"/>
        <v>Scientist</v>
      </c>
      <c r="G1539">
        <v>74540</v>
      </c>
      <c r="H1539" t="s">
        <v>20</v>
      </c>
      <c r="I1539">
        <v>74540</v>
      </c>
      <c r="J1539">
        <f t="shared" si="97"/>
        <v>50000</v>
      </c>
      <c r="K1539">
        <f t="shared" si="98"/>
        <v>100000</v>
      </c>
      <c r="L1539" t="str">
        <f t="shared" si="99"/>
        <v>50000-100000</v>
      </c>
      <c r="M1539" t="s">
        <v>21</v>
      </c>
      <c r="N1539" t="str">
        <f>VLOOKUP(M1539,'Country Names'!B:C,2,FALSE)</f>
        <v>United States</v>
      </c>
      <c r="O1539">
        <v>0</v>
      </c>
      <c r="P1539" t="str">
        <f>IF(Table[[#This Row],[remote_ratio]]=0, "In Person", IF(Table[[#This Row],[remote_ratio]]=50, "Hybrid", IF(Table[[#This Row],[remote_ratio]]=100, "Remote")))</f>
        <v>In Person</v>
      </c>
      <c r="Q1539" t="s">
        <v>21</v>
      </c>
      <c r="R1539" t="str">
        <f>VLOOKUP(Q1539,'Country Names'!B:C,2,FALSE)</f>
        <v>United States</v>
      </c>
      <c r="S1539" t="s">
        <v>221</v>
      </c>
    </row>
    <row r="1540" spans="1:19" x14ac:dyDescent="0.3">
      <c r="A1540">
        <v>1487</v>
      </c>
      <c r="B1540">
        <v>2023</v>
      </c>
      <c r="C1540" t="s">
        <v>330</v>
      </c>
      <c r="D1540" t="s">
        <v>216</v>
      </c>
      <c r="E1540" t="s">
        <v>23</v>
      </c>
      <c r="F1540" t="str">
        <f t="shared" si="96"/>
        <v>Scientist</v>
      </c>
      <c r="G1540">
        <v>275300</v>
      </c>
      <c r="H1540" t="s">
        <v>20</v>
      </c>
      <c r="I1540">
        <v>275300</v>
      </c>
      <c r="J1540">
        <f t="shared" si="97"/>
        <v>250000</v>
      </c>
      <c r="K1540">
        <f t="shared" si="98"/>
        <v>300000</v>
      </c>
      <c r="L1540" t="str">
        <f t="shared" si="99"/>
        <v>250000-300000</v>
      </c>
      <c r="M1540" t="s">
        <v>21</v>
      </c>
      <c r="N1540" t="str">
        <f>VLOOKUP(M1540,'Country Names'!B:C,2,FALSE)</f>
        <v>United States</v>
      </c>
      <c r="O1540">
        <v>100</v>
      </c>
      <c r="P1540" t="str">
        <f>IF(Table[[#This Row],[remote_ratio]]=0, "In Person", IF(Table[[#This Row],[remote_ratio]]=50, "Hybrid", IF(Table[[#This Row],[remote_ratio]]=100, "Remote")))</f>
        <v>Remote</v>
      </c>
      <c r="Q1540" t="s">
        <v>21</v>
      </c>
      <c r="R1540" t="str">
        <f>VLOOKUP(Q1540,'Country Names'!B:C,2,FALSE)</f>
        <v>United States</v>
      </c>
      <c r="S1540" t="s">
        <v>221</v>
      </c>
    </row>
    <row r="1541" spans="1:19" x14ac:dyDescent="0.3">
      <c r="A1541">
        <v>1540</v>
      </c>
      <c r="B1541">
        <v>2023</v>
      </c>
      <c r="C1541" t="s">
        <v>330</v>
      </c>
      <c r="D1541" t="s">
        <v>216</v>
      </c>
      <c r="E1541" t="s">
        <v>37</v>
      </c>
      <c r="F1541" t="str">
        <f t="shared" si="96"/>
        <v>Engineer</v>
      </c>
      <c r="G1541">
        <v>170000</v>
      </c>
      <c r="H1541" t="s">
        <v>20</v>
      </c>
      <c r="I1541">
        <v>170000</v>
      </c>
      <c r="J1541">
        <f t="shared" si="97"/>
        <v>150000</v>
      </c>
      <c r="K1541">
        <f t="shared" si="98"/>
        <v>200000</v>
      </c>
      <c r="L1541" t="str">
        <f t="shared" si="99"/>
        <v>150000-200000</v>
      </c>
      <c r="M1541" t="s">
        <v>21</v>
      </c>
      <c r="N1541" t="str">
        <f>VLOOKUP(M1541,'Country Names'!B:C,2,FALSE)</f>
        <v>United States</v>
      </c>
      <c r="O1541">
        <v>100</v>
      </c>
      <c r="P1541" t="str">
        <f>IF(Table[[#This Row],[remote_ratio]]=0, "In Person", IF(Table[[#This Row],[remote_ratio]]=50, "Hybrid", IF(Table[[#This Row],[remote_ratio]]=100, "Remote")))</f>
        <v>Remote</v>
      </c>
      <c r="Q1541" t="s">
        <v>21</v>
      </c>
      <c r="R1541" t="str">
        <f>VLOOKUP(Q1541,'Country Names'!B:C,2,FALSE)</f>
        <v>United States</v>
      </c>
      <c r="S1541" t="s">
        <v>221</v>
      </c>
    </row>
    <row r="1542" spans="1:19" x14ac:dyDescent="0.3">
      <c r="A1542">
        <v>1541</v>
      </c>
      <c r="B1542">
        <v>2023</v>
      </c>
      <c r="C1542" t="s">
        <v>330</v>
      </c>
      <c r="D1542" t="s">
        <v>216</v>
      </c>
      <c r="E1542" t="s">
        <v>37</v>
      </c>
      <c r="F1542" t="str">
        <f t="shared" si="96"/>
        <v>Engineer</v>
      </c>
      <c r="G1542">
        <v>150000</v>
      </c>
      <c r="H1542" t="s">
        <v>20</v>
      </c>
      <c r="I1542">
        <v>150000</v>
      </c>
      <c r="J1542">
        <f t="shared" si="97"/>
        <v>150000</v>
      </c>
      <c r="K1542">
        <f t="shared" si="98"/>
        <v>200000</v>
      </c>
      <c r="L1542" t="str">
        <f t="shared" si="99"/>
        <v>150000-200000</v>
      </c>
      <c r="M1542" t="s">
        <v>21</v>
      </c>
      <c r="N1542" t="str">
        <f>VLOOKUP(M1542,'Country Names'!B:C,2,FALSE)</f>
        <v>United States</v>
      </c>
      <c r="O1542">
        <v>100</v>
      </c>
      <c r="P1542" t="str">
        <f>IF(Table[[#This Row],[remote_ratio]]=0, "In Person", IF(Table[[#This Row],[remote_ratio]]=50, "Hybrid", IF(Table[[#This Row],[remote_ratio]]=100, "Remote")))</f>
        <v>Remote</v>
      </c>
      <c r="Q1542" t="s">
        <v>21</v>
      </c>
      <c r="R1542" t="str">
        <f>VLOOKUP(Q1542,'Country Names'!B:C,2,FALSE)</f>
        <v>United States</v>
      </c>
      <c r="S1542" t="s">
        <v>221</v>
      </c>
    </row>
    <row r="1543" spans="1:19" x14ac:dyDescent="0.3">
      <c r="A1543">
        <v>1542</v>
      </c>
      <c r="B1543">
        <v>2023</v>
      </c>
      <c r="C1543" t="s">
        <v>213</v>
      </c>
      <c r="D1543" t="s">
        <v>216</v>
      </c>
      <c r="E1543" t="s">
        <v>37</v>
      </c>
      <c r="F1543" t="str">
        <f t="shared" si="96"/>
        <v>Engineer</v>
      </c>
      <c r="G1543">
        <v>150000</v>
      </c>
      <c r="H1543" t="s">
        <v>20</v>
      </c>
      <c r="I1543">
        <v>150000</v>
      </c>
      <c r="J1543">
        <f t="shared" si="97"/>
        <v>150000</v>
      </c>
      <c r="K1543">
        <f t="shared" si="98"/>
        <v>200000</v>
      </c>
      <c r="L1543" t="str">
        <f t="shared" si="99"/>
        <v>150000-200000</v>
      </c>
      <c r="M1543" t="s">
        <v>21</v>
      </c>
      <c r="N1543" t="str">
        <f>VLOOKUP(M1543,'Country Names'!B:C,2,FALSE)</f>
        <v>United States</v>
      </c>
      <c r="O1543">
        <v>0</v>
      </c>
      <c r="P1543" t="str">
        <f>IF(Table[[#This Row],[remote_ratio]]=0, "In Person", IF(Table[[#This Row],[remote_ratio]]=50, "Hybrid", IF(Table[[#This Row],[remote_ratio]]=100, "Remote")))</f>
        <v>In Person</v>
      </c>
      <c r="Q1543" t="s">
        <v>21</v>
      </c>
      <c r="R1543" t="str">
        <f>VLOOKUP(Q1543,'Country Names'!B:C,2,FALSE)</f>
        <v>United States</v>
      </c>
      <c r="S1543" t="s">
        <v>221</v>
      </c>
    </row>
    <row r="1544" spans="1:19" x14ac:dyDescent="0.3">
      <c r="A1544">
        <v>1543</v>
      </c>
      <c r="B1544">
        <v>2023</v>
      </c>
      <c r="C1544" t="s">
        <v>213</v>
      </c>
      <c r="D1544" t="s">
        <v>216</v>
      </c>
      <c r="E1544" t="s">
        <v>37</v>
      </c>
      <c r="F1544" t="str">
        <f t="shared" si="96"/>
        <v>Engineer</v>
      </c>
      <c r="G1544">
        <v>130000</v>
      </c>
      <c r="H1544" t="s">
        <v>20</v>
      </c>
      <c r="I1544">
        <v>130000</v>
      </c>
      <c r="J1544">
        <f t="shared" si="97"/>
        <v>100000</v>
      </c>
      <c r="K1544">
        <f t="shared" si="98"/>
        <v>150000</v>
      </c>
      <c r="L1544" t="str">
        <f t="shared" si="99"/>
        <v>100000-150000</v>
      </c>
      <c r="M1544" t="s">
        <v>21</v>
      </c>
      <c r="N1544" t="str">
        <f>VLOOKUP(M1544,'Country Names'!B:C,2,FALSE)</f>
        <v>United States</v>
      </c>
      <c r="O1544">
        <v>0</v>
      </c>
      <c r="P1544" t="str">
        <f>IF(Table[[#This Row],[remote_ratio]]=0, "In Person", IF(Table[[#This Row],[remote_ratio]]=50, "Hybrid", IF(Table[[#This Row],[remote_ratio]]=100, "Remote")))</f>
        <v>In Person</v>
      </c>
      <c r="Q1544" t="s">
        <v>21</v>
      </c>
      <c r="R1544" t="str">
        <f>VLOOKUP(Q1544,'Country Names'!B:C,2,FALSE)</f>
        <v>United States</v>
      </c>
      <c r="S1544" t="s">
        <v>221</v>
      </c>
    </row>
    <row r="1545" spans="1:19" x14ac:dyDescent="0.3">
      <c r="A1545">
        <v>1488</v>
      </c>
      <c r="B1545">
        <v>2023</v>
      </c>
      <c r="C1545" t="s">
        <v>330</v>
      </c>
      <c r="D1545" t="s">
        <v>216</v>
      </c>
      <c r="E1545" t="s">
        <v>23</v>
      </c>
      <c r="F1545" t="str">
        <f t="shared" si="96"/>
        <v>Scientist</v>
      </c>
      <c r="G1545">
        <v>183500</v>
      </c>
      <c r="H1545" t="s">
        <v>20</v>
      </c>
      <c r="I1545">
        <v>183500</v>
      </c>
      <c r="J1545">
        <f t="shared" si="97"/>
        <v>150000</v>
      </c>
      <c r="K1545">
        <f t="shared" si="98"/>
        <v>200000</v>
      </c>
      <c r="L1545" t="str">
        <f t="shared" si="99"/>
        <v>150000-200000</v>
      </c>
      <c r="M1545" t="s">
        <v>21</v>
      </c>
      <c r="N1545" t="str">
        <f>VLOOKUP(M1545,'Country Names'!B:C,2,FALSE)</f>
        <v>United States</v>
      </c>
      <c r="O1545">
        <v>100</v>
      </c>
      <c r="P1545" t="str">
        <f>IF(Table[[#This Row],[remote_ratio]]=0, "In Person", IF(Table[[#This Row],[remote_ratio]]=50, "Hybrid", IF(Table[[#This Row],[remote_ratio]]=100, "Remote")))</f>
        <v>Remote</v>
      </c>
      <c r="Q1545" t="s">
        <v>21</v>
      </c>
      <c r="R1545" t="str">
        <f>VLOOKUP(Q1545,'Country Names'!B:C,2,FALSE)</f>
        <v>United States</v>
      </c>
      <c r="S1545" t="s">
        <v>221</v>
      </c>
    </row>
    <row r="1546" spans="1:19" x14ac:dyDescent="0.3">
      <c r="A1546">
        <v>1489</v>
      </c>
      <c r="B1546">
        <v>2023</v>
      </c>
      <c r="C1546" t="s">
        <v>330</v>
      </c>
      <c r="D1546" t="s">
        <v>216</v>
      </c>
      <c r="E1546" t="s">
        <v>23</v>
      </c>
      <c r="F1546" t="str">
        <f t="shared" si="96"/>
        <v>Scientist</v>
      </c>
      <c r="G1546">
        <v>275300</v>
      </c>
      <c r="H1546" t="s">
        <v>20</v>
      </c>
      <c r="I1546">
        <v>275300</v>
      </c>
      <c r="J1546">
        <f t="shared" si="97"/>
        <v>250000</v>
      </c>
      <c r="K1546">
        <f t="shared" si="98"/>
        <v>300000</v>
      </c>
      <c r="L1546" t="str">
        <f t="shared" si="99"/>
        <v>250000-300000</v>
      </c>
      <c r="M1546" t="s">
        <v>21</v>
      </c>
      <c r="N1546" t="str">
        <f>VLOOKUP(M1546,'Country Names'!B:C,2,FALSE)</f>
        <v>United States</v>
      </c>
      <c r="O1546">
        <v>100</v>
      </c>
      <c r="P1546" t="str">
        <f>IF(Table[[#This Row],[remote_ratio]]=0, "In Person", IF(Table[[#This Row],[remote_ratio]]=50, "Hybrid", IF(Table[[#This Row],[remote_ratio]]=100, "Remote")))</f>
        <v>Remote</v>
      </c>
      <c r="Q1546" t="s">
        <v>21</v>
      </c>
      <c r="R1546" t="str">
        <f>VLOOKUP(Q1546,'Country Names'!B:C,2,FALSE)</f>
        <v>United States</v>
      </c>
      <c r="S1546" t="s">
        <v>221</v>
      </c>
    </row>
    <row r="1547" spans="1:19" x14ac:dyDescent="0.3">
      <c r="A1547">
        <v>1546</v>
      </c>
      <c r="B1547">
        <v>2023</v>
      </c>
      <c r="C1547" t="s">
        <v>330</v>
      </c>
      <c r="D1547" t="s">
        <v>216</v>
      </c>
      <c r="E1547" t="s">
        <v>38</v>
      </c>
      <c r="F1547" t="str">
        <f t="shared" si="96"/>
        <v>Engineer</v>
      </c>
      <c r="G1547">
        <v>200000</v>
      </c>
      <c r="H1547" t="s">
        <v>20</v>
      </c>
      <c r="I1547">
        <v>200000</v>
      </c>
      <c r="J1547">
        <f t="shared" si="97"/>
        <v>200000</v>
      </c>
      <c r="K1547">
        <f t="shared" si="98"/>
        <v>250000</v>
      </c>
      <c r="L1547" t="str">
        <f t="shared" si="99"/>
        <v>200000-250000</v>
      </c>
      <c r="M1547" t="s">
        <v>21</v>
      </c>
      <c r="N1547" t="str">
        <f>VLOOKUP(M1547,'Country Names'!B:C,2,FALSE)</f>
        <v>United States</v>
      </c>
      <c r="O1547">
        <v>100</v>
      </c>
      <c r="P1547" t="str">
        <f>IF(Table[[#This Row],[remote_ratio]]=0, "In Person", IF(Table[[#This Row],[remote_ratio]]=50, "Hybrid", IF(Table[[#This Row],[remote_ratio]]=100, "Remote")))</f>
        <v>Remote</v>
      </c>
      <c r="Q1547" t="s">
        <v>21</v>
      </c>
      <c r="R1547" t="str">
        <f>VLOOKUP(Q1547,'Country Names'!B:C,2,FALSE)</f>
        <v>United States</v>
      </c>
      <c r="S1547" t="s">
        <v>222</v>
      </c>
    </row>
    <row r="1548" spans="1:19" x14ac:dyDescent="0.3">
      <c r="A1548">
        <v>1490</v>
      </c>
      <c r="B1548">
        <v>2023</v>
      </c>
      <c r="C1548" t="s">
        <v>330</v>
      </c>
      <c r="D1548" t="s">
        <v>216</v>
      </c>
      <c r="E1548" t="s">
        <v>23</v>
      </c>
      <c r="F1548" t="str">
        <f t="shared" si="96"/>
        <v>Scientist</v>
      </c>
      <c r="G1548">
        <v>183500</v>
      </c>
      <c r="H1548" t="s">
        <v>20</v>
      </c>
      <c r="I1548">
        <v>183500</v>
      </c>
      <c r="J1548">
        <f t="shared" si="97"/>
        <v>150000</v>
      </c>
      <c r="K1548">
        <f t="shared" si="98"/>
        <v>200000</v>
      </c>
      <c r="L1548" t="str">
        <f t="shared" si="99"/>
        <v>150000-200000</v>
      </c>
      <c r="M1548" t="s">
        <v>21</v>
      </c>
      <c r="N1548" t="str">
        <f>VLOOKUP(M1548,'Country Names'!B:C,2,FALSE)</f>
        <v>United States</v>
      </c>
      <c r="O1548">
        <v>100</v>
      </c>
      <c r="P1548" t="str">
        <f>IF(Table[[#This Row],[remote_ratio]]=0, "In Person", IF(Table[[#This Row],[remote_ratio]]=50, "Hybrid", IF(Table[[#This Row],[remote_ratio]]=100, "Remote")))</f>
        <v>Remote</v>
      </c>
      <c r="Q1548" t="s">
        <v>21</v>
      </c>
      <c r="R1548" t="str">
        <f>VLOOKUP(Q1548,'Country Names'!B:C,2,FALSE)</f>
        <v>United States</v>
      </c>
      <c r="S1548" t="s">
        <v>221</v>
      </c>
    </row>
    <row r="1549" spans="1:19" x14ac:dyDescent="0.3">
      <c r="A1549">
        <v>1548</v>
      </c>
      <c r="B1549">
        <v>2023</v>
      </c>
      <c r="C1549" t="s">
        <v>214</v>
      </c>
      <c r="D1549" t="s">
        <v>216</v>
      </c>
      <c r="E1549" t="s">
        <v>56</v>
      </c>
      <c r="F1549" t="str">
        <f t="shared" si="96"/>
        <v>Analyst</v>
      </c>
      <c r="G1549">
        <v>12000</v>
      </c>
      <c r="H1549" t="s">
        <v>14</v>
      </c>
      <c r="I1549">
        <v>12877</v>
      </c>
      <c r="J1549">
        <f t="shared" si="97"/>
        <v>0</v>
      </c>
      <c r="K1549">
        <f t="shared" si="98"/>
        <v>50000</v>
      </c>
      <c r="L1549" t="str">
        <f t="shared" si="99"/>
        <v>0-50000</v>
      </c>
      <c r="M1549" t="s">
        <v>135</v>
      </c>
      <c r="N1549" t="str">
        <f>VLOOKUP(M1549,'Country Names'!B:C,2,FALSE)</f>
        <v>Greece</v>
      </c>
      <c r="O1549">
        <v>50</v>
      </c>
      <c r="P1549" t="str">
        <f>IF(Table[[#This Row],[remote_ratio]]=0, "In Person", IF(Table[[#This Row],[remote_ratio]]=50, "Hybrid", IF(Table[[#This Row],[remote_ratio]]=100, "Remote")))</f>
        <v>Hybrid</v>
      </c>
      <c r="Q1549" t="s">
        <v>135</v>
      </c>
      <c r="R1549" t="str">
        <f>VLOOKUP(Q1549,'Country Names'!B:C,2,FALSE)</f>
        <v>Greece</v>
      </c>
      <c r="S1549" t="s">
        <v>220</v>
      </c>
    </row>
    <row r="1550" spans="1:19" x14ac:dyDescent="0.3">
      <c r="A1550">
        <v>1549</v>
      </c>
      <c r="B1550">
        <v>2022</v>
      </c>
      <c r="C1550" t="s">
        <v>214</v>
      </c>
      <c r="D1550" t="s">
        <v>216</v>
      </c>
      <c r="E1550" t="s">
        <v>50</v>
      </c>
      <c r="F1550" t="str">
        <f t="shared" si="96"/>
        <v>Developer</v>
      </c>
      <c r="G1550">
        <v>6000</v>
      </c>
      <c r="H1550" t="s">
        <v>14</v>
      </c>
      <c r="I1550">
        <v>6304</v>
      </c>
      <c r="J1550">
        <f t="shared" si="97"/>
        <v>0</v>
      </c>
      <c r="K1550">
        <f t="shared" si="98"/>
        <v>50000</v>
      </c>
      <c r="L1550" t="str">
        <f t="shared" si="99"/>
        <v>0-50000</v>
      </c>
      <c r="M1550" t="s">
        <v>136</v>
      </c>
      <c r="N1550" t="str">
        <f>VLOOKUP(M1550,'Country Names'!B:C,2,FALSE)</f>
        <v>North Macedonia</v>
      </c>
      <c r="O1550">
        <v>0</v>
      </c>
      <c r="P1550" t="str">
        <f>IF(Table[[#This Row],[remote_ratio]]=0, "In Person", IF(Table[[#This Row],[remote_ratio]]=50, "Hybrid", IF(Table[[#This Row],[remote_ratio]]=100, "Remote")))</f>
        <v>In Person</v>
      </c>
      <c r="Q1550" t="s">
        <v>136</v>
      </c>
      <c r="R1550" t="str">
        <f>VLOOKUP(Q1550,'Country Names'!B:C,2,FALSE)</f>
        <v>North Macedonia</v>
      </c>
      <c r="S1550" t="s">
        <v>222</v>
      </c>
    </row>
    <row r="1551" spans="1:19" x14ac:dyDescent="0.3">
      <c r="A1551">
        <v>1550</v>
      </c>
      <c r="B1551">
        <v>2023</v>
      </c>
      <c r="C1551" t="s">
        <v>213</v>
      </c>
      <c r="D1551" t="s">
        <v>216</v>
      </c>
      <c r="E1551" t="s">
        <v>137</v>
      </c>
      <c r="F1551" t="str">
        <f t="shared" si="96"/>
        <v>Lead</v>
      </c>
      <c r="G1551">
        <v>1440000</v>
      </c>
      <c r="H1551" t="s">
        <v>42</v>
      </c>
      <c r="I1551">
        <v>17509</v>
      </c>
      <c r="J1551">
        <f t="shared" si="97"/>
        <v>0</v>
      </c>
      <c r="K1551">
        <f t="shared" si="98"/>
        <v>50000</v>
      </c>
      <c r="L1551" t="str">
        <f t="shared" si="99"/>
        <v>0-50000</v>
      </c>
      <c r="M1551" t="s">
        <v>43</v>
      </c>
      <c r="N1551" t="str">
        <f>VLOOKUP(M1551,'Country Names'!B:C,2,FALSE)</f>
        <v>India</v>
      </c>
      <c r="O1551">
        <v>50</v>
      </c>
      <c r="P1551" t="str">
        <f>IF(Table[[#This Row],[remote_ratio]]=0, "In Person", IF(Table[[#This Row],[remote_ratio]]=50, "Hybrid", IF(Table[[#This Row],[remote_ratio]]=100, "Remote")))</f>
        <v>Hybrid</v>
      </c>
      <c r="Q1551" t="s">
        <v>96</v>
      </c>
      <c r="R1551" t="str">
        <f>VLOOKUP(Q1551,'Country Names'!B:C,2,FALSE)</f>
        <v>Singapore</v>
      </c>
      <c r="S1551" t="s">
        <v>221</v>
      </c>
    </row>
    <row r="1552" spans="1:19" x14ac:dyDescent="0.3">
      <c r="A1552">
        <v>1499</v>
      </c>
      <c r="B1552">
        <v>2023</v>
      </c>
      <c r="C1552" t="s">
        <v>330</v>
      </c>
      <c r="D1552" t="s">
        <v>216</v>
      </c>
      <c r="E1552" t="s">
        <v>23</v>
      </c>
      <c r="F1552" t="str">
        <f t="shared" si="96"/>
        <v>Scientist</v>
      </c>
      <c r="G1552">
        <v>150000</v>
      </c>
      <c r="H1552" t="s">
        <v>20</v>
      </c>
      <c r="I1552">
        <v>150000</v>
      </c>
      <c r="J1552">
        <f t="shared" si="97"/>
        <v>150000</v>
      </c>
      <c r="K1552">
        <f t="shared" si="98"/>
        <v>200000</v>
      </c>
      <c r="L1552" t="str">
        <f t="shared" si="99"/>
        <v>150000-200000</v>
      </c>
      <c r="M1552" t="s">
        <v>21</v>
      </c>
      <c r="N1552" t="str">
        <f>VLOOKUP(M1552,'Country Names'!B:C,2,FALSE)</f>
        <v>United States</v>
      </c>
      <c r="O1552">
        <v>0</v>
      </c>
      <c r="P1552" t="str">
        <f>IF(Table[[#This Row],[remote_ratio]]=0, "In Person", IF(Table[[#This Row],[remote_ratio]]=50, "Hybrid", IF(Table[[#This Row],[remote_ratio]]=100, "Remote")))</f>
        <v>In Person</v>
      </c>
      <c r="Q1552" t="s">
        <v>21</v>
      </c>
      <c r="R1552" t="str">
        <f>VLOOKUP(Q1552,'Country Names'!B:C,2,FALSE)</f>
        <v>United States</v>
      </c>
      <c r="S1552" t="s">
        <v>221</v>
      </c>
    </row>
    <row r="1553" spans="1:19" x14ac:dyDescent="0.3">
      <c r="A1553">
        <v>1500</v>
      </c>
      <c r="B1553">
        <v>2023</v>
      </c>
      <c r="C1553" t="s">
        <v>330</v>
      </c>
      <c r="D1553" t="s">
        <v>216</v>
      </c>
      <c r="E1553" t="s">
        <v>23</v>
      </c>
      <c r="F1553" t="str">
        <f t="shared" si="96"/>
        <v>Scientist</v>
      </c>
      <c r="G1553">
        <v>120000</v>
      </c>
      <c r="H1553" t="s">
        <v>20</v>
      </c>
      <c r="I1553">
        <v>120000</v>
      </c>
      <c r="J1553">
        <f t="shared" si="97"/>
        <v>100000</v>
      </c>
      <c r="K1553">
        <f t="shared" si="98"/>
        <v>150000</v>
      </c>
      <c r="L1553" t="str">
        <f t="shared" si="99"/>
        <v>100000-150000</v>
      </c>
      <c r="M1553" t="s">
        <v>21</v>
      </c>
      <c r="N1553" t="str">
        <f>VLOOKUP(M1553,'Country Names'!B:C,2,FALSE)</f>
        <v>United States</v>
      </c>
      <c r="O1553">
        <v>0</v>
      </c>
      <c r="P1553" t="str">
        <f>IF(Table[[#This Row],[remote_ratio]]=0, "In Person", IF(Table[[#This Row],[remote_ratio]]=50, "Hybrid", IF(Table[[#This Row],[remote_ratio]]=100, "Remote")))</f>
        <v>In Person</v>
      </c>
      <c r="Q1553" t="s">
        <v>21</v>
      </c>
      <c r="R1553" t="str">
        <f>VLOOKUP(Q1553,'Country Names'!B:C,2,FALSE)</f>
        <v>United States</v>
      </c>
      <c r="S1553" t="s">
        <v>221</v>
      </c>
    </row>
    <row r="1554" spans="1:19" x14ac:dyDescent="0.3">
      <c r="A1554">
        <v>1513</v>
      </c>
      <c r="B1554">
        <v>2023</v>
      </c>
      <c r="C1554" t="s">
        <v>214</v>
      </c>
      <c r="D1554" t="s">
        <v>216</v>
      </c>
      <c r="E1554" t="s">
        <v>23</v>
      </c>
      <c r="F1554" t="str">
        <f t="shared" si="96"/>
        <v>Scientist</v>
      </c>
      <c r="G1554">
        <v>1060000</v>
      </c>
      <c r="H1554" t="s">
        <v>42</v>
      </c>
      <c r="I1554">
        <v>12888</v>
      </c>
      <c r="J1554">
        <f t="shared" si="97"/>
        <v>0</v>
      </c>
      <c r="K1554">
        <f t="shared" si="98"/>
        <v>50000</v>
      </c>
      <c r="L1554" t="str">
        <f t="shared" si="99"/>
        <v>0-50000</v>
      </c>
      <c r="M1554" t="s">
        <v>43</v>
      </c>
      <c r="N1554" t="str">
        <f>VLOOKUP(M1554,'Country Names'!B:C,2,FALSE)</f>
        <v>India</v>
      </c>
      <c r="O1554">
        <v>50</v>
      </c>
      <c r="P1554" t="str">
        <f>IF(Table[[#This Row],[remote_ratio]]=0, "In Person", IF(Table[[#This Row],[remote_ratio]]=50, "Hybrid", IF(Table[[#This Row],[remote_ratio]]=100, "Remote")))</f>
        <v>Hybrid</v>
      </c>
      <c r="Q1554" t="s">
        <v>43</v>
      </c>
      <c r="R1554" t="str">
        <f>VLOOKUP(Q1554,'Country Names'!B:C,2,FALSE)</f>
        <v>India</v>
      </c>
      <c r="S1554" t="s">
        <v>222</v>
      </c>
    </row>
    <row r="1555" spans="1:19" x14ac:dyDescent="0.3">
      <c r="A1555">
        <v>1516</v>
      </c>
      <c r="B1555">
        <v>2023</v>
      </c>
      <c r="C1555" t="s">
        <v>330</v>
      </c>
      <c r="D1555" t="s">
        <v>216</v>
      </c>
      <c r="E1555" t="s">
        <v>23</v>
      </c>
      <c r="F1555" t="str">
        <f t="shared" si="96"/>
        <v>Scientist</v>
      </c>
      <c r="G1555">
        <v>136000</v>
      </c>
      <c r="H1555" t="s">
        <v>20</v>
      </c>
      <c r="I1555">
        <v>136000</v>
      </c>
      <c r="J1555">
        <f t="shared" si="97"/>
        <v>100000</v>
      </c>
      <c r="K1555">
        <f t="shared" si="98"/>
        <v>150000</v>
      </c>
      <c r="L1555" t="str">
        <f t="shared" si="99"/>
        <v>100000-150000</v>
      </c>
      <c r="M1555" t="s">
        <v>21</v>
      </c>
      <c r="N1555" t="str">
        <f>VLOOKUP(M1555,'Country Names'!B:C,2,FALSE)</f>
        <v>United States</v>
      </c>
      <c r="O1555">
        <v>100</v>
      </c>
      <c r="P1555" t="str">
        <f>IF(Table[[#This Row],[remote_ratio]]=0, "In Person", IF(Table[[#This Row],[remote_ratio]]=50, "Hybrid", IF(Table[[#This Row],[remote_ratio]]=100, "Remote")))</f>
        <v>Remote</v>
      </c>
      <c r="Q1555" t="s">
        <v>21</v>
      </c>
      <c r="R1555" t="str">
        <f>VLOOKUP(Q1555,'Country Names'!B:C,2,FALSE)</f>
        <v>United States</v>
      </c>
      <c r="S1555" t="s">
        <v>221</v>
      </c>
    </row>
    <row r="1556" spans="1:19" x14ac:dyDescent="0.3">
      <c r="A1556">
        <v>1555</v>
      </c>
      <c r="B1556">
        <v>2023</v>
      </c>
      <c r="C1556" t="s">
        <v>330</v>
      </c>
      <c r="D1556" t="s">
        <v>216</v>
      </c>
      <c r="E1556" t="s">
        <v>37</v>
      </c>
      <c r="F1556" t="str">
        <f t="shared" si="96"/>
        <v>Engineer</v>
      </c>
      <c r="G1556">
        <v>205600</v>
      </c>
      <c r="H1556" t="s">
        <v>20</v>
      </c>
      <c r="I1556">
        <v>205600</v>
      </c>
      <c r="J1556">
        <f t="shared" si="97"/>
        <v>200000</v>
      </c>
      <c r="K1556">
        <f t="shared" si="98"/>
        <v>250000</v>
      </c>
      <c r="L1556" t="str">
        <f t="shared" si="99"/>
        <v>200000-250000</v>
      </c>
      <c r="M1556" t="s">
        <v>21</v>
      </c>
      <c r="N1556" t="str">
        <f>VLOOKUP(M1556,'Country Names'!B:C,2,FALSE)</f>
        <v>United States</v>
      </c>
      <c r="O1556">
        <v>0</v>
      </c>
      <c r="P1556" t="str">
        <f>IF(Table[[#This Row],[remote_ratio]]=0, "In Person", IF(Table[[#This Row],[remote_ratio]]=50, "Hybrid", IF(Table[[#This Row],[remote_ratio]]=100, "Remote")))</f>
        <v>In Person</v>
      </c>
      <c r="Q1556" t="s">
        <v>21</v>
      </c>
      <c r="R1556" t="str">
        <f>VLOOKUP(Q1556,'Country Names'!B:C,2,FALSE)</f>
        <v>United States</v>
      </c>
      <c r="S1556" t="s">
        <v>220</v>
      </c>
    </row>
    <row r="1557" spans="1:19" x14ac:dyDescent="0.3">
      <c r="A1557">
        <v>1556</v>
      </c>
      <c r="B1557">
        <v>2023</v>
      </c>
      <c r="C1557" t="s">
        <v>330</v>
      </c>
      <c r="D1557" t="s">
        <v>216</v>
      </c>
      <c r="E1557" t="s">
        <v>37</v>
      </c>
      <c r="F1557" t="str">
        <f t="shared" si="96"/>
        <v>Engineer</v>
      </c>
      <c r="G1557">
        <v>105700</v>
      </c>
      <c r="H1557" t="s">
        <v>20</v>
      </c>
      <c r="I1557">
        <v>105700</v>
      </c>
      <c r="J1557">
        <f t="shared" si="97"/>
        <v>100000</v>
      </c>
      <c r="K1557">
        <f t="shared" si="98"/>
        <v>150000</v>
      </c>
      <c r="L1557" t="str">
        <f t="shared" si="99"/>
        <v>100000-150000</v>
      </c>
      <c r="M1557" t="s">
        <v>21</v>
      </c>
      <c r="N1557" t="str">
        <f>VLOOKUP(M1557,'Country Names'!B:C,2,FALSE)</f>
        <v>United States</v>
      </c>
      <c r="O1557">
        <v>0</v>
      </c>
      <c r="P1557" t="str">
        <f>IF(Table[[#This Row],[remote_ratio]]=0, "In Person", IF(Table[[#This Row],[remote_ratio]]=50, "Hybrid", IF(Table[[#This Row],[remote_ratio]]=100, "Remote")))</f>
        <v>In Person</v>
      </c>
      <c r="Q1557" t="s">
        <v>21</v>
      </c>
      <c r="R1557" t="str">
        <f>VLOOKUP(Q1557,'Country Names'!B:C,2,FALSE)</f>
        <v>United States</v>
      </c>
      <c r="S1557" t="s">
        <v>220</v>
      </c>
    </row>
    <row r="1558" spans="1:19" x14ac:dyDescent="0.3">
      <c r="A1558">
        <v>1557</v>
      </c>
      <c r="B1558">
        <v>2023</v>
      </c>
      <c r="C1558" t="s">
        <v>330</v>
      </c>
      <c r="D1558" t="s">
        <v>216</v>
      </c>
      <c r="E1558" t="s">
        <v>100</v>
      </c>
      <c r="F1558" t="str">
        <f t="shared" si="96"/>
        <v>Developer</v>
      </c>
      <c r="G1558">
        <v>140000</v>
      </c>
      <c r="H1558" t="s">
        <v>20</v>
      </c>
      <c r="I1558">
        <v>140000</v>
      </c>
      <c r="J1558">
        <f t="shared" si="97"/>
        <v>100000</v>
      </c>
      <c r="K1558">
        <f t="shared" si="98"/>
        <v>150000</v>
      </c>
      <c r="L1558" t="str">
        <f t="shared" si="99"/>
        <v>100000-150000</v>
      </c>
      <c r="M1558" t="s">
        <v>21</v>
      </c>
      <c r="N1558" t="str">
        <f>VLOOKUP(M1558,'Country Names'!B:C,2,FALSE)</f>
        <v>United States</v>
      </c>
      <c r="O1558">
        <v>100</v>
      </c>
      <c r="P1558" t="str">
        <f>IF(Table[[#This Row],[remote_ratio]]=0, "In Person", IF(Table[[#This Row],[remote_ratio]]=50, "Hybrid", IF(Table[[#This Row],[remote_ratio]]=100, "Remote")))</f>
        <v>Remote</v>
      </c>
      <c r="Q1558" t="s">
        <v>21</v>
      </c>
      <c r="R1558" t="str">
        <f>VLOOKUP(Q1558,'Country Names'!B:C,2,FALSE)</f>
        <v>United States</v>
      </c>
      <c r="S1558" t="s">
        <v>221</v>
      </c>
    </row>
    <row r="1559" spans="1:19" x14ac:dyDescent="0.3">
      <c r="A1559">
        <v>1558</v>
      </c>
      <c r="B1559">
        <v>2023</v>
      </c>
      <c r="C1559" t="s">
        <v>330</v>
      </c>
      <c r="D1559" t="s">
        <v>216</v>
      </c>
      <c r="E1559" t="s">
        <v>100</v>
      </c>
      <c r="F1559" t="str">
        <f t="shared" si="96"/>
        <v>Developer</v>
      </c>
      <c r="G1559">
        <v>110000</v>
      </c>
      <c r="H1559" t="s">
        <v>20</v>
      </c>
      <c r="I1559">
        <v>110000</v>
      </c>
      <c r="J1559">
        <f t="shared" si="97"/>
        <v>100000</v>
      </c>
      <c r="K1559">
        <f t="shared" si="98"/>
        <v>150000</v>
      </c>
      <c r="L1559" t="str">
        <f t="shared" si="99"/>
        <v>100000-150000</v>
      </c>
      <c r="M1559" t="s">
        <v>21</v>
      </c>
      <c r="N1559" t="str">
        <f>VLOOKUP(M1559,'Country Names'!B:C,2,FALSE)</f>
        <v>United States</v>
      </c>
      <c r="O1559">
        <v>100</v>
      </c>
      <c r="P1559" t="str">
        <f>IF(Table[[#This Row],[remote_ratio]]=0, "In Person", IF(Table[[#This Row],[remote_ratio]]=50, "Hybrid", IF(Table[[#This Row],[remote_ratio]]=100, "Remote")))</f>
        <v>Remote</v>
      </c>
      <c r="Q1559" t="s">
        <v>21</v>
      </c>
      <c r="R1559" t="str">
        <f>VLOOKUP(Q1559,'Country Names'!B:C,2,FALSE)</f>
        <v>United States</v>
      </c>
      <c r="S1559" t="s">
        <v>221</v>
      </c>
    </row>
    <row r="1560" spans="1:19" x14ac:dyDescent="0.3">
      <c r="A1560">
        <v>1559</v>
      </c>
      <c r="B1560">
        <v>2023</v>
      </c>
      <c r="C1560" t="s">
        <v>330</v>
      </c>
      <c r="D1560" t="s">
        <v>216</v>
      </c>
      <c r="E1560" t="s">
        <v>69</v>
      </c>
      <c r="F1560" t="str">
        <f t="shared" si="96"/>
        <v>Manager</v>
      </c>
      <c r="G1560">
        <v>299500</v>
      </c>
      <c r="H1560" t="s">
        <v>20</v>
      </c>
      <c r="I1560">
        <v>299500</v>
      </c>
      <c r="J1560">
        <f t="shared" si="97"/>
        <v>250000</v>
      </c>
      <c r="K1560">
        <f t="shared" si="98"/>
        <v>300000</v>
      </c>
      <c r="L1560" t="str">
        <f t="shared" si="99"/>
        <v>250000-300000</v>
      </c>
      <c r="M1560" t="s">
        <v>21</v>
      </c>
      <c r="N1560" t="str">
        <f>VLOOKUP(M1560,'Country Names'!B:C,2,FALSE)</f>
        <v>United States</v>
      </c>
      <c r="O1560">
        <v>0</v>
      </c>
      <c r="P1560" t="str">
        <f>IF(Table[[#This Row],[remote_ratio]]=0, "In Person", IF(Table[[#This Row],[remote_ratio]]=50, "Hybrid", IF(Table[[#This Row],[remote_ratio]]=100, "Remote")))</f>
        <v>In Person</v>
      </c>
      <c r="Q1560" t="s">
        <v>21</v>
      </c>
      <c r="R1560" t="str">
        <f>VLOOKUP(Q1560,'Country Names'!B:C,2,FALSE)</f>
        <v>United States</v>
      </c>
      <c r="S1560" t="s">
        <v>221</v>
      </c>
    </row>
    <row r="1561" spans="1:19" x14ac:dyDescent="0.3">
      <c r="A1561">
        <v>1560</v>
      </c>
      <c r="B1561">
        <v>2023</v>
      </c>
      <c r="C1561" t="s">
        <v>330</v>
      </c>
      <c r="D1561" t="s">
        <v>216</v>
      </c>
      <c r="E1561" t="s">
        <v>69</v>
      </c>
      <c r="F1561" t="str">
        <f t="shared" si="96"/>
        <v>Manager</v>
      </c>
      <c r="G1561">
        <v>245100</v>
      </c>
      <c r="H1561" t="s">
        <v>20</v>
      </c>
      <c r="I1561">
        <v>245100</v>
      </c>
      <c r="J1561">
        <f t="shared" si="97"/>
        <v>200000</v>
      </c>
      <c r="K1561">
        <f t="shared" si="98"/>
        <v>250000</v>
      </c>
      <c r="L1561" t="str">
        <f t="shared" si="99"/>
        <v>200000-250000</v>
      </c>
      <c r="M1561" t="s">
        <v>21</v>
      </c>
      <c r="N1561" t="str">
        <f>VLOOKUP(M1561,'Country Names'!B:C,2,FALSE)</f>
        <v>United States</v>
      </c>
      <c r="O1561">
        <v>0</v>
      </c>
      <c r="P1561" t="str">
        <f>IF(Table[[#This Row],[remote_ratio]]=0, "In Person", IF(Table[[#This Row],[remote_ratio]]=50, "Hybrid", IF(Table[[#This Row],[remote_ratio]]=100, "Remote")))</f>
        <v>In Person</v>
      </c>
      <c r="Q1561" t="s">
        <v>21</v>
      </c>
      <c r="R1561" t="str">
        <f>VLOOKUP(Q1561,'Country Names'!B:C,2,FALSE)</f>
        <v>United States</v>
      </c>
      <c r="S1561" t="s">
        <v>221</v>
      </c>
    </row>
    <row r="1562" spans="1:19" x14ac:dyDescent="0.3">
      <c r="A1562">
        <v>1517</v>
      </c>
      <c r="B1562">
        <v>2023</v>
      </c>
      <c r="C1562" t="s">
        <v>330</v>
      </c>
      <c r="D1562" t="s">
        <v>216</v>
      </c>
      <c r="E1562" t="s">
        <v>23</v>
      </c>
      <c r="F1562" t="str">
        <f t="shared" si="96"/>
        <v>Scientist</v>
      </c>
      <c r="G1562">
        <v>104000</v>
      </c>
      <c r="H1562" t="s">
        <v>20</v>
      </c>
      <c r="I1562">
        <v>104000</v>
      </c>
      <c r="J1562">
        <f t="shared" si="97"/>
        <v>100000</v>
      </c>
      <c r="K1562">
        <f t="shared" si="98"/>
        <v>150000</v>
      </c>
      <c r="L1562" t="str">
        <f t="shared" si="99"/>
        <v>100000-150000</v>
      </c>
      <c r="M1562" t="s">
        <v>21</v>
      </c>
      <c r="N1562" t="str">
        <f>VLOOKUP(M1562,'Country Names'!B:C,2,FALSE)</f>
        <v>United States</v>
      </c>
      <c r="O1562">
        <v>100</v>
      </c>
      <c r="P1562" t="str">
        <f>IF(Table[[#This Row],[remote_ratio]]=0, "In Person", IF(Table[[#This Row],[remote_ratio]]=50, "Hybrid", IF(Table[[#This Row],[remote_ratio]]=100, "Remote")))</f>
        <v>Remote</v>
      </c>
      <c r="Q1562" t="s">
        <v>21</v>
      </c>
      <c r="R1562" t="str">
        <f>VLOOKUP(Q1562,'Country Names'!B:C,2,FALSE)</f>
        <v>United States</v>
      </c>
      <c r="S1562" t="s">
        <v>221</v>
      </c>
    </row>
    <row r="1563" spans="1:19" x14ac:dyDescent="0.3">
      <c r="A1563">
        <v>1520</v>
      </c>
      <c r="B1563">
        <v>2023</v>
      </c>
      <c r="C1563" t="s">
        <v>330</v>
      </c>
      <c r="D1563" t="s">
        <v>216</v>
      </c>
      <c r="E1563" t="s">
        <v>23</v>
      </c>
      <c r="F1563" t="str">
        <f t="shared" si="96"/>
        <v>Scientist</v>
      </c>
      <c r="G1563">
        <v>110000</v>
      </c>
      <c r="H1563" t="s">
        <v>20</v>
      </c>
      <c r="I1563">
        <v>110000</v>
      </c>
      <c r="J1563">
        <f t="shared" si="97"/>
        <v>100000</v>
      </c>
      <c r="K1563">
        <f t="shared" si="98"/>
        <v>150000</v>
      </c>
      <c r="L1563" t="str">
        <f t="shared" si="99"/>
        <v>100000-150000</v>
      </c>
      <c r="M1563" t="s">
        <v>21</v>
      </c>
      <c r="N1563" t="str">
        <f>VLOOKUP(M1563,'Country Names'!B:C,2,FALSE)</f>
        <v>United States</v>
      </c>
      <c r="O1563">
        <v>100</v>
      </c>
      <c r="P1563" t="str">
        <f>IF(Table[[#This Row],[remote_ratio]]=0, "In Person", IF(Table[[#This Row],[remote_ratio]]=50, "Hybrid", IF(Table[[#This Row],[remote_ratio]]=100, "Remote")))</f>
        <v>Remote</v>
      </c>
      <c r="Q1563" t="s">
        <v>21</v>
      </c>
      <c r="R1563" t="str">
        <f>VLOOKUP(Q1563,'Country Names'!B:C,2,FALSE)</f>
        <v>United States</v>
      </c>
      <c r="S1563" t="s">
        <v>221</v>
      </c>
    </row>
    <row r="1564" spans="1:19" x14ac:dyDescent="0.3">
      <c r="A1564">
        <v>1521</v>
      </c>
      <c r="B1564">
        <v>2023</v>
      </c>
      <c r="C1564" t="s">
        <v>330</v>
      </c>
      <c r="D1564" t="s">
        <v>216</v>
      </c>
      <c r="E1564" t="s">
        <v>23</v>
      </c>
      <c r="F1564" t="str">
        <f t="shared" si="96"/>
        <v>Scientist</v>
      </c>
      <c r="G1564">
        <v>84000</v>
      </c>
      <c r="H1564" t="s">
        <v>20</v>
      </c>
      <c r="I1564">
        <v>84000</v>
      </c>
      <c r="J1564">
        <f t="shared" si="97"/>
        <v>50000</v>
      </c>
      <c r="K1564">
        <f t="shared" si="98"/>
        <v>100000</v>
      </c>
      <c r="L1564" t="str">
        <f t="shared" si="99"/>
        <v>50000-100000</v>
      </c>
      <c r="M1564" t="s">
        <v>21</v>
      </c>
      <c r="N1564" t="str">
        <f>VLOOKUP(M1564,'Country Names'!B:C,2,FALSE)</f>
        <v>United States</v>
      </c>
      <c r="O1564">
        <v>100</v>
      </c>
      <c r="P1564" t="str">
        <f>IF(Table[[#This Row],[remote_ratio]]=0, "In Person", IF(Table[[#This Row],[remote_ratio]]=50, "Hybrid", IF(Table[[#This Row],[remote_ratio]]=100, "Remote")))</f>
        <v>Remote</v>
      </c>
      <c r="Q1564" t="s">
        <v>21</v>
      </c>
      <c r="R1564" t="str">
        <f>VLOOKUP(Q1564,'Country Names'!B:C,2,FALSE)</f>
        <v>United States</v>
      </c>
      <c r="S1564" t="s">
        <v>221</v>
      </c>
    </row>
    <row r="1565" spans="1:19" x14ac:dyDescent="0.3">
      <c r="A1565">
        <v>1564</v>
      </c>
      <c r="B1565">
        <v>2023</v>
      </c>
      <c r="C1565" t="s">
        <v>330</v>
      </c>
      <c r="D1565" t="s">
        <v>216</v>
      </c>
      <c r="E1565" t="s">
        <v>27</v>
      </c>
      <c r="F1565" t="str">
        <f t="shared" si="96"/>
        <v>Analyst</v>
      </c>
      <c r="G1565">
        <v>48000</v>
      </c>
      <c r="H1565" t="s">
        <v>14</v>
      </c>
      <c r="I1565">
        <v>51508</v>
      </c>
      <c r="J1565">
        <f t="shared" si="97"/>
        <v>50000</v>
      </c>
      <c r="K1565">
        <f t="shared" si="98"/>
        <v>100000</v>
      </c>
      <c r="L1565" t="str">
        <f t="shared" si="99"/>
        <v>50000-100000</v>
      </c>
      <c r="M1565" t="s">
        <v>15</v>
      </c>
      <c r="N1565" t="str">
        <f>VLOOKUP(M1565,'Country Names'!B:C,2,FALSE)</f>
        <v>Spain</v>
      </c>
      <c r="O1565">
        <v>0</v>
      </c>
      <c r="P1565" t="str">
        <f>IF(Table[[#This Row],[remote_ratio]]=0, "In Person", IF(Table[[#This Row],[remote_ratio]]=50, "Hybrid", IF(Table[[#This Row],[remote_ratio]]=100, "Remote")))</f>
        <v>In Person</v>
      </c>
      <c r="Q1565" t="s">
        <v>15</v>
      </c>
      <c r="R1565" t="str">
        <f>VLOOKUP(Q1565,'Country Names'!B:C,2,FALSE)</f>
        <v>Spain</v>
      </c>
      <c r="S1565" t="s">
        <v>221</v>
      </c>
    </row>
    <row r="1566" spans="1:19" x14ac:dyDescent="0.3">
      <c r="A1566">
        <v>1565</v>
      </c>
      <c r="B1566">
        <v>2023</v>
      </c>
      <c r="C1566" t="s">
        <v>330</v>
      </c>
      <c r="D1566" t="s">
        <v>216</v>
      </c>
      <c r="E1566" t="s">
        <v>27</v>
      </c>
      <c r="F1566" t="str">
        <f t="shared" si="96"/>
        <v>Analyst</v>
      </c>
      <c r="G1566">
        <v>38000</v>
      </c>
      <c r="H1566" t="s">
        <v>14</v>
      </c>
      <c r="I1566">
        <v>40777</v>
      </c>
      <c r="J1566">
        <f t="shared" si="97"/>
        <v>0</v>
      </c>
      <c r="K1566">
        <f t="shared" si="98"/>
        <v>50000</v>
      </c>
      <c r="L1566" t="str">
        <f t="shared" si="99"/>
        <v>0-50000</v>
      </c>
      <c r="M1566" t="s">
        <v>15</v>
      </c>
      <c r="N1566" t="str">
        <f>VLOOKUP(M1566,'Country Names'!B:C,2,FALSE)</f>
        <v>Spain</v>
      </c>
      <c r="O1566">
        <v>0</v>
      </c>
      <c r="P1566" t="str">
        <f>IF(Table[[#This Row],[remote_ratio]]=0, "In Person", IF(Table[[#This Row],[remote_ratio]]=50, "Hybrid", IF(Table[[#This Row],[remote_ratio]]=100, "Remote")))</f>
        <v>In Person</v>
      </c>
      <c r="Q1566" t="s">
        <v>15</v>
      </c>
      <c r="R1566" t="str">
        <f>VLOOKUP(Q1566,'Country Names'!B:C,2,FALSE)</f>
        <v>Spain</v>
      </c>
      <c r="S1566" t="s">
        <v>221</v>
      </c>
    </row>
    <row r="1567" spans="1:19" x14ac:dyDescent="0.3">
      <c r="A1567">
        <v>1566</v>
      </c>
      <c r="B1567">
        <v>2023</v>
      </c>
      <c r="C1567" t="s">
        <v>330</v>
      </c>
      <c r="D1567" t="s">
        <v>216</v>
      </c>
      <c r="E1567" t="s">
        <v>27</v>
      </c>
      <c r="F1567" t="str">
        <f t="shared" si="96"/>
        <v>Analyst</v>
      </c>
      <c r="G1567">
        <v>48000</v>
      </c>
      <c r="H1567" t="s">
        <v>14</v>
      </c>
      <c r="I1567">
        <v>51508</v>
      </c>
      <c r="J1567">
        <f t="shared" si="97"/>
        <v>50000</v>
      </c>
      <c r="K1567">
        <f t="shared" si="98"/>
        <v>100000</v>
      </c>
      <c r="L1567" t="str">
        <f t="shared" si="99"/>
        <v>50000-100000</v>
      </c>
      <c r="M1567" t="s">
        <v>15</v>
      </c>
      <c r="N1567" t="str">
        <f>VLOOKUP(M1567,'Country Names'!B:C,2,FALSE)</f>
        <v>Spain</v>
      </c>
      <c r="O1567">
        <v>0</v>
      </c>
      <c r="P1567" t="str">
        <f>IF(Table[[#This Row],[remote_ratio]]=0, "In Person", IF(Table[[#This Row],[remote_ratio]]=50, "Hybrid", IF(Table[[#This Row],[remote_ratio]]=100, "Remote")))</f>
        <v>In Person</v>
      </c>
      <c r="Q1567" t="s">
        <v>15</v>
      </c>
      <c r="R1567" t="str">
        <f>VLOOKUP(Q1567,'Country Names'!B:C,2,FALSE)</f>
        <v>Spain</v>
      </c>
      <c r="S1567" t="s">
        <v>221</v>
      </c>
    </row>
    <row r="1568" spans="1:19" x14ac:dyDescent="0.3">
      <c r="A1568">
        <v>1567</v>
      </c>
      <c r="B1568">
        <v>2023</v>
      </c>
      <c r="C1568" t="s">
        <v>330</v>
      </c>
      <c r="D1568" t="s">
        <v>216</v>
      </c>
      <c r="E1568" t="s">
        <v>27</v>
      </c>
      <c r="F1568" t="str">
        <f t="shared" si="96"/>
        <v>Analyst</v>
      </c>
      <c r="G1568">
        <v>38000</v>
      </c>
      <c r="H1568" t="s">
        <v>14</v>
      </c>
      <c r="I1568">
        <v>40777</v>
      </c>
      <c r="J1568">
        <f t="shared" si="97"/>
        <v>0</v>
      </c>
      <c r="K1568">
        <f t="shared" si="98"/>
        <v>50000</v>
      </c>
      <c r="L1568" t="str">
        <f t="shared" si="99"/>
        <v>0-50000</v>
      </c>
      <c r="M1568" t="s">
        <v>15</v>
      </c>
      <c r="N1568" t="str">
        <f>VLOOKUP(M1568,'Country Names'!B:C,2,FALSE)</f>
        <v>Spain</v>
      </c>
      <c r="O1568">
        <v>0</v>
      </c>
      <c r="P1568" t="str">
        <f>IF(Table[[#This Row],[remote_ratio]]=0, "In Person", IF(Table[[#This Row],[remote_ratio]]=50, "Hybrid", IF(Table[[#This Row],[remote_ratio]]=100, "Remote")))</f>
        <v>In Person</v>
      </c>
      <c r="Q1568" t="s">
        <v>15</v>
      </c>
      <c r="R1568" t="str">
        <f>VLOOKUP(Q1568,'Country Names'!B:C,2,FALSE)</f>
        <v>Spain</v>
      </c>
      <c r="S1568" t="s">
        <v>221</v>
      </c>
    </row>
    <row r="1569" spans="1:19" x14ac:dyDescent="0.3">
      <c r="A1569">
        <v>1568</v>
      </c>
      <c r="B1569">
        <v>2023</v>
      </c>
      <c r="C1569" t="s">
        <v>214</v>
      </c>
      <c r="D1569" t="s">
        <v>216</v>
      </c>
      <c r="E1569" t="s">
        <v>37</v>
      </c>
      <c r="F1569" t="str">
        <f t="shared" si="96"/>
        <v>Engineer</v>
      </c>
      <c r="G1569">
        <v>160000</v>
      </c>
      <c r="H1569" t="s">
        <v>20</v>
      </c>
      <c r="I1569">
        <v>160000</v>
      </c>
      <c r="J1569">
        <f t="shared" si="97"/>
        <v>150000</v>
      </c>
      <c r="K1569">
        <f t="shared" si="98"/>
        <v>200000</v>
      </c>
      <c r="L1569" t="str">
        <f t="shared" si="99"/>
        <v>150000-200000</v>
      </c>
      <c r="M1569" t="s">
        <v>21</v>
      </c>
      <c r="N1569" t="str">
        <f>VLOOKUP(M1569,'Country Names'!B:C,2,FALSE)</f>
        <v>United States</v>
      </c>
      <c r="O1569">
        <v>0</v>
      </c>
      <c r="P1569" t="str">
        <f>IF(Table[[#This Row],[remote_ratio]]=0, "In Person", IF(Table[[#This Row],[remote_ratio]]=50, "Hybrid", IF(Table[[#This Row],[remote_ratio]]=100, "Remote")))</f>
        <v>In Person</v>
      </c>
      <c r="Q1569" t="s">
        <v>21</v>
      </c>
      <c r="R1569" t="str">
        <f>VLOOKUP(Q1569,'Country Names'!B:C,2,FALSE)</f>
        <v>United States</v>
      </c>
      <c r="S1569" t="s">
        <v>221</v>
      </c>
    </row>
    <row r="1570" spans="1:19" x14ac:dyDescent="0.3">
      <c r="A1570">
        <v>1569</v>
      </c>
      <c r="B1570">
        <v>2023</v>
      </c>
      <c r="C1570" t="s">
        <v>214</v>
      </c>
      <c r="D1570" t="s">
        <v>216</v>
      </c>
      <c r="E1570" t="s">
        <v>37</v>
      </c>
      <c r="F1570" t="str">
        <f t="shared" si="96"/>
        <v>Engineer</v>
      </c>
      <c r="G1570">
        <v>135000</v>
      </c>
      <c r="H1570" t="s">
        <v>20</v>
      </c>
      <c r="I1570">
        <v>135000</v>
      </c>
      <c r="J1570">
        <f t="shared" si="97"/>
        <v>100000</v>
      </c>
      <c r="K1570">
        <f t="shared" si="98"/>
        <v>150000</v>
      </c>
      <c r="L1570" t="str">
        <f t="shared" si="99"/>
        <v>100000-150000</v>
      </c>
      <c r="M1570" t="s">
        <v>21</v>
      </c>
      <c r="N1570" t="str">
        <f>VLOOKUP(M1570,'Country Names'!B:C,2,FALSE)</f>
        <v>United States</v>
      </c>
      <c r="O1570">
        <v>0</v>
      </c>
      <c r="P1570" t="str">
        <f>IF(Table[[#This Row],[remote_ratio]]=0, "In Person", IF(Table[[#This Row],[remote_ratio]]=50, "Hybrid", IF(Table[[#This Row],[remote_ratio]]=100, "Remote")))</f>
        <v>In Person</v>
      </c>
      <c r="Q1570" t="s">
        <v>21</v>
      </c>
      <c r="R1570" t="str">
        <f>VLOOKUP(Q1570,'Country Names'!B:C,2,FALSE)</f>
        <v>United States</v>
      </c>
      <c r="S1570" t="s">
        <v>221</v>
      </c>
    </row>
    <row r="1571" spans="1:19" x14ac:dyDescent="0.3">
      <c r="A1571">
        <v>1570</v>
      </c>
      <c r="B1571">
        <v>2023</v>
      </c>
      <c r="C1571" t="s">
        <v>213</v>
      </c>
      <c r="D1571" t="s">
        <v>216</v>
      </c>
      <c r="E1571" t="s">
        <v>37</v>
      </c>
      <c r="F1571" t="str">
        <f t="shared" si="96"/>
        <v>Engineer</v>
      </c>
      <c r="G1571">
        <v>120000</v>
      </c>
      <c r="H1571" t="s">
        <v>20</v>
      </c>
      <c r="I1571">
        <v>120000</v>
      </c>
      <c r="J1571">
        <f t="shared" si="97"/>
        <v>100000</v>
      </c>
      <c r="K1571">
        <f t="shared" si="98"/>
        <v>150000</v>
      </c>
      <c r="L1571" t="str">
        <f t="shared" si="99"/>
        <v>100000-150000</v>
      </c>
      <c r="M1571" t="s">
        <v>21</v>
      </c>
      <c r="N1571" t="str">
        <f>VLOOKUP(M1571,'Country Names'!B:C,2,FALSE)</f>
        <v>United States</v>
      </c>
      <c r="O1571">
        <v>100</v>
      </c>
      <c r="P1571" t="str">
        <f>IF(Table[[#This Row],[remote_ratio]]=0, "In Person", IF(Table[[#This Row],[remote_ratio]]=50, "Hybrid", IF(Table[[#This Row],[remote_ratio]]=100, "Remote")))</f>
        <v>Remote</v>
      </c>
      <c r="Q1571" t="s">
        <v>21</v>
      </c>
      <c r="R1571" t="str">
        <f>VLOOKUP(Q1571,'Country Names'!B:C,2,FALSE)</f>
        <v>United States</v>
      </c>
      <c r="S1571" t="s">
        <v>221</v>
      </c>
    </row>
    <row r="1572" spans="1:19" x14ac:dyDescent="0.3">
      <c r="A1572">
        <v>1571</v>
      </c>
      <c r="B1572">
        <v>2023</v>
      </c>
      <c r="C1572" t="s">
        <v>213</v>
      </c>
      <c r="D1572" t="s">
        <v>216</v>
      </c>
      <c r="E1572" t="s">
        <v>37</v>
      </c>
      <c r="F1572" t="str">
        <f t="shared" si="96"/>
        <v>Engineer</v>
      </c>
      <c r="G1572">
        <v>95000</v>
      </c>
      <c r="H1572" t="s">
        <v>20</v>
      </c>
      <c r="I1572">
        <v>95000</v>
      </c>
      <c r="J1572">
        <f t="shared" si="97"/>
        <v>50000</v>
      </c>
      <c r="K1572">
        <f t="shared" si="98"/>
        <v>100000</v>
      </c>
      <c r="L1572" t="str">
        <f t="shared" si="99"/>
        <v>50000-100000</v>
      </c>
      <c r="M1572" t="s">
        <v>21</v>
      </c>
      <c r="N1572" t="str">
        <f>VLOOKUP(M1572,'Country Names'!B:C,2,FALSE)</f>
        <v>United States</v>
      </c>
      <c r="O1572">
        <v>100</v>
      </c>
      <c r="P1572" t="str">
        <f>IF(Table[[#This Row],[remote_ratio]]=0, "In Person", IF(Table[[#This Row],[remote_ratio]]=50, "Hybrid", IF(Table[[#This Row],[remote_ratio]]=100, "Remote")))</f>
        <v>Remote</v>
      </c>
      <c r="Q1572" t="s">
        <v>21</v>
      </c>
      <c r="R1572" t="str">
        <f>VLOOKUP(Q1572,'Country Names'!B:C,2,FALSE)</f>
        <v>United States</v>
      </c>
      <c r="S1572" t="s">
        <v>221</v>
      </c>
    </row>
    <row r="1573" spans="1:19" x14ac:dyDescent="0.3">
      <c r="A1573">
        <v>1572</v>
      </c>
      <c r="B1573">
        <v>2023</v>
      </c>
      <c r="C1573" t="s">
        <v>330</v>
      </c>
      <c r="D1573" t="s">
        <v>216</v>
      </c>
      <c r="E1573" t="s">
        <v>37</v>
      </c>
      <c r="F1573" t="str">
        <f t="shared" si="96"/>
        <v>Engineer</v>
      </c>
      <c r="G1573">
        <v>250000</v>
      </c>
      <c r="H1573" t="s">
        <v>20</v>
      </c>
      <c r="I1573">
        <v>250000</v>
      </c>
      <c r="J1573">
        <f t="shared" si="97"/>
        <v>250000</v>
      </c>
      <c r="K1573">
        <f t="shared" si="98"/>
        <v>300000</v>
      </c>
      <c r="L1573" t="str">
        <f t="shared" si="99"/>
        <v>250000-300000</v>
      </c>
      <c r="M1573" t="s">
        <v>21</v>
      </c>
      <c r="N1573" t="str">
        <f>VLOOKUP(M1573,'Country Names'!B:C,2,FALSE)</f>
        <v>United States</v>
      </c>
      <c r="O1573">
        <v>100</v>
      </c>
      <c r="P1573" t="str">
        <f>IF(Table[[#This Row],[remote_ratio]]=0, "In Person", IF(Table[[#This Row],[remote_ratio]]=50, "Hybrid", IF(Table[[#This Row],[remote_ratio]]=100, "Remote")))</f>
        <v>Remote</v>
      </c>
      <c r="Q1573" t="s">
        <v>21</v>
      </c>
      <c r="R1573" t="str">
        <f>VLOOKUP(Q1573,'Country Names'!B:C,2,FALSE)</f>
        <v>United States</v>
      </c>
      <c r="S1573" t="s">
        <v>221</v>
      </c>
    </row>
    <row r="1574" spans="1:19" x14ac:dyDescent="0.3">
      <c r="A1574">
        <v>1573</v>
      </c>
      <c r="B1574">
        <v>2023</v>
      </c>
      <c r="C1574" t="s">
        <v>330</v>
      </c>
      <c r="D1574" t="s">
        <v>216</v>
      </c>
      <c r="E1574" t="s">
        <v>37</v>
      </c>
      <c r="F1574" t="str">
        <f t="shared" si="96"/>
        <v>Engineer</v>
      </c>
      <c r="G1574">
        <v>63000</v>
      </c>
      <c r="H1574" t="s">
        <v>20</v>
      </c>
      <c r="I1574">
        <v>63000</v>
      </c>
      <c r="J1574">
        <f t="shared" si="97"/>
        <v>50000</v>
      </c>
      <c r="K1574">
        <f t="shared" si="98"/>
        <v>100000</v>
      </c>
      <c r="L1574" t="str">
        <f t="shared" si="99"/>
        <v>50000-100000</v>
      </c>
      <c r="M1574" t="s">
        <v>21</v>
      </c>
      <c r="N1574" t="str">
        <f>VLOOKUP(M1574,'Country Names'!B:C,2,FALSE)</f>
        <v>United States</v>
      </c>
      <c r="O1574">
        <v>100</v>
      </c>
      <c r="P1574" t="str">
        <f>IF(Table[[#This Row],[remote_ratio]]=0, "In Person", IF(Table[[#This Row],[remote_ratio]]=50, "Hybrid", IF(Table[[#This Row],[remote_ratio]]=100, "Remote")))</f>
        <v>Remote</v>
      </c>
      <c r="Q1574" t="s">
        <v>21</v>
      </c>
      <c r="R1574" t="str">
        <f>VLOOKUP(Q1574,'Country Names'!B:C,2,FALSE)</f>
        <v>United States</v>
      </c>
      <c r="S1574" t="s">
        <v>221</v>
      </c>
    </row>
    <row r="1575" spans="1:19" x14ac:dyDescent="0.3">
      <c r="A1575">
        <v>1538</v>
      </c>
      <c r="B1575">
        <v>2023</v>
      </c>
      <c r="C1575" t="s">
        <v>330</v>
      </c>
      <c r="D1575" t="s">
        <v>216</v>
      </c>
      <c r="E1575" t="s">
        <v>23</v>
      </c>
      <c r="F1575" t="str">
        <f t="shared" si="96"/>
        <v>Scientist</v>
      </c>
      <c r="G1575">
        <v>190000</v>
      </c>
      <c r="H1575" t="s">
        <v>20</v>
      </c>
      <c r="I1575">
        <v>190000</v>
      </c>
      <c r="J1575">
        <f t="shared" si="97"/>
        <v>150000</v>
      </c>
      <c r="K1575">
        <f t="shared" si="98"/>
        <v>200000</v>
      </c>
      <c r="L1575" t="str">
        <f t="shared" si="99"/>
        <v>150000-200000</v>
      </c>
      <c r="M1575" t="s">
        <v>21</v>
      </c>
      <c r="N1575" t="str">
        <f>VLOOKUP(M1575,'Country Names'!B:C,2,FALSE)</f>
        <v>United States</v>
      </c>
      <c r="O1575">
        <v>0</v>
      </c>
      <c r="P1575" t="str">
        <f>IF(Table[[#This Row],[remote_ratio]]=0, "In Person", IF(Table[[#This Row],[remote_ratio]]=50, "Hybrid", IF(Table[[#This Row],[remote_ratio]]=100, "Remote")))</f>
        <v>In Person</v>
      </c>
      <c r="Q1575" t="s">
        <v>21</v>
      </c>
      <c r="R1575" t="str">
        <f>VLOOKUP(Q1575,'Country Names'!B:C,2,FALSE)</f>
        <v>United States</v>
      </c>
      <c r="S1575" t="s">
        <v>221</v>
      </c>
    </row>
    <row r="1576" spans="1:19" x14ac:dyDescent="0.3">
      <c r="A1576">
        <v>1539</v>
      </c>
      <c r="B1576">
        <v>2023</v>
      </c>
      <c r="C1576" t="s">
        <v>330</v>
      </c>
      <c r="D1576" t="s">
        <v>216</v>
      </c>
      <c r="E1576" t="s">
        <v>23</v>
      </c>
      <c r="F1576" t="str">
        <f t="shared" si="96"/>
        <v>Scientist</v>
      </c>
      <c r="G1576">
        <v>165000</v>
      </c>
      <c r="H1576" t="s">
        <v>20</v>
      </c>
      <c r="I1576">
        <v>165000</v>
      </c>
      <c r="J1576">
        <f t="shared" si="97"/>
        <v>150000</v>
      </c>
      <c r="K1576">
        <f t="shared" si="98"/>
        <v>200000</v>
      </c>
      <c r="L1576" t="str">
        <f t="shared" si="99"/>
        <v>150000-200000</v>
      </c>
      <c r="M1576" t="s">
        <v>21</v>
      </c>
      <c r="N1576" t="str">
        <f>VLOOKUP(M1576,'Country Names'!B:C,2,FALSE)</f>
        <v>United States</v>
      </c>
      <c r="O1576">
        <v>0</v>
      </c>
      <c r="P1576" t="str">
        <f>IF(Table[[#This Row],[remote_ratio]]=0, "In Person", IF(Table[[#This Row],[remote_ratio]]=50, "Hybrid", IF(Table[[#This Row],[remote_ratio]]=100, "Remote")))</f>
        <v>In Person</v>
      </c>
      <c r="Q1576" t="s">
        <v>21</v>
      </c>
      <c r="R1576" t="str">
        <f>VLOOKUP(Q1576,'Country Names'!B:C,2,FALSE)</f>
        <v>United States</v>
      </c>
      <c r="S1576" t="s">
        <v>221</v>
      </c>
    </row>
    <row r="1577" spans="1:19" x14ac:dyDescent="0.3">
      <c r="A1577">
        <v>1544</v>
      </c>
      <c r="B1577">
        <v>2023</v>
      </c>
      <c r="C1577" t="s">
        <v>330</v>
      </c>
      <c r="D1577" t="s">
        <v>216</v>
      </c>
      <c r="E1577" t="s">
        <v>23</v>
      </c>
      <c r="F1577" t="str">
        <f t="shared" si="96"/>
        <v>Scientist</v>
      </c>
      <c r="G1577">
        <v>225000</v>
      </c>
      <c r="H1577" t="s">
        <v>20</v>
      </c>
      <c r="I1577">
        <v>225000</v>
      </c>
      <c r="J1577">
        <f t="shared" si="97"/>
        <v>200000</v>
      </c>
      <c r="K1577">
        <f t="shared" si="98"/>
        <v>250000</v>
      </c>
      <c r="L1577" t="str">
        <f t="shared" si="99"/>
        <v>200000-250000</v>
      </c>
      <c r="M1577" t="s">
        <v>21</v>
      </c>
      <c r="N1577" t="str">
        <f>VLOOKUP(M1577,'Country Names'!B:C,2,FALSE)</f>
        <v>United States</v>
      </c>
      <c r="O1577">
        <v>0</v>
      </c>
      <c r="P1577" t="str">
        <f>IF(Table[[#This Row],[remote_ratio]]=0, "In Person", IF(Table[[#This Row],[remote_ratio]]=50, "Hybrid", IF(Table[[#This Row],[remote_ratio]]=100, "Remote")))</f>
        <v>In Person</v>
      </c>
      <c r="Q1577" t="s">
        <v>21</v>
      </c>
      <c r="R1577" t="str">
        <f>VLOOKUP(Q1577,'Country Names'!B:C,2,FALSE)</f>
        <v>United States</v>
      </c>
      <c r="S1577" t="s">
        <v>221</v>
      </c>
    </row>
    <row r="1578" spans="1:19" x14ac:dyDescent="0.3">
      <c r="A1578">
        <v>1545</v>
      </c>
      <c r="B1578">
        <v>2023</v>
      </c>
      <c r="C1578" t="s">
        <v>330</v>
      </c>
      <c r="D1578" t="s">
        <v>216</v>
      </c>
      <c r="E1578" t="s">
        <v>23</v>
      </c>
      <c r="F1578" t="str">
        <f t="shared" si="96"/>
        <v>Scientist</v>
      </c>
      <c r="G1578">
        <v>156400</v>
      </c>
      <c r="H1578" t="s">
        <v>20</v>
      </c>
      <c r="I1578">
        <v>156400</v>
      </c>
      <c r="J1578">
        <f t="shared" si="97"/>
        <v>150000</v>
      </c>
      <c r="K1578">
        <f t="shared" si="98"/>
        <v>200000</v>
      </c>
      <c r="L1578" t="str">
        <f t="shared" si="99"/>
        <v>150000-200000</v>
      </c>
      <c r="M1578" t="s">
        <v>21</v>
      </c>
      <c r="N1578" t="str">
        <f>VLOOKUP(M1578,'Country Names'!B:C,2,FALSE)</f>
        <v>United States</v>
      </c>
      <c r="O1578">
        <v>0</v>
      </c>
      <c r="P1578" t="str">
        <f>IF(Table[[#This Row],[remote_ratio]]=0, "In Person", IF(Table[[#This Row],[remote_ratio]]=50, "Hybrid", IF(Table[[#This Row],[remote_ratio]]=100, "Remote")))</f>
        <v>In Person</v>
      </c>
      <c r="Q1578" t="s">
        <v>21</v>
      </c>
      <c r="R1578" t="str">
        <f>VLOOKUP(Q1578,'Country Names'!B:C,2,FALSE)</f>
        <v>United States</v>
      </c>
      <c r="S1578" t="s">
        <v>221</v>
      </c>
    </row>
    <row r="1579" spans="1:19" x14ac:dyDescent="0.3">
      <c r="A1579">
        <v>1578</v>
      </c>
      <c r="B1579">
        <v>2023</v>
      </c>
      <c r="C1579" t="s">
        <v>213</v>
      </c>
      <c r="D1579" t="s">
        <v>216</v>
      </c>
      <c r="E1579" t="s">
        <v>27</v>
      </c>
      <c r="F1579" t="str">
        <f t="shared" si="96"/>
        <v>Analyst</v>
      </c>
      <c r="G1579">
        <v>120000</v>
      </c>
      <c r="H1579" t="s">
        <v>20</v>
      </c>
      <c r="I1579">
        <v>120000</v>
      </c>
      <c r="J1579">
        <f t="shared" si="97"/>
        <v>100000</v>
      </c>
      <c r="K1579">
        <f t="shared" si="98"/>
        <v>150000</v>
      </c>
      <c r="L1579" t="str">
        <f t="shared" si="99"/>
        <v>100000-150000</v>
      </c>
      <c r="M1579" t="s">
        <v>21</v>
      </c>
      <c r="N1579" t="str">
        <f>VLOOKUP(M1579,'Country Names'!B:C,2,FALSE)</f>
        <v>United States</v>
      </c>
      <c r="O1579">
        <v>100</v>
      </c>
      <c r="P1579" t="str">
        <f>IF(Table[[#This Row],[remote_ratio]]=0, "In Person", IF(Table[[#This Row],[remote_ratio]]=50, "Hybrid", IF(Table[[#This Row],[remote_ratio]]=100, "Remote")))</f>
        <v>Remote</v>
      </c>
      <c r="Q1579" t="s">
        <v>21</v>
      </c>
      <c r="R1579" t="str">
        <f>VLOOKUP(Q1579,'Country Names'!B:C,2,FALSE)</f>
        <v>United States</v>
      </c>
      <c r="S1579" t="s">
        <v>221</v>
      </c>
    </row>
    <row r="1580" spans="1:19" x14ac:dyDescent="0.3">
      <c r="A1580">
        <v>1579</v>
      </c>
      <c r="B1580">
        <v>2023</v>
      </c>
      <c r="C1580" t="s">
        <v>213</v>
      </c>
      <c r="D1580" t="s">
        <v>216</v>
      </c>
      <c r="E1580" t="s">
        <v>27</v>
      </c>
      <c r="F1580" t="str">
        <f t="shared" si="96"/>
        <v>Analyst</v>
      </c>
      <c r="G1580">
        <v>100000</v>
      </c>
      <c r="H1580" t="s">
        <v>20</v>
      </c>
      <c r="I1580">
        <v>100000</v>
      </c>
      <c r="J1580">
        <f t="shared" si="97"/>
        <v>100000</v>
      </c>
      <c r="K1580">
        <f t="shared" si="98"/>
        <v>150000</v>
      </c>
      <c r="L1580" t="str">
        <f t="shared" si="99"/>
        <v>100000-150000</v>
      </c>
      <c r="M1580" t="s">
        <v>21</v>
      </c>
      <c r="N1580" t="str">
        <f>VLOOKUP(M1580,'Country Names'!B:C,2,FALSE)</f>
        <v>United States</v>
      </c>
      <c r="O1580">
        <v>100</v>
      </c>
      <c r="P1580" t="str">
        <f>IF(Table[[#This Row],[remote_ratio]]=0, "In Person", IF(Table[[#This Row],[remote_ratio]]=50, "Hybrid", IF(Table[[#This Row],[remote_ratio]]=100, "Remote")))</f>
        <v>Remote</v>
      </c>
      <c r="Q1580" t="s">
        <v>21</v>
      </c>
      <c r="R1580" t="str">
        <f>VLOOKUP(Q1580,'Country Names'!B:C,2,FALSE)</f>
        <v>United States</v>
      </c>
      <c r="S1580" t="s">
        <v>221</v>
      </c>
    </row>
    <row r="1581" spans="1:19" x14ac:dyDescent="0.3">
      <c r="A1581">
        <v>1580</v>
      </c>
      <c r="B1581">
        <v>2023</v>
      </c>
      <c r="C1581" t="s">
        <v>330</v>
      </c>
      <c r="D1581" t="s">
        <v>216</v>
      </c>
      <c r="E1581" t="s">
        <v>45</v>
      </c>
      <c r="F1581" t="str">
        <f t="shared" si="96"/>
        <v>Architect</v>
      </c>
      <c r="G1581">
        <v>174500</v>
      </c>
      <c r="H1581" t="s">
        <v>20</v>
      </c>
      <c r="I1581">
        <v>174500</v>
      </c>
      <c r="J1581">
        <f t="shared" si="97"/>
        <v>150000</v>
      </c>
      <c r="K1581">
        <f t="shared" si="98"/>
        <v>200000</v>
      </c>
      <c r="L1581" t="str">
        <f t="shared" si="99"/>
        <v>150000-200000</v>
      </c>
      <c r="M1581" t="s">
        <v>21</v>
      </c>
      <c r="N1581" t="str">
        <f>VLOOKUP(M1581,'Country Names'!B:C,2,FALSE)</f>
        <v>United States</v>
      </c>
      <c r="O1581">
        <v>0</v>
      </c>
      <c r="P1581" t="str">
        <f>IF(Table[[#This Row],[remote_ratio]]=0, "In Person", IF(Table[[#This Row],[remote_ratio]]=50, "Hybrid", IF(Table[[#This Row],[remote_ratio]]=100, "Remote")))</f>
        <v>In Person</v>
      </c>
      <c r="Q1581" t="s">
        <v>21</v>
      </c>
      <c r="R1581" t="str">
        <f>VLOOKUP(Q1581,'Country Names'!B:C,2,FALSE)</f>
        <v>United States</v>
      </c>
      <c r="S1581" t="s">
        <v>221</v>
      </c>
    </row>
    <row r="1582" spans="1:19" x14ac:dyDescent="0.3">
      <c r="A1582">
        <v>1581</v>
      </c>
      <c r="B1582">
        <v>2023</v>
      </c>
      <c r="C1582" t="s">
        <v>330</v>
      </c>
      <c r="D1582" t="s">
        <v>216</v>
      </c>
      <c r="E1582" t="s">
        <v>45</v>
      </c>
      <c r="F1582" t="str">
        <f t="shared" si="96"/>
        <v>Architect</v>
      </c>
      <c r="G1582">
        <v>113000</v>
      </c>
      <c r="H1582" t="s">
        <v>20</v>
      </c>
      <c r="I1582">
        <v>113000</v>
      </c>
      <c r="J1582">
        <f t="shared" si="97"/>
        <v>100000</v>
      </c>
      <c r="K1582">
        <f t="shared" si="98"/>
        <v>150000</v>
      </c>
      <c r="L1582" t="str">
        <f t="shared" si="99"/>
        <v>100000-150000</v>
      </c>
      <c r="M1582" t="s">
        <v>21</v>
      </c>
      <c r="N1582" t="str">
        <f>VLOOKUP(M1582,'Country Names'!B:C,2,FALSE)</f>
        <v>United States</v>
      </c>
      <c r="O1582">
        <v>0</v>
      </c>
      <c r="P1582" t="str">
        <f>IF(Table[[#This Row],[remote_ratio]]=0, "In Person", IF(Table[[#This Row],[remote_ratio]]=50, "Hybrid", IF(Table[[#This Row],[remote_ratio]]=100, "Remote")))</f>
        <v>In Person</v>
      </c>
      <c r="Q1582" t="s">
        <v>21</v>
      </c>
      <c r="R1582" t="str">
        <f>VLOOKUP(Q1582,'Country Names'!B:C,2,FALSE)</f>
        <v>United States</v>
      </c>
      <c r="S1582" t="s">
        <v>221</v>
      </c>
    </row>
    <row r="1583" spans="1:19" x14ac:dyDescent="0.3">
      <c r="A1583">
        <v>1547</v>
      </c>
      <c r="B1583">
        <v>2023</v>
      </c>
      <c r="C1583" t="s">
        <v>213</v>
      </c>
      <c r="D1583" t="s">
        <v>216</v>
      </c>
      <c r="E1583" t="s">
        <v>57</v>
      </c>
      <c r="F1583" t="str">
        <f t="shared" si="96"/>
        <v>Scientist</v>
      </c>
      <c r="G1583">
        <v>80000</v>
      </c>
      <c r="H1583" t="s">
        <v>20</v>
      </c>
      <c r="I1583">
        <v>80000</v>
      </c>
      <c r="J1583">
        <f t="shared" si="97"/>
        <v>50000</v>
      </c>
      <c r="K1583">
        <f t="shared" si="98"/>
        <v>100000</v>
      </c>
      <c r="L1583" t="str">
        <f t="shared" si="99"/>
        <v>50000-100000</v>
      </c>
      <c r="M1583" t="s">
        <v>134</v>
      </c>
      <c r="N1583" t="str">
        <f>VLOOKUP(M1583,'Country Names'!B:C,2,FALSE)</f>
        <v>Kenya</v>
      </c>
      <c r="O1583">
        <v>100</v>
      </c>
      <c r="P1583" t="str">
        <f>IF(Table[[#This Row],[remote_ratio]]=0, "In Person", IF(Table[[#This Row],[remote_ratio]]=50, "Hybrid", IF(Table[[#This Row],[remote_ratio]]=100, "Remote")))</f>
        <v>Remote</v>
      </c>
      <c r="Q1583" t="s">
        <v>134</v>
      </c>
      <c r="R1583" t="str">
        <f>VLOOKUP(Q1583,'Country Names'!B:C,2,FALSE)</f>
        <v>Kenya</v>
      </c>
      <c r="S1583" t="s">
        <v>222</v>
      </c>
    </row>
    <row r="1584" spans="1:19" x14ac:dyDescent="0.3">
      <c r="A1584">
        <v>1551</v>
      </c>
      <c r="B1584">
        <v>2023</v>
      </c>
      <c r="C1584" t="s">
        <v>330</v>
      </c>
      <c r="D1584" t="s">
        <v>216</v>
      </c>
      <c r="E1584" t="s">
        <v>23</v>
      </c>
      <c r="F1584" t="str">
        <f t="shared" si="96"/>
        <v>Scientist</v>
      </c>
      <c r="G1584">
        <v>257000</v>
      </c>
      <c r="H1584" t="s">
        <v>20</v>
      </c>
      <c r="I1584">
        <v>257000</v>
      </c>
      <c r="J1584">
        <f t="shared" si="97"/>
        <v>250000</v>
      </c>
      <c r="K1584">
        <f t="shared" si="98"/>
        <v>300000</v>
      </c>
      <c r="L1584" t="str">
        <f t="shared" si="99"/>
        <v>250000-300000</v>
      </c>
      <c r="M1584" t="s">
        <v>21</v>
      </c>
      <c r="N1584" t="str">
        <f>VLOOKUP(M1584,'Country Names'!B:C,2,FALSE)</f>
        <v>United States</v>
      </c>
      <c r="O1584">
        <v>0</v>
      </c>
      <c r="P1584" t="str">
        <f>IF(Table[[#This Row],[remote_ratio]]=0, "In Person", IF(Table[[#This Row],[remote_ratio]]=50, "Hybrid", IF(Table[[#This Row],[remote_ratio]]=100, "Remote")))</f>
        <v>In Person</v>
      </c>
      <c r="Q1584" t="s">
        <v>21</v>
      </c>
      <c r="R1584" t="str">
        <f>VLOOKUP(Q1584,'Country Names'!B:C,2,FALSE)</f>
        <v>United States</v>
      </c>
      <c r="S1584" t="s">
        <v>221</v>
      </c>
    </row>
    <row r="1585" spans="1:19" x14ac:dyDescent="0.3">
      <c r="A1585">
        <v>1584</v>
      </c>
      <c r="B1585">
        <v>2023</v>
      </c>
      <c r="C1585" t="s">
        <v>330</v>
      </c>
      <c r="D1585" t="s">
        <v>216</v>
      </c>
      <c r="E1585" t="s">
        <v>27</v>
      </c>
      <c r="F1585" t="str">
        <f t="shared" si="96"/>
        <v>Analyst</v>
      </c>
      <c r="G1585">
        <v>145000</v>
      </c>
      <c r="H1585" t="s">
        <v>20</v>
      </c>
      <c r="I1585">
        <v>145000</v>
      </c>
      <c r="J1585">
        <f t="shared" si="97"/>
        <v>100000</v>
      </c>
      <c r="K1585">
        <f t="shared" si="98"/>
        <v>150000</v>
      </c>
      <c r="L1585" t="str">
        <f t="shared" si="99"/>
        <v>100000-150000</v>
      </c>
      <c r="M1585" t="s">
        <v>21</v>
      </c>
      <c r="N1585" t="str">
        <f>VLOOKUP(M1585,'Country Names'!B:C,2,FALSE)</f>
        <v>United States</v>
      </c>
      <c r="O1585">
        <v>100</v>
      </c>
      <c r="P1585" t="str">
        <f>IF(Table[[#This Row],[remote_ratio]]=0, "In Person", IF(Table[[#This Row],[remote_ratio]]=50, "Hybrid", IF(Table[[#This Row],[remote_ratio]]=100, "Remote")))</f>
        <v>Remote</v>
      </c>
      <c r="Q1585" t="s">
        <v>21</v>
      </c>
      <c r="R1585" t="str">
        <f>VLOOKUP(Q1585,'Country Names'!B:C,2,FALSE)</f>
        <v>United States</v>
      </c>
      <c r="S1585" t="s">
        <v>221</v>
      </c>
    </row>
    <row r="1586" spans="1:19" x14ac:dyDescent="0.3">
      <c r="A1586">
        <v>1585</v>
      </c>
      <c r="B1586">
        <v>2023</v>
      </c>
      <c r="C1586" t="s">
        <v>330</v>
      </c>
      <c r="D1586" t="s">
        <v>216</v>
      </c>
      <c r="E1586" t="s">
        <v>27</v>
      </c>
      <c r="F1586" t="str">
        <f t="shared" si="96"/>
        <v>Analyst</v>
      </c>
      <c r="G1586">
        <v>102500</v>
      </c>
      <c r="H1586" t="s">
        <v>20</v>
      </c>
      <c r="I1586">
        <v>102500</v>
      </c>
      <c r="J1586">
        <f t="shared" si="97"/>
        <v>100000</v>
      </c>
      <c r="K1586">
        <f t="shared" si="98"/>
        <v>150000</v>
      </c>
      <c r="L1586" t="str">
        <f t="shared" si="99"/>
        <v>100000-150000</v>
      </c>
      <c r="M1586" t="s">
        <v>21</v>
      </c>
      <c r="N1586" t="str">
        <f>VLOOKUP(M1586,'Country Names'!B:C,2,FALSE)</f>
        <v>United States</v>
      </c>
      <c r="O1586">
        <v>100</v>
      </c>
      <c r="P1586" t="str">
        <f>IF(Table[[#This Row],[remote_ratio]]=0, "In Person", IF(Table[[#This Row],[remote_ratio]]=50, "Hybrid", IF(Table[[#This Row],[remote_ratio]]=100, "Remote")))</f>
        <v>Remote</v>
      </c>
      <c r="Q1586" t="s">
        <v>21</v>
      </c>
      <c r="R1586" t="str">
        <f>VLOOKUP(Q1586,'Country Names'!B:C,2,FALSE)</f>
        <v>United States</v>
      </c>
      <c r="S1586" t="s">
        <v>221</v>
      </c>
    </row>
    <row r="1587" spans="1:19" x14ac:dyDescent="0.3">
      <c r="A1587">
        <v>1552</v>
      </c>
      <c r="B1587">
        <v>2023</v>
      </c>
      <c r="C1587" t="s">
        <v>330</v>
      </c>
      <c r="D1587" t="s">
        <v>216</v>
      </c>
      <c r="E1587" t="s">
        <v>23</v>
      </c>
      <c r="F1587" t="str">
        <f t="shared" si="96"/>
        <v>Scientist</v>
      </c>
      <c r="G1587">
        <v>134000</v>
      </c>
      <c r="H1587" t="s">
        <v>20</v>
      </c>
      <c r="I1587">
        <v>134000</v>
      </c>
      <c r="J1587">
        <f t="shared" si="97"/>
        <v>100000</v>
      </c>
      <c r="K1587">
        <f t="shared" si="98"/>
        <v>150000</v>
      </c>
      <c r="L1587" t="str">
        <f t="shared" si="99"/>
        <v>100000-150000</v>
      </c>
      <c r="M1587" t="s">
        <v>21</v>
      </c>
      <c r="N1587" t="str">
        <f>VLOOKUP(M1587,'Country Names'!B:C,2,FALSE)</f>
        <v>United States</v>
      </c>
      <c r="O1587">
        <v>0</v>
      </c>
      <c r="P1587" t="str">
        <f>IF(Table[[#This Row],[remote_ratio]]=0, "In Person", IF(Table[[#This Row],[remote_ratio]]=50, "Hybrid", IF(Table[[#This Row],[remote_ratio]]=100, "Remote")))</f>
        <v>In Person</v>
      </c>
      <c r="Q1587" t="s">
        <v>21</v>
      </c>
      <c r="R1587" t="str">
        <f>VLOOKUP(Q1587,'Country Names'!B:C,2,FALSE)</f>
        <v>United States</v>
      </c>
      <c r="S1587" t="s">
        <v>221</v>
      </c>
    </row>
    <row r="1588" spans="1:19" x14ac:dyDescent="0.3">
      <c r="A1588">
        <v>1553</v>
      </c>
      <c r="B1588">
        <v>2023</v>
      </c>
      <c r="C1588" t="s">
        <v>330</v>
      </c>
      <c r="D1588" t="s">
        <v>216</v>
      </c>
      <c r="E1588" t="s">
        <v>23</v>
      </c>
      <c r="F1588" t="str">
        <f t="shared" si="96"/>
        <v>Scientist</v>
      </c>
      <c r="G1588">
        <v>72000</v>
      </c>
      <c r="H1588" t="s">
        <v>14</v>
      </c>
      <c r="I1588">
        <v>77262</v>
      </c>
      <c r="J1588">
        <f t="shared" si="97"/>
        <v>50000</v>
      </c>
      <c r="K1588">
        <f t="shared" si="98"/>
        <v>100000</v>
      </c>
      <c r="L1588" t="str">
        <f t="shared" si="99"/>
        <v>50000-100000</v>
      </c>
      <c r="M1588" t="s">
        <v>138</v>
      </c>
      <c r="N1588" t="str">
        <f>VLOOKUP(M1588,'Country Names'!B:C,2,FALSE)</f>
        <v>Latvia</v>
      </c>
      <c r="O1588">
        <v>0</v>
      </c>
      <c r="P1588" t="str">
        <f>IF(Table[[#This Row],[remote_ratio]]=0, "In Person", IF(Table[[#This Row],[remote_ratio]]=50, "Hybrid", IF(Table[[#This Row],[remote_ratio]]=100, "Remote")))</f>
        <v>In Person</v>
      </c>
      <c r="Q1588" t="s">
        <v>138</v>
      </c>
      <c r="R1588" t="str">
        <f>VLOOKUP(Q1588,'Country Names'!B:C,2,FALSE)</f>
        <v>Latvia</v>
      </c>
      <c r="S1588" t="s">
        <v>221</v>
      </c>
    </row>
    <row r="1589" spans="1:19" x14ac:dyDescent="0.3">
      <c r="A1589">
        <v>1588</v>
      </c>
      <c r="B1589">
        <v>2023</v>
      </c>
      <c r="C1589" t="s">
        <v>330</v>
      </c>
      <c r="D1589" t="s">
        <v>216</v>
      </c>
      <c r="E1589" t="s">
        <v>45</v>
      </c>
      <c r="F1589" t="str">
        <f t="shared" si="96"/>
        <v>Architect</v>
      </c>
      <c r="G1589">
        <v>174500</v>
      </c>
      <c r="H1589" t="s">
        <v>20</v>
      </c>
      <c r="I1589">
        <v>174500</v>
      </c>
      <c r="J1589">
        <f t="shared" si="97"/>
        <v>150000</v>
      </c>
      <c r="K1589">
        <f t="shared" si="98"/>
        <v>200000</v>
      </c>
      <c r="L1589" t="str">
        <f t="shared" si="99"/>
        <v>150000-200000</v>
      </c>
      <c r="M1589" t="s">
        <v>21</v>
      </c>
      <c r="N1589" t="str">
        <f>VLOOKUP(M1589,'Country Names'!B:C,2,FALSE)</f>
        <v>United States</v>
      </c>
      <c r="O1589">
        <v>0</v>
      </c>
      <c r="P1589" t="str">
        <f>IF(Table[[#This Row],[remote_ratio]]=0, "In Person", IF(Table[[#This Row],[remote_ratio]]=50, "Hybrid", IF(Table[[#This Row],[remote_ratio]]=100, "Remote")))</f>
        <v>In Person</v>
      </c>
      <c r="Q1589" t="s">
        <v>21</v>
      </c>
      <c r="R1589" t="str">
        <f>VLOOKUP(Q1589,'Country Names'!B:C,2,FALSE)</f>
        <v>United States</v>
      </c>
      <c r="S1589" t="s">
        <v>221</v>
      </c>
    </row>
    <row r="1590" spans="1:19" x14ac:dyDescent="0.3">
      <c r="A1590">
        <v>1589</v>
      </c>
      <c r="B1590">
        <v>2023</v>
      </c>
      <c r="C1590" t="s">
        <v>330</v>
      </c>
      <c r="D1590" t="s">
        <v>216</v>
      </c>
      <c r="E1590" t="s">
        <v>45</v>
      </c>
      <c r="F1590" t="str">
        <f t="shared" si="96"/>
        <v>Architect</v>
      </c>
      <c r="G1590">
        <v>113000</v>
      </c>
      <c r="H1590" t="s">
        <v>20</v>
      </c>
      <c r="I1590">
        <v>113000</v>
      </c>
      <c r="J1590">
        <f t="shared" si="97"/>
        <v>100000</v>
      </c>
      <c r="K1590">
        <f t="shared" si="98"/>
        <v>150000</v>
      </c>
      <c r="L1590" t="str">
        <f t="shared" si="99"/>
        <v>100000-150000</v>
      </c>
      <c r="M1590" t="s">
        <v>21</v>
      </c>
      <c r="N1590" t="str">
        <f>VLOOKUP(M1590,'Country Names'!B:C,2,FALSE)</f>
        <v>United States</v>
      </c>
      <c r="O1590">
        <v>0</v>
      </c>
      <c r="P1590" t="str">
        <f>IF(Table[[#This Row],[remote_ratio]]=0, "In Person", IF(Table[[#This Row],[remote_ratio]]=50, "Hybrid", IF(Table[[#This Row],[remote_ratio]]=100, "Remote")))</f>
        <v>In Person</v>
      </c>
      <c r="Q1590" t="s">
        <v>21</v>
      </c>
      <c r="R1590" t="str">
        <f>VLOOKUP(Q1590,'Country Names'!B:C,2,FALSE)</f>
        <v>United States</v>
      </c>
      <c r="S1590" t="s">
        <v>221</v>
      </c>
    </row>
    <row r="1591" spans="1:19" x14ac:dyDescent="0.3">
      <c r="A1591">
        <v>1590</v>
      </c>
      <c r="B1591">
        <v>2023</v>
      </c>
      <c r="C1591" t="s">
        <v>330</v>
      </c>
      <c r="D1591" t="s">
        <v>216</v>
      </c>
      <c r="E1591" t="s">
        <v>104</v>
      </c>
      <c r="F1591" t="str">
        <f t="shared" si="96"/>
        <v>Consultant</v>
      </c>
      <c r="G1591">
        <v>122000</v>
      </c>
      <c r="H1591" t="s">
        <v>20</v>
      </c>
      <c r="I1591">
        <v>122000</v>
      </c>
      <c r="J1591">
        <f t="shared" si="97"/>
        <v>100000</v>
      </c>
      <c r="K1591">
        <f t="shared" si="98"/>
        <v>150000</v>
      </c>
      <c r="L1591" t="str">
        <f t="shared" si="99"/>
        <v>100000-150000</v>
      </c>
      <c r="M1591" t="s">
        <v>21</v>
      </c>
      <c r="N1591" t="str">
        <f>VLOOKUP(M1591,'Country Names'!B:C,2,FALSE)</f>
        <v>United States</v>
      </c>
      <c r="O1591">
        <v>0</v>
      </c>
      <c r="P1591" t="str">
        <f>IF(Table[[#This Row],[remote_ratio]]=0, "In Person", IF(Table[[#This Row],[remote_ratio]]=50, "Hybrid", IF(Table[[#This Row],[remote_ratio]]=100, "Remote")))</f>
        <v>In Person</v>
      </c>
      <c r="Q1591" t="s">
        <v>21</v>
      </c>
      <c r="R1591" t="str">
        <f>VLOOKUP(Q1591,'Country Names'!B:C,2,FALSE)</f>
        <v>United States</v>
      </c>
      <c r="S1591" t="s">
        <v>221</v>
      </c>
    </row>
    <row r="1592" spans="1:19" x14ac:dyDescent="0.3">
      <c r="A1592">
        <v>1591</v>
      </c>
      <c r="B1592">
        <v>2023</v>
      </c>
      <c r="C1592" t="s">
        <v>330</v>
      </c>
      <c r="D1592" t="s">
        <v>216</v>
      </c>
      <c r="E1592" t="s">
        <v>104</v>
      </c>
      <c r="F1592" t="str">
        <f t="shared" si="96"/>
        <v>Consultant</v>
      </c>
      <c r="G1592">
        <v>94000</v>
      </c>
      <c r="H1592" t="s">
        <v>20</v>
      </c>
      <c r="I1592">
        <v>94000</v>
      </c>
      <c r="J1592">
        <f t="shared" si="97"/>
        <v>50000</v>
      </c>
      <c r="K1592">
        <f t="shared" si="98"/>
        <v>100000</v>
      </c>
      <c r="L1592" t="str">
        <f t="shared" si="99"/>
        <v>50000-100000</v>
      </c>
      <c r="M1592" t="s">
        <v>21</v>
      </c>
      <c r="N1592" t="str">
        <f>VLOOKUP(M1592,'Country Names'!B:C,2,FALSE)</f>
        <v>United States</v>
      </c>
      <c r="O1592">
        <v>0</v>
      </c>
      <c r="P1592" t="str">
        <f>IF(Table[[#This Row],[remote_ratio]]=0, "In Person", IF(Table[[#This Row],[remote_ratio]]=50, "Hybrid", IF(Table[[#This Row],[remote_ratio]]=100, "Remote")))</f>
        <v>In Person</v>
      </c>
      <c r="Q1592" t="s">
        <v>21</v>
      </c>
      <c r="R1592" t="str">
        <f>VLOOKUP(Q1592,'Country Names'!B:C,2,FALSE)</f>
        <v>United States</v>
      </c>
      <c r="S1592" t="s">
        <v>221</v>
      </c>
    </row>
    <row r="1593" spans="1:19" x14ac:dyDescent="0.3">
      <c r="A1593">
        <v>1554</v>
      </c>
      <c r="B1593">
        <v>2023</v>
      </c>
      <c r="C1593" t="s">
        <v>330</v>
      </c>
      <c r="D1593" t="s">
        <v>216</v>
      </c>
      <c r="E1593" t="s">
        <v>23</v>
      </c>
      <c r="F1593" t="str">
        <f t="shared" si="96"/>
        <v>Scientist</v>
      </c>
      <c r="G1593">
        <v>36000</v>
      </c>
      <c r="H1593" t="s">
        <v>14</v>
      </c>
      <c r="I1593">
        <v>38631</v>
      </c>
      <c r="J1593">
        <f t="shared" si="97"/>
        <v>0</v>
      </c>
      <c r="K1593">
        <f t="shared" si="98"/>
        <v>50000</v>
      </c>
      <c r="L1593" t="str">
        <f t="shared" si="99"/>
        <v>0-50000</v>
      </c>
      <c r="M1593" t="s">
        <v>138</v>
      </c>
      <c r="N1593" t="str">
        <f>VLOOKUP(M1593,'Country Names'!B:C,2,FALSE)</f>
        <v>Latvia</v>
      </c>
      <c r="O1593">
        <v>0</v>
      </c>
      <c r="P1593" t="str">
        <f>IF(Table[[#This Row],[remote_ratio]]=0, "In Person", IF(Table[[#This Row],[remote_ratio]]=50, "Hybrid", IF(Table[[#This Row],[remote_ratio]]=100, "Remote")))</f>
        <v>In Person</v>
      </c>
      <c r="Q1593" t="s">
        <v>138</v>
      </c>
      <c r="R1593" t="str">
        <f>VLOOKUP(Q1593,'Country Names'!B:C,2,FALSE)</f>
        <v>Latvia</v>
      </c>
      <c r="S1593" t="s">
        <v>221</v>
      </c>
    </row>
    <row r="1594" spans="1:19" x14ac:dyDescent="0.3">
      <c r="A1594">
        <v>1561</v>
      </c>
      <c r="B1594">
        <v>2023</v>
      </c>
      <c r="C1594" t="s">
        <v>330</v>
      </c>
      <c r="D1594" t="s">
        <v>216</v>
      </c>
      <c r="E1594" t="s">
        <v>52</v>
      </c>
      <c r="F1594" t="str">
        <f t="shared" si="96"/>
        <v>Scientist</v>
      </c>
      <c r="G1594">
        <v>210000</v>
      </c>
      <c r="H1594" t="s">
        <v>20</v>
      </c>
      <c r="I1594">
        <v>210000</v>
      </c>
      <c r="J1594">
        <f t="shared" si="97"/>
        <v>200000</v>
      </c>
      <c r="K1594">
        <f t="shared" si="98"/>
        <v>250000</v>
      </c>
      <c r="L1594" t="str">
        <f t="shared" si="99"/>
        <v>200000-250000</v>
      </c>
      <c r="M1594" t="s">
        <v>21</v>
      </c>
      <c r="N1594" t="str">
        <f>VLOOKUP(M1594,'Country Names'!B:C,2,FALSE)</f>
        <v>United States</v>
      </c>
      <c r="O1594">
        <v>0</v>
      </c>
      <c r="P1594" t="str">
        <f>IF(Table[[#This Row],[remote_ratio]]=0, "In Person", IF(Table[[#This Row],[remote_ratio]]=50, "Hybrid", IF(Table[[#This Row],[remote_ratio]]=100, "Remote")))</f>
        <v>In Person</v>
      </c>
      <c r="Q1594" t="s">
        <v>21</v>
      </c>
      <c r="R1594" t="str">
        <f>VLOOKUP(Q1594,'Country Names'!B:C,2,FALSE)</f>
        <v>United States</v>
      </c>
      <c r="S1594" t="s">
        <v>221</v>
      </c>
    </row>
    <row r="1595" spans="1:19" x14ac:dyDescent="0.3">
      <c r="A1595">
        <v>1594</v>
      </c>
      <c r="B1595">
        <v>2023</v>
      </c>
      <c r="C1595" t="s">
        <v>330</v>
      </c>
      <c r="D1595" t="s">
        <v>216</v>
      </c>
      <c r="E1595" t="s">
        <v>37</v>
      </c>
      <c r="F1595" t="str">
        <f t="shared" si="96"/>
        <v>Engineer</v>
      </c>
      <c r="G1595">
        <v>300000</v>
      </c>
      <c r="H1595" t="s">
        <v>20</v>
      </c>
      <c r="I1595">
        <v>300000</v>
      </c>
      <c r="J1595">
        <f t="shared" si="97"/>
        <v>300000</v>
      </c>
      <c r="K1595">
        <f t="shared" si="98"/>
        <v>350000</v>
      </c>
      <c r="L1595" t="str">
        <f t="shared" si="99"/>
        <v>300000-350000</v>
      </c>
      <c r="M1595" t="s">
        <v>21</v>
      </c>
      <c r="N1595" t="str">
        <f>VLOOKUP(M1595,'Country Names'!B:C,2,FALSE)</f>
        <v>United States</v>
      </c>
      <c r="O1595">
        <v>0</v>
      </c>
      <c r="P1595" t="str">
        <f>IF(Table[[#This Row],[remote_ratio]]=0, "In Person", IF(Table[[#This Row],[remote_ratio]]=50, "Hybrid", IF(Table[[#This Row],[remote_ratio]]=100, "Remote")))</f>
        <v>In Person</v>
      </c>
      <c r="Q1595" t="s">
        <v>21</v>
      </c>
      <c r="R1595" t="str">
        <f>VLOOKUP(Q1595,'Country Names'!B:C,2,FALSE)</f>
        <v>United States</v>
      </c>
      <c r="S1595" t="s">
        <v>221</v>
      </c>
    </row>
    <row r="1596" spans="1:19" x14ac:dyDescent="0.3">
      <c r="A1596">
        <v>1595</v>
      </c>
      <c r="B1596">
        <v>2023</v>
      </c>
      <c r="C1596" t="s">
        <v>330</v>
      </c>
      <c r="D1596" t="s">
        <v>216</v>
      </c>
      <c r="E1596" t="s">
        <v>37</v>
      </c>
      <c r="F1596" t="str">
        <f t="shared" si="96"/>
        <v>Engineer</v>
      </c>
      <c r="G1596">
        <v>130000</v>
      </c>
      <c r="H1596" t="s">
        <v>20</v>
      </c>
      <c r="I1596">
        <v>130000</v>
      </c>
      <c r="J1596">
        <f t="shared" si="97"/>
        <v>100000</v>
      </c>
      <c r="K1596">
        <f t="shared" si="98"/>
        <v>150000</v>
      </c>
      <c r="L1596" t="str">
        <f t="shared" si="99"/>
        <v>100000-150000</v>
      </c>
      <c r="M1596" t="s">
        <v>21</v>
      </c>
      <c r="N1596" t="str">
        <f>VLOOKUP(M1596,'Country Names'!B:C,2,FALSE)</f>
        <v>United States</v>
      </c>
      <c r="O1596">
        <v>0</v>
      </c>
      <c r="P1596" t="str">
        <f>IF(Table[[#This Row],[remote_ratio]]=0, "In Person", IF(Table[[#This Row],[remote_ratio]]=50, "Hybrid", IF(Table[[#This Row],[remote_ratio]]=100, "Remote")))</f>
        <v>In Person</v>
      </c>
      <c r="Q1596" t="s">
        <v>21</v>
      </c>
      <c r="R1596" t="str">
        <f>VLOOKUP(Q1596,'Country Names'!B:C,2,FALSE)</f>
        <v>United States</v>
      </c>
      <c r="S1596" t="s">
        <v>221</v>
      </c>
    </row>
    <row r="1597" spans="1:19" x14ac:dyDescent="0.3">
      <c r="A1597">
        <v>1562</v>
      </c>
      <c r="B1597">
        <v>2023</v>
      </c>
      <c r="C1597" t="s">
        <v>330</v>
      </c>
      <c r="D1597" t="s">
        <v>216</v>
      </c>
      <c r="E1597" t="s">
        <v>52</v>
      </c>
      <c r="F1597" t="str">
        <f t="shared" si="96"/>
        <v>Scientist</v>
      </c>
      <c r="G1597">
        <v>151800</v>
      </c>
      <c r="H1597" t="s">
        <v>20</v>
      </c>
      <c r="I1597">
        <v>151800</v>
      </c>
      <c r="J1597">
        <f t="shared" si="97"/>
        <v>150000</v>
      </c>
      <c r="K1597">
        <f t="shared" si="98"/>
        <v>200000</v>
      </c>
      <c r="L1597" t="str">
        <f t="shared" si="99"/>
        <v>150000-200000</v>
      </c>
      <c r="M1597" t="s">
        <v>21</v>
      </c>
      <c r="N1597" t="str">
        <f>VLOOKUP(M1597,'Country Names'!B:C,2,FALSE)</f>
        <v>United States</v>
      </c>
      <c r="O1597">
        <v>0</v>
      </c>
      <c r="P1597" t="str">
        <f>IF(Table[[#This Row],[remote_ratio]]=0, "In Person", IF(Table[[#This Row],[remote_ratio]]=50, "Hybrid", IF(Table[[#This Row],[remote_ratio]]=100, "Remote")))</f>
        <v>In Person</v>
      </c>
      <c r="Q1597" t="s">
        <v>21</v>
      </c>
      <c r="R1597" t="str">
        <f>VLOOKUP(Q1597,'Country Names'!B:C,2,FALSE)</f>
        <v>United States</v>
      </c>
      <c r="S1597" t="s">
        <v>221</v>
      </c>
    </row>
    <row r="1598" spans="1:19" x14ac:dyDescent="0.3">
      <c r="A1598">
        <v>1597</v>
      </c>
      <c r="B1598">
        <v>2022</v>
      </c>
      <c r="C1598" t="s">
        <v>213</v>
      </c>
      <c r="D1598" t="s">
        <v>216</v>
      </c>
      <c r="E1598" t="s">
        <v>38</v>
      </c>
      <c r="F1598" t="str">
        <f t="shared" si="96"/>
        <v>Engineer</v>
      </c>
      <c r="G1598">
        <v>1250000</v>
      </c>
      <c r="H1598" t="s">
        <v>42</v>
      </c>
      <c r="I1598">
        <v>15897</v>
      </c>
      <c r="J1598">
        <f t="shared" si="97"/>
        <v>0</v>
      </c>
      <c r="K1598">
        <f t="shared" si="98"/>
        <v>50000</v>
      </c>
      <c r="L1598" t="str">
        <f t="shared" si="99"/>
        <v>0-50000</v>
      </c>
      <c r="M1598" t="s">
        <v>43</v>
      </c>
      <c r="N1598" t="str">
        <f>VLOOKUP(M1598,'Country Names'!B:C,2,FALSE)</f>
        <v>India</v>
      </c>
      <c r="O1598">
        <v>100</v>
      </c>
      <c r="P1598" t="str">
        <f>IF(Table[[#This Row],[remote_ratio]]=0, "In Person", IF(Table[[#This Row],[remote_ratio]]=50, "Hybrid", IF(Table[[#This Row],[remote_ratio]]=100, "Remote")))</f>
        <v>Remote</v>
      </c>
      <c r="Q1598" t="s">
        <v>43</v>
      </c>
      <c r="R1598" t="str">
        <f>VLOOKUP(Q1598,'Country Names'!B:C,2,FALSE)</f>
        <v>India</v>
      </c>
      <c r="S1598" t="s">
        <v>221</v>
      </c>
    </row>
    <row r="1599" spans="1:19" x14ac:dyDescent="0.3">
      <c r="A1599">
        <v>1598</v>
      </c>
      <c r="B1599">
        <v>2023</v>
      </c>
      <c r="C1599" t="s">
        <v>330</v>
      </c>
      <c r="D1599" t="s">
        <v>216</v>
      </c>
      <c r="E1599" t="s">
        <v>104</v>
      </c>
      <c r="F1599" t="str">
        <f t="shared" si="96"/>
        <v>Consultant</v>
      </c>
      <c r="G1599">
        <v>145000</v>
      </c>
      <c r="H1599" t="s">
        <v>20</v>
      </c>
      <c r="I1599">
        <v>145000</v>
      </c>
      <c r="J1599">
        <f t="shared" si="97"/>
        <v>100000</v>
      </c>
      <c r="K1599">
        <f t="shared" si="98"/>
        <v>150000</v>
      </c>
      <c r="L1599" t="str">
        <f t="shared" si="99"/>
        <v>100000-150000</v>
      </c>
      <c r="M1599" t="s">
        <v>21</v>
      </c>
      <c r="N1599" t="str">
        <f>VLOOKUP(M1599,'Country Names'!B:C,2,FALSE)</f>
        <v>United States</v>
      </c>
      <c r="O1599">
        <v>0</v>
      </c>
      <c r="P1599" t="str">
        <f>IF(Table[[#This Row],[remote_ratio]]=0, "In Person", IF(Table[[#This Row],[remote_ratio]]=50, "Hybrid", IF(Table[[#This Row],[remote_ratio]]=100, "Remote")))</f>
        <v>In Person</v>
      </c>
      <c r="Q1599" t="s">
        <v>21</v>
      </c>
      <c r="R1599" t="str">
        <f>VLOOKUP(Q1599,'Country Names'!B:C,2,FALSE)</f>
        <v>United States</v>
      </c>
      <c r="S1599" t="s">
        <v>221</v>
      </c>
    </row>
    <row r="1600" spans="1:19" x14ac:dyDescent="0.3">
      <c r="A1600">
        <v>1599</v>
      </c>
      <c r="B1600">
        <v>2023</v>
      </c>
      <c r="C1600" t="s">
        <v>330</v>
      </c>
      <c r="D1600" t="s">
        <v>216</v>
      </c>
      <c r="E1600" t="s">
        <v>104</v>
      </c>
      <c r="F1600" t="str">
        <f t="shared" si="96"/>
        <v>Consultant</v>
      </c>
      <c r="G1600">
        <v>128000</v>
      </c>
      <c r="H1600" t="s">
        <v>20</v>
      </c>
      <c r="I1600">
        <v>128000</v>
      </c>
      <c r="J1600">
        <f t="shared" si="97"/>
        <v>100000</v>
      </c>
      <c r="K1600">
        <f t="shared" si="98"/>
        <v>150000</v>
      </c>
      <c r="L1600" t="str">
        <f t="shared" si="99"/>
        <v>100000-150000</v>
      </c>
      <c r="M1600" t="s">
        <v>21</v>
      </c>
      <c r="N1600" t="str">
        <f>VLOOKUP(M1600,'Country Names'!B:C,2,FALSE)</f>
        <v>United States</v>
      </c>
      <c r="O1600">
        <v>0</v>
      </c>
      <c r="P1600" t="str">
        <f>IF(Table[[#This Row],[remote_ratio]]=0, "In Person", IF(Table[[#This Row],[remote_ratio]]=50, "Hybrid", IF(Table[[#This Row],[remote_ratio]]=100, "Remote")))</f>
        <v>In Person</v>
      </c>
      <c r="Q1600" t="s">
        <v>21</v>
      </c>
      <c r="R1600" t="str">
        <f>VLOOKUP(Q1600,'Country Names'!B:C,2,FALSE)</f>
        <v>United States</v>
      </c>
      <c r="S1600" t="s">
        <v>221</v>
      </c>
    </row>
    <row r="1601" spans="1:19" x14ac:dyDescent="0.3">
      <c r="A1601">
        <v>1563</v>
      </c>
      <c r="B1601">
        <v>2023</v>
      </c>
      <c r="C1601" t="s">
        <v>213</v>
      </c>
      <c r="D1601" t="s">
        <v>216</v>
      </c>
      <c r="E1601" t="s">
        <v>23</v>
      </c>
      <c r="F1601" t="str">
        <f t="shared" si="96"/>
        <v>Scientist</v>
      </c>
      <c r="G1601">
        <v>50000</v>
      </c>
      <c r="H1601" t="s">
        <v>14</v>
      </c>
      <c r="I1601">
        <v>53654</v>
      </c>
      <c r="J1601">
        <f t="shared" si="97"/>
        <v>50000</v>
      </c>
      <c r="K1601">
        <f t="shared" si="98"/>
        <v>100000</v>
      </c>
      <c r="L1601" t="str">
        <f t="shared" si="99"/>
        <v>50000-100000</v>
      </c>
      <c r="M1601" t="s">
        <v>139</v>
      </c>
      <c r="N1601" t="str">
        <f>VLOOKUP(M1601,'Country Names'!B:C,2,FALSE)</f>
        <v>Romania</v>
      </c>
      <c r="O1601">
        <v>50</v>
      </c>
      <c r="P1601" t="str">
        <f>IF(Table[[#This Row],[remote_ratio]]=0, "In Person", IF(Table[[#This Row],[remote_ratio]]=50, "Hybrid", IF(Table[[#This Row],[remote_ratio]]=100, "Remote")))</f>
        <v>Hybrid</v>
      </c>
      <c r="Q1601" t="s">
        <v>139</v>
      </c>
      <c r="R1601" t="str">
        <f>VLOOKUP(Q1601,'Country Names'!B:C,2,FALSE)</f>
        <v>Romania</v>
      </c>
      <c r="S1601" t="s">
        <v>220</v>
      </c>
    </row>
    <row r="1602" spans="1:19" x14ac:dyDescent="0.3">
      <c r="A1602">
        <v>1574</v>
      </c>
      <c r="B1602">
        <v>2023</v>
      </c>
      <c r="C1602" t="s">
        <v>330</v>
      </c>
      <c r="D1602" t="s">
        <v>216</v>
      </c>
      <c r="E1602" t="s">
        <v>23</v>
      </c>
      <c r="F1602" t="str">
        <f t="shared" ref="F1602:F1665" si="100">IF(RIGHT(E1602,LEN(E1602)-FIND(CHAR(1),SUBSTITUTE(E1602," ",CHAR(1),LEN(E1602)-LEN(SUBSTITUTE(E1602," ","")))))="Science","Director of DS",IF(RIGHT(E1602,LEN(E1602)-FIND(CHAR(1),SUBSTITUTE(E1602," ",CHAR(1),LEN(E1602)-LEN(SUBSTITUTE(E1602," ","")))))="Data","Head of Data",RIGHT(E1602,LEN(E1602)-FIND(CHAR(1),SUBSTITUTE(E1602," ",CHAR(1),LEN(E1602)-LEN(SUBSTITUTE(E1602," ","")))))))</f>
        <v>Scientist</v>
      </c>
      <c r="G1602">
        <v>237000</v>
      </c>
      <c r="H1602" t="s">
        <v>20</v>
      </c>
      <c r="I1602">
        <v>237000</v>
      </c>
      <c r="J1602">
        <f t="shared" ref="J1602:J1665" si="101">FLOOR(I1602/50000,1)*50000</f>
        <v>200000</v>
      </c>
      <c r="K1602">
        <f t="shared" ref="K1602:K1665" si="102">FLOOR(I1602/50000,1)*50000 + 50000</f>
        <v>250000</v>
      </c>
      <c r="L1602" t="str">
        <f t="shared" ref="L1602:L1665" si="103">_xlfn.CONCAT(J1602, "-", K1602)</f>
        <v>200000-250000</v>
      </c>
      <c r="M1602" t="s">
        <v>21</v>
      </c>
      <c r="N1602" t="str">
        <f>VLOOKUP(M1602,'Country Names'!B:C,2,FALSE)</f>
        <v>United States</v>
      </c>
      <c r="O1602">
        <v>100</v>
      </c>
      <c r="P1602" t="str">
        <f>IF(Table[[#This Row],[remote_ratio]]=0, "In Person", IF(Table[[#This Row],[remote_ratio]]=50, "Hybrid", IF(Table[[#This Row],[remote_ratio]]=100, "Remote")))</f>
        <v>Remote</v>
      </c>
      <c r="Q1602" t="s">
        <v>21</v>
      </c>
      <c r="R1602" t="str">
        <f>VLOOKUP(Q1602,'Country Names'!B:C,2,FALSE)</f>
        <v>United States</v>
      </c>
      <c r="S1602" t="s">
        <v>221</v>
      </c>
    </row>
    <row r="1603" spans="1:19" x14ac:dyDescent="0.3">
      <c r="A1603">
        <v>1602</v>
      </c>
      <c r="B1603">
        <v>2023</v>
      </c>
      <c r="C1603" t="s">
        <v>330</v>
      </c>
      <c r="D1603" t="s">
        <v>216</v>
      </c>
      <c r="E1603" t="s">
        <v>37</v>
      </c>
      <c r="F1603" t="str">
        <f t="shared" si="100"/>
        <v>Engineer</v>
      </c>
      <c r="G1603">
        <v>122000</v>
      </c>
      <c r="H1603" t="s">
        <v>20</v>
      </c>
      <c r="I1603">
        <v>122000</v>
      </c>
      <c r="J1603">
        <f t="shared" si="101"/>
        <v>100000</v>
      </c>
      <c r="K1603">
        <f t="shared" si="102"/>
        <v>150000</v>
      </c>
      <c r="L1603" t="str">
        <f t="shared" si="103"/>
        <v>100000-150000</v>
      </c>
      <c r="M1603" t="s">
        <v>21</v>
      </c>
      <c r="N1603" t="str">
        <f>VLOOKUP(M1603,'Country Names'!B:C,2,FALSE)</f>
        <v>United States</v>
      </c>
      <c r="O1603">
        <v>0</v>
      </c>
      <c r="P1603" t="str">
        <f>IF(Table[[#This Row],[remote_ratio]]=0, "In Person", IF(Table[[#This Row],[remote_ratio]]=50, "Hybrid", IF(Table[[#This Row],[remote_ratio]]=100, "Remote")))</f>
        <v>In Person</v>
      </c>
      <c r="Q1603" t="s">
        <v>21</v>
      </c>
      <c r="R1603" t="str">
        <f>VLOOKUP(Q1603,'Country Names'!B:C,2,FALSE)</f>
        <v>United States</v>
      </c>
      <c r="S1603" t="s">
        <v>221</v>
      </c>
    </row>
    <row r="1604" spans="1:19" x14ac:dyDescent="0.3">
      <c r="A1604">
        <v>1603</v>
      </c>
      <c r="B1604">
        <v>2023</v>
      </c>
      <c r="C1604" t="s">
        <v>330</v>
      </c>
      <c r="D1604" t="s">
        <v>216</v>
      </c>
      <c r="E1604" t="s">
        <v>37</v>
      </c>
      <c r="F1604" t="str">
        <f t="shared" si="100"/>
        <v>Engineer</v>
      </c>
      <c r="G1604">
        <v>94000</v>
      </c>
      <c r="H1604" t="s">
        <v>20</v>
      </c>
      <c r="I1604">
        <v>94000</v>
      </c>
      <c r="J1604">
        <f t="shared" si="101"/>
        <v>50000</v>
      </c>
      <c r="K1604">
        <f t="shared" si="102"/>
        <v>100000</v>
      </c>
      <c r="L1604" t="str">
        <f t="shared" si="103"/>
        <v>50000-100000</v>
      </c>
      <c r="M1604" t="s">
        <v>21</v>
      </c>
      <c r="N1604" t="str">
        <f>VLOOKUP(M1604,'Country Names'!B:C,2,FALSE)</f>
        <v>United States</v>
      </c>
      <c r="O1604">
        <v>0</v>
      </c>
      <c r="P1604" t="str">
        <f>IF(Table[[#This Row],[remote_ratio]]=0, "In Person", IF(Table[[#This Row],[remote_ratio]]=50, "Hybrid", IF(Table[[#This Row],[remote_ratio]]=100, "Remote")))</f>
        <v>In Person</v>
      </c>
      <c r="Q1604" t="s">
        <v>21</v>
      </c>
      <c r="R1604" t="str">
        <f>VLOOKUP(Q1604,'Country Names'!B:C,2,FALSE)</f>
        <v>United States</v>
      </c>
      <c r="S1604" t="s">
        <v>221</v>
      </c>
    </row>
    <row r="1605" spans="1:19" x14ac:dyDescent="0.3">
      <c r="A1605">
        <v>1604</v>
      </c>
      <c r="B1605">
        <v>2023</v>
      </c>
      <c r="C1605" t="s">
        <v>330</v>
      </c>
      <c r="D1605" t="s">
        <v>216</v>
      </c>
      <c r="E1605" t="s">
        <v>35</v>
      </c>
      <c r="F1605" t="str">
        <f t="shared" si="100"/>
        <v>Engineer</v>
      </c>
      <c r="G1605">
        <v>72000</v>
      </c>
      <c r="H1605" t="s">
        <v>14</v>
      </c>
      <c r="I1605">
        <v>77262</v>
      </c>
      <c r="J1605">
        <f t="shared" si="101"/>
        <v>50000</v>
      </c>
      <c r="K1605">
        <f t="shared" si="102"/>
        <v>100000</v>
      </c>
      <c r="L1605" t="str">
        <f t="shared" si="103"/>
        <v>50000-100000</v>
      </c>
      <c r="M1605" t="s">
        <v>138</v>
      </c>
      <c r="N1605" t="str">
        <f>VLOOKUP(M1605,'Country Names'!B:C,2,FALSE)</f>
        <v>Latvia</v>
      </c>
      <c r="O1605">
        <v>0</v>
      </c>
      <c r="P1605" t="str">
        <f>IF(Table[[#This Row],[remote_ratio]]=0, "In Person", IF(Table[[#This Row],[remote_ratio]]=50, "Hybrid", IF(Table[[#This Row],[remote_ratio]]=100, "Remote")))</f>
        <v>In Person</v>
      </c>
      <c r="Q1605" t="s">
        <v>138</v>
      </c>
      <c r="R1605" t="str">
        <f>VLOOKUP(Q1605,'Country Names'!B:C,2,FALSE)</f>
        <v>Latvia</v>
      </c>
      <c r="S1605" t="s">
        <v>221</v>
      </c>
    </row>
    <row r="1606" spans="1:19" x14ac:dyDescent="0.3">
      <c r="A1606">
        <v>1605</v>
      </c>
      <c r="B1606">
        <v>2023</v>
      </c>
      <c r="C1606" t="s">
        <v>330</v>
      </c>
      <c r="D1606" t="s">
        <v>216</v>
      </c>
      <c r="E1606" t="s">
        <v>35</v>
      </c>
      <c r="F1606" t="str">
        <f t="shared" si="100"/>
        <v>Engineer</v>
      </c>
      <c r="G1606">
        <v>36000</v>
      </c>
      <c r="H1606" t="s">
        <v>14</v>
      </c>
      <c r="I1606">
        <v>38631</v>
      </c>
      <c r="J1606">
        <f t="shared" si="101"/>
        <v>0</v>
      </c>
      <c r="K1606">
        <f t="shared" si="102"/>
        <v>50000</v>
      </c>
      <c r="L1606" t="str">
        <f t="shared" si="103"/>
        <v>0-50000</v>
      </c>
      <c r="M1606" t="s">
        <v>138</v>
      </c>
      <c r="N1606" t="str">
        <f>VLOOKUP(M1606,'Country Names'!B:C,2,FALSE)</f>
        <v>Latvia</v>
      </c>
      <c r="O1606">
        <v>0</v>
      </c>
      <c r="P1606" t="str">
        <f>IF(Table[[#This Row],[remote_ratio]]=0, "In Person", IF(Table[[#This Row],[remote_ratio]]=50, "Hybrid", IF(Table[[#This Row],[remote_ratio]]=100, "Remote")))</f>
        <v>In Person</v>
      </c>
      <c r="Q1606" t="s">
        <v>138</v>
      </c>
      <c r="R1606" t="str">
        <f>VLOOKUP(Q1606,'Country Names'!B:C,2,FALSE)</f>
        <v>Latvia</v>
      </c>
      <c r="S1606" t="s">
        <v>221</v>
      </c>
    </row>
    <row r="1607" spans="1:19" x14ac:dyDescent="0.3">
      <c r="A1607">
        <v>1575</v>
      </c>
      <c r="B1607">
        <v>2023</v>
      </c>
      <c r="C1607" t="s">
        <v>330</v>
      </c>
      <c r="D1607" t="s">
        <v>216</v>
      </c>
      <c r="E1607" t="s">
        <v>23</v>
      </c>
      <c r="F1607" t="str">
        <f t="shared" si="100"/>
        <v>Scientist</v>
      </c>
      <c r="G1607">
        <v>145000</v>
      </c>
      <c r="H1607" t="s">
        <v>20</v>
      </c>
      <c r="I1607">
        <v>145000</v>
      </c>
      <c r="J1607">
        <f t="shared" si="101"/>
        <v>100000</v>
      </c>
      <c r="K1607">
        <f t="shared" si="102"/>
        <v>150000</v>
      </c>
      <c r="L1607" t="str">
        <f t="shared" si="103"/>
        <v>100000-150000</v>
      </c>
      <c r="M1607" t="s">
        <v>21</v>
      </c>
      <c r="N1607" t="str">
        <f>VLOOKUP(M1607,'Country Names'!B:C,2,FALSE)</f>
        <v>United States</v>
      </c>
      <c r="O1607">
        <v>100</v>
      </c>
      <c r="P1607" t="str">
        <f>IF(Table[[#This Row],[remote_ratio]]=0, "In Person", IF(Table[[#This Row],[remote_ratio]]=50, "Hybrid", IF(Table[[#This Row],[remote_ratio]]=100, "Remote")))</f>
        <v>Remote</v>
      </c>
      <c r="Q1607" t="s">
        <v>21</v>
      </c>
      <c r="R1607" t="str">
        <f>VLOOKUP(Q1607,'Country Names'!B:C,2,FALSE)</f>
        <v>United States</v>
      </c>
      <c r="S1607" t="s">
        <v>221</v>
      </c>
    </row>
    <row r="1608" spans="1:19" x14ac:dyDescent="0.3">
      <c r="A1608">
        <v>1576</v>
      </c>
      <c r="B1608">
        <v>2023</v>
      </c>
      <c r="C1608" t="s">
        <v>330</v>
      </c>
      <c r="D1608" t="s">
        <v>216</v>
      </c>
      <c r="E1608" t="s">
        <v>23</v>
      </c>
      <c r="F1608" t="str">
        <f t="shared" si="100"/>
        <v>Scientist</v>
      </c>
      <c r="G1608">
        <v>130000</v>
      </c>
      <c r="H1608" t="s">
        <v>20</v>
      </c>
      <c r="I1608">
        <v>130000</v>
      </c>
      <c r="J1608">
        <f t="shared" si="101"/>
        <v>100000</v>
      </c>
      <c r="K1608">
        <f t="shared" si="102"/>
        <v>150000</v>
      </c>
      <c r="L1608" t="str">
        <f t="shared" si="103"/>
        <v>100000-150000</v>
      </c>
      <c r="M1608" t="s">
        <v>21</v>
      </c>
      <c r="N1608" t="str">
        <f>VLOOKUP(M1608,'Country Names'!B:C,2,FALSE)</f>
        <v>United States</v>
      </c>
      <c r="O1608">
        <v>100</v>
      </c>
      <c r="P1608" t="str">
        <f>IF(Table[[#This Row],[remote_ratio]]=0, "In Person", IF(Table[[#This Row],[remote_ratio]]=50, "Hybrid", IF(Table[[#This Row],[remote_ratio]]=100, "Remote")))</f>
        <v>Remote</v>
      </c>
      <c r="Q1608" t="s">
        <v>21</v>
      </c>
      <c r="R1608" t="str">
        <f>VLOOKUP(Q1608,'Country Names'!B:C,2,FALSE)</f>
        <v>United States</v>
      </c>
      <c r="S1608" t="s">
        <v>221</v>
      </c>
    </row>
    <row r="1609" spans="1:19" x14ac:dyDescent="0.3">
      <c r="A1609">
        <v>1608</v>
      </c>
      <c r="B1609">
        <v>2023</v>
      </c>
      <c r="C1609" t="s">
        <v>213</v>
      </c>
      <c r="D1609" t="s">
        <v>216</v>
      </c>
      <c r="E1609" t="s">
        <v>27</v>
      </c>
      <c r="F1609" t="str">
        <f t="shared" si="100"/>
        <v>Analyst</v>
      </c>
      <c r="G1609">
        <v>135000</v>
      </c>
      <c r="H1609" t="s">
        <v>20</v>
      </c>
      <c r="I1609">
        <v>135000</v>
      </c>
      <c r="J1609">
        <f t="shared" si="101"/>
        <v>100000</v>
      </c>
      <c r="K1609">
        <f t="shared" si="102"/>
        <v>150000</v>
      </c>
      <c r="L1609" t="str">
        <f t="shared" si="103"/>
        <v>100000-150000</v>
      </c>
      <c r="M1609" t="s">
        <v>21</v>
      </c>
      <c r="N1609" t="str">
        <f>VLOOKUP(M1609,'Country Names'!B:C,2,FALSE)</f>
        <v>United States</v>
      </c>
      <c r="O1609">
        <v>0</v>
      </c>
      <c r="P1609" t="str">
        <f>IF(Table[[#This Row],[remote_ratio]]=0, "In Person", IF(Table[[#This Row],[remote_ratio]]=50, "Hybrid", IF(Table[[#This Row],[remote_ratio]]=100, "Remote")))</f>
        <v>In Person</v>
      </c>
      <c r="Q1609" t="s">
        <v>21</v>
      </c>
      <c r="R1609" t="str">
        <f>VLOOKUP(Q1609,'Country Names'!B:C,2,FALSE)</f>
        <v>United States</v>
      </c>
      <c r="S1609" t="s">
        <v>221</v>
      </c>
    </row>
    <row r="1610" spans="1:19" x14ac:dyDescent="0.3">
      <c r="A1610">
        <v>1609</v>
      </c>
      <c r="B1610">
        <v>2023</v>
      </c>
      <c r="C1610" t="s">
        <v>213</v>
      </c>
      <c r="D1610" t="s">
        <v>216</v>
      </c>
      <c r="E1610" t="s">
        <v>27</v>
      </c>
      <c r="F1610" t="str">
        <f t="shared" si="100"/>
        <v>Analyst</v>
      </c>
      <c r="G1610">
        <v>105500</v>
      </c>
      <c r="H1610" t="s">
        <v>20</v>
      </c>
      <c r="I1610">
        <v>105500</v>
      </c>
      <c r="J1610">
        <f t="shared" si="101"/>
        <v>100000</v>
      </c>
      <c r="K1610">
        <f t="shared" si="102"/>
        <v>150000</v>
      </c>
      <c r="L1610" t="str">
        <f t="shared" si="103"/>
        <v>100000-150000</v>
      </c>
      <c r="M1610" t="s">
        <v>21</v>
      </c>
      <c r="N1610" t="str">
        <f>VLOOKUP(M1610,'Country Names'!B:C,2,FALSE)</f>
        <v>United States</v>
      </c>
      <c r="O1610">
        <v>0</v>
      </c>
      <c r="P1610" t="str">
        <f>IF(Table[[#This Row],[remote_ratio]]=0, "In Person", IF(Table[[#This Row],[remote_ratio]]=50, "Hybrid", IF(Table[[#This Row],[remote_ratio]]=100, "Remote")))</f>
        <v>In Person</v>
      </c>
      <c r="Q1610" t="s">
        <v>21</v>
      </c>
      <c r="R1610" t="str">
        <f>VLOOKUP(Q1610,'Country Names'!B:C,2,FALSE)</f>
        <v>United States</v>
      </c>
      <c r="S1610" t="s">
        <v>221</v>
      </c>
    </row>
    <row r="1611" spans="1:19" x14ac:dyDescent="0.3">
      <c r="A1611">
        <v>1610</v>
      </c>
      <c r="B1611">
        <v>2023</v>
      </c>
      <c r="C1611" t="s">
        <v>330</v>
      </c>
      <c r="D1611" t="s">
        <v>216</v>
      </c>
      <c r="E1611" t="s">
        <v>37</v>
      </c>
      <c r="F1611" t="str">
        <f t="shared" si="100"/>
        <v>Engineer</v>
      </c>
      <c r="G1611">
        <v>252000</v>
      </c>
      <c r="H1611" t="s">
        <v>20</v>
      </c>
      <c r="I1611">
        <v>252000</v>
      </c>
      <c r="J1611">
        <f t="shared" si="101"/>
        <v>250000</v>
      </c>
      <c r="K1611">
        <f t="shared" si="102"/>
        <v>300000</v>
      </c>
      <c r="L1611" t="str">
        <f t="shared" si="103"/>
        <v>250000-300000</v>
      </c>
      <c r="M1611" t="s">
        <v>21</v>
      </c>
      <c r="N1611" t="str">
        <f>VLOOKUP(M1611,'Country Names'!B:C,2,FALSE)</f>
        <v>United States</v>
      </c>
      <c r="O1611">
        <v>0</v>
      </c>
      <c r="P1611" t="str">
        <f>IF(Table[[#This Row],[remote_ratio]]=0, "In Person", IF(Table[[#This Row],[remote_ratio]]=50, "Hybrid", IF(Table[[#This Row],[remote_ratio]]=100, "Remote")))</f>
        <v>In Person</v>
      </c>
      <c r="Q1611" t="s">
        <v>21</v>
      </c>
      <c r="R1611" t="str">
        <f>VLOOKUP(Q1611,'Country Names'!B:C,2,FALSE)</f>
        <v>United States</v>
      </c>
      <c r="S1611" t="s">
        <v>221</v>
      </c>
    </row>
    <row r="1612" spans="1:19" x14ac:dyDescent="0.3">
      <c r="A1612">
        <v>1611</v>
      </c>
      <c r="B1612">
        <v>2023</v>
      </c>
      <c r="C1612" t="s">
        <v>330</v>
      </c>
      <c r="D1612" t="s">
        <v>216</v>
      </c>
      <c r="E1612" t="s">
        <v>37</v>
      </c>
      <c r="F1612" t="str">
        <f t="shared" si="100"/>
        <v>Engineer</v>
      </c>
      <c r="G1612">
        <v>129000</v>
      </c>
      <c r="H1612" t="s">
        <v>20</v>
      </c>
      <c r="I1612">
        <v>129000</v>
      </c>
      <c r="J1612">
        <f t="shared" si="101"/>
        <v>100000</v>
      </c>
      <c r="K1612">
        <f t="shared" si="102"/>
        <v>150000</v>
      </c>
      <c r="L1612" t="str">
        <f t="shared" si="103"/>
        <v>100000-150000</v>
      </c>
      <c r="M1612" t="s">
        <v>21</v>
      </c>
      <c r="N1612" t="str">
        <f>VLOOKUP(M1612,'Country Names'!B:C,2,FALSE)</f>
        <v>United States</v>
      </c>
      <c r="O1612">
        <v>0</v>
      </c>
      <c r="P1612" t="str">
        <f>IF(Table[[#This Row],[remote_ratio]]=0, "In Person", IF(Table[[#This Row],[remote_ratio]]=50, "Hybrid", IF(Table[[#This Row],[remote_ratio]]=100, "Remote")))</f>
        <v>In Person</v>
      </c>
      <c r="Q1612" t="s">
        <v>21</v>
      </c>
      <c r="R1612" t="str">
        <f>VLOOKUP(Q1612,'Country Names'!B:C,2,FALSE)</f>
        <v>United States</v>
      </c>
      <c r="S1612" t="s">
        <v>221</v>
      </c>
    </row>
    <row r="1613" spans="1:19" x14ac:dyDescent="0.3">
      <c r="A1613">
        <v>1577</v>
      </c>
      <c r="B1613">
        <v>2023</v>
      </c>
      <c r="C1613" t="s">
        <v>330</v>
      </c>
      <c r="D1613" t="s">
        <v>216</v>
      </c>
      <c r="E1613" t="s">
        <v>23</v>
      </c>
      <c r="F1613" t="str">
        <f t="shared" si="100"/>
        <v>Scientist</v>
      </c>
      <c r="G1613">
        <v>90000</v>
      </c>
      <c r="H1613" t="s">
        <v>20</v>
      </c>
      <c r="I1613">
        <v>90000</v>
      </c>
      <c r="J1613">
        <f t="shared" si="101"/>
        <v>50000</v>
      </c>
      <c r="K1613">
        <f t="shared" si="102"/>
        <v>100000</v>
      </c>
      <c r="L1613" t="str">
        <f t="shared" si="103"/>
        <v>50000-100000</v>
      </c>
      <c r="M1613" t="s">
        <v>21</v>
      </c>
      <c r="N1613" t="str">
        <f>VLOOKUP(M1613,'Country Names'!B:C,2,FALSE)</f>
        <v>United States</v>
      </c>
      <c r="O1613">
        <v>100</v>
      </c>
      <c r="P1613" t="str">
        <f>IF(Table[[#This Row],[remote_ratio]]=0, "In Person", IF(Table[[#This Row],[remote_ratio]]=50, "Hybrid", IF(Table[[#This Row],[remote_ratio]]=100, "Remote")))</f>
        <v>Remote</v>
      </c>
      <c r="Q1613" t="s">
        <v>21</v>
      </c>
      <c r="R1613" t="str">
        <f>VLOOKUP(Q1613,'Country Names'!B:C,2,FALSE)</f>
        <v>United States</v>
      </c>
      <c r="S1613" t="s">
        <v>221</v>
      </c>
    </row>
    <row r="1614" spans="1:19" x14ac:dyDescent="0.3">
      <c r="A1614">
        <v>1582</v>
      </c>
      <c r="B1614">
        <v>2023</v>
      </c>
      <c r="C1614" t="s">
        <v>213</v>
      </c>
      <c r="D1614" t="s">
        <v>216</v>
      </c>
      <c r="E1614" t="s">
        <v>23</v>
      </c>
      <c r="F1614" t="str">
        <f t="shared" si="100"/>
        <v>Scientist</v>
      </c>
      <c r="G1614">
        <v>183310</v>
      </c>
      <c r="H1614" t="s">
        <v>20</v>
      </c>
      <c r="I1614">
        <v>183310</v>
      </c>
      <c r="J1614">
        <f t="shared" si="101"/>
        <v>150000</v>
      </c>
      <c r="K1614">
        <f t="shared" si="102"/>
        <v>200000</v>
      </c>
      <c r="L1614" t="str">
        <f t="shared" si="103"/>
        <v>150000-200000</v>
      </c>
      <c r="M1614" t="s">
        <v>21</v>
      </c>
      <c r="N1614" t="str">
        <f>VLOOKUP(M1614,'Country Names'!B:C,2,FALSE)</f>
        <v>United States</v>
      </c>
      <c r="O1614">
        <v>0</v>
      </c>
      <c r="P1614" t="str">
        <f>IF(Table[[#This Row],[remote_ratio]]=0, "In Person", IF(Table[[#This Row],[remote_ratio]]=50, "Hybrid", IF(Table[[#This Row],[remote_ratio]]=100, "Remote")))</f>
        <v>In Person</v>
      </c>
      <c r="Q1614" t="s">
        <v>21</v>
      </c>
      <c r="R1614" t="str">
        <f>VLOOKUP(Q1614,'Country Names'!B:C,2,FALSE)</f>
        <v>United States</v>
      </c>
      <c r="S1614" t="s">
        <v>221</v>
      </c>
    </row>
    <row r="1615" spans="1:19" x14ac:dyDescent="0.3">
      <c r="A1615">
        <v>1583</v>
      </c>
      <c r="B1615">
        <v>2023</v>
      </c>
      <c r="C1615" t="s">
        <v>213</v>
      </c>
      <c r="D1615" t="s">
        <v>216</v>
      </c>
      <c r="E1615" t="s">
        <v>23</v>
      </c>
      <c r="F1615" t="str">
        <f t="shared" si="100"/>
        <v>Scientist</v>
      </c>
      <c r="G1615">
        <v>183310</v>
      </c>
      <c r="H1615" t="s">
        <v>20</v>
      </c>
      <c r="I1615">
        <v>183310</v>
      </c>
      <c r="J1615">
        <f t="shared" si="101"/>
        <v>150000</v>
      </c>
      <c r="K1615">
        <f t="shared" si="102"/>
        <v>200000</v>
      </c>
      <c r="L1615" t="str">
        <f t="shared" si="103"/>
        <v>150000-200000</v>
      </c>
      <c r="M1615" t="s">
        <v>21</v>
      </c>
      <c r="N1615" t="str">
        <f>VLOOKUP(M1615,'Country Names'!B:C,2,FALSE)</f>
        <v>United States</v>
      </c>
      <c r="O1615">
        <v>0</v>
      </c>
      <c r="P1615" t="str">
        <f>IF(Table[[#This Row],[remote_ratio]]=0, "In Person", IF(Table[[#This Row],[remote_ratio]]=50, "Hybrid", IF(Table[[#This Row],[remote_ratio]]=100, "Remote")))</f>
        <v>In Person</v>
      </c>
      <c r="Q1615" t="s">
        <v>21</v>
      </c>
      <c r="R1615" t="str">
        <f>VLOOKUP(Q1615,'Country Names'!B:C,2,FALSE)</f>
        <v>United States</v>
      </c>
      <c r="S1615" t="s">
        <v>221</v>
      </c>
    </row>
    <row r="1616" spans="1:19" x14ac:dyDescent="0.3">
      <c r="A1616">
        <v>1586</v>
      </c>
      <c r="B1616">
        <v>2023</v>
      </c>
      <c r="C1616" t="s">
        <v>330</v>
      </c>
      <c r="D1616" t="s">
        <v>216</v>
      </c>
      <c r="E1616" t="s">
        <v>23</v>
      </c>
      <c r="F1616" t="str">
        <f t="shared" si="100"/>
        <v>Scientist</v>
      </c>
      <c r="G1616">
        <v>210000</v>
      </c>
      <c r="H1616" t="s">
        <v>20</v>
      </c>
      <c r="I1616">
        <v>210000</v>
      </c>
      <c r="J1616">
        <f t="shared" si="101"/>
        <v>200000</v>
      </c>
      <c r="K1616">
        <f t="shared" si="102"/>
        <v>250000</v>
      </c>
      <c r="L1616" t="str">
        <f t="shared" si="103"/>
        <v>200000-250000</v>
      </c>
      <c r="M1616" t="s">
        <v>21</v>
      </c>
      <c r="N1616" t="str">
        <f>VLOOKUP(M1616,'Country Names'!B:C,2,FALSE)</f>
        <v>United States</v>
      </c>
      <c r="O1616">
        <v>0</v>
      </c>
      <c r="P1616" t="str">
        <f>IF(Table[[#This Row],[remote_ratio]]=0, "In Person", IF(Table[[#This Row],[remote_ratio]]=50, "Hybrid", IF(Table[[#This Row],[remote_ratio]]=100, "Remote")))</f>
        <v>In Person</v>
      </c>
      <c r="Q1616" t="s">
        <v>21</v>
      </c>
      <c r="R1616" t="str">
        <f>VLOOKUP(Q1616,'Country Names'!B:C,2,FALSE)</f>
        <v>United States</v>
      </c>
      <c r="S1616" t="s">
        <v>221</v>
      </c>
    </row>
    <row r="1617" spans="1:19" x14ac:dyDescent="0.3">
      <c r="A1617">
        <v>1587</v>
      </c>
      <c r="B1617">
        <v>2023</v>
      </c>
      <c r="C1617" t="s">
        <v>330</v>
      </c>
      <c r="D1617" t="s">
        <v>216</v>
      </c>
      <c r="E1617" t="s">
        <v>23</v>
      </c>
      <c r="F1617" t="str">
        <f t="shared" si="100"/>
        <v>Scientist</v>
      </c>
      <c r="G1617">
        <v>185000</v>
      </c>
      <c r="H1617" t="s">
        <v>20</v>
      </c>
      <c r="I1617">
        <v>185000</v>
      </c>
      <c r="J1617">
        <f t="shared" si="101"/>
        <v>150000</v>
      </c>
      <c r="K1617">
        <f t="shared" si="102"/>
        <v>200000</v>
      </c>
      <c r="L1617" t="str">
        <f t="shared" si="103"/>
        <v>150000-200000</v>
      </c>
      <c r="M1617" t="s">
        <v>21</v>
      </c>
      <c r="N1617" t="str">
        <f>VLOOKUP(M1617,'Country Names'!B:C,2,FALSE)</f>
        <v>United States</v>
      </c>
      <c r="O1617">
        <v>0</v>
      </c>
      <c r="P1617" t="str">
        <f>IF(Table[[#This Row],[remote_ratio]]=0, "In Person", IF(Table[[#This Row],[remote_ratio]]=50, "Hybrid", IF(Table[[#This Row],[remote_ratio]]=100, "Remote")))</f>
        <v>In Person</v>
      </c>
      <c r="Q1617" t="s">
        <v>21</v>
      </c>
      <c r="R1617" t="str">
        <f>VLOOKUP(Q1617,'Country Names'!B:C,2,FALSE)</f>
        <v>United States</v>
      </c>
      <c r="S1617" t="s">
        <v>221</v>
      </c>
    </row>
    <row r="1618" spans="1:19" x14ac:dyDescent="0.3">
      <c r="A1618">
        <v>1617</v>
      </c>
      <c r="B1618">
        <v>2023</v>
      </c>
      <c r="C1618" t="s">
        <v>213</v>
      </c>
      <c r="D1618" t="s">
        <v>216</v>
      </c>
      <c r="E1618" t="s">
        <v>27</v>
      </c>
      <c r="F1618" t="str">
        <f t="shared" si="100"/>
        <v>Analyst</v>
      </c>
      <c r="G1618">
        <v>65000</v>
      </c>
      <c r="H1618" t="s">
        <v>58</v>
      </c>
      <c r="I1618">
        <v>78990</v>
      </c>
      <c r="J1618">
        <f t="shared" si="101"/>
        <v>50000</v>
      </c>
      <c r="K1618">
        <f t="shared" si="102"/>
        <v>100000</v>
      </c>
      <c r="L1618" t="str">
        <f t="shared" si="103"/>
        <v>50000-100000</v>
      </c>
      <c r="M1618" t="s">
        <v>33</v>
      </c>
      <c r="N1618" t="str">
        <f>VLOOKUP(M1618,'Country Names'!B:C,2,FALSE)</f>
        <v>United Kingdom</v>
      </c>
      <c r="O1618">
        <v>0</v>
      </c>
      <c r="P1618" t="str">
        <f>IF(Table[[#This Row],[remote_ratio]]=0, "In Person", IF(Table[[#This Row],[remote_ratio]]=50, "Hybrid", IF(Table[[#This Row],[remote_ratio]]=100, "Remote")))</f>
        <v>In Person</v>
      </c>
      <c r="Q1618" t="s">
        <v>33</v>
      </c>
      <c r="R1618" t="str">
        <f>VLOOKUP(Q1618,'Country Names'!B:C,2,FALSE)</f>
        <v>United Kingdom</v>
      </c>
      <c r="S1618" t="s">
        <v>221</v>
      </c>
    </row>
    <row r="1619" spans="1:19" x14ac:dyDescent="0.3">
      <c r="A1619">
        <v>1618</v>
      </c>
      <c r="B1619">
        <v>2023</v>
      </c>
      <c r="C1619" t="s">
        <v>213</v>
      </c>
      <c r="D1619" t="s">
        <v>216</v>
      </c>
      <c r="E1619" t="s">
        <v>27</v>
      </c>
      <c r="F1619" t="str">
        <f t="shared" si="100"/>
        <v>Analyst</v>
      </c>
      <c r="G1619">
        <v>36050</v>
      </c>
      <c r="H1619" t="s">
        <v>58</v>
      </c>
      <c r="I1619">
        <v>43809</v>
      </c>
      <c r="J1619">
        <f t="shared" si="101"/>
        <v>0</v>
      </c>
      <c r="K1619">
        <f t="shared" si="102"/>
        <v>50000</v>
      </c>
      <c r="L1619" t="str">
        <f t="shared" si="103"/>
        <v>0-50000</v>
      </c>
      <c r="M1619" t="s">
        <v>33</v>
      </c>
      <c r="N1619" t="str">
        <f>VLOOKUP(M1619,'Country Names'!B:C,2,FALSE)</f>
        <v>United Kingdom</v>
      </c>
      <c r="O1619">
        <v>0</v>
      </c>
      <c r="P1619" t="str">
        <f>IF(Table[[#This Row],[remote_ratio]]=0, "In Person", IF(Table[[#This Row],[remote_ratio]]=50, "Hybrid", IF(Table[[#This Row],[remote_ratio]]=100, "Remote")))</f>
        <v>In Person</v>
      </c>
      <c r="Q1619" t="s">
        <v>33</v>
      </c>
      <c r="R1619" t="str">
        <f>VLOOKUP(Q1619,'Country Names'!B:C,2,FALSE)</f>
        <v>United Kingdom</v>
      </c>
      <c r="S1619" t="s">
        <v>221</v>
      </c>
    </row>
    <row r="1620" spans="1:19" x14ac:dyDescent="0.3">
      <c r="A1620">
        <v>1619</v>
      </c>
      <c r="B1620">
        <v>2023</v>
      </c>
      <c r="C1620" t="s">
        <v>213</v>
      </c>
      <c r="D1620" t="s">
        <v>216</v>
      </c>
      <c r="E1620" t="s">
        <v>37</v>
      </c>
      <c r="F1620" t="str">
        <f t="shared" si="100"/>
        <v>Engineer</v>
      </c>
      <c r="G1620">
        <v>120000</v>
      </c>
      <c r="H1620" t="s">
        <v>20</v>
      </c>
      <c r="I1620">
        <v>120000</v>
      </c>
      <c r="J1620">
        <f t="shared" si="101"/>
        <v>100000</v>
      </c>
      <c r="K1620">
        <f t="shared" si="102"/>
        <v>150000</v>
      </c>
      <c r="L1620" t="str">
        <f t="shared" si="103"/>
        <v>100000-150000</v>
      </c>
      <c r="M1620" t="s">
        <v>21</v>
      </c>
      <c r="N1620" t="str">
        <f>VLOOKUP(M1620,'Country Names'!B:C,2,FALSE)</f>
        <v>United States</v>
      </c>
      <c r="O1620">
        <v>0</v>
      </c>
      <c r="P1620" t="str">
        <f>IF(Table[[#This Row],[remote_ratio]]=0, "In Person", IF(Table[[#This Row],[remote_ratio]]=50, "Hybrid", IF(Table[[#This Row],[remote_ratio]]=100, "Remote")))</f>
        <v>In Person</v>
      </c>
      <c r="Q1620" t="s">
        <v>21</v>
      </c>
      <c r="R1620" t="str">
        <f>VLOOKUP(Q1620,'Country Names'!B:C,2,FALSE)</f>
        <v>United States</v>
      </c>
      <c r="S1620" t="s">
        <v>221</v>
      </c>
    </row>
    <row r="1621" spans="1:19" x14ac:dyDescent="0.3">
      <c r="A1621">
        <v>1620</v>
      </c>
      <c r="B1621">
        <v>2023</v>
      </c>
      <c r="C1621" t="s">
        <v>213</v>
      </c>
      <c r="D1621" t="s">
        <v>216</v>
      </c>
      <c r="E1621" t="s">
        <v>37</v>
      </c>
      <c r="F1621" t="str">
        <f t="shared" si="100"/>
        <v>Engineer</v>
      </c>
      <c r="G1621">
        <v>95000</v>
      </c>
      <c r="H1621" t="s">
        <v>20</v>
      </c>
      <c r="I1621">
        <v>95000</v>
      </c>
      <c r="J1621">
        <f t="shared" si="101"/>
        <v>50000</v>
      </c>
      <c r="K1621">
        <f t="shared" si="102"/>
        <v>100000</v>
      </c>
      <c r="L1621" t="str">
        <f t="shared" si="103"/>
        <v>50000-100000</v>
      </c>
      <c r="M1621" t="s">
        <v>21</v>
      </c>
      <c r="N1621" t="str">
        <f>VLOOKUP(M1621,'Country Names'!B:C,2,FALSE)</f>
        <v>United States</v>
      </c>
      <c r="O1621">
        <v>0</v>
      </c>
      <c r="P1621" t="str">
        <f>IF(Table[[#This Row],[remote_ratio]]=0, "In Person", IF(Table[[#This Row],[remote_ratio]]=50, "Hybrid", IF(Table[[#This Row],[remote_ratio]]=100, "Remote")))</f>
        <v>In Person</v>
      </c>
      <c r="Q1621" t="s">
        <v>21</v>
      </c>
      <c r="R1621" t="str">
        <f>VLOOKUP(Q1621,'Country Names'!B:C,2,FALSE)</f>
        <v>United States</v>
      </c>
      <c r="S1621" t="s">
        <v>221</v>
      </c>
    </row>
    <row r="1622" spans="1:19" x14ac:dyDescent="0.3">
      <c r="A1622">
        <v>1592</v>
      </c>
      <c r="B1622">
        <v>2023</v>
      </c>
      <c r="C1622" t="s">
        <v>330</v>
      </c>
      <c r="D1622" t="s">
        <v>216</v>
      </c>
      <c r="E1622" t="s">
        <v>23</v>
      </c>
      <c r="F1622" t="str">
        <f t="shared" si="100"/>
        <v>Scientist</v>
      </c>
      <c r="G1622">
        <v>220000</v>
      </c>
      <c r="H1622" t="s">
        <v>20</v>
      </c>
      <c r="I1622">
        <v>220000</v>
      </c>
      <c r="J1622">
        <f t="shared" si="101"/>
        <v>200000</v>
      </c>
      <c r="K1622">
        <f t="shared" si="102"/>
        <v>250000</v>
      </c>
      <c r="L1622" t="str">
        <f t="shared" si="103"/>
        <v>200000-250000</v>
      </c>
      <c r="M1622" t="s">
        <v>21</v>
      </c>
      <c r="N1622" t="str">
        <f>VLOOKUP(M1622,'Country Names'!B:C,2,FALSE)</f>
        <v>United States</v>
      </c>
      <c r="O1622">
        <v>0</v>
      </c>
      <c r="P1622" t="str">
        <f>IF(Table[[#This Row],[remote_ratio]]=0, "In Person", IF(Table[[#This Row],[remote_ratio]]=50, "Hybrid", IF(Table[[#This Row],[remote_ratio]]=100, "Remote")))</f>
        <v>In Person</v>
      </c>
      <c r="Q1622" t="s">
        <v>21</v>
      </c>
      <c r="R1622" t="str">
        <f>VLOOKUP(Q1622,'Country Names'!B:C,2,FALSE)</f>
        <v>United States</v>
      </c>
      <c r="S1622" t="s">
        <v>221</v>
      </c>
    </row>
    <row r="1623" spans="1:19" x14ac:dyDescent="0.3">
      <c r="A1623">
        <v>1593</v>
      </c>
      <c r="B1623">
        <v>2023</v>
      </c>
      <c r="C1623" t="s">
        <v>330</v>
      </c>
      <c r="D1623" t="s">
        <v>216</v>
      </c>
      <c r="E1623" t="s">
        <v>23</v>
      </c>
      <c r="F1623" t="str">
        <f t="shared" si="100"/>
        <v>Scientist</v>
      </c>
      <c r="G1623">
        <v>146000</v>
      </c>
      <c r="H1623" t="s">
        <v>20</v>
      </c>
      <c r="I1623">
        <v>146000</v>
      </c>
      <c r="J1623">
        <f t="shared" si="101"/>
        <v>100000</v>
      </c>
      <c r="K1623">
        <f t="shared" si="102"/>
        <v>150000</v>
      </c>
      <c r="L1623" t="str">
        <f t="shared" si="103"/>
        <v>100000-150000</v>
      </c>
      <c r="M1623" t="s">
        <v>21</v>
      </c>
      <c r="N1623" t="str">
        <f>VLOOKUP(M1623,'Country Names'!B:C,2,FALSE)</f>
        <v>United States</v>
      </c>
      <c r="O1623">
        <v>0</v>
      </c>
      <c r="P1623" t="str">
        <f>IF(Table[[#This Row],[remote_ratio]]=0, "In Person", IF(Table[[#This Row],[remote_ratio]]=50, "Hybrid", IF(Table[[#This Row],[remote_ratio]]=100, "Remote")))</f>
        <v>In Person</v>
      </c>
      <c r="Q1623" t="s">
        <v>21</v>
      </c>
      <c r="R1623" t="str">
        <f>VLOOKUP(Q1623,'Country Names'!B:C,2,FALSE)</f>
        <v>United States</v>
      </c>
      <c r="S1623" t="s">
        <v>221</v>
      </c>
    </row>
    <row r="1624" spans="1:19" x14ac:dyDescent="0.3">
      <c r="A1624">
        <v>1596</v>
      </c>
      <c r="B1624">
        <v>2023</v>
      </c>
      <c r="C1624" t="s">
        <v>213</v>
      </c>
      <c r="D1624" t="s">
        <v>216</v>
      </c>
      <c r="E1624" t="s">
        <v>23</v>
      </c>
      <c r="F1624" t="str">
        <f t="shared" si="100"/>
        <v>Scientist</v>
      </c>
      <c r="G1624">
        <v>840000</v>
      </c>
      <c r="H1624" t="s">
        <v>113</v>
      </c>
      <c r="I1624">
        <v>24740</v>
      </c>
      <c r="J1624">
        <f t="shared" si="101"/>
        <v>0</v>
      </c>
      <c r="K1624">
        <f t="shared" si="102"/>
        <v>50000</v>
      </c>
      <c r="L1624" t="str">
        <f t="shared" si="103"/>
        <v>0-50000</v>
      </c>
      <c r="M1624" t="s">
        <v>114</v>
      </c>
      <c r="N1624" t="str">
        <f>VLOOKUP(M1624,'Country Names'!B:C,2,FALSE)</f>
        <v>Thailand</v>
      </c>
      <c r="O1624">
        <v>50</v>
      </c>
      <c r="P1624" t="str">
        <f>IF(Table[[#This Row],[remote_ratio]]=0, "In Person", IF(Table[[#This Row],[remote_ratio]]=50, "Hybrid", IF(Table[[#This Row],[remote_ratio]]=100, "Remote")))</f>
        <v>Hybrid</v>
      </c>
      <c r="Q1624" t="s">
        <v>114</v>
      </c>
      <c r="R1624" t="str">
        <f>VLOOKUP(Q1624,'Country Names'!B:C,2,FALSE)</f>
        <v>Thailand</v>
      </c>
      <c r="S1624" t="s">
        <v>220</v>
      </c>
    </row>
    <row r="1625" spans="1:19" x14ac:dyDescent="0.3">
      <c r="A1625">
        <v>1600</v>
      </c>
      <c r="B1625">
        <v>2023</v>
      </c>
      <c r="C1625" t="s">
        <v>330</v>
      </c>
      <c r="D1625" t="s">
        <v>216</v>
      </c>
      <c r="E1625" t="s">
        <v>23</v>
      </c>
      <c r="F1625" t="str">
        <f t="shared" si="100"/>
        <v>Scientist</v>
      </c>
      <c r="G1625">
        <v>182000</v>
      </c>
      <c r="H1625" t="s">
        <v>20</v>
      </c>
      <c r="I1625">
        <v>182000</v>
      </c>
      <c r="J1625">
        <f t="shared" si="101"/>
        <v>150000</v>
      </c>
      <c r="K1625">
        <f t="shared" si="102"/>
        <v>200000</v>
      </c>
      <c r="L1625" t="str">
        <f t="shared" si="103"/>
        <v>150000-200000</v>
      </c>
      <c r="M1625" t="s">
        <v>21</v>
      </c>
      <c r="N1625" t="str">
        <f>VLOOKUP(M1625,'Country Names'!B:C,2,FALSE)</f>
        <v>United States</v>
      </c>
      <c r="O1625">
        <v>0</v>
      </c>
      <c r="P1625" t="str">
        <f>IF(Table[[#This Row],[remote_ratio]]=0, "In Person", IF(Table[[#This Row],[remote_ratio]]=50, "Hybrid", IF(Table[[#This Row],[remote_ratio]]=100, "Remote")))</f>
        <v>In Person</v>
      </c>
      <c r="Q1625" t="s">
        <v>21</v>
      </c>
      <c r="R1625" t="str">
        <f>VLOOKUP(Q1625,'Country Names'!B:C,2,FALSE)</f>
        <v>United States</v>
      </c>
      <c r="S1625" t="s">
        <v>221</v>
      </c>
    </row>
    <row r="1626" spans="1:19" x14ac:dyDescent="0.3">
      <c r="A1626">
        <v>1601</v>
      </c>
      <c r="B1626">
        <v>2023</v>
      </c>
      <c r="C1626" t="s">
        <v>330</v>
      </c>
      <c r="D1626" t="s">
        <v>216</v>
      </c>
      <c r="E1626" t="s">
        <v>23</v>
      </c>
      <c r="F1626" t="str">
        <f t="shared" si="100"/>
        <v>Scientist</v>
      </c>
      <c r="G1626">
        <v>140000</v>
      </c>
      <c r="H1626" t="s">
        <v>20</v>
      </c>
      <c r="I1626">
        <v>140000</v>
      </c>
      <c r="J1626">
        <f t="shared" si="101"/>
        <v>100000</v>
      </c>
      <c r="K1626">
        <f t="shared" si="102"/>
        <v>150000</v>
      </c>
      <c r="L1626" t="str">
        <f t="shared" si="103"/>
        <v>100000-150000</v>
      </c>
      <c r="M1626" t="s">
        <v>21</v>
      </c>
      <c r="N1626" t="str">
        <f>VLOOKUP(M1626,'Country Names'!B:C,2,FALSE)</f>
        <v>United States</v>
      </c>
      <c r="O1626">
        <v>0</v>
      </c>
      <c r="P1626" t="str">
        <f>IF(Table[[#This Row],[remote_ratio]]=0, "In Person", IF(Table[[#This Row],[remote_ratio]]=50, "Hybrid", IF(Table[[#This Row],[remote_ratio]]=100, "Remote")))</f>
        <v>In Person</v>
      </c>
      <c r="Q1626" t="s">
        <v>21</v>
      </c>
      <c r="R1626" t="str">
        <f>VLOOKUP(Q1626,'Country Names'!B:C,2,FALSE)</f>
        <v>United States</v>
      </c>
      <c r="S1626" t="s">
        <v>221</v>
      </c>
    </row>
    <row r="1627" spans="1:19" x14ac:dyDescent="0.3">
      <c r="A1627">
        <v>1606</v>
      </c>
      <c r="B1627">
        <v>2023</v>
      </c>
      <c r="C1627" t="s">
        <v>215</v>
      </c>
      <c r="D1627" t="s">
        <v>216</v>
      </c>
      <c r="E1627" t="s">
        <v>23</v>
      </c>
      <c r="F1627" t="str">
        <f t="shared" si="100"/>
        <v>Scientist</v>
      </c>
      <c r="G1627">
        <v>300000</v>
      </c>
      <c r="H1627" t="s">
        <v>20</v>
      </c>
      <c r="I1627">
        <v>300000</v>
      </c>
      <c r="J1627">
        <f t="shared" si="101"/>
        <v>300000</v>
      </c>
      <c r="K1627">
        <f t="shared" si="102"/>
        <v>350000</v>
      </c>
      <c r="L1627" t="str">
        <f t="shared" si="103"/>
        <v>300000-350000</v>
      </c>
      <c r="M1627" t="s">
        <v>21</v>
      </c>
      <c r="N1627" t="str">
        <f>VLOOKUP(M1627,'Country Names'!B:C,2,FALSE)</f>
        <v>United States</v>
      </c>
      <c r="O1627">
        <v>0</v>
      </c>
      <c r="P1627" t="str">
        <f>IF(Table[[#This Row],[remote_ratio]]=0, "In Person", IF(Table[[#This Row],[remote_ratio]]=50, "Hybrid", IF(Table[[#This Row],[remote_ratio]]=100, "Remote")))</f>
        <v>In Person</v>
      </c>
      <c r="Q1627" t="s">
        <v>21</v>
      </c>
      <c r="R1627" t="str">
        <f>VLOOKUP(Q1627,'Country Names'!B:C,2,FALSE)</f>
        <v>United States</v>
      </c>
      <c r="S1627" t="s">
        <v>221</v>
      </c>
    </row>
    <row r="1628" spans="1:19" x14ac:dyDescent="0.3">
      <c r="A1628">
        <v>1627</v>
      </c>
      <c r="B1628">
        <v>2023</v>
      </c>
      <c r="C1628" t="s">
        <v>330</v>
      </c>
      <c r="D1628" t="s">
        <v>216</v>
      </c>
      <c r="E1628" t="s">
        <v>35</v>
      </c>
      <c r="F1628" t="str">
        <f t="shared" si="100"/>
        <v>Engineer</v>
      </c>
      <c r="G1628">
        <v>204500</v>
      </c>
      <c r="H1628" t="s">
        <v>20</v>
      </c>
      <c r="I1628">
        <v>204500</v>
      </c>
      <c r="J1628">
        <f t="shared" si="101"/>
        <v>200000</v>
      </c>
      <c r="K1628">
        <f t="shared" si="102"/>
        <v>250000</v>
      </c>
      <c r="L1628" t="str">
        <f t="shared" si="103"/>
        <v>200000-250000</v>
      </c>
      <c r="M1628" t="s">
        <v>21</v>
      </c>
      <c r="N1628" t="str">
        <f>VLOOKUP(M1628,'Country Names'!B:C,2,FALSE)</f>
        <v>United States</v>
      </c>
      <c r="O1628">
        <v>0</v>
      </c>
      <c r="P1628" t="str">
        <f>IF(Table[[#This Row],[remote_ratio]]=0, "In Person", IF(Table[[#This Row],[remote_ratio]]=50, "Hybrid", IF(Table[[#This Row],[remote_ratio]]=100, "Remote")))</f>
        <v>In Person</v>
      </c>
      <c r="Q1628" t="s">
        <v>21</v>
      </c>
      <c r="R1628" t="str">
        <f>VLOOKUP(Q1628,'Country Names'!B:C,2,FALSE)</f>
        <v>United States</v>
      </c>
      <c r="S1628" t="s">
        <v>221</v>
      </c>
    </row>
    <row r="1629" spans="1:19" x14ac:dyDescent="0.3">
      <c r="A1629">
        <v>1628</v>
      </c>
      <c r="B1629">
        <v>2023</v>
      </c>
      <c r="C1629" t="s">
        <v>330</v>
      </c>
      <c r="D1629" t="s">
        <v>216</v>
      </c>
      <c r="E1629" t="s">
        <v>35</v>
      </c>
      <c r="F1629" t="str">
        <f t="shared" si="100"/>
        <v>Engineer</v>
      </c>
      <c r="G1629">
        <v>142200</v>
      </c>
      <c r="H1629" t="s">
        <v>20</v>
      </c>
      <c r="I1629">
        <v>142200</v>
      </c>
      <c r="J1629">
        <f t="shared" si="101"/>
        <v>100000</v>
      </c>
      <c r="K1629">
        <f t="shared" si="102"/>
        <v>150000</v>
      </c>
      <c r="L1629" t="str">
        <f t="shared" si="103"/>
        <v>100000-150000</v>
      </c>
      <c r="M1629" t="s">
        <v>21</v>
      </c>
      <c r="N1629" t="str">
        <f>VLOOKUP(M1629,'Country Names'!B:C,2,FALSE)</f>
        <v>United States</v>
      </c>
      <c r="O1629">
        <v>0</v>
      </c>
      <c r="P1629" t="str">
        <f>IF(Table[[#This Row],[remote_ratio]]=0, "In Person", IF(Table[[#This Row],[remote_ratio]]=50, "Hybrid", IF(Table[[#This Row],[remote_ratio]]=100, "Remote")))</f>
        <v>In Person</v>
      </c>
      <c r="Q1629" t="s">
        <v>21</v>
      </c>
      <c r="R1629" t="str">
        <f>VLOOKUP(Q1629,'Country Names'!B:C,2,FALSE)</f>
        <v>United States</v>
      </c>
      <c r="S1629" t="s">
        <v>221</v>
      </c>
    </row>
    <row r="1630" spans="1:19" x14ac:dyDescent="0.3">
      <c r="A1630">
        <v>1629</v>
      </c>
      <c r="B1630">
        <v>2023</v>
      </c>
      <c r="C1630" t="s">
        <v>213</v>
      </c>
      <c r="D1630" t="s">
        <v>216</v>
      </c>
      <c r="E1630" t="s">
        <v>35</v>
      </c>
      <c r="F1630" t="str">
        <f t="shared" si="100"/>
        <v>Engineer</v>
      </c>
      <c r="G1630">
        <v>145000</v>
      </c>
      <c r="H1630" t="s">
        <v>20</v>
      </c>
      <c r="I1630">
        <v>145000</v>
      </c>
      <c r="J1630">
        <f t="shared" si="101"/>
        <v>100000</v>
      </c>
      <c r="K1630">
        <f t="shared" si="102"/>
        <v>150000</v>
      </c>
      <c r="L1630" t="str">
        <f t="shared" si="103"/>
        <v>100000-150000</v>
      </c>
      <c r="M1630" t="s">
        <v>21</v>
      </c>
      <c r="N1630" t="str">
        <f>VLOOKUP(M1630,'Country Names'!B:C,2,FALSE)</f>
        <v>United States</v>
      </c>
      <c r="O1630">
        <v>0</v>
      </c>
      <c r="P1630" t="str">
        <f>IF(Table[[#This Row],[remote_ratio]]=0, "In Person", IF(Table[[#This Row],[remote_ratio]]=50, "Hybrid", IF(Table[[#This Row],[remote_ratio]]=100, "Remote")))</f>
        <v>In Person</v>
      </c>
      <c r="Q1630" t="s">
        <v>21</v>
      </c>
      <c r="R1630" t="str">
        <f>VLOOKUP(Q1630,'Country Names'!B:C,2,FALSE)</f>
        <v>United States</v>
      </c>
      <c r="S1630" t="s">
        <v>221</v>
      </c>
    </row>
    <row r="1631" spans="1:19" x14ac:dyDescent="0.3">
      <c r="A1631">
        <v>1630</v>
      </c>
      <c r="B1631">
        <v>2023</v>
      </c>
      <c r="C1631" t="s">
        <v>213</v>
      </c>
      <c r="D1631" t="s">
        <v>216</v>
      </c>
      <c r="E1631" t="s">
        <v>35</v>
      </c>
      <c r="F1631" t="str">
        <f t="shared" si="100"/>
        <v>Engineer</v>
      </c>
      <c r="G1631">
        <v>87000</v>
      </c>
      <c r="H1631" t="s">
        <v>20</v>
      </c>
      <c r="I1631">
        <v>87000</v>
      </c>
      <c r="J1631">
        <f t="shared" si="101"/>
        <v>50000</v>
      </c>
      <c r="K1631">
        <f t="shared" si="102"/>
        <v>100000</v>
      </c>
      <c r="L1631" t="str">
        <f t="shared" si="103"/>
        <v>50000-100000</v>
      </c>
      <c r="M1631" t="s">
        <v>21</v>
      </c>
      <c r="N1631" t="str">
        <f>VLOOKUP(M1631,'Country Names'!B:C,2,FALSE)</f>
        <v>United States</v>
      </c>
      <c r="O1631">
        <v>0</v>
      </c>
      <c r="P1631" t="str">
        <f>IF(Table[[#This Row],[remote_ratio]]=0, "In Person", IF(Table[[#This Row],[remote_ratio]]=50, "Hybrid", IF(Table[[#This Row],[remote_ratio]]=100, "Remote")))</f>
        <v>In Person</v>
      </c>
      <c r="Q1631" t="s">
        <v>21</v>
      </c>
      <c r="R1631" t="str">
        <f>VLOOKUP(Q1631,'Country Names'!B:C,2,FALSE)</f>
        <v>United States</v>
      </c>
      <c r="S1631" t="s">
        <v>221</v>
      </c>
    </row>
    <row r="1632" spans="1:19" x14ac:dyDescent="0.3">
      <c r="A1632">
        <v>1607</v>
      </c>
      <c r="B1632">
        <v>2023</v>
      </c>
      <c r="C1632" t="s">
        <v>215</v>
      </c>
      <c r="D1632" t="s">
        <v>216</v>
      </c>
      <c r="E1632" t="s">
        <v>23</v>
      </c>
      <c r="F1632" t="str">
        <f t="shared" si="100"/>
        <v>Scientist</v>
      </c>
      <c r="G1632">
        <v>200000</v>
      </c>
      <c r="H1632" t="s">
        <v>20</v>
      </c>
      <c r="I1632">
        <v>200000</v>
      </c>
      <c r="J1632">
        <f t="shared" si="101"/>
        <v>200000</v>
      </c>
      <c r="K1632">
        <f t="shared" si="102"/>
        <v>250000</v>
      </c>
      <c r="L1632" t="str">
        <f t="shared" si="103"/>
        <v>200000-250000</v>
      </c>
      <c r="M1632" t="s">
        <v>21</v>
      </c>
      <c r="N1632" t="str">
        <f>VLOOKUP(M1632,'Country Names'!B:C,2,FALSE)</f>
        <v>United States</v>
      </c>
      <c r="O1632">
        <v>0</v>
      </c>
      <c r="P1632" t="str">
        <f>IF(Table[[#This Row],[remote_ratio]]=0, "In Person", IF(Table[[#This Row],[remote_ratio]]=50, "Hybrid", IF(Table[[#This Row],[remote_ratio]]=100, "Remote")))</f>
        <v>In Person</v>
      </c>
      <c r="Q1632" t="s">
        <v>21</v>
      </c>
      <c r="R1632" t="str">
        <f>VLOOKUP(Q1632,'Country Names'!B:C,2,FALSE)</f>
        <v>United States</v>
      </c>
      <c r="S1632" t="s">
        <v>221</v>
      </c>
    </row>
    <row r="1633" spans="1:19" x14ac:dyDescent="0.3">
      <c r="A1633">
        <v>1632</v>
      </c>
      <c r="B1633">
        <v>2023</v>
      </c>
      <c r="C1633" t="s">
        <v>330</v>
      </c>
      <c r="D1633" t="s">
        <v>216</v>
      </c>
      <c r="E1633" t="s">
        <v>19</v>
      </c>
      <c r="F1633" t="str">
        <f t="shared" si="100"/>
        <v>Engineer</v>
      </c>
      <c r="G1633">
        <v>234100</v>
      </c>
      <c r="H1633" t="s">
        <v>20</v>
      </c>
      <c r="I1633">
        <v>234100</v>
      </c>
      <c r="J1633">
        <f t="shared" si="101"/>
        <v>200000</v>
      </c>
      <c r="K1633">
        <f t="shared" si="102"/>
        <v>250000</v>
      </c>
      <c r="L1633" t="str">
        <f t="shared" si="103"/>
        <v>200000-250000</v>
      </c>
      <c r="M1633" t="s">
        <v>21</v>
      </c>
      <c r="N1633" t="str">
        <f>VLOOKUP(M1633,'Country Names'!B:C,2,FALSE)</f>
        <v>United States</v>
      </c>
      <c r="O1633">
        <v>100</v>
      </c>
      <c r="P1633" t="str">
        <f>IF(Table[[#This Row],[remote_ratio]]=0, "In Person", IF(Table[[#This Row],[remote_ratio]]=50, "Hybrid", IF(Table[[#This Row],[remote_ratio]]=100, "Remote")))</f>
        <v>Remote</v>
      </c>
      <c r="Q1633" t="s">
        <v>21</v>
      </c>
      <c r="R1633" t="str">
        <f>VLOOKUP(Q1633,'Country Names'!B:C,2,FALSE)</f>
        <v>United States</v>
      </c>
      <c r="S1633" t="s">
        <v>221</v>
      </c>
    </row>
    <row r="1634" spans="1:19" x14ac:dyDescent="0.3">
      <c r="A1634">
        <v>1633</v>
      </c>
      <c r="B1634">
        <v>2023</v>
      </c>
      <c r="C1634" t="s">
        <v>330</v>
      </c>
      <c r="D1634" t="s">
        <v>216</v>
      </c>
      <c r="E1634" t="s">
        <v>19</v>
      </c>
      <c r="F1634" t="str">
        <f t="shared" si="100"/>
        <v>Engineer</v>
      </c>
      <c r="G1634">
        <v>203500</v>
      </c>
      <c r="H1634" t="s">
        <v>20</v>
      </c>
      <c r="I1634">
        <v>203500</v>
      </c>
      <c r="J1634">
        <f t="shared" si="101"/>
        <v>200000</v>
      </c>
      <c r="K1634">
        <f t="shared" si="102"/>
        <v>250000</v>
      </c>
      <c r="L1634" t="str">
        <f t="shared" si="103"/>
        <v>200000-250000</v>
      </c>
      <c r="M1634" t="s">
        <v>21</v>
      </c>
      <c r="N1634" t="str">
        <f>VLOOKUP(M1634,'Country Names'!B:C,2,FALSE)</f>
        <v>United States</v>
      </c>
      <c r="O1634">
        <v>100</v>
      </c>
      <c r="P1634" t="str">
        <f>IF(Table[[#This Row],[remote_ratio]]=0, "In Person", IF(Table[[#This Row],[remote_ratio]]=50, "Hybrid", IF(Table[[#This Row],[remote_ratio]]=100, "Remote")))</f>
        <v>Remote</v>
      </c>
      <c r="Q1634" t="s">
        <v>21</v>
      </c>
      <c r="R1634" t="str">
        <f>VLOOKUP(Q1634,'Country Names'!B:C,2,FALSE)</f>
        <v>United States</v>
      </c>
      <c r="S1634" t="s">
        <v>221</v>
      </c>
    </row>
    <row r="1635" spans="1:19" x14ac:dyDescent="0.3">
      <c r="A1635">
        <v>1612</v>
      </c>
      <c r="B1635">
        <v>2022</v>
      </c>
      <c r="C1635" t="s">
        <v>213</v>
      </c>
      <c r="D1635" t="s">
        <v>216</v>
      </c>
      <c r="E1635" t="s">
        <v>23</v>
      </c>
      <c r="F1635" t="str">
        <f t="shared" si="100"/>
        <v>Scientist</v>
      </c>
      <c r="G1635">
        <v>110000</v>
      </c>
      <c r="H1635" t="s">
        <v>20</v>
      </c>
      <c r="I1635">
        <v>110000</v>
      </c>
      <c r="J1635">
        <f t="shared" si="101"/>
        <v>100000</v>
      </c>
      <c r="K1635">
        <f t="shared" si="102"/>
        <v>150000</v>
      </c>
      <c r="L1635" t="str">
        <f t="shared" si="103"/>
        <v>100000-150000</v>
      </c>
      <c r="M1635" t="s">
        <v>21</v>
      </c>
      <c r="N1635" t="str">
        <f>VLOOKUP(M1635,'Country Names'!B:C,2,FALSE)</f>
        <v>United States</v>
      </c>
      <c r="O1635">
        <v>100</v>
      </c>
      <c r="P1635" t="str">
        <f>IF(Table[[#This Row],[remote_ratio]]=0, "In Person", IF(Table[[#This Row],[remote_ratio]]=50, "Hybrid", IF(Table[[#This Row],[remote_ratio]]=100, "Remote")))</f>
        <v>Remote</v>
      </c>
      <c r="Q1635" t="s">
        <v>21</v>
      </c>
      <c r="R1635" t="str">
        <f>VLOOKUP(Q1635,'Country Names'!B:C,2,FALSE)</f>
        <v>United States</v>
      </c>
      <c r="S1635" t="s">
        <v>220</v>
      </c>
    </row>
    <row r="1636" spans="1:19" x14ac:dyDescent="0.3">
      <c r="A1636">
        <v>1613</v>
      </c>
      <c r="B1636">
        <v>2023</v>
      </c>
      <c r="C1636" t="s">
        <v>330</v>
      </c>
      <c r="D1636" t="s">
        <v>216</v>
      </c>
      <c r="E1636" t="s">
        <v>23</v>
      </c>
      <c r="F1636" t="str">
        <f t="shared" si="100"/>
        <v>Scientist</v>
      </c>
      <c r="G1636">
        <v>136000</v>
      </c>
      <c r="H1636" t="s">
        <v>20</v>
      </c>
      <c r="I1636">
        <v>136000</v>
      </c>
      <c r="J1636">
        <f t="shared" si="101"/>
        <v>100000</v>
      </c>
      <c r="K1636">
        <f t="shared" si="102"/>
        <v>150000</v>
      </c>
      <c r="L1636" t="str">
        <f t="shared" si="103"/>
        <v>100000-150000</v>
      </c>
      <c r="M1636" t="s">
        <v>21</v>
      </c>
      <c r="N1636" t="str">
        <f>VLOOKUP(M1636,'Country Names'!B:C,2,FALSE)</f>
        <v>United States</v>
      </c>
      <c r="O1636">
        <v>100</v>
      </c>
      <c r="P1636" t="str">
        <f>IF(Table[[#This Row],[remote_ratio]]=0, "In Person", IF(Table[[#This Row],[remote_ratio]]=50, "Hybrid", IF(Table[[#This Row],[remote_ratio]]=100, "Remote")))</f>
        <v>Remote</v>
      </c>
      <c r="Q1636" t="s">
        <v>21</v>
      </c>
      <c r="R1636" t="str">
        <f>VLOOKUP(Q1636,'Country Names'!B:C,2,FALSE)</f>
        <v>United States</v>
      </c>
      <c r="S1636" t="s">
        <v>221</v>
      </c>
    </row>
    <row r="1637" spans="1:19" x14ac:dyDescent="0.3">
      <c r="A1637">
        <v>1614</v>
      </c>
      <c r="B1637">
        <v>2023</v>
      </c>
      <c r="C1637" t="s">
        <v>330</v>
      </c>
      <c r="D1637" t="s">
        <v>216</v>
      </c>
      <c r="E1637" t="s">
        <v>23</v>
      </c>
      <c r="F1637" t="str">
        <f t="shared" si="100"/>
        <v>Scientist</v>
      </c>
      <c r="G1637">
        <v>104000</v>
      </c>
      <c r="H1637" t="s">
        <v>20</v>
      </c>
      <c r="I1637">
        <v>104000</v>
      </c>
      <c r="J1637">
        <f t="shared" si="101"/>
        <v>100000</v>
      </c>
      <c r="K1637">
        <f t="shared" si="102"/>
        <v>150000</v>
      </c>
      <c r="L1637" t="str">
        <f t="shared" si="103"/>
        <v>100000-150000</v>
      </c>
      <c r="M1637" t="s">
        <v>21</v>
      </c>
      <c r="N1637" t="str">
        <f>VLOOKUP(M1637,'Country Names'!B:C,2,FALSE)</f>
        <v>United States</v>
      </c>
      <c r="O1637">
        <v>100</v>
      </c>
      <c r="P1637" t="str">
        <f>IF(Table[[#This Row],[remote_ratio]]=0, "In Person", IF(Table[[#This Row],[remote_ratio]]=50, "Hybrid", IF(Table[[#This Row],[remote_ratio]]=100, "Remote")))</f>
        <v>Remote</v>
      </c>
      <c r="Q1637" t="s">
        <v>21</v>
      </c>
      <c r="R1637" t="str">
        <f>VLOOKUP(Q1637,'Country Names'!B:C,2,FALSE)</f>
        <v>United States</v>
      </c>
      <c r="S1637" t="s">
        <v>221</v>
      </c>
    </row>
    <row r="1638" spans="1:19" x14ac:dyDescent="0.3">
      <c r="A1638">
        <v>1615</v>
      </c>
      <c r="B1638">
        <v>2023</v>
      </c>
      <c r="C1638" t="s">
        <v>330</v>
      </c>
      <c r="D1638" t="s">
        <v>216</v>
      </c>
      <c r="E1638" t="s">
        <v>23</v>
      </c>
      <c r="F1638" t="str">
        <f t="shared" si="100"/>
        <v>Scientist</v>
      </c>
      <c r="G1638">
        <v>168000</v>
      </c>
      <c r="H1638" t="s">
        <v>20</v>
      </c>
      <c r="I1638">
        <v>168000</v>
      </c>
      <c r="J1638">
        <f t="shared" si="101"/>
        <v>150000</v>
      </c>
      <c r="K1638">
        <f t="shared" si="102"/>
        <v>200000</v>
      </c>
      <c r="L1638" t="str">
        <f t="shared" si="103"/>
        <v>150000-200000</v>
      </c>
      <c r="M1638" t="s">
        <v>21</v>
      </c>
      <c r="N1638" t="str">
        <f>VLOOKUP(M1638,'Country Names'!B:C,2,FALSE)</f>
        <v>United States</v>
      </c>
      <c r="O1638">
        <v>100</v>
      </c>
      <c r="P1638" t="str">
        <f>IF(Table[[#This Row],[remote_ratio]]=0, "In Person", IF(Table[[#This Row],[remote_ratio]]=50, "Hybrid", IF(Table[[#This Row],[remote_ratio]]=100, "Remote")))</f>
        <v>Remote</v>
      </c>
      <c r="Q1638" t="s">
        <v>21</v>
      </c>
      <c r="R1638" t="str">
        <f>VLOOKUP(Q1638,'Country Names'!B:C,2,FALSE)</f>
        <v>United States</v>
      </c>
      <c r="S1638" t="s">
        <v>221</v>
      </c>
    </row>
    <row r="1639" spans="1:19" x14ac:dyDescent="0.3">
      <c r="A1639">
        <v>1638</v>
      </c>
      <c r="B1639">
        <v>2023</v>
      </c>
      <c r="C1639" t="s">
        <v>330</v>
      </c>
      <c r="D1639" t="s">
        <v>216</v>
      </c>
      <c r="E1639" t="s">
        <v>37</v>
      </c>
      <c r="F1639" t="str">
        <f t="shared" si="100"/>
        <v>Engineer</v>
      </c>
      <c r="G1639">
        <v>232200</v>
      </c>
      <c r="H1639" t="s">
        <v>20</v>
      </c>
      <c r="I1639">
        <v>232200</v>
      </c>
      <c r="J1639">
        <f t="shared" si="101"/>
        <v>200000</v>
      </c>
      <c r="K1639">
        <f t="shared" si="102"/>
        <v>250000</v>
      </c>
      <c r="L1639" t="str">
        <f t="shared" si="103"/>
        <v>200000-250000</v>
      </c>
      <c r="M1639" t="s">
        <v>21</v>
      </c>
      <c r="N1639" t="str">
        <f>VLOOKUP(M1639,'Country Names'!B:C,2,FALSE)</f>
        <v>United States</v>
      </c>
      <c r="O1639">
        <v>100</v>
      </c>
      <c r="P1639" t="str">
        <f>IF(Table[[#This Row],[remote_ratio]]=0, "In Person", IF(Table[[#This Row],[remote_ratio]]=50, "Hybrid", IF(Table[[#This Row],[remote_ratio]]=100, "Remote")))</f>
        <v>Remote</v>
      </c>
      <c r="Q1639" t="s">
        <v>21</v>
      </c>
      <c r="R1639" t="str">
        <f>VLOOKUP(Q1639,'Country Names'!B:C,2,FALSE)</f>
        <v>United States</v>
      </c>
      <c r="S1639" t="s">
        <v>221</v>
      </c>
    </row>
    <row r="1640" spans="1:19" x14ac:dyDescent="0.3">
      <c r="A1640">
        <v>1639</v>
      </c>
      <c r="B1640">
        <v>2023</v>
      </c>
      <c r="C1640" t="s">
        <v>330</v>
      </c>
      <c r="D1640" t="s">
        <v>216</v>
      </c>
      <c r="E1640" t="s">
        <v>37</v>
      </c>
      <c r="F1640" t="str">
        <f t="shared" si="100"/>
        <v>Engineer</v>
      </c>
      <c r="G1640">
        <v>167200</v>
      </c>
      <c r="H1640" t="s">
        <v>20</v>
      </c>
      <c r="I1640">
        <v>167200</v>
      </c>
      <c r="J1640">
        <f t="shared" si="101"/>
        <v>150000</v>
      </c>
      <c r="K1640">
        <f t="shared" si="102"/>
        <v>200000</v>
      </c>
      <c r="L1640" t="str">
        <f t="shared" si="103"/>
        <v>150000-200000</v>
      </c>
      <c r="M1640" t="s">
        <v>21</v>
      </c>
      <c r="N1640" t="str">
        <f>VLOOKUP(M1640,'Country Names'!B:C,2,FALSE)</f>
        <v>United States</v>
      </c>
      <c r="O1640">
        <v>100</v>
      </c>
      <c r="P1640" t="str">
        <f>IF(Table[[#This Row],[remote_ratio]]=0, "In Person", IF(Table[[#This Row],[remote_ratio]]=50, "Hybrid", IF(Table[[#This Row],[remote_ratio]]=100, "Remote")))</f>
        <v>Remote</v>
      </c>
      <c r="Q1640" t="s">
        <v>21</v>
      </c>
      <c r="R1640" t="str">
        <f>VLOOKUP(Q1640,'Country Names'!B:C,2,FALSE)</f>
        <v>United States</v>
      </c>
      <c r="S1640" t="s">
        <v>221</v>
      </c>
    </row>
    <row r="1641" spans="1:19" x14ac:dyDescent="0.3">
      <c r="A1641">
        <v>1640</v>
      </c>
      <c r="B1641">
        <v>2023</v>
      </c>
      <c r="C1641" t="s">
        <v>330</v>
      </c>
      <c r="D1641" t="s">
        <v>216</v>
      </c>
      <c r="E1641" t="s">
        <v>100</v>
      </c>
      <c r="F1641" t="str">
        <f t="shared" si="100"/>
        <v>Developer</v>
      </c>
      <c r="G1641">
        <v>197000</v>
      </c>
      <c r="H1641" t="s">
        <v>20</v>
      </c>
      <c r="I1641">
        <v>197000</v>
      </c>
      <c r="J1641">
        <f t="shared" si="101"/>
        <v>150000</v>
      </c>
      <c r="K1641">
        <f t="shared" si="102"/>
        <v>200000</v>
      </c>
      <c r="L1641" t="str">
        <f t="shared" si="103"/>
        <v>150000-200000</v>
      </c>
      <c r="M1641" t="s">
        <v>21</v>
      </c>
      <c r="N1641" t="str">
        <f>VLOOKUP(M1641,'Country Names'!B:C,2,FALSE)</f>
        <v>United States</v>
      </c>
      <c r="O1641">
        <v>0</v>
      </c>
      <c r="P1641" t="str">
        <f>IF(Table[[#This Row],[remote_ratio]]=0, "In Person", IF(Table[[#This Row],[remote_ratio]]=50, "Hybrid", IF(Table[[#This Row],[remote_ratio]]=100, "Remote")))</f>
        <v>In Person</v>
      </c>
      <c r="Q1641" t="s">
        <v>21</v>
      </c>
      <c r="R1641" t="str">
        <f>VLOOKUP(Q1641,'Country Names'!B:C,2,FALSE)</f>
        <v>United States</v>
      </c>
      <c r="S1641" t="s">
        <v>221</v>
      </c>
    </row>
    <row r="1642" spans="1:19" x14ac:dyDescent="0.3">
      <c r="A1642">
        <v>1641</v>
      </c>
      <c r="B1642">
        <v>2023</v>
      </c>
      <c r="C1642" t="s">
        <v>330</v>
      </c>
      <c r="D1642" t="s">
        <v>216</v>
      </c>
      <c r="E1642" t="s">
        <v>100</v>
      </c>
      <c r="F1642" t="str">
        <f t="shared" si="100"/>
        <v>Developer</v>
      </c>
      <c r="G1642">
        <v>106000</v>
      </c>
      <c r="H1642" t="s">
        <v>20</v>
      </c>
      <c r="I1642">
        <v>106000</v>
      </c>
      <c r="J1642">
        <f t="shared" si="101"/>
        <v>100000</v>
      </c>
      <c r="K1642">
        <f t="shared" si="102"/>
        <v>150000</v>
      </c>
      <c r="L1642" t="str">
        <f t="shared" si="103"/>
        <v>100000-150000</v>
      </c>
      <c r="M1642" t="s">
        <v>21</v>
      </c>
      <c r="N1642" t="str">
        <f>VLOOKUP(M1642,'Country Names'!B:C,2,FALSE)</f>
        <v>United States</v>
      </c>
      <c r="O1642">
        <v>0</v>
      </c>
      <c r="P1642" t="str">
        <f>IF(Table[[#This Row],[remote_ratio]]=0, "In Person", IF(Table[[#This Row],[remote_ratio]]=50, "Hybrid", IF(Table[[#This Row],[remote_ratio]]=100, "Remote")))</f>
        <v>In Person</v>
      </c>
      <c r="Q1642" t="s">
        <v>21</v>
      </c>
      <c r="R1642" t="str">
        <f>VLOOKUP(Q1642,'Country Names'!B:C,2,FALSE)</f>
        <v>United States</v>
      </c>
      <c r="S1642" t="s">
        <v>221</v>
      </c>
    </row>
    <row r="1643" spans="1:19" x14ac:dyDescent="0.3">
      <c r="A1643">
        <v>1616</v>
      </c>
      <c r="B1643">
        <v>2023</v>
      </c>
      <c r="C1643" t="s">
        <v>330</v>
      </c>
      <c r="D1643" t="s">
        <v>216</v>
      </c>
      <c r="E1643" t="s">
        <v>23</v>
      </c>
      <c r="F1643" t="str">
        <f t="shared" si="100"/>
        <v>Scientist</v>
      </c>
      <c r="G1643">
        <v>130000</v>
      </c>
      <c r="H1643" t="s">
        <v>20</v>
      </c>
      <c r="I1643">
        <v>130000</v>
      </c>
      <c r="J1643">
        <f t="shared" si="101"/>
        <v>100000</v>
      </c>
      <c r="K1643">
        <f t="shared" si="102"/>
        <v>150000</v>
      </c>
      <c r="L1643" t="str">
        <f t="shared" si="103"/>
        <v>100000-150000</v>
      </c>
      <c r="M1643" t="s">
        <v>21</v>
      </c>
      <c r="N1643" t="str">
        <f>VLOOKUP(M1643,'Country Names'!B:C,2,FALSE)</f>
        <v>United States</v>
      </c>
      <c r="O1643">
        <v>100</v>
      </c>
      <c r="P1643" t="str">
        <f>IF(Table[[#This Row],[remote_ratio]]=0, "In Person", IF(Table[[#This Row],[remote_ratio]]=50, "Hybrid", IF(Table[[#This Row],[remote_ratio]]=100, "Remote")))</f>
        <v>Remote</v>
      </c>
      <c r="Q1643" t="s">
        <v>21</v>
      </c>
      <c r="R1643" t="str">
        <f>VLOOKUP(Q1643,'Country Names'!B:C,2,FALSE)</f>
        <v>United States</v>
      </c>
      <c r="S1643" t="s">
        <v>221</v>
      </c>
    </row>
    <row r="1644" spans="1:19" x14ac:dyDescent="0.3">
      <c r="A1644">
        <v>1621</v>
      </c>
      <c r="B1644">
        <v>2023</v>
      </c>
      <c r="C1644" t="s">
        <v>330</v>
      </c>
      <c r="D1644" t="s">
        <v>216</v>
      </c>
      <c r="E1644" t="s">
        <v>23</v>
      </c>
      <c r="F1644" t="str">
        <f t="shared" si="100"/>
        <v>Scientist</v>
      </c>
      <c r="G1644">
        <v>153400</v>
      </c>
      <c r="H1644" t="s">
        <v>20</v>
      </c>
      <c r="I1644">
        <v>153400</v>
      </c>
      <c r="J1644">
        <f t="shared" si="101"/>
        <v>150000</v>
      </c>
      <c r="K1644">
        <f t="shared" si="102"/>
        <v>200000</v>
      </c>
      <c r="L1644" t="str">
        <f t="shared" si="103"/>
        <v>150000-200000</v>
      </c>
      <c r="M1644" t="s">
        <v>21</v>
      </c>
      <c r="N1644" t="str">
        <f>VLOOKUP(M1644,'Country Names'!B:C,2,FALSE)</f>
        <v>United States</v>
      </c>
      <c r="O1644">
        <v>0</v>
      </c>
      <c r="P1644" t="str">
        <f>IF(Table[[#This Row],[remote_ratio]]=0, "In Person", IF(Table[[#This Row],[remote_ratio]]=50, "Hybrid", IF(Table[[#This Row],[remote_ratio]]=100, "Remote")))</f>
        <v>In Person</v>
      </c>
      <c r="Q1644" t="s">
        <v>21</v>
      </c>
      <c r="R1644" t="str">
        <f>VLOOKUP(Q1644,'Country Names'!B:C,2,FALSE)</f>
        <v>United States</v>
      </c>
      <c r="S1644" t="s">
        <v>221</v>
      </c>
    </row>
    <row r="1645" spans="1:19" x14ac:dyDescent="0.3">
      <c r="A1645">
        <v>1644</v>
      </c>
      <c r="B1645">
        <v>2023</v>
      </c>
      <c r="C1645" t="s">
        <v>330</v>
      </c>
      <c r="D1645" t="s">
        <v>216</v>
      </c>
      <c r="E1645" t="s">
        <v>140</v>
      </c>
      <c r="F1645" t="str">
        <f t="shared" si="100"/>
        <v>Lead</v>
      </c>
      <c r="G1645">
        <v>225000</v>
      </c>
      <c r="H1645" t="s">
        <v>20</v>
      </c>
      <c r="I1645">
        <v>225000</v>
      </c>
      <c r="J1645">
        <f t="shared" si="101"/>
        <v>200000</v>
      </c>
      <c r="K1645">
        <f t="shared" si="102"/>
        <v>250000</v>
      </c>
      <c r="L1645" t="str">
        <f t="shared" si="103"/>
        <v>200000-250000</v>
      </c>
      <c r="M1645" t="s">
        <v>21</v>
      </c>
      <c r="N1645" t="str">
        <f>VLOOKUP(M1645,'Country Names'!B:C,2,FALSE)</f>
        <v>United States</v>
      </c>
      <c r="O1645">
        <v>0</v>
      </c>
      <c r="P1645" t="str">
        <f>IF(Table[[#This Row],[remote_ratio]]=0, "In Person", IF(Table[[#This Row],[remote_ratio]]=50, "Hybrid", IF(Table[[#This Row],[remote_ratio]]=100, "Remote")))</f>
        <v>In Person</v>
      </c>
      <c r="Q1645" t="s">
        <v>21</v>
      </c>
      <c r="R1645" t="str">
        <f>VLOOKUP(Q1645,'Country Names'!B:C,2,FALSE)</f>
        <v>United States</v>
      </c>
      <c r="S1645" t="s">
        <v>221</v>
      </c>
    </row>
    <row r="1646" spans="1:19" x14ac:dyDescent="0.3">
      <c r="A1646">
        <v>1645</v>
      </c>
      <c r="B1646">
        <v>2023</v>
      </c>
      <c r="C1646" t="s">
        <v>330</v>
      </c>
      <c r="D1646" t="s">
        <v>216</v>
      </c>
      <c r="E1646" t="s">
        <v>140</v>
      </c>
      <c r="F1646" t="str">
        <f t="shared" si="100"/>
        <v>Lead</v>
      </c>
      <c r="G1646">
        <v>200000</v>
      </c>
      <c r="H1646" t="s">
        <v>20</v>
      </c>
      <c r="I1646">
        <v>200000</v>
      </c>
      <c r="J1646">
        <f t="shared" si="101"/>
        <v>200000</v>
      </c>
      <c r="K1646">
        <f t="shared" si="102"/>
        <v>250000</v>
      </c>
      <c r="L1646" t="str">
        <f t="shared" si="103"/>
        <v>200000-250000</v>
      </c>
      <c r="M1646" t="s">
        <v>21</v>
      </c>
      <c r="N1646" t="str">
        <f>VLOOKUP(M1646,'Country Names'!B:C,2,FALSE)</f>
        <v>United States</v>
      </c>
      <c r="O1646">
        <v>0</v>
      </c>
      <c r="P1646" t="str">
        <f>IF(Table[[#This Row],[remote_ratio]]=0, "In Person", IF(Table[[#This Row],[remote_ratio]]=50, "Hybrid", IF(Table[[#This Row],[remote_ratio]]=100, "Remote")))</f>
        <v>In Person</v>
      </c>
      <c r="Q1646" t="s">
        <v>21</v>
      </c>
      <c r="R1646" t="str">
        <f>VLOOKUP(Q1646,'Country Names'!B:C,2,FALSE)</f>
        <v>United States</v>
      </c>
      <c r="S1646" t="s">
        <v>221</v>
      </c>
    </row>
    <row r="1647" spans="1:19" x14ac:dyDescent="0.3">
      <c r="A1647">
        <v>1646</v>
      </c>
      <c r="B1647">
        <v>2023</v>
      </c>
      <c r="C1647" t="s">
        <v>330</v>
      </c>
      <c r="D1647" t="s">
        <v>216</v>
      </c>
      <c r="E1647" t="s">
        <v>37</v>
      </c>
      <c r="F1647" t="str">
        <f t="shared" si="100"/>
        <v>Engineer</v>
      </c>
      <c r="G1647">
        <v>170000</v>
      </c>
      <c r="H1647" t="s">
        <v>20</v>
      </c>
      <c r="I1647">
        <v>170000</v>
      </c>
      <c r="J1647">
        <f t="shared" si="101"/>
        <v>150000</v>
      </c>
      <c r="K1647">
        <f t="shared" si="102"/>
        <v>200000</v>
      </c>
      <c r="L1647" t="str">
        <f t="shared" si="103"/>
        <v>150000-200000</v>
      </c>
      <c r="M1647" t="s">
        <v>21</v>
      </c>
      <c r="N1647" t="str">
        <f>VLOOKUP(M1647,'Country Names'!B:C,2,FALSE)</f>
        <v>United States</v>
      </c>
      <c r="O1647">
        <v>100</v>
      </c>
      <c r="P1647" t="str">
        <f>IF(Table[[#This Row],[remote_ratio]]=0, "In Person", IF(Table[[#This Row],[remote_ratio]]=50, "Hybrid", IF(Table[[#This Row],[remote_ratio]]=100, "Remote")))</f>
        <v>Remote</v>
      </c>
      <c r="Q1647" t="s">
        <v>21</v>
      </c>
      <c r="R1647" t="str">
        <f>VLOOKUP(Q1647,'Country Names'!B:C,2,FALSE)</f>
        <v>United States</v>
      </c>
      <c r="S1647" t="s">
        <v>221</v>
      </c>
    </row>
    <row r="1648" spans="1:19" x14ac:dyDescent="0.3">
      <c r="A1648">
        <v>1647</v>
      </c>
      <c r="B1648">
        <v>2023</v>
      </c>
      <c r="C1648" t="s">
        <v>330</v>
      </c>
      <c r="D1648" t="s">
        <v>216</v>
      </c>
      <c r="E1648" t="s">
        <v>37</v>
      </c>
      <c r="F1648" t="str">
        <f t="shared" si="100"/>
        <v>Engineer</v>
      </c>
      <c r="G1648">
        <v>114000</v>
      </c>
      <c r="H1648" t="s">
        <v>20</v>
      </c>
      <c r="I1648">
        <v>114000</v>
      </c>
      <c r="J1648">
        <f t="shared" si="101"/>
        <v>100000</v>
      </c>
      <c r="K1648">
        <f t="shared" si="102"/>
        <v>150000</v>
      </c>
      <c r="L1648" t="str">
        <f t="shared" si="103"/>
        <v>100000-150000</v>
      </c>
      <c r="M1648" t="s">
        <v>21</v>
      </c>
      <c r="N1648" t="str">
        <f>VLOOKUP(M1648,'Country Names'!B:C,2,FALSE)</f>
        <v>United States</v>
      </c>
      <c r="O1648">
        <v>100</v>
      </c>
      <c r="P1648" t="str">
        <f>IF(Table[[#This Row],[remote_ratio]]=0, "In Person", IF(Table[[#This Row],[remote_ratio]]=50, "Hybrid", IF(Table[[#This Row],[remote_ratio]]=100, "Remote")))</f>
        <v>Remote</v>
      </c>
      <c r="Q1648" t="s">
        <v>21</v>
      </c>
      <c r="R1648" t="str">
        <f>VLOOKUP(Q1648,'Country Names'!B:C,2,FALSE)</f>
        <v>United States</v>
      </c>
      <c r="S1648" t="s">
        <v>221</v>
      </c>
    </row>
    <row r="1649" spans="1:19" x14ac:dyDescent="0.3">
      <c r="A1649">
        <v>1648</v>
      </c>
      <c r="B1649">
        <v>2023</v>
      </c>
      <c r="C1649" t="s">
        <v>330</v>
      </c>
      <c r="D1649" t="s">
        <v>216</v>
      </c>
      <c r="E1649" t="s">
        <v>37</v>
      </c>
      <c r="F1649" t="str">
        <f t="shared" si="100"/>
        <v>Engineer</v>
      </c>
      <c r="G1649">
        <v>291500</v>
      </c>
      <c r="H1649" t="s">
        <v>20</v>
      </c>
      <c r="I1649">
        <v>291500</v>
      </c>
      <c r="J1649">
        <f t="shared" si="101"/>
        <v>250000</v>
      </c>
      <c r="K1649">
        <f t="shared" si="102"/>
        <v>300000</v>
      </c>
      <c r="L1649" t="str">
        <f t="shared" si="103"/>
        <v>250000-300000</v>
      </c>
      <c r="M1649" t="s">
        <v>21</v>
      </c>
      <c r="N1649" t="str">
        <f>VLOOKUP(M1649,'Country Names'!B:C,2,FALSE)</f>
        <v>United States</v>
      </c>
      <c r="O1649">
        <v>0</v>
      </c>
      <c r="P1649" t="str">
        <f>IF(Table[[#This Row],[remote_ratio]]=0, "In Person", IF(Table[[#This Row],[remote_ratio]]=50, "Hybrid", IF(Table[[#This Row],[remote_ratio]]=100, "Remote")))</f>
        <v>In Person</v>
      </c>
      <c r="Q1649" t="s">
        <v>21</v>
      </c>
      <c r="R1649" t="str">
        <f>VLOOKUP(Q1649,'Country Names'!B:C,2,FALSE)</f>
        <v>United States</v>
      </c>
      <c r="S1649" t="s">
        <v>221</v>
      </c>
    </row>
    <row r="1650" spans="1:19" x14ac:dyDescent="0.3">
      <c r="A1650">
        <v>1649</v>
      </c>
      <c r="B1650">
        <v>2023</v>
      </c>
      <c r="C1650" t="s">
        <v>330</v>
      </c>
      <c r="D1650" t="s">
        <v>216</v>
      </c>
      <c r="E1650" t="s">
        <v>37</v>
      </c>
      <c r="F1650" t="str">
        <f t="shared" si="100"/>
        <v>Engineer</v>
      </c>
      <c r="G1650">
        <v>180000</v>
      </c>
      <c r="H1650" t="s">
        <v>20</v>
      </c>
      <c r="I1650">
        <v>180000</v>
      </c>
      <c r="J1650">
        <f t="shared" si="101"/>
        <v>150000</v>
      </c>
      <c r="K1650">
        <f t="shared" si="102"/>
        <v>200000</v>
      </c>
      <c r="L1650" t="str">
        <f t="shared" si="103"/>
        <v>150000-200000</v>
      </c>
      <c r="M1650" t="s">
        <v>21</v>
      </c>
      <c r="N1650" t="str">
        <f>VLOOKUP(M1650,'Country Names'!B:C,2,FALSE)</f>
        <v>United States</v>
      </c>
      <c r="O1650">
        <v>0</v>
      </c>
      <c r="P1650" t="str">
        <f>IF(Table[[#This Row],[remote_ratio]]=0, "In Person", IF(Table[[#This Row],[remote_ratio]]=50, "Hybrid", IF(Table[[#This Row],[remote_ratio]]=100, "Remote")))</f>
        <v>In Person</v>
      </c>
      <c r="Q1650" t="s">
        <v>21</v>
      </c>
      <c r="R1650" t="str">
        <f>VLOOKUP(Q1650,'Country Names'!B:C,2,FALSE)</f>
        <v>United States</v>
      </c>
      <c r="S1650" t="s">
        <v>221</v>
      </c>
    </row>
    <row r="1651" spans="1:19" x14ac:dyDescent="0.3">
      <c r="A1651">
        <v>1650</v>
      </c>
      <c r="B1651">
        <v>2023</v>
      </c>
      <c r="C1651" t="s">
        <v>215</v>
      </c>
      <c r="D1651" t="s">
        <v>216</v>
      </c>
      <c r="E1651" t="s">
        <v>37</v>
      </c>
      <c r="F1651" t="str">
        <f t="shared" si="100"/>
        <v>Engineer</v>
      </c>
      <c r="G1651">
        <v>196200</v>
      </c>
      <c r="H1651" t="s">
        <v>20</v>
      </c>
      <c r="I1651">
        <v>196200</v>
      </c>
      <c r="J1651">
        <f t="shared" si="101"/>
        <v>150000</v>
      </c>
      <c r="K1651">
        <f t="shared" si="102"/>
        <v>200000</v>
      </c>
      <c r="L1651" t="str">
        <f t="shared" si="103"/>
        <v>150000-200000</v>
      </c>
      <c r="M1651" t="s">
        <v>21</v>
      </c>
      <c r="N1651" t="str">
        <f>VLOOKUP(M1651,'Country Names'!B:C,2,FALSE)</f>
        <v>United States</v>
      </c>
      <c r="O1651">
        <v>0</v>
      </c>
      <c r="P1651" t="str">
        <f>IF(Table[[#This Row],[remote_ratio]]=0, "In Person", IF(Table[[#This Row],[remote_ratio]]=50, "Hybrid", IF(Table[[#This Row],[remote_ratio]]=100, "Remote")))</f>
        <v>In Person</v>
      </c>
      <c r="Q1651" t="s">
        <v>21</v>
      </c>
      <c r="R1651" t="str">
        <f>VLOOKUP(Q1651,'Country Names'!B:C,2,FALSE)</f>
        <v>United States</v>
      </c>
      <c r="S1651" t="s">
        <v>221</v>
      </c>
    </row>
    <row r="1652" spans="1:19" x14ac:dyDescent="0.3">
      <c r="A1652">
        <v>1651</v>
      </c>
      <c r="B1652">
        <v>2023</v>
      </c>
      <c r="C1652" t="s">
        <v>215</v>
      </c>
      <c r="D1652" t="s">
        <v>216</v>
      </c>
      <c r="E1652" t="s">
        <v>37</v>
      </c>
      <c r="F1652" t="str">
        <f t="shared" si="100"/>
        <v>Engineer</v>
      </c>
      <c r="G1652">
        <v>150900</v>
      </c>
      <c r="H1652" t="s">
        <v>20</v>
      </c>
      <c r="I1652">
        <v>150900</v>
      </c>
      <c r="J1652">
        <f t="shared" si="101"/>
        <v>150000</v>
      </c>
      <c r="K1652">
        <f t="shared" si="102"/>
        <v>200000</v>
      </c>
      <c r="L1652" t="str">
        <f t="shared" si="103"/>
        <v>150000-200000</v>
      </c>
      <c r="M1652" t="s">
        <v>21</v>
      </c>
      <c r="N1652" t="str">
        <f>VLOOKUP(M1652,'Country Names'!B:C,2,FALSE)</f>
        <v>United States</v>
      </c>
      <c r="O1652">
        <v>0</v>
      </c>
      <c r="P1652" t="str">
        <f>IF(Table[[#This Row],[remote_ratio]]=0, "In Person", IF(Table[[#This Row],[remote_ratio]]=50, "Hybrid", IF(Table[[#This Row],[remote_ratio]]=100, "Remote")))</f>
        <v>In Person</v>
      </c>
      <c r="Q1652" t="s">
        <v>21</v>
      </c>
      <c r="R1652" t="str">
        <f>VLOOKUP(Q1652,'Country Names'!B:C,2,FALSE)</f>
        <v>United States</v>
      </c>
      <c r="S1652" t="s">
        <v>221</v>
      </c>
    </row>
    <row r="1653" spans="1:19" x14ac:dyDescent="0.3">
      <c r="A1653">
        <v>1622</v>
      </c>
      <c r="B1653">
        <v>2023</v>
      </c>
      <c r="C1653" t="s">
        <v>330</v>
      </c>
      <c r="D1653" t="s">
        <v>216</v>
      </c>
      <c r="E1653" t="s">
        <v>23</v>
      </c>
      <c r="F1653" t="str">
        <f t="shared" si="100"/>
        <v>Scientist</v>
      </c>
      <c r="G1653">
        <v>122700</v>
      </c>
      <c r="H1653" t="s">
        <v>20</v>
      </c>
      <c r="I1653">
        <v>122700</v>
      </c>
      <c r="J1653">
        <f t="shared" si="101"/>
        <v>100000</v>
      </c>
      <c r="K1653">
        <f t="shared" si="102"/>
        <v>150000</v>
      </c>
      <c r="L1653" t="str">
        <f t="shared" si="103"/>
        <v>100000-150000</v>
      </c>
      <c r="M1653" t="s">
        <v>21</v>
      </c>
      <c r="N1653" t="str">
        <f>VLOOKUP(M1653,'Country Names'!B:C,2,FALSE)</f>
        <v>United States</v>
      </c>
      <c r="O1653">
        <v>0</v>
      </c>
      <c r="P1653" t="str">
        <f>IF(Table[[#This Row],[remote_ratio]]=0, "In Person", IF(Table[[#This Row],[remote_ratio]]=50, "Hybrid", IF(Table[[#This Row],[remote_ratio]]=100, "Remote")))</f>
        <v>In Person</v>
      </c>
      <c r="Q1653" t="s">
        <v>21</v>
      </c>
      <c r="R1653" t="str">
        <f>VLOOKUP(Q1653,'Country Names'!B:C,2,FALSE)</f>
        <v>United States</v>
      </c>
      <c r="S1653" t="s">
        <v>221</v>
      </c>
    </row>
    <row r="1654" spans="1:19" x14ac:dyDescent="0.3">
      <c r="A1654">
        <v>1623</v>
      </c>
      <c r="B1654">
        <v>2023</v>
      </c>
      <c r="C1654" t="s">
        <v>330</v>
      </c>
      <c r="D1654" t="s">
        <v>216</v>
      </c>
      <c r="E1654" t="s">
        <v>23</v>
      </c>
      <c r="F1654" t="str">
        <f t="shared" si="100"/>
        <v>Scientist</v>
      </c>
      <c r="G1654">
        <v>185000</v>
      </c>
      <c r="H1654" t="s">
        <v>20</v>
      </c>
      <c r="I1654">
        <v>185000</v>
      </c>
      <c r="J1654">
        <f t="shared" si="101"/>
        <v>150000</v>
      </c>
      <c r="K1654">
        <f t="shared" si="102"/>
        <v>200000</v>
      </c>
      <c r="L1654" t="str">
        <f t="shared" si="103"/>
        <v>150000-200000</v>
      </c>
      <c r="M1654" t="s">
        <v>21</v>
      </c>
      <c r="N1654" t="str">
        <f>VLOOKUP(M1654,'Country Names'!B:C,2,FALSE)</f>
        <v>United States</v>
      </c>
      <c r="O1654">
        <v>0</v>
      </c>
      <c r="P1654" t="str">
        <f>IF(Table[[#This Row],[remote_ratio]]=0, "In Person", IF(Table[[#This Row],[remote_ratio]]=50, "Hybrid", IF(Table[[#This Row],[remote_ratio]]=100, "Remote")))</f>
        <v>In Person</v>
      </c>
      <c r="Q1654" t="s">
        <v>21</v>
      </c>
      <c r="R1654" t="str">
        <f>VLOOKUP(Q1654,'Country Names'!B:C,2,FALSE)</f>
        <v>United States</v>
      </c>
      <c r="S1654" t="s">
        <v>221</v>
      </c>
    </row>
    <row r="1655" spans="1:19" x14ac:dyDescent="0.3">
      <c r="A1655">
        <v>1654</v>
      </c>
      <c r="B1655">
        <v>2023</v>
      </c>
      <c r="C1655" t="s">
        <v>213</v>
      </c>
      <c r="D1655" t="s">
        <v>216</v>
      </c>
      <c r="E1655" t="s">
        <v>37</v>
      </c>
      <c r="F1655" t="str">
        <f t="shared" si="100"/>
        <v>Engineer</v>
      </c>
      <c r="G1655">
        <v>95000</v>
      </c>
      <c r="H1655" t="s">
        <v>20</v>
      </c>
      <c r="I1655">
        <v>95000</v>
      </c>
      <c r="J1655">
        <f t="shared" si="101"/>
        <v>50000</v>
      </c>
      <c r="K1655">
        <f t="shared" si="102"/>
        <v>100000</v>
      </c>
      <c r="L1655" t="str">
        <f t="shared" si="103"/>
        <v>50000-100000</v>
      </c>
      <c r="M1655" t="s">
        <v>15</v>
      </c>
      <c r="N1655" t="str">
        <f>VLOOKUP(M1655,'Country Names'!B:C,2,FALSE)</f>
        <v>Spain</v>
      </c>
      <c r="O1655">
        <v>100</v>
      </c>
      <c r="P1655" t="str">
        <f>IF(Table[[#This Row],[remote_ratio]]=0, "In Person", IF(Table[[#This Row],[remote_ratio]]=50, "Hybrid", IF(Table[[#This Row],[remote_ratio]]=100, "Remote")))</f>
        <v>Remote</v>
      </c>
      <c r="Q1655" t="s">
        <v>15</v>
      </c>
      <c r="R1655" t="str">
        <f>VLOOKUP(Q1655,'Country Names'!B:C,2,FALSE)</f>
        <v>Spain</v>
      </c>
      <c r="S1655" t="s">
        <v>221</v>
      </c>
    </row>
    <row r="1656" spans="1:19" x14ac:dyDescent="0.3">
      <c r="A1656">
        <v>1655</v>
      </c>
      <c r="B1656">
        <v>2023</v>
      </c>
      <c r="C1656" t="s">
        <v>213</v>
      </c>
      <c r="D1656" t="s">
        <v>216</v>
      </c>
      <c r="E1656" t="s">
        <v>37</v>
      </c>
      <c r="F1656" t="str">
        <f t="shared" si="100"/>
        <v>Engineer</v>
      </c>
      <c r="G1656">
        <v>80000</v>
      </c>
      <c r="H1656" t="s">
        <v>20</v>
      </c>
      <c r="I1656">
        <v>80000</v>
      </c>
      <c r="J1656">
        <f t="shared" si="101"/>
        <v>50000</v>
      </c>
      <c r="K1656">
        <f t="shared" si="102"/>
        <v>100000</v>
      </c>
      <c r="L1656" t="str">
        <f t="shared" si="103"/>
        <v>50000-100000</v>
      </c>
      <c r="M1656" t="s">
        <v>15</v>
      </c>
      <c r="N1656" t="str">
        <f>VLOOKUP(M1656,'Country Names'!B:C,2,FALSE)</f>
        <v>Spain</v>
      </c>
      <c r="O1656">
        <v>100</v>
      </c>
      <c r="P1656" t="str">
        <f>IF(Table[[#This Row],[remote_ratio]]=0, "In Person", IF(Table[[#This Row],[remote_ratio]]=50, "Hybrid", IF(Table[[#This Row],[remote_ratio]]=100, "Remote")))</f>
        <v>Remote</v>
      </c>
      <c r="Q1656" t="s">
        <v>15</v>
      </c>
      <c r="R1656" t="str">
        <f>VLOOKUP(Q1656,'Country Names'!B:C,2,FALSE)</f>
        <v>Spain</v>
      </c>
      <c r="S1656" t="s">
        <v>221</v>
      </c>
    </row>
    <row r="1657" spans="1:19" x14ac:dyDescent="0.3">
      <c r="A1657">
        <v>1656</v>
      </c>
      <c r="B1657">
        <v>2023</v>
      </c>
      <c r="C1657" t="s">
        <v>213</v>
      </c>
      <c r="D1657" t="s">
        <v>216</v>
      </c>
      <c r="E1657" t="s">
        <v>27</v>
      </c>
      <c r="F1657" t="str">
        <f t="shared" si="100"/>
        <v>Analyst</v>
      </c>
      <c r="G1657">
        <v>116000</v>
      </c>
      <c r="H1657" t="s">
        <v>20</v>
      </c>
      <c r="I1657">
        <v>116000</v>
      </c>
      <c r="J1657">
        <f t="shared" si="101"/>
        <v>100000</v>
      </c>
      <c r="K1657">
        <f t="shared" si="102"/>
        <v>150000</v>
      </c>
      <c r="L1657" t="str">
        <f t="shared" si="103"/>
        <v>100000-150000</v>
      </c>
      <c r="M1657" t="s">
        <v>21</v>
      </c>
      <c r="N1657" t="str">
        <f>VLOOKUP(M1657,'Country Names'!B:C,2,FALSE)</f>
        <v>United States</v>
      </c>
      <c r="O1657">
        <v>0</v>
      </c>
      <c r="P1657" t="str">
        <f>IF(Table[[#This Row],[remote_ratio]]=0, "In Person", IF(Table[[#This Row],[remote_ratio]]=50, "Hybrid", IF(Table[[#This Row],[remote_ratio]]=100, "Remote")))</f>
        <v>In Person</v>
      </c>
      <c r="Q1657" t="s">
        <v>21</v>
      </c>
      <c r="R1657" t="str">
        <f>VLOOKUP(Q1657,'Country Names'!B:C,2,FALSE)</f>
        <v>United States</v>
      </c>
      <c r="S1657" t="s">
        <v>221</v>
      </c>
    </row>
    <row r="1658" spans="1:19" x14ac:dyDescent="0.3">
      <c r="A1658">
        <v>1657</v>
      </c>
      <c r="B1658">
        <v>2023</v>
      </c>
      <c r="C1658" t="s">
        <v>213</v>
      </c>
      <c r="D1658" t="s">
        <v>216</v>
      </c>
      <c r="E1658" t="s">
        <v>27</v>
      </c>
      <c r="F1658" t="str">
        <f t="shared" si="100"/>
        <v>Analyst</v>
      </c>
      <c r="G1658">
        <v>72000</v>
      </c>
      <c r="H1658" t="s">
        <v>20</v>
      </c>
      <c r="I1658">
        <v>72000</v>
      </c>
      <c r="J1658">
        <f t="shared" si="101"/>
        <v>50000</v>
      </c>
      <c r="K1658">
        <f t="shared" si="102"/>
        <v>100000</v>
      </c>
      <c r="L1658" t="str">
        <f t="shared" si="103"/>
        <v>50000-100000</v>
      </c>
      <c r="M1658" t="s">
        <v>21</v>
      </c>
      <c r="N1658" t="str">
        <f>VLOOKUP(M1658,'Country Names'!B:C,2,FALSE)</f>
        <v>United States</v>
      </c>
      <c r="O1658">
        <v>0</v>
      </c>
      <c r="P1658" t="str">
        <f>IF(Table[[#This Row],[remote_ratio]]=0, "In Person", IF(Table[[#This Row],[remote_ratio]]=50, "Hybrid", IF(Table[[#This Row],[remote_ratio]]=100, "Remote")))</f>
        <v>In Person</v>
      </c>
      <c r="Q1658" t="s">
        <v>21</v>
      </c>
      <c r="R1658" t="str">
        <f>VLOOKUP(Q1658,'Country Names'!B:C,2,FALSE)</f>
        <v>United States</v>
      </c>
      <c r="S1658" t="s">
        <v>221</v>
      </c>
    </row>
    <row r="1659" spans="1:19" x14ac:dyDescent="0.3">
      <c r="A1659">
        <v>1658</v>
      </c>
      <c r="B1659">
        <v>2023</v>
      </c>
      <c r="C1659" t="s">
        <v>330</v>
      </c>
      <c r="D1659" t="s">
        <v>216</v>
      </c>
      <c r="E1659" t="s">
        <v>32</v>
      </c>
      <c r="F1659" t="str">
        <f t="shared" si="100"/>
        <v>Engineer</v>
      </c>
      <c r="G1659">
        <v>207000</v>
      </c>
      <c r="H1659" t="s">
        <v>20</v>
      </c>
      <c r="I1659">
        <v>207000</v>
      </c>
      <c r="J1659">
        <f t="shared" si="101"/>
        <v>200000</v>
      </c>
      <c r="K1659">
        <f t="shared" si="102"/>
        <v>250000</v>
      </c>
      <c r="L1659" t="str">
        <f t="shared" si="103"/>
        <v>200000-250000</v>
      </c>
      <c r="M1659" t="s">
        <v>21</v>
      </c>
      <c r="N1659" t="str">
        <f>VLOOKUP(M1659,'Country Names'!B:C,2,FALSE)</f>
        <v>United States</v>
      </c>
      <c r="O1659">
        <v>0</v>
      </c>
      <c r="P1659" t="str">
        <f>IF(Table[[#This Row],[remote_ratio]]=0, "In Person", IF(Table[[#This Row],[remote_ratio]]=50, "Hybrid", IF(Table[[#This Row],[remote_ratio]]=100, "Remote")))</f>
        <v>In Person</v>
      </c>
      <c r="Q1659" t="s">
        <v>21</v>
      </c>
      <c r="R1659" t="str">
        <f>VLOOKUP(Q1659,'Country Names'!B:C,2,FALSE)</f>
        <v>United States</v>
      </c>
      <c r="S1659" t="s">
        <v>221</v>
      </c>
    </row>
    <row r="1660" spans="1:19" x14ac:dyDescent="0.3">
      <c r="A1660">
        <v>1659</v>
      </c>
      <c r="B1660">
        <v>2023</v>
      </c>
      <c r="C1660" t="s">
        <v>330</v>
      </c>
      <c r="D1660" t="s">
        <v>216</v>
      </c>
      <c r="E1660" t="s">
        <v>32</v>
      </c>
      <c r="F1660" t="str">
        <f t="shared" si="100"/>
        <v>Engineer</v>
      </c>
      <c r="G1660">
        <v>167000</v>
      </c>
      <c r="H1660" t="s">
        <v>20</v>
      </c>
      <c r="I1660">
        <v>167000</v>
      </c>
      <c r="J1660">
        <f t="shared" si="101"/>
        <v>150000</v>
      </c>
      <c r="K1660">
        <f t="shared" si="102"/>
        <v>200000</v>
      </c>
      <c r="L1660" t="str">
        <f t="shared" si="103"/>
        <v>150000-200000</v>
      </c>
      <c r="M1660" t="s">
        <v>21</v>
      </c>
      <c r="N1660" t="str">
        <f>VLOOKUP(M1660,'Country Names'!B:C,2,FALSE)</f>
        <v>United States</v>
      </c>
      <c r="O1660">
        <v>0</v>
      </c>
      <c r="P1660" t="str">
        <f>IF(Table[[#This Row],[remote_ratio]]=0, "In Person", IF(Table[[#This Row],[remote_ratio]]=50, "Hybrid", IF(Table[[#This Row],[remote_ratio]]=100, "Remote")))</f>
        <v>In Person</v>
      </c>
      <c r="Q1660" t="s">
        <v>21</v>
      </c>
      <c r="R1660" t="str">
        <f>VLOOKUP(Q1660,'Country Names'!B:C,2,FALSE)</f>
        <v>United States</v>
      </c>
      <c r="S1660" t="s">
        <v>221</v>
      </c>
    </row>
    <row r="1661" spans="1:19" x14ac:dyDescent="0.3">
      <c r="A1661">
        <v>1660</v>
      </c>
      <c r="B1661">
        <v>2023</v>
      </c>
      <c r="C1661" t="s">
        <v>330</v>
      </c>
      <c r="D1661" t="s">
        <v>216</v>
      </c>
      <c r="E1661" t="s">
        <v>35</v>
      </c>
      <c r="F1661" t="str">
        <f t="shared" si="100"/>
        <v>Engineer</v>
      </c>
      <c r="G1661">
        <v>145000</v>
      </c>
      <c r="H1661" t="s">
        <v>20</v>
      </c>
      <c r="I1661">
        <v>145000</v>
      </c>
      <c r="J1661">
        <f t="shared" si="101"/>
        <v>100000</v>
      </c>
      <c r="K1661">
        <f t="shared" si="102"/>
        <v>150000</v>
      </c>
      <c r="L1661" t="str">
        <f t="shared" si="103"/>
        <v>100000-150000</v>
      </c>
      <c r="M1661" t="s">
        <v>21</v>
      </c>
      <c r="N1661" t="str">
        <f>VLOOKUP(M1661,'Country Names'!B:C,2,FALSE)</f>
        <v>United States</v>
      </c>
      <c r="O1661">
        <v>0</v>
      </c>
      <c r="P1661" t="str">
        <f>IF(Table[[#This Row],[remote_ratio]]=0, "In Person", IF(Table[[#This Row],[remote_ratio]]=50, "Hybrid", IF(Table[[#This Row],[remote_ratio]]=100, "Remote")))</f>
        <v>In Person</v>
      </c>
      <c r="Q1661" t="s">
        <v>21</v>
      </c>
      <c r="R1661" t="str">
        <f>VLOOKUP(Q1661,'Country Names'!B:C,2,FALSE)</f>
        <v>United States</v>
      </c>
      <c r="S1661" t="s">
        <v>221</v>
      </c>
    </row>
    <row r="1662" spans="1:19" x14ac:dyDescent="0.3">
      <c r="A1662">
        <v>1661</v>
      </c>
      <c r="B1662">
        <v>2023</v>
      </c>
      <c r="C1662" t="s">
        <v>330</v>
      </c>
      <c r="D1662" t="s">
        <v>216</v>
      </c>
      <c r="E1662" t="s">
        <v>35</v>
      </c>
      <c r="F1662" t="str">
        <f t="shared" si="100"/>
        <v>Engineer</v>
      </c>
      <c r="G1662">
        <v>135000</v>
      </c>
      <c r="H1662" t="s">
        <v>20</v>
      </c>
      <c r="I1662">
        <v>135000</v>
      </c>
      <c r="J1662">
        <f t="shared" si="101"/>
        <v>100000</v>
      </c>
      <c r="K1662">
        <f t="shared" si="102"/>
        <v>150000</v>
      </c>
      <c r="L1662" t="str">
        <f t="shared" si="103"/>
        <v>100000-150000</v>
      </c>
      <c r="M1662" t="s">
        <v>21</v>
      </c>
      <c r="N1662" t="str">
        <f>VLOOKUP(M1662,'Country Names'!B:C,2,FALSE)</f>
        <v>United States</v>
      </c>
      <c r="O1662">
        <v>0</v>
      </c>
      <c r="P1662" t="str">
        <f>IF(Table[[#This Row],[remote_ratio]]=0, "In Person", IF(Table[[#This Row],[remote_ratio]]=50, "Hybrid", IF(Table[[#This Row],[remote_ratio]]=100, "Remote")))</f>
        <v>In Person</v>
      </c>
      <c r="Q1662" t="s">
        <v>21</v>
      </c>
      <c r="R1662" t="str">
        <f>VLOOKUP(Q1662,'Country Names'!B:C,2,FALSE)</f>
        <v>United States</v>
      </c>
      <c r="S1662" t="s">
        <v>221</v>
      </c>
    </row>
    <row r="1663" spans="1:19" x14ac:dyDescent="0.3">
      <c r="A1663">
        <v>1662</v>
      </c>
      <c r="B1663">
        <v>2023</v>
      </c>
      <c r="C1663" t="s">
        <v>213</v>
      </c>
      <c r="D1663" t="s">
        <v>216</v>
      </c>
      <c r="E1663" t="s">
        <v>37</v>
      </c>
      <c r="F1663" t="str">
        <f t="shared" si="100"/>
        <v>Engineer</v>
      </c>
      <c r="G1663">
        <v>105000</v>
      </c>
      <c r="H1663" t="s">
        <v>20</v>
      </c>
      <c r="I1663">
        <v>105000</v>
      </c>
      <c r="J1663">
        <f t="shared" si="101"/>
        <v>100000</v>
      </c>
      <c r="K1663">
        <f t="shared" si="102"/>
        <v>150000</v>
      </c>
      <c r="L1663" t="str">
        <f t="shared" si="103"/>
        <v>100000-150000</v>
      </c>
      <c r="M1663" t="s">
        <v>21</v>
      </c>
      <c r="N1663" t="str">
        <f>VLOOKUP(M1663,'Country Names'!B:C,2,FALSE)</f>
        <v>United States</v>
      </c>
      <c r="O1663">
        <v>0</v>
      </c>
      <c r="P1663" t="str">
        <f>IF(Table[[#This Row],[remote_ratio]]=0, "In Person", IF(Table[[#This Row],[remote_ratio]]=50, "Hybrid", IF(Table[[#This Row],[remote_ratio]]=100, "Remote")))</f>
        <v>In Person</v>
      </c>
      <c r="Q1663" t="s">
        <v>21</v>
      </c>
      <c r="R1663" t="str">
        <f>VLOOKUP(Q1663,'Country Names'!B:C,2,FALSE)</f>
        <v>United States</v>
      </c>
      <c r="S1663" t="s">
        <v>221</v>
      </c>
    </row>
    <row r="1664" spans="1:19" x14ac:dyDescent="0.3">
      <c r="A1664">
        <v>1663</v>
      </c>
      <c r="B1664">
        <v>2023</v>
      </c>
      <c r="C1664" t="s">
        <v>213</v>
      </c>
      <c r="D1664" t="s">
        <v>216</v>
      </c>
      <c r="E1664" t="s">
        <v>37</v>
      </c>
      <c r="F1664" t="str">
        <f t="shared" si="100"/>
        <v>Engineer</v>
      </c>
      <c r="G1664">
        <v>70000</v>
      </c>
      <c r="H1664" t="s">
        <v>20</v>
      </c>
      <c r="I1664">
        <v>70000</v>
      </c>
      <c r="J1664">
        <f t="shared" si="101"/>
        <v>50000</v>
      </c>
      <c r="K1664">
        <f t="shared" si="102"/>
        <v>100000</v>
      </c>
      <c r="L1664" t="str">
        <f t="shared" si="103"/>
        <v>50000-100000</v>
      </c>
      <c r="M1664" t="s">
        <v>21</v>
      </c>
      <c r="N1664" t="str">
        <f>VLOOKUP(M1664,'Country Names'!B:C,2,FALSE)</f>
        <v>United States</v>
      </c>
      <c r="O1664">
        <v>0</v>
      </c>
      <c r="P1664" t="str">
        <f>IF(Table[[#This Row],[remote_ratio]]=0, "In Person", IF(Table[[#This Row],[remote_ratio]]=50, "Hybrid", IF(Table[[#This Row],[remote_ratio]]=100, "Remote")))</f>
        <v>In Person</v>
      </c>
      <c r="Q1664" t="s">
        <v>21</v>
      </c>
      <c r="R1664" t="str">
        <f>VLOOKUP(Q1664,'Country Names'!B:C,2,FALSE)</f>
        <v>United States</v>
      </c>
      <c r="S1664" t="s">
        <v>221</v>
      </c>
    </row>
    <row r="1665" spans="1:19" x14ac:dyDescent="0.3">
      <c r="A1665">
        <v>1664</v>
      </c>
      <c r="B1665">
        <v>2023</v>
      </c>
      <c r="C1665" t="s">
        <v>330</v>
      </c>
      <c r="D1665" t="s">
        <v>216</v>
      </c>
      <c r="E1665" t="s">
        <v>45</v>
      </c>
      <c r="F1665" t="str">
        <f t="shared" si="100"/>
        <v>Architect</v>
      </c>
      <c r="G1665">
        <v>180000</v>
      </c>
      <c r="H1665" t="s">
        <v>20</v>
      </c>
      <c r="I1665">
        <v>180000</v>
      </c>
      <c r="J1665">
        <f t="shared" si="101"/>
        <v>150000</v>
      </c>
      <c r="K1665">
        <f t="shared" si="102"/>
        <v>200000</v>
      </c>
      <c r="L1665" t="str">
        <f t="shared" si="103"/>
        <v>150000-200000</v>
      </c>
      <c r="M1665" t="s">
        <v>21</v>
      </c>
      <c r="N1665" t="str">
        <f>VLOOKUP(M1665,'Country Names'!B:C,2,FALSE)</f>
        <v>United States</v>
      </c>
      <c r="O1665">
        <v>100</v>
      </c>
      <c r="P1665" t="str">
        <f>IF(Table[[#This Row],[remote_ratio]]=0, "In Person", IF(Table[[#This Row],[remote_ratio]]=50, "Hybrid", IF(Table[[#This Row],[remote_ratio]]=100, "Remote")))</f>
        <v>Remote</v>
      </c>
      <c r="Q1665" t="s">
        <v>21</v>
      </c>
      <c r="R1665" t="str">
        <f>VLOOKUP(Q1665,'Country Names'!B:C,2,FALSE)</f>
        <v>United States</v>
      </c>
      <c r="S1665" t="s">
        <v>221</v>
      </c>
    </row>
    <row r="1666" spans="1:19" x14ac:dyDescent="0.3">
      <c r="A1666">
        <v>1665</v>
      </c>
      <c r="B1666">
        <v>2023</v>
      </c>
      <c r="C1666" t="s">
        <v>330</v>
      </c>
      <c r="D1666" t="s">
        <v>216</v>
      </c>
      <c r="E1666" t="s">
        <v>45</v>
      </c>
      <c r="F1666" t="str">
        <f t="shared" ref="F1666:F1729" si="104">IF(RIGHT(E1666,LEN(E1666)-FIND(CHAR(1),SUBSTITUTE(E1666," ",CHAR(1),LEN(E1666)-LEN(SUBSTITUTE(E1666," ","")))))="Science","Director of DS",IF(RIGHT(E1666,LEN(E1666)-FIND(CHAR(1),SUBSTITUTE(E1666," ",CHAR(1),LEN(E1666)-LEN(SUBSTITUTE(E1666," ","")))))="Data","Head of Data",RIGHT(E1666,LEN(E1666)-FIND(CHAR(1),SUBSTITUTE(E1666," ",CHAR(1),LEN(E1666)-LEN(SUBSTITUTE(E1666," ","")))))))</f>
        <v>Architect</v>
      </c>
      <c r="G1666">
        <v>115000</v>
      </c>
      <c r="H1666" t="s">
        <v>20</v>
      </c>
      <c r="I1666">
        <v>115000</v>
      </c>
      <c r="J1666">
        <f t="shared" ref="J1666:J1729" si="105">FLOOR(I1666/50000,1)*50000</f>
        <v>100000</v>
      </c>
      <c r="K1666">
        <f t="shared" ref="K1666:K1729" si="106">FLOOR(I1666/50000,1)*50000 + 50000</f>
        <v>150000</v>
      </c>
      <c r="L1666" t="str">
        <f t="shared" ref="L1666:L1729" si="107">_xlfn.CONCAT(J1666, "-", K1666)</f>
        <v>100000-150000</v>
      </c>
      <c r="M1666" t="s">
        <v>21</v>
      </c>
      <c r="N1666" t="str">
        <f>VLOOKUP(M1666,'Country Names'!B:C,2,FALSE)</f>
        <v>United States</v>
      </c>
      <c r="O1666">
        <v>100</v>
      </c>
      <c r="P1666" t="str">
        <f>IF(Table[[#This Row],[remote_ratio]]=0, "In Person", IF(Table[[#This Row],[remote_ratio]]=50, "Hybrid", IF(Table[[#This Row],[remote_ratio]]=100, "Remote")))</f>
        <v>Remote</v>
      </c>
      <c r="Q1666" t="s">
        <v>21</v>
      </c>
      <c r="R1666" t="str">
        <f>VLOOKUP(Q1666,'Country Names'!B:C,2,FALSE)</f>
        <v>United States</v>
      </c>
      <c r="S1666" t="s">
        <v>221</v>
      </c>
    </row>
    <row r="1667" spans="1:19" x14ac:dyDescent="0.3">
      <c r="A1667">
        <v>1666</v>
      </c>
      <c r="B1667">
        <v>2023</v>
      </c>
      <c r="C1667" t="s">
        <v>330</v>
      </c>
      <c r="D1667" t="s">
        <v>216</v>
      </c>
      <c r="E1667" t="s">
        <v>37</v>
      </c>
      <c r="F1667" t="str">
        <f t="shared" si="104"/>
        <v>Engineer</v>
      </c>
      <c r="G1667">
        <v>133800</v>
      </c>
      <c r="H1667" t="s">
        <v>20</v>
      </c>
      <c r="I1667">
        <v>133800</v>
      </c>
      <c r="J1667">
        <f t="shared" si="105"/>
        <v>100000</v>
      </c>
      <c r="K1667">
        <f t="shared" si="106"/>
        <v>150000</v>
      </c>
      <c r="L1667" t="str">
        <f t="shared" si="107"/>
        <v>100000-150000</v>
      </c>
      <c r="M1667" t="s">
        <v>21</v>
      </c>
      <c r="N1667" t="str">
        <f>VLOOKUP(M1667,'Country Names'!B:C,2,FALSE)</f>
        <v>United States</v>
      </c>
      <c r="O1667">
        <v>100</v>
      </c>
      <c r="P1667" t="str">
        <f>IF(Table[[#This Row],[remote_ratio]]=0, "In Person", IF(Table[[#This Row],[remote_ratio]]=50, "Hybrid", IF(Table[[#This Row],[remote_ratio]]=100, "Remote")))</f>
        <v>Remote</v>
      </c>
      <c r="Q1667" t="s">
        <v>21</v>
      </c>
      <c r="R1667" t="str">
        <f>VLOOKUP(Q1667,'Country Names'!B:C,2,FALSE)</f>
        <v>United States</v>
      </c>
      <c r="S1667" t="s">
        <v>221</v>
      </c>
    </row>
    <row r="1668" spans="1:19" x14ac:dyDescent="0.3">
      <c r="A1668">
        <v>1667</v>
      </c>
      <c r="B1668">
        <v>2023</v>
      </c>
      <c r="C1668" t="s">
        <v>330</v>
      </c>
      <c r="D1668" t="s">
        <v>216</v>
      </c>
      <c r="E1668" t="s">
        <v>37</v>
      </c>
      <c r="F1668" t="str">
        <f t="shared" si="104"/>
        <v>Engineer</v>
      </c>
      <c r="G1668">
        <v>96100</v>
      </c>
      <c r="H1668" t="s">
        <v>20</v>
      </c>
      <c r="I1668">
        <v>96100</v>
      </c>
      <c r="J1668">
        <f t="shared" si="105"/>
        <v>50000</v>
      </c>
      <c r="K1668">
        <f t="shared" si="106"/>
        <v>100000</v>
      </c>
      <c r="L1668" t="str">
        <f t="shared" si="107"/>
        <v>50000-100000</v>
      </c>
      <c r="M1668" t="s">
        <v>21</v>
      </c>
      <c r="N1668" t="str">
        <f>VLOOKUP(M1668,'Country Names'!B:C,2,FALSE)</f>
        <v>United States</v>
      </c>
      <c r="O1668">
        <v>100</v>
      </c>
      <c r="P1668" t="str">
        <f>IF(Table[[#This Row],[remote_ratio]]=0, "In Person", IF(Table[[#This Row],[remote_ratio]]=50, "Hybrid", IF(Table[[#This Row],[remote_ratio]]=100, "Remote")))</f>
        <v>Remote</v>
      </c>
      <c r="Q1668" t="s">
        <v>21</v>
      </c>
      <c r="R1668" t="str">
        <f>VLOOKUP(Q1668,'Country Names'!B:C,2,FALSE)</f>
        <v>United States</v>
      </c>
      <c r="S1668" t="s">
        <v>221</v>
      </c>
    </row>
    <row r="1669" spans="1:19" x14ac:dyDescent="0.3">
      <c r="A1669">
        <v>1668</v>
      </c>
      <c r="B1669">
        <v>2023</v>
      </c>
      <c r="C1669" t="s">
        <v>213</v>
      </c>
      <c r="D1669" t="s">
        <v>216</v>
      </c>
      <c r="E1669" t="s">
        <v>27</v>
      </c>
      <c r="F1669" t="str">
        <f t="shared" si="104"/>
        <v>Analyst</v>
      </c>
      <c r="G1669">
        <v>120000</v>
      </c>
      <c r="H1669" t="s">
        <v>20</v>
      </c>
      <c r="I1669">
        <v>120000</v>
      </c>
      <c r="J1669">
        <f t="shared" si="105"/>
        <v>100000</v>
      </c>
      <c r="K1669">
        <f t="shared" si="106"/>
        <v>150000</v>
      </c>
      <c r="L1669" t="str">
        <f t="shared" si="107"/>
        <v>100000-150000</v>
      </c>
      <c r="M1669" t="s">
        <v>21</v>
      </c>
      <c r="N1669" t="str">
        <f>VLOOKUP(M1669,'Country Names'!B:C,2,FALSE)</f>
        <v>United States</v>
      </c>
      <c r="O1669">
        <v>0</v>
      </c>
      <c r="P1669" t="str">
        <f>IF(Table[[#This Row],[remote_ratio]]=0, "In Person", IF(Table[[#This Row],[remote_ratio]]=50, "Hybrid", IF(Table[[#This Row],[remote_ratio]]=100, "Remote")))</f>
        <v>In Person</v>
      </c>
      <c r="Q1669" t="s">
        <v>21</v>
      </c>
      <c r="R1669" t="str">
        <f>VLOOKUP(Q1669,'Country Names'!B:C,2,FALSE)</f>
        <v>United States</v>
      </c>
      <c r="S1669" t="s">
        <v>221</v>
      </c>
    </row>
    <row r="1670" spans="1:19" x14ac:dyDescent="0.3">
      <c r="A1670">
        <v>1669</v>
      </c>
      <c r="B1670">
        <v>2023</v>
      </c>
      <c r="C1670" t="s">
        <v>213</v>
      </c>
      <c r="D1670" t="s">
        <v>216</v>
      </c>
      <c r="E1670" t="s">
        <v>27</v>
      </c>
      <c r="F1670" t="str">
        <f t="shared" si="104"/>
        <v>Analyst</v>
      </c>
      <c r="G1670">
        <v>80000</v>
      </c>
      <c r="H1670" t="s">
        <v>20</v>
      </c>
      <c r="I1670">
        <v>80000</v>
      </c>
      <c r="J1670">
        <f t="shared" si="105"/>
        <v>50000</v>
      </c>
      <c r="K1670">
        <f t="shared" si="106"/>
        <v>100000</v>
      </c>
      <c r="L1670" t="str">
        <f t="shared" si="107"/>
        <v>50000-100000</v>
      </c>
      <c r="M1670" t="s">
        <v>21</v>
      </c>
      <c r="N1670" t="str">
        <f>VLOOKUP(M1670,'Country Names'!B:C,2,FALSE)</f>
        <v>United States</v>
      </c>
      <c r="O1670">
        <v>0</v>
      </c>
      <c r="P1670" t="str">
        <f>IF(Table[[#This Row],[remote_ratio]]=0, "In Person", IF(Table[[#This Row],[remote_ratio]]=50, "Hybrid", IF(Table[[#This Row],[remote_ratio]]=100, "Remote")))</f>
        <v>In Person</v>
      </c>
      <c r="Q1670" t="s">
        <v>21</v>
      </c>
      <c r="R1670" t="str">
        <f>VLOOKUP(Q1670,'Country Names'!B:C,2,FALSE)</f>
        <v>United States</v>
      </c>
      <c r="S1670" t="s">
        <v>221</v>
      </c>
    </row>
    <row r="1671" spans="1:19" x14ac:dyDescent="0.3">
      <c r="A1671">
        <v>1670</v>
      </c>
      <c r="B1671">
        <v>2023</v>
      </c>
      <c r="C1671" t="s">
        <v>330</v>
      </c>
      <c r="D1671" t="s">
        <v>216</v>
      </c>
      <c r="E1671" t="s">
        <v>141</v>
      </c>
      <c r="F1671" t="str">
        <f t="shared" si="104"/>
        <v>Engineer</v>
      </c>
      <c r="G1671">
        <v>140000</v>
      </c>
      <c r="H1671" t="s">
        <v>20</v>
      </c>
      <c r="I1671">
        <v>140000</v>
      </c>
      <c r="J1671">
        <f t="shared" si="105"/>
        <v>100000</v>
      </c>
      <c r="K1671">
        <f t="shared" si="106"/>
        <v>150000</v>
      </c>
      <c r="L1671" t="str">
        <f t="shared" si="107"/>
        <v>100000-150000</v>
      </c>
      <c r="M1671" t="s">
        <v>21</v>
      </c>
      <c r="N1671" t="str">
        <f>VLOOKUP(M1671,'Country Names'!B:C,2,FALSE)</f>
        <v>United States</v>
      </c>
      <c r="O1671">
        <v>0</v>
      </c>
      <c r="P1671" t="str">
        <f>IF(Table[[#This Row],[remote_ratio]]=0, "In Person", IF(Table[[#This Row],[remote_ratio]]=50, "Hybrid", IF(Table[[#This Row],[remote_ratio]]=100, "Remote")))</f>
        <v>In Person</v>
      </c>
      <c r="Q1671" t="s">
        <v>21</v>
      </c>
      <c r="R1671" t="str">
        <f>VLOOKUP(Q1671,'Country Names'!B:C,2,FALSE)</f>
        <v>United States</v>
      </c>
      <c r="S1671" t="s">
        <v>221</v>
      </c>
    </row>
    <row r="1672" spans="1:19" x14ac:dyDescent="0.3">
      <c r="A1672">
        <v>1671</v>
      </c>
      <c r="B1672">
        <v>2023</v>
      </c>
      <c r="C1672" t="s">
        <v>330</v>
      </c>
      <c r="D1672" t="s">
        <v>216</v>
      </c>
      <c r="E1672" t="s">
        <v>141</v>
      </c>
      <c r="F1672" t="str">
        <f t="shared" si="104"/>
        <v>Engineer</v>
      </c>
      <c r="G1672">
        <v>100000</v>
      </c>
      <c r="H1672" t="s">
        <v>20</v>
      </c>
      <c r="I1672">
        <v>100000</v>
      </c>
      <c r="J1672">
        <f t="shared" si="105"/>
        <v>100000</v>
      </c>
      <c r="K1672">
        <f t="shared" si="106"/>
        <v>150000</v>
      </c>
      <c r="L1672" t="str">
        <f t="shared" si="107"/>
        <v>100000-150000</v>
      </c>
      <c r="M1672" t="s">
        <v>21</v>
      </c>
      <c r="N1672" t="str">
        <f>VLOOKUP(M1672,'Country Names'!B:C,2,FALSE)</f>
        <v>United States</v>
      </c>
      <c r="O1672">
        <v>0</v>
      </c>
      <c r="P1672" t="str">
        <f>IF(Table[[#This Row],[remote_ratio]]=0, "In Person", IF(Table[[#This Row],[remote_ratio]]=50, "Hybrid", IF(Table[[#This Row],[remote_ratio]]=100, "Remote")))</f>
        <v>In Person</v>
      </c>
      <c r="Q1672" t="s">
        <v>21</v>
      </c>
      <c r="R1672" t="str">
        <f>VLOOKUP(Q1672,'Country Names'!B:C,2,FALSE)</f>
        <v>United States</v>
      </c>
      <c r="S1672" t="s">
        <v>221</v>
      </c>
    </row>
    <row r="1673" spans="1:19" x14ac:dyDescent="0.3">
      <c r="A1673">
        <v>1624</v>
      </c>
      <c r="B1673">
        <v>2023</v>
      </c>
      <c r="C1673" t="s">
        <v>330</v>
      </c>
      <c r="D1673" t="s">
        <v>216</v>
      </c>
      <c r="E1673" t="s">
        <v>23</v>
      </c>
      <c r="F1673" t="str">
        <f t="shared" si="104"/>
        <v>Scientist</v>
      </c>
      <c r="G1673">
        <v>160000</v>
      </c>
      <c r="H1673" t="s">
        <v>20</v>
      </c>
      <c r="I1673">
        <v>160000</v>
      </c>
      <c r="J1673">
        <f t="shared" si="105"/>
        <v>150000</v>
      </c>
      <c r="K1673">
        <f t="shared" si="106"/>
        <v>200000</v>
      </c>
      <c r="L1673" t="str">
        <f t="shared" si="107"/>
        <v>150000-200000</v>
      </c>
      <c r="M1673" t="s">
        <v>21</v>
      </c>
      <c r="N1673" t="str">
        <f>VLOOKUP(M1673,'Country Names'!B:C,2,FALSE)</f>
        <v>United States</v>
      </c>
      <c r="O1673">
        <v>0</v>
      </c>
      <c r="P1673" t="str">
        <f>IF(Table[[#This Row],[remote_ratio]]=0, "In Person", IF(Table[[#This Row],[remote_ratio]]=50, "Hybrid", IF(Table[[#This Row],[remote_ratio]]=100, "Remote")))</f>
        <v>In Person</v>
      </c>
      <c r="Q1673" t="s">
        <v>21</v>
      </c>
      <c r="R1673" t="str">
        <f>VLOOKUP(Q1673,'Country Names'!B:C,2,FALSE)</f>
        <v>United States</v>
      </c>
      <c r="S1673" t="s">
        <v>221</v>
      </c>
    </row>
    <row r="1674" spans="1:19" x14ac:dyDescent="0.3">
      <c r="A1674">
        <v>1625</v>
      </c>
      <c r="B1674">
        <v>2023</v>
      </c>
      <c r="C1674" t="s">
        <v>330</v>
      </c>
      <c r="D1674" t="s">
        <v>216</v>
      </c>
      <c r="E1674" t="s">
        <v>23</v>
      </c>
      <c r="F1674" t="str">
        <f t="shared" si="104"/>
        <v>Scientist</v>
      </c>
      <c r="G1674">
        <v>205000</v>
      </c>
      <c r="H1674" t="s">
        <v>20</v>
      </c>
      <c r="I1674">
        <v>205000</v>
      </c>
      <c r="J1674">
        <f t="shared" si="105"/>
        <v>200000</v>
      </c>
      <c r="K1674">
        <f t="shared" si="106"/>
        <v>250000</v>
      </c>
      <c r="L1674" t="str">
        <f t="shared" si="107"/>
        <v>200000-250000</v>
      </c>
      <c r="M1674" t="s">
        <v>21</v>
      </c>
      <c r="N1674" t="str">
        <f>VLOOKUP(M1674,'Country Names'!B:C,2,FALSE)</f>
        <v>United States</v>
      </c>
      <c r="O1674">
        <v>100</v>
      </c>
      <c r="P1674" t="str">
        <f>IF(Table[[#This Row],[remote_ratio]]=0, "In Person", IF(Table[[#This Row],[remote_ratio]]=50, "Hybrid", IF(Table[[#This Row],[remote_ratio]]=100, "Remote")))</f>
        <v>Remote</v>
      </c>
      <c r="Q1674" t="s">
        <v>21</v>
      </c>
      <c r="R1674" t="str">
        <f>VLOOKUP(Q1674,'Country Names'!B:C,2,FALSE)</f>
        <v>United States</v>
      </c>
      <c r="S1674" t="s">
        <v>221</v>
      </c>
    </row>
    <row r="1675" spans="1:19" x14ac:dyDescent="0.3">
      <c r="A1675">
        <v>1674</v>
      </c>
      <c r="B1675">
        <v>2023</v>
      </c>
      <c r="C1675" t="s">
        <v>330</v>
      </c>
      <c r="D1675" t="s">
        <v>216</v>
      </c>
      <c r="E1675" t="s">
        <v>91</v>
      </c>
      <c r="F1675" t="str">
        <f t="shared" si="104"/>
        <v>Engineer</v>
      </c>
      <c r="G1675">
        <v>140000</v>
      </c>
      <c r="H1675" t="s">
        <v>20</v>
      </c>
      <c r="I1675">
        <v>140000</v>
      </c>
      <c r="J1675">
        <f t="shared" si="105"/>
        <v>100000</v>
      </c>
      <c r="K1675">
        <f t="shared" si="106"/>
        <v>150000</v>
      </c>
      <c r="L1675" t="str">
        <f t="shared" si="107"/>
        <v>100000-150000</v>
      </c>
      <c r="M1675" t="s">
        <v>21</v>
      </c>
      <c r="N1675" t="str">
        <f>VLOOKUP(M1675,'Country Names'!B:C,2,FALSE)</f>
        <v>United States</v>
      </c>
      <c r="O1675">
        <v>100</v>
      </c>
      <c r="P1675" t="str">
        <f>IF(Table[[#This Row],[remote_ratio]]=0, "In Person", IF(Table[[#This Row],[remote_ratio]]=50, "Hybrid", IF(Table[[#This Row],[remote_ratio]]=100, "Remote")))</f>
        <v>Remote</v>
      </c>
      <c r="Q1675" t="s">
        <v>21</v>
      </c>
      <c r="R1675" t="str">
        <f>VLOOKUP(Q1675,'Country Names'!B:C,2,FALSE)</f>
        <v>United States</v>
      </c>
      <c r="S1675" t="s">
        <v>221</v>
      </c>
    </row>
    <row r="1676" spans="1:19" x14ac:dyDescent="0.3">
      <c r="A1676">
        <v>1675</v>
      </c>
      <c r="B1676">
        <v>2023</v>
      </c>
      <c r="C1676" t="s">
        <v>330</v>
      </c>
      <c r="D1676" t="s">
        <v>216</v>
      </c>
      <c r="E1676" t="s">
        <v>91</v>
      </c>
      <c r="F1676" t="str">
        <f t="shared" si="104"/>
        <v>Engineer</v>
      </c>
      <c r="G1676">
        <v>115000</v>
      </c>
      <c r="H1676" t="s">
        <v>20</v>
      </c>
      <c r="I1676">
        <v>115000</v>
      </c>
      <c r="J1676">
        <f t="shared" si="105"/>
        <v>100000</v>
      </c>
      <c r="K1676">
        <f t="shared" si="106"/>
        <v>150000</v>
      </c>
      <c r="L1676" t="str">
        <f t="shared" si="107"/>
        <v>100000-150000</v>
      </c>
      <c r="M1676" t="s">
        <v>21</v>
      </c>
      <c r="N1676" t="str">
        <f>VLOOKUP(M1676,'Country Names'!B:C,2,FALSE)</f>
        <v>United States</v>
      </c>
      <c r="O1676">
        <v>100</v>
      </c>
      <c r="P1676" t="str">
        <f>IF(Table[[#This Row],[remote_ratio]]=0, "In Person", IF(Table[[#This Row],[remote_ratio]]=50, "Hybrid", IF(Table[[#This Row],[remote_ratio]]=100, "Remote")))</f>
        <v>Remote</v>
      </c>
      <c r="Q1676" t="s">
        <v>21</v>
      </c>
      <c r="R1676" t="str">
        <f>VLOOKUP(Q1676,'Country Names'!B:C,2,FALSE)</f>
        <v>United States</v>
      </c>
      <c r="S1676" t="s">
        <v>221</v>
      </c>
    </row>
    <row r="1677" spans="1:19" x14ac:dyDescent="0.3">
      <c r="A1677">
        <v>1676</v>
      </c>
      <c r="B1677">
        <v>2023</v>
      </c>
      <c r="C1677" t="s">
        <v>330</v>
      </c>
      <c r="D1677" t="s">
        <v>216</v>
      </c>
      <c r="E1677" t="s">
        <v>69</v>
      </c>
      <c r="F1677" t="str">
        <f t="shared" si="104"/>
        <v>Manager</v>
      </c>
      <c r="G1677">
        <v>297300</v>
      </c>
      <c r="H1677" t="s">
        <v>20</v>
      </c>
      <c r="I1677">
        <v>297300</v>
      </c>
      <c r="J1677">
        <f t="shared" si="105"/>
        <v>250000</v>
      </c>
      <c r="K1677">
        <f t="shared" si="106"/>
        <v>300000</v>
      </c>
      <c r="L1677" t="str">
        <f t="shared" si="107"/>
        <v>250000-300000</v>
      </c>
      <c r="M1677" t="s">
        <v>21</v>
      </c>
      <c r="N1677" t="str">
        <f>VLOOKUP(M1677,'Country Names'!B:C,2,FALSE)</f>
        <v>United States</v>
      </c>
      <c r="O1677">
        <v>100</v>
      </c>
      <c r="P1677" t="str">
        <f>IF(Table[[#This Row],[remote_ratio]]=0, "In Person", IF(Table[[#This Row],[remote_ratio]]=50, "Hybrid", IF(Table[[#This Row],[remote_ratio]]=100, "Remote")))</f>
        <v>Remote</v>
      </c>
      <c r="Q1677" t="s">
        <v>21</v>
      </c>
      <c r="R1677" t="str">
        <f>VLOOKUP(Q1677,'Country Names'!B:C,2,FALSE)</f>
        <v>United States</v>
      </c>
      <c r="S1677" t="s">
        <v>221</v>
      </c>
    </row>
    <row r="1678" spans="1:19" x14ac:dyDescent="0.3">
      <c r="A1678">
        <v>1677</v>
      </c>
      <c r="B1678">
        <v>2023</v>
      </c>
      <c r="C1678" t="s">
        <v>330</v>
      </c>
      <c r="D1678" t="s">
        <v>216</v>
      </c>
      <c r="E1678" t="s">
        <v>69</v>
      </c>
      <c r="F1678" t="str">
        <f t="shared" si="104"/>
        <v>Manager</v>
      </c>
      <c r="G1678">
        <v>198200</v>
      </c>
      <c r="H1678" t="s">
        <v>20</v>
      </c>
      <c r="I1678">
        <v>198200</v>
      </c>
      <c r="J1678">
        <f t="shared" si="105"/>
        <v>150000</v>
      </c>
      <c r="K1678">
        <f t="shared" si="106"/>
        <v>200000</v>
      </c>
      <c r="L1678" t="str">
        <f t="shared" si="107"/>
        <v>150000-200000</v>
      </c>
      <c r="M1678" t="s">
        <v>21</v>
      </c>
      <c r="N1678" t="str">
        <f>VLOOKUP(M1678,'Country Names'!B:C,2,FALSE)</f>
        <v>United States</v>
      </c>
      <c r="O1678">
        <v>100</v>
      </c>
      <c r="P1678" t="str">
        <f>IF(Table[[#This Row],[remote_ratio]]=0, "In Person", IF(Table[[#This Row],[remote_ratio]]=50, "Hybrid", IF(Table[[#This Row],[remote_ratio]]=100, "Remote")))</f>
        <v>Remote</v>
      </c>
      <c r="Q1678" t="s">
        <v>21</v>
      </c>
      <c r="R1678" t="str">
        <f>VLOOKUP(Q1678,'Country Names'!B:C,2,FALSE)</f>
        <v>United States</v>
      </c>
      <c r="S1678" t="s">
        <v>221</v>
      </c>
    </row>
    <row r="1679" spans="1:19" x14ac:dyDescent="0.3">
      <c r="A1679">
        <v>1626</v>
      </c>
      <c r="B1679">
        <v>2023</v>
      </c>
      <c r="C1679" t="s">
        <v>330</v>
      </c>
      <c r="D1679" t="s">
        <v>216</v>
      </c>
      <c r="E1679" t="s">
        <v>23</v>
      </c>
      <c r="F1679" t="str">
        <f t="shared" si="104"/>
        <v>Scientist</v>
      </c>
      <c r="G1679">
        <v>185000</v>
      </c>
      <c r="H1679" t="s">
        <v>20</v>
      </c>
      <c r="I1679">
        <v>185000</v>
      </c>
      <c r="J1679">
        <f t="shared" si="105"/>
        <v>150000</v>
      </c>
      <c r="K1679">
        <f t="shared" si="106"/>
        <v>200000</v>
      </c>
      <c r="L1679" t="str">
        <f t="shared" si="107"/>
        <v>150000-200000</v>
      </c>
      <c r="M1679" t="s">
        <v>21</v>
      </c>
      <c r="N1679" t="str">
        <f>VLOOKUP(M1679,'Country Names'!B:C,2,FALSE)</f>
        <v>United States</v>
      </c>
      <c r="O1679">
        <v>100</v>
      </c>
      <c r="P1679" t="str">
        <f>IF(Table[[#This Row],[remote_ratio]]=0, "In Person", IF(Table[[#This Row],[remote_ratio]]=50, "Hybrid", IF(Table[[#This Row],[remote_ratio]]=100, "Remote")))</f>
        <v>Remote</v>
      </c>
      <c r="Q1679" t="s">
        <v>21</v>
      </c>
      <c r="R1679" t="str">
        <f>VLOOKUP(Q1679,'Country Names'!B:C,2,FALSE)</f>
        <v>United States</v>
      </c>
      <c r="S1679" t="s">
        <v>221</v>
      </c>
    </row>
    <row r="1680" spans="1:19" x14ac:dyDescent="0.3">
      <c r="A1680">
        <v>1631</v>
      </c>
      <c r="B1680">
        <v>2023</v>
      </c>
      <c r="C1680" t="s">
        <v>214</v>
      </c>
      <c r="D1680" t="s">
        <v>216</v>
      </c>
      <c r="E1680" t="s">
        <v>23</v>
      </c>
      <c r="F1680" t="str">
        <f t="shared" si="104"/>
        <v>Scientist</v>
      </c>
      <c r="G1680">
        <v>50000</v>
      </c>
      <c r="H1680" t="s">
        <v>20</v>
      </c>
      <c r="I1680">
        <v>50000</v>
      </c>
      <c r="J1680">
        <f t="shared" si="105"/>
        <v>50000</v>
      </c>
      <c r="K1680">
        <f t="shared" si="106"/>
        <v>100000</v>
      </c>
      <c r="L1680" t="str">
        <f t="shared" si="107"/>
        <v>50000-100000</v>
      </c>
      <c r="M1680" t="s">
        <v>43</v>
      </c>
      <c r="N1680" t="str">
        <f>VLOOKUP(M1680,'Country Names'!B:C,2,FALSE)</f>
        <v>India</v>
      </c>
      <c r="O1680">
        <v>100</v>
      </c>
      <c r="P1680" t="str">
        <f>IF(Table[[#This Row],[remote_ratio]]=0, "In Person", IF(Table[[#This Row],[remote_ratio]]=50, "Hybrid", IF(Table[[#This Row],[remote_ratio]]=100, "Remote")))</f>
        <v>Remote</v>
      </c>
      <c r="Q1680" t="s">
        <v>21</v>
      </c>
      <c r="R1680" t="str">
        <f>VLOOKUP(Q1680,'Country Names'!B:C,2,FALSE)</f>
        <v>United States</v>
      </c>
      <c r="S1680" t="s">
        <v>221</v>
      </c>
    </row>
    <row r="1681" spans="1:19" x14ac:dyDescent="0.3">
      <c r="A1681">
        <v>1680</v>
      </c>
      <c r="B1681">
        <v>2023</v>
      </c>
      <c r="C1681" t="s">
        <v>330</v>
      </c>
      <c r="D1681" t="s">
        <v>216</v>
      </c>
      <c r="E1681" t="s">
        <v>37</v>
      </c>
      <c r="F1681" t="str">
        <f t="shared" si="104"/>
        <v>Engineer</v>
      </c>
      <c r="G1681">
        <v>202000</v>
      </c>
      <c r="H1681" t="s">
        <v>20</v>
      </c>
      <c r="I1681">
        <v>202000</v>
      </c>
      <c r="J1681">
        <f t="shared" si="105"/>
        <v>200000</v>
      </c>
      <c r="K1681">
        <f t="shared" si="106"/>
        <v>250000</v>
      </c>
      <c r="L1681" t="str">
        <f t="shared" si="107"/>
        <v>200000-250000</v>
      </c>
      <c r="M1681" t="s">
        <v>21</v>
      </c>
      <c r="N1681" t="str">
        <f>VLOOKUP(M1681,'Country Names'!B:C,2,FALSE)</f>
        <v>United States</v>
      </c>
      <c r="O1681">
        <v>100</v>
      </c>
      <c r="P1681" t="str">
        <f>IF(Table[[#This Row],[remote_ratio]]=0, "In Person", IF(Table[[#This Row],[remote_ratio]]=50, "Hybrid", IF(Table[[#This Row],[remote_ratio]]=100, "Remote")))</f>
        <v>Remote</v>
      </c>
      <c r="Q1681" t="s">
        <v>21</v>
      </c>
      <c r="R1681" t="str">
        <f>VLOOKUP(Q1681,'Country Names'!B:C,2,FALSE)</f>
        <v>United States</v>
      </c>
      <c r="S1681" t="s">
        <v>221</v>
      </c>
    </row>
    <row r="1682" spans="1:19" x14ac:dyDescent="0.3">
      <c r="A1682">
        <v>1681</v>
      </c>
      <c r="B1682">
        <v>2023</v>
      </c>
      <c r="C1682" t="s">
        <v>330</v>
      </c>
      <c r="D1682" t="s">
        <v>216</v>
      </c>
      <c r="E1682" t="s">
        <v>37</v>
      </c>
      <c r="F1682" t="str">
        <f t="shared" si="104"/>
        <v>Engineer</v>
      </c>
      <c r="G1682">
        <v>135000</v>
      </c>
      <c r="H1682" t="s">
        <v>20</v>
      </c>
      <c r="I1682">
        <v>135000</v>
      </c>
      <c r="J1682">
        <f t="shared" si="105"/>
        <v>100000</v>
      </c>
      <c r="K1682">
        <f t="shared" si="106"/>
        <v>150000</v>
      </c>
      <c r="L1682" t="str">
        <f t="shared" si="107"/>
        <v>100000-150000</v>
      </c>
      <c r="M1682" t="s">
        <v>21</v>
      </c>
      <c r="N1682" t="str">
        <f>VLOOKUP(M1682,'Country Names'!B:C,2,FALSE)</f>
        <v>United States</v>
      </c>
      <c r="O1682">
        <v>100</v>
      </c>
      <c r="P1682" t="str">
        <f>IF(Table[[#This Row],[remote_ratio]]=0, "In Person", IF(Table[[#This Row],[remote_ratio]]=50, "Hybrid", IF(Table[[#This Row],[remote_ratio]]=100, "Remote")))</f>
        <v>Remote</v>
      </c>
      <c r="Q1682" t="s">
        <v>21</v>
      </c>
      <c r="R1682" t="str">
        <f>VLOOKUP(Q1682,'Country Names'!B:C,2,FALSE)</f>
        <v>United States</v>
      </c>
      <c r="S1682" t="s">
        <v>221</v>
      </c>
    </row>
    <row r="1683" spans="1:19" x14ac:dyDescent="0.3">
      <c r="A1683">
        <v>1634</v>
      </c>
      <c r="B1683">
        <v>2023</v>
      </c>
      <c r="C1683" t="s">
        <v>330</v>
      </c>
      <c r="D1683" t="s">
        <v>216</v>
      </c>
      <c r="E1683" t="s">
        <v>23</v>
      </c>
      <c r="F1683" t="str">
        <f t="shared" si="104"/>
        <v>Scientist</v>
      </c>
      <c r="G1683">
        <v>223800</v>
      </c>
      <c r="H1683" t="s">
        <v>20</v>
      </c>
      <c r="I1683">
        <v>223800</v>
      </c>
      <c r="J1683">
        <f t="shared" si="105"/>
        <v>200000</v>
      </c>
      <c r="K1683">
        <f t="shared" si="106"/>
        <v>250000</v>
      </c>
      <c r="L1683" t="str">
        <f t="shared" si="107"/>
        <v>200000-250000</v>
      </c>
      <c r="M1683" t="s">
        <v>21</v>
      </c>
      <c r="N1683" t="str">
        <f>VLOOKUP(M1683,'Country Names'!B:C,2,FALSE)</f>
        <v>United States</v>
      </c>
      <c r="O1683">
        <v>0</v>
      </c>
      <c r="P1683" t="str">
        <f>IF(Table[[#This Row],[remote_ratio]]=0, "In Person", IF(Table[[#This Row],[remote_ratio]]=50, "Hybrid", IF(Table[[#This Row],[remote_ratio]]=100, "Remote")))</f>
        <v>In Person</v>
      </c>
      <c r="Q1683" t="s">
        <v>21</v>
      </c>
      <c r="R1683" t="str">
        <f>VLOOKUP(Q1683,'Country Names'!B:C,2,FALSE)</f>
        <v>United States</v>
      </c>
      <c r="S1683" t="s">
        <v>221</v>
      </c>
    </row>
    <row r="1684" spans="1:19" x14ac:dyDescent="0.3">
      <c r="A1684">
        <v>1635</v>
      </c>
      <c r="B1684">
        <v>2023</v>
      </c>
      <c r="C1684" t="s">
        <v>330</v>
      </c>
      <c r="D1684" t="s">
        <v>216</v>
      </c>
      <c r="E1684" t="s">
        <v>23</v>
      </c>
      <c r="F1684" t="str">
        <f t="shared" si="104"/>
        <v>Scientist</v>
      </c>
      <c r="G1684">
        <v>172100</v>
      </c>
      <c r="H1684" t="s">
        <v>20</v>
      </c>
      <c r="I1684">
        <v>172100</v>
      </c>
      <c r="J1684">
        <f t="shared" si="105"/>
        <v>150000</v>
      </c>
      <c r="K1684">
        <f t="shared" si="106"/>
        <v>200000</v>
      </c>
      <c r="L1684" t="str">
        <f t="shared" si="107"/>
        <v>150000-200000</v>
      </c>
      <c r="M1684" t="s">
        <v>21</v>
      </c>
      <c r="N1684" t="str">
        <f>VLOOKUP(M1684,'Country Names'!B:C,2,FALSE)</f>
        <v>United States</v>
      </c>
      <c r="O1684">
        <v>0</v>
      </c>
      <c r="P1684" t="str">
        <f>IF(Table[[#This Row],[remote_ratio]]=0, "In Person", IF(Table[[#This Row],[remote_ratio]]=50, "Hybrid", IF(Table[[#This Row],[remote_ratio]]=100, "Remote")))</f>
        <v>In Person</v>
      </c>
      <c r="Q1684" t="s">
        <v>21</v>
      </c>
      <c r="R1684" t="str">
        <f>VLOOKUP(Q1684,'Country Names'!B:C,2,FALSE)</f>
        <v>United States</v>
      </c>
      <c r="S1684" t="s">
        <v>221</v>
      </c>
    </row>
    <row r="1685" spans="1:19" x14ac:dyDescent="0.3">
      <c r="A1685">
        <v>1684</v>
      </c>
      <c r="B1685">
        <v>2023</v>
      </c>
      <c r="C1685" t="s">
        <v>213</v>
      </c>
      <c r="D1685" t="s">
        <v>216</v>
      </c>
      <c r="E1685" t="s">
        <v>35</v>
      </c>
      <c r="F1685" t="str">
        <f t="shared" si="104"/>
        <v>Engineer</v>
      </c>
      <c r="G1685">
        <v>219000</v>
      </c>
      <c r="H1685" t="s">
        <v>20</v>
      </c>
      <c r="I1685">
        <v>219000</v>
      </c>
      <c r="J1685">
        <f t="shared" si="105"/>
        <v>200000</v>
      </c>
      <c r="K1685">
        <f t="shared" si="106"/>
        <v>250000</v>
      </c>
      <c r="L1685" t="str">
        <f t="shared" si="107"/>
        <v>200000-250000</v>
      </c>
      <c r="M1685" t="s">
        <v>21</v>
      </c>
      <c r="N1685" t="str">
        <f>VLOOKUP(M1685,'Country Names'!B:C,2,FALSE)</f>
        <v>United States</v>
      </c>
      <c r="O1685">
        <v>50</v>
      </c>
      <c r="P1685" t="str">
        <f>IF(Table[[#This Row],[remote_ratio]]=0, "In Person", IF(Table[[#This Row],[remote_ratio]]=50, "Hybrid", IF(Table[[#This Row],[remote_ratio]]=100, "Remote")))</f>
        <v>Hybrid</v>
      </c>
      <c r="Q1685" t="s">
        <v>21</v>
      </c>
      <c r="R1685" t="str">
        <f>VLOOKUP(Q1685,'Country Names'!B:C,2,FALSE)</f>
        <v>United States</v>
      </c>
      <c r="S1685" t="s">
        <v>220</v>
      </c>
    </row>
    <row r="1686" spans="1:19" x14ac:dyDescent="0.3">
      <c r="A1686">
        <v>1636</v>
      </c>
      <c r="B1686">
        <v>2023</v>
      </c>
      <c r="C1686" t="s">
        <v>330</v>
      </c>
      <c r="D1686" t="s">
        <v>216</v>
      </c>
      <c r="E1686" t="s">
        <v>23</v>
      </c>
      <c r="F1686" t="str">
        <f t="shared" si="104"/>
        <v>Scientist</v>
      </c>
      <c r="G1686">
        <v>180000</v>
      </c>
      <c r="H1686" t="s">
        <v>20</v>
      </c>
      <c r="I1686">
        <v>180000</v>
      </c>
      <c r="J1686">
        <f t="shared" si="105"/>
        <v>150000</v>
      </c>
      <c r="K1686">
        <f t="shared" si="106"/>
        <v>200000</v>
      </c>
      <c r="L1686" t="str">
        <f t="shared" si="107"/>
        <v>150000-200000</v>
      </c>
      <c r="M1686" t="s">
        <v>21</v>
      </c>
      <c r="N1686" t="str">
        <f>VLOOKUP(M1686,'Country Names'!B:C,2,FALSE)</f>
        <v>United States</v>
      </c>
      <c r="O1686">
        <v>0</v>
      </c>
      <c r="P1686" t="str">
        <f>IF(Table[[#This Row],[remote_ratio]]=0, "In Person", IF(Table[[#This Row],[remote_ratio]]=50, "Hybrid", IF(Table[[#This Row],[remote_ratio]]=100, "Remote")))</f>
        <v>In Person</v>
      </c>
      <c r="Q1686" t="s">
        <v>21</v>
      </c>
      <c r="R1686" t="str">
        <f>VLOOKUP(Q1686,'Country Names'!B:C,2,FALSE)</f>
        <v>United States</v>
      </c>
      <c r="S1686" t="s">
        <v>221</v>
      </c>
    </row>
    <row r="1687" spans="1:19" x14ac:dyDescent="0.3">
      <c r="A1687">
        <v>1637</v>
      </c>
      <c r="B1687">
        <v>2023</v>
      </c>
      <c r="C1687" t="s">
        <v>330</v>
      </c>
      <c r="D1687" t="s">
        <v>216</v>
      </c>
      <c r="E1687" t="s">
        <v>23</v>
      </c>
      <c r="F1687" t="str">
        <f t="shared" si="104"/>
        <v>Scientist</v>
      </c>
      <c r="G1687">
        <v>150000</v>
      </c>
      <c r="H1687" t="s">
        <v>20</v>
      </c>
      <c r="I1687">
        <v>150000</v>
      </c>
      <c r="J1687">
        <f t="shared" si="105"/>
        <v>150000</v>
      </c>
      <c r="K1687">
        <f t="shared" si="106"/>
        <v>200000</v>
      </c>
      <c r="L1687" t="str">
        <f t="shared" si="107"/>
        <v>150000-200000</v>
      </c>
      <c r="M1687" t="s">
        <v>21</v>
      </c>
      <c r="N1687" t="str">
        <f>VLOOKUP(M1687,'Country Names'!B:C,2,FALSE)</f>
        <v>United States</v>
      </c>
      <c r="O1687">
        <v>0</v>
      </c>
      <c r="P1687" t="str">
        <f>IF(Table[[#This Row],[remote_ratio]]=0, "In Person", IF(Table[[#This Row],[remote_ratio]]=50, "Hybrid", IF(Table[[#This Row],[remote_ratio]]=100, "Remote")))</f>
        <v>In Person</v>
      </c>
      <c r="Q1687" t="s">
        <v>21</v>
      </c>
      <c r="R1687" t="str">
        <f>VLOOKUP(Q1687,'Country Names'!B:C,2,FALSE)</f>
        <v>United States</v>
      </c>
      <c r="S1687" t="s">
        <v>221</v>
      </c>
    </row>
    <row r="1688" spans="1:19" x14ac:dyDescent="0.3">
      <c r="A1688">
        <v>1687</v>
      </c>
      <c r="B1688">
        <v>2023</v>
      </c>
      <c r="C1688" t="s">
        <v>330</v>
      </c>
      <c r="D1688" t="s">
        <v>216</v>
      </c>
      <c r="E1688" t="s">
        <v>100</v>
      </c>
      <c r="F1688" t="str">
        <f t="shared" si="104"/>
        <v>Developer</v>
      </c>
      <c r="G1688">
        <v>140000</v>
      </c>
      <c r="H1688" t="s">
        <v>20</v>
      </c>
      <c r="I1688">
        <v>140000</v>
      </c>
      <c r="J1688">
        <f t="shared" si="105"/>
        <v>100000</v>
      </c>
      <c r="K1688">
        <f t="shared" si="106"/>
        <v>150000</v>
      </c>
      <c r="L1688" t="str">
        <f t="shared" si="107"/>
        <v>100000-150000</v>
      </c>
      <c r="M1688" t="s">
        <v>21</v>
      </c>
      <c r="N1688" t="str">
        <f>VLOOKUP(M1688,'Country Names'!B:C,2,FALSE)</f>
        <v>United States</v>
      </c>
      <c r="O1688">
        <v>100</v>
      </c>
      <c r="P1688" t="str">
        <f>IF(Table[[#This Row],[remote_ratio]]=0, "In Person", IF(Table[[#This Row],[remote_ratio]]=50, "Hybrid", IF(Table[[#This Row],[remote_ratio]]=100, "Remote")))</f>
        <v>Remote</v>
      </c>
      <c r="Q1688" t="s">
        <v>21</v>
      </c>
      <c r="R1688" t="str">
        <f>VLOOKUP(Q1688,'Country Names'!B:C,2,FALSE)</f>
        <v>United States</v>
      </c>
      <c r="S1688" t="s">
        <v>221</v>
      </c>
    </row>
    <row r="1689" spans="1:19" x14ac:dyDescent="0.3">
      <c r="A1689">
        <v>1688</v>
      </c>
      <c r="B1689">
        <v>2023</v>
      </c>
      <c r="C1689" t="s">
        <v>330</v>
      </c>
      <c r="D1689" t="s">
        <v>216</v>
      </c>
      <c r="E1689" t="s">
        <v>100</v>
      </c>
      <c r="F1689" t="str">
        <f t="shared" si="104"/>
        <v>Developer</v>
      </c>
      <c r="G1689">
        <v>110000</v>
      </c>
      <c r="H1689" t="s">
        <v>20</v>
      </c>
      <c r="I1689">
        <v>110000</v>
      </c>
      <c r="J1689">
        <f t="shared" si="105"/>
        <v>100000</v>
      </c>
      <c r="K1689">
        <f t="shared" si="106"/>
        <v>150000</v>
      </c>
      <c r="L1689" t="str">
        <f t="shared" si="107"/>
        <v>100000-150000</v>
      </c>
      <c r="M1689" t="s">
        <v>21</v>
      </c>
      <c r="N1689" t="str">
        <f>VLOOKUP(M1689,'Country Names'!B:C,2,FALSE)</f>
        <v>United States</v>
      </c>
      <c r="O1689">
        <v>100</v>
      </c>
      <c r="P1689" t="str">
        <f>IF(Table[[#This Row],[remote_ratio]]=0, "In Person", IF(Table[[#This Row],[remote_ratio]]=50, "Hybrid", IF(Table[[#This Row],[remote_ratio]]=100, "Remote")))</f>
        <v>Remote</v>
      </c>
      <c r="Q1689" t="s">
        <v>21</v>
      </c>
      <c r="R1689" t="str">
        <f>VLOOKUP(Q1689,'Country Names'!B:C,2,FALSE)</f>
        <v>United States</v>
      </c>
      <c r="S1689" t="s">
        <v>221</v>
      </c>
    </row>
    <row r="1690" spans="1:19" x14ac:dyDescent="0.3">
      <c r="A1690">
        <v>1689</v>
      </c>
      <c r="B1690">
        <v>2023</v>
      </c>
      <c r="C1690" t="s">
        <v>213</v>
      </c>
      <c r="D1690" t="s">
        <v>216</v>
      </c>
      <c r="E1690" t="s">
        <v>27</v>
      </c>
      <c r="F1690" t="str">
        <f t="shared" si="104"/>
        <v>Analyst</v>
      </c>
      <c r="G1690">
        <v>150000</v>
      </c>
      <c r="H1690" t="s">
        <v>20</v>
      </c>
      <c r="I1690">
        <v>150000</v>
      </c>
      <c r="J1690">
        <f t="shared" si="105"/>
        <v>150000</v>
      </c>
      <c r="K1690">
        <f t="shared" si="106"/>
        <v>200000</v>
      </c>
      <c r="L1690" t="str">
        <f t="shared" si="107"/>
        <v>150000-200000</v>
      </c>
      <c r="M1690" t="s">
        <v>21</v>
      </c>
      <c r="N1690" t="str">
        <f>VLOOKUP(M1690,'Country Names'!B:C,2,FALSE)</f>
        <v>United States</v>
      </c>
      <c r="O1690">
        <v>0</v>
      </c>
      <c r="P1690" t="str">
        <f>IF(Table[[#This Row],[remote_ratio]]=0, "In Person", IF(Table[[#This Row],[remote_ratio]]=50, "Hybrid", IF(Table[[#This Row],[remote_ratio]]=100, "Remote")))</f>
        <v>In Person</v>
      </c>
      <c r="Q1690" t="s">
        <v>21</v>
      </c>
      <c r="R1690" t="str">
        <f>VLOOKUP(Q1690,'Country Names'!B:C,2,FALSE)</f>
        <v>United States</v>
      </c>
      <c r="S1690" t="s">
        <v>221</v>
      </c>
    </row>
    <row r="1691" spans="1:19" x14ac:dyDescent="0.3">
      <c r="A1691">
        <v>1690</v>
      </c>
      <c r="B1691">
        <v>2023</v>
      </c>
      <c r="C1691" t="s">
        <v>213</v>
      </c>
      <c r="D1691" t="s">
        <v>216</v>
      </c>
      <c r="E1691" t="s">
        <v>27</v>
      </c>
      <c r="F1691" t="str">
        <f t="shared" si="104"/>
        <v>Analyst</v>
      </c>
      <c r="G1691">
        <v>100000</v>
      </c>
      <c r="H1691" t="s">
        <v>20</v>
      </c>
      <c r="I1691">
        <v>100000</v>
      </c>
      <c r="J1691">
        <f t="shared" si="105"/>
        <v>100000</v>
      </c>
      <c r="K1691">
        <f t="shared" si="106"/>
        <v>150000</v>
      </c>
      <c r="L1691" t="str">
        <f t="shared" si="107"/>
        <v>100000-150000</v>
      </c>
      <c r="M1691" t="s">
        <v>21</v>
      </c>
      <c r="N1691" t="str">
        <f>VLOOKUP(M1691,'Country Names'!B:C,2,FALSE)</f>
        <v>United States</v>
      </c>
      <c r="O1691">
        <v>0</v>
      </c>
      <c r="P1691" t="str">
        <f>IF(Table[[#This Row],[remote_ratio]]=0, "In Person", IF(Table[[#This Row],[remote_ratio]]=50, "Hybrid", IF(Table[[#This Row],[remote_ratio]]=100, "Remote")))</f>
        <v>In Person</v>
      </c>
      <c r="Q1691" t="s">
        <v>21</v>
      </c>
      <c r="R1691" t="str">
        <f>VLOOKUP(Q1691,'Country Names'!B:C,2,FALSE)</f>
        <v>United States</v>
      </c>
      <c r="S1691" t="s">
        <v>221</v>
      </c>
    </row>
    <row r="1692" spans="1:19" x14ac:dyDescent="0.3">
      <c r="A1692">
        <v>1691</v>
      </c>
      <c r="B1692">
        <v>2023</v>
      </c>
      <c r="C1692" t="s">
        <v>330</v>
      </c>
      <c r="D1692" t="s">
        <v>216</v>
      </c>
      <c r="E1692" t="s">
        <v>37</v>
      </c>
      <c r="F1692" t="str">
        <f t="shared" si="104"/>
        <v>Engineer</v>
      </c>
      <c r="G1692">
        <v>160000</v>
      </c>
      <c r="H1692" t="s">
        <v>20</v>
      </c>
      <c r="I1692">
        <v>160000</v>
      </c>
      <c r="J1692">
        <f t="shared" si="105"/>
        <v>150000</v>
      </c>
      <c r="K1692">
        <f t="shared" si="106"/>
        <v>200000</v>
      </c>
      <c r="L1692" t="str">
        <f t="shared" si="107"/>
        <v>150000-200000</v>
      </c>
      <c r="M1692" t="s">
        <v>21</v>
      </c>
      <c r="N1692" t="str">
        <f>VLOOKUP(M1692,'Country Names'!B:C,2,FALSE)</f>
        <v>United States</v>
      </c>
      <c r="O1692">
        <v>0</v>
      </c>
      <c r="P1692" t="str">
        <f>IF(Table[[#This Row],[remote_ratio]]=0, "In Person", IF(Table[[#This Row],[remote_ratio]]=50, "Hybrid", IF(Table[[#This Row],[remote_ratio]]=100, "Remote")))</f>
        <v>In Person</v>
      </c>
      <c r="Q1692" t="s">
        <v>21</v>
      </c>
      <c r="R1692" t="str">
        <f>VLOOKUP(Q1692,'Country Names'!B:C,2,FALSE)</f>
        <v>United States</v>
      </c>
      <c r="S1692" t="s">
        <v>221</v>
      </c>
    </row>
    <row r="1693" spans="1:19" x14ac:dyDescent="0.3">
      <c r="A1693">
        <v>1692</v>
      </c>
      <c r="B1693">
        <v>2023</v>
      </c>
      <c r="C1693" t="s">
        <v>330</v>
      </c>
      <c r="D1693" t="s">
        <v>216</v>
      </c>
      <c r="E1693" t="s">
        <v>37</v>
      </c>
      <c r="F1693" t="str">
        <f t="shared" si="104"/>
        <v>Engineer</v>
      </c>
      <c r="G1693">
        <v>110000</v>
      </c>
      <c r="H1693" t="s">
        <v>20</v>
      </c>
      <c r="I1693">
        <v>110000</v>
      </c>
      <c r="J1693">
        <f t="shared" si="105"/>
        <v>100000</v>
      </c>
      <c r="K1693">
        <f t="shared" si="106"/>
        <v>150000</v>
      </c>
      <c r="L1693" t="str">
        <f t="shared" si="107"/>
        <v>100000-150000</v>
      </c>
      <c r="M1693" t="s">
        <v>21</v>
      </c>
      <c r="N1693" t="str">
        <f>VLOOKUP(M1693,'Country Names'!B:C,2,FALSE)</f>
        <v>United States</v>
      </c>
      <c r="O1693">
        <v>0</v>
      </c>
      <c r="P1693" t="str">
        <f>IF(Table[[#This Row],[remote_ratio]]=0, "In Person", IF(Table[[#This Row],[remote_ratio]]=50, "Hybrid", IF(Table[[#This Row],[remote_ratio]]=100, "Remote")))</f>
        <v>In Person</v>
      </c>
      <c r="Q1693" t="s">
        <v>21</v>
      </c>
      <c r="R1693" t="str">
        <f>VLOOKUP(Q1693,'Country Names'!B:C,2,FALSE)</f>
        <v>United States</v>
      </c>
      <c r="S1693" t="s">
        <v>221</v>
      </c>
    </row>
    <row r="1694" spans="1:19" x14ac:dyDescent="0.3">
      <c r="A1694">
        <v>1642</v>
      </c>
      <c r="B1694">
        <v>2023</v>
      </c>
      <c r="C1694" t="s">
        <v>330</v>
      </c>
      <c r="D1694" t="s">
        <v>216</v>
      </c>
      <c r="E1694" t="s">
        <v>52</v>
      </c>
      <c r="F1694" t="str">
        <f t="shared" si="104"/>
        <v>Scientist</v>
      </c>
      <c r="G1694">
        <v>180000</v>
      </c>
      <c r="H1694" t="s">
        <v>20</v>
      </c>
      <c r="I1694">
        <v>180000</v>
      </c>
      <c r="J1694">
        <f t="shared" si="105"/>
        <v>150000</v>
      </c>
      <c r="K1694">
        <f t="shared" si="106"/>
        <v>200000</v>
      </c>
      <c r="L1694" t="str">
        <f t="shared" si="107"/>
        <v>150000-200000</v>
      </c>
      <c r="M1694" t="s">
        <v>21</v>
      </c>
      <c r="N1694" t="str">
        <f>VLOOKUP(M1694,'Country Names'!B:C,2,FALSE)</f>
        <v>United States</v>
      </c>
      <c r="O1694">
        <v>0</v>
      </c>
      <c r="P1694" t="str">
        <f>IF(Table[[#This Row],[remote_ratio]]=0, "In Person", IF(Table[[#This Row],[remote_ratio]]=50, "Hybrid", IF(Table[[#This Row],[remote_ratio]]=100, "Remote")))</f>
        <v>In Person</v>
      </c>
      <c r="Q1694" t="s">
        <v>21</v>
      </c>
      <c r="R1694" t="str">
        <f>VLOOKUP(Q1694,'Country Names'!B:C,2,FALSE)</f>
        <v>United States</v>
      </c>
      <c r="S1694" t="s">
        <v>221</v>
      </c>
    </row>
    <row r="1695" spans="1:19" x14ac:dyDescent="0.3">
      <c r="A1695">
        <v>1643</v>
      </c>
      <c r="B1695">
        <v>2023</v>
      </c>
      <c r="C1695" t="s">
        <v>330</v>
      </c>
      <c r="D1695" t="s">
        <v>216</v>
      </c>
      <c r="E1695" t="s">
        <v>52</v>
      </c>
      <c r="F1695" t="str">
        <f t="shared" si="104"/>
        <v>Scientist</v>
      </c>
      <c r="G1695">
        <v>145000</v>
      </c>
      <c r="H1695" t="s">
        <v>20</v>
      </c>
      <c r="I1695">
        <v>145000</v>
      </c>
      <c r="J1695">
        <f t="shared" si="105"/>
        <v>100000</v>
      </c>
      <c r="K1695">
        <f t="shared" si="106"/>
        <v>150000</v>
      </c>
      <c r="L1695" t="str">
        <f t="shared" si="107"/>
        <v>100000-150000</v>
      </c>
      <c r="M1695" t="s">
        <v>21</v>
      </c>
      <c r="N1695" t="str">
        <f>VLOOKUP(M1695,'Country Names'!B:C,2,FALSE)</f>
        <v>United States</v>
      </c>
      <c r="O1695">
        <v>0</v>
      </c>
      <c r="P1695" t="str">
        <f>IF(Table[[#This Row],[remote_ratio]]=0, "In Person", IF(Table[[#This Row],[remote_ratio]]=50, "Hybrid", IF(Table[[#This Row],[remote_ratio]]=100, "Remote")))</f>
        <v>In Person</v>
      </c>
      <c r="Q1695" t="s">
        <v>21</v>
      </c>
      <c r="R1695" t="str">
        <f>VLOOKUP(Q1695,'Country Names'!B:C,2,FALSE)</f>
        <v>United States</v>
      </c>
      <c r="S1695" t="s">
        <v>221</v>
      </c>
    </row>
    <row r="1696" spans="1:19" x14ac:dyDescent="0.3">
      <c r="A1696">
        <v>1652</v>
      </c>
      <c r="B1696">
        <v>2023</v>
      </c>
      <c r="C1696" t="s">
        <v>330</v>
      </c>
      <c r="D1696" t="s">
        <v>216</v>
      </c>
      <c r="E1696" t="s">
        <v>23</v>
      </c>
      <c r="F1696" t="str">
        <f t="shared" si="104"/>
        <v>Scientist</v>
      </c>
      <c r="G1696">
        <v>168400</v>
      </c>
      <c r="H1696" t="s">
        <v>20</v>
      </c>
      <c r="I1696">
        <v>168400</v>
      </c>
      <c r="J1696">
        <f t="shared" si="105"/>
        <v>150000</v>
      </c>
      <c r="K1696">
        <f t="shared" si="106"/>
        <v>200000</v>
      </c>
      <c r="L1696" t="str">
        <f t="shared" si="107"/>
        <v>150000-200000</v>
      </c>
      <c r="M1696" t="s">
        <v>21</v>
      </c>
      <c r="N1696" t="str">
        <f>VLOOKUP(M1696,'Country Names'!B:C,2,FALSE)</f>
        <v>United States</v>
      </c>
      <c r="O1696">
        <v>0</v>
      </c>
      <c r="P1696" t="str">
        <f>IF(Table[[#This Row],[remote_ratio]]=0, "In Person", IF(Table[[#This Row],[remote_ratio]]=50, "Hybrid", IF(Table[[#This Row],[remote_ratio]]=100, "Remote")))</f>
        <v>In Person</v>
      </c>
      <c r="Q1696" t="s">
        <v>21</v>
      </c>
      <c r="R1696" t="str">
        <f>VLOOKUP(Q1696,'Country Names'!B:C,2,FALSE)</f>
        <v>United States</v>
      </c>
      <c r="S1696" t="s">
        <v>221</v>
      </c>
    </row>
    <row r="1697" spans="1:19" x14ac:dyDescent="0.3">
      <c r="A1697">
        <v>1653</v>
      </c>
      <c r="B1697">
        <v>2023</v>
      </c>
      <c r="C1697" t="s">
        <v>330</v>
      </c>
      <c r="D1697" t="s">
        <v>216</v>
      </c>
      <c r="E1697" t="s">
        <v>23</v>
      </c>
      <c r="F1697" t="str">
        <f t="shared" si="104"/>
        <v>Scientist</v>
      </c>
      <c r="G1697">
        <v>105200</v>
      </c>
      <c r="H1697" t="s">
        <v>20</v>
      </c>
      <c r="I1697">
        <v>105200</v>
      </c>
      <c r="J1697">
        <f t="shared" si="105"/>
        <v>100000</v>
      </c>
      <c r="K1697">
        <f t="shared" si="106"/>
        <v>150000</v>
      </c>
      <c r="L1697" t="str">
        <f t="shared" si="107"/>
        <v>100000-150000</v>
      </c>
      <c r="M1697" t="s">
        <v>21</v>
      </c>
      <c r="N1697" t="str">
        <f>VLOOKUP(M1697,'Country Names'!B:C,2,FALSE)</f>
        <v>United States</v>
      </c>
      <c r="O1697">
        <v>0</v>
      </c>
      <c r="P1697" t="str">
        <f>IF(Table[[#This Row],[remote_ratio]]=0, "In Person", IF(Table[[#This Row],[remote_ratio]]=50, "Hybrid", IF(Table[[#This Row],[remote_ratio]]=100, "Remote")))</f>
        <v>In Person</v>
      </c>
      <c r="Q1697" t="s">
        <v>21</v>
      </c>
      <c r="R1697" t="str">
        <f>VLOOKUP(Q1697,'Country Names'!B:C,2,FALSE)</f>
        <v>United States</v>
      </c>
      <c r="S1697" t="s">
        <v>221</v>
      </c>
    </row>
    <row r="1698" spans="1:19" x14ac:dyDescent="0.3">
      <c r="A1698">
        <v>1697</v>
      </c>
      <c r="B1698">
        <v>2023</v>
      </c>
      <c r="C1698" t="s">
        <v>330</v>
      </c>
      <c r="D1698" t="s">
        <v>216</v>
      </c>
      <c r="E1698" t="s">
        <v>37</v>
      </c>
      <c r="F1698" t="str">
        <f t="shared" si="104"/>
        <v>Engineer</v>
      </c>
      <c r="G1698">
        <v>170000</v>
      </c>
      <c r="H1698" t="s">
        <v>20</v>
      </c>
      <c r="I1698">
        <v>170000</v>
      </c>
      <c r="J1698">
        <f t="shared" si="105"/>
        <v>150000</v>
      </c>
      <c r="K1698">
        <f t="shared" si="106"/>
        <v>200000</v>
      </c>
      <c r="L1698" t="str">
        <f t="shared" si="107"/>
        <v>150000-200000</v>
      </c>
      <c r="M1698" t="s">
        <v>21</v>
      </c>
      <c r="N1698" t="str">
        <f>VLOOKUP(M1698,'Country Names'!B:C,2,FALSE)</f>
        <v>United States</v>
      </c>
      <c r="O1698">
        <v>100</v>
      </c>
      <c r="P1698" t="str">
        <f>IF(Table[[#This Row],[remote_ratio]]=0, "In Person", IF(Table[[#This Row],[remote_ratio]]=50, "Hybrid", IF(Table[[#This Row],[remote_ratio]]=100, "Remote")))</f>
        <v>Remote</v>
      </c>
      <c r="Q1698" t="s">
        <v>21</v>
      </c>
      <c r="R1698" t="str">
        <f>VLOOKUP(Q1698,'Country Names'!B:C,2,FALSE)</f>
        <v>United States</v>
      </c>
      <c r="S1698" t="s">
        <v>221</v>
      </c>
    </row>
    <row r="1699" spans="1:19" x14ac:dyDescent="0.3">
      <c r="A1699">
        <v>1698</v>
      </c>
      <c r="B1699">
        <v>2023</v>
      </c>
      <c r="C1699" t="s">
        <v>330</v>
      </c>
      <c r="D1699" t="s">
        <v>216</v>
      </c>
      <c r="E1699" t="s">
        <v>37</v>
      </c>
      <c r="F1699" t="str">
        <f t="shared" si="104"/>
        <v>Engineer</v>
      </c>
      <c r="G1699">
        <v>150000</v>
      </c>
      <c r="H1699" t="s">
        <v>20</v>
      </c>
      <c r="I1699">
        <v>150000</v>
      </c>
      <c r="J1699">
        <f t="shared" si="105"/>
        <v>150000</v>
      </c>
      <c r="K1699">
        <f t="shared" si="106"/>
        <v>200000</v>
      </c>
      <c r="L1699" t="str">
        <f t="shared" si="107"/>
        <v>150000-200000</v>
      </c>
      <c r="M1699" t="s">
        <v>21</v>
      </c>
      <c r="N1699" t="str">
        <f>VLOOKUP(M1699,'Country Names'!B:C,2,FALSE)</f>
        <v>United States</v>
      </c>
      <c r="O1699">
        <v>100</v>
      </c>
      <c r="P1699" t="str">
        <f>IF(Table[[#This Row],[remote_ratio]]=0, "In Person", IF(Table[[#This Row],[remote_ratio]]=50, "Hybrid", IF(Table[[#This Row],[remote_ratio]]=100, "Remote")))</f>
        <v>Remote</v>
      </c>
      <c r="Q1699" t="s">
        <v>21</v>
      </c>
      <c r="R1699" t="str">
        <f>VLOOKUP(Q1699,'Country Names'!B:C,2,FALSE)</f>
        <v>United States</v>
      </c>
      <c r="S1699" t="s">
        <v>221</v>
      </c>
    </row>
    <row r="1700" spans="1:19" x14ac:dyDescent="0.3">
      <c r="A1700">
        <v>1699</v>
      </c>
      <c r="B1700">
        <v>2023</v>
      </c>
      <c r="C1700" t="s">
        <v>213</v>
      </c>
      <c r="D1700" t="s">
        <v>216</v>
      </c>
      <c r="E1700" t="s">
        <v>35</v>
      </c>
      <c r="F1700" t="str">
        <f t="shared" si="104"/>
        <v>Engineer</v>
      </c>
      <c r="G1700">
        <v>175000</v>
      </c>
      <c r="H1700" t="s">
        <v>20</v>
      </c>
      <c r="I1700">
        <v>175000</v>
      </c>
      <c r="J1700">
        <f t="shared" si="105"/>
        <v>150000</v>
      </c>
      <c r="K1700">
        <f t="shared" si="106"/>
        <v>200000</v>
      </c>
      <c r="L1700" t="str">
        <f t="shared" si="107"/>
        <v>150000-200000</v>
      </c>
      <c r="M1700" t="s">
        <v>21</v>
      </c>
      <c r="N1700" t="str">
        <f>VLOOKUP(M1700,'Country Names'!B:C,2,FALSE)</f>
        <v>United States</v>
      </c>
      <c r="O1700">
        <v>100</v>
      </c>
      <c r="P1700" t="str">
        <f>IF(Table[[#This Row],[remote_ratio]]=0, "In Person", IF(Table[[#This Row],[remote_ratio]]=50, "Hybrid", IF(Table[[#This Row],[remote_ratio]]=100, "Remote")))</f>
        <v>Remote</v>
      </c>
      <c r="Q1700" t="s">
        <v>21</v>
      </c>
      <c r="R1700" t="str">
        <f>VLOOKUP(Q1700,'Country Names'!B:C,2,FALSE)</f>
        <v>United States</v>
      </c>
      <c r="S1700" t="s">
        <v>221</v>
      </c>
    </row>
    <row r="1701" spans="1:19" x14ac:dyDescent="0.3">
      <c r="A1701">
        <v>1700</v>
      </c>
      <c r="B1701">
        <v>2023</v>
      </c>
      <c r="C1701" t="s">
        <v>213</v>
      </c>
      <c r="D1701" t="s">
        <v>216</v>
      </c>
      <c r="E1701" t="s">
        <v>35</v>
      </c>
      <c r="F1701" t="str">
        <f t="shared" si="104"/>
        <v>Engineer</v>
      </c>
      <c r="G1701">
        <v>140000</v>
      </c>
      <c r="H1701" t="s">
        <v>20</v>
      </c>
      <c r="I1701">
        <v>140000</v>
      </c>
      <c r="J1701">
        <f t="shared" si="105"/>
        <v>100000</v>
      </c>
      <c r="K1701">
        <f t="shared" si="106"/>
        <v>150000</v>
      </c>
      <c r="L1701" t="str">
        <f t="shared" si="107"/>
        <v>100000-150000</v>
      </c>
      <c r="M1701" t="s">
        <v>21</v>
      </c>
      <c r="N1701" t="str">
        <f>VLOOKUP(M1701,'Country Names'!B:C,2,FALSE)</f>
        <v>United States</v>
      </c>
      <c r="O1701">
        <v>100</v>
      </c>
      <c r="P1701" t="str">
        <f>IF(Table[[#This Row],[remote_ratio]]=0, "In Person", IF(Table[[#This Row],[remote_ratio]]=50, "Hybrid", IF(Table[[#This Row],[remote_ratio]]=100, "Remote")))</f>
        <v>Remote</v>
      </c>
      <c r="Q1701" t="s">
        <v>21</v>
      </c>
      <c r="R1701" t="str">
        <f>VLOOKUP(Q1701,'Country Names'!B:C,2,FALSE)</f>
        <v>United States</v>
      </c>
      <c r="S1701" t="s">
        <v>221</v>
      </c>
    </row>
    <row r="1702" spans="1:19" x14ac:dyDescent="0.3">
      <c r="A1702">
        <v>1701</v>
      </c>
      <c r="B1702">
        <v>2023</v>
      </c>
      <c r="C1702" t="s">
        <v>330</v>
      </c>
      <c r="D1702" t="s">
        <v>216</v>
      </c>
      <c r="E1702" t="s">
        <v>27</v>
      </c>
      <c r="F1702" t="str">
        <f t="shared" si="104"/>
        <v>Analyst</v>
      </c>
      <c r="G1702">
        <v>240500</v>
      </c>
      <c r="H1702" t="s">
        <v>20</v>
      </c>
      <c r="I1702">
        <v>240500</v>
      </c>
      <c r="J1702">
        <f t="shared" si="105"/>
        <v>200000</v>
      </c>
      <c r="K1702">
        <f t="shared" si="106"/>
        <v>250000</v>
      </c>
      <c r="L1702" t="str">
        <f t="shared" si="107"/>
        <v>200000-250000</v>
      </c>
      <c r="M1702" t="s">
        <v>21</v>
      </c>
      <c r="N1702" t="str">
        <f>VLOOKUP(M1702,'Country Names'!B:C,2,FALSE)</f>
        <v>United States</v>
      </c>
      <c r="O1702">
        <v>0</v>
      </c>
      <c r="P1702" t="str">
        <f>IF(Table[[#This Row],[remote_ratio]]=0, "In Person", IF(Table[[#This Row],[remote_ratio]]=50, "Hybrid", IF(Table[[#This Row],[remote_ratio]]=100, "Remote")))</f>
        <v>In Person</v>
      </c>
      <c r="Q1702" t="s">
        <v>21</v>
      </c>
      <c r="R1702" t="str">
        <f>VLOOKUP(Q1702,'Country Names'!B:C,2,FALSE)</f>
        <v>United States</v>
      </c>
      <c r="S1702" t="s">
        <v>221</v>
      </c>
    </row>
    <row r="1703" spans="1:19" x14ac:dyDescent="0.3">
      <c r="A1703">
        <v>1702</v>
      </c>
      <c r="B1703">
        <v>2023</v>
      </c>
      <c r="C1703" t="s">
        <v>330</v>
      </c>
      <c r="D1703" t="s">
        <v>216</v>
      </c>
      <c r="E1703" t="s">
        <v>27</v>
      </c>
      <c r="F1703" t="str">
        <f t="shared" si="104"/>
        <v>Analyst</v>
      </c>
      <c r="G1703">
        <v>137500</v>
      </c>
      <c r="H1703" t="s">
        <v>20</v>
      </c>
      <c r="I1703">
        <v>137500</v>
      </c>
      <c r="J1703">
        <f t="shared" si="105"/>
        <v>100000</v>
      </c>
      <c r="K1703">
        <f t="shared" si="106"/>
        <v>150000</v>
      </c>
      <c r="L1703" t="str">
        <f t="shared" si="107"/>
        <v>100000-150000</v>
      </c>
      <c r="M1703" t="s">
        <v>21</v>
      </c>
      <c r="N1703" t="str">
        <f>VLOOKUP(M1703,'Country Names'!B:C,2,FALSE)</f>
        <v>United States</v>
      </c>
      <c r="O1703">
        <v>0</v>
      </c>
      <c r="P1703" t="str">
        <f>IF(Table[[#This Row],[remote_ratio]]=0, "In Person", IF(Table[[#This Row],[remote_ratio]]=50, "Hybrid", IF(Table[[#This Row],[remote_ratio]]=100, "Remote")))</f>
        <v>In Person</v>
      </c>
      <c r="Q1703" t="s">
        <v>21</v>
      </c>
      <c r="R1703" t="str">
        <f>VLOOKUP(Q1703,'Country Names'!B:C,2,FALSE)</f>
        <v>United States</v>
      </c>
      <c r="S1703" t="s">
        <v>221</v>
      </c>
    </row>
    <row r="1704" spans="1:19" x14ac:dyDescent="0.3">
      <c r="A1704">
        <v>1672</v>
      </c>
      <c r="B1704">
        <v>2023</v>
      </c>
      <c r="C1704" t="s">
        <v>330</v>
      </c>
      <c r="D1704" t="s">
        <v>216</v>
      </c>
      <c r="E1704" t="s">
        <v>52</v>
      </c>
      <c r="F1704" t="str">
        <f t="shared" si="104"/>
        <v>Scientist</v>
      </c>
      <c r="G1704">
        <v>150000</v>
      </c>
      <c r="H1704" t="s">
        <v>20</v>
      </c>
      <c r="I1704">
        <v>150000</v>
      </c>
      <c r="J1704">
        <f t="shared" si="105"/>
        <v>150000</v>
      </c>
      <c r="K1704">
        <f t="shared" si="106"/>
        <v>200000</v>
      </c>
      <c r="L1704" t="str">
        <f t="shared" si="107"/>
        <v>150000-200000</v>
      </c>
      <c r="M1704" t="s">
        <v>21</v>
      </c>
      <c r="N1704" t="str">
        <f>VLOOKUP(M1704,'Country Names'!B:C,2,FALSE)</f>
        <v>United States</v>
      </c>
      <c r="O1704">
        <v>0</v>
      </c>
      <c r="P1704" t="str">
        <f>IF(Table[[#This Row],[remote_ratio]]=0, "In Person", IF(Table[[#This Row],[remote_ratio]]=50, "Hybrid", IF(Table[[#This Row],[remote_ratio]]=100, "Remote")))</f>
        <v>In Person</v>
      </c>
      <c r="Q1704" t="s">
        <v>21</v>
      </c>
      <c r="R1704" t="str">
        <f>VLOOKUP(Q1704,'Country Names'!B:C,2,FALSE)</f>
        <v>United States</v>
      </c>
      <c r="S1704" t="s">
        <v>221</v>
      </c>
    </row>
    <row r="1705" spans="1:19" x14ac:dyDescent="0.3">
      <c r="A1705">
        <v>1673</v>
      </c>
      <c r="B1705">
        <v>2023</v>
      </c>
      <c r="C1705" t="s">
        <v>330</v>
      </c>
      <c r="D1705" t="s">
        <v>216</v>
      </c>
      <c r="E1705" t="s">
        <v>52</v>
      </c>
      <c r="F1705" t="str">
        <f t="shared" si="104"/>
        <v>Scientist</v>
      </c>
      <c r="G1705">
        <v>120000</v>
      </c>
      <c r="H1705" t="s">
        <v>20</v>
      </c>
      <c r="I1705">
        <v>120000</v>
      </c>
      <c r="J1705">
        <f t="shared" si="105"/>
        <v>100000</v>
      </c>
      <c r="K1705">
        <f t="shared" si="106"/>
        <v>150000</v>
      </c>
      <c r="L1705" t="str">
        <f t="shared" si="107"/>
        <v>100000-150000</v>
      </c>
      <c r="M1705" t="s">
        <v>21</v>
      </c>
      <c r="N1705" t="str">
        <f>VLOOKUP(M1705,'Country Names'!B:C,2,FALSE)</f>
        <v>United States</v>
      </c>
      <c r="O1705">
        <v>0</v>
      </c>
      <c r="P1705" t="str">
        <f>IF(Table[[#This Row],[remote_ratio]]=0, "In Person", IF(Table[[#This Row],[remote_ratio]]=50, "Hybrid", IF(Table[[#This Row],[remote_ratio]]=100, "Remote")))</f>
        <v>In Person</v>
      </c>
      <c r="Q1705" t="s">
        <v>21</v>
      </c>
      <c r="R1705" t="str">
        <f>VLOOKUP(Q1705,'Country Names'!B:C,2,FALSE)</f>
        <v>United States</v>
      </c>
      <c r="S1705" t="s">
        <v>221</v>
      </c>
    </row>
    <row r="1706" spans="1:19" x14ac:dyDescent="0.3">
      <c r="A1706">
        <v>1705</v>
      </c>
      <c r="B1706">
        <v>2023</v>
      </c>
      <c r="C1706" t="s">
        <v>213</v>
      </c>
      <c r="D1706" t="s">
        <v>216</v>
      </c>
      <c r="E1706" t="s">
        <v>142</v>
      </c>
      <c r="F1706" t="str">
        <f t="shared" si="104"/>
        <v>Engineer</v>
      </c>
      <c r="G1706">
        <v>60000</v>
      </c>
      <c r="H1706" t="s">
        <v>58</v>
      </c>
      <c r="I1706">
        <v>72914</v>
      </c>
      <c r="J1706">
        <f t="shared" si="105"/>
        <v>50000</v>
      </c>
      <c r="K1706">
        <f t="shared" si="106"/>
        <v>100000</v>
      </c>
      <c r="L1706" t="str">
        <f t="shared" si="107"/>
        <v>50000-100000</v>
      </c>
      <c r="M1706" t="s">
        <v>33</v>
      </c>
      <c r="N1706" t="str">
        <f>VLOOKUP(M1706,'Country Names'!B:C,2,FALSE)</f>
        <v>United Kingdom</v>
      </c>
      <c r="O1706">
        <v>0</v>
      </c>
      <c r="P1706" t="str">
        <f>IF(Table[[#This Row],[remote_ratio]]=0, "In Person", IF(Table[[#This Row],[remote_ratio]]=50, "Hybrid", IF(Table[[#This Row],[remote_ratio]]=100, "Remote")))</f>
        <v>In Person</v>
      </c>
      <c r="Q1706" t="s">
        <v>33</v>
      </c>
      <c r="R1706" t="str">
        <f>VLOOKUP(Q1706,'Country Names'!B:C,2,FALSE)</f>
        <v>United Kingdom</v>
      </c>
      <c r="S1706" t="s">
        <v>220</v>
      </c>
    </row>
    <row r="1707" spans="1:19" x14ac:dyDescent="0.3">
      <c r="A1707">
        <v>1706</v>
      </c>
      <c r="B1707">
        <v>2022</v>
      </c>
      <c r="C1707" t="s">
        <v>214</v>
      </c>
      <c r="D1707" t="s">
        <v>218</v>
      </c>
      <c r="E1707" t="s">
        <v>27</v>
      </c>
      <c r="F1707" t="str">
        <f t="shared" si="104"/>
        <v>Analyst</v>
      </c>
      <c r="G1707">
        <v>24000</v>
      </c>
      <c r="H1707" t="s">
        <v>14</v>
      </c>
      <c r="I1707">
        <v>25216</v>
      </c>
      <c r="J1707">
        <f t="shared" si="105"/>
        <v>0</v>
      </c>
      <c r="K1707">
        <f t="shared" si="106"/>
        <v>50000</v>
      </c>
      <c r="L1707" t="str">
        <f t="shared" si="107"/>
        <v>0-50000</v>
      </c>
      <c r="M1707" t="s">
        <v>15</v>
      </c>
      <c r="N1707" t="str">
        <f>VLOOKUP(M1707,'Country Names'!B:C,2,FALSE)</f>
        <v>Spain</v>
      </c>
      <c r="O1707">
        <v>100</v>
      </c>
      <c r="P1707" t="str">
        <f>IF(Table[[#This Row],[remote_ratio]]=0, "In Person", IF(Table[[#This Row],[remote_ratio]]=50, "Hybrid", IF(Table[[#This Row],[remote_ratio]]=100, "Remote")))</f>
        <v>Remote</v>
      </c>
      <c r="Q1707" t="s">
        <v>21</v>
      </c>
      <c r="R1707" t="str">
        <f>VLOOKUP(Q1707,'Country Names'!B:C,2,FALSE)</f>
        <v>United States</v>
      </c>
      <c r="S1707" t="s">
        <v>220</v>
      </c>
    </row>
    <row r="1708" spans="1:19" x14ac:dyDescent="0.3">
      <c r="A1708">
        <v>1678</v>
      </c>
      <c r="B1708">
        <v>2023</v>
      </c>
      <c r="C1708" t="s">
        <v>330</v>
      </c>
      <c r="D1708" t="s">
        <v>216</v>
      </c>
      <c r="E1708" t="s">
        <v>23</v>
      </c>
      <c r="F1708" t="str">
        <f t="shared" si="104"/>
        <v>Scientist</v>
      </c>
      <c r="G1708">
        <v>297300</v>
      </c>
      <c r="H1708" t="s">
        <v>20</v>
      </c>
      <c r="I1708">
        <v>297300</v>
      </c>
      <c r="J1708">
        <f t="shared" si="105"/>
        <v>250000</v>
      </c>
      <c r="K1708">
        <f t="shared" si="106"/>
        <v>300000</v>
      </c>
      <c r="L1708" t="str">
        <f t="shared" si="107"/>
        <v>250000-300000</v>
      </c>
      <c r="M1708" t="s">
        <v>21</v>
      </c>
      <c r="N1708" t="str">
        <f>VLOOKUP(M1708,'Country Names'!B:C,2,FALSE)</f>
        <v>United States</v>
      </c>
      <c r="O1708">
        <v>100</v>
      </c>
      <c r="P1708" t="str">
        <f>IF(Table[[#This Row],[remote_ratio]]=0, "In Person", IF(Table[[#This Row],[remote_ratio]]=50, "Hybrid", IF(Table[[#This Row],[remote_ratio]]=100, "Remote")))</f>
        <v>Remote</v>
      </c>
      <c r="Q1708" t="s">
        <v>21</v>
      </c>
      <c r="R1708" t="str">
        <f>VLOOKUP(Q1708,'Country Names'!B:C,2,FALSE)</f>
        <v>United States</v>
      </c>
      <c r="S1708" t="s">
        <v>221</v>
      </c>
    </row>
    <row r="1709" spans="1:19" x14ac:dyDescent="0.3">
      <c r="A1709">
        <v>1679</v>
      </c>
      <c r="B1709">
        <v>2023</v>
      </c>
      <c r="C1709" t="s">
        <v>330</v>
      </c>
      <c r="D1709" t="s">
        <v>216</v>
      </c>
      <c r="E1709" t="s">
        <v>23</v>
      </c>
      <c r="F1709" t="str">
        <f t="shared" si="104"/>
        <v>Scientist</v>
      </c>
      <c r="G1709">
        <v>198200</v>
      </c>
      <c r="H1709" t="s">
        <v>20</v>
      </c>
      <c r="I1709">
        <v>198200</v>
      </c>
      <c r="J1709">
        <f t="shared" si="105"/>
        <v>150000</v>
      </c>
      <c r="K1709">
        <f t="shared" si="106"/>
        <v>200000</v>
      </c>
      <c r="L1709" t="str">
        <f t="shared" si="107"/>
        <v>150000-200000</v>
      </c>
      <c r="M1709" t="s">
        <v>21</v>
      </c>
      <c r="N1709" t="str">
        <f>VLOOKUP(M1709,'Country Names'!B:C,2,FALSE)</f>
        <v>United States</v>
      </c>
      <c r="O1709">
        <v>100</v>
      </c>
      <c r="P1709" t="str">
        <f>IF(Table[[#This Row],[remote_ratio]]=0, "In Person", IF(Table[[#This Row],[remote_ratio]]=50, "Hybrid", IF(Table[[#This Row],[remote_ratio]]=100, "Remote")))</f>
        <v>Remote</v>
      </c>
      <c r="Q1709" t="s">
        <v>21</v>
      </c>
      <c r="R1709" t="str">
        <f>VLOOKUP(Q1709,'Country Names'!B:C,2,FALSE)</f>
        <v>United States</v>
      </c>
      <c r="S1709" t="s">
        <v>221</v>
      </c>
    </row>
    <row r="1710" spans="1:19" x14ac:dyDescent="0.3">
      <c r="A1710">
        <v>1682</v>
      </c>
      <c r="B1710">
        <v>2023</v>
      </c>
      <c r="C1710" t="s">
        <v>330</v>
      </c>
      <c r="D1710" t="s">
        <v>216</v>
      </c>
      <c r="E1710" t="s">
        <v>23</v>
      </c>
      <c r="F1710" t="str">
        <f t="shared" si="104"/>
        <v>Scientist</v>
      </c>
      <c r="G1710">
        <v>110000</v>
      </c>
      <c r="H1710" t="s">
        <v>20</v>
      </c>
      <c r="I1710">
        <v>110000</v>
      </c>
      <c r="J1710">
        <f t="shared" si="105"/>
        <v>100000</v>
      </c>
      <c r="K1710">
        <f t="shared" si="106"/>
        <v>150000</v>
      </c>
      <c r="L1710" t="str">
        <f t="shared" si="107"/>
        <v>100000-150000</v>
      </c>
      <c r="M1710" t="s">
        <v>21</v>
      </c>
      <c r="N1710" t="str">
        <f>VLOOKUP(M1710,'Country Names'!B:C,2,FALSE)</f>
        <v>United States</v>
      </c>
      <c r="O1710">
        <v>100</v>
      </c>
      <c r="P1710" t="str">
        <f>IF(Table[[#This Row],[remote_ratio]]=0, "In Person", IF(Table[[#This Row],[remote_ratio]]=50, "Hybrid", IF(Table[[#This Row],[remote_ratio]]=100, "Remote")))</f>
        <v>Remote</v>
      </c>
      <c r="Q1710" t="s">
        <v>21</v>
      </c>
      <c r="R1710" t="str">
        <f>VLOOKUP(Q1710,'Country Names'!B:C,2,FALSE)</f>
        <v>United States</v>
      </c>
      <c r="S1710" t="s">
        <v>221</v>
      </c>
    </row>
    <row r="1711" spans="1:19" x14ac:dyDescent="0.3">
      <c r="A1711">
        <v>1683</v>
      </c>
      <c r="B1711">
        <v>2023</v>
      </c>
      <c r="C1711" t="s">
        <v>330</v>
      </c>
      <c r="D1711" t="s">
        <v>216</v>
      </c>
      <c r="E1711" t="s">
        <v>23</v>
      </c>
      <c r="F1711" t="str">
        <f t="shared" si="104"/>
        <v>Scientist</v>
      </c>
      <c r="G1711">
        <v>84000</v>
      </c>
      <c r="H1711" t="s">
        <v>20</v>
      </c>
      <c r="I1711">
        <v>84000</v>
      </c>
      <c r="J1711">
        <f t="shared" si="105"/>
        <v>50000</v>
      </c>
      <c r="K1711">
        <f t="shared" si="106"/>
        <v>100000</v>
      </c>
      <c r="L1711" t="str">
        <f t="shared" si="107"/>
        <v>50000-100000</v>
      </c>
      <c r="M1711" t="s">
        <v>21</v>
      </c>
      <c r="N1711" t="str">
        <f>VLOOKUP(M1711,'Country Names'!B:C,2,FALSE)</f>
        <v>United States</v>
      </c>
      <c r="O1711">
        <v>100</v>
      </c>
      <c r="P1711" t="str">
        <f>IF(Table[[#This Row],[remote_ratio]]=0, "In Person", IF(Table[[#This Row],[remote_ratio]]=50, "Hybrid", IF(Table[[#This Row],[remote_ratio]]=100, "Remote")))</f>
        <v>Remote</v>
      </c>
      <c r="Q1711" t="s">
        <v>21</v>
      </c>
      <c r="R1711" t="str">
        <f>VLOOKUP(Q1711,'Country Names'!B:C,2,FALSE)</f>
        <v>United States</v>
      </c>
      <c r="S1711" t="s">
        <v>221</v>
      </c>
    </row>
    <row r="1712" spans="1:19" x14ac:dyDescent="0.3">
      <c r="A1712">
        <v>1711</v>
      </c>
      <c r="B1712">
        <v>2023</v>
      </c>
      <c r="C1712" t="s">
        <v>213</v>
      </c>
      <c r="D1712" t="s">
        <v>216</v>
      </c>
      <c r="E1712" t="s">
        <v>35</v>
      </c>
      <c r="F1712" t="str">
        <f t="shared" si="104"/>
        <v>Engineer</v>
      </c>
      <c r="G1712">
        <v>89700</v>
      </c>
      <c r="H1712" t="s">
        <v>58</v>
      </c>
      <c r="I1712">
        <v>109006</v>
      </c>
      <c r="J1712">
        <f t="shared" si="105"/>
        <v>100000</v>
      </c>
      <c r="K1712">
        <f t="shared" si="106"/>
        <v>150000</v>
      </c>
      <c r="L1712" t="str">
        <f t="shared" si="107"/>
        <v>100000-150000</v>
      </c>
      <c r="M1712" t="s">
        <v>33</v>
      </c>
      <c r="N1712" t="str">
        <f>VLOOKUP(M1712,'Country Names'!B:C,2,FALSE)</f>
        <v>United Kingdom</v>
      </c>
      <c r="O1712">
        <v>0</v>
      </c>
      <c r="P1712" t="str">
        <f>IF(Table[[#This Row],[remote_ratio]]=0, "In Person", IF(Table[[#This Row],[remote_ratio]]=50, "Hybrid", IF(Table[[#This Row],[remote_ratio]]=100, "Remote")))</f>
        <v>In Person</v>
      </c>
      <c r="Q1712" t="s">
        <v>33</v>
      </c>
      <c r="R1712" t="str">
        <f>VLOOKUP(Q1712,'Country Names'!B:C,2,FALSE)</f>
        <v>United Kingdom</v>
      </c>
      <c r="S1712" t="s">
        <v>221</v>
      </c>
    </row>
    <row r="1713" spans="1:19" x14ac:dyDescent="0.3">
      <c r="A1713">
        <v>1712</v>
      </c>
      <c r="B1713">
        <v>2023</v>
      </c>
      <c r="C1713" t="s">
        <v>213</v>
      </c>
      <c r="D1713" t="s">
        <v>216</v>
      </c>
      <c r="E1713" t="s">
        <v>35</v>
      </c>
      <c r="F1713" t="str">
        <f t="shared" si="104"/>
        <v>Engineer</v>
      </c>
      <c r="G1713">
        <v>55250</v>
      </c>
      <c r="H1713" t="s">
        <v>58</v>
      </c>
      <c r="I1713">
        <v>67141</v>
      </c>
      <c r="J1713">
        <f t="shared" si="105"/>
        <v>50000</v>
      </c>
      <c r="K1713">
        <f t="shared" si="106"/>
        <v>100000</v>
      </c>
      <c r="L1713" t="str">
        <f t="shared" si="107"/>
        <v>50000-100000</v>
      </c>
      <c r="M1713" t="s">
        <v>33</v>
      </c>
      <c r="N1713" t="str">
        <f>VLOOKUP(M1713,'Country Names'!B:C,2,FALSE)</f>
        <v>United Kingdom</v>
      </c>
      <c r="O1713">
        <v>0</v>
      </c>
      <c r="P1713" t="str">
        <f>IF(Table[[#This Row],[remote_ratio]]=0, "In Person", IF(Table[[#This Row],[remote_ratio]]=50, "Hybrid", IF(Table[[#This Row],[remote_ratio]]=100, "Remote")))</f>
        <v>In Person</v>
      </c>
      <c r="Q1713" t="s">
        <v>33</v>
      </c>
      <c r="R1713" t="str">
        <f>VLOOKUP(Q1713,'Country Names'!B:C,2,FALSE)</f>
        <v>United Kingdom</v>
      </c>
      <c r="S1713" t="s">
        <v>221</v>
      </c>
    </row>
    <row r="1714" spans="1:19" x14ac:dyDescent="0.3">
      <c r="A1714">
        <v>1685</v>
      </c>
      <c r="B1714">
        <v>2023</v>
      </c>
      <c r="C1714" t="s">
        <v>330</v>
      </c>
      <c r="D1714" t="s">
        <v>216</v>
      </c>
      <c r="E1714" t="s">
        <v>26</v>
      </c>
      <c r="F1714" t="str">
        <f t="shared" si="104"/>
        <v>Scientist</v>
      </c>
      <c r="G1714">
        <v>230000</v>
      </c>
      <c r="H1714" t="s">
        <v>20</v>
      </c>
      <c r="I1714">
        <v>230000</v>
      </c>
      <c r="J1714">
        <f t="shared" si="105"/>
        <v>200000</v>
      </c>
      <c r="K1714">
        <f t="shared" si="106"/>
        <v>250000</v>
      </c>
      <c r="L1714" t="str">
        <f t="shared" si="107"/>
        <v>200000-250000</v>
      </c>
      <c r="M1714" t="s">
        <v>21</v>
      </c>
      <c r="N1714" t="str">
        <f>VLOOKUP(M1714,'Country Names'!B:C,2,FALSE)</f>
        <v>United States</v>
      </c>
      <c r="O1714">
        <v>100</v>
      </c>
      <c r="P1714" t="str">
        <f>IF(Table[[#This Row],[remote_ratio]]=0, "In Person", IF(Table[[#This Row],[remote_ratio]]=50, "Hybrid", IF(Table[[#This Row],[remote_ratio]]=100, "Remote")))</f>
        <v>Remote</v>
      </c>
      <c r="Q1714" t="s">
        <v>21</v>
      </c>
      <c r="R1714" t="str">
        <f>VLOOKUP(Q1714,'Country Names'!B:C,2,FALSE)</f>
        <v>United States</v>
      </c>
      <c r="S1714" t="s">
        <v>221</v>
      </c>
    </row>
    <row r="1715" spans="1:19" x14ac:dyDescent="0.3">
      <c r="A1715">
        <v>1686</v>
      </c>
      <c r="B1715">
        <v>2023</v>
      </c>
      <c r="C1715" t="s">
        <v>330</v>
      </c>
      <c r="D1715" t="s">
        <v>216</v>
      </c>
      <c r="E1715" t="s">
        <v>26</v>
      </c>
      <c r="F1715" t="str">
        <f t="shared" si="104"/>
        <v>Scientist</v>
      </c>
      <c r="G1715">
        <v>196000</v>
      </c>
      <c r="H1715" t="s">
        <v>20</v>
      </c>
      <c r="I1715">
        <v>196000</v>
      </c>
      <c r="J1715">
        <f t="shared" si="105"/>
        <v>150000</v>
      </c>
      <c r="K1715">
        <f t="shared" si="106"/>
        <v>200000</v>
      </c>
      <c r="L1715" t="str">
        <f t="shared" si="107"/>
        <v>150000-200000</v>
      </c>
      <c r="M1715" t="s">
        <v>21</v>
      </c>
      <c r="N1715" t="str">
        <f>VLOOKUP(M1715,'Country Names'!B:C,2,FALSE)</f>
        <v>United States</v>
      </c>
      <c r="O1715">
        <v>100</v>
      </c>
      <c r="P1715" t="str">
        <f>IF(Table[[#This Row],[remote_ratio]]=0, "In Person", IF(Table[[#This Row],[remote_ratio]]=50, "Hybrid", IF(Table[[#This Row],[remote_ratio]]=100, "Remote")))</f>
        <v>Remote</v>
      </c>
      <c r="Q1715" t="s">
        <v>21</v>
      </c>
      <c r="R1715" t="str">
        <f>VLOOKUP(Q1715,'Country Names'!B:C,2,FALSE)</f>
        <v>United States</v>
      </c>
      <c r="S1715" t="s">
        <v>221</v>
      </c>
    </row>
    <row r="1716" spans="1:19" x14ac:dyDescent="0.3">
      <c r="A1716">
        <v>1715</v>
      </c>
      <c r="B1716">
        <v>2023</v>
      </c>
      <c r="C1716" t="s">
        <v>330</v>
      </c>
      <c r="D1716" t="s">
        <v>216</v>
      </c>
      <c r="E1716" t="s">
        <v>143</v>
      </c>
      <c r="F1716" t="str">
        <f t="shared" si="104"/>
        <v>Engineer</v>
      </c>
      <c r="G1716">
        <v>275000</v>
      </c>
      <c r="H1716" t="s">
        <v>20</v>
      </c>
      <c r="I1716">
        <v>275000</v>
      </c>
      <c r="J1716">
        <f t="shared" si="105"/>
        <v>250000</v>
      </c>
      <c r="K1716">
        <f t="shared" si="106"/>
        <v>300000</v>
      </c>
      <c r="L1716" t="str">
        <f t="shared" si="107"/>
        <v>250000-300000</v>
      </c>
      <c r="M1716" t="s">
        <v>21</v>
      </c>
      <c r="N1716" t="str">
        <f>VLOOKUP(M1716,'Country Names'!B:C,2,FALSE)</f>
        <v>United States</v>
      </c>
      <c r="O1716">
        <v>0</v>
      </c>
      <c r="P1716" t="str">
        <f>IF(Table[[#This Row],[remote_ratio]]=0, "In Person", IF(Table[[#This Row],[remote_ratio]]=50, "Hybrid", IF(Table[[#This Row],[remote_ratio]]=100, "Remote")))</f>
        <v>In Person</v>
      </c>
      <c r="Q1716" t="s">
        <v>21</v>
      </c>
      <c r="R1716" t="str">
        <f>VLOOKUP(Q1716,'Country Names'!B:C,2,FALSE)</f>
        <v>United States</v>
      </c>
      <c r="S1716" t="s">
        <v>221</v>
      </c>
    </row>
    <row r="1717" spans="1:19" x14ac:dyDescent="0.3">
      <c r="A1717">
        <v>1716</v>
      </c>
      <c r="B1717">
        <v>2023</v>
      </c>
      <c r="C1717" t="s">
        <v>330</v>
      </c>
      <c r="D1717" t="s">
        <v>216</v>
      </c>
      <c r="E1717" t="s">
        <v>143</v>
      </c>
      <c r="F1717" t="str">
        <f t="shared" si="104"/>
        <v>Engineer</v>
      </c>
      <c r="G1717">
        <v>175000</v>
      </c>
      <c r="H1717" t="s">
        <v>20</v>
      </c>
      <c r="I1717">
        <v>175000</v>
      </c>
      <c r="J1717">
        <f t="shared" si="105"/>
        <v>150000</v>
      </c>
      <c r="K1717">
        <f t="shared" si="106"/>
        <v>200000</v>
      </c>
      <c r="L1717" t="str">
        <f t="shared" si="107"/>
        <v>150000-200000</v>
      </c>
      <c r="M1717" t="s">
        <v>21</v>
      </c>
      <c r="N1717" t="str">
        <f>VLOOKUP(M1717,'Country Names'!B:C,2,FALSE)</f>
        <v>United States</v>
      </c>
      <c r="O1717">
        <v>0</v>
      </c>
      <c r="P1717" t="str">
        <f>IF(Table[[#This Row],[remote_ratio]]=0, "In Person", IF(Table[[#This Row],[remote_ratio]]=50, "Hybrid", IF(Table[[#This Row],[remote_ratio]]=100, "Remote")))</f>
        <v>In Person</v>
      </c>
      <c r="Q1717" t="s">
        <v>21</v>
      </c>
      <c r="R1717" t="str">
        <f>VLOOKUP(Q1717,'Country Names'!B:C,2,FALSE)</f>
        <v>United States</v>
      </c>
      <c r="S1717" t="s">
        <v>221</v>
      </c>
    </row>
    <row r="1718" spans="1:19" x14ac:dyDescent="0.3">
      <c r="A1718">
        <v>1693</v>
      </c>
      <c r="B1718">
        <v>2023</v>
      </c>
      <c r="C1718" t="s">
        <v>330</v>
      </c>
      <c r="D1718" t="s">
        <v>216</v>
      </c>
      <c r="E1718" t="s">
        <v>23</v>
      </c>
      <c r="F1718" t="str">
        <f t="shared" si="104"/>
        <v>Scientist</v>
      </c>
      <c r="G1718">
        <v>185900</v>
      </c>
      <c r="H1718" t="s">
        <v>20</v>
      </c>
      <c r="I1718">
        <v>185900</v>
      </c>
      <c r="J1718">
        <f t="shared" si="105"/>
        <v>150000</v>
      </c>
      <c r="K1718">
        <f t="shared" si="106"/>
        <v>200000</v>
      </c>
      <c r="L1718" t="str">
        <f t="shared" si="107"/>
        <v>150000-200000</v>
      </c>
      <c r="M1718" t="s">
        <v>21</v>
      </c>
      <c r="N1718" t="str">
        <f>VLOOKUP(M1718,'Country Names'!B:C,2,FALSE)</f>
        <v>United States</v>
      </c>
      <c r="O1718">
        <v>0</v>
      </c>
      <c r="P1718" t="str">
        <f>IF(Table[[#This Row],[remote_ratio]]=0, "In Person", IF(Table[[#This Row],[remote_ratio]]=50, "Hybrid", IF(Table[[#This Row],[remote_ratio]]=100, "Remote")))</f>
        <v>In Person</v>
      </c>
      <c r="Q1718" t="s">
        <v>21</v>
      </c>
      <c r="R1718" t="str">
        <f>VLOOKUP(Q1718,'Country Names'!B:C,2,FALSE)</f>
        <v>United States</v>
      </c>
      <c r="S1718" t="s">
        <v>221</v>
      </c>
    </row>
    <row r="1719" spans="1:19" x14ac:dyDescent="0.3">
      <c r="A1719">
        <v>1694</v>
      </c>
      <c r="B1719">
        <v>2023</v>
      </c>
      <c r="C1719" t="s">
        <v>330</v>
      </c>
      <c r="D1719" t="s">
        <v>216</v>
      </c>
      <c r="E1719" t="s">
        <v>23</v>
      </c>
      <c r="F1719" t="str">
        <f t="shared" si="104"/>
        <v>Scientist</v>
      </c>
      <c r="G1719">
        <v>129300</v>
      </c>
      <c r="H1719" t="s">
        <v>20</v>
      </c>
      <c r="I1719">
        <v>129300</v>
      </c>
      <c r="J1719">
        <f t="shared" si="105"/>
        <v>100000</v>
      </c>
      <c r="K1719">
        <f t="shared" si="106"/>
        <v>150000</v>
      </c>
      <c r="L1719" t="str">
        <f t="shared" si="107"/>
        <v>100000-150000</v>
      </c>
      <c r="M1719" t="s">
        <v>21</v>
      </c>
      <c r="N1719" t="str">
        <f>VLOOKUP(M1719,'Country Names'!B:C,2,FALSE)</f>
        <v>United States</v>
      </c>
      <c r="O1719">
        <v>0</v>
      </c>
      <c r="P1719" t="str">
        <f>IF(Table[[#This Row],[remote_ratio]]=0, "In Person", IF(Table[[#This Row],[remote_ratio]]=50, "Hybrid", IF(Table[[#This Row],[remote_ratio]]=100, "Remote")))</f>
        <v>In Person</v>
      </c>
      <c r="Q1719" t="s">
        <v>21</v>
      </c>
      <c r="R1719" t="str">
        <f>VLOOKUP(Q1719,'Country Names'!B:C,2,FALSE)</f>
        <v>United States</v>
      </c>
      <c r="S1719" t="s">
        <v>221</v>
      </c>
    </row>
    <row r="1720" spans="1:19" x14ac:dyDescent="0.3">
      <c r="A1720">
        <v>1719</v>
      </c>
      <c r="B1720">
        <v>2023</v>
      </c>
      <c r="C1720" t="s">
        <v>330</v>
      </c>
      <c r="D1720" t="s">
        <v>216</v>
      </c>
      <c r="E1720" t="s">
        <v>37</v>
      </c>
      <c r="F1720" t="str">
        <f t="shared" si="104"/>
        <v>Engineer</v>
      </c>
      <c r="G1720">
        <v>175308</v>
      </c>
      <c r="H1720" t="s">
        <v>20</v>
      </c>
      <c r="I1720">
        <v>175308</v>
      </c>
      <c r="J1720">
        <f t="shared" si="105"/>
        <v>150000</v>
      </c>
      <c r="K1720">
        <f t="shared" si="106"/>
        <v>200000</v>
      </c>
      <c r="L1720" t="str">
        <f t="shared" si="107"/>
        <v>150000-200000</v>
      </c>
      <c r="M1720" t="s">
        <v>21</v>
      </c>
      <c r="N1720" t="str">
        <f>VLOOKUP(M1720,'Country Names'!B:C,2,FALSE)</f>
        <v>United States</v>
      </c>
      <c r="O1720">
        <v>0</v>
      </c>
      <c r="P1720" t="str">
        <f>IF(Table[[#This Row],[remote_ratio]]=0, "In Person", IF(Table[[#This Row],[remote_ratio]]=50, "Hybrid", IF(Table[[#This Row],[remote_ratio]]=100, "Remote")))</f>
        <v>In Person</v>
      </c>
      <c r="Q1720" t="s">
        <v>21</v>
      </c>
      <c r="R1720" t="str">
        <f>VLOOKUP(Q1720,'Country Names'!B:C,2,FALSE)</f>
        <v>United States</v>
      </c>
      <c r="S1720" t="s">
        <v>221</v>
      </c>
    </row>
    <row r="1721" spans="1:19" x14ac:dyDescent="0.3">
      <c r="A1721">
        <v>1720</v>
      </c>
      <c r="B1721">
        <v>2023</v>
      </c>
      <c r="C1721" t="s">
        <v>330</v>
      </c>
      <c r="D1721" t="s">
        <v>216</v>
      </c>
      <c r="E1721" t="s">
        <v>37</v>
      </c>
      <c r="F1721" t="str">
        <f t="shared" si="104"/>
        <v>Engineer</v>
      </c>
      <c r="G1721">
        <v>100706</v>
      </c>
      <c r="H1721" t="s">
        <v>20</v>
      </c>
      <c r="I1721">
        <v>100706</v>
      </c>
      <c r="J1721">
        <f t="shared" si="105"/>
        <v>100000</v>
      </c>
      <c r="K1721">
        <f t="shared" si="106"/>
        <v>150000</v>
      </c>
      <c r="L1721" t="str">
        <f t="shared" si="107"/>
        <v>100000-150000</v>
      </c>
      <c r="M1721" t="s">
        <v>21</v>
      </c>
      <c r="N1721" t="str">
        <f>VLOOKUP(M1721,'Country Names'!B:C,2,FALSE)</f>
        <v>United States</v>
      </c>
      <c r="O1721">
        <v>0</v>
      </c>
      <c r="P1721" t="str">
        <f>IF(Table[[#This Row],[remote_ratio]]=0, "In Person", IF(Table[[#This Row],[remote_ratio]]=50, "Hybrid", IF(Table[[#This Row],[remote_ratio]]=100, "Remote")))</f>
        <v>In Person</v>
      </c>
      <c r="Q1721" t="s">
        <v>21</v>
      </c>
      <c r="R1721" t="str">
        <f>VLOOKUP(Q1721,'Country Names'!B:C,2,FALSE)</f>
        <v>United States</v>
      </c>
      <c r="S1721" t="s">
        <v>221</v>
      </c>
    </row>
    <row r="1722" spans="1:19" x14ac:dyDescent="0.3">
      <c r="A1722">
        <v>1721</v>
      </c>
      <c r="B1722">
        <v>2023</v>
      </c>
      <c r="C1722" t="s">
        <v>330</v>
      </c>
      <c r="D1722" t="s">
        <v>216</v>
      </c>
      <c r="E1722" t="s">
        <v>143</v>
      </c>
      <c r="F1722" t="str">
        <f t="shared" si="104"/>
        <v>Engineer</v>
      </c>
      <c r="G1722">
        <v>235000</v>
      </c>
      <c r="H1722" t="s">
        <v>20</v>
      </c>
      <c r="I1722">
        <v>235000</v>
      </c>
      <c r="J1722">
        <f t="shared" si="105"/>
        <v>200000</v>
      </c>
      <c r="K1722">
        <f t="shared" si="106"/>
        <v>250000</v>
      </c>
      <c r="L1722" t="str">
        <f t="shared" si="107"/>
        <v>200000-250000</v>
      </c>
      <c r="M1722" t="s">
        <v>21</v>
      </c>
      <c r="N1722" t="str">
        <f>VLOOKUP(M1722,'Country Names'!B:C,2,FALSE)</f>
        <v>United States</v>
      </c>
      <c r="O1722">
        <v>0</v>
      </c>
      <c r="P1722" t="str">
        <f>IF(Table[[#This Row],[remote_ratio]]=0, "In Person", IF(Table[[#This Row],[remote_ratio]]=50, "Hybrid", IF(Table[[#This Row],[remote_ratio]]=100, "Remote")))</f>
        <v>In Person</v>
      </c>
      <c r="Q1722" t="s">
        <v>21</v>
      </c>
      <c r="R1722" t="str">
        <f>VLOOKUP(Q1722,'Country Names'!B:C,2,FALSE)</f>
        <v>United States</v>
      </c>
      <c r="S1722" t="s">
        <v>221</v>
      </c>
    </row>
    <row r="1723" spans="1:19" x14ac:dyDescent="0.3">
      <c r="A1723">
        <v>1722</v>
      </c>
      <c r="B1723">
        <v>2023</v>
      </c>
      <c r="C1723" t="s">
        <v>330</v>
      </c>
      <c r="D1723" t="s">
        <v>216</v>
      </c>
      <c r="E1723" t="s">
        <v>143</v>
      </c>
      <c r="F1723" t="str">
        <f t="shared" si="104"/>
        <v>Engineer</v>
      </c>
      <c r="G1723">
        <v>135000</v>
      </c>
      <c r="H1723" t="s">
        <v>20</v>
      </c>
      <c r="I1723">
        <v>135000</v>
      </c>
      <c r="J1723">
        <f t="shared" si="105"/>
        <v>100000</v>
      </c>
      <c r="K1723">
        <f t="shared" si="106"/>
        <v>150000</v>
      </c>
      <c r="L1723" t="str">
        <f t="shared" si="107"/>
        <v>100000-150000</v>
      </c>
      <c r="M1723" t="s">
        <v>21</v>
      </c>
      <c r="N1723" t="str">
        <f>VLOOKUP(M1723,'Country Names'!B:C,2,FALSE)</f>
        <v>United States</v>
      </c>
      <c r="O1723">
        <v>0</v>
      </c>
      <c r="P1723" t="str">
        <f>IF(Table[[#This Row],[remote_ratio]]=0, "In Person", IF(Table[[#This Row],[remote_ratio]]=50, "Hybrid", IF(Table[[#This Row],[remote_ratio]]=100, "Remote")))</f>
        <v>In Person</v>
      </c>
      <c r="Q1723" t="s">
        <v>21</v>
      </c>
      <c r="R1723" t="str">
        <f>VLOOKUP(Q1723,'Country Names'!B:C,2,FALSE)</f>
        <v>United States</v>
      </c>
      <c r="S1723" t="s">
        <v>221</v>
      </c>
    </row>
    <row r="1724" spans="1:19" x14ac:dyDescent="0.3">
      <c r="A1724">
        <v>1723</v>
      </c>
      <c r="B1724">
        <v>2023</v>
      </c>
      <c r="C1724" t="s">
        <v>330</v>
      </c>
      <c r="D1724" t="s">
        <v>216</v>
      </c>
      <c r="E1724" t="s">
        <v>37</v>
      </c>
      <c r="F1724" t="str">
        <f t="shared" si="104"/>
        <v>Engineer</v>
      </c>
      <c r="G1724">
        <v>310000</v>
      </c>
      <c r="H1724" t="s">
        <v>20</v>
      </c>
      <c r="I1724">
        <v>310000</v>
      </c>
      <c r="J1724">
        <f t="shared" si="105"/>
        <v>300000</v>
      </c>
      <c r="K1724">
        <f t="shared" si="106"/>
        <v>350000</v>
      </c>
      <c r="L1724" t="str">
        <f t="shared" si="107"/>
        <v>300000-350000</v>
      </c>
      <c r="M1724" t="s">
        <v>21</v>
      </c>
      <c r="N1724" t="str">
        <f>VLOOKUP(M1724,'Country Names'!B:C,2,FALSE)</f>
        <v>United States</v>
      </c>
      <c r="O1724">
        <v>0</v>
      </c>
      <c r="P1724" t="str">
        <f>IF(Table[[#This Row],[remote_ratio]]=0, "In Person", IF(Table[[#This Row],[remote_ratio]]=50, "Hybrid", IF(Table[[#This Row],[remote_ratio]]=100, "Remote")))</f>
        <v>In Person</v>
      </c>
      <c r="Q1724" t="s">
        <v>21</v>
      </c>
      <c r="R1724" t="str">
        <f>VLOOKUP(Q1724,'Country Names'!B:C,2,FALSE)</f>
        <v>United States</v>
      </c>
      <c r="S1724" t="s">
        <v>221</v>
      </c>
    </row>
    <row r="1725" spans="1:19" x14ac:dyDescent="0.3">
      <c r="A1725">
        <v>1724</v>
      </c>
      <c r="B1725">
        <v>2023</v>
      </c>
      <c r="C1725" t="s">
        <v>330</v>
      </c>
      <c r="D1725" t="s">
        <v>216</v>
      </c>
      <c r="E1725" t="s">
        <v>37</v>
      </c>
      <c r="F1725" t="str">
        <f t="shared" si="104"/>
        <v>Engineer</v>
      </c>
      <c r="G1725">
        <v>229000</v>
      </c>
      <c r="H1725" t="s">
        <v>20</v>
      </c>
      <c r="I1725">
        <v>229000</v>
      </c>
      <c r="J1725">
        <f t="shared" si="105"/>
        <v>200000</v>
      </c>
      <c r="K1725">
        <f t="shared" si="106"/>
        <v>250000</v>
      </c>
      <c r="L1725" t="str">
        <f t="shared" si="107"/>
        <v>200000-250000</v>
      </c>
      <c r="M1725" t="s">
        <v>21</v>
      </c>
      <c r="N1725" t="str">
        <f>VLOOKUP(M1725,'Country Names'!B:C,2,FALSE)</f>
        <v>United States</v>
      </c>
      <c r="O1725">
        <v>0</v>
      </c>
      <c r="P1725" t="str">
        <f>IF(Table[[#This Row],[remote_ratio]]=0, "In Person", IF(Table[[#This Row],[remote_ratio]]=50, "Hybrid", IF(Table[[#This Row],[remote_ratio]]=100, "Remote")))</f>
        <v>In Person</v>
      </c>
      <c r="Q1725" t="s">
        <v>21</v>
      </c>
      <c r="R1725" t="str">
        <f>VLOOKUP(Q1725,'Country Names'!B:C,2,FALSE)</f>
        <v>United States</v>
      </c>
      <c r="S1725" t="s">
        <v>221</v>
      </c>
    </row>
    <row r="1726" spans="1:19" x14ac:dyDescent="0.3">
      <c r="A1726">
        <v>1725</v>
      </c>
      <c r="B1726">
        <v>2023</v>
      </c>
      <c r="C1726" t="s">
        <v>330</v>
      </c>
      <c r="D1726" t="s">
        <v>216</v>
      </c>
      <c r="E1726" t="s">
        <v>19</v>
      </c>
      <c r="F1726" t="str">
        <f t="shared" si="104"/>
        <v>Engineer</v>
      </c>
      <c r="G1726">
        <v>289076</v>
      </c>
      <c r="H1726" t="s">
        <v>20</v>
      </c>
      <c r="I1726">
        <v>289076</v>
      </c>
      <c r="J1726">
        <f t="shared" si="105"/>
        <v>250000</v>
      </c>
      <c r="K1726">
        <f t="shared" si="106"/>
        <v>300000</v>
      </c>
      <c r="L1726" t="str">
        <f t="shared" si="107"/>
        <v>250000-300000</v>
      </c>
      <c r="M1726" t="s">
        <v>21</v>
      </c>
      <c r="N1726" t="str">
        <f>VLOOKUP(M1726,'Country Names'!B:C,2,FALSE)</f>
        <v>United States</v>
      </c>
      <c r="O1726">
        <v>0</v>
      </c>
      <c r="P1726" t="str">
        <f>IF(Table[[#This Row],[remote_ratio]]=0, "In Person", IF(Table[[#This Row],[remote_ratio]]=50, "Hybrid", IF(Table[[#This Row],[remote_ratio]]=100, "Remote")))</f>
        <v>In Person</v>
      </c>
      <c r="Q1726" t="s">
        <v>21</v>
      </c>
      <c r="R1726" t="str">
        <f>VLOOKUP(Q1726,'Country Names'!B:C,2,FALSE)</f>
        <v>United States</v>
      </c>
      <c r="S1726" t="s">
        <v>221</v>
      </c>
    </row>
    <row r="1727" spans="1:19" x14ac:dyDescent="0.3">
      <c r="A1727">
        <v>1726</v>
      </c>
      <c r="B1727">
        <v>2023</v>
      </c>
      <c r="C1727" t="s">
        <v>330</v>
      </c>
      <c r="D1727" t="s">
        <v>216</v>
      </c>
      <c r="E1727" t="s">
        <v>19</v>
      </c>
      <c r="F1727" t="str">
        <f t="shared" si="104"/>
        <v>Engineer</v>
      </c>
      <c r="G1727">
        <v>202353</v>
      </c>
      <c r="H1727" t="s">
        <v>20</v>
      </c>
      <c r="I1727">
        <v>202353</v>
      </c>
      <c r="J1727">
        <f t="shared" si="105"/>
        <v>200000</v>
      </c>
      <c r="K1727">
        <f t="shared" si="106"/>
        <v>250000</v>
      </c>
      <c r="L1727" t="str">
        <f t="shared" si="107"/>
        <v>200000-250000</v>
      </c>
      <c r="M1727" t="s">
        <v>21</v>
      </c>
      <c r="N1727" t="str">
        <f>VLOOKUP(M1727,'Country Names'!B:C,2,FALSE)</f>
        <v>United States</v>
      </c>
      <c r="O1727">
        <v>0</v>
      </c>
      <c r="P1727" t="str">
        <f>IF(Table[[#This Row],[remote_ratio]]=0, "In Person", IF(Table[[#This Row],[remote_ratio]]=50, "Hybrid", IF(Table[[#This Row],[remote_ratio]]=100, "Remote")))</f>
        <v>In Person</v>
      </c>
      <c r="Q1727" t="s">
        <v>21</v>
      </c>
      <c r="R1727" t="str">
        <f>VLOOKUP(Q1727,'Country Names'!B:C,2,FALSE)</f>
        <v>United States</v>
      </c>
      <c r="S1727" t="s">
        <v>221</v>
      </c>
    </row>
    <row r="1728" spans="1:19" x14ac:dyDescent="0.3">
      <c r="A1728">
        <v>1727</v>
      </c>
      <c r="B1728">
        <v>2023</v>
      </c>
      <c r="C1728" t="s">
        <v>330</v>
      </c>
      <c r="D1728" t="s">
        <v>216</v>
      </c>
      <c r="E1728" t="s">
        <v>37</v>
      </c>
      <c r="F1728" t="str">
        <f t="shared" si="104"/>
        <v>Engineer</v>
      </c>
      <c r="G1728">
        <v>65000</v>
      </c>
      <c r="H1728" t="s">
        <v>14</v>
      </c>
      <c r="I1728">
        <v>69751</v>
      </c>
      <c r="J1728">
        <f t="shared" si="105"/>
        <v>50000</v>
      </c>
      <c r="K1728">
        <f t="shared" si="106"/>
        <v>100000</v>
      </c>
      <c r="L1728" t="str">
        <f t="shared" si="107"/>
        <v>50000-100000</v>
      </c>
      <c r="M1728" t="s">
        <v>48</v>
      </c>
      <c r="N1728" t="str">
        <f>VLOOKUP(M1728,'Country Names'!B:C,2,FALSE)</f>
        <v>Portugal</v>
      </c>
      <c r="O1728">
        <v>0</v>
      </c>
      <c r="P1728" t="str">
        <f>IF(Table[[#This Row],[remote_ratio]]=0, "In Person", IF(Table[[#This Row],[remote_ratio]]=50, "Hybrid", IF(Table[[#This Row],[remote_ratio]]=100, "Remote")))</f>
        <v>In Person</v>
      </c>
      <c r="Q1728" t="s">
        <v>48</v>
      </c>
      <c r="R1728" t="str">
        <f>VLOOKUP(Q1728,'Country Names'!B:C,2,FALSE)</f>
        <v>Portugal</v>
      </c>
      <c r="S1728" t="s">
        <v>221</v>
      </c>
    </row>
    <row r="1729" spans="1:19" x14ac:dyDescent="0.3">
      <c r="A1729">
        <v>1728</v>
      </c>
      <c r="B1729">
        <v>2023</v>
      </c>
      <c r="C1729" t="s">
        <v>330</v>
      </c>
      <c r="D1729" t="s">
        <v>216</v>
      </c>
      <c r="E1729" t="s">
        <v>37</v>
      </c>
      <c r="F1729" t="str">
        <f t="shared" si="104"/>
        <v>Engineer</v>
      </c>
      <c r="G1729">
        <v>35000</v>
      </c>
      <c r="H1729" t="s">
        <v>14</v>
      </c>
      <c r="I1729">
        <v>37558</v>
      </c>
      <c r="J1729">
        <f t="shared" si="105"/>
        <v>0</v>
      </c>
      <c r="K1729">
        <f t="shared" si="106"/>
        <v>50000</v>
      </c>
      <c r="L1729" t="str">
        <f t="shared" si="107"/>
        <v>0-50000</v>
      </c>
      <c r="M1729" t="s">
        <v>48</v>
      </c>
      <c r="N1729" t="str">
        <f>VLOOKUP(M1729,'Country Names'!B:C,2,FALSE)</f>
        <v>Portugal</v>
      </c>
      <c r="O1729">
        <v>0</v>
      </c>
      <c r="P1729" t="str">
        <f>IF(Table[[#This Row],[remote_ratio]]=0, "In Person", IF(Table[[#This Row],[remote_ratio]]=50, "Hybrid", IF(Table[[#This Row],[remote_ratio]]=100, "Remote")))</f>
        <v>In Person</v>
      </c>
      <c r="Q1729" t="s">
        <v>48</v>
      </c>
      <c r="R1729" t="str">
        <f>VLOOKUP(Q1729,'Country Names'!B:C,2,FALSE)</f>
        <v>Portugal</v>
      </c>
      <c r="S1729" t="s">
        <v>221</v>
      </c>
    </row>
    <row r="1730" spans="1:19" x14ac:dyDescent="0.3">
      <c r="A1730">
        <v>1729</v>
      </c>
      <c r="B1730">
        <v>2023</v>
      </c>
      <c r="C1730" t="s">
        <v>213</v>
      </c>
      <c r="D1730" t="s">
        <v>216</v>
      </c>
      <c r="E1730" t="s">
        <v>30</v>
      </c>
      <c r="F1730" t="str">
        <f t="shared" ref="F1730:F1793" si="108">IF(RIGHT(E1730,LEN(E1730)-FIND(CHAR(1),SUBSTITUTE(E1730," ",CHAR(1),LEN(E1730)-LEN(SUBSTITUTE(E1730," ","")))))="Science","Director of DS",IF(RIGHT(E1730,LEN(E1730)-FIND(CHAR(1),SUBSTITUTE(E1730," ",CHAR(1),LEN(E1730)-LEN(SUBSTITUTE(E1730," ","")))))="Data","Head of Data",RIGHT(E1730,LEN(E1730)-FIND(CHAR(1),SUBSTITUTE(E1730," ",CHAR(1),LEN(E1730)-LEN(SUBSTITUTE(E1730," ","")))))))</f>
        <v>Engineer</v>
      </c>
      <c r="G1730">
        <v>120000</v>
      </c>
      <c r="H1730" t="s">
        <v>20</v>
      </c>
      <c r="I1730">
        <v>120000</v>
      </c>
      <c r="J1730">
        <f t="shared" ref="J1730:J1793" si="109">FLOOR(I1730/50000,1)*50000</f>
        <v>100000</v>
      </c>
      <c r="K1730">
        <f t="shared" ref="K1730:K1793" si="110">FLOOR(I1730/50000,1)*50000 + 50000</f>
        <v>150000</v>
      </c>
      <c r="L1730" t="str">
        <f t="shared" ref="L1730:L1793" si="111">_xlfn.CONCAT(J1730, "-", K1730)</f>
        <v>100000-150000</v>
      </c>
      <c r="M1730" t="s">
        <v>21</v>
      </c>
      <c r="N1730" t="str">
        <f>VLOOKUP(M1730,'Country Names'!B:C,2,FALSE)</f>
        <v>United States</v>
      </c>
      <c r="O1730">
        <v>100</v>
      </c>
      <c r="P1730" t="str">
        <f>IF(Table[[#This Row],[remote_ratio]]=0, "In Person", IF(Table[[#This Row],[remote_ratio]]=50, "Hybrid", IF(Table[[#This Row],[remote_ratio]]=100, "Remote")))</f>
        <v>Remote</v>
      </c>
      <c r="Q1730" t="s">
        <v>21</v>
      </c>
      <c r="R1730" t="str">
        <f>VLOOKUP(Q1730,'Country Names'!B:C,2,FALSE)</f>
        <v>United States</v>
      </c>
      <c r="S1730" t="s">
        <v>221</v>
      </c>
    </row>
    <row r="1731" spans="1:19" x14ac:dyDescent="0.3">
      <c r="A1731">
        <v>1730</v>
      </c>
      <c r="B1731">
        <v>2023</v>
      </c>
      <c r="C1731" t="s">
        <v>213</v>
      </c>
      <c r="D1731" t="s">
        <v>216</v>
      </c>
      <c r="E1731" t="s">
        <v>30</v>
      </c>
      <c r="F1731" t="str">
        <f t="shared" si="108"/>
        <v>Engineer</v>
      </c>
      <c r="G1731">
        <v>100000</v>
      </c>
      <c r="H1731" t="s">
        <v>20</v>
      </c>
      <c r="I1731">
        <v>100000</v>
      </c>
      <c r="J1731">
        <f t="shared" si="109"/>
        <v>100000</v>
      </c>
      <c r="K1731">
        <f t="shared" si="110"/>
        <v>150000</v>
      </c>
      <c r="L1731" t="str">
        <f t="shared" si="111"/>
        <v>100000-150000</v>
      </c>
      <c r="M1731" t="s">
        <v>21</v>
      </c>
      <c r="N1731" t="str">
        <f>VLOOKUP(M1731,'Country Names'!B:C,2,FALSE)</f>
        <v>United States</v>
      </c>
      <c r="O1731">
        <v>100</v>
      </c>
      <c r="P1731" t="str">
        <f>IF(Table[[#This Row],[remote_ratio]]=0, "In Person", IF(Table[[#This Row],[remote_ratio]]=50, "Hybrid", IF(Table[[#This Row],[remote_ratio]]=100, "Remote")))</f>
        <v>Remote</v>
      </c>
      <c r="Q1731" t="s">
        <v>21</v>
      </c>
      <c r="R1731" t="str">
        <f>VLOOKUP(Q1731,'Country Names'!B:C,2,FALSE)</f>
        <v>United States</v>
      </c>
      <c r="S1731" t="s">
        <v>221</v>
      </c>
    </row>
    <row r="1732" spans="1:19" x14ac:dyDescent="0.3">
      <c r="A1732">
        <v>1731</v>
      </c>
      <c r="B1732">
        <v>2023</v>
      </c>
      <c r="C1732" t="s">
        <v>330</v>
      </c>
      <c r="D1732" t="s">
        <v>216</v>
      </c>
      <c r="E1732" t="s">
        <v>37</v>
      </c>
      <c r="F1732" t="str">
        <f t="shared" si="108"/>
        <v>Engineer</v>
      </c>
      <c r="G1732">
        <v>226700</v>
      </c>
      <c r="H1732" t="s">
        <v>20</v>
      </c>
      <c r="I1732">
        <v>226700</v>
      </c>
      <c r="J1732">
        <f t="shared" si="109"/>
        <v>200000</v>
      </c>
      <c r="K1732">
        <f t="shared" si="110"/>
        <v>250000</v>
      </c>
      <c r="L1732" t="str">
        <f t="shared" si="111"/>
        <v>200000-250000</v>
      </c>
      <c r="M1732" t="s">
        <v>21</v>
      </c>
      <c r="N1732" t="str">
        <f>VLOOKUP(M1732,'Country Names'!B:C,2,FALSE)</f>
        <v>United States</v>
      </c>
      <c r="O1732">
        <v>0</v>
      </c>
      <c r="P1732" t="str">
        <f>IF(Table[[#This Row],[remote_ratio]]=0, "In Person", IF(Table[[#This Row],[remote_ratio]]=50, "Hybrid", IF(Table[[#This Row],[remote_ratio]]=100, "Remote")))</f>
        <v>In Person</v>
      </c>
      <c r="Q1732" t="s">
        <v>21</v>
      </c>
      <c r="R1732" t="str">
        <f>VLOOKUP(Q1732,'Country Names'!B:C,2,FALSE)</f>
        <v>United States</v>
      </c>
      <c r="S1732" t="s">
        <v>221</v>
      </c>
    </row>
    <row r="1733" spans="1:19" x14ac:dyDescent="0.3">
      <c r="A1733">
        <v>1732</v>
      </c>
      <c r="B1733">
        <v>2023</v>
      </c>
      <c r="C1733" t="s">
        <v>330</v>
      </c>
      <c r="D1733" t="s">
        <v>216</v>
      </c>
      <c r="E1733" t="s">
        <v>37</v>
      </c>
      <c r="F1733" t="str">
        <f t="shared" si="108"/>
        <v>Engineer</v>
      </c>
      <c r="G1733">
        <v>133300</v>
      </c>
      <c r="H1733" t="s">
        <v>20</v>
      </c>
      <c r="I1733">
        <v>133300</v>
      </c>
      <c r="J1733">
        <f t="shared" si="109"/>
        <v>100000</v>
      </c>
      <c r="K1733">
        <f t="shared" si="110"/>
        <v>150000</v>
      </c>
      <c r="L1733" t="str">
        <f t="shared" si="111"/>
        <v>100000-150000</v>
      </c>
      <c r="M1733" t="s">
        <v>21</v>
      </c>
      <c r="N1733" t="str">
        <f>VLOOKUP(M1733,'Country Names'!B:C,2,FALSE)</f>
        <v>United States</v>
      </c>
      <c r="O1733">
        <v>0</v>
      </c>
      <c r="P1733" t="str">
        <f>IF(Table[[#This Row],[remote_ratio]]=0, "In Person", IF(Table[[#This Row],[remote_ratio]]=50, "Hybrid", IF(Table[[#This Row],[remote_ratio]]=100, "Remote")))</f>
        <v>In Person</v>
      </c>
      <c r="Q1733" t="s">
        <v>21</v>
      </c>
      <c r="R1733" t="str">
        <f>VLOOKUP(Q1733,'Country Names'!B:C,2,FALSE)</f>
        <v>United States</v>
      </c>
      <c r="S1733" t="s">
        <v>221</v>
      </c>
    </row>
    <row r="1734" spans="1:19" x14ac:dyDescent="0.3">
      <c r="A1734">
        <v>1733</v>
      </c>
      <c r="B1734">
        <v>2023</v>
      </c>
      <c r="C1734" t="s">
        <v>330</v>
      </c>
      <c r="D1734" t="s">
        <v>216</v>
      </c>
      <c r="E1734" t="s">
        <v>27</v>
      </c>
      <c r="F1734" t="str">
        <f t="shared" si="108"/>
        <v>Analyst</v>
      </c>
      <c r="G1734">
        <v>125000</v>
      </c>
      <c r="H1734" t="s">
        <v>20</v>
      </c>
      <c r="I1734">
        <v>125000</v>
      </c>
      <c r="J1734">
        <f t="shared" si="109"/>
        <v>100000</v>
      </c>
      <c r="K1734">
        <f t="shared" si="110"/>
        <v>150000</v>
      </c>
      <c r="L1734" t="str">
        <f t="shared" si="111"/>
        <v>100000-150000</v>
      </c>
      <c r="M1734" t="s">
        <v>21</v>
      </c>
      <c r="N1734" t="str">
        <f>VLOOKUP(M1734,'Country Names'!B:C,2,FALSE)</f>
        <v>United States</v>
      </c>
      <c r="O1734">
        <v>0</v>
      </c>
      <c r="P1734" t="str">
        <f>IF(Table[[#This Row],[remote_ratio]]=0, "In Person", IF(Table[[#This Row],[remote_ratio]]=50, "Hybrid", IF(Table[[#This Row],[remote_ratio]]=100, "Remote")))</f>
        <v>In Person</v>
      </c>
      <c r="Q1734" t="s">
        <v>21</v>
      </c>
      <c r="R1734" t="str">
        <f>VLOOKUP(Q1734,'Country Names'!B:C,2,FALSE)</f>
        <v>United States</v>
      </c>
      <c r="S1734" t="s">
        <v>221</v>
      </c>
    </row>
    <row r="1735" spans="1:19" x14ac:dyDescent="0.3">
      <c r="A1735">
        <v>1734</v>
      </c>
      <c r="B1735">
        <v>2023</v>
      </c>
      <c r="C1735" t="s">
        <v>330</v>
      </c>
      <c r="D1735" t="s">
        <v>216</v>
      </c>
      <c r="E1735" t="s">
        <v>27</v>
      </c>
      <c r="F1735" t="str">
        <f t="shared" si="108"/>
        <v>Analyst</v>
      </c>
      <c r="G1735">
        <v>85000</v>
      </c>
      <c r="H1735" t="s">
        <v>20</v>
      </c>
      <c r="I1735">
        <v>85000</v>
      </c>
      <c r="J1735">
        <f t="shared" si="109"/>
        <v>50000</v>
      </c>
      <c r="K1735">
        <f t="shared" si="110"/>
        <v>100000</v>
      </c>
      <c r="L1735" t="str">
        <f t="shared" si="111"/>
        <v>50000-100000</v>
      </c>
      <c r="M1735" t="s">
        <v>21</v>
      </c>
      <c r="N1735" t="str">
        <f>VLOOKUP(M1735,'Country Names'!B:C,2,FALSE)</f>
        <v>United States</v>
      </c>
      <c r="O1735">
        <v>0</v>
      </c>
      <c r="P1735" t="str">
        <f>IF(Table[[#This Row],[remote_ratio]]=0, "In Person", IF(Table[[#This Row],[remote_ratio]]=50, "Hybrid", IF(Table[[#This Row],[remote_ratio]]=100, "Remote")))</f>
        <v>In Person</v>
      </c>
      <c r="Q1735" t="s">
        <v>21</v>
      </c>
      <c r="R1735" t="str">
        <f>VLOOKUP(Q1735,'Country Names'!B:C,2,FALSE)</f>
        <v>United States</v>
      </c>
      <c r="S1735" t="s">
        <v>221</v>
      </c>
    </row>
    <row r="1736" spans="1:19" x14ac:dyDescent="0.3">
      <c r="A1736">
        <v>1735</v>
      </c>
      <c r="B1736">
        <v>2023</v>
      </c>
      <c r="C1736" t="s">
        <v>330</v>
      </c>
      <c r="D1736" t="s">
        <v>216</v>
      </c>
      <c r="E1736" t="s">
        <v>27</v>
      </c>
      <c r="F1736" t="str">
        <f t="shared" si="108"/>
        <v>Analyst</v>
      </c>
      <c r="G1736">
        <v>130000</v>
      </c>
      <c r="H1736" t="s">
        <v>20</v>
      </c>
      <c r="I1736">
        <v>130000</v>
      </c>
      <c r="J1736">
        <f t="shared" si="109"/>
        <v>100000</v>
      </c>
      <c r="K1736">
        <f t="shared" si="110"/>
        <v>150000</v>
      </c>
      <c r="L1736" t="str">
        <f t="shared" si="111"/>
        <v>100000-150000</v>
      </c>
      <c r="M1736" t="s">
        <v>21</v>
      </c>
      <c r="N1736" t="str">
        <f>VLOOKUP(M1736,'Country Names'!B:C,2,FALSE)</f>
        <v>United States</v>
      </c>
      <c r="O1736">
        <v>100</v>
      </c>
      <c r="P1736" t="str">
        <f>IF(Table[[#This Row],[remote_ratio]]=0, "In Person", IF(Table[[#This Row],[remote_ratio]]=50, "Hybrid", IF(Table[[#This Row],[remote_ratio]]=100, "Remote")))</f>
        <v>Remote</v>
      </c>
      <c r="Q1736" t="s">
        <v>21</v>
      </c>
      <c r="R1736" t="str">
        <f>VLOOKUP(Q1736,'Country Names'!B:C,2,FALSE)</f>
        <v>United States</v>
      </c>
      <c r="S1736" t="s">
        <v>221</v>
      </c>
    </row>
    <row r="1737" spans="1:19" x14ac:dyDescent="0.3">
      <c r="A1737">
        <v>1736</v>
      </c>
      <c r="B1737">
        <v>2023</v>
      </c>
      <c r="C1737" t="s">
        <v>330</v>
      </c>
      <c r="D1737" t="s">
        <v>216</v>
      </c>
      <c r="E1737" t="s">
        <v>27</v>
      </c>
      <c r="F1737" t="str">
        <f t="shared" si="108"/>
        <v>Analyst</v>
      </c>
      <c r="G1737">
        <v>80000</v>
      </c>
      <c r="H1737" t="s">
        <v>20</v>
      </c>
      <c r="I1737">
        <v>80000</v>
      </c>
      <c r="J1737">
        <f t="shared" si="109"/>
        <v>50000</v>
      </c>
      <c r="K1737">
        <f t="shared" si="110"/>
        <v>100000</v>
      </c>
      <c r="L1737" t="str">
        <f t="shared" si="111"/>
        <v>50000-100000</v>
      </c>
      <c r="M1737" t="s">
        <v>21</v>
      </c>
      <c r="N1737" t="str">
        <f>VLOOKUP(M1737,'Country Names'!B:C,2,FALSE)</f>
        <v>United States</v>
      </c>
      <c r="O1737">
        <v>100</v>
      </c>
      <c r="P1737" t="str">
        <f>IF(Table[[#This Row],[remote_ratio]]=0, "In Person", IF(Table[[#This Row],[remote_ratio]]=50, "Hybrid", IF(Table[[#This Row],[remote_ratio]]=100, "Remote")))</f>
        <v>Remote</v>
      </c>
      <c r="Q1737" t="s">
        <v>21</v>
      </c>
      <c r="R1737" t="str">
        <f>VLOOKUP(Q1737,'Country Names'!B:C,2,FALSE)</f>
        <v>United States</v>
      </c>
      <c r="S1737" t="s">
        <v>221</v>
      </c>
    </row>
    <row r="1738" spans="1:19" x14ac:dyDescent="0.3">
      <c r="A1738">
        <v>1737</v>
      </c>
      <c r="B1738">
        <v>2023</v>
      </c>
      <c r="C1738" t="s">
        <v>213</v>
      </c>
      <c r="D1738" t="s">
        <v>216</v>
      </c>
      <c r="E1738" t="s">
        <v>37</v>
      </c>
      <c r="F1738" t="str">
        <f t="shared" si="108"/>
        <v>Engineer</v>
      </c>
      <c r="G1738">
        <v>120000</v>
      </c>
      <c r="H1738" t="s">
        <v>20</v>
      </c>
      <c r="I1738">
        <v>120000</v>
      </c>
      <c r="J1738">
        <f t="shared" si="109"/>
        <v>100000</v>
      </c>
      <c r="K1738">
        <f t="shared" si="110"/>
        <v>150000</v>
      </c>
      <c r="L1738" t="str">
        <f t="shared" si="111"/>
        <v>100000-150000</v>
      </c>
      <c r="M1738" t="s">
        <v>21</v>
      </c>
      <c r="N1738" t="str">
        <f>VLOOKUP(M1738,'Country Names'!B:C,2,FALSE)</f>
        <v>United States</v>
      </c>
      <c r="O1738">
        <v>0</v>
      </c>
      <c r="P1738" t="str">
        <f>IF(Table[[#This Row],[remote_ratio]]=0, "In Person", IF(Table[[#This Row],[remote_ratio]]=50, "Hybrid", IF(Table[[#This Row],[remote_ratio]]=100, "Remote")))</f>
        <v>In Person</v>
      </c>
      <c r="Q1738" t="s">
        <v>21</v>
      </c>
      <c r="R1738" t="str">
        <f>VLOOKUP(Q1738,'Country Names'!B:C,2,FALSE)</f>
        <v>United States</v>
      </c>
      <c r="S1738" t="s">
        <v>221</v>
      </c>
    </row>
    <row r="1739" spans="1:19" x14ac:dyDescent="0.3">
      <c r="A1739">
        <v>1738</v>
      </c>
      <c r="B1739">
        <v>2023</v>
      </c>
      <c r="C1739" t="s">
        <v>213</v>
      </c>
      <c r="D1739" t="s">
        <v>216</v>
      </c>
      <c r="E1739" t="s">
        <v>37</v>
      </c>
      <c r="F1739" t="str">
        <f t="shared" si="108"/>
        <v>Engineer</v>
      </c>
      <c r="G1739">
        <v>100000</v>
      </c>
      <c r="H1739" t="s">
        <v>20</v>
      </c>
      <c r="I1739">
        <v>100000</v>
      </c>
      <c r="J1739">
        <f t="shared" si="109"/>
        <v>100000</v>
      </c>
      <c r="K1739">
        <f t="shared" si="110"/>
        <v>150000</v>
      </c>
      <c r="L1739" t="str">
        <f t="shared" si="111"/>
        <v>100000-150000</v>
      </c>
      <c r="M1739" t="s">
        <v>21</v>
      </c>
      <c r="N1739" t="str">
        <f>VLOOKUP(M1739,'Country Names'!B:C,2,FALSE)</f>
        <v>United States</v>
      </c>
      <c r="O1739">
        <v>0</v>
      </c>
      <c r="P1739" t="str">
        <f>IF(Table[[#This Row],[remote_ratio]]=0, "In Person", IF(Table[[#This Row],[remote_ratio]]=50, "Hybrid", IF(Table[[#This Row],[remote_ratio]]=100, "Remote")))</f>
        <v>In Person</v>
      </c>
      <c r="Q1739" t="s">
        <v>21</v>
      </c>
      <c r="R1739" t="str">
        <f>VLOOKUP(Q1739,'Country Names'!B:C,2,FALSE)</f>
        <v>United States</v>
      </c>
      <c r="S1739" t="s">
        <v>221</v>
      </c>
    </row>
    <row r="1740" spans="1:19" x14ac:dyDescent="0.3">
      <c r="A1740">
        <v>1695</v>
      </c>
      <c r="B1740">
        <v>2023</v>
      </c>
      <c r="C1740" t="s">
        <v>330</v>
      </c>
      <c r="D1740" t="s">
        <v>216</v>
      </c>
      <c r="E1740" t="s">
        <v>26</v>
      </c>
      <c r="F1740" t="str">
        <f t="shared" si="108"/>
        <v>Scientist</v>
      </c>
      <c r="G1740">
        <v>126100</v>
      </c>
      <c r="H1740" t="s">
        <v>20</v>
      </c>
      <c r="I1740">
        <v>126100</v>
      </c>
      <c r="J1740">
        <f t="shared" si="109"/>
        <v>100000</v>
      </c>
      <c r="K1740">
        <f t="shared" si="110"/>
        <v>150000</v>
      </c>
      <c r="L1740" t="str">
        <f t="shared" si="111"/>
        <v>100000-150000</v>
      </c>
      <c r="M1740" t="s">
        <v>21</v>
      </c>
      <c r="N1740" t="str">
        <f>VLOOKUP(M1740,'Country Names'!B:C,2,FALSE)</f>
        <v>United States</v>
      </c>
      <c r="O1740">
        <v>0</v>
      </c>
      <c r="P1740" t="str">
        <f>IF(Table[[#This Row],[remote_ratio]]=0, "In Person", IF(Table[[#This Row],[remote_ratio]]=50, "Hybrid", IF(Table[[#This Row],[remote_ratio]]=100, "Remote")))</f>
        <v>In Person</v>
      </c>
      <c r="Q1740" t="s">
        <v>21</v>
      </c>
      <c r="R1740" t="str">
        <f>VLOOKUP(Q1740,'Country Names'!B:C,2,FALSE)</f>
        <v>United States</v>
      </c>
      <c r="S1740" t="s">
        <v>220</v>
      </c>
    </row>
    <row r="1741" spans="1:19" x14ac:dyDescent="0.3">
      <c r="A1741">
        <v>1740</v>
      </c>
      <c r="B1741">
        <v>2022</v>
      </c>
      <c r="C1741" t="s">
        <v>213</v>
      </c>
      <c r="D1741" t="s">
        <v>216</v>
      </c>
      <c r="E1741" t="s">
        <v>56</v>
      </c>
      <c r="F1741" t="str">
        <f t="shared" si="108"/>
        <v>Analyst</v>
      </c>
      <c r="G1741">
        <v>1440000</v>
      </c>
      <c r="H1741" t="s">
        <v>42</v>
      </c>
      <c r="I1741">
        <v>18314</v>
      </c>
      <c r="J1741">
        <f t="shared" si="109"/>
        <v>0</v>
      </c>
      <c r="K1741">
        <f t="shared" si="110"/>
        <v>50000</v>
      </c>
      <c r="L1741" t="str">
        <f t="shared" si="111"/>
        <v>0-50000</v>
      </c>
      <c r="M1741" t="s">
        <v>43</v>
      </c>
      <c r="N1741" t="str">
        <f>VLOOKUP(M1741,'Country Names'!B:C,2,FALSE)</f>
        <v>India</v>
      </c>
      <c r="O1741">
        <v>50</v>
      </c>
      <c r="P1741" t="str">
        <f>IF(Table[[#This Row],[remote_ratio]]=0, "In Person", IF(Table[[#This Row],[remote_ratio]]=50, "Hybrid", IF(Table[[#This Row],[remote_ratio]]=100, "Remote")))</f>
        <v>Hybrid</v>
      </c>
      <c r="Q1741" t="s">
        <v>43</v>
      </c>
      <c r="R1741" t="str">
        <f>VLOOKUP(Q1741,'Country Names'!B:C,2,FALSE)</f>
        <v>India</v>
      </c>
      <c r="S1741" t="s">
        <v>220</v>
      </c>
    </row>
    <row r="1742" spans="1:19" x14ac:dyDescent="0.3">
      <c r="A1742">
        <v>1741</v>
      </c>
      <c r="B1742">
        <v>2023</v>
      </c>
      <c r="C1742" t="s">
        <v>330</v>
      </c>
      <c r="D1742" t="s">
        <v>216</v>
      </c>
      <c r="E1742" t="s">
        <v>37</v>
      </c>
      <c r="F1742" t="str">
        <f t="shared" si="108"/>
        <v>Engineer</v>
      </c>
      <c r="G1742">
        <v>231250</v>
      </c>
      <c r="H1742" t="s">
        <v>20</v>
      </c>
      <c r="I1742">
        <v>231250</v>
      </c>
      <c r="J1742">
        <f t="shared" si="109"/>
        <v>200000</v>
      </c>
      <c r="K1742">
        <f t="shared" si="110"/>
        <v>250000</v>
      </c>
      <c r="L1742" t="str">
        <f t="shared" si="111"/>
        <v>200000-250000</v>
      </c>
      <c r="M1742" t="s">
        <v>21</v>
      </c>
      <c r="N1742" t="str">
        <f>VLOOKUP(M1742,'Country Names'!B:C,2,FALSE)</f>
        <v>United States</v>
      </c>
      <c r="O1742">
        <v>100</v>
      </c>
      <c r="P1742" t="str">
        <f>IF(Table[[#This Row],[remote_ratio]]=0, "In Person", IF(Table[[#This Row],[remote_ratio]]=50, "Hybrid", IF(Table[[#This Row],[remote_ratio]]=100, "Remote")))</f>
        <v>Remote</v>
      </c>
      <c r="Q1742" t="s">
        <v>21</v>
      </c>
      <c r="R1742" t="str">
        <f>VLOOKUP(Q1742,'Country Names'!B:C,2,FALSE)</f>
        <v>United States</v>
      </c>
      <c r="S1742" t="s">
        <v>221</v>
      </c>
    </row>
    <row r="1743" spans="1:19" x14ac:dyDescent="0.3">
      <c r="A1743">
        <v>1742</v>
      </c>
      <c r="B1743">
        <v>2023</v>
      </c>
      <c r="C1743" t="s">
        <v>330</v>
      </c>
      <c r="D1743" t="s">
        <v>216</v>
      </c>
      <c r="E1743" t="s">
        <v>37</v>
      </c>
      <c r="F1743" t="str">
        <f t="shared" si="108"/>
        <v>Engineer</v>
      </c>
      <c r="G1743">
        <v>138750</v>
      </c>
      <c r="H1743" t="s">
        <v>20</v>
      </c>
      <c r="I1743">
        <v>138750</v>
      </c>
      <c r="J1743">
        <f t="shared" si="109"/>
        <v>100000</v>
      </c>
      <c r="K1743">
        <f t="shared" si="110"/>
        <v>150000</v>
      </c>
      <c r="L1743" t="str">
        <f t="shared" si="111"/>
        <v>100000-150000</v>
      </c>
      <c r="M1743" t="s">
        <v>21</v>
      </c>
      <c r="N1743" t="str">
        <f>VLOOKUP(M1743,'Country Names'!B:C,2,FALSE)</f>
        <v>United States</v>
      </c>
      <c r="O1743">
        <v>100</v>
      </c>
      <c r="P1743" t="str">
        <f>IF(Table[[#This Row],[remote_ratio]]=0, "In Person", IF(Table[[#This Row],[remote_ratio]]=50, "Hybrid", IF(Table[[#This Row],[remote_ratio]]=100, "Remote")))</f>
        <v>Remote</v>
      </c>
      <c r="Q1743" t="s">
        <v>21</v>
      </c>
      <c r="R1743" t="str">
        <f>VLOOKUP(Q1743,'Country Names'!B:C,2,FALSE)</f>
        <v>United States</v>
      </c>
      <c r="S1743" t="s">
        <v>221</v>
      </c>
    </row>
    <row r="1744" spans="1:19" x14ac:dyDescent="0.3">
      <c r="A1744">
        <v>1743</v>
      </c>
      <c r="B1744">
        <v>2023</v>
      </c>
      <c r="C1744" t="s">
        <v>330</v>
      </c>
      <c r="D1744" t="s">
        <v>216</v>
      </c>
      <c r="E1744" t="s">
        <v>37</v>
      </c>
      <c r="F1744" t="str">
        <f t="shared" si="108"/>
        <v>Engineer</v>
      </c>
      <c r="G1744">
        <v>199000</v>
      </c>
      <c r="H1744" t="s">
        <v>20</v>
      </c>
      <c r="I1744">
        <v>199000</v>
      </c>
      <c r="J1744">
        <f t="shared" si="109"/>
        <v>150000</v>
      </c>
      <c r="K1744">
        <f t="shared" si="110"/>
        <v>200000</v>
      </c>
      <c r="L1744" t="str">
        <f t="shared" si="111"/>
        <v>150000-200000</v>
      </c>
      <c r="M1744" t="s">
        <v>21</v>
      </c>
      <c r="N1744" t="str">
        <f>VLOOKUP(M1744,'Country Names'!B:C,2,FALSE)</f>
        <v>United States</v>
      </c>
      <c r="O1744">
        <v>0</v>
      </c>
      <c r="P1744" t="str">
        <f>IF(Table[[#This Row],[remote_ratio]]=0, "In Person", IF(Table[[#This Row],[remote_ratio]]=50, "Hybrid", IF(Table[[#This Row],[remote_ratio]]=100, "Remote")))</f>
        <v>In Person</v>
      </c>
      <c r="Q1744" t="s">
        <v>21</v>
      </c>
      <c r="R1744" t="str">
        <f>VLOOKUP(Q1744,'Country Names'!B:C,2,FALSE)</f>
        <v>United States</v>
      </c>
      <c r="S1744" t="s">
        <v>221</v>
      </c>
    </row>
    <row r="1745" spans="1:19" x14ac:dyDescent="0.3">
      <c r="A1745">
        <v>1744</v>
      </c>
      <c r="B1745">
        <v>2023</v>
      </c>
      <c r="C1745" t="s">
        <v>330</v>
      </c>
      <c r="D1745" t="s">
        <v>216</v>
      </c>
      <c r="E1745" t="s">
        <v>37</v>
      </c>
      <c r="F1745" t="str">
        <f t="shared" si="108"/>
        <v>Engineer</v>
      </c>
      <c r="G1745">
        <v>162000</v>
      </c>
      <c r="H1745" t="s">
        <v>20</v>
      </c>
      <c r="I1745">
        <v>162000</v>
      </c>
      <c r="J1745">
        <f t="shared" si="109"/>
        <v>150000</v>
      </c>
      <c r="K1745">
        <f t="shared" si="110"/>
        <v>200000</v>
      </c>
      <c r="L1745" t="str">
        <f t="shared" si="111"/>
        <v>150000-200000</v>
      </c>
      <c r="M1745" t="s">
        <v>21</v>
      </c>
      <c r="N1745" t="str">
        <f>VLOOKUP(M1745,'Country Names'!B:C,2,FALSE)</f>
        <v>United States</v>
      </c>
      <c r="O1745">
        <v>0</v>
      </c>
      <c r="P1745" t="str">
        <f>IF(Table[[#This Row],[remote_ratio]]=0, "In Person", IF(Table[[#This Row],[remote_ratio]]=50, "Hybrid", IF(Table[[#This Row],[remote_ratio]]=100, "Remote")))</f>
        <v>In Person</v>
      </c>
      <c r="Q1745" t="s">
        <v>21</v>
      </c>
      <c r="R1745" t="str">
        <f>VLOOKUP(Q1745,'Country Names'!B:C,2,FALSE)</f>
        <v>United States</v>
      </c>
      <c r="S1745" t="s">
        <v>221</v>
      </c>
    </row>
    <row r="1746" spans="1:19" x14ac:dyDescent="0.3">
      <c r="A1746">
        <v>1745</v>
      </c>
      <c r="B1746">
        <v>2023</v>
      </c>
      <c r="C1746" t="s">
        <v>214</v>
      </c>
      <c r="D1746" t="s">
        <v>216</v>
      </c>
      <c r="E1746" t="s">
        <v>37</v>
      </c>
      <c r="F1746" t="str">
        <f t="shared" si="108"/>
        <v>Engineer</v>
      </c>
      <c r="G1746">
        <v>160000</v>
      </c>
      <c r="H1746" t="s">
        <v>20</v>
      </c>
      <c r="I1746">
        <v>160000</v>
      </c>
      <c r="J1746">
        <f t="shared" si="109"/>
        <v>150000</v>
      </c>
      <c r="K1746">
        <f t="shared" si="110"/>
        <v>200000</v>
      </c>
      <c r="L1746" t="str">
        <f t="shared" si="111"/>
        <v>150000-200000</v>
      </c>
      <c r="M1746" t="s">
        <v>21</v>
      </c>
      <c r="N1746" t="str">
        <f>VLOOKUP(M1746,'Country Names'!B:C,2,FALSE)</f>
        <v>United States</v>
      </c>
      <c r="O1746">
        <v>0</v>
      </c>
      <c r="P1746" t="str">
        <f>IF(Table[[#This Row],[remote_ratio]]=0, "In Person", IF(Table[[#This Row],[remote_ratio]]=50, "Hybrid", IF(Table[[#This Row],[remote_ratio]]=100, "Remote")))</f>
        <v>In Person</v>
      </c>
      <c r="Q1746" t="s">
        <v>21</v>
      </c>
      <c r="R1746" t="str">
        <f>VLOOKUP(Q1746,'Country Names'!B:C,2,FALSE)</f>
        <v>United States</v>
      </c>
      <c r="S1746" t="s">
        <v>221</v>
      </c>
    </row>
    <row r="1747" spans="1:19" x14ac:dyDescent="0.3">
      <c r="A1747">
        <v>1746</v>
      </c>
      <c r="B1747">
        <v>2023</v>
      </c>
      <c r="C1747" t="s">
        <v>214</v>
      </c>
      <c r="D1747" t="s">
        <v>216</v>
      </c>
      <c r="E1747" t="s">
        <v>37</v>
      </c>
      <c r="F1747" t="str">
        <f t="shared" si="108"/>
        <v>Engineer</v>
      </c>
      <c r="G1747">
        <v>135000</v>
      </c>
      <c r="H1747" t="s">
        <v>20</v>
      </c>
      <c r="I1747">
        <v>135000</v>
      </c>
      <c r="J1747">
        <f t="shared" si="109"/>
        <v>100000</v>
      </c>
      <c r="K1747">
        <f t="shared" si="110"/>
        <v>150000</v>
      </c>
      <c r="L1747" t="str">
        <f t="shared" si="111"/>
        <v>100000-150000</v>
      </c>
      <c r="M1747" t="s">
        <v>21</v>
      </c>
      <c r="N1747" t="str">
        <f>VLOOKUP(M1747,'Country Names'!B:C,2,FALSE)</f>
        <v>United States</v>
      </c>
      <c r="O1747">
        <v>0</v>
      </c>
      <c r="P1747" t="str">
        <f>IF(Table[[#This Row],[remote_ratio]]=0, "In Person", IF(Table[[#This Row],[remote_ratio]]=50, "Hybrid", IF(Table[[#This Row],[remote_ratio]]=100, "Remote")))</f>
        <v>In Person</v>
      </c>
      <c r="Q1747" t="s">
        <v>21</v>
      </c>
      <c r="R1747" t="str">
        <f>VLOOKUP(Q1747,'Country Names'!B:C,2,FALSE)</f>
        <v>United States</v>
      </c>
      <c r="S1747" t="s">
        <v>221</v>
      </c>
    </row>
    <row r="1748" spans="1:19" x14ac:dyDescent="0.3">
      <c r="A1748">
        <v>1696</v>
      </c>
      <c r="B1748">
        <v>2023</v>
      </c>
      <c r="C1748" t="s">
        <v>330</v>
      </c>
      <c r="D1748" t="s">
        <v>216</v>
      </c>
      <c r="E1748" t="s">
        <v>26</v>
      </c>
      <c r="F1748" t="str">
        <f t="shared" si="108"/>
        <v>Scientist</v>
      </c>
      <c r="G1748">
        <v>72000</v>
      </c>
      <c r="H1748" t="s">
        <v>20</v>
      </c>
      <c r="I1748">
        <v>72000</v>
      </c>
      <c r="J1748">
        <f t="shared" si="109"/>
        <v>50000</v>
      </c>
      <c r="K1748">
        <f t="shared" si="110"/>
        <v>100000</v>
      </c>
      <c r="L1748" t="str">
        <f t="shared" si="111"/>
        <v>50000-100000</v>
      </c>
      <c r="M1748" t="s">
        <v>21</v>
      </c>
      <c r="N1748" t="str">
        <f>VLOOKUP(M1748,'Country Names'!B:C,2,FALSE)</f>
        <v>United States</v>
      </c>
      <c r="O1748">
        <v>0</v>
      </c>
      <c r="P1748" t="str">
        <f>IF(Table[[#This Row],[remote_ratio]]=0, "In Person", IF(Table[[#This Row],[remote_ratio]]=50, "Hybrid", IF(Table[[#This Row],[remote_ratio]]=100, "Remote")))</f>
        <v>In Person</v>
      </c>
      <c r="Q1748" t="s">
        <v>21</v>
      </c>
      <c r="R1748" t="str">
        <f>VLOOKUP(Q1748,'Country Names'!B:C,2,FALSE)</f>
        <v>United States</v>
      </c>
      <c r="S1748" t="s">
        <v>220</v>
      </c>
    </row>
    <row r="1749" spans="1:19" x14ac:dyDescent="0.3">
      <c r="A1749">
        <v>1703</v>
      </c>
      <c r="B1749">
        <v>2023</v>
      </c>
      <c r="C1749" t="s">
        <v>213</v>
      </c>
      <c r="D1749" t="s">
        <v>216</v>
      </c>
      <c r="E1749" t="s">
        <v>23</v>
      </c>
      <c r="F1749" t="str">
        <f t="shared" si="108"/>
        <v>Scientist</v>
      </c>
      <c r="G1749">
        <v>187500</v>
      </c>
      <c r="H1749" t="s">
        <v>20</v>
      </c>
      <c r="I1749">
        <v>187500</v>
      </c>
      <c r="J1749">
        <f t="shared" si="109"/>
        <v>150000</v>
      </c>
      <c r="K1749">
        <f t="shared" si="110"/>
        <v>200000</v>
      </c>
      <c r="L1749" t="str">
        <f t="shared" si="111"/>
        <v>150000-200000</v>
      </c>
      <c r="M1749" t="s">
        <v>21</v>
      </c>
      <c r="N1749" t="str">
        <f>VLOOKUP(M1749,'Country Names'!B:C,2,FALSE)</f>
        <v>United States</v>
      </c>
      <c r="O1749">
        <v>0</v>
      </c>
      <c r="P1749" t="str">
        <f>IF(Table[[#This Row],[remote_ratio]]=0, "In Person", IF(Table[[#This Row],[remote_ratio]]=50, "Hybrid", IF(Table[[#This Row],[remote_ratio]]=100, "Remote")))</f>
        <v>In Person</v>
      </c>
      <c r="Q1749" t="s">
        <v>21</v>
      </c>
      <c r="R1749" t="str">
        <f>VLOOKUP(Q1749,'Country Names'!B:C,2,FALSE)</f>
        <v>United States</v>
      </c>
      <c r="S1749" t="s">
        <v>221</v>
      </c>
    </row>
    <row r="1750" spans="1:19" x14ac:dyDescent="0.3">
      <c r="A1750">
        <v>1704</v>
      </c>
      <c r="B1750">
        <v>2023</v>
      </c>
      <c r="C1750" t="s">
        <v>213</v>
      </c>
      <c r="D1750" t="s">
        <v>216</v>
      </c>
      <c r="E1750" t="s">
        <v>23</v>
      </c>
      <c r="F1750" t="str">
        <f t="shared" si="108"/>
        <v>Scientist</v>
      </c>
      <c r="G1750">
        <v>165000</v>
      </c>
      <c r="H1750" t="s">
        <v>20</v>
      </c>
      <c r="I1750">
        <v>165000</v>
      </c>
      <c r="J1750">
        <f t="shared" si="109"/>
        <v>150000</v>
      </c>
      <c r="K1750">
        <f t="shared" si="110"/>
        <v>200000</v>
      </c>
      <c r="L1750" t="str">
        <f t="shared" si="111"/>
        <v>150000-200000</v>
      </c>
      <c r="M1750" t="s">
        <v>21</v>
      </c>
      <c r="N1750" t="str">
        <f>VLOOKUP(M1750,'Country Names'!B:C,2,FALSE)</f>
        <v>United States</v>
      </c>
      <c r="O1750">
        <v>0</v>
      </c>
      <c r="P1750" t="str">
        <f>IF(Table[[#This Row],[remote_ratio]]=0, "In Person", IF(Table[[#This Row],[remote_ratio]]=50, "Hybrid", IF(Table[[#This Row],[remote_ratio]]=100, "Remote")))</f>
        <v>In Person</v>
      </c>
      <c r="Q1750" t="s">
        <v>21</v>
      </c>
      <c r="R1750" t="str">
        <f>VLOOKUP(Q1750,'Country Names'!B:C,2,FALSE)</f>
        <v>United States</v>
      </c>
      <c r="S1750" t="s">
        <v>221</v>
      </c>
    </row>
    <row r="1751" spans="1:19" x14ac:dyDescent="0.3">
      <c r="A1751">
        <v>1750</v>
      </c>
      <c r="B1751">
        <v>2023</v>
      </c>
      <c r="C1751" t="s">
        <v>214</v>
      </c>
      <c r="D1751" t="s">
        <v>216</v>
      </c>
      <c r="E1751" t="s">
        <v>30</v>
      </c>
      <c r="F1751" t="str">
        <f t="shared" si="108"/>
        <v>Engineer</v>
      </c>
      <c r="G1751">
        <v>160000</v>
      </c>
      <c r="H1751" t="s">
        <v>20</v>
      </c>
      <c r="I1751">
        <v>160000</v>
      </c>
      <c r="J1751">
        <f t="shared" si="109"/>
        <v>150000</v>
      </c>
      <c r="K1751">
        <f t="shared" si="110"/>
        <v>200000</v>
      </c>
      <c r="L1751" t="str">
        <f t="shared" si="111"/>
        <v>150000-200000</v>
      </c>
      <c r="M1751" t="s">
        <v>21</v>
      </c>
      <c r="N1751" t="str">
        <f>VLOOKUP(M1751,'Country Names'!B:C,2,FALSE)</f>
        <v>United States</v>
      </c>
      <c r="O1751">
        <v>0</v>
      </c>
      <c r="P1751" t="str">
        <f>IF(Table[[#This Row],[remote_ratio]]=0, "In Person", IF(Table[[#This Row],[remote_ratio]]=50, "Hybrid", IF(Table[[#This Row],[remote_ratio]]=100, "Remote")))</f>
        <v>In Person</v>
      </c>
      <c r="Q1751" t="s">
        <v>21</v>
      </c>
      <c r="R1751" t="str">
        <f>VLOOKUP(Q1751,'Country Names'!B:C,2,FALSE)</f>
        <v>United States</v>
      </c>
      <c r="S1751" t="s">
        <v>221</v>
      </c>
    </row>
    <row r="1752" spans="1:19" x14ac:dyDescent="0.3">
      <c r="A1752">
        <v>1751</v>
      </c>
      <c r="B1752">
        <v>2023</v>
      </c>
      <c r="C1752" t="s">
        <v>214</v>
      </c>
      <c r="D1752" t="s">
        <v>216</v>
      </c>
      <c r="E1752" t="s">
        <v>30</v>
      </c>
      <c r="F1752" t="str">
        <f t="shared" si="108"/>
        <v>Engineer</v>
      </c>
      <c r="G1752">
        <v>120000</v>
      </c>
      <c r="H1752" t="s">
        <v>20</v>
      </c>
      <c r="I1752">
        <v>120000</v>
      </c>
      <c r="J1752">
        <f t="shared" si="109"/>
        <v>100000</v>
      </c>
      <c r="K1752">
        <f t="shared" si="110"/>
        <v>150000</v>
      </c>
      <c r="L1752" t="str">
        <f t="shared" si="111"/>
        <v>100000-150000</v>
      </c>
      <c r="M1752" t="s">
        <v>21</v>
      </c>
      <c r="N1752" t="str">
        <f>VLOOKUP(M1752,'Country Names'!B:C,2,FALSE)</f>
        <v>United States</v>
      </c>
      <c r="O1752">
        <v>0</v>
      </c>
      <c r="P1752" t="str">
        <f>IF(Table[[#This Row],[remote_ratio]]=0, "In Person", IF(Table[[#This Row],[remote_ratio]]=50, "Hybrid", IF(Table[[#This Row],[remote_ratio]]=100, "Remote")))</f>
        <v>In Person</v>
      </c>
      <c r="Q1752" t="s">
        <v>21</v>
      </c>
      <c r="R1752" t="str">
        <f>VLOOKUP(Q1752,'Country Names'!B:C,2,FALSE)</f>
        <v>United States</v>
      </c>
      <c r="S1752" t="s">
        <v>221</v>
      </c>
    </row>
    <row r="1753" spans="1:19" x14ac:dyDescent="0.3">
      <c r="A1753">
        <v>1707</v>
      </c>
      <c r="B1753">
        <v>2023</v>
      </c>
      <c r="C1753" t="s">
        <v>330</v>
      </c>
      <c r="D1753" t="s">
        <v>216</v>
      </c>
      <c r="E1753" t="s">
        <v>52</v>
      </c>
      <c r="F1753" t="str">
        <f t="shared" si="108"/>
        <v>Scientist</v>
      </c>
      <c r="G1753">
        <v>210000</v>
      </c>
      <c r="H1753" t="s">
        <v>20</v>
      </c>
      <c r="I1753">
        <v>210000</v>
      </c>
      <c r="J1753">
        <f t="shared" si="109"/>
        <v>200000</v>
      </c>
      <c r="K1753">
        <f t="shared" si="110"/>
        <v>250000</v>
      </c>
      <c r="L1753" t="str">
        <f t="shared" si="111"/>
        <v>200000-250000</v>
      </c>
      <c r="M1753" t="s">
        <v>21</v>
      </c>
      <c r="N1753" t="str">
        <f>VLOOKUP(M1753,'Country Names'!B:C,2,FALSE)</f>
        <v>United States</v>
      </c>
      <c r="O1753">
        <v>0</v>
      </c>
      <c r="P1753" t="str">
        <f>IF(Table[[#This Row],[remote_ratio]]=0, "In Person", IF(Table[[#This Row],[remote_ratio]]=50, "Hybrid", IF(Table[[#This Row],[remote_ratio]]=100, "Remote")))</f>
        <v>In Person</v>
      </c>
      <c r="Q1753" t="s">
        <v>21</v>
      </c>
      <c r="R1753" t="str">
        <f>VLOOKUP(Q1753,'Country Names'!B:C,2,FALSE)</f>
        <v>United States</v>
      </c>
      <c r="S1753" t="s">
        <v>221</v>
      </c>
    </row>
    <row r="1754" spans="1:19" x14ac:dyDescent="0.3">
      <c r="A1754">
        <v>1708</v>
      </c>
      <c r="B1754">
        <v>2023</v>
      </c>
      <c r="C1754" t="s">
        <v>330</v>
      </c>
      <c r="D1754" t="s">
        <v>216</v>
      </c>
      <c r="E1754" t="s">
        <v>52</v>
      </c>
      <c r="F1754" t="str">
        <f t="shared" si="108"/>
        <v>Scientist</v>
      </c>
      <c r="G1754">
        <v>165750</v>
      </c>
      <c r="H1754" t="s">
        <v>20</v>
      </c>
      <c r="I1754">
        <v>165750</v>
      </c>
      <c r="J1754">
        <f t="shared" si="109"/>
        <v>150000</v>
      </c>
      <c r="K1754">
        <f t="shared" si="110"/>
        <v>200000</v>
      </c>
      <c r="L1754" t="str">
        <f t="shared" si="111"/>
        <v>150000-200000</v>
      </c>
      <c r="M1754" t="s">
        <v>21</v>
      </c>
      <c r="N1754" t="str">
        <f>VLOOKUP(M1754,'Country Names'!B:C,2,FALSE)</f>
        <v>United States</v>
      </c>
      <c r="O1754">
        <v>0</v>
      </c>
      <c r="P1754" t="str">
        <f>IF(Table[[#This Row],[remote_ratio]]=0, "In Person", IF(Table[[#This Row],[remote_ratio]]=50, "Hybrid", IF(Table[[#This Row],[remote_ratio]]=100, "Remote")))</f>
        <v>In Person</v>
      </c>
      <c r="Q1754" t="s">
        <v>21</v>
      </c>
      <c r="R1754" t="str">
        <f>VLOOKUP(Q1754,'Country Names'!B:C,2,FALSE)</f>
        <v>United States</v>
      </c>
      <c r="S1754" t="s">
        <v>221</v>
      </c>
    </row>
    <row r="1755" spans="1:19" x14ac:dyDescent="0.3">
      <c r="A1755">
        <v>1754</v>
      </c>
      <c r="B1755">
        <v>2023</v>
      </c>
      <c r="C1755" t="s">
        <v>214</v>
      </c>
      <c r="D1755" t="s">
        <v>216</v>
      </c>
      <c r="E1755" t="s">
        <v>117</v>
      </c>
      <c r="F1755" t="str">
        <f t="shared" si="108"/>
        <v>Engineer</v>
      </c>
      <c r="G1755">
        <v>150000</v>
      </c>
      <c r="H1755" t="s">
        <v>20</v>
      </c>
      <c r="I1755">
        <v>150000</v>
      </c>
      <c r="J1755">
        <f t="shared" si="109"/>
        <v>150000</v>
      </c>
      <c r="K1755">
        <f t="shared" si="110"/>
        <v>200000</v>
      </c>
      <c r="L1755" t="str">
        <f t="shared" si="111"/>
        <v>150000-200000</v>
      </c>
      <c r="M1755" t="s">
        <v>21</v>
      </c>
      <c r="N1755" t="str">
        <f>VLOOKUP(M1755,'Country Names'!B:C,2,FALSE)</f>
        <v>United States</v>
      </c>
      <c r="O1755">
        <v>0</v>
      </c>
      <c r="P1755" t="str">
        <f>IF(Table[[#This Row],[remote_ratio]]=0, "In Person", IF(Table[[#This Row],[remote_ratio]]=50, "Hybrid", IF(Table[[#This Row],[remote_ratio]]=100, "Remote")))</f>
        <v>In Person</v>
      </c>
      <c r="Q1755" t="s">
        <v>21</v>
      </c>
      <c r="R1755" t="str">
        <f>VLOOKUP(Q1755,'Country Names'!B:C,2,FALSE)</f>
        <v>United States</v>
      </c>
      <c r="S1755" t="s">
        <v>221</v>
      </c>
    </row>
    <row r="1756" spans="1:19" x14ac:dyDescent="0.3">
      <c r="A1756">
        <v>1755</v>
      </c>
      <c r="B1756">
        <v>2023</v>
      </c>
      <c r="C1756" t="s">
        <v>214</v>
      </c>
      <c r="D1756" t="s">
        <v>216</v>
      </c>
      <c r="E1756" t="s">
        <v>117</v>
      </c>
      <c r="F1756" t="str">
        <f t="shared" si="108"/>
        <v>Engineer</v>
      </c>
      <c r="G1756">
        <v>120000</v>
      </c>
      <c r="H1756" t="s">
        <v>20</v>
      </c>
      <c r="I1756">
        <v>120000</v>
      </c>
      <c r="J1756">
        <f t="shared" si="109"/>
        <v>100000</v>
      </c>
      <c r="K1756">
        <f t="shared" si="110"/>
        <v>150000</v>
      </c>
      <c r="L1756" t="str">
        <f t="shared" si="111"/>
        <v>100000-150000</v>
      </c>
      <c r="M1756" t="s">
        <v>21</v>
      </c>
      <c r="N1756" t="str">
        <f>VLOOKUP(M1756,'Country Names'!B:C,2,FALSE)</f>
        <v>United States</v>
      </c>
      <c r="O1756">
        <v>0</v>
      </c>
      <c r="P1756" t="str">
        <f>IF(Table[[#This Row],[remote_ratio]]=0, "In Person", IF(Table[[#This Row],[remote_ratio]]=50, "Hybrid", IF(Table[[#This Row],[remote_ratio]]=100, "Remote")))</f>
        <v>In Person</v>
      </c>
      <c r="Q1756" t="s">
        <v>21</v>
      </c>
      <c r="R1756" t="str">
        <f>VLOOKUP(Q1756,'Country Names'!B:C,2,FALSE)</f>
        <v>United States</v>
      </c>
      <c r="S1756" t="s">
        <v>221</v>
      </c>
    </row>
    <row r="1757" spans="1:19" x14ac:dyDescent="0.3">
      <c r="A1757">
        <v>1756</v>
      </c>
      <c r="B1757">
        <v>2023</v>
      </c>
      <c r="C1757" t="s">
        <v>330</v>
      </c>
      <c r="D1757" t="s">
        <v>216</v>
      </c>
      <c r="E1757" t="s">
        <v>30</v>
      </c>
      <c r="F1757" t="str">
        <f t="shared" si="108"/>
        <v>Engineer</v>
      </c>
      <c r="G1757">
        <v>150000</v>
      </c>
      <c r="H1757" t="s">
        <v>20</v>
      </c>
      <c r="I1757">
        <v>150000</v>
      </c>
      <c r="J1757">
        <f t="shared" si="109"/>
        <v>150000</v>
      </c>
      <c r="K1757">
        <f t="shared" si="110"/>
        <v>200000</v>
      </c>
      <c r="L1757" t="str">
        <f t="shared" si="111"/>
        <v>150000-200000</v>
      </c>
      <c r="M1757" t="s">
        <v>21</v>
      </c>
      <c r="N1757" t="str">
        <f>VLOOKUP(M1757,'Country Names'!B:C,2,FALSE)</f>
        <v>United States</v>
      </c>
      <c r="O1757">
        <v>0</v>
      </c>
      <c r="P1757" t="str">
        <f>IF(Table[[#This Row],[remote_ratio]]=0, "In Person", IF(Table[[#This Row],[remote_ratio]]=50, "Hybrid", IF(Table[[#This Row],[remote_ratio]]=100, "Remote")))</f>
        <v>In Person</v>
      </c>
      <c r="Q1757" t="s">
        <v>21</v>
      </c>
      <c r="R1757" t="str">
        <f>VLOOKUP(Q1757,'Country Names'!B:C,2,FALSE)</f>
        <v>United States</v>
      </c>
      <c r="S1757" t="s">
        <v>221</v>
      </c>
    </row>
    <row r="1758" spans="1:19" x14ac:dyDescent="0.3">
      <c r="A1758">
        <v>1757</v>
      </c>
      <c r="B1758">
        <v>2023</v>
      </c>
      <c r="C1758" t="s">
        <v>330</v>
      </c>
      <c r="D1758" t="s">
        <v>216</v>
      </c>
      <c r="E1758" t="s">
        <v>30</v>
      </c>
      <c r="F1758" t="str">
        <f t="shared" si="108"/>
        <v>Engineer</v>
      </c>
      <c r="G1758">
        <v>100000</v>
      </c>
      <c r="H1758" t="s">
        <v>20</v>
      </c>
      <c r="I1758">
        <v>100000</v>
      </c>
      <c r="J1758">
        <f t="shared" si="109"/>
        <v>100000</v>
      </c>
      <c r="K1758">
        <f t="shared" si="110"/>
        <v>150000</v>
      </c>
      <c r="L1758" t="str">
        <f t="shared" si="111"/>
        <v>100000-150000</v>
      </c>
      <c r="M1758" t="s">
        <v>21</v>
      </c>
      <c r="N1758" t="str">
        <f>VLOOKUP(M1758,'Country Names'!B:C,2,FALSE)</f>
        <v>United States</v>
      </c>
      <c r="O1758">
        <v>0</v>
      </c>
      <c r="P1758" t="str">
        <f>IF(Table[[#This Row],[remote_ratio]]=0, "In Person", IF(Table[[#This Row],[remote_ratio]]=50, "Hybrid", IF(Table[[#This Row],[remote_ratio]]=100, "Remote")))</f>
        <v>In Person</v>
      </c>
      <c r="Q1758" t="s">
        <v>21</v>
      </c>
      <c r="R1758" t="str">
        <f>VLOOKUP(Q1758,'Country Names'!B:C,2,FALSE)</f>
        <v>United States</v>
      </c>
      <c r="S1758" t="s">
        <v>221</v>
      </c>
    </row>
    <row r="1759" spans="1:19" x14ac:dyDescent="0.3">
      <c r="A1759">
        <v>1758</v>
      </c>
      <c r="B1759">
        <v>2022</v>
      </c>
      <c r="C1759" t="s">
        <v>330</v>
      </c>
      <c r="D1759" t="s">
        <v>216</v>
      </c>
      <c r="E1759" t="s">
        <v>55</v>
      </c>
      <c r="F1759" t="str">
        <f t="shared" si="108"/>
        <v>Manager</v>
      </c>
      <c r="G1759">
        <v>133000</v>
      </c>
      <c r="H1759" t="s">
        <v>20</v>
      </c>
      <c r="I1759">
        <v>133000</v>
      </c>
      <c r="J1759">
        <f t="shared" si="109"/>
        <v>100000</v>
      </c>
      <c r="K1759">
        <f t="shared" si="110"/>
        <v>150000</v>
      </c>
      <c r="L1759" t="str">
        <f t="shared" si="111"/>
        <v>100000-150000</v>
      </c>
      <c r="M1759" t="s">
        <v>51</v>
      </c>
      <c r="N1759" t="str">
        <f>VLOOKUP(M1759,'Country Names'!B:C,2,FALSE)</f>
        <v>Netherlands</v>
      </c>
      <c r="O1759">
        <v>0</v>
      </c>
      <c r="P1759" t="str">
        <f>IF(Table[[#This Row],[remote_ratio]]=0, "In Person", IF(Table[[#This Row],[remote_ratio]]=50, "Hybrid", IF(Table[[#This Row],[remote_ratio]]=100, "Remote")))</f>
        <v>In Person</v>
      </c>
      <c r="Q1759" t="s">
        <v>51</v>
      </c>
      <c r="R1759" t="str">
        <f>VLOOKUP(Q1759,'Country Names'!B:C,2,FALSE)</f>
        <v>Netherlands</v>
      </c>
      <c r="S1759" t="s">
        <v>220</v>
      </c>
    </row>
    <row r="1760" spans="1:19" x14ac:dyDescent="0.3">
      <c r="A1760">
        <v>1709</v>
      </c>
      <c r="B1760">
        <v>2023</v>
      </c>
      <c r="C1760" t="s">
        <v>330</v>
      </c>
      <c r="D1760" t="s">
        <v>216</v>
      </c>
      <c r="E1760" t="s">
        <v>81</v>
      </c>
      <c r="F1760" t="str">
        <f t="shared" si="108"/>
        <v>Scientist</v>
      </c>
      <c r="G1760">
        <v>225000</v>
      </c>
      <c r="H1760" t="s">
        <v>20</v>
      </c>
      <c r="I1760">
        <v>225000</v>
      </c>
      <c r="J1760">
        <f t="shared" si="109"/>
        <v>200000</v>
      </c>
      <c r="K1760">
        <f t="shared" si="110"/>
        <v>250000</v>
      </c>
      <c r="L1760" t="str">
        <f t="shared" si="111"/>
        <v>200000-250000</v>
      </c>
      <c r="M1760" t="s">
        <v>21</v>
      </c>
      <c r="N1760" t="str">
        <f>VLOOKUP(M1760,'Country Names'!B:C,2,FALSE)</f>
        <v>United States</v>
      </c>
      <c r="O1760">
        <v>100</v>
      </c>
      <c r="P1760" t="str">
        <f>IF(Table[[#This Row],[remote_ratio]]=0, "In Person", IF(Table[[#This Row],[remote_ratio]]=50, "Hybrid", IF(Table[[#This Row],[remote_ratio]]=100, "Remote")))</f>
        <v>Remote</v>
      </c>
      <c r="Q1760" t="s">
        <v>21</v>
      </c>
      <c r="R1760" t="str">
        <f>VLOOKUP(Q1760,'Country Names'!B:C,2,FALSE)</f>
        <v>United States</v>
      </c>
      <c r="S1760" t="s">
        <v>221</v>
      </c>
    </row>
    <row r="1761" spans="1:19" x14ac:dyDescent="0.3">
      <c r="A1761">
        <v>1710</v>
      </c>
      <c r="B1761">
        <v>2023</v>
      </c>
      <c r="C1761" t="s">
        <v>330</v>
      </c>
      <c r="D1761" t="s">
        <v>216</v>
      </c>
      <c r="E1761" t="s">
        <v>81</v>
      </c>
      <c r="F1761" t="str">
        <f t="shared" si="108"/>
        <v>Scientist</v>
      </c>
      <c r="G1761">
        <v>165750</v>
      </c>
      <c r="H1761" t="s">
        <v>20</v>
      </c>
      <c r="I1761">
        <v>165750</v>
      </c>
      <c r="J1761">
        <f t="shared" si="109"/>
        <v>150000</v>
      </c>
      <c r="K1761">
        <f t="shared" si="110"/>
        <v>200000</v>
      </c>
      <c r="L1761" t="str">
        <f t="shared" si="111"/>
        <v>150000-200000</v>
      </c>
      <c r="M1761" t="s">
        <v>21</v>
      </c>
      <c r="N1761" t="str">
        <f>VLOOKUP(M1761,'Country Names'!B:C,2,FALSE)</f>
        <v>United States</v>
      </c>
      <c r="O1761">
        <v>100</v>
      </c>
      <c r="P1761" t="str">
        <f>IF(Table[[#This Row],[remote_ratio]]=0, "In Person", IF(Table[[#This Row],[remote_ratio]]=50, "Hybrid", IF(Table[[#This Row],[remote_ratio]]=100, "Remote")))</f>
        <v>Remote</v>
      </c>
      <c r="Q1761" t="s">
        <v>21</v>
      </c>
      <c r="R1761" t="str">
        <f>VLOOKUP(Q1761,'Country Names'!B:C,2,FALSE)</f>
        <v>United States</v>
      </c>
      <c r="S1761" t="s">
        <v>221</v>
      </c>
    </row>
    <row r="1762" spans="1:19" x14ac:dyDescent="0.3">
      <c r="A1762">
        <v>1713</v>
      </c>
      <c r="B1762">
        <v>2023</v>
      </c>
      <c r="C1762" t="s">
        <v>330</v>
      </c>
      <c r="D1762" t="s">
        <v>216</v>
      </c>
      <c r="E1762" t="s">
        <v>23</v>
      </c>
      <c r="F1762" t="str">
        <f t="shared" si="108"/>
        <v>Scientist</v>
      </c>
      <c r="G1762">
        <v>135000</v>
      </c>
      <c r="H1762" t="s">
        <v>20</v>
      </c>
      <c r="I1762">
        <v>135000</v>
      </c>
      <c r="J1762">
        <f t="shared" si="109"/>
        <v>100000</v>
      </c>
      <c r="K1762">
        <f t="shared" si="110"/>
        <v>150000</v>
      </c>
      <c r="L1762" t="str">
        <f t="shared" si="111"/>
        <v>100000-150000</v>
      </c>
      <c r="M1762" t="s">
        <v>21</v>
      </c>
      <c r="N1762" t="str">
        <f>VLOOKUP(M1762,'Country Names'!B:C,2,FALSE)</f>
        <v>United States</v>
      </c>
      <c r="O1762">
        <v>100</v>
      </c>
      <c r="P1762" t="str">
        <f>IF(Table[[#This Row],[remote_ratio]]=0, "In Person", IF(Table[[#This Row],[remote_ratio]]=50, "Hybrid", IF(Table[[#This Row],[remote_ratio]]=100, "Remote")))</f>
        <v>Remote</v>
      </c>
      <c r="Q1762" t="s">
        <v>21</v>
      </c>
      <c r="R1762" t="str">
        <f>VLOOKUP(Q1762,'Country Names'!B:C,2,FALSE)</f>
        <v>United States</v>
      </c>
      <c r="S1762" t="s">
        <v>221</v>
      </c>
    </row>
    <row r="1763" spans="1:19" x14ac:dyDescent="0.3">
      <c r="A1763">
        <v>1714</v>
      </c>
      <c r="B1763">
        <v>2023</v>
      </c>
      <c r="C1763" t="s">
        <v>330</v>
      </c>
      <c r="D1763" t="s">
        <v>216</v>
      </c>
      <c r="E1763" t="s">
        <v>23</v>
      </c>
      <c r="F1763" t="str">
        <f t="shared" si="108"/>
        <v>Scientist</v>
      </c>
      <c r="G1763">
        <v>115000</v>
      </c>
      <c r="H1763" t="s">
        <v>20</v>
      </c>
      <c r="I1763">
        <v>115000</v>
      </c>
      <c r="J1763">
        <f t="shared" si="109"/>
        <v>100000</v>
      </c>
      <c r="K1763">
        <f t="shared" si="110"/>
        <v>150000</v>
      </c>
      <c r="L1763" t="str">
        <f t="shared" si="111"/>
        <v>100000-150000</v>
      </c>
      <c r="M1763" t="s">
        <v>21</v>
      </c>
      <c r="N1763" t="str">
        <f>VLOOKUP(M1763,'Country Names'!B:C,2,FALSE)</f>
        <v>United States</v>
      </c>
      <c r="O1763">
        <v>100</v>
      </c>
      <c r="P1763" t="str">
        <f>IF(Table[[#This Row],[remote_ratio]]=0, "In Person", IF(Table[[#This Row],[remote_ratio]]=50, "Hybrid", IF(Table[[#This Row],[remote_ratio]]=100, "Remote")))</f>
        <v>Remote</v>
      </c>
      <c r="Q1763" t="s">
        <v>21</v>
      </c>
      <c r="R1763" t="str">
        <f>VLOOKUP(Q1763,'Country Names'!B:C,2,FALSE)</f>
        <v>United States</v>
      </c>
      <c r="S1763" t="s">
        <v>221</v>
      </c>
    </row>
    <row r="1764" spans="1:19" x14ac:dyDescent="0.3">
      <c r="A1764">
        <v>1763</v>
      </c>
      <c r="B1764">
        <v>2023</v>
      </c>
      <c r="C1764" t="s">
        <v>330</v>
      </c>
      <c r="D1764" t="s">
        <v>216</v>
      </c>
      <c r="E1764" t="s">
        <v>37</v>
      </c>
      <c r="F1764" t="str">
        <f t="shared" si="108"/>
        <v>Engineer</v>
      </c>
      <c r="G1764">
        <v>200000</v>
      </c>
      <c r="H1764" t="s">
        <v>20</v>
      </c>
      <c r="I1764">
        <v>200000</v>
      </c>
      <c r="J1764">
        <f t="shared" si="109"/>
        <v>200000</v>
      </c>
      <c r="K1764">
        <f t="shared" si="110"/>
        <v>250000</v>
      </c>
      <c r="L1764" t="str">
        <f t="shared" si="111"/>
        <v>200000-250000</v>
      </c>
      <c r="M1764" t="s">
        <v>21</v>
      </c>
      <c r="N1764" t="str">
        <f>VLOOKUP(M1764,'Country Names'!B:C,2,FALSE)</f>
        <v>United States</v>
      </c>
      <c r="O1764">
        <v>0</v>
      </c>
      <c r="P1764" t="str">
        <f>IF(Table[[#This Row],[remote_ratio]]=0, "In Person", IF(Table[[#This Row],[remote_ratio]]=50, "Hybrid", IF(Table[[#This Row],[remote_ratio]]=100, "Remote")))</f>
        <v>In Person</v>
      </c>
      <c r="Q1764" t="s">
        <v>21</v>
      </c>
      <c r="R1764" t="str">
        <f>VLOOKUP(Q1764,'Country Names'!B:C,2,FALSE)</f>
        <v>United States</v>
      </c>
      <c r="S1764" t="s">
        <v>221</v>
      </c>
    </row>
    <row r="1765" spans="1:19" x14ac:dyDescent="0.3">
      <c r="A1765">
        <v>1764</v>
      </c>
      <c r="B1765">
        <v>2023</v>
      </c>
      <c r="C1765" t="s">
        <v>330</v>
      </c>
      <c r="D1765" t="s">
        <v>216</v>
      </c>
      <c r="E1765" t="s">
        <v>37</v>
      </c>
      <c r="F1765" t="str">
        <f t="shared" si="108"/>
        <v>Engineer</v>
      </c>
      <c r="G1765">
        <v>160000</v>
      </c>
      <c r="H1765" t="s">
        <v>20</v>
      </c>
      <c r="I1765">
        <v>160000</v>
      </c>
      <c r="J1765">
        <f t="shared" si="109"/>
        <v>150000</v>
      </c>
      <c r="K1765">
        <f t="shared" si="110"/>
        <v>200000</v>
      </c>
      <c r="L1765" t="str">
        <f t="shared" si="111"/>
        <v>150000-200000</v>
      </c>
      <c r="M1765" t="s">
        <v>21</v>
      </c>
      <c r="N1765" t="str">
        <f>VLOOKUP(M1765,'Country Names'!B:C,2,FALSE)</f>
        <v>United States</v>
      </c>
      <c r="O1765">
        <v>0</v>
      </c>
      <c r="P1765" t="str">
        <f>IF(Table[[#This Row],[remote_ratio]]=0, "In Person", IF(Table[[#This Row],[remote_ratio]]=50, "Hybrid", IF(Table[[#This Row],[remote_ratio]]=100, "Remote")))</f>
        <v>In Person</v>
      </c>
      <c r="Q1765" t="s">
        <v>21</v>
      </c>
      <c r="R1765" t="str">
        <f>VLOOKUP(Q1765,'Country Names'!B:C,2,FALSE)</f>
        <v>United States</v>
      </c>
      <c r="S1765" t="s">
        <v>221</v>
      </c>
    </row>
    <row r="1766" spans="1:19" x14ac:dyDescent="0.3">
      <c r="A1766">
        <v>1765</v>
      </c>
      <c r="B1766">
        <v>2023</v>
      </c>
      <c r="C1766" t="s">
        <v>330</v>
      </c>
      <c r="D1766" t="s">
        <v>216</v>
      </c>
      <c r="E1766" t="s">
        <v>35</v>
      </c>
      <c r="F1766" t="str">
        <f t="shared" si="108"/>
        <v>Engineer</v>
      </c>
      <c r="G1766">
        <v>204500</v>
      </c>
      <c r="H1766" t="s">
        <v>20</v>
      </c>
      <c r="I1766">
        <v>204500</v>
      </c>
      <c r="J1766">
        <f t="shared" si="109"/>
        <v>200000</v>
      </c>
      <c r="K1766">
        <f t="shared" si="110"/>
        <v>250000</v>
      </c>
      <c r="L1766" t="str">
        <f t="shared" si="111"/>
        <v>200000-250000</v>
      </c>
      <c r="M1766" t="s">
        <v>21</v>
      </c>
      <c r="N1766" t="str">
        <f>VLOOKUP(M1766,'Country Names'!B:C,2,FALSE)</f>
        <v>United States</v>
      </c>
      <c r="O1766">
        <v>0</v>
      </c>
      <c r="P1766" t="str">
        <f>IF(Table[[#This Row],[remote_ratio]]=0, "In Person", IF(Table[[#This Row],[remote_ratio]]=50, "Hybrid", IF(Table[[#This Row],[remote_ratio]]=100, "Remote")))</f>
        <v>In Person</v>
      </c>
      <c r="Q1766" t="s">
        <v>21</v>
      </c>
      <c r="R1766" t="str">
        <f>VLOOKUP(Q1766,'Country Names'!B:C,2,FALSE)</f>
        <v>United States</v>
      </c>
      <c r="S1766" t="s">
        <v>221</v>
      </c>
    </row>
    <row r="1767" spans="1:19" x14ac:dyDescent="0.3">
      <c r="A1767">
        <v>1766</v>
      </c>
      <c r="B1767">
        <v>2023</v>
      </c>
      <c r="C1767" t="s">
        <v>330</v>
      </c>
      <c r="D1767" t="s">
        <v>216</v>
      </c>
      <c r="E1767" t="s">
        <v>35</v>
      </c>
      <c r="F1767" t="str">
        <f t="shared" si="108"/>
        <v>Engineer</v>
      </c>
      <c r="G1767">
        <v>142200</v>
      </c>
      <c r="H1767" t="s">
        <v>20</v>
      </c>
      <c r="I1767">
        <v>142200</v>
      </c>
      <c r="J1767">
        <f t="shared" si="109"/>
        <v>100000</v>
      </c>
      <c r="K1767">
        <f t="shared" si="110"/>
        <v>150000</v>
      </c>
      <c r="L1767" t="str">
        <f t="shared" si="111"/>
        <v>100000-150000</v>
      </c>
      <c r="M1767" t="s">
        <v>21</v>
      </c>
      <c r="N1767" t="str">
        <f>VLOOKUP(M1767,'Country Names'!B:C,2,FALSE)</f>
        <v>United States</v>
      </c>
      <c r="O1767">
        <v>0</v>
      </c>
      <c r="P1767" t="str">
        <f>IF(Table[[#This Row],[remote_ratio]]=0, "In Person", IF(Table[[#This Row],[remote_ratio]]=50, "Hybrid", IF(Table[[#This Row],[remote_ratio]]=100, "Remote")))</f>
        <v>In Person</v>
      </c>
      <c r="Q1767" t="s">
        <v>21</v>
      </c>
      <c r="R1767" t="str">
        <f>VLOOKUP(Q1767,'Country Names'!B:C,2,FALSE)</f>
        <v>United States</v>
      </c>
      <c r="S1767" t="s">
        <v>221</v>
      </c>
    </row>
    <row r="1768" spans="1:19" x14ac:dyDescent="0.3">
      <c r="A1768">
        <v>1717</v>
      </c>
      <c r="B1768">
        <v>2023</v>
      </c>
      <c r="C1768" t="s">
        <v>330</v>
      </c>
      <c r="D1768" t="s">
        <v>216</v>
      </c>
      <c r="E1768" t="s">
        <v>23</v>
      </c>
      <c r="F1768" t="str">
        <f t="shared" si="108"/>
        <v>Scientist</v>
      </c>
      <c r="G1768">
        <v>170000</v>
      </c>
      <c r="H1768" t="s">
        <v>20</v>
      </c>
      <c r="I1768">
        <v>170000</v>
      </c>
      <c r="J1768">
        <f t="shared" si="109"/>
        <v>150000</v>
      </c>
      <c r="K1768">
        <f t="shared" si="110"/>
        <v>200000</v>
      </c>
      <c r="L1768" t="str">
        <f t="shared" si="111"/>
        <v>150000-200000</v>
      </c>
      <c r="M1768" t="s">
        <v>21</v>
      </c>
      <c r="N1768" t="str">
        <f>VLOOKUP(M1768,'Country Names'!B:C,2,FALSE)</f>
        <v>United States</v>
      </c>
      <c r="O1768">
        <v>100</v>
      </c>
      <c r="P1768" t="str">
        <f>IF(Table[[#This Row],[remote_ratio]]=0, "In Person", IF(Table[[#This Row],[remote_ratio]]=50, "Hybrid", IF(Table[[#This Row],[remote_ratio]]=100, "Remote")))</f>
        <v>Remote</v>
      </c>
      <c r="Q1768" t="s">
        <v>21</v>
      </c>
      <c r="R1768" t="str">
        <f>VLOOKUP(Q1768,'Country Names'!B:C,2,FALSE)</f>
        <v>United States</v>
      </c>
      <c r="S1768" t="s">
        <v>221</v>
      </c>
    </row>
    <row r="1769" spans="1:19" x14ac:dyDescent="0.3">
      <c r="A1769">
        <v>1718</v>
      </c>
      <c r="B1769">
        <v>2023</v>
      </c>
      <c r="C1769" t="s">
        <v>330</v>
      </c>
      <c r="D1769" t="s">
        <v>216</v>
      </c>
      <c r="E1769" t="s">
        <v>23</v>
      </c>
      <c r="F1769" t="str">
        <f t="shared" si="108"/>
        <v>Scientist</v>
      </c>
      <c r="G1769">
        <v>140000</v>
      </c>
      <c r="H1769" t="s">
        <v>20</v>
      </c>
      <c r="I1769">
        <v>140000</v>
      </c>
      <c r="J1769">
        <f t="shared" si="109"/>
        <v>100000</v>
      </c>
      <c r="K1769">
        <f t="shared" si="110"/>
        <v>150000</v>
      </c>
      <c r="L1769" t="str">
        <f t="shared" si="111"/>
        <v>100000-150000</v>
      </c>
      <c r="M1769" t="s">
        <v>21</v>
      </c>
      <c r="N1769" t="str">
        <f>VLOOKUP(M1769,'Country Names'!B:C,2,FALSE)</f>
        <v>United States</v>
      </c>
      <c r="O1769">
        <v>100</v>
      </c>
      <c r="P1769" t="str">
        <f>IF(Table[[#This Row],[remote_ratio]]=0, "In Person", IF(Table[[#This Row],[remote_ratio]]=50, "Hybrid", IF(Table[[#This Row],[remote_ratio]]=100, "Remote")))</f>
        <v>Remote</v>
      </c>
      <c r="Q1769" t="s">
        <v>21</v>
      </c>
      <c r="R1769" t="str">
        <f>VLOOKUP(Q1769,'Country Names'!B:C,2,FALSE)</f>
        <v>United States</v>
      </c>
      <c r="S1769" t="s">
        <v>221</v>
      </c>
    </row>
    <row r="1770" spans="1:19" x14ac:dyDescent="0.3">
      <c r="A1770">
        <v>1769</v>
      </c>
      <c r="B1770">
        <v>2023</v>
      </c>
      <c r="C1770" t="s">
        <v>330</v>
      </c>
      <c r="D1770" t="s">
        <v>216</v>
      </c>
      <c r="E1770" t="s">
        <v>37</v>
      </c>
      <c r="F1770" t="str">
        <f t="shared" si="108"/>
        <v>Engineer</v>
      </c>
      <c r="G1770">
        <v>187500</v>
      </c>
      <c r="H1770" t="s">
        <v>20</v>
      </c>
      <c r="I1770">
        <v>187500</v>
      </c>
      <c r="J1770">
        <f t="shared" si="109"/>
        <v>150000</v>
      </c>
      <c r="K1770">
        <f t="shared" si="110"/>
        <v>200000</v>
      </c>
      <c r="L1770" t="str">
        <f t="shared" si="111"/>
        <v>150000-200000</v>
      </c>
      <c r="M1770" t="s">
        <v>21</v>
      </c>
      <c r="N1770" t="str">
        <f>VLOOKUP(M1770,'Country Names'!B:C,2,FALSE)</f>
        <v>United States</v>
      </c>
      <c r="O1770">
        <v>100</v>
      </c>
      <c r="P1770" t="str">
        <f>IF(Table[[#This Row],[remote_ratio]]=0, "In Person", IF(Table[[#This Row],[remote_ratio]]=50, "Hybrid", IF(Table[[#This Row],[remote_ratio]]=100, "Remote")))</f>
        <v>Remote</v>
      </c>
      <c r="Q1770" t="s">
        <v>21</v>
      </c>
      <c r="R1770" t="str">
        <f>VLOOKUP(Q1770,'Country Names'!B:C,2,FALSE)</f>
        <v>United States</v>
      </c>
      <c r="S1770" t="s">
        <v>221</v>
      </c>
    </row>
    <row r="1771" spans="1:19" x14ac:dyDescent="0.3">
      <c r="A1771">
        <v>1770</v>
      </c>
      <c r="B1771">
        <v>2023</v>
      </c>
      <c r="C1771" t="s">
        <v>330</v>
      </c>
      <c r="D1771" t="s">
        <v>216</v>
      </c>
      <c r="E1771" t="s">
        <v>37</v>
      </c>
      <c r="F1771" t="str">
        <f t="shared" si="108"/>
        <v>Engineer</v>
      </c>
      <c r="G1771">
        <v>175000</v>
      </c>
      <c r="H1771" t="s">
        <v>20</v>
      </c>
      <c r="I1771">
        <v>175000</v>
      </c>
      <c r="J1771">
        <f t="shared" si="109"/>
        <v>150000</v>
      </c>
      <c r="K1771">
        <f t="shared" si="110"/>
        <v>200000</v>
      </c>
      <c r="L1771" t="str">
        <f t="shared" si="111"/>
        <v>150000-200000</v>
      </c>
      <c r="M1771" t="s">
        <v>21</v>
      </c>
      <c r="N1771" t="str">
        <f>VLOOKUP(M1771,'Country Names'!B:C,2,FALSE)</f>
        <v>United States</v>
      </c>
      <c r="O1771">
        <v>100</v>
      </c>
      <c r="P1771" t="str">
        <f>IF(Table[[#This Row],[remote_ratio]]=0, "In Person", IF(Table[[#This Row],[remote_ratio]]=50, "Hybrid", IF(Table[[#This Row],[remote_ratio]]=100, "Remote")))</f>
        <v>Remote</v>
      </c>
      <c r="Q1771" t="s">
        <v>21</v>
      </c>
      <c r="R1771" t="str">
        <f>VLOOKUP(Q1771,'Country Names'!B:C,2,FALSE)</f>
        <v>United States</v>
      </c>
      <c r="S1771" t="s">
        <v>221</v>
      </c>
    </row>
    <row r="1772" spans="1:19" x14ac:dyDescent="0.3">
      <c r="A1772">
        <v>1771</v>
      </c>
      <c r="B1772">
        <v>2023</v>
      </c>
      <c r="C1772" t="s">
        <v>330</v>
      </c>
      <c r="D1772" t="s">
        <v>216</v>
      </c>
      <c r="E1772" t="s">
        <v>35</v>
      </c>
      <c r="F1772" t="str">
        <f t="shared" si="108"/>
        <v>Engineer</v>
      </c>
      <c r="G1772">
        <v>204500</v>
      </c>
      <c r="H1772" t="s">
        <v>20</v>
      </c>
      <c r="I1772">
        <v>204500</v>
      </c>
      <c r="J1772">
        <f t="shared" si="109"/>
        <v>200000</v>
      </c>
      <c r="K1772">
        <f t="shared" si="110"/>
        <v>250000</v>
      </c>
      <c r="L1772" t="str">
        <f t="shared" si="111"/>
        <v>200000-250000</v>
      </c>
      <c r="M1772" t="s">
        <v>21</v>
      </c>
      <c r="N1772" t="str">
        <f>VLOOKUP(M1772,'Country Names'!B:C,2,FALSE)</f>
        <v>United States</v>
      </c>
      <c r="O1772">
        <v>0</v>
      </c>
      <c r="P1772" t="str">
        <f>IF(Table[[#This Row],[remote_ratio]]=0, "In Person", IF(Table[[#This Row],[remote_ratio]]=50, "Hybrid", IF(Table[[#This Row],[remote_ratio]]=100, "Remote")))</f>
        <v>In Person</v>
      </c>
      <c r="Q1772" t="s">
        <v>21</v>
      </c>
      <c r="R1772" t="str">
        <f>VLOOKUP(Q1772,'Country Names'!B:C,2,FALSE)</f>
        <v>United States</v>
      </c>
      <c r="S1772" t="s">
        <v>221</v>
      </c>
    </row>
    <row r="1773" spans="1:19" x14ac:dyDescent="0.3">
      <c r="A1773">
        <v>1772</v>
      </c>
      <c r="B1773">
        <v>2023</v>
      </c>
      <c r="C1773" t="s">
        <v>330</v>
      </c>
      <c r="D1773" t="s">
        <v>216</v>
      </c>
      <c r="E1773" t="s">
        <v>35</v>
      </c>
      <c r="F1773" t="str">
        <f t="shared" si="108"/>
        <v>Engineer</v>
      </c>
      <c r="G1773">
        <v>142200</v>
      </c>
      <c r="H1773" t="s">
        <v>20</v>
      </c>
      <c r="I1773">
        <v>142200</v>
      </c>
      <c r="J1773">
        <f t="shared" si="109"/>
        <v>100000</v>
      </c>
      <c r="K1773">
        <f t="shared" si="110"/>
        <v>150000</v>
      </c>
      <c r="L1773" t="str">
        <f t="shared" si="111"/>
        <v>100000-150000</v>
      </c>
      <c r="M1773" t="s">
        <v>21</v>
      </c>
      <c r="N1773" t="str">
        <f>VLOOKUP(M1773,'Country Names'!B:C,2,FALSE)</f>
        <v>United States</v>
      </c>
      <c r="O1773">
        <v>0</v>
      </c>
      <c r="P1773" t="str">
        <f>IF(Table[[#This Row],[remote_ratio]]=0, "In Person", IF(Table[[#This Row],[remote_ratio]]=50, "Hybrid", IF(Table[[#This Row],[remote_ratio]]=100, "Remote")))</f>
        <v>In Person</v>
      </c>
      <c r="Q1773" t="s">
        <v>21</v>
      </c>
      <c r="R1773" t="str">
        <f>VLOOKUP(Q1773,'Country Names'!B:C,2,FALSE)</f>
        <v>United States</v>
      </c>
      <c r="S1773" t="s">
        <v>221</v>
      </c>
    </row>
    <row r="1774" spans="1:19" x14ac:dyDescent="0.3">
      <c r="A1774">
        <v>1773</v>
      </c>
      <c r="B1774">
        <v>2023</v>
      </c>
      <c r="C1774" t="s">
        <v>330</v>
      </c>
      <c r="D1774" t="s">
        <v>216</v>
      </c>
      <c r="E1774" t="s">
        <v>27</v>
      </c>
      <c r="F1774" t="str">
        <f t="shared" si="108"/>
        <v>Analyst</v>
      </c>
      <c r="G1774">
        <v>155000</v>
      </c>
      <c r="H1774" t="s">
        <v>20</v>
      </c>
      <c r="I1774">
        <v>155000</v>
      </c>
      <c r="J1774">
        <f t="shared" si="109"/>
        <v>150000</v>
      </c>
      <c r="K1774">
        <f t="shared" si="110"/>
        <v>200000</v>
      </c>
      <c r="L1774" t="str">
        <f t="shared" si="111"/>
        <v>150000-200000</v>
      </c>
      <c r="M1774" t="s">
        <v>21</v>
      </c>
      <c r="N1774" t="str">
        <f>VLOOKUP(M1774,'Country Names'!B:C,2,FALSE)</f>
        <v>United States</v>
      </c>
      <c r="O1774">
        <v>100</v>
      </c>
      <c r="P1774" t="str">
        <f>IF(Table[[#This Row],[remote_ratio]]=0, "In Person", IF(Table[[#This Row],[remote_ratio]]=50, "Hybrid", IF(Table[[#This Row],[remote_ratio]]=100, "Remote")))</f>
        <v>Remote</v>
      </c>
      <c r="Q1774" t="s">
        <v>21</v>
      </c>
      <c r="R1774" t="str">
        <f>VLOOKUP(Q1774,'Country Names'!B:C,2,FALSE)</f>
        <v>United States</v>
      </c>
      <c r="S1774" t="s">
        <v>221</v>
      </c>
    </row>
    <row r="1775" spans="1:19" x14ac:dyDescent="0.3">
      <c r="A1775">
        <v>1774</v>
      </c>
      <c r="B1775">
        <v>2023</v>
      </c>
      <c r="C1775" t="s">
        <v>330</v>
      </c>
      <c r="D1775" t="s">
        <v>216</v>
      </c>
      <c r="E1775" t="s">
        <v>27</v>
      </c>
      <c r="F1775" t="str">
        <f t="shared" si="108"/>
        <v>Analyst</v>
      </c>
      <c r="G1775">
        <v>64000</v>
      </c>
      <c r="H1775" t="s">
        <v>20</v>
      </c>
      <c r="I1775">
        <v>64000</v>
      </c>
      <c r="J1775">
        <f t="shared" si="109"/>
        <v>50000</v>
      </c>
      <c r="K1775">
        <f t="shared" si="110"/>
        <v>100000</v>
      </c>
      <c r="L1775" t="str">
        <f t="shared" si="111"/>
        <v>50000-100000</v>
      </c>
      <c r="M1775" t="s">
        <v>21</v>
      </c>
      <c r="N1775" t="str">
        <f>VLOOKUP(M1775,'Country Names'!B:C,2,FALSE)</f>
        <v>United States</v>
      </c>
      <c r="O1775">
        <v>100</v>
      </c>
      <c r="P1775" t="str">
        <f>IF(Table[[#This Row],[remote_ratio]]=0, "In Person", IF(Table[[#This Row],[remote_ratio]]=50, "Hybrid", IF(Table[[#This Row],[remote_ratio]]=100, "Remote")))</f>
        <v>Remote</v>
      </c>
      <c r="Q1775" t="s">
        <v>21</v>
      </c>
      <c r="R1775" t="str">
        <f>VLOOKUP(Q1775,'Country Names'!B:C,2,FALSE)</f>
        <v>United States</v>
      </c>
      <c r="S1775" t="s">
        <v>221</v>
      </c>
    </row>
    <row r="1776" spans="1:19" x14ac:dyDescent="0.3">
      <c r="A1776">
        <v>1775</v>
      </c>
      <c r="B1776">
        <v>2023</v>
      </c>
      <c r="C1776" t="s">
        <v>330</v>
      </c>
      <c r="D1776" t="s">
        <v>216</v>
      </c>
      <c r="E1776" t="s">
        <v>38</v>
      </c>
      <c r="F1776" t="str">
        <f t="shared" si="108"/>
        <v>Engineer</v>
      </c>
      <c r="G1776">
        <v>235000</v>
      </c>
      <c r="H1776" t="s">
        <v>20</v>
      </c>
      <c r="I1776">
        <v>235000</v>
      </c>
      <c r="J1776">
        <f t="shared" si="109"/>
        <v>200000</v>
      </c>
      <c r="K1776">
        <f t="shared" si="110"/>
        <v>250000</v>
      </c>
      <c r="L1776" t="str">
        <f t="shared" si="111"/>
        <v>200000-250000</v>
      </c>
      <c r="M1776" t="s">
        <v>21</v>
      </c>
      <c r="N1776" t="str">
        <f>VLOOKUP(M1776,'Country Names'!B:C,2,FALSE)</f>
        <v>United States</v>
      </c>
      <c r="O1776">
        <v>0</v>
      </c>
      <c r="P1776" t="str">
        <f>IF(Table[[#This Row],[remote_ratio]]=0, "In Person", IF(Table[[#This Row],[remote_ratio]]=50, "Hybrid", IF(Table[[#This Row],[remote_ratio]]=100, "Remote")))</f>
        <v>In Person</v>
      </c>
      <c r="Q1776" t="s">
        <v>21</v>
      </c>
      <c r="R1776" t="str">
        <f>VLOOKUP(Q1776,'Country Names'!B:C,2,FALSE)</f>
        <v>United States</v>
      </c>
      <c r="S1776" t="s">
        <v>221</v>
      </c>
    </row>
    <row r="1777" spans="1:19" x14ac:dyDescent="0.3">
      <c r="A1777">
        <v>1776</v>
      </c>
      <c r="B1777">
        <v>2023</v>
      </c>
      <c r="C1777" t="s">
        <v>330</v>
      </c>
      <c r="D1777" t="s">
        <v>216</v>
      </c>
      <c r="E1777" t="s">
        <v>38</v>
      </c>
      <c r="F1777" t="str">
        <f t="shared" si="108"/>
        <v>Engineer</v>
      </c>
      <c r="G1777">
        <v>185000</v>
      </c>
      <c r="H1777" t="s">
        <v>20</v>
      </c>
      <c r="I1777">
        <v>185000</v>
      </c>
      <c r="J1777">
        <f t="shared" si="109"/>
        <v>150000</v>
      </c>
      <c r="K1777">
        <f t="shared" si="110"/>
        <v>200000</v>
      </c>
      <c r="L1777" t="str">
        <f t="shared" si="111"/>
        <v>150000-200000</v>
      </c>
      <c r="M1777" t="s">
        <v>21</v>
      </c>
      <c r="N1777" t="str">
        <f>VLOOKUP(M1777,'Country Names'!B:C,2,FALSE)</f>
        <v>United States</v>
      </c>
      <c r="O1777">
        <v>0</v>
      </c>
      <c r="P1777" t="str">
        <f>IF(Table[[#This Row],[remote_ratio]]=0, "In Person", IF(Table[[#This Row],[remote_ratio]]=50, "Hybrid", IF(Table[[#This Row],[remote_ratio]]=100, "Remote")))</f>
        <v>In Person</v>
      </c>
      <c r="Q1777" t="s">
        <v>21</v>
      </c>
      <c r="R1777" t="str">
        <f>VLOOKUP(Q1777,'Country Names'!B:C,2,FALSE)</f>
        <v>United States</v>
      </c>
      <c r="S1777" t="s">
        <v>221</v>
      </c>
    </row>
    <row r="1778" spans="1:19" x14ac:dyDescent="0.3">
      <c r="A1778">
        <v>1777</v>
      </c>
      <c r="B1778">
        <v>2023</v>
      </c>
      <c r="C1778" t="s">
        <v>330</v>
      </c>
      <c r="D1778" t="s">
        <v>216</v>
      </c>
      <c r="E1778" t="s">
        <v>45</v>
      </c>
      <c r="F1778" t="str">
        <f t="shared" si="108"/>
        <v>Architect</v>
      </c>
      <c r="G1778">
        <v>174500</v>
      </c>
      <c r="H1778" t="s">
        <v>20</v>
      </c>
      <c r="I1778">
        <v>174500</v>
      </c>
      <c r="J1778">
        <f t="shared" si="109"/>
        <v>150000</v>
      </c>
      <c r="K1778">
        <f t="shared" si="110"/>
        <v>200000</v>
      </c>
      <c r="L1778" t="str">
        <f t="shared" si="111"/>
        <v>150000-200000</v>
      </c>
      <c r="M1778" t="s">
        <v>21</v>
      </c>
      <c r="N1778" t="str">
        <f>VLOOKUP(M1778,'Country Names'!B:C,2,FALSE)</f>
        <v>United States</v>
      </c>
      <c r="O1778">
        <v>0</v>
      </c>
      <c r="P1778" t="str">
        <f>IF(Table[[#This Row],[remote_ratio]]=0, "In Person", IF(Table[[#This Row],[remote_ratio]]=50, "Hybrid", IF(Table[[#This Row],[remote_ratio]]=100, "Remote")))</f>
        <v>In Person</v>
      </c>
      <c r="Q1778" t="s">
        <v>21</v>
      </c>
      <c r="R1778" t="str">
        <f>VLOOKUP(Q1778,'Country Names'!B:C,2,FALSE)</f>
        <v>United States</v>
      </c>
      <c r="S1778" t="s">
        <v>221</v>
      </c>
    </row>
    <row r="1779" spans="1:19" x14ac:dyDescent="0.3">
      <c r="A1779">
        <v>1778</v>
      </c>
      <c r="B1779">
        <v>2023</v>
      </c>
      <c r="C1779" t="s">
        <v>330</v>
      </c>
      <c r="D1779" t="s">
        <v>216</v>
      </c>
      <c r="E1779" t="s">
        <v>45</v>
      </c>
      <c r="F1779" t="str">
        <f t="shared" si="108"/>
        <v>Architect</v>
      </c>
      <c r="G1779">
        <v>113000</v>
      </c>
      <c r="H1779" t="s">
        <v>20</v>
      </c>
      <c r="I1779">
        <v>113000</v>
      </c>
      <c r="J1779">
        <f t="shared" si="109"/>
        <v>100000</v>
      </c>
      <c r="K1779">
        <f t="shared" si="110"/>
        <v>150000</v>
      </c>
      <c r="L1779" t="str">
        <f t="shared" si="111"/>
        <v>100000-150000</v>
      </c>
      <c r="M1779" t="s">
        <v>21</v>
      </c>
      <c r="N1779" t="str">
        <f>VLOOKUP(M1779,'Country Names'!B:C,2,FALSE)</f>
        <v>United States</v>
      </c>
      <c r="O1779">
        <v>0</v>
      </c>
      <c r="P1779" t="str">
        <f>IF(Table[[#This Row],[remote_ratio]]=0, "In Person", IF(Table[[#This Row],[remote_ratio]]=50, "Hybrid", IF(Table[[#This Row],[remote_ratio]]=100, "Remote")))</f>
        <v>In Person</v>
      </c>
      <c r="Q1779" t="s">
        <v>21</v>
      </c>
      <c r="R1779" t="str">
        <f>VLOOKUP(Q1779,'Country Names'!B:C,2,FALSE)</f>
        <v>United States</v>
      </c>
      <c r="S1779" t="s">
        <v>221</v>
      </c>
    </row>
    <row r="1780" spans="1:19" x14ac:dyDescent="0.3">
      <c r="A1780">
        <v>1739</v>
      </c>
      <c r="B1780">
        <v>2021</v>
      </c>
      <c r="C1780" t="s">
        <v>330</v>
      </c>
      <c r="D1780" t="s">
        <v>216</v>
      </c>
      <c r="E1780" t="s">
        <v>23</v>
      </c>
      <c r="F1780" t="str">
        <f t="shared" si="108"/>
        <v>Scientist</v>
      </c>
      <c r="G1780">
        <v>4000000</v>
      </c>
      <c r="H1780" t="s">
        <v>42</v>
      </c>
      <c r="I1780">
        <v>54094</v>
      </c>
      <c r="J1780">
        <f t="shared" si="109"/>
        <v>50000</v>
      </c>
      <c r="K1780">
        <f t="shared" si="110"/>
        <v>100000</v>
      </c>
      <c r="L1780" t="str">
        <f t="shared" si="111"/>
        <v>50000-100000</v>
      </c>
      <c r="M1780" t="s">
        <v>43</v>
      </c>
      <c r="N1780" t="str">
        <f>VLOOKUP(M1780,'Country Names'!B:C,2,FALSE)</f>
        <v>India</v>
      </c>
      <c r="O1780">
        <v>100</v>
      </c>
      <c r="P1780" t="str">
        <f>IF(Table[[#This Row],[remote_ratio]]=0, "In Person", IF(Table[[#This Row],[remote_ratio]]=50, "Hybrid", IF(Table[[#This Row],[remote_ratio]]=100, "Remote")))</f>
        <v>Remote</v>
      </c>
      <c r="Q1780" t="s">
        <v>43</v>
      </c>
      <c r="R1780" t="str">
        <f>VLOOKUP(Q1780,'Country Names'!B:C,2,FALSE)</f>
        <v>India</v>
      </c>
      <c r="S1780" t="s">
        <v>220</v>
      </c>
    </row>
    <row r="1781" spans="1:19" x14ac:dyDescent="0.3">
      <c r="A1781">
        <v>1747</v>
      </c>
      <c r="B1781">
        <v>2022</v>
      </c>
      <c r="C1781" t="s">
        <v>214</v>
      </c>
      <c r="D1781" t="s">
        <v>216</v>
      </c>
      <c r="E1781" t="s">
        <v>23</v>
      </c>
      <c r="F1781" t="str">
        <f t="shared" si="108"/>
        <v>Scientist</v>
      </c>
      <c r="G1781">
        <v>100000</v>
      </c>
      <c r="H1781" t="s">
        <v>20</v>
      </c>
      <c r="I1781">
        <v>100000</v>
      </c>
      <c r="J1781">
        <f t="shared" si="109"/>
        <v>100000</v>
      </c>
      <c r="K1781">
        <f t="shared" si="110"/>
        <v>150000</v>
      </c>
      <c r="L1781" t="str">
        <f t="shared" si="111"/>
        <v>100000-150000</v>
      </c>
      <c r="M1781" t="s">
        <v>21</v>
      </c>
      <c r="N1781" t="str">
        <f>VLOOKUP(M1781,'Country Names'!B:C,2,FALSE)</f>
        <v>United States</v>
      </c>
      <c r="O1781">
        <v>100</v>
      </c>
      <c r="P1781" t="str">
        <f>IF(Table[[#This Row],[remote_ratio]]=0, "In Person", IF(Table[[#This Row],[remote_ratio]]=50, "Hybrid", IF(Table[[#This Row],[remote_ratio]]=100, "Remote")))</f>
        <v>Remote</v>
      </c>
      <c r="Q1781" t="s">
        <v>21</v>
      </c>
      <c r="R1781" t="str">
        <f>VLOOKUP(Q1781,'Country Names'!B:C,2,FALSE)</f>
        <v>United States</v>
      </c>
      <c r="S1781" t="s">
        <v>221</v>
      </c>
    </row>
    <row r="1782" spans="1:19" x14ac:dyDescent="0.3">
      <c r="A1782">
        <v>1748</v>
      </c>
      <c r="B1782">
        <v>2023</v>
      </c>
      <c r="C1782" t="s">
        <v>330</v>
      </c>
      <c r="D1782" t="s">
        <v>216</v>
      </c>
      <c r="E1782" t="s">
        <v>52</v>
      </c>
      <c r="F1782" t="str">
        <f t="shared" si="108"/>
        <v>Scientist</v>
      </c>
      <c r="G1782">
        <v>200000</v>
      </c>
      <c r="H1782" t="s">
        <v>20</v>
      </c>
      <c r="I1782">
        <v>200000</v>
      </c>
      <c r="J1782">
        <f t="shared" si="109"/>
        <v>200000</v>
      </c>
      <c r="K1782">
        <f t="shared" si="110"/>
        <v>250000</v>
      </c>
      <c r="L1782" t="str">
        <f t="shared" si="111"/>
        <v>200000-250000</v>
      </c>
      <c r="M1782" t="s">
        <v>21</v>
      </c>
      <c r="N1782" t="str">
        <f>VLOOKUP(M1782,'Country Names'!B:C,2,FALSE)</f>
        <v>United States</v>
      </c>
      <c r="O1782">
        <v>0</v>
      </c>
      <c r="P1782" t="str">
        <f>IF(Table[[#This Row],[remote_ratio]]=0, "In Person", IF(Table[[#This Row],[remote_ratio]]=50, "Hybrid", IF(Table[[#This Row],[remote_ratio]]=100, "Remote")))</f>
        <v>In Person</v>
      </c>
      <c r="Q1782" t="s">
        <v>21</v>
      </c>
      <c r="R1782" t="str">
        <f>VLOOKUP(Q1782,'Country Names'!B:C,2,FALSE)</f>
        <v>United States</v>
      </c>
      <c r="S1782" t="s">
        <v>221</v>
      </c>
    </row>
    <row r="1783" spans="1:19" x14ac:dyDescent="0.3">
      <c r="A1783">
        <v>1749</v>
      </c>
      <c r="B1783">
        <v>2023</v>
      </c>
      <c r="C1783" t="s">
        <v>330</v>
      </c>
      <c r="D1783" t="s">
        <v>216</v>
      </c>
      <c r="E1783" t="s">
        <v>52</v>
      </c>
      <c r="F1783" t="str">
        <f t="shared" si="108"/>
        <v>Scientist</v>
      </c>
      <c r="G1783">
        <v>150000</v>
      </c>
      <c r="H1783" t="s">
        <v>20</v>
      </c>
      <c r="I1783">
        <v>150000</v>
      </c>
      <c r="J1783">
        <f t="shared" si="109"/>
        <v>150000</v>
      </c>
      <c r="K1783">
        <f t="shared" si="110"/>
        <v>200000</v>
      </c>
      <c r="L1783" t="str">
        <f t="shared" si="111"/>
        <v>150000-200000</v>
      </c>
      <c r="M1783" t="s">
        <v>21</v>
      </c>
      <c r="N1783" t="str">
        <f>VLOOKUP(M1783,'Country Names'!B:C,2,FALSE)</f>
        <v>United States</v>
      </c>
      <c r="O1783">
        <v>0</v>
      </c>
      <c r="P1783" t="str">
        <f>IF(Table[[#This Row],[remote_ratio]]=0, "In Person", IF(Table[[#This Row],[remote_ratio]]=50, "Hybrid", IF(Table[[#This Row],[remote_ratio]]=100, "Remote")))</f>
        <v>In Person</v>
      </c>
      <c r="Q1783" t="s">
        <v>21</v>
      </c>
      <c r="R1783" t="str">
        <f>VLOOKUP(Q1783,'Country Names'!B:C,2,FALSE)</f>
        <v>United States</v>
      </c>
      <c r="S1783" t="s">
        <v>221</v>
      </c>
    </row>
    <row r="1784" spans="1:19" x14ac:dyDescent="0.3">
      <c r="A1784">
        <v>1752</v>
      </c>
      <c r="B1784">
        <v>2023</v>
      </c>
      <c r="C1784" t="s">
        <v>330</v>
      </c>
      <c r="D1784" t="s">
        <v>216</v>
      </c>
      <c r="E1784" t="s">
        <v>52</v>
      </c>
      <c r="F1784" t="str">
        <f t="shared" si="108"/>
        <v>Scientist</v>
      </c>
      <c r="G1784">
        <v>250000</v>
      </c>
      <c r="H1784" t="s">
        <v>20</v>
      </c>
      <c r="I1784">
        <v>250000</v>
      </c>
      <c r="J1784">
        <f t="shared" si="109"/>
        <v>250000</v>
      </c>
      <c r="K1784">
        <f t="shared" si="110"/>
        <v>300000</v>
      </c>
      <c r="L1784" t="str">
        <f t="shared" si="111"/>
        <v>250000-300000</v>
      </c>
      <c r="M1784" t="s">
        <v>21</v>
      </c>
      <c r="N1784" t="str">
        <f>VLOOKUP(M1784,'Country Names'!B:C,2,FALSE)</f>
        <v>United States</v>
      </c>
      <c r="O1784">
        <v>0</v>
      </c>
      <c r="P1784" t="str">
        <f>IF(Table[[#This Row],[remote_ratio]]=0, "In Person", IF(Table[[#This Row],[remote_ratio]]=50, "Hybrid", IF(Table[[#This Row],[remote_ratio]]=100, "Remote")))</f>
        <v>In Person</v>
      </c>
      <c r="Q1784" t="s">
        <v>21</v>
      </c>
      <c r="R1784" t="str">
        <f>VLOOKUP(Q1784,'Country Names'!B:C,2,FALSE)</f>
        <v>United States</v>
      </c>
      <c r="S1784" t="s">
        <v>221</v>
      </c>
    </row>
    <row r="1785" spans="1:19" x14ac:dyDescent="0.3">
      <c r="A1785">
        <v>1753</v>
      </c>
      <c r="B1785">
        <v>2023</v>
      </c>
      <c r="C1785" t="s">
        <v>330</v>
      </c>
      <c r="D1785" t="s">
        <v>216</v>
      </c>
      <c r="E1785" t="s">
        <v>52</v>
      </c>
      <c r="F1785" t="str">
        <f t="shared" si="108"/>
        <v>Scientist</v>
      </c>
      <c r="G1785">
        <v>200000</v>
      </c>
      <c r="H1785" t="s">
        <v>20</v>
      </c>
      <c r="I1785">
        <v>200000</v>
      </c>
      <c r="J1785">
        <f t="shared" si="109"/>
        <v>200000</v>
      </c>
      <c r="K1785">
        <f t="shared" si="110"/>
        <v>250000</v>
      </c>
      <c r="L1785" t="str">
        <f t="shared" si="111"/>
        <v>200000-250000</v>
      </c>
      <c r="M1785" t="s">
        <v>21</v>
      </c>
      <c r="N1785" t="str">
        <f>VLOOKUP(M1785,'Country Names'!B:C,2,FALSE)</f>
        <v>United States</v>
      </c>
      <c r="O1785">
        <v>0</v>
      </c>
      <c r="P1785" t="str">
        <f>IF(Table[[#This Row],[remote_ratio]]=0, "In Person", IF(Table[[#This Row],[remote_ratio]]=50, "Hybrid", IF(Table[[#This Row],[remote_ratio]]=100, "Remote")))</f>
        <v>In Person</v>
      </c>
      <c r="Q1785" t="s">
        <v>21</v>
      </c>
      <c r="R1785" t="str">
        <f>VLOOKUP(Q1785,'Country Names'!B:C,2,FALSE)</f>
        <v>United States</v>
      </c>
      <c r="S1785" t="s">
        <v>221</v>
      </c>
    </row>
    <row r="1786" spans="1:19" x14ac:dyDescent="0.3">
      <c r="A1786">
        <v>1785</v>
      </c>
      <c r="B1786">
        <v>2023</v>
      </c>
      <c r="C1786" t="s">
        <v>330</v>
      </c>
      <c r="D1786" t="s">
        <v>216</v>
      </c>
      <c r="E1786" t="s">
        <v>45</v>
      </c>
      <c r="F1786" t="str">
        <f t="shared" si="108"/>
        <v>Architect</v>
      </c>
      <c r="G1786">
        <v>174500</v>
      </c>
      <c r="H1786" t="s">
        <v>20</v>
      </c>
      <c r="I1786">
        <v>174500</v>
      </c>
      <c r="J1786">
        <f t="shared" si="109"/>
        <v>150000</v>
      </c>
      <c r="K1786">
        <f t="shared" si="110"/>
        <v>200000</v>
      </c>
      <c r="L1786" t="str">
        <f t="shared" si="111"/>
        <v>150000-200000</v>
      </c>
      <c r="M1786" t="s">
        <v>21</v>
      </c>
      <c r="N1786" t="str">
        <f>VLOOKUP(M1786,'Country Names'!B:C,2,FALSE)</f>
        <v>United States</v>
      </c>
      <c r="O1786">
        <v>0</v>
      </c>
      <c r="P1786" t="str">
        <f>IF(Table[[#This Row],[remote_ratio]]=0, "In Person", IF(Table[[#This Row],[remote_ratio]]=50, "Hybrid", IF(Table[[#This Row],[remote_ratio]]=100, "Remote")))</f>
        <v>In Person</v>
      </c>
      <c r="Q1786" t="s">
        <v>21</v>
      </c>
      <c r="R1786" t="str">
        <f>VLOOKUP(Q1786,'Country Names'!B:C,2,FALSE)</f>
        <v>United States</v>
      </c>
      <c r="S1786" t="s">
        <v>221</v>
      </c>
    </row>
    <row r="1787" spans="1:19" x14ac:dyDescent="0.3">
      <c r="A1787">
        <v>1786</v>
      </c>
      <c r="B1787">
        <v>2023</v>
      </c>
      <c r="C1787" t="s">
        <v>330</v>
      </c>
      <c r="D1787" t="s">
        <v>216</v>
      </c>
      <c r="E1787" t="s">
        <v>45</v>
      </c>
      <c r="F1787" t="str">
        <f t="shared" si="108"/>
        <v>Architect</v>
      </c>
      <c r="G1787">
        <v>113000</v>
      </c>
      <c r="H1787" t="s">
        <v>20</v>
      </c>
      <c r="I1787">
        <v>113000</v>
      </c>
      <c r="J1787">
        <f t="shared" si="109"/>
        <v>100000</v>
      </c>
      <c r="K1787">
        <f t="shared" si="110"/>
        <v>150000</v>
      </c>
      <c r="L1787" t="str">
        <f t="shared" si="111"/>
        <v>100000-150000</v>
      </c>
      <c r="M1787" t="s">
        <v>21</v>
      </c>
      <c r="N1787" t="str">
        <f>VLOOKUP(M1787,'Country Names'!B:C,2,FALSE)</f>
        <v>United States</v>
      </c>
      <c r="O1787">
        <v>0</v>
      </c>
      <c r="P1787" t="str">
        <f>IF(Table[[#This Row],[remote_ratio]]=0, "In Person", IF(Table[[#This Row],[remote_ratio]]=50, "Hybrid", IF(Table[[#This Row],[remote_ratio]]=100, "Remote")))</f>
        <v>In Person</v>
      </c>
      <c r="Q1787" t="s">
        <v>21</v>
      </c>
      <c r="R1787" t="str">
        <f>VLOOKUP(Q1787,'Country Names'!B:C,2,FALSE)</f>
        <v>United States</v>
      </c>
      <c r="S1787" t="s">
        <v>221</v>
      </c>
    </row>
    <row r="1788" spans="1:19" x14ac:dyDescent="0.3">
      <c r="A1788">
        <v>1759</v>
      </c>
      <c r="B1788">
        <v>2023</v>
      </c>
      <c r="C1788" t="s">
        <v>330</v>
      </c>
      <c r="D1788" t="s">
        <v>216</v>
      </c>
      <c r="E1788" t="s">
        <v>23</v>
      </c>
      <c r="F1788" t="str">
        <f t="shared" si="108"/>
        <v>Scientist</v>
      </c>
      <c r="G1788">
        <v>272550</v>
      </c>
      <c r="H1788" t="s">
        <v>20</v>
      </c>
      <c r="I1788">
        <v>272550</v>
      </c>
      <c r="J1788">
        <f t="shared" si="109"/>
        <v>250000</v>
      </c>
      <c r="K1788">
        <f t="shared" si="110"/>
        <v>300000</v>
      </c>
      <c r="L1788" t="str">
        <f t="shared" si="111"/>
        <v>250000-300000</v>
      </c>
      <c r="M1788" t="s">
        <v>21</v>
      </c>
      <c r="N1788" t="str">
        <f>VLOOKUP(M1788,'Country Names'!B:C,2,FALSE)</f>
        <v>United States</v>
      </c>
      <c r="O1788">
        <v>0</v>
      </c>
      <c r="P1788" t="str">
        <f>IF(Table[[#This Row],[remote_ratio]]=0, "In Person", IF(Table[[#This Row],[remote_ratio]]=50, "Hybrid", IF(Table[[#This Row],[remote_ratio]]=100, "Remote")))</f>
        <v>In Person</v>
      </c>
      <c r="Q1788" t="s">
        <v>21</v>
      </c>
      <c r="R1788" t="str">
        <f>VLOOKUP(Q1788,'Country Names'!B:C,2,FALSE)</f>
        <v>United States</v>
      </c>
      <c r="S1788" t="s">
        <v>221</v>
      </c>
    </row>
    <row r="1789" spans="1:19" x14ac:dyDescent="0.3">
      <c r="A1789">
        <v>1760</v>
      </c>
      <c r="B1789">
        <v>2023</v>
      </c>
      <c r="C1789" t="s">
        <v>330</v>
      </c>
      <c r="D1789" t="s">
        <v>216</v>
      </c>
      <c r="E1789" t="s">
        <v>23</v>
      </c>
      <c r="F1789" t="str">
        <f t="shared" si="108"/>
        <v>Scientist</v>
      </c>
      <c r="G1789">
        <v>198200</v>
      </c>
      <c r="H1789" t="s">
        <v>20</v>
      </c>
      <c r="I1789">
        <v>198200</v>
      </c>
      <c r="J1789">
        <f t="shared" si="109"/>
        <v>150000</v>
      </c>
      <c r="K1789">
        <f t="shared" si="110"/>
        <v>200000</v>
      </c>
      <c r="L1789" t="str">
        <f t="shared" si="111"/>
        <v>150000-200000</v>
      </c>
      <c r="M1789" t="s">
        <v>21</v>
      </c>
      <c r="N1789" t="str">
        <f>VLOOKUP(M1789,'Country Names'!B:C,2,FALSE)</f>
        <v>United States</v>
      </c>
      <c r="O1789">
        <v>0</v>
      </c>
      <c r="P1789" t="str">
        <f>IF(Table[[#This Row],[remote_ratio]]=0, "In Person", IF(Table[[#This Row],[remote_ratio]]=50, "Hybrid", IF(Table[[#This Row],[remote_ratio]]=100, "Remote")))</f>
        <v>In Person</v>
      </c>
      <c r="Q1789" t="s">
        <v>21</v>
      </c>
      <c r="R1789" t="str">
        <f>VLOOKUP(Q1789,'Country Names'!B:C,2,FALSE)</f>
        <v>United States</v>
      </c>
      <c r="S1789" t="s">
        <v>221</v>
      </c>
    </row>
    <row r="1790" spans="1:19" x14ac:dyDescent="0.3">
      <c r="A1790">
        <v>1761</v>
      </c>
      <c r="B1790">
        <v>2023</v>
      </c>
      <c r="C1790" t="s">
        <v>330</v>
      </c>
      <c r="D1790" t="s">
        <v>216</v>
      </c>
      <c r="E1790" t="s">
        <v>23</v>
      </c>
      <c r="F1790" t="str">
        <f t="shared" si="108"/>
        <v>Scientist</v>
      </c>
      <c r="G1790">
        <v>182000</v>
      </c>
      <c r="H1790" t="s">
        <v>20</v>
      </c>
      <c r="I1790">
        <v>182000</v>
      </c>
      <c r="J1790">
        <f t="shared" si="109"/>
        <v>150000</v>
      </c>
      <c r="K1790">
        <f t="shared" si="110"/>
        <v>200000</v>
      </c>
      <c r="L1790" t="str">
        <f t="shared" si="111"/>
        <v>150000-200000</v>
      </c>
      <c r="M1790" t="s">
        <v>21</v>
      </c>
      <c r="N1790" t="str">
        <f>VLOOKUP(M1790,'Country Names'!B:C,2,FALSE)</f>
        <v>United States</v>
      </c>
      <c r="O1790">
        <v>0</v>
      </c>
      <c r="P1790" t="str">
        <f>IF(Table[[#This Row],[remote_ratio]]=0, "In Person", IF(Table[[#This Row],[remote_ratio]]=50, "Hybrid", IF(Table[[#This Row],[remote_ratio]]=100, "Remote")))</f>
        <v>In Person</v>
      </c>
      <c r="Q1790" t="s">
        <v>21</v>
      </c>
      <c r="R1790" t="str">
        <f>VLOOKUP(Q1790,'Country Names'!B:C,2,FALSE)</f>
        <v>United States</v>
      </c>
      <c r="S1790" t="s">
        <v>221</v>
      </c>
    </row>
    <row r="1791" spans="1:19" x14ac:dyDescent="0.3">
      <c r="A1791">
        <v>1762</v>
      </c>
      <c r="B1791">
        <v>2023</v>
      </c>
      <c r="C1791" t="s">
        <v>330</v>
      </c>
      <c r="D1791" t="s">
        <v>216</v>
      </c>
      <c r="E1791" t="s">
        <v>23</v>
      </c>
      <c r="F1791" t="str">
        <f t="shared" si="108"/>
        <v>Scientist</v>
      </c>
      <c r="G1791">
        <v>140000</v>
      </c>
      <c r="H1791" t="s">
        <v>20</v>
      </c>
      <c r="I1791">
        <v>140000</v>
      </c>
      <c r="J1791">
        <f t="shared" si="109"/>
        <v>100000</v>
      </c>
      <c r="K1791">
        <f t="shared" si="110"/>
        <v>150000</v>
      </c>
      <c r="L1791" t="str">
        <f t="shared" si="111"/>
        <v>100000-150000</v>
      </c>
      <c r="M1791" t="s">
        <v>21</v>
      </c>
      <c r="N1791" t="str">
        <f>VLOOKUP(M1791,'Country Names'!B:C,2,FALSE)</f>
        <v>United States</v>
      </c>
      <c r="O1791">
        <v>0</v>
      </c>
      <c r="P1791" t="str">
        <f>IF(Table[[#This Row],[remote_ratio]]=0, "In Person", IF(Table[[#This Row],[remote_ratio]]=50, "Hybrid", IF(Table[[#This Row],[remote_ratio]]=100, "Remote")))</f>
        <v>In Person</v>
      </c>
      <c r="Q1791" t="s">
        <v>21</v>
      </c>
      <c r="R1791" t="str">
        <f>VLOOKUP(Q1791,'Country Names'!B:C,2,FALSE)</f>
        <v>United States</v>
      </c>
      <c r="S1791" t="s">
        <v>221</v>
      </c>
    </row>
    <row r="1792" spans="1:19" x14ac:dyDescent="0.3">
      <c r="A1792">
        <v>1767</v>
      </c>
      <c r="B1792">
        <v>2023</v>
      </c>
      <c r="C1792" t="s">
        <v>213</v>
      </c>
      <c r="D1792" t="s">
        <v>216</v>
      </c>
      <c r="E1792" t="s">
        <v>23</v>
      </c>
      <c r="F1792" t="str">
        <f t="shared" si="108"/>
        <v>Scientist</v>
      </c>
      <c r="G1792">
        <v>120000</v>
      </c>
      <c r="H1792" t="s">
        <v>20</v>
      </c>
      <c r="I1792">
        <v>120000</v>
      </c>
      <c r="J1792">
        <f t="shared" si="109"/>
        <v>100000</v>
      </c>
      <c r="K1792">
        <f t="shared" si="110"/>
        <v>150000</v>
      </c>
      <c r="L1792" t="str">
        <f t="shared" si="111"/>
        <v>100000-150000</v>
      </c>
      <c r="M1792" t="s">
        <v>21</v>
      </c>
      <c r="N1792" t="str">
        <f>VLOOKUP(M1792,'Country Names'!B:C,2,FALSE)</f>
        <v>United States</v>
      </c>
      <c r="O1792">
        <v>0</v>
      </c>
      <c r="P1792" t="str">
        <f>IF(Table[[#This Row],[remote_ratio]]=0, "In Person", IF(Table[[#This Row],[remote_ratio]]=50, "Hybrid", IF(Table[[#This Row],[remote_ratio]]=100, "Remote")))</f>
        <v>In Person</v>
      </c>
      <c r="Q1792" t="s">
        <v>21</v>
      </c>
      <c r="R1792" t="str">
        <f>VLOOKUP(Q1792,'Country Names'!B:C,2,FALSE)</f>
        <v>United States</v>
      </c>
      <c r="S1792" t="s">
        <v>221</v>
      </c>
    </row>
    <row r="1793" spans="1:19" x14ac:dyDescent="0.3">
      <c r="A1793">
        <v>1768</v>
      </c>
      <c r="B1793">
        <v>2023</v>
      </c>
      <c r="C1793" t="s">
        <v>213</v>
      </c>
      <c r="D1793" t="s">
        <v>216</v>
      </c>
      <c r="E1793" t="s">
        <v>23</v>
      </c>
      <c r="F1793" t="str">
        <f t="shared" si="108"/>
        <v>Scientist</v>
      </c>
      <c r="G1793">
        <v>105000</v>
      </c>
      <c r="H1793" t="s">
        <v>20</v>
      </c>
      <c r="I1793">
        <v>105000</v>
      </c>
      <c r="J1793">
        <f t="shared" si="109"/>
        <v>100000</v>
      </c>
      <c r="K1793">
        <f t="shared" si="110"/>
        <v>150000</v>
      </c>
      <c r="L1793" t="str">
        <f t="shared" si="111"/>
        <v>100000-150000</v>
      </c>
      <c r="M1793" t="s">
        <v>21</v>
      </c>
      <c r="N1793" t="str">
        <f>VLOOKUP(M1793,'Country Names'!B:C,2,FALSE)</f>
        <v>United States</v>
      </c>
      <c r="O1793">
        <v>0</v>
      </c>
      <c r="P1793" t="str">
        <f>IF(Table[[#This Row],[remote_ratio]]=0, "In Person", IF(Table[[#This Row],[remote_ratio]]=50, "Hybrid", IF(Table[[#This Row],[remote_ratio]]=100, "Remote")))</f>
        <v>In Person</v>
      </c>
      <c r="Q1793" t="s">
        <v>21</v>
      </c>
      <c r="R1793" t="str">
        <f>VLOOKUP(Q1793,'Country Names'!B:C,2,FALSE)</f>
        <v>United States</v>
      </c>
      <c r="S1793" t="s">
        <v>221</v>
      </c>
    </row>
    <row r="1794" spans="1:19" x14ac:dyDescent="0.3">
      <c r="A1794">
        <v>1779</v>
      </c>
      <c r="B1794">
        <v>2023</v>
      </c>
      <c r="C1794" t="s">
        <v>330</v>
      </c>
      <c r="D1794" t="s">
        <v>216</v>
      </c>
      <c r="E1794" t="s">
        <v>23</v>
      </c>
      <c r="F1794" t="str">
        <f t="shared" ref="F1794:F1857" si="112">IF(RIGHT(E1794,LEN(E1794)-FIND(CHAR(1),SUBSTITUTE(E1794," ",CHAR(1),LEN(E1794)-LEN(SUBSTITUTE(E1794," ","")))))="Science","Director of DS",IF(RIGHT(E1794,LEN(E1794)-FIND(CHAR(1),SUBSTITUTE(E1794," ",CHAR(1),LEN(E1794)-LEN(SUBSTITUTE(E1794," ","")))))="Data","Head of Data",RIGHT(E1794,LEN(E1794)-FIND(CHAR(1),SUBSTITUTE(E1794," ",CHAR(1),LEN(E1794)-LEN(SUBSTITUTE(E1794," ","")))))))</f>
        <v>Scientist</v>
      </c>
      <c r="G1794">
        <v>143100</v>
      </c>
      <c r="H1794" t="s">
        <v>20</v>
      </c>
      <c r="I1794">
        <v>143100</v>
      </c>
      <c r="J1794">
        <f t="shared" ref="J1794:J1857" si="113">FLOOR(I1794/50000,1)*50000</f>
        <v>100000</v>
      </c>
      <c r="K1794">
        <f t="shared" ref="K1794:K1857" si="114">FLOOR(I1794/50000,1)*50000 + 50000</f>
        <v>150000</v>
      </c>
      <c r="L1794" t="str">
        <f t="shared" ref="L1794:L1857" si="115">_xlfn.CONCAT(J1794, "-", K1794)</f>
        <v>100000-150000</v>
      </c>
      <c r="M1794" t="s">
        <v>24</v>
      </c>
      <c r="N1794" t="str">
        <f>VLOOKUP(M1794,'Country Names'!B:C,2,FALSE)</f>
        <v>Canada</v>
      </c>
      <c r="O1794">
        <v>0</v>
      </c>
      <c r="P1794" t="str">
        <f>IF(Table[[#This Row],[remote_ratio]]=0, "In Person", IF(Table[[#This Row],[remote_ratio]]=50, "Hybrid", IF(Table[[#This Row],[remote_ratio]]=100, "Remote")))</f>
        <v>In Person</v>
      </c>
      <c r="Q1794" t="s">
        <v>24</v>
      </c>
      <c r="R1794" t="str">
        <f>VLOOKUP(Q1794,'Country Names'!B:C,2,FALSE)</f>
        <v>Canada</v>
      </c>
      <c r="S1794" t="s">
        <v>221</v>
      </c>
    </row>
    <row r="1795" spans="1:19" x14ac:dyDescent="0.3">
      <c r="A1795">
        <v>1780</v>
      </c>
      <c r="B1795">
        <v>2023</v>
      </c>
      <c r="C1795" t="s">
        <v>330</v>
      </c>
      <c r="D1795" t="s">
        <v>216</v>
      </c>
      <c r="E1795" t="s">
        <v>23</v>
      </c>
      <c r="F1795" t="str">
        <f t="shared" si="112"/>
        <v>Scientist</v>
      </c>
      <c r="G1795">
        <v>113000</v>
      </c>
      <c r="H1795" t="s">
        <v>20</v>
      </c>
      <c r="I1795">
        <v>113000</v>
      </c>
      <c r="J1795">
        <f t="shared" si="113"/>
        <v>100000</v>
      </c>
      <c r="K1795">
        <f t="shared" si="114"/>
        <v>150000</v>
      </c>
      <c r="L1795" t="str">
        <f t="shared" si="115"/>
        <v>100000-150000</v>
      </c>
      <c r="M1795" t="s">
        <v>24</v>
      </c>
      <c r="N1795" t="str">
        <f>VLOOKUP(M1795,'Country Names'!B:C,2,FALSE)</f>
        <v>Canada</v>
      </c>
      <c r="O1795">
        <v>0</v>
      </c>
      <c r="P1795" t="str">
        <f>IF(Table[[#This Row],[remote_ratio]]=0, "In Person", IF(Table[[#This Row],[remote_ratio]]=50, "Hybrid", IF(Table[[#This Row],[remote_ratio]]=100, "Remote")))</f>
        <v>In Person</v>
      </c>
      <c r="Q1795" t="s">
        <v>24</v>
      </c>
      <c r="R1795" t="str">
        <f>VLOOKUP(Q1795,'Country Names'!B:C,2,FALSE)</f>
        <v>Canada</v>
      </c>
      <c r="S1795" t="s">
        <v>221</v>
      </c>
    </row>
    <row r="1796" spans="1:19" x14ac:dyDescent="0.3">
      <c r="A1796">
        <v>1795</v>
      </c>
      <c r="B1796">
        <v>2023</v>
      </c>
      <c r="C1796" t="s">
        <v>330</v>
      </c>
      <c r="D1796" t="s">
        <v>216</v>
      </c>
      <c r="E1796" t="s">
        <v>37</v>
      </c>
      <c r="F1796" t="str">
        <f t="shared" si="112"/>
        <v>Engineer</v>
      </c>
      <c r="G1796">
        <v>291500</v>
      </c>
      <c r="H1796" t="s">
        <v>20</v>
      </c>
      <c r="I1796">
        <v>291500</v>
      </c>
      <c r="J1796">
        <f t="shared" si="113"/>
        <v>250000</v>
      </c>
      <c r="K1796">
        <f t="shared" si="114"/>
        <v>300000</v>
      </c>
      <c r="L1796" t="str">
        <f t="shared" si="115"/>
        <v>250000-300000</v>
      </c>
      <c r="M1796" t="s">
        <v>21</v>
      </c>
      <c r="N1796" t="str">
        <f>VLOOKUP(M1796,'Country Names'!B:C,2,FALSE)</f>
        <v>United States</v>
      </c>
      <c r="O1796">
        <v>0</v>
      </c>
      <c r="P1796" t="str">
        <f>IF(Table[[#This Row],[remote_ratio]]=0, "In Person", IF(Table[[#This Row],[remote_ratio]]=50, "Hybrid", IF(Table[[#This Row],[remote_ratio]]=100, "Remote")))</f>
        <v>In Person</v>
      </c>
      <c r="Q1796" t="s">
        <v>21</v>
      </c>
      <c r="R1796" t="str">
        <f>VLOOKUP(Q1796,'Country Names'!B:C,2,FALSE)</f>
        <v>United States</v>
      </c>
      <c r="S1796" t="s">
        <v>221</v>
      </c>
    </row>
    <row r="1797" spans="1:19" x14ac:dyDescent="0.3">
      <c r="A1797">
        <v>1796</v>
      </c>
      <c r="B1797">
        <v>2023</v>
      </c>
      <c r="C1797" t="s">
        <v>330</v>
      </c>
      <c r="D1797" t="s">
        <v>216</v>
      </c>
      <c r="E1797" t="s">
        <v>37</v>
      </c>
      <c r="F1797" t="str">
        <f t="shared" si="112"/>
        <v>Engineer</v>
      </c>
      <c r="G1797">
        <v>180000</v>
      </c>
      <c r="H1797" t="s">
        <v>20</v>
      </c>
      <c r="I1797">
        <v>180000</v>
      </c>
      <c r="J1797">
        <f t="shared" si="113"/>
        <v>150000</v>
      </c>
      <c r="K1797">
        <f t="shared" si="114"/>
        <v>200000</v>
      </c>
      <c r="L1797" t="str">
        <f t="shared" si="115"/>
        <v>150000-200000</v>
      </c>
      <c r="M1797" t="s">
        <v>21</v>
      </c>
      <c r="N1797" t="str">
        <f>VLOOKUP(M1797,'Country Names'!B:C,2,FALSE)</f>
        <v>United States</v>
      </c>
      <c r="O1797">
        <v>0</v>
      </c>
      <c r="P1797" t="str">
        <f>IF(Table[[#This Row],[remote_ratio]]=0, "In Person", IF(Table[[#This Row],[remote_ratio]]=50, "Hybrid", IF(Table[[#This Row],[remote_ratio]]=100, "Remote")))</f>
        <v>In Person</v>
      </c>
      <c r="Q1797" t="s">
        <v>21</v>
      </c>
      <c r="R1797" t="str">
        <f>VLOOKUP(Q1797,'Country Names'!B:C,2,FALSE)</f>
        <v>United States</v>
      </c>
      <c r="S1797" t="s">
        <v>221</v>
      </c>
    </row>
    <row r="1798" spans="1:19" x14ac:dyDescent="0.3">
      <c r="A1798">
        <v>1797</v>
      </c>
      <c r="B1798">
        <v>2023</v>
      </c>
      <c r="C1798" t="s">
        <v>213</v>
      </c>
      <c r="D1798" t="s">
        <v>216</v>
      </c>
      <c r="E1798" t="s">
        <v>35</v>
      </c>
      <c r="F1798" t="str">
        <f t="shared" si="112"/>
        <v>Engineer</v>
      </c>
      <c r="G1798">
        <v>62000</v>
      </c>
      <c r="H1798" t="s">
        <v>58</v>
      </c>
      <c r="I1798">
        <v>75344</v>
      </c>
      <c r="J1798">
        <f t="shared" si="113"/>
        <v>50000</v>
      </c>
      <c r="K1798">
        <f t="shared" si="114"/>
        <v>100000</v>
      </c>
      <c r="L1798" t="str">
        <f t="shared" si="115"/>
        <v>50000-100000</v>
      </c>
      <c r="M1798" t="s">
        <v>33</v>
      </c>
      <c r="N1798" t="str">
        <f>VLOOKUP(M1798,'Country Names'!B:C,2,FALSE)</f>
        <v>United Kingdom</v>
      </c>
      <c r="O1798">
        <v>100</v>
      </c>
      <c r="P1798" t="str">
        <f>IF(Table[[#This Row],[remote_ratio]]=0, "In Person", IF(Table[[#This Row],[remote_ratio]]=50, "Hybrid", IF(Table[[#This Row],[remote_ratio]]=100, "Remote")))</f>
        <v>Remote</v>
      </c>
      <c r="Q1798" t="s">
        <v>33</v>
      </c>
      <c r="R1798" t="str">
        <f>VLOOKUP(Q1798,'Country Names'!B:C,2,FALSE)</f>
        <v>United Kingdom</v>
      </c>
      <c r="S1798" t="s">
        <v>221</v>
      </c>
    </row>
    <row r="1799" spans="1:19" x14ac:dyDescent="0.3">
      <c r="A1799">
        <v>1798</v>
      </c>
      <c r="B1799">
        <v>2023</v>
      </c>
      <c r="C1799" t="s">
        <v>213</v>
      </c>
      <c r="D1799" t="s">
        <v>216</v>
      </c>
      <c r="E1799" t="s">
        <v>35</v>
      </c>
      <c r="F1799" t="str">
        <f t="shared" si="112"/>
        <v>Engineer</v>
      </c>
      <c r="G1799">
        <v>52000</v>
      </c>
      <c r="H1799" t="s">
        <v>58</v>
      </c>
      <c r="I1799">
        <v>63192</v>
      </c>
      <c r="J1799">
        <f t="shared" si="113"/>
        <v>50000</v>
      </c>
      <c r="K1799">
        <f t="shared" si="114"/>
        <v>100000</v>
      </c>
      <c r="L1799" t="str">
        <f t="shared" si="115"/>
        <v>50000-100000</v>
      </c>
      <c r="M1799" t="s">
        <v>33</v>
      </c>
      <c r="N1799" t="str">
        <f>VLOOKUP(M1799,'Country Names'!B:C,2,FALSE)</f>
        <v>United Kingdom</v>
      </c>
      <c r="O1799">
        <v>100</v>
      </c>
      <c r="P1799" t="str">
        <f>IF(Table[[#This Row],[remote_ratio]]=0, "In Person", IF(Table[[#This Row],[remote_ratio]]=50, "Hybrid", IF(Table[[#This Row],[remote_ratio]]=100, "Remote")))</f>
        <v>Remote</v>
      </c>
      <c r="Q1799" t="s">
        <v>33</v>
      </c>
      <c r="R1799" t="str">
        <f>VLOOKUP(Q1799,'Country Names'!B:C,2,FALSE)</f>
        <v>United Kingdom</v>
      </c>
      <c r="S1799" t="s">
        <v>221</v>
      </c>
    </row>
    <row r="1800" spans="1:19" x14ac:dyDescent="0.3">
      <c r="A1800">
        <v>1799</v>
      </c>
      <c r="B1800">
        <v>2023</v>
      </c>
      <c r="C1800" t="s">
        <v>330</v>
      </c>
      <c r="D1800" t="s">
        <v>216</v>
      </c>
      <c r="E1800" t="s">
        <v>37</v>
      </c>
      <c r="F1800" t="str">
        <f t="shared" si="112"/>
        <v>Engineer</v>
      </c>
      <c r="G1800">
        <v>161800</v>
      </c>
      <c r="H1800" t="s">
        <v>20</v>
      </c>
      <c r="I1800">
        <v>161800</v>
      </c>
      <c r="J1800">
        <f t="shared" si="113"/>
        <v>150000</v>
      </c>
      <c r="K1800">
        <f t="shared" si="114"/>
        <v>200000</v>
      </c>
      <c r="L1800" t="str">
        <f t="shared" si="115"/>
        <v>150000-200000</v>
      </c>
      <c r="M1800" t="s">
        <v>21</v>
      </c>
      <c r="N1800" t="str">
        <f>VLOOKUP(M1800,'Country Names'!B:C,2,FALSE)</f>
        <v>United States</v>
      </c>
      <c r="O1800">
        <v>0</v>
      </c>
      <c r="P1800" t="str">
        <f>IF(Table[[#This Row],[remote_ratio]]=0, "In Person", IF(Table[[#This Row],[remote_ratio]]=50, "Hybrid", IF(Table[[#This Row],[remote_ratio]]=100, "Remote")))</f>
        <v>In Person</v>
      </c>
      <c r="Q1800" t="s">
        <v>21</v>
      </c>
      <c r="R1800" t="str">
        <f>VLOOKUP(Q1800,'Country Names'!B:C,2,FALSE)</f>
        <v>United States</v>
      </c>
      <c r="S1800" t="s">
        <v>221</v>
      </c>
    </row>
    <row r="1801" spans="1:19" x14ac:dyDescent="0.3">
      <c r="A1801">
        <v>1800</v>
      </c>
      <c r="B1801">
        <v>2023</v>
      </c>
      <c r="C1801" t="s">
        <v>330</v>
      </c>
      <c r="D1801" t="s">
        <v>216</v>
      </c>
      <c r="E1801" t="s">
        <v>37</v>
      </c>
      <c r="F1801" t="str">
        <f t="shared" si="112"/>
        <v>Engineer</v>
      </c>
      <c r="G1801">
        <v>141600</v>
      </c>
      <c r="H1801" t="s">
        <v>20</v>
      </c>
      <c r="I1801">
        <v>141600</v>
      </c>
      <c r="J1801">
        <f t="shared" si="113"/>
        <v>100000</v>
      </c>
      <c r="K1801">
        <f t="shared" si="114"/>
        <v>150000</v>
      </c>
      <c r="L1801" t="str">
        <f t="shared" si="115"/>
        <v>100000-150000</v>
      </c>
      <c r="M1801" t="s">
        <v>21</v>
      </c>
      <c r="N1801" t="str">
        <f>VLOOKUP(M1801,'Country Names'!B:C,2,FALSE)</f>
        <v>United States</v>
      </c>
      <c r="O1801">
        <v>0</v>
      </c>
      <c r="P1801" t="str">
        <f>IF(Table[[#This Row],[remote_ratio]]=0, "In Person", IF(Table[[#This Row],[remote_ratio]]=50, "Hybrid", IF(Table[[#This Row],[remote_ratio]]=100, "Remote")))</f>
        <v>In Person</v>
      </c>
      <c r="Q1801" t="s">
        <v>21</v>
      </c>
      <c r="R1801" t="str">
        <f>VLOOKUP(Q1801,'Country Names'!B:C,2,FALSE)</f>
        <v>United States</v>
      </c>
      <c r="S1801" t="s">
        <v>221</v>
      </c>
    </row>
    <row r="1802" spans="1:19" x14ac:dyDescent="0.3">
      <c r="A1802">
        <v>1801</v>
      </c>
      <c r="B1802">
        <v>2023</v>
      </c>
      <c r="C1802" t="s">
        <v>213</v>
      </c>
      <c r="D1802" t="s">
        <v>216</v>
      </c>
      <c r="E1802" t="s">
        <v>35</v>
      </c>
      <c r="F1802" t="str">
        <f t="shared" si="112"/>
        <v>Engineer</v>
      </c>
      <c r="G1802">
        <v>48000</v>
      </c>
      <c r="H1802" t="s">
        <v>58</v>
      </c>
      <c r="I1802">
        <v>58331</v>
      </c>
      <c r="J1802">
        <f t="shared" si="113"/>
        <v>50000</v>
      </c>
      <c r="K1802">
        <f t="shared" si="114"/>
        <v>100000</v>
      </c>
      <c r="L1802" t="str">
        <f t="shared" si="115"/>
        <v>50000-100000</v>
      </c>
      <c r="M1802" t="s">
        <v>33</v>
      </c>
      <c r="N1802" t="str">
        <f>VLOOKUP(M1802,'Country Names'!B:C,2,FALSE)</f>
        <v>United Kingdom</v>
      </c>
      <c r="O1802">
        <v>100</v>
      </c>
      <c r="P1802" t="str">
        <f>IF(Table[[#This Row],[remote_ratio]]=0, "In Person", IF(Table[[#This Row],[remote_ratio]]=50, "Hybrid", IF(Table[[#This Row],[remote_ratio]]=100, "Remote")))</f>
        <v>Remote</v>
      </c>
      <c r="Q1802" t="s">
        <v>33</v>
      </c>
      <c r="R1802" t="str">
        <f>VLOOKUP(Q1802,'Country Names'!B:C,2,FALSE)</f>
        <v>United Kingdom</v>
      </c>
      <c r="S1802" t="s">
        <v>221</v>
      </c>
    </row>
    <row r="1803" spans="1:19" x14ac:dyDescent="0.3">
      <c r="A1803">
        <v>1802</v>
      </c>
      <c r="B1803">
        <v>2023</v>
      </c>
      <c r="C1803" t="s">
        <v>213</v>
      </c>
      <c r="D1803" t="s">
        <v>216</v>
      </c>
      <c r="E1803" t="s">
        <v>35</v>
      </c>
      <c r="F1803" t="str">
        <f t="shared" si="112"/>
        <v>Engineer</v>
      </c>
      <c r="G1803">
        <v>38000</v>
      </c>
      <c r="H1803" t="s">
        <v>58</v>
      </c>
      <c r="I1803">
        <v>46178</v>
      </c>
      <c r="J1803">
        <f t="shared" si="113"/>
        <v>0</v>
      </c>
      <c r="K1803">
        <f t="shared" si="114"/>
        <v>50000</v>
      </c>
      <c r="L1803" t="str">
        <f t="shared" si="115"/>
        <v>0-50000</v>
      </c>
      <c r="M1803" t="s">
        <v>33</v>
      </c>
      <c r="N1803" t="str">
        <f>VLOOKUP(M1803,'Country Names'!B:C,2,FALSE)</f>
        <v>United Kingdom</v>
      </c>
      <c r="O1803">
        <v>100</v>
      </c>
      <c r="P1803" t="str">
        <f>IF(Table[[#This Row],[remote_ratio]]=0, "In Person", IF(Table[[#This Row],[remote_ratio]]=50, "Hybrid", IF(Table[[#This Row],[remote_ratio]]=100, "Remote")))</f>
        <v>Remote</v>
      </c>
      <c r="Q1803" t="s">
        <v>33</v>
      </c>
      <c r="R1803" t="str">
        <f>VLOOKUP(Q1803,'Country Names'!B:C,2,FALSE)</f>
        <v>United Kingdom</v>
      </c>
      <c r="S1803" t="s">
        <v>221</v>
      </c>
    </row>
    <row r="1804" spans="1:19" x14ac:dyDescent="0.3">
      <c r="A1804">
        <v>1803</v>
      </c>
      <c r="B1804">
        <v>2023</v>
      </c>
      <c r="C1804" t="s">
        <v>330</v>
      </c>
      <c r="D1804" t="s">
        <v>216</v>
      </c>
      <c r="E1804" t="s">
        <v>37</v>
      </c>
      <c r="F1804" t="str">
        <f t="shared" si="112"/>
        <v>Engineer</v>
      </c>
      <c r="G1804">
        <v>166000</v>
      </c>
      <c r="H1804" t="s">
        <v>20</v>
      </c>
      <c r="I1804">
        <v>166000</v>
      </c>
      <c r="J1804">
        <f t="shared" si="113"/>
        <v>150000</v>
      </c>
      <c r="K1804">
        <f t="shared" si="114"/>
        <v>200000</v>
      </c>
      <c r="L1804" t="str">
        <f t="shared" si="115"/>
        <v>150000-200000</v>
      </c>
      <c r="M1804" t="s">
        <v>21</v>
      </c>
      <c r="N1804" t="str">
        <f>VLOOKUP(M1804,'Country Names'!B:C,2,FALSE)</f>
        <v>United States</v>
      </c>
      <c r="O1804">
        <v>100</v>
      </c>
      <c r="P1804" t="str">
        <f>IF(Table[[#This Row],[remote_ratio]]=0, "In Person", IF(Table[[#This Row],[remote_ratio]]=50, "Hybrid", IF(Table[[#This Row],[remote_ratio]]=100, "Remote")))</f>
        <v>Remote</v>
      </c>
      <c r="Q1804" t="s">
        <v>21</v>
      </c>
      <c r="R1804" t="str">
        <f>VLOOKUP(Q1804,'Country Names'!B:C,2,FALSE)</f>
        <v>United States</v>
      </c>
      <c r="S1804" t="s">
        <v>221</v>
      </c>
    </row>
    <row r="1805" spans="1:19" x14ac:dyDescent="0.3">
      <c r="A1805">
        <v>1804</v>
      </c>
      <c r="B1805">
        <v>2023</v>
      </c>
      <c r="C1805" t="s">
        <v>330</v>
      </c>
      <c r="D1805" t="s">
        <v>216</v>
      </c>
      <c r="E1805" t="s">
        <v>37</v>
      </c>
      <c r="F1805" t="str">
        <f t="shared" si="112"/>
        <v>Engineer</v>
      </c>
      <c r="G1805">
        <v>128000</v>
      </c>
      <c r="H1805" t="s">
        <v>20</v>
      </c>
      <c r="I1805">
        <v>128000</v>
      </c>
      <c r="J1805">
        <f t="shared" si="113"/>
        <v>100000</v>
      </c>
      <c r="K1805">
        <f t="shared" si="114"/>
        <v>150000</v>
      </c>
      <c r="L1805" t="str">
        <f t="shared" si="115"/>
        <v>100000-150000</v>
      </c>
      <c r="M1805" t="s">
        <v>21</v>
      </c>
      <c r="N1805" t="str">
        <f>VLOOKUP(M1805,'Country Names'!B:C,2,FALSE)</f>
        <v>United States</v>
      </c>
      <c r="O1805">
        <v>100</v>
      </c>
      <c r="P1805" t="str">
        <f>IF(Table[[#This Row],[remote_ratio]]=0, "In Person", IF(Table[[#This Row],[remote_ratio]]=50, "Hybrid", IF(Table[[#This Row],[remote_ratio]]=100, "Remote")))</f>
        <v>Remote</v>
      </c>
      <c r="Q1805" t="s">
        <v>21</v>
      </c>
      <c r="R1805" t="str">
        <f>VLOOKUP(Q1805,'Country Names'!B:C,2,FALSE)</f>
        <v>United States</v>
      </c>
      <c r="S1805" t="s">
        <v>221</v>
      </c>
    </row>
    <row r="1806" spans="1:19" x14ac:dyDescent="0.3">
      <c r="A1806">
        <v>1805</v>
      </c>
      <c r="B1806">
        <v>2023</v>
      </c>
      <c r="C1806" t="s">
        <v>330</v>
      </c>
      <c r="D1806" t="s">
        <v>216</v>
      </c>
      <c r="E1806" t="s">
        <v>45</v>
      </c>
      <c r="F1806" t="str">
        <f t="shared" si="112"/>
        <v>Architect</v>
      </c>
      <c r="G1806">
        <v>170000</v>
      </c>
      <c r="H1806" t="s">
        <v>20</v>
      </c>
      <c r="I1806">
        <v>170000</v>
      </c>
      <c r="J1806">
        <f t="shared" si="113"/>
        <v>150000</v>
      </c>
      <c r="K1806">
        <f t="shared" si="114"/>
        <v>200000</v>
      </c>
      <c r="L1806" t="str">
        <f t="shared" si="115"/>
        <v>150000-200000</v>
      </c>
      <c r="M1806" t="s">
        <v>21</v>
      </c>
      <c r="N1806" t="str">
        <f>VLOOKUP(M1806,'Country Names'!B:C,2,FALSE)</f>
        <v>United States</v>
      </c>
      <c r="O1806">
        <v>100</v>
      </c>
      <c r="P1806" t="str">
        <f>IF(Table[[#This Row],[remote_ratio]]=0, "In Person", IF(Table[[#This Row],[remote_ratio]]=50, "Hybrid", IF(Table[[#This Row],[remote_ratio]]=100, "Remote")))</f>
        <v>Remote</v>
      </c>
      <c r="Q1806" t="s">
        <v>21</v>
      </c>
      <c r="R1806" t="str">
        <f>VLOOKUP(Q1806,'Country Names'!B:C,2,FALSE)</f>
        <v>United States</v>
      </c>
      <c r="S1806" t="s">
        <v>221</v>
      </c>
    </row>
    <row r="1807" spans="1:19" x14ac:dyDescent="0.3">
      <c r="A1807">
        <v>1806</v>
      </c>
      <c r="B1807">
        <v>2023</v>
      </c>
      <c r="C1807" t="s">
        <v>330</v>
      </c>
      <c r="D1807" t="s">
        <v>216</v>
      </c>
      <c r="E1807" t="s">
        <v>45</v>
      </c>
      <c r="F1807" t="str">
        <f t="shared" si="112"/>
        <v>Architect</v>
      </c>
      <c r="G1807">
        <v>110000</v>
      </c>
      <c r="H1807" t="s">
        <v>20</v>
      </c>
      <c r="I1807">
        <v>110000</v>
      </c>
      <c r="J1807">
        <f t="shared" si="113"/>
        <v>100000</v>
      </c>
      <c r="K1807">
        <f t="shared" si="114"/>
        <v>150000</v>
      </c>
      <c r="L1807" t="str">
        <f t="shared" si="115"/>
        <v>100000-150000</v>
      </c>
      <c r="M1807" t="s">
        <v>21</v>
      </c>
      <c r="N1807" t="str">
        <f>VLOOKUP(M1807,'Country Names'!B:C,2,FALSE)</f>
        <v>United States</v>
      </c>
      <c r="O1807">
        <v>100</v>
      </c>
      <c r="P1807" t="str">
        <f>IF(Table[[#This Row],[remote_ratio]]=0, "In Person", IF(Table[[#This Row],[remote_ratio]]=50, "Hybrid", IF(Table[[#This Row],[remote_ratio]]=100, "Remote")))</f>
        <v>Remote</v>
      </c>
      <c r="Q1807" t="s">
        <v>21</v>
      </c>
      <c r="R1807" t="str">
        <f>VLOOKUP(Q1807,'Country Names'!B:C,2,FALSE)</f>
        <v>United States</v>
      </c>
      <c r="S1807" t="s">
        <v>221</v>
      </c>
    </row>
    <row r="1808" spans="1:19" x14ac:dyDescent="0.3">
      <c r="A1808">
        <v>1807</v>
      </c>
      <c r="B1808">
        <v>2023</v>
      </c>
      <c r="C1808" t="s">
        <v>330</v>
      </c>
      <c r="D1808" t="s">
        <v>216</v>
      </c>
      <c r="E1808" t="s">
        <v>37</v>
      </c>
      <c r="F1808" t="str">
        <f t="shared" si="112"/>
        <v>Engineer</v>
      </c>
      <c r="G1808">
        <v>160000</v>
      </c>
      <c r="H1808" t="s">
        <v>20</v>
      </c>
      <c r="I1808">
        <v>160000</v>
      </c>
      <c r="J1808">
        <f t="shared" si="113"/>
        <v>150000</v>
      </c>
      <c r="K1808">
        <f t="shared" si="114"/>
        <v>200000</v>
      </c>
      <c r="L1808" t="str">
        <f t="shared" si="115"/>
        <v>150000-200000</v>
      </c>
      <c r="M1808" t="s">
        <v>21</v>
      </c>
      <c r="N1808" t="str">
        <f>VLOOKUP(M1808,'Country Names'!B:C,2,FALSE)</f>
        <v>United States</v>
      </c>
      <c r="O1808">
        <v>100</v>
      </c>
      <c r="P1808" t="str">
        <f>IF(Table[[#This Row],[remote_ratio]]=0, "In Person", IF(Table[[#This Row],[remote_ratio]]=50, "Hybrid", IF(Table[[#This Row],[remote_ratio]]=100, "Remote")))</f>
        <v>Remote</v>
      </c>
      <c r="Q1808" t="s">
        <v>21</v>
      </c>
      <c r="R1808" t="str">
        <f>VLOOKUP(Q1808,'Country Names'!B:C,2,FALSE)</f>
        <v>United States</v>
      </c>
      <c r="S1808" t="s">
        <v>221</v>
      </c>
    </row>
    <row r="1809" spans="1:19" x14ac:dyDescent="0.3">
      <c r="A1809">
        <v>1808</v>
      </c>
      <c r="B1809">
        <v>2023</v>
      </c>
      <c r="C1809" t="s">
        <v>330</v>
      </c>
      <c r="D1809" t="s">
        <v>216</v>
      </c>
      <c r="E1809" t="s">
        <v>37</v>
      </c>
      <c r="F1809" t="str">
        <f t="shared" si="112"/>
        <v>Engineer</v>
      </c>
      <c r="G1809">
        <v>75000</v>
      </c>
      <c r="H1809" t="s">
        <v>20</v>
      </c>
      <c r="I1809">
        <v>75000</v>
      </c>
      <c r="J1809">
        <f t="shared" si="113"/>
        <v>50000</v>
      </c>
      <c r="K1809">
        <f t="shared" si="114"/>
        <v>100000</v>
      </c>
      <c r="L1809" t="str">
        <f t="shared" si="115"/>
        <v>50000-100000</v>
      </c>
      <c r="M1809" t="s">
        <v>21</v>
      </c>
      <c r="N1809" t="str">
        <f>VLOOKUP(M1809,'Country Names'!B:C,2,FALSE)</f>
        <v>United States</v>
      </c>
      <c r="O1809">
        <v>100</v>
      </c>
      <c r="P1809" t="str">
        <f>IF(Table[[#This Row],[remote_ratio]]=0, "In Person", IF(Table[[#This Row],[remote_ratio]]=50, "Hybrid", IF(Table[[#This Row],[remote_ratio]]=100, "Remote")))</f>
        <v>Remote</v>
      </c>
      <c r="Q1809" t="s">
        <v>21</v>
      </c>
      <c r="R1809" t="str">
        <f>VLOOKUP(Q1809,'Country Names'!B:C,2,FALSE)</f>
        <v>United States</v>
      </c>
      <c r="S1809" t="s">
        <v>221</v>
      </c>
    </row>
    <row r="1810" spans="1:19" x14ac:dyDescent="0.3">
      <c r="A1810">
        <v>1809</v>
      </c>
      <c r="B1810">
        <v>2023</v>
      </c>
      <c r="C1810" t="s">
        <v>330</v>
      </c>
      <c r="D1810" t="s">
        <v>216</v>
      </c>
      <c r="E1810" t="s">
        <v>37</v>
      </c>
      <c r="F1810" t="str">
        <f t="shared" si="112"/>
        <v>Engineer</v>
      </c>
      <c r="G1810">
        <v>236000</v>
      </c>
      <c r="H1810" t="s">
        <v>20</v>
      </c>
      <c r="I1810">
        <v>236000</v>
      </c>
      <c r="J1810">
        <f t="shared" si="113"/>
        <v>200000</v>
      </c>
      <c r="K1810">
        <f t="shared" si="114"/>
        <v>250000</v>
      </c>
      <c r="L1810" t="str">
        <f t="shared" si="115"/>
        <v>200000-250000</v>
      </c>
      <c r="M1810" t="s">
        <v>21</v>
      </c>
      <c r="N1810" t="str">
        <f>VLOOKUP(M1810,'Country Names'!B:C,2,FALSE)</f>
        <v>United States</v>
      </c>
      <c r="O1810">
        <v>100</v>
      </c>
      <c r="P1810" t="str">
        <f>IF(Table[[#This Row],[remote_ratio]]=0, "In Person", IF(Table[[#This Row],[remote_ratio]]=50, "Hybrid", IF(Table[[#This Row],[remote_ratio]]=100, "Remote")))</f>
        <v>Remote</v>
      </c>
      <c r="Q1810" t="s">
        <v>21</v>
      </c>
      <c r="R1810" t="str">
        <f>VLOOKUP(Q1810,'Country Names'!B:C,2,FALSE)</f>
        <v>United States</v>
      </c>
      <c r="S1810" t="s">
        <v>221</v>
      </c>
    </row>
    <row r="1811" spans="1:19" x14ac:dyDescent="0.3">
      <c r="A1811">
        <v>1810</v>
      </c>
      <c r="B1811">
        <v>2023</v>
      </c>
      <c r="C1811" t="s">
        <v>330</v>
      </c>
      <c r="D1811" t="s">
        <v>216</v>
      </c>
      <c r="E1811" t="s">
        <v>37</v>
      </c>
      <c r="F1811" t="str">
        <f t="shared" si="112"/>
        <v>Engineer</v>
      </c>
      <c r="G1811">
        <v>182000</v>
      </c>
      <c r="H1811" t="s">
        <v>20</v>
      </c>
      <c r="I1811">
        <v>182000</v>
      </c>
      <c r="J1811">
        <f t="shared" si="113"/>
        <v>150000</v>
      </c>
      <c r="K1811">
        <f t="shared" si="114"/>
        <v>200000</v>
      </c>
      <c r="L1811" t="str">
        <f t="shared" si="115"/>
        <v>150000-200000</v>
      </c>
      <c r="M1811" t="s">
        <v>21</v>
      </c>
      <c r="N1811" t="str">
        <f>VLOOKUP(M1811,'Country Names'!B:C,2,FALSE)</f>
        <v>United States</v>
      </c>
      <c r="O1811">
        <v>100</v>
      </c>
      <c r="P1811" t="str">
        <f>IF(Table[[#This Row],[remote_ratio]]=0, "In Person", IF(Table[[#This Row],[remote_ratio]]=50, "Hybrid", IF(Table[[#This Row],[remote_ratio]]=100, "Remote")))</f>
        <v>Remote</v>
      </c>
      <c r="Q1811" t="s">
        <v>21</v>
      </c>
      <c r="R1811" t="str">
        <f>VLOOKUP(Q1811,'Country Names'!B:C,2,FALSE)</f>
        <v>United States</v>
      </c>
      <c r="S1811" t="s">
        <v>221</v>
      </c>
    </row>
    <row r="1812" spans="1:19" x14ac:dyDescent="0.3">
      <c r="A1812">
        <v>1811</v>
      </c>
      <c r="B1812">
        <v>2022</v>
      </c>
      <c r="C1812" t="s">
        <v>213</v>
      </c>
      <c r="D1812" t="s">
        <v>216</v>
      </c>
      <c r="E1812" t="s">
        <v>27</v>
      </c>
      <c r="F1812" t="str">
        <f t="shared" si="112"/>
        <v>Analyst</v>
      </c>
      <c r="G1812">
        <v>1125000</v>
      </c>
      <c r="H1812" t="s">
        <v>42</v>
      </c>
      <c r="I1812">
        <v>14307</v>
      </c>
      <c r="J1812">
        <f t="shared" si="113"/>
        <v>0</v>
      </c>
      <c r="K1812">
        <f t="shared" si="114"/>
        <v>50000</v>
      </c>
      <c r="L1812" t="str">
        <f t="shared" si="115"/>
        <v>0-50000</v>
      </c>
      <c r="M1812" t="s">
        <v>43</v>
      </c>
      <c r="N1812" t="str">
        <f>VLOOKUP(M1812,'Country Names'!B:C,2,FALSE)</f>
        <v>India</v>
      </c>
      <c r="O1812">
        <v>100</v>
      </c>
      <c r="P1812" t="str">
        <f>IF(Table[[#This Row],[remote_ratio]]=0, "In Person", IF(Table[[#This Row],[remote_ratio]]=50, "Hybrid", IF(Table[[#This Row],[remote_ratio]]=100, "Remote")))</f>
        <v>Remote</v>
      </c>
      <c r="Q1812" t="s">
        <v>43</v>
      </c>
      <c r="R1812" t="str">
        <f>VLOOKUP(Q1812,'Country Names'!B:C,2,FALSE)</f>
        <v>India</v>
      </c>
      <c r="S1812" t="s">
        <v>220</v>
      </c>
    </row>
    <row r="1813" spans="1:19" x14ac:dyDescent="0.3">
      <c r="A1813">
        <v>1781</v>
      </c>
      <c r="B1813">
        <v>2023</v>
      </c>
      <c r="C1813" t="s">
        <v>330</v>
      </c>
      <c r="D1813" t="s">
        <v>216</v>
      </c>
      <c r="E1813" t="s">
        <v>26</v>
      </c>
      <c r="F1813" t="str">
        <f t="shared" si="112"/>
        <v>Scientist</v>
      </c>
      <c r="G1813">
        <v>184000</v>
      </c>
      <c r="H1813" t="s">
        <v>20</v>
      </c>
      <c r="I1813">
        <v>184000</v>
      </c>
      <c r="J1813">
        <f t="shared" si="113"/>
        <v>150000</v>
      </c>
      <c r="K1813">
        <f t="shared" si="114"/>
        <v>200000</v>
      </c>
      <c r="L1813" t="str">
        <f t="shared" si="115"/>
        <v>150000-200000</v>
      </c>
      <c r="M1813" t="s">
        <v>21</v>
      </c>
      <c r="N1813" t="str">
        <f>VLOOKUP(M1813,'Country Names'!B:C,2,FALSE)</f>
        <v>United States</v>
      </c>
      <c r="O1813">
        <v>100</v>
      </c>
      <c r="P1813" t="str">
        <f>IF(Table[[#This Row],[remote_ratio]]=0, "In Person", IF(Table[[#This Row],[remote_ratio]]=50, "Hybrid", IF(Table[[#This Row],[remote_ratio]]=100, "Remote")))</f>
        <v>Remote</v>
      </c>
      <c r="Q1813" t="s">
        <v>21</v>
      </c>
      <c r="R1813" t="str">
        <f>VLOOKUP(Q1813,'Country Names'!B:C,2,FALSE)</f>
        <v>United States</v>
      </c>
      <c r="S1813" t="s">
        <v>221</v>
      </c>
    </row>
    <row r="1814" spans="1:19" x14ac:dyDescent="0.3">
      <c r="A1814">
        <v>1813</v>
      </c>
      <c r="B1814">
        <v>2023</v>
      </c>
      <c r="C1814" t="s">
        <v>213</v>
      </c>
      <c r="D1814" t="s">
        <v>216</v>
      </c>
      <c r="E1814" t="s">
        <v>27</v>
      </c>
      <c r="F1814" t="str">
        <f t="shared" si="112"/>
        <v>Analyst</v>
      </c>
      <c r="G1814">
        <v>150000</v>
      </c>
      <c r="H1814" t="s">
        <v>20</v>
      </c>
      <c r="I1814">
        <v>150000</v>
      </c>
      <c r="J1814">
        <f t="shared" si="113"/>
        <v>150000</v>
      </c>
      <c r="K1814">
        <f t="shared" si="114"/>
        <v>200000</v>
      </c>
      <c r="L1814" t="str">
        <f t="shared" si="115"/>
        <v>150000-200000</v>
      </c>
      <c r="M1814" t="s">
        <v>21</v>
      </c>
      <c r="N1814" t="str">
        <f>VLOOKUP(M1814,'Country Names'!B:C,2,FALSE)</f>
        <v>United States</v>
      </c>
      <c r="O1814">
        <v>0</v>
      </c>
      <c r="P1814" t="str">
        <f>IF(Table[[#This Row],[remote_ratio]]=0, "In Person", IF(Table[[#This Row],[remote_ratio]]=50, "Hybrid", IF(Table[[#This Row],[remote_ratio]]=100, "Remote")))</f>
        <v>In Person</v>
      </c>
      <c r="Q1814" t="s">
        <v>21</v>
      </c>
      <c r="R1814" t="str">
        <f>VLOOKUP(Q1814,'Country Names'!B:C,2,FALSE)</f>
        <v>United States</v>
      </c>
      <c r="S1814" t="s">
        <v>221</v>
      </c>
    </row>
    <row r="1815" spans="1:19" x14ac:dyDescent="0.3">
      <c r="A1815">
        <v>1814</v>
      </c>
      <c r="B1815">
        <v>2023</v>
      </c>
      <c r="C1815" t="s">
        <v>213</v>
      </c>
      <c r="D1815" t="s">
        <v>216</v>
      </c>
      <c r="E1815" t="s">
        <v>27</v>
      </c>
      <c r="F1815" t="str">
        <f t="shared" si="112"/>
        <v>Analyst</v>
      </c>
      <c r="G1815">
        <v>100000</v>
      </c>
      <c r="H1815" t="s">
        <v>20</v>
      </c>
      <c r="I1815">
        <v>100000</v>
      </c>
      <c r="J1815">
        <f t="shared" si="113"/>
        <v>100000</v>
      </c>
      <c r="K1815">
        <f t="shared" si="114"/>
        <v>150000</v>
      </c>
      <c r="L1815" t="str">
        <f t="shared" si="115"/>
        <v>100000-150000</v>
      </c>
      <c r="M1815" t="s">
        <v>21</v>
      </c>
      <c r="N1815" t="str">
        <f>VLOOKUP(M1815,'Country Names'!B:C,2,FALSE)</f>
        <v>United States</v>
      </c>
      <c r="O1815">
        <v>0</v>
      </c>
      <c r="P1815" t="str">
        <f>IF(Table[[#This Row],[remote_ratio]]=0, "In Person", IF(Table[[#This Row],[remote_ratio]]=50, "Hybrid", IF(Table[[#This Row],[remote_ratio]]=100, "Remote")))</f>
        <v>In Person</v>
      </c>
      <c r="Q1815" t="s">
        <v>21</v>
      </c>
      <c r="R1815" t="str">
        <f>VLOOKUP(Q1815,'Country Names'!B:C,2,FALSE)</f>
        <v>United States</v>
      </c>
      <c r="S1815" t="s">
        <v>221</v>
      </c>
    </row>
    <row r="1816" spans="1:19" x14ac:dyDescent="0.3">
      <c r="A1816">
        <v>1815</v>
      </c>
      <c r="B1816">
        <v>2023</v>
      </c>
      <c r="C1816" t="s">
        <v>330</v>
      </c>
      <c r="D1816" t="s">
        <v>216</v>
      </c>
      <c r="E1816" t="s">
        <v>35</v>
      </c>
      <c r="F1816" t="str">
        <f t="shared" si="112"/>
        <v>Engineer</v>
      </c>
      <c r="G1816">
        <v>261500</v>
      </c>
      <c r="H1816" t="s">
        <v>20</v>
      </c>
      <c r="I1816">
        <v>261500</v>
      </c>
      <c r="J1816">
        <f t="shared" si="113"/>
        <v>250000</v>
      </c>
      <c r="K1816">
        <f t="shared" si="114"/>
        <v>300000</v>
      </c>
      <c r="L1816" t="str">
        <f t="shared" si="115"/>
        <v>250000-300000</v>
      </c>
      <c r="M1816" t="s">
        <v>21</v>
      </c>
      <c r="N1816" t="str">
        <f>VLOOKUP(M1816,'Country Names'!B:C,2,FALSE)</f>
        <v>United States</v>
      </c>
      <c r="O1816">
        <v>0</v>
      </c>
      <c r="P1816" t="str">
        <f>IF(Table[[#This Row],[remote_ratio]]=0, "In Person", IF(Table[[#This Row],[remote_ratio]]=50, "Hybrid", IF(Table[[#This Row],[remote_ratio]]=100, "Remote")))</f>
        <v>In Person</v>
      </c>
      <c r="Q1816" t="s">
        <v>21</v>
      </c>
      <c r="R1816" t="str">
        <f>VLOOKUP(Q1816,'Country Names'!B:C,2,FALSE)</f>
        <v>United States</v>
      </c>
      <c r="S1816" t="s">
        <v>220</v>
      </c>
    </row>
    <row r="1817" spans="1:19" x14ac:dyDescent="0.3">
      <c r="A1817">
        <v>1816</v>
      </c>
      <c r="B1817">
        <v>2023</v>
      </c>
      <c r="C1817" t="s">
        <v>330</v>
      </c>
      <c r="D1817" t="s">
        <v>216</v>
      </c>
      <c r="E1817" t="s">
        <v>35</v>
      </c>
      <c r="F1817" t="str">
        <f t="shared" si="112"/>
        <v>Engineer</v>
      </c>
      <c r="G1817">
        <v>134500</v>
      </c>
      <c r="H1817" t="s">
        <v>20</v>
      </c>
      <c r="I1817">
        <v>134500</v>
      </c>
      <c r="J1817">
        <f t="shared" si="113"/>
        <v>100000</v>
      </c>
      <c r="K1817">
        <f t="shared" si="114"/>
        <v>150000</v>
      </c>
      <c r="L1817" t="str">
        <f t="shared" si="115"/>
        <v>100000-150000</v>
      </c>
      <c r="M1817" t="s">
        <v>21</v>
      </c>
      <c r="N1817" t="str">
        <f>VLOOKUP(M1817,'Country Names'!B:C,2,FALSE)</f>
        <v>United States</v>
      </c>
      <c r="O1817">
        <v>0</v>
      </c>
      <c r="P1817" t="str">
        <f>IF(Table[[#This Row],[remote_ratio]]=0, "In Person", IF(Table[[#This Row],[remote_ratio]]=50, "Hybrid", IF(Table[[#This Row],[remote_ratio]]=100, "Remote")))</f>
        <v>In Person</v>
      </c>
      <c r="Q1817" t="s">
        <v>21</v>
      </c>
      <c r="R1817" t="str">
        <f>VLOOKUP(Q1817,'Country Names'!B:C,2,FALSE)</f>
        <v>United States</v>
      </c>
      <c r="S1817" t="s">
        <v>220</v>
      </c>
    </row>
    <row r="1818" spans="1:19" x14ac:dyDescent="0.3">
      <c r="A1818">
        <v>1782</v>
      </c>
      <c r="B1818">
        <v>2023</v>
      </c>
      <c r="C1818" t="s">
        <v>330</v>
      </c>
      <c r="D1818" t="s">
        <v>216</v>
      </c>
      <c r="E1818" t="s">
        <v>26</v>
      </c>
      <c r="F1818" t="str">
        <f t="shared" si="112"/>
        <v>Scientist</v>
      </c>
      <c r="G1818">
        <v>142000</v>
      </c>
      <c r="H1818" t="s">
        <v>20</v>
      </c>
      <c r="I1818">
        <v>142000</v>
      </c>
      <c r="J1818">
        <f t="shared" si="113"/>
        <v>100000</v>
      </c>
      <c r="K1818">
        <f t="shared" si="114"/>
        <v>150000</v>
      </c>
      <c r="L1818" t="str">
        <f t="shared" si="115"/>
        <v>100000-150000</v>
      </c>
      <c r="M1818" t="s">
        <v>21</v>
      </c>
      <c r="N1818" t="str">
        <f>VLOOKUP(M1818,'Country Names'!B:C,2,FALSE)</f>
        <v>United States</v>
      </c>
      <c r="O1818">
        <v>100</v>
      </c>
      <c r="P1818" t="str">
        <f>IF(Table[[#This Row],[remote_ratio]]=0, "In Person", IF(Table[[#This Row],[remote_ratio]]=50, "Hybrid", IF(Table[[#This Row],[remote_ratio]]=100, "Remote")))</f>
        <v>Remote</v>
      </c>
      <c r="Q1818" t="s">
        <v>21</v>
      </c>
      <c r="R1818" t="str">
        <f>VLOOKUP(Q1818,'Country Names'!B:C,2,FALSE)</f>
        <v>United States</v>
      </c>
      <c r="S1818" t="s">
        <v>221</v>
      </c>
    </row>
    <row r="1819" spans="1:19" x14ac:dyDescent="0.3">
      <c r="A1819">
        <v>1783</v>
      </c>
      <c r="B1819">
        <v>2023</v>
      </c>
      <c r="C1819" t="s">
        <v>330</v>
      </c>
      <c r="D1819" t="s">
        <v>216</v>
      </c>
      <c r="E1819" t="s">
        <v>23</v>
      </c>
      <c r="F1819" t="str">
        <f t="shared" si="112"/>
        <v>Scientist</v>
      </c>
      <c r="G1819">
        <v>140000</v>
      </c>
      <c r="H1819" t="s">
        <v>20</v>
      </c>
      <c r="I1819">
        <v>140000</v>
      </c>
      <c r="J1819">
        <f t="shared" si="113"/>
        <v>100000</v>
      </c>
      <c r="K1819">
        <f t="shared" si="114"/>
        <v>150000</v>
      </c>
      <c r="L1819" t="str">
        <f t="shared" si="115"/>
        <v>100000-150000</v>
      </c>
      <c r="M1819" t="s">
        <v>21</v>
      </c>
      <c r="N1819" t="str">
        <f>VLOOKUP(M1819,'Country Names'!B:C,2,FALSE)</f>
        <v>United States</v>
      </c>
      <c r="O1819">
        <v>0</v>
      </c>
      <c r="P1819" t="str">
        <f>IF(Table[[#This Row],[remote_ratio]]=0, "In Person", IF(Table[[#This Row],[remote_ratio]]=50, "Hybrid", IF(Table[[#This Row],[remote_ratio]]=100, "Remote")))</f>
        <v>In Person</v>
      </c>
      <c r="Q1819" t="s">
        <v>21</v>
      </c>
      <c r="R1819" t="str">
        <f>VLOOKUP(Q1819,'Country Names'!B:C,2,FALSE)</f>
        <v>United States</v>
      </c>
      <c r="S1819" t="s">
        <v>221</v>
      </c>
    </row>
    <row r="1820" spans="1:19" x14ac:dyDescent="0.3">
      <c r="A1820">
        <v>1784</v>
      </c>
      <c r="B1820">
        <v>2023</v>
      </c>
      <c r="C1820" t="s">
        <v>330</v>
      </c>
      <c r="D1820" t="s">
        <v>216</v>
      </c>
      <c r="E1820" t="s">
        <v>23</v>
      </c>
      <c r="F1820" t="str">
        <f t="shared" si="112"/>
        <v>Scientist</v>
      </c>
      <c r="G1820">
        <v>120000</v>
      </c>
      <c r="H1820" t="s">
        <v>20</v>
      </c>
      <c r="I1820">
        <v>120000</v>
      </c>
      <c r="J1820">
        <f t="shared" si="113"/>
        <v>100000</v>
      </c>
      <c r="K1820">
        <f t="shared" si="114"/>
        <v>150000</v>
      </c>
      <c r="L1820" t="str">
        <f t="shared" si="115"/>
        <v>100000-150000</v>
      </c>
      <c r="M1820" t="s">
        <v>21</v>
      </c>
      <c r="N1820" t="str">
        <f>VLOOKUP(M1820,'Country Names'!B:C,2,FALSE)</f>
        <v>United States</v>
      </c>
      <c r="O1820">
        <v>0</v>
      </c>
      <c r="P1820" t="str">
        <f>IF(Table[[#This Row],[remote_ratio]]=0, "In Person", IF(Table[[#This Row],[remote_ratio]]=50, "Hybrid", IF(Table[[#This Row],[remote_ratio]]=100, "Remote")))</f>
        <v>In Person</v>
      </c>
      <c r="Q1820" t="s">
        <v>21</v>
      </c>
      <c r="R1820" t="str">
        <f>VLOOKUP(Q1820,'Country Names'!B:C,2,FALSE)</f>
        <v>United States</v>
      </c>
      <c r="S1820" t="s">
        <v>221</v>
      </c>
    </row>
    <row r="1821" spans="1:19" x14ac:dyDescent="0.3">
      <c r="A1821">
        <v>1820</v>
      </c>
      <c r="B1821">
        <v>2023</v>
      </c>
      <c r="C1821" t="s">
        <v>214</v>
      </c>
      <c r="D1821" t="s">
        <v>216</v>
      </c>
      <c r="E1821" t="s">
        <v>37</v>
      </c>
      <c r="F1821" t="str">
        <f t="shared" si="112"/>
        <v>Engineer</v>
      </c>
      <c r="G1821">
        <v>160000</v>
      </c>
      <c r="H1821" t="s">
        <v>20</v>
      </c>
      <c r="I1821">
        <v>160000</v>
      </c>
      <c r="J1821">
        <f t="shared" si="113"/>
        <v>150000</v>
      </c>
      <c r="K1821">
        <f t="shared" si="114"/>
        <v>200000</v>
      </c>
      <c r="L1821" t="str">
        <f t="shared" si="115"/>
        <v>150000-200000</v>
      </c>
      <c r="M1821" t="s">
        <v>21</v>
      </c>
      <c r="N1821" t="str">
        <f>VLOOKUP(M1821,'Country Names'!B:C,2,FALSE)</f>
        <v>United States</v>
      </c>
      <c r="O1821">
        <v>0</v>
      </c>
      <c r="P1821" t="str">
        <f>IF(Table[[#This Row],[remote_ratio]]=0, "In Person", IF(Table[[#This Row],[remote_ratio]]=50, "Hybrid", IF(Table[[#This Row],[remote_ratio]]=100, "Remote")))</f>
        <v>In Person</v>
      </c>
      <c r="Q1821" t="s">
        <v>21</v>
      </c>
      <c r="R1821" t="str">
        <f>VLOOKUP(Q1821,'Country Names'!B:C,2,FALSE)</f>
        <v>United States</v>
      </c>
      <c r="S1821" t="s">
        <v>221</v>
      </c>
    </row>
    <row r="1822" spans="1:19" x14ac:dyDescent="0.3">
      <c r="A1822">
        <v>1821</v>
      </c>
      <c r="B1822">
        <v>2023</v>
      </c>
      <c r="C1822" t="s">
        <v>214</v>
      </c>
      <c r="D1822" t="s">
        <v>216</v>
      </c>
      <c r="E1822" t="s">
        <v>37</v>
      </c>
      <c r="F1822" t="str">
        <f t="shared" si="112"/>
        <v>Engineer</v>
      </c>
      <c r="G1822">
        <v>135000</v>
      </c>
      <c r="H1822" t="s">
        <v>20</v>
      </c>
      <c r="I1822">
        <v>135000</v>
      </c>
      <c r="J1822">
        <f t="shared" si="113"/>
        <v>100000</v>
      </c>
      <c r="K1822">
        <f t="shared" si="114"/>
        <v>150000</v>
      </c>
      <c r="L1822" t="str">
        <f t="shared" si="115"/>
        <v>100000-150000</v>
      </c>
      <c r="M1822" t="s">
        <v>21</v>
      </c>
      <c r="N1822" t="str">
        <f>VLOOKUP(M1822,'Country Names'!B:C,2,FALSE)</f>
        <v>United States</v>
      </c>
      <c r="O1822">
        <v>0</v>
      </c>
      <c r="P1822" t="str">
        <f>IF(Table[[#This Row],[remote_ratio]]=0, "In Person", IF(Table[[#This Row],[remote_ratio]]=50, "Hybrid", IF(Table[[#This Row],[remote_ratio]]=100, "Remote")))</f>
        <v>In Person</v>
      </c>
      <c r="Q1822" t="s">
        <v>21</v>
      </c>
      <c r="R1822" t="str">
        <f>VLOOKUP(Q1822,'Country Names'!B:C,2,FALSE)</f>
        <v>United States</v>
      </c>
      <c r="S1822" t="s">
        <v>221</v>
      </c>
    </row>
    <row r="1823" spans="1:19" x14ac:dyDescent="0.3">
      <c r="A1823">
        <v>1822</v>
      </c>
      <c r="B1823">
        <v>2022</v>
      </c>
      <c r="C1823" t="s">
        <v>330</v>
      </c>
      <c r="D1823" t="s">
        <v>216</v>
      </c>
      <c r="E1823" t="s">
        <v>144</v>
      </c>
      <c r="F1823" t="str">
        <f t="shared" si="112"/>
        <v>Management</v>
      </c>
      <c r="G1823">
        <v>125000</v>
      </c>
      <c r="H1823" t="s">
        <v>20</v>
      </c>
      <c r="I1823">
        <v>125000</v>
      </c>
      <c r="J1823">
        <f t="shared" si="113"/>
        <v>100000</v>
      </c>
      <c r="K1823">
        <f t="shared" si="114"/>
        <v>150000</v>
      </c>
      <c r="L1823" t="str">
        <f t="shared" si="115"/>
        <v>100000-150000</v>
      </c>
      <c r="M1823" t="s">
        <v>21</v>
      </c>
      <c r="N1823" t="str">
        <f>VLOOKUP(M1823,'Country Names'!B:C,2,FALSE)</f>
        <v>United States</v>
      </c>
      <c r="O1823">
        <v>100</v>
      </c>
      <c r="P1823" t="str">
        <f>IF(Table[[#This Row],[remote_ratio]]=0, "In Person", IF(Table[[#This Row],[remote_ratio]]=50, "Hybrid", IF(Table[[#This Row],[remote_ratio]]=100, "Remote")))</f>
        <v>Remote</v>
      </c>
      <c r="Q1823" t="s">
        <v>21</v>
      </c>
      <c r="R1823" t="str">
        <f>VLOOKUP(Q1823,'Country Names'!B:C,2,FALSE)</f>
        <v>United States</v>
      </c>
      <c r="S1823" t="s">
        <v>220</v>
      </c>
    </row>
    <row r="1824" spans="1:19" x14ac:dyDescent="0.3">
      <c r="A1824">
        <v>1823</v>
      </c>
      <c r="B1824">
        <v>2022</v>
      </c>
      <c r="C1824" t="s">
        <v>330</v>
      </c>
      <c r="D1824" t="s">
        <v>216</v>
      </c>
      <c r="E1824" t="s">
        <v>37</v>
      </c>
      <c r="F1824" t="str">
        <f t="shared" si="112"/>
        <v>Engineer</v>
      </c>
      <c r="G1824">
        <v>175000</v>
      </c>
      <c r="H1824" t="s">
        <v>20</v>
      </c>
      <c r="I1824">
        <v>175000</v>
      </c>
      <c r="J1824">
        <f t="shared" si="113"/>
        <v>150000</v>
      </c>
      <c r="K1824">
        <f t="shared" si="114"/>
        <v>200000</v>
      </c>
      <c r="L1824" t="str">
        <f t="shared" si="115"/>
        <v>150000-200000</v>
      </c>
      <c r="M1824" t="s">
        <v>21</v>
      </c>
      <c r="N1824" t="str">
        <f>VLOOKUP(M1824,'Country Names'!B:C,2,FALSE)</f>
        <v>United States</v>
      </c>
      <c r="O1824">
        <v>0</v>
      </c>
      <c r="P1824" t="str">
        <f>IF(Table[[#This Row],[remote_ratio]]=0, "In Person", IF(Table[[#This Row],[remote_ratio]]=50, "Hybrid", IF(Table[[#This Row],[remote_ratio]]=100, "Remote")))</f>
        <v>In Person</v>
      </c>
      <c r="Q1824" t="s">
        <v>21</v>
      </c>
      <c r="R1824" t="str">
        <f>VLOOKUP(Q1824,'Country Names'!B:C,2,FALSE)</f>
        <v>United States</v>
      </c>
      <c r="S1824" t="s">
        <v>221</v>
      </c>
    </row>
    <row r="1825" spans="1:19" x14ac:dyDescent="0.3">
      <c r="A1825">
        <v>1824</v>
      </c>
      <c r="B1825">
        <v>2022</v>
      </c>
      <c r="C1825" t="s">
        <v>330</v>
      </c>
      <c r="D1825" t="s">
        <v>216</v>
      </c>
      <c r="E1825" t="s">
        <v>37</v>
      </c>
      <c r="F1825" t="str">
        <f t="shared" si="112"/>
        <v>Engineer</v>
      </c>
      <c r="G1825">
        <v>155000</v>
      </c>
      <c r="H1825" t="s">
        <v>20</v>
      </c>
      <c r="I1825">
        <v>155000</v>
      </c>
      <c r="J1825">
        <f t="shared" si="113"/>
        <v>150000</v>
      </c>
      <c r="K1825">
        <f t="shared" si="114"/>
        <v>200000</v>
      </c>
      <c r="L1825" t="str">
        <f t="shared" si="115"/>
        <v>150000-200000</v>
      </c>
      <c r="M1825" t="s">
        <v>21</v>
      </c>
      <c r="N1825" t="str">
        <f>VLOOKUP(M1825,'Country Names'!B:C,2,FALSE)</f>
        <v>United States</v>
      </c>
      <c r="O1825">
        <v>0</v>
      </c>
      <c r="P1825" t="str">
        <f>IF(Table[[#This Row],[remote_ratio]]=0, "In Person", IF(Table[[#This Row],[remote_ratio]]=50, "Hybrid", IF(Table[[#This Row],[remote_ratio]]=100, "Remote")))</f>
        <v>In Person</v>
      </c>
      <c r="Q1825" t="s">
        <v>21</v>
      </c>
      <c r="R1825" t="str">
        <f>VLOOKUP(Q1825,'Country Names'!B:C,2,FALSE)</f>
        <v>United States</v>
      </c>
      <c r="S1825" t="s">
        <v>221</v>
      </c>
    </row>
    <row r="1826" spans="1:19" x14ac:dyDescent="0.3">
      <c r="A1826">
        <v>1825</v>
      </c>
      <c r="B1826">
        <v>2022</v>
      </c>
      <c r="C1826" t="s">
        <v>330</v>
      </c>
      <c r="D1826" t="s">
        <v>216</v>
      </c>
      <c r="E1826" t="s">
        <v>37</v>
      </c>
      <c r="F1826" t="str">
        <f t="shared" si="112"/>
        <v>Engineer</v>
      </c>
      <c r="G1826">
        <v>153600</v>
      </c>
      <c r="H1826" t="s">
        <v>20</v>
      </c>
      <c r="I1826">
        <v>153600</v>
      </c>
      <c r="J1826">
        <f t="shared" si="113"/>
        <v>150000</v>
      </c>
      <c r="K1826">
        <f t="shared" si="114"/>
        <v>200000</v>
      </c>
      <c r="L1826" t="str">
        <f t="shared" si="115"/>
        <v>150000-200000</v>
      </c>
      <c r="M1826" t="s">
        <v>21</v>
      </c>
      <c r="N1826" t="str">
        <f>VLOOKUP(M1826,'Country Names'!B:C,2,FALSE)</f>
        <v>United States</v>
      </c>
      <c r="O1826">
        <v>0</v>
      </c>
      <c r="P1826" t="str">
        <f>IF(Table[[#This Row],[remote_ratio]]=0, "In Person", IF(Table[[#This Row],[remote_ratio]]=50, "Hybrid", IF(Table[[#This Row],[remote_ratio]]=100, "Remote")))</f>
        <v>In Person</v>
      </c>
      <c r="Q1826" t="s">
        <v>21</v>
      </c>
      <c r="R1826" t="str">
        <f>VLOOKUP(Q1826,'Country Names'!B:C,2,FALSE)</f>
        <v>United States</v>
      </c>
      <c r="S1826" t="s">
        <v>221</v>
      </c>
    </row>
    <row r="1827" spans="1:19" x14ac:dyDescent="0.3">
      <c r="A1827">
        <v>1826</v>
      </c>
      <c r="B1827">
        <v>2022</v>
      </c>
      <c r="C1827" t="s">
        <v>330</v>
      </c>
      <c r="D1827" t="s">
        <v>216</v>
      </c>
      <c r="E1827" t="s">
        <v>37</v>
      </c>
      <c r="F1827" t="str">
        <f t="shared" si="112"/>
        <v>Engineer</v>
      </c>
      <c r="G1827">
        <v>106800</v>
      </c>
      <c r="H1827" t="s">
        <v>20</v>
      </c>
      <c r="I1827">
        <v>106800</v>
      </c>
      <c r="J1827">
        <f t="shared" si="113"/>
        <v>100000</v>
      </c>
      <c r="K1827">
        <f t="shared" si="114"/>
        <v>150000</v>
      </c>
      <c r="L1827" t="str">
        <f t="shared" si="115"/>
        <v>100000-150000</v>
      </c>
      <c r="M1827" t="s">
        <v>21</v>
      </c>
      <c r="N1827" t="str">
        <f>VLOOKUP(M1827,'Country Names'!B:C,2,FALSE)</f>
        <v>United States</v>
      </c>
      <c r="O1827">
        <v>0</v>
      </c>
      <c r="P1827" t="str">
        <f>IF(Table[[#This Row],[remote_ratio]]=0, "In Person", IF(Table[[#This Row],[remote_ratio]]=50, "Hybrid", IF(Table[[#This Row],[remote_ratio]]=100, "Remote")))</f>
        <v>In Person</v>
      </c>
      <c r="Q1827" t="s">
        <v>21</v>
      </c>
      <c r="R1827" t="str">
        <f>VLOOKUP(Q1827,'Country Names'!B:C,2,FALSE)</f>
        <v>United States</v>
      </c>
      <c r="S1827" t="s">
        <v>221</v>
      </c>
    </row>
    <row r="1828" spans="1:19" x14ac:dyDescent="0.3">
      <c r="A1828">
        <v>1787</v>
      </c>
      <c r="B1828">
        <v>2023</v>
      </c>
      <c r="C1828" t="s">
        <v>330</v>
      </c>
      <c r="D1828" t="s">
        <v>216</v>
      </c>
      <c r="E1828" t="s">
        <v>23</v>
      </c>
      <c r="F1828" t="str">
        <f t="shared" si="112"/>
        <v>Scientist</v>
      </c>
      <c r="G1828">
        <v>180560</v>
      </c>
      <c r="H1828" t="s">
        <v>20</v>
      </c>
      <c r="I1828">
        <v>180560</v>
      </c>
      <c r="J1828">
        <f t="shared" si="113"/>
        <v>150000</v>
      </c>
      <c r="K1828">
        <f t="shared" si="114"/>
        <v>200000</v>
      </c>
      <c r="L1828" t="str">
        <f t="shared" si="115"/>
        <v>150000-200000</v>
      </c>
      <c r="M1828" t="s">
        <v>21</v>
      </c>
      <c r="N1828" t="str">
        <f>VLOOKUP(M1828,'Country Names'!B:C,2,FALSE)</f>
        <v>United States</v>
      </c>
      <c r="O1828">
        <v>0</v>
      </c>
      <c r="P1828" t="str">
        <f>IF(Table[[#This Row],[remote_ratio]]=0, "In Person", IF(Table[[#This Row],[remote_ratio]]=50, "Hybrid", IF(Table[[#This Row],[remote_ratio]]=100, "Remote")))</f>
        <v>In Person</v>
      </c>
      <c r="Q1828" t="s">
        <v>21</v>
      </c>
      <c r="R1828" t="str">
        <f>VLOOKUP(Q1828,'Country Names'!B:C,2,FALSE)</f>
        <v>United States</v>
      </c>
      <c r="S1828" t="s">
        <v>221</v>
      </c>
    </row>
    <row r="1829" spans="1:19" x14ac:dyDescent="0.3">
      <c r="A1829">
        <v>1788</v>
      </c>
      <c r="B1829">
        <v>2023</v>
      </c>
      <c r="C1829" t="s">
        <v>330</v>
      </c>
      <c r="D1829" t="s">
        <v>216</v>
      </c>
      <c r="E1829" t="s">
        <v>23</v>
      </c>
      <c r="F1829" t="str">
        <f t="shared" si="112"/>
        <v>Scientist</v>
      </c>
      <c r="G1829">
        <v>115440</v>
      </c>
      <c r="H1829" t="s">
        <v>20</v>
      </c>
      <c r="I1829">
        <v>115440</v>
      </c>
      <c r="J1829">
        <f t="shared" si="113"/>
        <v>100000</v>
      </c>
      <c r="K1829">
        <f t="shared" si="114"/>
        <v>150000</v>
      </c>
      <c r="L1829" t="str">
        <f t="shared" si="115"/>
        <v>100000-150000</v>
      </c>
      <c r="M1829" t="s">
        <v>21</v>
      </c>
      <c r="N1829" t="str">
        <f>VLOOKUP(M1829,'Country Names'!B:C,2,FALSE)</f>
        <v>United States</v>
      </c>
      <c r="O1829">
        <v>0</v>
      </c>
      <c r="P1829" t="str">
        <f>IF(Table[[#This Row],[remote_ratio]]=0, "In Person", IF(Table[[#This Row],[remote_ratio]]=50, "Hybrid", IF(Table[[#This Row],[remote_ratio]]=100, "Remote")))</f>
        <v>In Person</v>
      </c>
      <c r="Q1829" t="s">
        <v>21</v>
      </c>
      <c r="R1829" t="str">
        <f>VLOOKUP(Q1829,'Country Names'!B:C,2,FALSE)</f>
        <v>United States</v>
      </c>
      <c r="S1829" t="s">
        <v>221</v>
      </c>
    </row>
    <row r="1830" spans="1:19" x14ac:dyDescent="0.3">
      <c r="A1830">
        <v>1829</v>
      </c>
      <c r="B1830">
        <v>2022</v>
      </c>
      <c r="C1830" t="s">
        <v>330</v>
      </c>
      <c r="D1830" t="s">
        <v>216</v>
      </c>
      <c r="E1830" t="s">
        <v>104</v>
      </c>
      <c r="F1830" t="str">
        <f t="shared" si="112"/>
        <v>Consultant</v>
      </c>
      <c r="G1830">
        <v>122000</v>
      </c>
      <c r="H1830" t="s">
        <v>20</v>
      </c>
      <c r="I1830">
        <v>122000</v>
      </c>
      <c r="J1830">
        <f t="shared" si="113"/>
        <v>100000</v>
      </c>
      <c r="K1830">
        <f t="shared" si="114"/>
        <v>150000</v>
      </c>
      <c r="L1830" t="str">
        <f t="shared" si="115"/>
        <v>100000-150000</v>
      </c>
      <c r="M1830" t="s">
        <v>21</v>
      </c>
      <c r="N1830" t="str">
        <f>VLOOKUP(M1830,'Country Names'!B:C,2,FALSE)</f>
        <v>United States</v>
      </c>
      <c r="O1830">
        <v>0</v>
      </c>
      <c r="P1830" t="str">
        <f>IF(Table[[#This Row],[remote_ratio]]=0, "In Person", IF(Table[[#This Row],[remote_ratio]]=50, "Hybrid", IF(Table[[#This Row],[remote_ratio]]=100, "Remote")))</f>
        <v>In Person</v>
      </c>
      <c r="Q1830" t="s">
        <v>21</v>
      </c>
      <c r="R1830" t="str">
        <f>VLOOKUP(Q1830,'Country Names'!B:C,2,FALSE)</f>
        <v>United States</v>
      </c>
      <c r="S1830" t="s">
        <v>221</v>
      </c>
    </row>
    <row r="1831" spans="1:19" x14ac:dyDescent="0.3">
      <c r="A1831">
        <v>1830</v>
      </c>
      <c r="B1831">
        <v>2022</v>
      </c>
      <c r="C1831" t="s">
        <v>330</v>
      </c>
      <c r="D1831" t="s">
        <v>216</v>
      </c>
      <c r="E1831" t="s">
        <v>104</v>
      </c>
      <c r="F1831" t="str">
        <f t="shared" si="112"/>
        <v>Consultant</v>
      </c>
      <c r="G1831">
        <v>94500</v>
      </c>
      <c r="H1831" t="s">
        <v>20</v>
      </c>
      <c r="I1831">
        <v>94500</v>
      </c>
      <c r="J1831">
        <f t="shared" si="113"/>
        <v>50000</v>
      </c>
      <c r="K1831">
        <f t="shared" si="114"/>
        <v>100000</v>
      </c>
      <c r="L1831" t="str">
        <f t="shared" si="115"/>
        <v>50000-100000</v>
      </c>
      <c r="M1831" t="s">
        <v>21</v>
      </c>
      <c r="N1831" t="str">
        <f>VLOOKUP(M1831,'Country Names'!B:C,2,FALSE)</f>
        <v>United States</v>
      </c>
      <c r="O1831">
        <v>0</v>
      </c>
      <c r="P1831" t="str">
        <f>IF(Table[[#This Row],[remote_ratio]]=0, "In Person", IF(Table[[#This Row],[remote_ratio]]=50, "Hybrid", IF(Table[[#This Row],[remote_ratio]]=100, "Remote")))</f>
        <v>In Person</v>
      </c>
      <c r="Q1831" t="s">
        <v>21</v>
      </c>
      <c r="R1831" t="str">
        <f>VLOOKUP(Q1831,'Country Names'!B:C,2,FALSE)</f>
        <v>United States</v>
      </c>
      <c r="S1831" t="s">
        <v>221</v>
      </c>
    </row>
    <row r="1832" spans="1:19" x14ac:dyDescent="0.3">
      <c r="A1832">
        <v>1831</v>
      </c>
      <c r="B1832">
        <v>2022</v>
      </c>
      <c r="C1832" t="s">
        <v>330</v>
      </c>
      <c r="D1832" t="s">
        <v>216</v>
      </c>
      <c r="E1832" t="s">
        <v>37</v>
      </c>
      <c r="F1832" t="str">
        <f t="shared" si="112"/>
        <v>Engineer</v>
      </c>
      <c r="G1832">
        <v>170000</v>
      </c>
      <c r="H1832" t="s">
        <v>20</v>
      </c>
      <c r="I1832">
        <v>170000</v>
      </c>
      <c r="J1832">
        <f t="shared" si="113"/>
        <v>150000</v>
      </c>
      <c r="K1832">
        <f t="shared" si="114"/>
        <v>200000</v>
      </c>
      <c r="L1832" t="str">
        <f t="shared" si="115"/>
        <v>150000-200000</v>
      </c>
      <c r="M1832" t="s">
        <v>21</v>
      </c>
      <c r="N1832" t="str">
        <f>VLOOKUP(M1832,'Country Names'!B:C,2,FALSE)</f>
        <v>United States</v>
      </c>
      <c r="O1832">
        <v>0</v>
      </c>
      <c r="P1832" t="str">
        <f>IF(Table[[#This Row],[remote_ratio]]=0, "In Person", IF(Table[[#This Row],[remote_ratio]]=50, "Hybrid", IF(Table[[#This Row],[remote_ratio]]=100, "Remote")))</f>
        <v>In Person</v>
      </c>
      <c r="Q1832" t="s">
        <v>21</v>
      </c>
      <c r="R1832" t="str">
        <f>VLOOKUP(Q1832,'Country Names'!B:C,2,FALSE)</f>
        <v>United States</v>
      </c>
      <c r="S1832" t="s">
        <v>221</v>
      </c>
    </row>
    <row r="1833" spans="1:19" x14ac:dyDescent="0.3">
      <c r="A1833">
        <v>1832</v>
      </c>
      <c r="B1833">
        <v>2022</v>
      </c>
      <c r="C1833" t="s">
        <v>330</v>
      </c>
      <c r="D1833" t="s">
        <v>216</v>
      </c>
      <c r="E1833" t="s">
        <v>37</v>
      </c>
      <c r="F1833" t="str">
        <f t="shared" si="112"/>
        <v>Engineer</v>
      </c>
      <c r="G1833">
        <v>130000</v>
      </c>
      <c r="H1833" t="s">
        <v>20</v>
      </c>
      <c r="I1833">
        <v>130000</v>
      </c>
      <c r="J1833">
        <f t="shared" si="113"/>
        <v>100000</v>
      </c>
      <c r="K1833">
        <f t="shared" si="114"/>
        <v>150000</v>
      </c>
      <c r="L1833" t="str">
        <f t="shared" si="115"/>
        <v>100000-150000</v>
      </c>
      <c r="M1833" t="s">
        <v>21</v>
      </c>
      <c r="N1833" t="str">
        <f>VLOOKUP(M1833,'Country Names'!B:C,2,FALSE)</f>
        <v>United States</v>
      </c>
      <c r="O1833">
        <v>0</v>
      </c>
      <c r="P1833" t="str">
        <f>IF(Table[[#This Row],[remote_ratio]]=0, "In Person", IF(Table[[#This Row],[remote_ratio]]=50, "Hybrid", IF(Table[[#This Row],[remote_ratio]]=100, "Remote")))</f>
        <v>In Person</v>
      </c>
      <c r="Q1833" t="s">
        <v>21</v>
      </c>
      <c r="R1833" t="str">
        <f>VLOOKUP(Q1833,'Country Names'!B:C,2,FALSE)</f>
        <v>United States</v>
      </c>
      <c r="S1833" t="s">
        <v>221</v>
      </c>
    </row>
    <row r="1834" spans="1:19" x14ac:dyDescent="0.3">
      <c r="A1834">
        <v>1833</v>
      </c>
      <c r="B1834">
        <v>2022</v>
      </c>
      <c r="C1834" t="s">
        <v>330</v>
      </c>
      <c r="D1834" t="s">
        <v>216</v>
      </c>
      <c r="E1834" t="s">
        <v>104</v>
      </c>
      <c r="F1834" t="str">
        <f t="shared" si="112"/>
        <v>Consultant</v>
      </c>
      <c r="G1834">
        <v>145000</v>
      </c>
      <c r="H1834" t="s">
        <v>20</v>
      </c>
      <c r="I1834">
        <v>145000</v>
      </c>
      <c r="J1834">
        <f t="shared" si="113"/>
        <v>100000</v>
      </c>
      <c r="K1834">
        <f t="shared" si="114"/>
        <v>150000</v>
      </c>
      <c r="L1834" t="str">
        <f t="shared" si="115"/>
        <v>100000-150000</v>
      </c>
      <c r="M1834" t="s">
        <v>21</v>
      </c>
      <c r="N1834" t="str">
        <f>VLOOKUP(M1834,'Country Names'!B:C,2,FALSE)</f>
        <v>United States</v>
      </c>
      <c r="O1834">
        <v>0</v>
      </c>
      <c r="P1834" t="str">
        <f>IF(Table[[#This Row],[remote_ratio]]=0, "In Person", IF(Table[[#This Row],[remote_ratio]]=50, "Hybrid", IF(Table[[#This Row],[remote_ratio]]=100, "Remote")))</f>
        <v>In Person</v>
      </c>
      <c r="Q1834" t="s">
        <v>21</v>
      </c>
      <c r="R1834" t="str">
        <f>VLOOKUP(Q1834,'Country Names'!B:C,2,FALSE)</f>
        <v>United States</v>
      </c>
      <c r="S1834" t="s">
        <v>221</v>
      </c>
    </row>
    <row r="1835" spans="1:19" x14ac:dyDescent="0.3">
      <c r="A1835">
        <v>1834</v>
      </c>
      <c r="B1835">
        <v>2022</v>
      </c>
      <c r="C1835" t="s">
        <v>330</v>
      </c>
      <c r="D1835" t="s">
        <v>216</v>
      </c>
      <c r="E1835" t="s">
        <v>104</v>
      </c>
      <c r="F1835" t="str">
        <f t="shared" si="112"/>
        <v>Consultant</v>
      </c>
      <c r="G1835">
        <v>128000</v>
      </c>
      <c r="H1835" t="s">
        <v>20</v>
      </c>
      <c r="I1835">
        <v>128000</v>
      </c>
      <c r="J1835">
        <f t="shared" si="113"/>
        <v>100000</v>
      </c>
      <c r="K1835">
        <f t="shared" si="114"/>
        <v>150000</v>
      </c>
      <c r="L1835" t="str">
        <f t="shared" si="115"/>
        <v>100000-150000</v>
      </c>
      <c r="M1835" t="s">
        <v>21</v>
      </c>
      <c r="N1835" t="str">
        <f>VLOOKUP(M1835,'Country Names'!B:C,2,FALSE)</f>
        <v>United States</v>
      </c>
      <c r="O1835">
        <v>0</v>
      </c>
      <c r="P1835" t="str">
        <f>IF(Table[[#This Row],[remote_ratio]]=0, "In Person", IF(Table[[#This Row],[remote_ratio]]=50, "Hybrid", IF(Table[[#This Row],[remote_ratio]]=100, "Remote")))</f>
        <v>In Person</v>
      </c>
      <c r="Q1835" t="s">
        <v>21</v>
      </c>
      <c r="R1835" t="str">
        <f>VLOOKUP(Q1835,'Country Names'!B:C,2,FALSE)</f>
        <v>United States</v>
      </c>
      <c r="S1835" t="s">
        <v>221</v>
      </c>
    </row>
    <row r="1836" spans="1:19" x14ac:dyDescent="0.3">
      <c r="A1836">
        <v>1835</v>
      </c>
      <c r="B1836">
        <v>2022</v>
      </c>
      <c r="C1836" t="s">
        <v>330</v>
      </c>
      <c r="D1836" t="s">
        <v>216</v>
      </c>
      <c r="E1836" t="s">
        <v>37</v>
      </c>
      <c r="F1836" t="str">
        <f t="shared" si="112"/>
        <v>Engineer</v>
      </c>
      <c r="G1836">
        <v>145000</v>
      </c>
      <c r="H1836" t="s">
        <v>20</v>
      </c>
      <c r="I1836">
        <v>145000</v>
      </c>
      <c r="J1836">
        <f t="shared" si="113"/>
        <v>100000</v>
      </c>
      <c r="K1836">
        <f t="shared" si="114"/>
        <v>150000</v>
      </c>
      <c r="L1836" t="str">
        <f t="shared" si="115"/>
        <v>100000-150000</v>
      </c>
      <c r="M1836" t="s">
        <v>21</v>
      </c>
      <c r="N1836" t="str">
        <f>VLOOKUP(M1836,'Country Names'!B:C,2,FALSE)</f>
        <v>United States</v>
      </c>
      <c r="O1836">
        <v>0</v>
      </c>
      <c r="P1836" t="str">
        <f>IF(Table[[#This Row],[remote_ratio]]=0, "In Person", IF(Table[[#This Row],[remote_ratio]]=50, "Hybrid", IF(Table[[#This Row],[remote_ratio]]=100, "Remote")))</f>
        <v>In Person</v>
      </c>
      <c r="Q1836" t="s">
        <v>21</v>
      </c>
      <c r="R1836" t="str">
        <f>VLOOKUP(Q1836,'Country Names'!B:C,2,FALSE)</f>
        <v>United States</v>
      </c>
      <c r="S1836" t="s">
        <v>221</v>
      </c>
    </row>
    <row r="1837" spans="1:19" x14ac:dyDescent="0.3">
      <c r="A1837">
        <v>1836</v>
      </c>
      <c r="B1837">
        <v>2022</v>
      </c>
      <c r="C1837" t="s">
        <v>330</v>
      </c>
      <c r="D1837" t="s">
        <v>216</v>
      </c>
      <c r="E1837" t="s">
        <v>37</v>
      </c>
      <c r="F1837" t="str">
        <f t="shared" si="112"/>
        <v>Engineer</v>
      </c>
      <c r="G1837">
        <v>100000</v>
      </c>
      <c r="H1837" t="s">
        <v>20</v>
      </c>
      <c r="I1837">
        <v>100000</v>
      </c>
      <c r="J1837">
        <f t="shared" si="113"/>
        <v>100000</v>
      </c>
      <c r="K1837">
        <f t="shared" si="114"/>
        <v>150000</v>
      </c>
      <c r="L1837" t="str">
        <f t="shared" si="115"/>
        <v>100000-150000</v>
      </c>
      <c r="M1837" t="s">
        <v>21</v>
      </c>
      <c r="N1837" t="str">
        <f>VLOOKUP(M1837,'Country Names'!B:C,2,FALSE)</f>
        <v>United States</v>
      </c>
      <c r="O1837">
        <v>0</v>
      </c>
      <c r="P1837" t="str">
        <f>IF(Table[[#This Row],[remote_ratio]]=0, "In Person", IF(Table[[#This Row],[remote_ratio]]=50, "Hybrid", IF(Table[[#This Row],[remote_ratio]]=100, "Remote")))</f>
        <v>In Person</v>
      </c>
      <c r="Q1837" t="s">
        <v>21</v>
      </c>
      <c r="R1837" t="str">
        <f>VLOOKUP(Q1837,'Country Names'!B:C,2,FALSE)</f>
        <v>United States</v>
      </c>
      <c r="S1837" t="s">
        <v>221</v>
      </c>
    </row>
    <row r="1838" spans="1:19" x14ac:dyDescent="0.3">
      <c r="A1838">
        <v>1837</v>
      </c>
      <c r="B1838">
        <v>2022</v>
      </c>
      <c r="C1838" t="s">
        <v>330</v>
      </c>
      <c r="D1838" t="s">
        <v>216</v>
      </c>
      <c r="E1838" t="s">
        <v>37</v>
      </c>
      <c r="F1838" t="str">
        <f t="shared" si="112"/>
        <v>Engineer</v>
      </c>
      <c r="G1838">
        <v>175000</v>
      </c>
      <c r="H1838" t="s">
        <v>20</v>
      </c>
      <c r="I1838">
        <v>175000</v>
      </c>
      <c r="J1838">
        <f t="shared" si="113"/>
        <v>150000</v>
      </c>
      <c r="K1838">
        <f t="shared" si="114"/>
        <v>200000</v>
      </c>
      <c r="L1838" t="str">
        <f t="shared" si="115"/>
        <v>150000-200000</v>
      </c>
      <c r="M1838" t="s">
        <v>21</v>
      </c>
      <c r="N1838" t="str">
        <f>VLOOKUP(M1838,'Country Names'!B:C,2,FALSE)</f>
        <v>United States</v>
      </c>
      <c r="O1838">
        <v>0</v>
      </c>
      <c r="P1838" t="str">
        <f>IF(Table[[#This Row],[remote_ratio]]=0, "In Person", IF(Table[[#This Row],[remote_ratio]]=50, "Hybrid", IF(Table[[#This Row],[remote_ratio]]=100, "Remote")))</f>
        <v>In Person</v>
      </c>
      <c r="Q1838" t="s">
        <v>21</v>
      </c>
      <c r="R1838" t="str">
        <f>VLOOKUP(Q1838,'Country Names'!B:C,2,FALSE)</f>
        <v>United States</v>
      </c>
      <c r="S1838" t="s">
        <v>221</v>
      </c>
    </row>
    <row r="1839" spans="1:19" x14ac:dyDescent="0.3">
      <c r="A1839">
        <v>1838</v>
      </c>
      <c r="B1839">
        <v>2022</v>
      </c>
      <c r="C1839" t="s">
        <v>330</v>
      </c>
      <c r="D1839" t="s">
        <v>216</v>
      </c>
      <c r="E1839" t="s">
        <v>37</v>
      </c>
      <c r="F1839" t="str">
        <f t="shared" si="112"/>
        <v>Engineer</v>
      </c>
      <c r="G1839">
        <v>120000</v>
      </c>
      <c r="H1839" t="s">
        <v>20</v>
      </c>
      <c r="I1839">
        <v>120000</v>
      </c>
      <c r="J1839">
        <f t="shared" si="113"/>
        <v>100000</v>
      </c>
      <c r="K1839">
        <f t="shared" si="114"/>
        <v>150000</v>
      </c>
      <c r="L1839" t="str">
        <f t="shared" si="115"/>
        <v>100000-150000</v>
      </c>
      <c r="M1839" t="s">
        <v>21</v>
      </c>
      <c r="N1839" t="str">
        <f>VLOOKUP(M1839,'Country Names'!B:C,2,FALSE)</f>
        <v>United States</v>
      </c>
      <c r="O1839">
        <v>0</v>
      </c>
      <c r="P1839" t="str">
        <f>IF(Table[[#This Row],[remote_ratio]]=0, "In Person", IF(Table[[#This Row],[remote_ratio]]=50, "Hybrid", IF(Table[[#This Row],[remote_ratio]]=100, "Remote")))</f>
        <v>In Person</v>
      </c>
      <c r="Q1839" t="s">
        <v>21</v>
      </c>
      <c r="R1839" t="str">
        <f>VLOOKUP(Q1839,'Country Names'!B:C,2,FALSE)</f>
        <v>United States</v>
      </c>
      <c r="S1839" t="s">
        <v>221</v>
      </c>
    </row>
    <row r="1840" spans="1:19" x14ac:dyDescent="0.3">
      <c r="A1840">
        <v>1839</v>
      </c>
      <c r="B1840">
        <v>2022</v>
      </c>
      <c r="C1840" t="s">
        <v>330</v>
      </c>
      <c r="D1840" t="s">
        <v>216</v>
      </c>
      <c r="E1840" t="s">
        <v>37</v>
      </c>
      <c r="F1840" t="str">
        <f t="shared" si="112"/>
        <v>Engineer</v>
      </c>
      <c r="G1840">
        <v>145000</v>
      </c>
      <c r="H1840" t="s">
        <v>20</v>
      </c>
      <c r="I1840">
        <v>145000</v>
      </c>
      <c r="J1840">
        <f t="shared" si="113"/>
        <v>100000</v>
      </c>
      <c r="K1840">
        <f t="shared" si="114"/>
        <v>150000</v>
      </c>
      <c r="L1840" t="str">
        <f t="shared" si="115"/>
        <v>100000-150000</v>
      </c>
      <c r="M1840" t="s">
        <v>21</v>
      </c>
      <c r="N1840" t="str">
        <f>VLOOKUP(M1840,'Country Names'!B:C,2,FALSE)</f>
        <v>United States</v>
      </c>
      <c r="O1840">
        <v>0</v>
      </c>
      <c r="P1840" t="str">
        <f>IF(Table[[#This Row],[remote_ratio]]=0, "In Person", IF(Table[[#This Row],[remote_ratio]]=50, "Hybrid", IF(Table[[#This Row],[remote_ratio]]=100, "Remote")))</f>
        <v>In Person</v>
      </c>
      <c r="Q1840" t="s">
        <v>21</v>
      </c>
      <c r="R1840" t="str">
        <f>VLOOKUP(Q1840,'Country Names'!B:C,2,FALSE)</f>
        <v>United States</v>
      </c>
      <c r="S1840" t="s">
        <v>221</v>
      </c>
    </row>
    <row r="1841" spans="1:19" x14ac:dyDescent="0.3">
      <c r="A1841">
        <v>1840</v>
      </c>
      <c r="B1841">
        <v>2022</v>
      </c>
      <c r="C1841" t="s">
        <v>330</v>
      </c>
      <c r="D1841" t="s">
        <v>216</v>
      </c>
      <c r="E1841" t="s">
        <v>37</v>
      </c>
      <c r="F1841" t="str">
        <f t="shared" si="112"/>
        <v>Engineer</v>
      </c>
      <c r="G1841">
        <v>115000</v>
      </c>
      <c r="H1841" t="s">
        <v>20</v>
      </c>
      <c r="I1841">
        <v>115000</v>
      </c>
      <c r="J1841">
        <f t="shared" si="113"/>
        <v>100000</v>
      </c>
      <c r="K1841">
        <f t="shared" si="114"/>
        <v>150000</v>
      </c>
      <c r="L1841" t="str">
        <f t="shared" si="115"/>
        <v>100000-150000</v>
      </c>
      <c r="M1841" t="s">
        <v>21</v>
      </c>
      <c r="N1841" t="str">
        <f>VLOOKUP(M1841,'Country Names'!B:C,2,FALSE)</f>
        <v>United States</v>
      </c>
      <c r="O1841">
        <v>0</v>
      </c>
      <c r="P1841" t="str">
        <f>IF(Table[[#This Row],[remote_ratio]]=0, "In Person", IF(Table[[#This Row],[remote_ratio]]=50, "Hybrid", IF(Table[[#This Row],[remote_ratio]]=100, "Remote")))</f>
        <v>In Person</v>
      </c>
      <c r="Q1841" t="s">
        <v>21</v>
      </c>
      <c r="R1841" t="str">
        <f>VLOOKUP(Q1841,'Country Names'!B:C,2,FALSE)</f>
        <v>United States</v>
      </c>
      <c r="S1841" t="s">
        <v>221</v>
      </c>
    </row>
    <row r="1842" spans="1:19" x14ac:dyDescent="0.3">
      <c r="A1842">
        <v>1789</v>
      </c>
      <c r="B1842">
        <v>2023</v>
      </c>
      <c r="C1842" t="s">
        <v>330</v>
      </c>
      <c r="D1842" t="s">
        <v>216</v>
      </c>
      <c r="E1842" t="s">
        <v>23</v>
      </c>
      <c r="F1842" t="str">
        <f t="shared" si="112"/>
        <v>Scientist</v>
      </c>
      <c r="G1842">
        <v>140000</v>
      </c>
      <c r="H1842" t="s">
        <v>20</v>
      </c>
      <c r="I1842">
        <v>140000</v>
      </c>
      <c r="J1842">
        <f t="shared" si="113"/>
        <v>100000</v>
      </c>
      <c r="K1842">
        <f t="shared" si="114"/>
        <v>150000</v>
      </c>
      <c r="L1842" t="str">
        <f t="shared" si="115"/>
        <v>100000-150000</v>
      </c>
      <c r="M1842" t="s">
        <v>21</v>
      </c>
      <c r="N1842" t="str">
        <f>VLOOKUP(M1842,'Country Names'!B:C,2,FALSE)</f>
        <v>United States</v>
      </c>
      <c r="O1842">
        <v>0</v>
      </c>
      <c r="P1842" t="str">
        <f>IF(Table[[#This Row],[remote_ratio]]=0, "In Person", IF(Table[[#This Row],[remote_ratio]]=50, "Hybrid", IF(Table[[#This Row],[remote_ratio]]=100, "Remote")))</f>
        <v>In Person</v>
      </c>
      <c r="Q1842" t="s">
        <v>21</v>
      </c>
      <c r="R1842" t="str">
        <f>VLOOKUP(Q1842,'Country Names'!B:C,2,FALSE)</f>
        <v>United States</v>
      </c>
      <c r="S1842" t="s">
        <v>221</v>
      </c>
    </row>
    <row r="1843" spans="1:19" x14ac:dyDescent="0.3">
      <c r="A1843">
        <v>1842</v>
      </c>
      <c r="B1843">
        <v>2022</v>
      </c>
      <c r="C1843" t="s">
        <v>213</v>
      </c>
      <c r="D1843" t="s">
        <v>216</v>
      </c>
      <c r="E1843" t="s">
        <v>27</v>
      </c>
      <c r="F1843" t="str">
        <f t="shared" si="112"/>
        <v>Analyst</v>
      </c>
      <c r="G1843">
        <v>150000</v>
      </c>
      <c r="H1843" t="s">
        <v>20</v>
      </c>
      <c r="I1843">
        <v>150000</v>
      </c>
      <c r="J1843">
        <f t="shared" si="113"/>
        <v>150000</v>
      </c>
      <c r="K1843">
        <f t="shared" si="114"/>
        <v>200000</v>
      </c>
      <c r="L1843" t="str">
        <f t="shared" si="115"/>
        <v>150000-200000</v>
      </c>
      <c r="M1843" t="s">
        <v>21</v>
      </c>
      <c r="N1843" t="str">
        <f>VLOOKUP(M1843,'Country Names'!B:C,2,FALSE)</f>
        <v>United States</v>
      </c>
      <c r="O1843">
        <v>0</v>
      </c>
      <c r="P1843" t="str">
        <f>IF(Table[[#This Row],[remote_ratio]]=0, "In Person", IF(Table[[#This Row],[remote_ratio]]=50, "Hybrid", IF(Table[[#This Row],[remote_ratio]]=100, "Remote")))</f>
        <v>In Person</v>
      </c>
      <c r="Q1843" t="s">
        <v>21</v>
      </c>
      <c r="R1843" t="str">
        <f>VLOOKUP(Q1843,'Country Names'!B:C,2,FALSE)</f>
        <v>United States</v>
      </c>
      <c r="S1843" t="s">
        <v>221</v>
      </c>
    </row>
    <row r="1844" spans="1:19" x14ac:dyDescent="0.3">
      <c r="A1844">
        <v>1843</v>
      </c>
      <c r="B1844">
        <v>2022</v>
      </c>
      <c r="C1844" t="s">
        <v>213</v>
      </c>
      <c r="D1844" t="s">
        <v>216</v>
      </c>
      <c r="E1844" t="s">
        <v>27</v>
      </c>
      <c r="F1844" t="str">
        <f t="shared" si="112"/>
        <v>Analyst</v>
      </c>
      <c r="G1844">
        <v>100000</v>
      </c>
      <c r="H1844" t="s">
        <v>20</v>
      </c>
      <c r="I1844">
        <v>100000</v>
      </c>
      <c r="J1844">
        <f t="shared" si="113"/>
        <v>100000</v>
      </c>
      <c r="K1844">
        <f t="shared" si="114"/>
        <v>150000</v>
      </c>
      <c r="L1844" t="str">
        <f t="shared" si="115"/>
        <v>100000-150000</v>
      </c>
      <c r="M1844" t="s">
        <v>21</v>
      </c>
      <c r="N1844" t="str">
        <f>VLOOKUP(M1844,'Country Names'!B:C,2,FALSE)</f>
        <v>United States</v>
      </c>
      <c r="O1844">
        <v>0</v>
      </c>
      <c r="P1844" t="str">
        <f>IF(Table[[#This Row],[remote_ratio]]=0, "In Person", IF(Table[[#This Row],[remote_ratio]]=50, "Hybrid", IF(Table[[#This Row],[remote_ratio]]=100, "Remote")))</f>
        <v>In Person</v>
      </c>
      <c r="Q1844" t="s">
        <v>21</v>
      </c>
      <c r="R1844" t="str">
        <f>VLOOKUP(Q1844,'Country Names'!B:C,2,FALSE)</f>
        <v>United States</v>
      </c>
      <c r="S1844" t="s">
        <v>221</v>
      </c>
    </row>
    <row r="1845" spans="1:19" x14ac:dyDescent="0.3">
      <c r="A1845">
        <v>1790</v>
      </c>
      <c r="B1845">
        <v>2023</v>
      </c>
      <c r="C1845" t="s">
        <v>330</v>
      </c>
      <c r="D1845" t="s">
        <v>216</v>
      </c>
      <c r="E1845" t="s">
        <v>23</v>
      </c>
      <c r="F1845" t="str">
        <f t="shared" si="112"/>
        <v>Scientist</v>
      </c>
      <c r="G1845">
        <v>120000</v>
      </c>
      <c r="H1845" t="s">
        <v>20</v>
      </c>
      <c r="I1845">
        <v>120000</v>
      </c>
      <c r="J1845">
        <f t="shared" si="113"/>
        <v>100000</v>
      </c>
      <c r="K1845">
        <f t="shared" si="114"/>
        <v>150000</v>
      </c>
      <c r="L1845" t="str">
        <f t="shared" si="115"/>
        <v>100000-150000</v>
      </c>
      <c r="M1845" t="s">
        <v>21</v>
      </c>
      <c r="N1845" t="str">
        <f>VLOOKUP(M1845,'Country Names'!B:C,2,FALSE)</f>
        <v>United States</v>
      </c>
      <c r="O1845">
        <v>0</v>
      </c>
      <c r="P1845" t="str">
        <f>IF(Table[[#This Row],[remote_ratio]]=0, "In Person", IF(Table[[#This Row],[remote_ratio]]=50, "Hybrid", IF(Table[[#This Row],[remote_ratio]]=100, "Remote")))</f>
        <v>In Person</v>
      </c>
      <c r="Q1845" t="s">
        <v>21</v>
      </c>
      <c r="R1845" t="str">
        <f>VLOOKUP(Q1845,'Country Names'!B:C,2,FALSE)</f>
        <v>United States</v>
      </c>
      <c r="S1845" t="s">
        <v>221</v>
      </c>
    </row>
    <row r="1846" spans="1:19" x14ac:dyDescent="0.3">
      <c r="A1846">
        <v>1791</v>
      </c>
      <c r="B1846">
        <v>2023</v>
      </c>
      <c r="C1846" t="s">
        <v>330</v>
      </c>
      <c r="D1846" t="s">
        <v>216</v>
      </c>
      <c r="E1846" t="s">
        <v>52</v>
      </c>
      <c r="F1846" t="str">
        <f t="shared" si="112"/>
        <v>Scientist</v>
      </c>
      <c r="G1846">
        <v>248100</v>
      </c>
      <c r="H1846" t="s">
        <v>20</v>
      </c>
      <c r="I1846">
        <v>248100</v>
      </c>
      <c r="J1846">
        <f t="shared" si="113"/>
        <v>200000</v>
      </c>
      <c r="K1846">
        <f t="shared" si="114"/>
        <v>250000</v>
      </c>
      <c r="L1846" t="str">
        <f t="shared" si="115"/>
        <v>200000-250000</v>
      </c>
      <c r="M1846" t="s">
        <v>21</v>
      </c>
      <c r="N1846" t="str">
        <f>VLOOKUP(M1846,'Country Names'!B:C,2,FALSE)</f>
        <v>United States</v>
      </c>
      <c r="O1846">
        <v>0</v>
      </c>
      <c r="P1846" t="str">
        <f>IF(Table[[#This Row],[remote_ratio]]=0, "In Person", IF(Table[[#This Row],[remote_ratio]]=50, "Hybrid", IF(Table[[#This Row],[remote_ratio]]=100, "Remote")))</f>
        <v>In Person</v>
      </c>
      <c r="Q1846" t="s">
        <v>21</v>
      </c>
      <c r="R1846" t="str">
        <f>VLOOKUP(Q1846,'Country Names'!B:C,2,FALSE)</f>
        <v>United States</v>
      </c>
      <c r="S1846" t="s">
        <v>221</v>
      </c>
    </row>
    <row r="1847" spans="1:19" x14ac:dyDescent="0.3">
      <c r="A1847">
        <v>1792</v>
      </c>
      <c r="B1847">
        <v>2023</v>
      </c>
      <c r="C1847" t="s">
        <v>330</v>
      </c>
      <c r="D1847" t="s">
        <v>216</v>
      </c>
      <c r="E1847" t="s">
        <v>52</v>
      </c>
      <c r="F1847" t="str">
        <f t="shared" si="112"/>
        <v>Scientist</v>
      </c>
      <c r="G1847">
        <v>145900</v>
      </c>
      <c r="H1847" t="s">
        <v>20</v>
      </c>
      <c r="I1847">
        <v>145900</v>
      </c>
      <c r="J1847">
        <f t="shared" si="113"/>
        <v>100000</v>
      </c>
      <c r="K1847">
        <f t="shared" si="114"/>
        <v>150000</v>
      </c>
      <c r="L1847" t="str">
        <f t="shared" si="115"/>
        <v>100000-150000</v>
      </c>
      <c r="M1847" t="s">
        <v>21</v>
      </c>
      <c r="N1847" t="str">
        <f>VLOOKUP(M1847,'Country Names'!B:C,2,FALSE)</f>
        <v>United States</v>
      </c>
      <c r="O1847">
        <v>0</v>
      </c>
      <c r="P1847" t="str">
        <f>IF(Table[[#This Row],[remote_ratio]]=0, "In Person", IF(Table[[#This Row],[remote_ratio]]=50, "Hybrid", IF(Table[[#This Row],[remote_ratio]]=100, "Remote")))</f>
        <v>In Person</v>
      </c>
      <c r="Q1847" t="s">
        <v>21</v>
      </c>
      <c r="R1847" t="str">
        <f>VLOOKUP(Q1847,'Country Names'!B:C,2,FALSE)</f>
        <v>United States</v>
      </c>
      <c r="S1847" t="s">
        <v>221</v>
      </c>
    </row>
    <row r="1848" spans="1:19" x14ac:dyDescent="0.3">
      <c r="A1848">
        <v>1793</v>
      </c>
      <c r="B1848">
        <v>2023</v>
      </c>
      <c r="C1848" t="s">
        <v>330</v>
      </c>
      <c r="D1848" t="s">
        <v>216</v>
      </c>
      <c r="E1848" t="s">
        <v>23</v>
      </c>
      <c r="F1848" t="str">
        <f t="shared" si="112"/>
        <v>Scientist</v>
      </c>
      <c r="G1848">
        <v>120000</v>
      </c>
      <c r="H1848" t="s">
        <v>20</v>
      </c>
      <c r="I1848">
        <v>120000</v>
      </c>
      <c r="J1848">
        <f t="shared" si="113"/>
        <v>100000</v>
      </c>
      <c r="K1848">
        <f t="shared" si="114"/>
        <v>150000</v>
      </c>
      <c r="L1848" t="str">
        <f t="shared" si="115"/>
        <v>100000-150000</v>
      </c>
      <c r="M1848" t="s">
        <v>24</v>
      </c>
      <c r="N1848" t="str">
        <f>VLOOKUP(M1848,'Country Names'!B:C,2,FALSE)</f>
        <v>Canada</v>
      </c>
      <c r="O1848">
        <v>0</v>
      </c>
      <c r="P1848" t="str">
        <f>IF(Table[[#This Row],[remote_ratio]]=0, "In Person", IF(Table[[#This Row],[remote_ratio]]=50, "Hybrid", IF(Table[[#This Row],[remote_ratio]]=100, "Remote")))</f>
        <v>In Person</v>
      </c>
      <c r="Q1848" t="s">
        <v>24</v>
      </c>
      <c r="R1848" t="str">
        <f>VLOOKUP(Q1848,'Country Names'!B:C,2,FALSE)</f>
        <v>Canada</v>
      </c>
      <c r="S1848" t="s">
        <v>221</v>
      </c>
    </row>
    <row r="1849" spans="1:19" x14ac:dyDescent="0.3">
      <c r="A1849">
        <v>1848</v>
      </c>
      <c r="B1849">
        <v>2022</v>
      </c>
      <c r="C1849" t="s">
        <v>213</v>
      </c>
      <c r="D1849" t="s">
        <v>216</v>
      </c>
      <c r="E1849" t="s">
        <v>37</v>
      </c>
      <c r="F1849" t="str">
        <f t="shared" si="112"/>
        <v>Engineer</v>
      </c>
      <c r="G1849">
        <v>260000</v>
      </c>
      <c r="H1849" t="s">
        <v>20</v>
      </c>
      <c r="I1849">
        <v>260000</v>
      </c>
      <c r="J1849">
        <f t="shared" si="113"/>
        <v>250000</v>
      </c>
      <c r="K1849">
        <f t="shared" si="114"/>
        <v>300000</v>
      </c>
      <c r="L1849" t="str">
        <f t="shared" si="115"/>
        <v>250000-300000</v>
      </c>
      <c r="M1849" t="s">
        <v>21</v>
      </c>
      <c r="N1849" t="str">
        <f>VLOOKUP(M1849,'Country Names'!B:C,2,FALSE)</f>
        <v>United States</v>
      </c>
      <c r="O1849">
        <v>0</v>
      </c>
      <c r="P1849" t="str">
        <f>IF(Table[[#This Row],[remote_ratio]]=0, "In Person", IF(Table[[#This Row],[remote_ratio]]=50, "Hybrid", IF(Table[[#This Row],[remote_ratio]]=100, "Remote")))</f>
        <v>In Person</v>
      </c>
      <c r="Q1849" t="s">
        <v>21</v>
      </c>
      <c r="R1849" t="str">
        <f>VLOOKUP(Q1849,'Country Names'!B:C,2,FALSE)</f>
        <v>United States</v>
      </c>
      <c r="S1849" t="s">
        <v>221</v>
      </c>
    </row>
    <row r="1850" spans="1:19" x14ac:dyDescent="0.3">
      <c r="A1850">
        <v>1849</v>
      </c>
      <c r="B1850">
        <v>2022</v>
      </c>
      <c r="C1850" t="s">
        <v>213</v>
      </c>
      <c r="D1850" t="s">
        <v>216</v>
      </c>
      <c r="E1850" t="s">
        <v>37</v>
      </c>
      <c r="F1850" t="str">
        <f t="shared" si="112"/>
        <v>Engineer</v>
      </c>
      <c r="G1850">
        <v>175000</v>
      </c>
      <c r="H1850" t="s">
        <v>20</v>
      </c>
      <c r="I1850">
        <v>175000</v>
      </c>
      <c r="J1850">
        <f t="shared" si="113"/>
        <v>150000</v>
      </c>
      <c r="K1850">
        <f t="shared" si="114"/>
        <v>200000</v>
      </c>
      <c r="L1850" t="str">
        <f t="shared" si="115"/>
        <v>150000-200000</v>
      </c>
      <c r="M1850" t="s">
        <v>21</v>
      </c>
      <c r="N1850" t="str">
        <f>VLOOKUP(M1850,'Country Names'!B:C,2,FALSE)</f>
        <v>United States</v>
      </c>
      <c r="O1850">
        <v>0</v>
      </c>
      <c r="P1850" t="str">
        <f>IF(Table[[#This Row],[remote_ratio]]=0, "In Person", IF(Table[[#This Row],[remote_ratio]]=50, "Hybrid", IF(Table[[#This Row],[remote_ratio]]=100, "Remote")))</f>
        <v>In Person</v>
      </c>
      <c r="Q1850" t="s">
        <v>21</v>
      </c>
      <c r="R1850" t="str">
        <f>VLOOKUP(Q1850,'Country Names'!B:C,2,FALSE)</f>
        <v>United States</v>
      </c>
      <c r="S1850" t="s">
        <v>221</v>
      </c>
    </row>
    <row r="1851" spans="1:19" x14ac:dyDescent="0.3">
      <c r="A1851">
        <v>1794</v>
      </c>
      <c r="B1851">
        <v>2023</v>
      </c>
      <c r="C1851" t="s">
        <v>330</v>
      </c>
      <c r="D1851" t="s">
        <v>216</v>
      </c>
      <c r="E1851" t="s">
        <v>23</v>
      </c>
      <c r="F1851" t="str">
        <f t="shared" si="112"/>
        <v>Scientist</v>
      </c>
      <c r="G1851">
        <v>110000</v>
      </c>
      <c r="H1851" t="s">
        <v>20</v>
      </c>
      <c r="I1851">
        <v>110000</v>
      </c>
      <c r="J1851">
        <f t="shared" si="113"/>
        <v>100000</v>
      </c>
      <c r="K1851">
        <f t="shared" si="114"/>
        <v>150000</v>
      </c>
      <c r="L1851" t="str">
        <f t="shared" si="115"/>
        <v>100000-150000</v>
      </c>
      <c r="M1851" t="s">
        <v>24</v>
      </c>
      <c r="N1851" t="str">
        <f>VLOOKUP(M1851,'Country Names'!B:C,2,FALSE)</f>
        <v>Canada</v>
      </c>
      <c r="O1851">
        <v>0</v>
      </c>
      <c r="P1851" t="str">
        <f>IF(Table[[#This Row],[remote_ratio]]=0, "In Person", IF(Table[[#This Row],[remote_ratio]]=50, "Hybrid", IF(Table[[#This Row],[remote_ratio]]=100, "Remote")))</f>
        <v>In Person</v>
      </c>
      <c r="Q1851" t="s">
        <v>24</v>
      </c>
      <c r="R1851" t="str">
        <f>VLOOKUP(Q1851,'Country Names'!B:C,2,FALSE)</f>
        <v>Canada</v>
      </c>
      <c r="S1851" t="s">
        <v>221</v>
      </c>
    </row>
    <row r="1852" spans="1:19" x14ac:dyDescent="0.3">
      <c r="A1852">
        <v>1851</v>
      </c>
      <c r="B1852">
        <v>2022</v>
      </c>
      <c r="C1852" t="s">
        <v>214</v>
      </c>
      <c r="D1852" t="s">
        <v>216</v>
      </c>
      <c r="E1852" t="s">
        <v>97</v>
      </c>
      <c r="F1852" t="str">
        <f t="shared" si="112"/>
        <v>Programmer</v>
      </c>
      <c r="G1852">
        <v>40000</v>
      </c>
      <c r="H1852" t="s">
        <v>20</v>
      </c>
      <c r="I1852">
        <v>40000</v>
      </c>
      <c r="J1852">
        <f t="shared" si="113"/>
        <v>0</v>
      </c>
      <c r="K1852">
        <f t="shared" si="114"/>
        <v>50000</v>
      </c>
      <c r="L1852" t="str">
        <f t="shared" si="115"/>
        <v>0-50000</v>
      </c>
      <c r="M1852" t="s">
        <v>145</v>
      </c>
      <c r="N1852" t="str">
        <f>VLOOKUP(M1852,'Country Names'!B:C,2,FALSE)</f>
        <v>Pakistan</v>
      </c>
      <c r="O1852">
        <v>100</v>
      </c>
      <c r="P1852" t="str">
        <f>IF(Table[[#This Row],[remote_ratio]]=0, "In Person", IF(Table[[#This Row],[remote_ratio]]=50, "Hybrid", IF(Table[[#This Row],[remote_ratio]]=100, "Remote")))</f>
        <v>Remote</v>
      </c>
      <c r="Q1852" t="s">
        <v>65</v>
      </c>
      <c r="R1852" t="str">
        <f>VLOOKUP(Q1852,'Country Names'!B:C,2,FALSE)</f>
        <v>Australia</v>
      </c>
      <c r="S1852" t="s">
        <v>221</v>
      </c>
    </row>
    <row r="1853" spans="1:19" x14ac:dyDescent="0.3">
      <c r="A1853">
        <v>1852</v>
      </c>
      <c r="B1853">
        <v>2022</v>
      </c>
      <c r="C1853" t="s">
        <v>330</v>
      </c>
      <c r="D1853" t="s">
        <v>216</v>
      </c>
      <c r="E1853" t="s">
        <v>37</v>
      </c>
      <c r="F1853" t="str">
        <f t="shared" si="112"/>
        <v>Engineer</v>
      </c>
      <c r="G1853">
        <v>250000</v>
      </c>
      <c r="H1853" t="s">
        <v>20</v>
      </c>
      <c r="I1853">
        <v>250000</v>
      </c>
      <c r="J1853">
        <f t="shared" si="113"/>
        <v>250000</v>
      </c>
      <c r="K1853">
        <f t="shared" si="114"/>
        <v>300000</v>
      </c>
      <c r="L1853" t="str">
        <f t="shared" si="115"/>
        <v>250000-300000</v>
      </c>
      <c r="M1853" t="s">
        <v>21</v>
      </c>
      <c r="N1853" t="str">
        <f>VLOOKUP(M1853,'Country Names'!B:C,2,FALSE)</f>
        <v>United States</v>
      </c>
      <c r="O1853">
        <v>100</v>
      </c>
      <c r="P1853" t="str">
        <f>IF(Table[[#This Row],[remote_ratio]]=0, "In Person", IF(Table[[#This Row],[remote_ratio]]=50, "Hybrid", IF(Table[[#This Row],[remote_ratio]]=100, "Remote")))</f>
        <v>Remote</v>
      </c>
      <c r="Q1853" t="s">
        <v>21</v>
      </c>
      <c r="R1853" t="str">
        <f>VLOOKUP(Q1853,'Country Names'!B:C,2,FALSE)</f>
        <v>United States</v>
      </c>
      <c r="S1853" t="s">
        <v>221</v>
      </c>
    </row>
    <row r="1854" spans="1:19" x14ac:dyDescent="0.3">
      <c r="A1854">
        <v>1853</v>
      </c>
      <c r="B1854">
        <v>2022</v>
      </c>
      <c r="C1854" t="s">
        <v>330</v>
      </c>
      <c r="D1854" t="s">
        <v>216</v>
      </c>
      <c r="E1854" t="s">
        <v>37</v>
      </c>
      <c r="F1854" t="str">
        <f t="shared" si="112"/>
        <v>Engineer</v>
      </c>
      <c r="G1854">
        <v>63000</v>
      </c>
      <c r="H1854" t="s">
        <v>20</v>
      </c>
      <c r="I1854">
        <v>63000</v>
      </c>
      <c r="J1854">
        <f t="shared" si="113"/>
        <v>50000</v>
      </c>
      <c r="K1854">
        <f t="shared" si="114"/>
        <v>100000</v>
      </c>
      <c r="L1854" t="str">
        <f t="shared" si="115"/>
        <v>50000-100000</v>
      </c>
      <c r="M1854" t="s">
        <v>21</v>
      </c>
      <c r="N1854" t="str">
        <f>VLOOKUP(M1854,'Country Names'!B:C,2,FALSE)</f>
        <v>United States</v>
      </c>
      <c r="O1854">
        <v>100</v>
      </c>
      <c r="P1854" t="str">
        <f>IF(Table[[#This Row],[remote_ratio]]=0, "In Person", IF(Table[[#This Row],[remote_ratio]]=50, "Hybrid", IF(Table[[#This Row],[remote_ratio]]=100, "Remote")))</f>
        <v>Remote</v>
      </c>
      <c r="Q1854" t="s">
        <v>21</v>
      </c>
      <c r="R1854" t="str">
        <f>VLOOKUP(Q1854,'Country Names'!B:C,2,FALSE)</f>
        <v>United States</v>
      </c>
      <c r="S1854" t="s">
        <v>221</v>
      </c>
    </row>
    <row r="1855" spans="1:19" x14ac:dyDescent="0.3">
      <c r="A1855">
        <v>1854</v>
      </c>
      <c r="B1855">
        <v>2022</v>
      </c>
      <c r="C1855" t="s">
        <v>330</v>
      </c>
      <c r="D1855" t="s">
        <v>216</v>
      </c>
      <c r="E1855" t="s">
        <v>35</v>
      </c>
      <c r="F1855" t="str">
        <f t="shared" si="112"/>
        <v>Engineer</v>
      </c>
      <c r="G1855">
        <v>210000</v>
      </c>
      <c r="H1855" t="s">
        <v>20</v>
      </c>
      <c r="I1855">
        <v>210000</v>
      </c>
      <c r="J1855">
        <f t="shared" si="113"/>
        <v>200000</v>
      </c>
      <c r="K1855">
        <f t="shared" si="114"/>
        <v>250000</v>
      </c>
      <c r="L1855" t="str">
        <f t="shared" si="115"/>
        <v>200000-250000</v>
      </c>
      <c r="M1855" t="s">
        <v>21</v>
      </c>
      <c r="N1855" t="str">
        <f>VLOOKUP(M1855,'Country Names'!B:C,2,FALSE)</f>
        <v>United States</v>
      </c>
      <c r="O1855">
        <v>100</v>
      </c>
      <c r="P1855" t="str">
        <f>IF(Table[[#This Row],[remote_ratio]]=0, "In Person", IF(Table[[#This Row],[remote_ratio]]=50, "Hybrid", IF(Table[[#This Row],[remote_ratio]]=100, "Remote")))</f>
        <v>Remote</v>
      </c>
      <c r="Q1855" t="s">
        <v>21</v>
      </c>
      <c r="R1855" t="str">
        <f>VLOOKUP(Q1855,'Country Names'!B:C,2,FALSE)</f>
        <v>United States</v>
      </c>
      <c r="S1855" t="s">
        <v>221</v>
      </c>
    </row>
    <row r="1856" spans="1:19" x14ac:dyDescent="0.3">
      <c r="A1856">
        <v>1855</v>
      </c>
      <c r="B1856">
        <v>2022</v>
      </c>
      <c r="C1856" t="s">
        <v>330</v>
      </c>
      <c r="D1856" t="s">
        <v>216</v>
      </c>
      <c r="E1856" t="s">
        <v>35</v>
      </c>
      <c r="F1856" t="str">
        <f t="shared" si="112"/>
        <v>Engineer</v>
      </c>
      <c r="G1856">
        <v>160000</v>
      </c>
      <c r="H1856" t="s">
        <v>20</v>
      </c>
      <c r="I1856">
        <v>160000</v>
      </c>
      <c r="J1856">
        <f t="shared" si="113"/>
        <v>150000</v>
      </c>
      <c r="K1856">
        <f t="shared" si="114"/>
        <v>200000</v>
      </c>
      <c r="L1856" t="str">
        <f t="shared" si="115"/>
        <v>150000-200000</v>
      </c>
      <c r="M1856" t="s">
        <v>21</v>
      </c>
      <c r="N1856" t="str">
        <f>VLOOKUP(M1856,'Country Names'!B:C,2,FALSE)</f>
        <v>United States</v>
      </c>
      <c r="O1856">
        <v>100</v>
      </c>
      <c r="P1856" t="str">
        <f>IF(Table[[#This Row],[remote_ratio]]=0, "In Person", IF(Table[[#This Row],[remote_ratio]]=50, "Hybrid", IF(Table[[#This Row],[remote_ratio]]=100, "Remote")))</f>
        <v>Remote</v>
      </c>
      <c r="Q1856" t="s">
        <v>21</v>
      </c>
      <c r="R1856" t="str">
        <f>VLOOKUP(Q1856,'Country Names'!B:C,2,FALSE)</f>
        <v>United States</v>
      </c>
      <c r="S1856" t="s">
        <v>221</v>
      </c>
    </row>
    <row r="1857" spans="1:19" x14ac:dyDescent="0.3">
      <c r="A1857">
        <v>1812</v>
      </c>
      <c r="B1857">
        <v>2022</v>
      </c>
      <c r="C1857" t="s">
        <v>214</v>
      </c>
      <c r="D1857" t="s">
        <v>216</v>
      </c>
      <c r="E1857" t="s">
        <v>23</v>
      </c>
      <c r="F1857" t="str">
        <f t="shared" si="112"/>
        <v>Scientist</v>
      </c>
      <c r="G1857">
        <v>130000</v>
      </c>
      <c r="H1857" t="s">
        <v>20</v>
      </c>
      <c r="I1857">
        <v>130000</v>
      </c>
      <c r="J1857">
        <f t="shared" si="113"/>
        <v>100000</v>
      </c>
      <c r="K1857">
        <f t="shared" si="114"/>
        <v>150000</v>
      </c>
      <c r="L1857" t="str">
        <f t="shared" si="115"/>
        <v>100000-150000</v>
      </c>
      <c r="M1857" t="s">
        <v>21</v>
      </c>
      <c r="N1857" t="str">
        <f>VLOOKUP(M1857,'Country Names'!B:C,2,FALSE)</f>
        <v>United States</v>
      </c>
      <c r="O1857">
        <v>0</v>
      </c>
      <c r="P1857" t="str">
        <f>IF(Table[[#This Row],[remote_ratio]]=0, "In Person", IF(Table[[#This Row],[remote_ratio]]=50, "Hybrid", IF(Table[[#This Row],[remote_ratio]]=100, "Remote")))</f>
        <v>In Person</v>
      </c>
      <c r="Q1857" t="s">
        <v>21</v>
      </c>
      <c r="R1857" t="str">
        <f>VLOOKUP(Q1857,'Country Names'!B:C,2,FALSE)</f>
        <v>United States</v>
      </c>
      <c r="S1857" t="s">
        <v>221</v>
      </c>
    </row>
    <row r="1858" spans="1:19" x14ac:dyDescent="0.3">
      <c r="A1858">
        <v>1817</v>
      </c>
      <c r="B1858">
        <v>2022</v>
      </c>
      <c r="C1858" t="s">
        <v>213</v>
      </c>
      <c r="D1858" t="s">
        <v>216</v>
      </c>
      <c r="E1858" t="s">
        <v>23</v>
      </c>
      <c r="F1858" t="str">
        <f t="shared" ref="F1858:F1921" si="116">IF(RIGHT(E1858,LEN(E1858)-FIND(CHAR(1),SUBSTITUTE(E1858," ",CHAR(1),LEN(E1858)-LEN(SUBSTITUTE(E1858," ","")))))="Science","Director of DS",IF(RIGHT(E1858,LEN(E1858)-FIND(CHAR(1),SUBSTITUTE(E1858," ",CHAR(1),LEN(E1858)-LEN(SUBSTITUTE(E1858," ","")))))="Data","Head of Data",RIGHT(E1858,LEN(E1858)-FIND(CHAR(1),SUBSTITUTE(E1858," ",CHAR(1),LEN(E1858)-LEN(SUBSTITUTE(E1858," ","")))))))</f>
        <v>Scientist</v>
      </c>
      <c r="G1858">
        <v>1100000</v>
      </c>
      <c r="H1858" t="s">
        <v>42</v>
      </c>
      <c r="I1858">
        <v>13989</v>
      </c>
      <c r="J1858">
        <f t="shared" ref="J1858:J1921" si="117">FLOOR(I1858/50000,1)*50000</f>
        <v>0</v>
      </c>
      <c r="K1858">
        <f t="shared" ref="K1858:K1921" si="118">FLOOR(I1858/50000,1)*50000 + 50000</f>
        <v>50000</v>
      </c>
      <c r="L1858" t="str">
        <f t="shared" ref="L1858:L1921" si="119">_xlfn.CONCAT(J1858, "-", K1858)</f>
        <v>0-50000</v>
      </c>
      <c r="M1858" t="s">
        <v>43</v>
      </c>
      <c r="N1858" t="str">
        <f>VLOOKUP(M1858,'Country Names'!B:C,2,FALSE)</f>
        <v>India</v>
      </c>
      <c r="O1858">
        <v>100</v>
      </c>
      <c r="P1858" t="str">
        <f>IF(Table[[#This Row],[remote_ratio]]=0, "In Person", IF(Table[[#This Row],[remote_ratio]]=50, "Hybrid", IF(Table[[#This Row],[remote_ratio]]=100, "Remote")))</f>
        <v>Remote</v>
      </c>
      <c r="Q1858" t="s">
        <v>43</v>
      </c>
      <c r="R1858" t="str">
        <f>VLOOKUP(Q1858,'Country Names'!B:C,2,FALSE)</f>
        <v>India</v>
      </c>
      <c r="S1858" t="s">
        <v>220</v>
      </c>
    </row>
    <row r="1859" spans="1:19" x14ac:dyDescent="0.3">
      <c r="A1859">
        <v>1818</v>
      </c>
      <c r="B1859">
        <v>2023</v>
      </c>
      <c r="C1859" t="s">
        <v>213</v>
      </c>
      <c r="D1859" t="s">
        <v>216</v>
      </c>
      <c r="E1859" t="s">
        <v>23</v>
      </c>
      <c r="F1859" t="str">
        <f t="shared" si="116"/>
        <v>Scientist</v>
      </c>
      <c r="G1859">
        <v>130000</v>
      </c>
      <c r="H1859" t="s">
        <v>20</v>
      </c>
      <c r="I1859">
        <v>130000</v>
      </c>
      <c r="J1859">
        <f t="shared" si="117"/>
        <v>100000</v>
      </c>
      <c r="K1859">
        <f t="shared" si="118"/>
        <v>150000</v>
      </c>
      <c r="L1859" t="str">
        <f t="shared" si="119"/>
        <v>100000-150000</v>
      </c>
      <c r="M1859" t="s">
        <v>21</v>
      </c>
      <c r="N1859" t="str">
        <f>VLOOKUP(M1859,'Country Names'!B:C,2,FALSE)</f>
        <v>United States</v>
      </c>
      <c r="O1859">
        <v>0</v>
      </c>
      <c r="P1859" t="str">
        <f>IF(Table[[#This Row],[remote_ratio]]=0, "In Person", IF(Table[[#This Row],[remote_ratio]]=50, "Hybrid", IF(Table[[#This Row],[remote_ratio]]=100, "Remote")))</f>
        <v>In Person</v>
      </c>
      <c r="Q1859" t="s">
        <v>21</v>
      </c>
      <c r="R1859" t="str">
        <f>VLOOKUP(Q1859,'Country Names'!B:C,2,FALSE)</f>
        <v>United States</v>
      </c>
      <c r="S1859" t="s">
        <v>221</v>
      </c>
    </row>
    <row r="1860" spans="1:19" x14ac:dyDescent="0.3">
      <c r="A1860">
        <v>1819</v>
      </c>
      <c r="B1860">
        <v>2023</v>
      </c>
      <c r="C1860" t="s">
        <v>213</v>
      </c>
      <c r="D1860" t="s">
        <v>216</v>
      </c>
      <c r="E1860" t="s">
        <v>23</v>
      </c>
      <c r="F1860" t="str">
        <f t="shared" si="116"/>
        <v>Scientist</v>
      </c>
      <c r="G1860">
        <v>90000</v>
      </c>
      <c r="H1860" t="s">
        <v>20</v>
      </c>
      <c r="I1860">
        <v>90000</v>
      </c>
      <c r="J1860">
        <f t="shared" si="117"/>
        <v>50000</v>
      </c>
      <c r="K1860">
        <f t="shared" si="118"/>
        <v>100000</v>
      </c>
      <c r="L1860" t="str">
        <f t="shared" si="119"/>
        <v>50000-100000</v>
      </c>
      <c r="M1860" t="s">
        <v>21</v>
      </c>
      <c r="N1860" t="str">
        <f>VLOOKUP(M1860,'Country Names'!B:C,2,FALSE)</f>
        <v>United States</v>
      </c>
      <c r="O1860">
        <v>0</v>
      </c>
      <c r="P1860" t="str">
        <f>IF(Table[[#This Row],[remote_ratio]]=0, "In Person", IF(Table[[#This Row],[remote_ratio]]=50, "Hybrid", IF(Table[[#This Row],[remote_ratio]]=100, "Remote")))</f>
        <v>In Person</v>
      </c>
      <c r="Q1860" t="s">
        <v>21</v>
      </c>
      <c r="R1860" t="str">
        <f>VLOOKUP(Q1860,'Country Names'!B:C,2,FALSE)</f>
        <v>United States</v>
      </c>
      <c r="S1860" t="s">
        <v>221</v>
      </c>
    </row>
    <row r="1861" spans="1:19" x14ac:dyDescent="0.3">
      <c r="A1861">
        <v>1827</v>
      </c>
      <c r="B1861">
        <v>2022</v>
      </c>
      <c r="C1861" t="s">
        <v>330</v>
      </c>
      <c r="D1861" t="s">
        <v>216</v>
      </c>
      <c r="E1861" t="s">
        <v>23</v>
      </c>
      <c r="F1861" t="str">
        <f t="shared" si="116"/>
        <v>Scientist</v>
      </c>
      <c r="G1861">
        <v>150000</v>
      </c>
      <c r="H1861" t="s">
        <v>20</v>
      </c>
      <c r="I1861">
        <v>150000</v>
      </c>
      <c r="J1861">
        <f t="shared" si="117"/>
        <v>150000</v>
      </c>
      <c r="K1861">
        <f t="shared" si="118"/>
        <v>200000</v>
      </c>
      <c r="L1861" t="str">
        <f t="shared" si="119"/>
        <v>150000-200000</v>
      </c>
      <c r="M1861" t="s">
        <v>21</v>
      </c>
      <c r="N1861" t="str">
        <f>VLOOKUP(M1861,'Country Names'!B:C,2,FALSE)</f>
        <v>United States</v>
      </c>
      <c r="O1861">
        <v>0</v>
      </c>
      <c r="P1861" t="str">
        <f>IF(Table[[#This Row],[remote_ratio]]=0, "In Person", IF(Table[[#This Row],[remote_ratio]]=50, "Hybrid", IF(Table[[#This Row],[remote_ratio]]=100, "Remote")))</f>
        <v>In Person</v>
      </c>
      <c r="Q1861" t="s">
        <v>21</v>
      </c>
      <c r="R1861" t="str">
        <f>VLOOKUP(Q1861,'Country Names'!B:C,2,FALSE)</f>
        <v>United States</v>
      </c>
      <c r="S1861" t="s">
        <v>221</v>
      </c>
    </row>
    <row r="1862" spans="1:19" x14ac:dyDescent="0.3">
      <c r="A1862">
        <v>1828</v>
      </c>
      <c r="B1862">
        <v>2022</v>
      </c>
      <c r="C1862" t="s">
        <v>330</v>
      </c>
      <c r="D1862" t="s">
        <v>216</v>
      </c>
      <c r="E1862" t="s">
        <v>23</v>
      </c>
      <c r="F1862" t="str">
        <f t="shared" si="116"/>
        <v>Scientist</v>
      </c>
      <c r="G1862">
        <v>140000</v>
      </c>
      <c r="H1862" t="s">
        <v>20</v>
      </c>
      <c r="I1862">
        <v>140000</v>
      </c>
      <c r="J1862">
        <f t="shared" si="117"/>
        <v>100000</v>
      </c>
      <c r="K1862">
        <f t="shared" si="118"/>
        <v>150000</v>
      </c>
      <c r="L1862" t="str">
        <f t="shared" si="119"/>
        <v>100000-150000</v>
      </c>
      <c r="M1862" t="s">
        <v>21</v>
      </c>
      <c r="N1862" t="str">
        <f>VLOOKUP(M1862,'Country Names'!B:C,2,FALSE)</f>
        <v>United States</v>
      </c>
      <c r="O1862">
        <v>0</v>
      </c>
      <c r="P1862" t="str">
        <f>IF(Table[[#This Row],[remote_ratio]]=0, "In Person", IF(Table[[#This Row],[remote_ratio]]=50, "Hybrid", IF(Table[[#This Row],[remote_ratio]]=100, "Remote")))</f>
        <v>In Person</v>
      </c>
      <c r="Q1862" t="s">
        <v>21</v>
      </c>
      <c r="R1862" t="str">
        <f>VLOOKUP(Q1862,'Country Names'!B:C,2,FALSE)</f>
        <v>United States</v>
      </c>
      <c r="S1862" t="s">
        <v>221</v>
      </c>
    </row>
    <row r="1863" spans="1:19" x14ac:dyDescent="0.3">
      <c r="A1863">
        <v>1862</v>
      </c>
      <c r="B1863">
        <v>2022</v>
      </c>
      <c r="C1863" t="s">
        <v>213</v>
      </c>
      <c r="D1863" t="s">
        <v>216</v>
      </c>
      <c r="E1863" t="s">
        <v>27</v>
      </c>
      <c r="F1863" t="str">
        <f t="shared" si="116"/>
        <v>Analyst</v>
      </c>
      <c r="G1863">
        <v>150000</v>
      </c>
      <c r="H1863" t="s">
        <v>20</v>
      </c>
      <c r="I1863">
        <v>150000</v>
      </c>
      <c r="J1863">
        <f t="shared" si="117"/>
        <v>150000</v>
      </c>
      <c r="K1863">
        <f t="shared" si="118"/>
        <v>200000</v>
      </c>
      <c r="L1863" t="str">
        <f t="shared" si="119"/>
        <v>150000-200000</v>
      </c>
      <c r="M1863" t="s">
        <v>21</v>
      </c>
      <c r="N1863" t="str">
        <f>VLOOKUP(M1863,'Country Names'!B:C,2,FALSE)</f>
        <v>United States</v>
      </c>
      <c r="O1863">
        <v>0</v>
      </c>
      <c r="P1863" t="str">
        <f>IF(Table[[#This Row],[remote_ratio]]=0, "In Person", IF(Table[[#This Row],[remote_ratio]]=50, "Hybrid", IF(Table[[#This Row],[remote_ratio]]=100, "Remote")))</f>
        <v>In Person</v>
      </c>
      <c r="Q1863" t="s">
        <v>21</v>
      </c>
      <c r="R1863" t="str">
        <f>VLOOKUP(Q1863,'Country Names'!B:C,2,FALSE)</f>
        <v>United States</v>
      </c>
      <c r="S1863" t="s">
        <v>221</v>
      </c>
    </row>
    <row r="1864" spans="1:19" x14ac:dyDescent="0.3">
      <c r="A1864">
        <v>1863</v>
      </c>
      <c r="B1864">
        <v>2022</v>
      </c>
      <c r="C1864" t="s">
        <v>213</v>
      </c>
      <c r="D1864" t="s">
        <v>216</v>
      </c>
      <c r="E1864" t="s">
        <v>27</v>
      </c>
      <c r="F1864" t="str">
        <f t="shared" si="116"/>
        <v>Analyst</v>
      </c>
      <c r="G1864">
        <v>100000</v>
      </c>
      <c r="H1864" t="s">
        <v>20</v>
      </c>
      <c r="I1864">
        <v>100000</v>
      </c>
      <c r="J1864">
        <f t="shared" si="117"/>
        <v>100000</v>
      </c>
      <c r="K1864">
        <f t="shared" si="118"/>
        <v>150000</v>
      </c>
      <c r="L1864" t="str">
        <f t="shared" si="119"/>
        <v>100000-150000</v>
      </c>
      <c r="M1864" t="s">
        <v>21</v>
      </c>
      <c r="N1864" t="str">
        <f>VLOOKUP(M1864,'Country Names'!B:C,2,FALSE)</f>
        <v>United States</v>
      </c>
      <c r="O1864">
        <v>0</v>
      </c>
      <c r="P1864" t="str">
        <f>IF(Table[[#This Row],[remote_ratio]]=0, "In Person", IF(Table[[#This Row],[remote_ratio]]=50, "Hybrid", IF(Table[[#This Row],[remote_ratio]]=100, "Remote")))</f>
        <v>In Person</v>
      </c>
      <c r="Q1864" t="s">
        <v>21</v>
      </c>
      <c r="R1864" t="str">
        <f>VLOOKUP(Q1864,'Country Names'!B:C,2,FALSE)</f>
        <v>United States</v>
      </c>
      <c r="S1864" t="s">
        <v>221</v>
      </c>
    </row>
    <row r="1865" spans="1:19" x14ac:dyDescent="0.3">
      <c r="A1865">
        <v>1864</v>
      </c>
      <c r="B1865">
        <v>2022</v>
      </c>
      <c r="C1865" t="s">
        <v>330</v>
      </c>
      <c r="D1865" t="s">
        <v>216</v>
      </c>
      <c r="E1865" t="s">
        <v>118</v>
      </c>
      <c r="F1865" t="str">
        <f t="shared" si="116"/>
        <v>Engineer</v>
      </c>
      <c r="G1865">
        <v>248400</v>
      </c>
      <c r="H1865" t="s">
        <v>20</v>
      </c>
      <c r="I1865">
        <v>248400</v>
      </c>
      <c r="J1865">
        <f t="shared" si="117"/>
        <v>200000</v>
      </c>
      <c r="K1865">
        <f t="shared" si="118"/>
        <v>250000</v>
      </c>
      <c r="L1865" t="str">
        <f t="shared" si="119"/>
        <v>200000-250000</v>
      </c>
      <c r="M1865" t="s">
        <v>24</v>
      </c>
      <c r="N1865" t="str">
        <f>VLOOKUP(M1865,'Country Names'!B:C,2,FALSE)</f>
        <v>Canada</v>
      </c>
      <c r="O1865">
        <v>100</v>
      </c>
      <c r="P1865" t="str">
        <f>IF(Table[[#This Row],[remote_ratio]]=0, "In Person", IF(Table[[#This Row],[remote_ratio]]=50, "Hybrid", IF(Table[[#This Row],[remote_ratio]]=100, "Remote")))</f>
        <v>Remote</v>
      </c>
      <c r="Q1865" t="s">
        <v>24</v>
      </c>
      <c r="R1865" t="str">
        <f>VLOOKUP(Q1865,'Country Names'!B:C,2,FALSE)</f>
        <v>Canada</v>
      </c>
      <c r="S1865" t="s">
        <v>221</v>
      </c>
    </row>
    <row r="1866" spans="1:19" x14ac:dyDescent="0.3">
      <c r="A1866">
        <v>1865</v>
      </c>
      <c r="B1866">
        <v>2022</v>
      </c>
      <c r="C1866" t="s">
        <v>330</v>
      </c>
      <c r="D1866" t="s">
        <v>216</v>
      </c>
      <c r="E1866" t="s">
        <v>118</v>
      </c>
      <c r="F1866" t="str">
        <f t="shared" si="116"/>
        <v>Engineer</v>
      </c>
      <c r="G1866">
        <v>183600</v>
      </c>
      <c r="H1866" t="s">
        <v>20</v>
      </c>
      <c r="I1866">
        <v>183600</v>
      </c>
      <c r="J1866">
        <f t="shared" si="117"/>
        <v>150000</v>
      </c>
      <c r="K1866">
        <f t="shared" si="118"/>
        <v>200000</v>
      </c>
      <c r="L1866" t="str">
        <f t="shared" si="119"/>
        <v>150000-200000</v>
      </c>
      <c r="M1866" t="s">
        <v>24</v>
      </c>
      <c r="N1866" t="str">
        <f>VLOOKUP(M1866,'Country Names'!B:C,2,FALSE)</f>
        <v>Canada</v>
      </c>
      <c r="O1866">
        <v>100</v>
      </c>
      <c r="P1866" t="str">
        <f>IF(Table[[#This Row],[remote_ratio]]=0, "In Person", IF(Table[[#This Row],[remote_ratio]]=50, "Hybrid", IF(Table[[#This Row],[remote_ratio]]=100, "Remote")))</f>
        <v>Remote</v>
      </c>
      <c r="Q1866" t="s">
        <v>24</v>
      </c>
      <c r="R1866" t="str">
        <f>VLOOKUP(Q1866,'Country Names'!B:C,2,FALSE)</f>
        <v>Canada</v>
      </c>
      <c r="S1866" t="s">
        <v>221</v>
      </c>
    </row>
    <row r="1867" spans="1:19" x14ac:dyDescent="0.3">
      <c r="A1867">
        <v>1866</v>
      </c>
      <c r="B1867">
        <v>2022</v>
      </c>
      <c r="C1867" t="s">
        <v>213</v>
      </c>
      <c r="D1867" t="s">
        <v>216</v>
      </c>
      <c r="E1867" t="s">
        <v>37</v>
      </c>
      <c r="F1867" t="str">
        <f t="shared" si="116"/>
        <v>Engineer</v>
      </c>
      <c r="G1867">
        <v>150000</v>
      </c>
      <c r="H1867" t="s">
        <v>20</v>
      </c>
      <c r="I1867">
        <v>150000</v>
      </c>
      <c r="J1867">
        <f t="shared" si="117"/>
        <v>150000</v>
      </c>
      <c r="K1867">
        <f t="shared" si="118"/>
        <v>200000</v>
      </c>
      <c r="L1867" t="str">
        <f t="shared" si="119"/>
        <v>150000-200000</v>
      </c>
      <c r="M1867" t="s">
        <v>21</v>
      </c>
      <c r="N1867" t="str">
        <f>VLOOKUP(M1867,'Country Names'!B:C,2,FALSE)</f>
        <v>United States</v>
      </c>
      <c r="O1867">
        <v>100</v>
      </c>
      <c r="P1867" t="str">
        <f>IF(Table[[#This Row],[remote_ratio]]=0, "In Person", IF(Table[[#This Row],[remote_ratio]]=50, "Hybrid", IF(Table[[#This Row],[remote_ratio]]=100, "Remote")))</f>
        <v>Remote</v>
      </c>
      <c r="Q1867" t="s">
        <v>21</v>
      </c>
      <c r="R1867" t="str">
        <f>VLOOKUP(Q1867,'Country Names'!B:C,2,FALSE)</f>
        <v>United States</v>
      </c>
      <c r="S1867" t="s">
        <v>221</v>
      </c>
    </row>
    <row r="1868" spans="1:19" x14ac:dyDescent="0.3">
      <c r="A1868">
        <v>1867</v>
      </c>
      <c r="B1868">
        <v>2022</v>
      </c>
      <c r="C1868" t="s">
        <v>213</v>
      </c>
      <c r="D1868" t="s">
        <v>216</v>
      </c>
      <c r="E1868" t="s">
        <v>37</v>
      </c>
      <c r="F1868" t="str">
        <f t="shared" si="116"/>
        <v>Engineer</v>
      </c>
      <c r="G1868">
        <v>150000</v>
      </c>
      <c r="H1868" t="s">
        <v>20</v>
      </c>
      <c r="I1868">
        <v>150000</v>
      </c>
      <c r="J1868">
        <f t="shared" si="117"/>
        <v>150000</v>
      </c>
      <c r="K1868">
        <f t="shared" si="118"/>
        <v>200000</v>
      </c>
      <c r="L1868" t="str">
        <f t="shared" si="119"/>
        <v>150000-200000</v>
      </c>
      <c r="M1868" t="s">
        <v>21</v>
      </c>
      <c r="N1868" t="str">
        <f>VLOOKUP(M1868,'Country Names'!B:C,2,FALSE)</f>
        <v>United States</v>
      </c>
      <c r="O1868">
        <v>100</v>
      </c>
      <c r="P1868" t="str">
        <f>IF(Table[[#This Row],[remote_ratio]]=0, "In Person", IF(Table[[#This Row],[remote_ratio]]=50, "Hybrid", IF(Table[[#This Row],[remote_ratio]]=100, "Remote")))</f>
        <v>Remote</v>
      </c>
      <c r="Q1868" t="s">
        <v>21</v>
      </c>
      <c r="R1868" t="str">
        <f>VLOOKUP(Q1868,'Country Names'!B:C,2,FALSE)</f>
        <v>United States</v>
      </c>
      <c r="S1868" t="s">
        <v>221</v>
      </c>
    </row>
    <row r="1869" spans="1:19" x14ac:dyDescent="0.3">
      <c r="A1869">
        <v>1868</v>
      </c>
      <c r="B1869">
        <v>2022</v>
      </c>
      <c r="C1869" t="s">
        <v>214</v>
      </c>
      <c r="D1869" t="s">
        <v>216</v>
      </c>
      <c r="E1869" t="s">
        <v>146</v>
      </c>
      <c r="F1869" t="str">
        <f t="shared" si="116"/>
        <v>Developer</v>
      </c>
      <c r="G1869">
        <v>40000</v>
      </c>
      <c r="H1869" t="s">
        <v>20</v>
      </c>
      <c r="I1869">
        <v>40000</v>
      </c>
      <c r="J1869">
        <f t="shared" si="117"/>
        <v>0</v>
      </c>
      <c r="K1869">
        <f t="shared" si="118"/>
        <v>50000</v>
      </c>
      <c r="L1869" t="str">
        <f t="shared" si="119"/>
        <v>0-50000</v>
      </c>
      <c r="M1869" t="s">
        <v>145</v>
      </c>
      <c r="N1869" t="str">
        <f>VLOOKUP(M1869,'Country Names'!B:C,2,FALSE)</f>
        <v>Pakistan</v>
      </c>
      <c r="O1869">
        <v>100</v>
      </c>
      <c r="P1869" t="str">
        <f>IF(Table[[#This Row],[remote_ratio]]=0, "In Person", IF(Table[[#This Row],[remote_ratio]]=50, "Hybrid", IF(Table[[#This Row],[remote_ratio]]=100, "Remote")))</f>
        <v>Remote</v>
      </c>
      <c r="Q1869" t="s">
        <v>65</v>
      </c>
      <c r="R1869" t="str">
        <f>VLOOKUP(Q1869,'Country Names'!B:C,2,FALSE)</f>
        <v>Australia</v>
      </c>
      <c r="S1869" t="s">
        <v>221</v>
      </c>
    </row>
    <row r="1870" spans="1:19" x14ac:dyDescent="0.3">
      <c r="A1870">
        <v>1841</v>
      </c>
      <c r="B1870">
        <v>2022</v>
      </c>
      <c r="C1870" t="s">
        <v>330</v>
      </c>
      <c r="D1870" t="s">
        <v>216</v>
      </c>
      <c r="E1870" t="s">
        <v>88</v>
      </c>
      <c r="F1870" t="str">
        <f t="shared" si="116"/>
        <v>Scientist</v>
      </c>
      <c r="G1870">
        <v>150000</v>
      </c>
      <c r="H1870" t="s">
        <v>20</v>
      </c>
      <c r="I1870">
        <v>150000</v>
      </c>
      <c r="J1870">
        <f t="shared" si="117"/>
        <v>150000</v>
      </c>
      <c r="K1870">
        <f t="shared" si="118"/>
        <v>200000</v>
      </c>
      <c r="L1870" t="str">
        <f t="shared" si="119"/>
        <v>150000-200000</v>
      </c>
      <c r="M1870" t="s">
        <v>21</v>
      </c>
      <c r="N1870" t="str">
        <f>VLOOKUP(M1870,'Country Names'!B:C,2,FALSE)</f>
        <v>United States</v>
      </c>
      <c r="O1870">
        <v>100</v>
      </c>
      <c r="P1870" t="str">
        <f>IF(Table[[#This Row],[remote_ratio]]=0, "In Person", IF(Table[[#This Row],[remote_ratio]]=50, "Hybrid", IF(Table[[#This Row],[remote_ratio]]=100, "Remote")))</f>
        <v>Remote</v>
      </c>
      <c r="Q1870" t="s">
        <v>21</v>
      </c>
      <c r="R1870" t="str">
        <f>VLOOKUP(Q1870,'Country Names'!B:C,2,FALSE)</f>
        <v>United States</v>
      </c>
      <c r="S1870" t="s">
        <v>221</v>
      </c>
    </row>
    <row r="1871" spans="1:19" x14ac:dyDescent="0.3">
      <c r="A1871">
        <v>1870</v>
      </c>
      <c r="B1871">
        <v>2022</v>
      </c>
      <c r="C1871" t="s">
        <v>213</v>
      </c>
      <c r="D1871" t="s">
        <v>216</v>
      </c>
      <c r="E1871" t="s">
        <v>37</v>
      </c>
      <c r="F1871" t="str">
        <f t="shared" si="116"/>
        <v>Engineer</v>
      </c>
      <c r="G1871">
        <v>120000</v>
      </c>
      <c r="H1871" t="s">
        <v>20</v>
      </c>
      <c r="I1871">
        <v>120000</v>
      </c>
      <c r="J1871">
        <f t="shared" si="117"/>
        <v>100000</v>
      </c>
      <c r="K1871">
        <f t="shared" si="118"/>
        <v>150000</v>
      </c>
      <c r="L1871" t="str">
        <f t="shared" si="119"/>
        <v>100000-150000</v>
      </c>
      <c r="M1871" t="s">
        <v>21</v>
      </c>
      <c r="N1871" t="str">
        <f>VLOOKUP(M1871,'Country Names'!B:C,2,FALSE)</f>
        <v>United States</v>
      </c>
      <c r="O1871">
        <v>0</v>
      </c>
      <c r="P1871" t="str">
        <f>IF(Table[[#This Row],[remote_ratio]]=0, "In Person", IF(Table[[#This Row],[remote_ratio]]=50, "Hybrid", IF(Table[[#This Row],[remote_ratio]]=100, "Remote")))</f>
        <v>In Person</v>
      </c>
      <c r="Q1871" t="s">
        <v>21</v>
      </c>
      <c r="R1871" t="str">
        <f>VLOOKUP(Q1871,'Country Names'!B:C,2,FALSE)</f>
        <v>United States</v>
      </c>
      <c r="S1871" t="s">
        <v>221</v>
      </c>
    </row>
    <row r="1872" spans="1:19" x14ac:dyDescent="0.3">
      <c r="A1872">
        <v>1871</v>
      </c>
      <c r="B1872">
        <v>2022</v>
      </c>
      <c r="C1872" t="s">
        <v>213</v>
      </c>
      <c r="D1872" t="s">
        <v>216</v>
      </c>
      <c r="E1872" t="s">
        <v>37</v>
      </c>
      <c r="F1872" t="str">
        <f t="shared" si="116"/>
        <v>Engineer</v>
      </c>
      <c r="G1872">
        <v>95000</v>
      </c>
      <c r="H1872" t="s">
        <v>20</v>
      </c>
      <c r="I1872">
        <v>95000</v>
      </c>
      <c r="J1872">
        <f t="shared" si="117"/>
        <v>50000</v>
      </c>
      <c r="K1872">
        <f t="shared" si="118"/>
        <v>100000</v>
      </c>
      <c r="L1872" t="str">
        <f t="shared" si="119"/>
        <v>50000-100000</v>
      </c>
      <c r="M1872" t="s">
        <v>21</v>
      </c>
      <c r="N1872" t="str">
        <f>VLOOKUP(M1872,'Country Names'!B:C,2,FALSE)</f>
        <v>United States</v>
      </c>
      <c r="O1872">
        <v>0</v>
      </c>
      <c r="P1872" t="str">
        <f>IF(Table[[#This Row],[remote_ratio]]=0, "In Person", IF(Table[[#This Row],[remote_ratio]]=50, "Hybrid", IF(Table[[#This Row],[remote_ratio]]=100, "Remote")))</f>
        <v>In Person</v>
      </c>
      <c r="Q1872" t="s">
        <v>21</v>
      </c>
      <c r="R1872" t="str">
        <f>VLOOKUP(Q1872,'Country Names'!B:C,2,FALSE)</f>
        <v>United States</v>
      </c>
      <c r="S1872" t="s">
        <v>221</v>
      </c>
    </row>
    <row r="1873" spans="1:19" x14ac:dyDescent="0.3">
      <c r="A1873">
        <v>1872</v>
      </c>
      <c r="B1873">
        <v>2022</v>
      </c>
      <c r="C1873" t="s">
        <v>214</v>
      </c>
      <c r="D1873" t="s">
        <v>216</v>
      </c>
      <c r="E1873" t="s">
        <v>37</v>
      </c>
      <c r="F1873" t="str">
        <f t="shared" si="116"/>
        <v>Engineer</v>
      </c>
      <c r="G1873">
        <v>160000</v>
      </c>
      <c r="H1873" t="s">
        <v>20</v>
      </c>
      <c r="I1873">
        <v>160000</v>
      </c>
      <c r="J1873">
        <f t="shared" si="117"/>
        <v>150000</v>
      </c>
      <c r="K1873">
        <f t="shared" si="118"/>
        <v>200000</v>
      </c>
      <c r="L1873" t="str">
        <f t="shared" si="119"/>
        <v>150000-200000</v>
      </c>
      <c r="M1873" t="s">
        <v>21</v>
      </c>
      <c r="N1873" t="str">
        <f>VLOOKUP(M1873,'Country Names'!B:C,2,FALSE)</f>
        <v>United States</v>
      </c>
      <c r="O1873">
        <v>0</v>
      </c>
      <c r="P1873" t="str">
        <f>IF(Table[[#This Row],[remote_ratio]]=0, "In Person", IF(Table[[#This Row],[remote_ratio]]=50, "Hybrid", IF(Table[[#This Row],[remote_ratio]]=100, "Remote")))</f>
        <v>In Person</v>
      </c>
      <c r="Q1873" t="s">
        <v>21</v>
      </c>
      <c r="R1873" t="str">
        <f>VLOOKUP(Q1873,'Country Names'!B:C,2,FALSE)</f>
        <v>United States</v>
      </c>
      <c r="S1873" t="s">
        <v>221</v>
      </c>
    </row>
    <row r="1874" spans="1:19" x14ac:dyDescent="0.3">
      <c r="A1874">
        <v>1873</v>
      </c>
      <c r="B1874">
        <v>2022</v>
      </c>
      <c r="C1874" t="s">
        <v>214</v>
      </c>
      <c r="D1874" t="s">
        <v>216</v>
      </c>
      <c r="E1874" t="s">
        <v>37</v>
      </c>
      <c r="F1874" t="str">
        <f t="shared" si="116"/>
        <v>Engineer</v>
      </c>
      <c r="G1874">
        <v>135000</v>
      </c>
      <c r="H1874" t="s">
        <v>20</v>
      </c>
      <c r="I1874">
        <v>135000</v>
      </c>
      <c r="J1874">
        <f t="shared" si="117"/>
        <v>100000</v>
      </c>
      <c r="K1874">
        <f t="shared" si="118"/>
        <v>150000</v>
      </c>
      <c r="L1874" t="str">
        <f t="shared" si="119"/>
        <v>100000-150000</v>
      </c>
      <c r="M1874" t="s">
        <v>21</v>
      </c>
      <c r="N1874" t="str">
        <f>VLOOKUP(M1874,'Country Names'!B:C,2,FALSE)</f>
        <v>United States</v>
      </c>
      <c r="O1874">
        <v>0</v>
      </c>
      <c r="P1874" t="str">
        <f>IF(Table[[#This Row],[remote_ratio]]=0, "In Person", IF(Table[[#This Row],[remote_ratio]]=50, "Hybrid", IF(Table[[#This Row],[remote_ratio]]=100, "Remote")))</f>
        <v>In Person</v>
      </c>
      <c r="Q1874" t="s">
        <v>21</v>
      </c>
      <c r="R1874" t="str">
        <f>VLOOKUP(Q1874,'Country Names'!B:C,2,FALSE)</f>
        <v>United States</v>
      </c>
      <c r="S1874" t="s">
        <v>221</v>
      </c>
    </row>
    <row r="1875" spans="1:19" x14ac:dyDescent="0.3">
      <c r="A1875">
        <v>1874</v>
      </c>
      <c r="B1875">
        <v>2022</v>
      </c>
      <c r="C1875" t="s">
        <v>214</v>
      </c>
      <c r="D1875" t="s">
        <v>216</v>
      </c>
      <c r="E1875" t="s">
        <v>104</v>
      </c>
      <c r="F1875" t="str">
        <f t="shared" si="116"/>
        <v>Consultant</v>
      </c>
      <c r="G1875">
        <v>23000</v>
      </c>
      <c r="H1875" t="s">
        <v>14</v>
      </c>
      <c r="I1875">
        <v>24165</v>
      </c>
      <c r="J1875">
        <f t="shared" si="117"/>
        <v>0</v>
      </c>
      <c r="K1875">
        <f t="shared" si="118"/>
        <v>50000</v>
      </c>
      <c r="L1875" t="str">
        <f t="shared" si="119"/>
        <v>0-50000</v>
      </c>
      <c r="M1875" t="s">
        <v>147</v>
      </c>
      <c r="N1875" t="str">
        <f>VLOOKUP(M1875,'Country Names'!B:C,2,FALSE)</f>
        <v>Italy</v>
      </c>
      <c r="O1875">
        <v>50</v>
      </c>
      <c r="P1875" t="str">
        <f>IF(Table[[#This Row],[remote_ratio]]=0, "In Person", IF(Table[[#This Row],[remote_ratio]]=50, "Hybrid", IF(Table[[#This Row],[remote_ratio]]=100, "Remote")))</f>
        <v>Hybrid</v>
      </c>
      <c r="Q1875" t="s">
        <v>147</v>
      </c>
      <c r="R1875" t="str">
        <f>VLOOKUP(Q1875,'Country Names'!B:C,2,FALSE)</f>
        <v>Italy</v>
      </c>
      <c r="S1875" t="s">
        <v>221</v>
      </c>
    </row>
    <row r="1876" spans="1:19" x14ac:dyDescent="0.3">
      <c r="A1876">
        <v>1875</v>
      </c>
      <c r="B1876">
        <v>2022</v>
      </c>
      <c r="C1876" t="s">
        <v>330</v>
      </c>
      <c r="D1876" t="s">
        <v>216</v>
      </c>
      <c r="E1876" t="s">
        <v>37</v>
      </c>
      <c r="F1876" t="str">
        <f t="shared" si="116"/>
        <v>Engineer</v>
      </c>
      <c r="G1876">
        <v>216000</v>
      </c>
      <c r="H1876" t="s">
        <v>20</v>
      </c>
      <c r="I1876">
        <v>216000</v>
      </c>
      <c r="J1876">
        <f t="shared" si="117"/>
        <v>200000</v>
      </c>
      <c r="K1876">
        <f t="shared" si="118"/>
        <v>250000</v>
      </c>
      <c r="L1876" t="str">
        <f t="shared" si="119"/>
        <v>200000-250000</v>
      </c>
      <c r="M1876" t="s">
        <v>21</v>
      </c>
      <c r="N1876" t="str">
        <f>VLOOKUP(M1876,'Country Names'!B:C,2,FALSE)</f>
        <v>United States</v>
      </c>
      <c r="O1876">
        <v>100</v>
      </c>
      <c r="P1876" t="str">
        <f>IF(Table[[#This Row],[remote_ratio]]=0, "In Person", IF(Table[[#This Row],[remote_ratio]]=50, "Hybrid", IF(Table[[#This Row],[remote_ratio]]=100, "Remote")))</f>
        <v>Remote</v>
      </c>
      <c r="Q1876" t="s">
        <v>21</v>
      </c>
      <c r="R1876" t="str">
        <f>VLOOKUP(Q1876,'Country Names'!B:C,2,FALSE)</f>
        <v>United States</v>
      </c>
      <c r="S1876" t="s">
        <v>221</v>
      </c>
    </row>
    <row r="1877" spans="1:19" x14ac:dyDescent="0.3">
      <c r="A1877">
        <v>1876</v>
      </c>
      <c r="B1877">
        <v>2022</v>
      </c>
      <c r="C1877" t="s">
        <v>330</v>
      </c>
      <c r="D1877" t="s">
        <v>216</v>
      </c>
      <c r="E1877" t="s">
        <v>37</v>
      </c>
      <c r="F1877" t="str">
        <f t="shared" si="116"/>
        <v>Engineer</v>
      </c>
      <c r="G1877">
        <v>144000</v>
      </c>
      <c r="H1877" t="s">
        <v>20</v>
      </c>
      <c r="I1877">
        <v>144000</v>
      </c>
      <c r="J1877">
        <f t="shared" si="117"/>
        <v>100000</v>
      </c>
      <c r="K1877">
        <f t="shared" si="118"/>
        <v>150000</v>
      </c>
      <c r="L1877" t="str">
        <f t="shared" si="119"/>
        <v>100000-150000</v>
      </c>
      <c r="M1877" t="s">
        <v>21</v>
      </c>
      <c r="N1877" t="str">
        <f>VLOOKUP(M1877,'Country Names'!B:C,2,FALSE)</f>
        <v>United States</v>
      </c>
      <c r="O1877">
        <v>100</v>
      </c>
      <c r="P1877" t="str">
        <f>IF(Table[[#This Row],[remote_ratio]]=0, "In Person", IF(Table[[#This Row],[remote_ratio]]=50, "Hybrid", IF(Table[[#This Row],[remote_ratio]]=100, "Remote")))</f>
        <v>Remote</v>
      </c>
      <c r="Q1877" t="s">
        <v>21</v>
      </c>
      <c r="R1877" t="str">
        <f>VLOOKUP(Q1877,'Country Names'!B:C,2,FALSE)</f>
        <v>United States</v>
      </c>
      <c r="S1877" t="s">
        <v>221</v>
      </c>
    </row>
    <row r="1878" spans="1:19" x14ac:dyDescent="0.3">
      <c r="A1878">
        <v>1877</v>
      </c>
      <c r="B1878">
        <v>2022</v>
      </c>
      <c r="C1878" t="s">
        <v>214</v>
      </c>
      <c r="D1878" t="s">
        <v>216</v>
      </c>
      <c r="E1878" t="s">
        <v>37</v>
      </c>
      <c r="F1878" t="str">
        <f t="shared" si="116"/>
        <v>Engineer</v>
      </c>
      <c r="G1878">
        <v>85000</v>
      </c>
      <c r="H1878" t="s">
        <v>20</v>
      </c>
      <c r="I1878">
        <v>85000</v>
      </c>
      <c r="J1878">
        <f t="shared" si="117"/>
        <v>50000</v>
      </c>
      <c r="K1878">
        <f t="shared" si="118"/>
        <v>100000</v>
      </c>
      <c r="L1878" t="str">
        <f t="shared" si="119"/>
        <v>50000-100000</v>
      </c>
      <c r="M1878" t="s">
        <v>21</v>
      </c>
      <c r="N1878" t="str">
        <f>VLOOKUP(M1878,'Country Names'!B:C,2,FALSE)</f>
        <v>United States</v>
      </c>
      <c r="O1878">
        <v>0</v>
      </c>
      <c r="P1878" t="str">
        <f>IF(Table[[#This Row],[remote_ratio]]=0, "In Person", IF(Table[[#This Row],[remote_ratio]]=50, "Hybrid", IF(Table[[#This Row],[remote_ratio]]=100, "Remote")))</f>
        <v>In Person</v>
      </c>
      <c r="Q1878" t="s">
        <v>21</v>
      </c>
      <c r="R1878" t="str">
        <f>VLOOKUP(Q1878,'Country Names'!B:C,2,FALSE)</f>
        <v>United States</v>
      </c>
      <c r="S1878" t="s">
        <v>221</v>
      </c>
    </row>
    <row r="1879" spans="1:19" x14ac:dyDescent="0.3">
      <c r="A1879">
        <v>1878</v>
      </c>
      <c r="B1879">
        <v>2022</v>
      </c>
      <c r="C1879" t="s">
        <v>214</v>
      </c>
      <c r="D1879" t="s">
        <v>216</v>
      </c>
      <c r="E1879" t="s">
        <v>37</v>
      </c>
      <c r="F1879" t="str">
        <f t="shared" si="116"/>
        <v>Engineer</v>
      </c>
      <c r="G1879">
        <v>65000</v>
      </c>
      <c r="H1879" t="s">
        <v>20</v>
      </c>
      <c r="I1879">
        <v>65000</v>
      </c>
      <c r="J1879">
        <f t="shared" si="117"/>
        <v>50000</v>
      </c>
      <c r="K1879">
        <f t="shared" si="118"/>
        <v>100000</v>
      </c>
      <c r="L1879" t="str">
        <f t="shared" si="119"/>
        <v>50000-100000</v>
      </c>
      <c r="M1879" t="s">
        <v>21</v>
      </c>
      <c r="N1879" t="str">
        <f>VLOOKUP(M1879,'Country Names'!B:C,2,FALSE)</f>
        <v>United States</v>
      </c>
      <c r="O1879">
        <v>0</v>
      </c>
      <c r="P1879" t="str">
        <f>IF(Table[[#This Row],[remote_ratio]]=0, "In Person", IF(Table[[#This Row],[remote_ratio]]=50, "Hybrid", IF(Table[[#This Row],[remote_ratio]]=100, "Remote")))</f>
        <v>In Person</v>
      </c>
      <c r="Q1879" t="s">
        <v>21</v>
      </c>
      <c r="R1879" t="str">
        <f>VLOOKUP(Q1879,'Country Names'!B:C,2,FALSE)</f>
        <v>United States</v>
      </c>
      <c r="S1879" t="s">
        <v>221</v>
      </c>
    </row>
    <row r="1880" spans="1:19" x14ac:dyDescent="0.3">
      <c r="A1880">
        <v>1879</v>
      </c>
      <c r="B1880">
        <v>2022</v>
      </c>
      <c r="C1880" t="s">
        <v>330</v>
      </c>
      <c r="D1880" t="s">
        <v>216</v>
      </c>
      <c r="E1880" t="s">
        <v>27</v>
      </c>
      <c r="F1880" t="str">
        <f t="shared" si="116"/>
        <v>Analyst</v>
      </c>
      <c r="G1880">
        <v>149000</v>
      </c>
      <c r="H1880" t="s">
        <v>20</v>
      </c>
      <c r="I1880">
        <v>149000</v>
      </c>
      <c r="J1880">
        <f t="shared" si="117"/>
        <v>100000</v>
      </c>
      <c r="K1880">
        <f t="shared" si="118"/>
        <v>150000</v>
      </c>
      <c r="L1880" t="str">
        <f t="shared" si="119"/>
        <v>100000-150000</v>
      </c>
      <c r="M1880" t="s">
        <v>21</v>
      </c>
      <c r="N1880" t="str">
        <f>VLOOKUP(M1880,'Country Names'!B:C,2,FALSE)</f>
        <v>United States</v>
      </c>
      <c r="O1880">
        <v>100</v>
      </c>
      <c r="P1880" t="str">
        <f>IF(Table[[#This Row],[remote_ratio]]=0, "In Person", IF(Table[[#This Row],[remote_ratio]]=50, "Hybrid", IF(Table[[#This Row],[remote_ratio]]=100, "Remote")))</f>
        <v>Remote</v>
      </c>
      <c r="Q1880" t="s">
        <v>21</v>
      </c>
      <c r="R1880" t="str">
        <f>VLOOKUP(Q1880,'Country Names'!B:C,2,FALSE)</f>
        <v>United States</v>
      </c>
      <c r="S1880" t="s">
        <v>221</v>
      </c>
    </row>
    <row r="1881" spans="1:19" x14ac:dyDescent="0.3">
      <c r="A1881">
        <v>1880</v>
      </c>
      <c r="B1881">
        <v>2022</v>
      </c>
      <c r="C1881" t="s">
        <v>330</v>
      </c>
      <c r="D1881" t="s">
        <v>216</v>
      </c>
      <c r="E1881" t="s">
        <v>27</v>
      </c>
      <c r="F1881" t="str">
        <f t="shared" si="116"/>
        <v>Analyst</v>
      </c>
      <c r="G1881">
        <v>119000</v>
      </c>
      <c r="H1881" t="s">
        <v>20</v>
      </c>
      <c r="I1881">
        <v>119000</v>
      </c>
      <c r="J1881">
        <f t="shared" si="117"/>
        <v>100000</v>
      </c>
      <c r="K1881">
        <f t="shared" si="118"/>
        <v>150000</v>
      </c>
      <c r="L1881" t="str">
        <f t="shared" si="119"/>
        <v>100000-150000</v>
      </c>
      <c r="M1881" t="s">
        <v>21</v>
      </c>
      <c r="N1881" t="str">
        <f>VLOOKUP(M1881,'Country Names'!B:C,2,FALSE)</f>
        <v>United States</v>
      </c>
      <c r="O1881">
        <v>100</v>
      </c>
      <c r="P1881" t="str">
        <f>IF(Table[[#This Row],[remote_ratio]]=0, "In Person", IF(Table[[#This Row],[remote_ratio]]=50, "Hybrid", IF(Table[[#This Row],[remote_ratio]]=100, "Remote")))</f>
        <v>Remote</v>
      </c>
      <c r="Q1881" t="s">
        <v>21</v>
      </c>
      <c r="R1881" t="str">
        <f>VLOOKUP(Q1881,'Country Names'!B:C,2,FALSE)</f>
        <v>United States</v>
      </c>
      <c r="S1881" t="s">
        <v>221</v>
      </c>
    </row>
    <row r="1882" spans="1:19" x14ac:dyDescent="0.3">
      <c r="A1882">
        <v>1844</v>
      </c>
      <c r="B1882">
        <v>2022</v>
      </c>
      <c r="C1882" t="s">
        <v>213</v>
      </c>
      <c r="D1882" t="s">
        <v>216</v>
      </c>
      <c r="E1882" t="s">
        <v>23</v>
      </c>
      <c r="F1882" t="str">
        <f t="shared" si="116"/>
        <v>Scientist</v>
      </c>
      <c r="G1882">
        <v>150000</v>
      </c>
      <c r="H1882" t="s">
        <v>20</v>
      </c>
      <c r="I1882">
        <v>150000</v>
      </c>
      <c r="J1882">
        <f t="shared" si="117"/>
        <v>150000</v>
      </c>
      <c r="K1882">
        <f t="shared" si="118"/>
        <v>200000</v>
      </c>
      <c r="L1882" t="str">
        <f t="shared" si="119"/>
        <v>150000-200000</v>
      </c>
      <c r="M1882" t="s">
        <v>21</v>
      </c>
      <c r="N1882" t="str">
        <f>VLOOKUP(M1882,'Country Names'!B:C,2,FALSE)</f>
        <v>United States</v>
      </c>
      <c r="O1882">
        <v>100</v>
      </c>
      <c r="P1882" t="str">
        <f>IF(Table[[#This Row],[remote_ratio]]=0, "In Person", IF(Table[[#This Row],[remote_ratio]]=50, "Hybrid", IF(Table[[#This Row],[remote_ratio]]=100, "Remote")))</f>
        <v>Remote</v>
      </c>
      <c r="Q1882" t="s">
        <v>21</v>
      </c>
      <c r="R1882" t="str">
        <f>VLOOKUP(Q1882,'Country Names'!B:C,2,FALSE)</f>
        <v>United States</v>
      </c>
      <c r="S1882" t="s">
        <v>221</v>
      </c>
    </row>
    <row r="1883" spans="1:19" x14ac:dyDescent="0.3">
      <c r="A1883">
        <v>1845</v>
      </c>
      <c r="B1883">
        <v>2022</v>
      </c>
      <c r="C1883" t="s">
        <v>213</v>
      </c>
      <c r="D1883" t="s">
        <v>216</v>
      </c>
      <c r="E1883" t="s">
        <v>23</v>
      </c>
      <c r="F1883" t="str">
        <f t="shared" si="116"/>
        <v>Scientist</v>
      </c>
      <c r="G1883">
        <v>127500</v>
      </c>
      <c r="H1883" t="s">
        <v>20</v>
      </c>
      <c r="I1883">
        <v>127500</v>
      </c>
      <c r="J1883">
        <f t="shared" si="117"/>
        <v>100000</v>
      </c>
      <c r="K1883">
        <f t="shared" si="118"/>
        <v>150000</v>
      </c>
      <c r="L1883" t="str">
        <f t="shared" si="119"/>
        <v>100000-150000</v>
      </c>
      <c r="M1883" t="s">
        <v>21</v>
      </c>
      <c r="N1883" t="str">
        <f>VLOOKUP(M1883,'Country Names'!B:C,2,FALSE)</f>
        <v>United States</v>
      </c>
      <c r="O1883">
        <v>100</v>
      </c>
      <c r="P1883" t="str">
        <f>IF(Table[[#This Row],[remote_ratio]]=0, "In Person", IF(Table[[#This Row],[remote_ratio]]=50, "Hybrid", IF(Table[[#This Row],[remote_ratio]]=100, "Remote")))</f>
        <v>Remote</v>
      </c>
      <c r="Q1883" t="s">
        <v>21</v>
      </c>
      <c r="R1883" t="str">
        <f>VLOOKUP(Q1883,'Country Names'!B:C,2,FALSE)</f>
        <v>United States</v>
      </c>
      <c r="S1883" t="s">
        <v>221</v>
      </c>
    </row>
    <row r="1884" spans="1:19" x14ac:dyDescent="0.3">
      <c r="A1884">
        <v>1846</v>
      </c>
      <c r="B1884">
        <v>2022</v>
      </c>
      <c r="C1884" t="s">
        <v>330</v>
      </c>
      <c r="D1884" t="s">
        <v>216</v>
      </c>
      <c r="E1884" t="s">
        <v>23</v>
      </c>
      <c r="F1884" t="str">
        <f t="shared" si="116"/>
        <v>Scientist</v>
      </c>
      <c r="G1884">
        <v>126500</v>
      </c>
      <c r="H1884" t="s">
        <v>20</v>
      </c>
      <c r="I1884">
        <v>126500</v>
      </c>
      <c r="J1884">
        <f t="shared" si="117"/>
        <v>100000</v>
      </c>
      <c r="K1884">
        <f t="shared" si="118"/>
        <v>150000</v>
      </c>
      <c r="L1884" t="str">
        <f t="shared" si="119"/>
        <v>100000-150000</v>
      </c>
      <c r="M1884" t="s">
        <v>21</v>
      </c>
      <c r="N1884" t="str">
        <f>VLOOKUP(M1884,'Country Names'!B:C,2,FALSE)</f>
        <v>United States</v>
      </c>
      <c r="O1884">
        <v>100</v>
      </c>
      <c r="P1884" t="str">
        <f>IF(Table[[#This Row],[remote_ratio]]=0, "In Person", IF(Table[[#This Row],[remote_ratio]]=50, "Hybrid", IF(Table[[#This Row],[remote_ratio]]=100, "Remote")))</f>
        <v>Remote</v>
      </c>
      <c r="Q1884" t="s">
        <v>21</v>
      </c>
      <c r="R1884" t="str">
        <f>VLOOKUP(Q1884,'Country Names'!B:C,2,FALSE)</f>
        <v>United States</v>
      </c>
      <c r="S1884" t="s">
        <v>221</v>
      </c>
    </row>
    <row r="1885" spans="1:19" x14ac:dyDescent="0.3">
      <c r="A1885">
        <v>1847</v>
      </c>
      <c r="B1885">
        <v>2022</v>
      </c>
      <c r="C1885" t="s">
        <v>330</v>
      </c>
      <c r="D1885" t="s">
        <v>216</v>
      </c>
      <c r="E1885" t="s">
        <v>23</v>
      </c>
      <c r="F1885" t="str">
        <f t="shared" si="116"/>
        <v>Scientist</v>
      </c>
      <c r="G1885">
        <v>51000</v>
      </c>
      <c r="H1885" t="s">
        <v>20</v>
      </c>
      <c r="I1885">
        <v>51000</v>
      </c>
      <c r="J1885">
        <f t="shared" si="117"/>
        <v>50000</v>
      </c>
      <c r="K1885">
        <f t="shared" si="118"/>
        <v>100000</v>
      </c>
      <c r="L1885" t="str">
        <f t="shared" si="119"/>
        <v>50000-100000</v>
      </c>
      <c r="M1885" t="s">
        <v>21</v>
      </c>
      <c r="N1885" t="str">
        <f>VLOOKUP(M1885,'Country Names'!B:C,2,FALSE)</f>
        <v>United States</v>
      </c>
      <c r="O1885">
        <v>100</v>
      </c>
      <c r="P1885" t="str">
        <f>IF(Table[[#This Row],[remote_ratio]]=0, "In Person", IF(Table[[#This Row],[remote_ratio]]=50, "Hybrid", IF(Table[[#This Row],[remote_ratio]]=100, "Remote")))</f>
        <v>Remote</v>
      </c>
      <c r="Q1885" t="s">
        <v>21</v>
      </c>
      <c r="R1885" t="str">
        <f>VLOOKUP(Q1885,'Country Names'!B:C,2,FALSE)</f>
        <v>United States</v>
      </c>
      <c r="S1885" t="s">
        <v>221</v>
      </c>
    </row>
    <row r="1886" spans="1:19" x14ac:dyDescent="0.3">
      <c r="A1886">
        <v>1885</v>
      </c>
      <c r="B1886">
        <v>2022</v>
      </c>
      <c r="C1886" t="s">
        <v>330</v>
      </c>
      <c r="D1886" t="s">
        <v>216</v>
      </c>
      <c r="E1886" t="s">
        <v>35</v>
      </c>
      <c r="F1886" t="str">
        <f t="shared" si="116"/>
        <v>Engineer</v>
      </c>
      <c r="G1886">
        <v>246000</v>
      </c>
      <c r="H1886" t="s">
        <v>20</v>
      </c>
      <c r="I1886">
        <v>246000</v>
      </c>
      <c r="J1886">
        <f t="shared" si="117"/>
        <v>200000</v>
      </c>
      <c r="K1886">
        <f t="shared" si="118"/>
        <v>250000</v>
      </c>
      <c r="L1886" t="str">
        <f t="shared" si="119"/>
        <v>200000-250000</v>
      </c>
      <c r="M1886" t="s">
        <v>21</v>
      </c>
      <c r="N1886" t="str">
        <f>VLOOKUP(M1886,'Country Names'!B:C,2,FALSE)</f>
        <v>United States</v>
      </c>
      <c r="O1886">
        <v>100</v>
      </c>
      <c r="P1886" t="str">
        <f>IF(Table[[#This Row],[remote_ratio]]=0, "In Person", IF(Table[[#This Row],[remote_ratio]]=50, "Hybrid", IF(Table[[#This Row],[remote_ratio]]=100, "Remote")))</f>
        <v>Remote</v>
      </c>
      <c r="Q1886" t="s">
        <v>21</v>
      </c>
      <c r="R1886" t="str">
        <f>VLOOKUP(Q1886,'Country Names'!B:C,2,FALSE)</f>
        <v>United States</v>
      </c>
      <c r="S1886" t="s">
        <v>221</v>
      </c>
    </row>
    <row r="1887" spans="1:19" x14ac:dyDescent="0.3">
      <c r="A1887">
        <v>1886</v>
      </c>
      <c r="B1887">
        <v>2022</v>
      </c>
      <c r="C1887" t="s">
        <v>330</v>
      </c>
      <c r="D1887" t="s">
        <v>216</v>
      </c>
      <c r="E1887" t="s">
        <v>35</v>
      </c>
      <c r="F1887" t="str">
        <f t="shared" si="116"/>
        <v>Engineer</v>
      </c>
      <c r="G1887">
        <v>201000</v>
      </c>
      <c r="H1887" t="s">
        <v>20</v>
      </c>
      <c r="I1887">
        <v>201000</v>
      </c>
      <c r="J1887">
        <f t="shared" si="117"/>
        <v>200000</v>
      </c>
      <c r="K1887">
        <f t="shared" si="118"/>
        <v>250000</v>
      </c>
      <c r="L1887" t="str">
        <f t="shared" si="119"/>
        <v>200000-250000</v>
      </c>
      <c r="M1887" t="s">
        <v>21</v>
      </c>
      <c r="N1887" t="str">
        <f>VLOOKUP(M1887,'Country Names'!B:C,2,FALSE)</f>
        <v>United States</v>
      </c>
      <c r="O1887">
        <v>100</v>
      </c>
      <c r="P1887" t="str">
        <f>IF(Table[[#This Row],[remote_ratio]]=0, "In Person", IF(Table[[#This Row],[remote_ratio]]=50, "Hybrid", IF(Table[[#This Row],[remote_ratio]]=100, "Remote")))</f>
        <v>Remote</v>
      </c>
      <c r="Q1887" t="s">
        <v>21</v>
      </c>
      <c r="R1887" t="str">
        <f>VLOOKUP(Q1887,'Country Names'!B:C,2,FALSE)</f>
        <v>United States</v>
      </c>
      <c r="S1887" t="s">
        <v>221</v>
      </c>
    </row>
    <row r="1888" spans="1:19" x14ac:dyDescent="0.3">
      <c r="A1888">
        <v>1850</v>
      </c>
      <c r="B1888">
        <v>2022</v>
      </c>
      <c r="C1888" t="s">
        <v>214</v>
      </c>
      <c r="D1888" t="s">
        <v>216</v>
      </c>
      <c r="E1888" t="s">
        <v>57</v>
      </c>
      <c r="F1888" t="str">
        <f t="shared" si="116"/>
        <v>Scientist</v>
      </c>
      <c r="G1888">
        <v>40000</v>
      </c>
      <c r="H1888" t="s">
        <v>20</v>
      </c>
      <c r="I1888">
        <v>40000</v>
      </c>
      <c r="J1888">
        <f t="shared" si="117"/>
        <v>0</v>
      </c>
      <c r="K1888">
        <f t="shared" si="118"/>
        <v>50000</v>
      </c>
      <c r="L1888" t="str">
        <f t="shared" si="119"/>
        <v>0-50000</v>
      </c>
      <c r="M1888" t="s">
        <v>65</v>
      </c>
      <c r="N1888" t="str">
        <f>VLOOKUP(M1888,'Country Names'!B:C,2,FALSE)</f>
        <v>Australia</v>
      </c>
      <c r="O1888">
        <v>100</v>
      </c>
      <c r="P1888" t="str">
        <f>IF(Table[[#This Row],[remote_ratio]]=0, "In Person", IF(Table[[#This Row],[remote_ratio]]=50, "Hybrid", IF(Table[[#This Row],[remote_ratio]]=100, "Remote")))</f>
        <v>Remote</v>
      </c>
      <c r="Q1888" t="s">
        <v>145</v>
      </c>
      <c r="R1888" t="str">
        <f>VLOOKUP(Q1888,'Country Names'!B:C,2,FALSE)</f>
        <v>Pakistan</v>
      </c>
      <c r="S1888" t="s">
        <v>221</v>
      </c>
    </row>
    <row r="1889" spans="1:19" x14ac:dyDescent="0.3">
      <c r="A1889">
        <v>1856</v>
      </c>
      <c r="B1889">
        <v>2022</v>
      </c>
      <c r="C1889" t="s">
        <v>330</v>
      </c>
      <c r="D1889" t="s">
        <v>216</v>
      </c>
      <c r="E1889" t="s">
        <v>23</v>
      </c>
      <c r="F1889" t="str">
        <f t="shared" si="116"/>
        <v>Scientist</v>
      </c>
      <c r="G1889">
        <v>272550</v>
      </c>
      <c r="H1889" t="s">
        <v>20</v>
      </c>
      <c r="I1889">
        <v>272550</v>
      </c>
      <c r="J1889">
        <f t="shared" si="117"/>
        <v>250000</v>
      </c>
      <c r="K1889">
        <f t="shared" si="118"/>
        <v>300000</v>
      </c>
      <c r="L1889" t="str">
        <f t="shared" si="119"/>
        <v>250000-300000</v>
      </c>
      <c r="M1889" t="s">
        <v>21</v>
      </c>
      <c r="N1889" t="str">
        <f>VLOOKUP(M1889,'Country Names'!B:C,2,FALSE)</f>
        <v>United States</v>
      </c>
      <c r="O1889">
        <v>100</v>
      </c>
      <c r="P1889" t="str">
        <f>IF(Table[[#This Row],[remote_ratio]]=0, "In Person", IF(Table[[#This Row],[remote_ratio]]=50, "Hybrid", IF(Table[[#This Row],[remote_ratio]]=100, "Remote")))</f>
        <v>Remote</v>
      </c>
      <c r="Q1889" t="s">
        <v>21</v>
      </c>
      <c r="R1889" t="str">
        <f>VLOOKUP(Q1889,'Country Names'!B:C,2,FALSE)</f>
        <v>United States</v>
      </c>
      <c r="S1889" t="s">
        <v>221</v>
      </c>
    </row>
    <row r="1890" spans="1:19" x14ac:dyDescent="0.3">
      <c r="A1890">
        <v>1889</v>
      </c>
      <c r="B1890">
        <v>2022</v>
      </c>
      <c r="C1890" t="s">
        <v>330</v>
      </c>
      <c r="D1890" t="s">
        <v>216</v>
      </c>
      <c r="E1890" t="s">
        <v>19</v>
      </c>
      <c r="F1890" t="str">
        <f t="shared" si="116"/>
        <v>Engineer</v>
      </c>
      <c r="G1890">
        <v>235000</v>
      </c>
      <c r="H1890" t="s">
        <v>20</v>
      </c>
      <c r="I1890">
        <v>235000</v>
      </c>
      <c r="J1890">
        <f t="shared" si="117"/>
        <v>200000</v>
      </c>
      <c r="K1890">
        <f t="shared" si="118"/>
        <v>250000</v>
      </c>
      <c r="L1890" t="str">
        <f t="shared" si="119"/>
        <v>200000-250000</v>
      </c>
      <c r="M1890" t="s">
        <v>21</v>
      </c>
      <c r="N1890" t="str">
        <f>VLOOKUP(M1890,'Country Names'!B:C,2,FALSE)</f>
        <v>United States</v>
      </c>
      <c r="O1890">
        <v>100</v>
      </c>
      <c r="P1890" t="str">
        <f>IF(Table[[#This Row],[remote_ratio]]=0, "In Person", IF(Table[[#This Row],[remote_ratio]]=50, "Hybrid", IF(Table[[#This Row],[remote_ratio]]=100, "Remote")))</f>
        <v>Remote</v>
      </c>
      <c r="Q1890" t="s">
        <v>21</v>
      </c>
      <c r="R1890" t="str">
        <f>VLOOKUP(Q1890,'Country Names'!B:C,2,FALSE)</f>
        <v>United States</v>
      </c>
      <c r="S1890" t="s">
        <v>221</v>
      </c>
    </row>
    <row r="1891" spans="1:19" x14ac:dyDescent="0.3">
      <c r="A1891">
        <v>1890</v>
      </c>
      <c r="B1891">
        <v>2022</v>
      </c>
      <c r="C1891" t="s">
        <v>330</v>
      </c>
      <c r="D1891" t="s">
        <v>216</v>
      </c>
      <c r="E1891" t="s">
        <v>19</v>
      </c>
      <c r="F1891" t="str">
        <f t="shared" si="116"/>
        <v>Engineer</v>
      </c>
      <c r="G1891">
        <v>185000</v>
      </c>
      <c r="H1891" t="s">
        <v>20</v>
      </c>
      <c r="I1891">
        <v>185000</v>
      </c>
      <c r="J1891">
        <f t="shared" si="117"/>
        <v>150000</v>
      </c>
      <c r="K1891">
        <f t="shared" si="118"/>
        <v>200000</v>
      </c>
      <c r="L1891" t="str">
        <f t="shared" si="119"/>
        <v>150000-200000</v>
      </c>
      <c r="M1891" t="s">
        <v>21</v>
      </c>
      <c r="N1891" t="str">
        <f>VLOOKUP(M1891,'Country Names'!B:C,2,FALSE)</f>
        <v>United States</v>
      </c>
      <c r="O1891">
        <v>100</v>
      </c>
      <c r="P1891" t="str">
        <f>IF(Table[[#This Row],[remote_ratio]]=0, "In Person", IF(Table[[#This Row],[remote_ratio]]=50, "Hybrid", IF(Table[[#This Row],[remote_ratio]]=100, "Remote")))</f>
        <v>Remote</v>
      </c>
      <c r="Q1891" t="s">
        <v>21</v>
      </c>
      <c r="R1891" t="str">
        <f>VLOOKUP(Q1891,'Country Names'!B:C,2,FALSE)</f>
        <v>United States</v>
      </c>
      <c r="S1891" t="s">
        <v>221</v>
      </c>
    </row>
    <row r="1892" spans="1:19" x14ac:dyDescent="0.3">
      <c r="A1892">
        <v>1891</v>
      </c>
      <c r="B1892">
        <v>2022</v>
      </c>
      <c r="C1892" t="s">
        <v>330</v>
      </c>
      <c r="D1892" t="s">
        <v>216</v>
      </c>
      <c r="E1892" t="s">
        <v>91</v>
      </c>
      <c r="F1892" t="str">
        <f t="shared" si="116"/>
        <v>Engineer</v>
      </c>
      <c r="G1892">
        <v>190000</v>
      </c>
      <c r="H1892" t="s">
        <v>20</v>
      </c>
      <c r="I1892">
        <v>190000</v>
      </c>
      <c r="J1892">
        <f t="shared" si="117"/>
        <v>150000</v>
      </c>
      <c r="K1892">
        <f t="shared" si="118"/>
        <v>200000</v>
      </c>
      <c r="L1892" t="str">
        <f t="shared" si="119"/>
        <v>150000-200000</v>
      </c>
      <c r="M1892" t="s">
        <v>21</v>
      </c>
      <c r="N1892" t="str">
        <f>VLOOKUP(M1892,'Country Names'!B:C,2,FALSE)</f>
        <v>United States</v>
      </c>
      <c r="O1892">
        <v>100</v>
      </c>
      <c r="P1892" t="str">
        <f>IF(Table[[#This Row],[remote_ratio]]=0, "In Person", IF(Table[[#This Row],[remote_ratio]]=50, "Hybrid", IF(Table[[#This Row],[remote_ratio]]=100, "Remote")))</f>
        <v>Remote</v>
      </c>
      <c r="Q1892" t="s">
        <v>21</v>
      </c>
      <c r="R1892" t="str">
        <f>VLOOKUP(Q1892,'Country Names'!B:C,2,FALSE)</f>
        <v>United States</v>
      </c>
      <c r="S1892" t="s">
        <v>221</v>
      </c>
    </row>
    <row r="1893" spans="1:19" x14ac:dyDescent="0.3">
      <c r="A1893">
        <v>1892</v>
      </c>
      <c r="B1893">
        <v>2022</v>
      </c>
      <c r="C1893" t="s">
        <v>330</v>
      </c>
      <c r="D1893" t="s">
        <v>216</v>
      </c>
      <c r="E1893" t="s">
        <v>91</v>
      </c>
      <c r="F1893" t="str">
        <f t="shared" si="116"/>
        <v>Engineer</v>
      </c>
      <c r="G1893">
        <v>160000</v>
      </c>
      <c r="H1893" t="s">
        <v>20</v>
      </c>
      <c r="I1893">
        <v>160000</v>
      </c>
      <c r="J1893">
        <f t="shared" si="117"/>
        <v>150000</v>
      </c>
      <c r="K1893">
        <f t="shared" si="118"/>
        <v>200000</v>
      </c>
      <c r="L1893" t="str">
        <f t="shared" si="119"/>
        <v>150000-200000</v>
      </c>
      <c r="M1893" t="s">
        <v>21</v>
      </c>
      <c r="N1893" t="str">
        <f>VLOOKUP(M1893,'Country Names'!B:C,2,FALSE)</f>
        <v>United States</v>
      </c>
      <c r="O1893">
        <v>100</v>
      </c>
      <c r="P1893" t="str">
        <f>IF(Table[[#This Row],[remote_ratio]]=0, "In Person", IF(Table[[#This Row],[remote_ratio]]=50, "Hybrid", IF(Table[[#This Row],[remote_ratio]]=100, "Remote")))</f>
        <v>Remote</v>
      </c>
      <c r="Q1893" t="s">
        <v>21</v>
      </c>
      <c r="R1893" t="str">
        <f>VLOOKUP(Q1893,'Country Names'!B:C,2,FALSE)</f>
        <v>United States</v>
      </c>
      <c r="S1893" t="s">
        <v>221</v>
      </c>
    </row>
    <row r="1894" spans="1:19" x14ac:dyDescent="0.3">
      <c r="A1894">
        <v>1893</v>
      </c>
      <c r="B1894">
        <v>2022</v>
      </c>
      <c r="C1894" t="s">
        <v>214</v>
      </c>
      <c r="D1894" t="s">
        <v>216</v>
      </c>
      <c r="E1894" t="s">
        <v>125</v>
      </c>
      <c r="F1894" t="str">
        <f t="shared" si="116"/>
        <v>Analyst</v>
      </c>
      <c r="G1894">
        <v>100000</v>
      </c>
      <c r="H1894" t="s">
        <v>20</v>
      </c>
      <c r="I1894">
        <v>100000</v>
      </c>
      <c r="J1894">
        <f t="shared" si="117"/>
        <v>100000</v>
      </c>
      <c r="K1894">
        <f t="shared" si="118"/>
        <v>150000</v>
      </c>
      <c r="L1894" t="str">
        <f t="shared" si="119"/>
        <v>100000-150000</v>
      </c>
      <c r="M1894" t="s">
        <v>21</v>
      </c>
      <c r="N1894" t="str">
        <f>VLOOKUP(M1894,'Country Names'!B:C,2,FALSE)</f>
        <v>United States</v>
      </c>
      <c r="O1894">
        <v>100</v>
      </c>
      <c r="P1894" t="str">
        <f>IF(Table[[#This Row],[remote_ratio]]=0, "In Person", IF(Table[[#This Row],[remote_ratio]]=50, "Hybrid", IF(Table[[#This Row],[remote_ratio]]=100, "Remote")))</f>
        <v>Remote</v>
      </c>
      <c r="Q1894" t="s">
        <v>21</v>
      </c>
      <c r="R1894" t="str">
        <f>VLOOKUP(Q1894,'Country Names'!B:C,2,FALSE)</f>
        <v>United States</v>
      </c>
      <c r="S1894" t="s">
        <v>221</v>
      </c>
    </row>
    <row r="1895" spans="1:19" x14ac:dyDescent="0.3">
      <c r="A1895">
        <v>1894</v>
      </c>
      <c r="B1895">
        <v>2022</v>
      </c>
      <c r="C1895" t="s">
        <v>213</v>
      </c>
      <c r="D1895" t="s">
        <v>216</v>
      </c>
      <c r="E1895" t="s">
        <v>37</v>
      </c>
      <c r="F1895" t="str">
        <f t="shared" si="116"/>
        <v>Engineer</v>
      </c>
      <c r="G1895">
        <v>130000</v>
      </c>
      <c r="H1895" t="s">
        <v>20</v>
      </c>
      <c r="I1895">
        <v>130000</v>
      </c>
      <c r="J1895">
        <f t="shared" si="117"/>
        <v>100000</v>
      </c>
      <c r="K1895">
        <f t="shared" si="118"/>
        <v>150000</v>
      </c>
      <c r="L1895" t="str">
        <f t="shared" si="119"/>
        <v>100000-150000</v>
      </c>
      <c r="M1895" t="s">
        <v>21</v>
      </c>
      <c r="N1895" t="str">
        <f>VLOOKUP(M1895,'Country Names'!B:C,2,FALSE)</f>
        <v>United States</v>
      </c>
      <c r="O1895">
        <v>0</v>
      </c>
      <c r="P1895" t="str">
        <f>IF(Table[[#This Row],[remote_ratio]]=0, "In Person", IF(Table[[#This Row],[remote_ratio]]=50, "Hybrid", IF(Table[[#This Row],[remote_ratio]]=100, "Remote")))</f>
        <v>In Person</v>
      </c>
      <c r="Q1895" t="s">
        <v>21</v>
      </c>
      <c r="R1895" t="str">
        <f>VLOOKUP(Q1895,'Country Names'!B:C,2,FALSE)</f>
        <v>United States</v>
      </c>
      <c r="S1895" t="s">
        <v>221</v>
      </c>
    </row>
    <row r="1896" spans="1:19" x14ac:dyDescent="0.3">
      <c r="A1896">
        <v>1895</v>
      </c>
      <c r="B1896">
        <v>2022</v>
      </c>
      <c r="C1896" t="s">
        <v>213</v>
      </c>
      <c r="D1896" t="s">
        <v>216</v>
      </c>
      <c r="E1896" t="s">
        <v>37</v>
      </c>
      <c r="F1896" t="str">
        <f t="shared" si="116"/>
        <v>Engineer</v>
      </c>
      <c r="G1896">
        <v>115000</v>
      </c>
      <c r="H1896" t="s">
        <v>20</v>
      </c>
      <c r="I1896">
        <v>115000</v>
      </c>
      <c r="J1896">
        <f t="shared" si="117"/>
        <v>100000</v>
      </c>
      <c r="K1896">
        <f t="shared" si="118"/>
        <v>150000</v>
      </c>
      <c r="L1896" t="str">
        <f t="shared" si="119"/>
        <v>100000-150000</v>
      </c>
      <c r="M1896" t="s">
        <v>21</v>
      </c>
      <c r="N1896" t="str">
        <f>VLOOKUP(M1896,'Country Names'!B:C,2,FALSE)</f>
        <v>United States</v>
      </c>
      <c r="O1896">
        <v>0</v>
      </c>
      <c r="P1896" t="str">
        <f>IF(Table[[#This Row],[remote_ratio]]=0, "In Person", IF(Table[[#This Row],[remote_ratio]]=50, "Hybrid", IF(Table[[#This Row],[remote_ratio]]=100, "Remote")))</f>
        <v>In Person</v>
      </c>
      <c r="Q1896" t="s">
        <v>21</v>
      </c>
      <c r="R1896" t="str">
        <f>VLOOKUP(Q1896,'Country Names'!B:C,2,FALSE)</f>
        <v>United States</v>
      </c>
      <c r="S1896" t="s">
        <v>221</v>
      </c>
    </row>
    <row r="1897" spans="1:19" x14ac:dyDescent="0.3">
      <c r="A1897">
        <v>1857</v>
      </c>
      <c r="B1897">
        <v>2022</v>
      </c>
      <c r="C1897" t="s">
        <v>330</v>
      </c>
      <c r="D1897" t="s">
        <v>216</v>
      </c>
      <c r="E1897" t="s">
        <v>23</v>
      </c>
      <c r="F1897" t="str">
        <f t="shared" si="116"/>
        <v>Scientist</v>
      </c>
      <c r="G1897">
        <v>198200</v>
      </c>
      <c r="H1897" t="s">
        <v>20</v>
      </c>
      <c r="I1897">
        <v>198200</v>
      </c>
      <c r="J1897">
        <f t="shared" si="117"/>
        <v>150000</v>
      </c>
      <c r="K1897">
        <f t="shared" si="118"/>
        <v>200000</v>
      </c>
      <c r="L1897" t="str">
        <f t="shared" si="119"/>
        <v>150000-200000</v>
      </c>
      <c r="M1897" t="s">
        <v>21</v>
      </c>
      <c r="N1897" t="str">
        <f>VLOOKUP(M1897,'Country Names'!B:C,2,FALSE)</f>
        <v>United States</v>
      </c>
      <c r="O1897">
        <v>100</v>
      </c>
      <c r="P1897" t="str">
        <f>IF(Table[[#This Row],[remote_ratio]]=0, "In Person", IF(Table[[#This Row],[remote_ratio]]=50, "Hybrid", IF(Table[[#This Row],[remote_ratio]]=100, "Remote")))</f>
        <v>Remote</v>
      </c>
      <c r="Q1897" t="s">
        <v>21</v>
      </c>
      <c r="R1897" t="str">
        <f>VLOOKUP(Q1897,'Country Names'!B:C,2,FALSE)</f>
        <v>United States</v>
      </c>
      <c r="S1897" t="s">
        <v>221</v>
      </c>
    </row>
    <row r="1898" spans="1:19" x14ac:dyDescent="0.3">
      <c r="A1898">
        <v>1858</v>
      </c>
      <c r="B1898">
        <v>2022</v>
      </c>
      <c r="C1898" t="s">
        <v>213</v>
      </c>
      <c r="D1898" t="s">
        <v>216</v>
      </c>
      <c r="E1898" t="s">
        <v>23</v>
      </c>
      <c r="F1898" t="str">
        <f t="shared" si="116"/>
        <v>Scientist</v>
      </c>
      <c r="G1898">
        <v>90000</v>
      </c>
      <c r="H1898" t="s">
        <v>14</v>
      </c>
      <c r="I1898">
        <v>94560</v>
      </c>
      <c r="J1898">
        <f t="shared" si="117"/>
        <v>50000</v>
      </c>
      <c r="K1898">
        <f t="shared" si="118"/>
        <v>100000</v>
      </c>
      <c r="L1898" t="str">
        <f t="shared" si="119"/>
        <v>50000-100000</v>
      </c>
      <c r="M1898" t="s">
        <v>63</v>
      </c>
      <c r="N1898" t="str">
        <f>VLOOKUP(M1898,'Country Names'!B:C,2,FALSE)</f>
        <v>France</v>
      </c>
      <c r="O1898">
        <v>100</v>
      </c>
      <c r="P1898" t="str">
        <f>IF(Table[[#This Row],[remote_ratio]]=0, "In Person", IF(Table[[#This Row],[remote_ratio]]=50, "Hybrid", IF(Table[[#This Row],[remote_ratio]]=100, "Remote")))</f>
        <v>Remote</v>
      </c>
      <c r="Q1898" t="s">
        <v>63</v>
      </c>
      <c r="R1898" t="str">
        <f>VLOOKUP(Q1898,'Country Names'!B:C,2,FALSE)</f>
        <v>France</v>
      </c>
      <c r="S1898" t="s">
        <v>221</v>
      </c>
    </row>
    <row r="1899" spans="1:19" x14ac:dyDescent="0.3">
      <c r="A1899">
        <v>1898</v>
      </c>
      <c r="B1899">
        <v>2022</v>
      </c>
      <c r="C1899" t="s">
        <v>213</v>
      </c>
      <c r="D1899" t="s">
        <v>216</v>
      </c>
      <c r="E1899" t="s">
        <v>37</v>
      </c>
      <c r="F1899" t="str">
        <f t="shared" si="116"/>
        <v>Engineer</v>
      </c>
      <c r="G1899">
        <v>105000</v>
      </c>
      <c r="H1899" t="s">
        <v>20</v>
      </c>
      <c r="I1899">
        <v>105000</v>
      </c>
      <c r="J1899">
        <f t="shared" si="117"/>
        <v>100000</v>
      </c>
      <c r="K1899">
        <f t="shared" si="118"/>
        <v>150000</v>
      </c>
      <c r="L1899" t="str">
        <f t="shared" si="119"/>
        <v>100000-150000</v>
      </c>
      <c r="M1899" t="s">
        <v>21</v>
      </c>
      <c r="N1899" t="str">
        <f>VLOOKUP(M1899,'Country Names'!B:C,2,FALSE)</f>
        <v>United States</v>
      </c>
      <c r="O1899">
        <v>0</v>
      </c>
      <c r="P1899" t="str">
        <f>IF(Table[[#This Row],[remote_ratio]]=0, "In Person", IF(Table[[#This Row],[remote_ratio]]=50, "Hybrid", IF(Table[[#This Row],[remote_ratio]]=100, "Remote")))</f>
        <v>In Person</v>
      </c>
      <c r="Q1899" t="s">
        <v>21</v>
      </c>
      <c r="R1899" t="str">
        <f>VLOOKUP(Q1899,'Country Names'!B:C,2,FALSE)</f>
        <v>United States</v>
      </c>
      <c r="S1899" t="s">
        <v>221</v>
      </c>
    </row>
    <row r="1900" spans="1:19" x14ac:dyDescent="0.3">
      <c r="A1900">
        <v>1899</v>
      </c>
      <c r="B1900">
        <v>2022</v>
      </c>
      <c r="C1900" t="s">
        <v>213</v>
      </c>
      <c r="D1900" t="s">
        <v>216</v>
      </c>
      <c r="E1900" t="s">
        <v>37</v>
      </c>
      <c r="F1900" t="str">
        <f t="shared" si="116"/>
        <v>Engineer</v>
      </c>
      <c r="G1900">
        <v>70000</v>
      </c>
      <c r="H1900" t="s">
        <v>20</v>
      </c>
      <c r="I1900">
        <v>70000</v>
      </c>
      <c r="J1900">
        <f t="shared" si="117"/>
        <v>50000</v>
      </c>
      <c r="K1900">
        <f t="shared" si="118"/>
        <v>100000</v>
      </c>
      <c r="L1900" t="str">
        <f t="shared" si="119"/>
        <v>50000-100000</v>
      </c>
      <c r="M1900" t="s">
        <v>21</v>
      </c>
      <c r="N1900" t="str">
        <f>VLOOKUP(M1900,'Country Names'!B:C,2,FALSE)</f>
        <v>United States</v>
      </c>
      <c r="O1900">
        <v>0</v>
      </c>
      <c r="P1900" t="str">
        <f>IF(Table[[#This Row],[remote_ratio]]=0, "In Person", IF(Table[[#This Row],[remote_ratio]]=50, "Hybrid", IF(Table[[#This Row],[remote_ratio]]=100, "Remote")))</f>
        <v>In Person</v>
      </c>
      <c r="Q1900" t="s">
        <v>21</v>
      </c>
      <c r="R1900" t="str">
        <f>VLOOKUP(Q1900,'Country Names'!B:C,2,FALSE)</f>
        <v>United States</v>
      </c>
      <c r="S1900" t="s">
        <v>221</v>
      </c>
    </row>
    <row r="1901" spans="1:19" x14ac:dyDescent="0.3">
      <c r="A1901">
        <v>1900</v>
      </c>
      <c r="B1901">
        <v>2022</v>
      </c>
      <c r="C1901" t="s">
        <v>330</v>
      </c>
      <c r="D1901" t="s">
        <v>216</v>
      </c>
      <c r="E1901" t="s">
        <v>35</v>
      </c>
      <c r="F1901" t="str">
        <f t="shared" si="116"/>
        <v>Engineer</v>
      </c>
      <c r="G1901">
        <v>204500</v>
      </c>
      <c r="H1901" t="s">
        <v>20</v>
      </c>
      <c r="I1901">
        <v>204500</v>
      </c>
      <c r="J1901">
        <f t="shared" si="117"/>
        <v>200000</v>
      </c>
      <c r="K1901">
        <f t="shared" si="118"/>
        <v>250000</v>
      </c>
      <c r="L1901" t="str">
        <f t="shared" si="119"/>
        <v>200000-250000</v>
      </c>
      <c r="M1901" t="s">
        <v>21</v>
      </c>
      <c r="N1901" t="str">
        <f>VLOOKUP(M1901,'Country Names'!B:C,2,FALSE)</f>
        <v>United States</v>
      </c>
      <c r="O1901">
        <v>0</v>
      </c>
      <c r="P1901" t="str">
        <f>IF(Table[[#This Row],[remote_ratio]]=0, "In Person", IF(Table[[#This Row],[remote_ratio]]=50, "Hybrid", IF(Table[[#This Row],[remote_ratio]]=100, "Remote")))</f>
        <v>In Person</v>
      </c>
      <c r="Q1901" t="s">
        <v>21</v>
      </c>
      <c r="R1901" t="str">
        <f>VLOOKUP(Q1901,'Country Names'!B:C,2,FALSE)</f>
        <v>United States</v>
      </c>
      <c r="S1901" t="s">
        <v>221</v>
      </c>
    </row>
    <row r="1902" spans="1:19" x14ac:dyDescent="0.3">
      <c r="A1902">
        <v>1901</v>
      </c>
      <c r="B1902">
        <v>2022</v>
      </c>
      <c r="C1902" t="s">
        <v>330</v>
      </c>
      <c r="D1902" t="s">
        <v>216</v>
      </c>
      <c r="E1902" t="s">
        <v>35</v>
      </c>
      <c r="F1902" t="str">
        <f t="shared" si="116"/>
        <v>Engineer</v>
      </c>
      <c r="G1902">
        <v>142200</v>
      </c>
      <c r="H1902" t="s">
        <v>20</v>
      </c>
      <c r="I1902">
        <v>142200</v>
      </c>
      <c r="J1902">
        <f t="shared" si="117"/>
        <v>100000</v>
      </c>
      <c r="K1902">
        <f t="shared" si="118"/>
        <v>150000</v>
      </c>
      <c r="L1902" t="str">
        <f t="shared" si="119"/>
        <v>100000-150000</v>
      </c>
      <c r="M1902" t="s">
        <v>21</v>
      </c>
      <c r="N1902" t="str">
        <f>VLOOKUP(M1902,'Country Names'!B:C,2,FALSE)</f>
        <v>United States</v>
      </c>
      <c r="O1902">
        <v>0</v>
      </c>
      <c r="P1902" t="str">
        <f>IF(Table[[#This Row],[remote_ratio]]=0, "In Person", IF(Table[[#This Row],[remote_ratio]]=50, "Hybrid", IF(Table[[#This Row],[remote_ratio]]=100, "Remote")))</f>
        <v>In Person</v>
      </c>
      <c r="Q1902" t="s">
        <v>21</v>
      </c>
      <c r="R1902" t="str">
        <f>VLOOKUP(Q1902,'Country Names'!B:C,2,FALSE)</f>
        <v>United States</v>
      </c>
      <c r="S1902" t="s">
        <v>221</v>
      </c>
    </row>
    <row r="1903" spans="1:19" x14ac:dyDescent="0.3">
      <c r="A1903">
        <v>1902</v>
      </c>
      <c r="B1903">
        <v>2022</v>
      </c>
      <c r="C1903" t="s">
        <v>330</v>
      </c>
      <c r="D1903" t="s">
        <v>216</v>
      </c>
      <c r="E1903" t="s">
        <v>35</v>
      </c>
      <c r="F1903" t="str">
        <f t="shared" si="116"/>
        <v>Engineer</v>
      </c>
      <c r="G1903">
        <v>192000</v>
      </c>
      <c r="H1903" t="s">
        <v>20</v>
      </c>
      <c r="I1903">
        <v>192000</v>
      </c>
      <c r="J1903">
        <f t="shared" si="117"/>
        <v>150000</v>
      </c>
      <c r="K1903">
        <f t="shared" si="118"/>
        <v>200000</v>
      </c>
      <c r="L1903" t="str">
        <f t="shared" si="119"/>
        <v>150000-200000</v>
      </c>
      <c r="M1903" t="s">
        <v>21</v>
      </c>
      <c r="N1903" t="str">
        <f>VLOOKUP(M1903,'Country Names'!B:C,2,FALSE)</f>
        <v>United States</v>
      </c>
      <c r="O1903">
        <v>100</v>
      </c>
      <c r="P1903" t="str">
        <f>IF(Table[[#This Row],[remote_ratio]]=0, "In Person", IF(Table[[#This Row],[remote_ratio]]=50, "Hybrid", IF(Table[[#This Row],[remote_ratio]]=100, "Remote")))</f>
        <v>Remote</v>
      </c>
      <c r="Q1903" t="s">
        <v>21</v>
      </c>
      <c r="R1903" t="str">
        <f>VLOOKUP(Q1903,'Country Names'!B:C,2,FALSE)</f>
        <v>United States</v>
      </c>
      <c r="S1903" t="s">
        <v>221</v>
      </c>
    </row>
    <row r="1904" spans="1:19" x14ac:dyDescent="0.3">
      <c r="A1904">
        <v>1903</v>
      </c>
      <c r="B1904">
        <v>2022</v>
      </c>
      <c r="C1904" t="s">
        <v>330</v>
      </c>
      <c r="D1904" t="s">
        <v>216</v>
      </c>
      <c r="E1904" t="s">
        <v>35</v>
      </c>
      <c r="F1904" t="str">
        <f t="shared" si="116"/>
        <v>Engineer</v>
      </c>
      <c r="G1904">
        <v>164000</v>
      </c>
      <c r="H1904" t="s">
        <v>20</v>
      </c>
      <c r="I1904">
        <v>164000</v>
      </c>
      <c r="J1904">
        <f t="shared" si="117"/>
        <v>150000</v>
      </c>
      <c r="K1904">
        <f t="shared" si="118"/>
        <v>200000</v>
      </c>
      <c r="L1904" t="str">
        <f t="shared" si="119"/>
        <v>150000-200000</v>
      </c>
      <c r="M1904" t="s">
        <v>21</v>
      </c>
      <c r="N1904" t="str">
        <f>VLOOKUP(M1904,'Country Names'!B:C,2,FALSE)</f>
        <v>United States</v>
      </c>
      <c r="O1904">
        <v>100</v>
      </c>
      <c r="P1904" t="str">
        <f>IF(Table[[#This Row],[remote_ratio]]=0, "In Person", IF(Table[[#This Row],[remote_ratio]]=50, "Hybrid", IF(Table[[#This Row],[remote_ratio]]=100, "Remote")))</f>
        <v>Remote</v>
      </c>
      <c r="Q1904" t="s">
        <v>21</v>
      </c>
      <c r="R1904" t="str">
        <f>VLOOKUP(Q1904,'Country Names'!B:C,2,FALSE)</f>
        <v>United States</v>
      </c>
      <c r="S1904" t="s">
        <v>221</v>
      </c>
    </row>
    <row r="1905" spans="1:19" x14ac:dyDescent="0.3">
      <c r="A1905">
        <v>1904</v>
      </c>
      <c r="B1905">
        <v>2022</v>
      </c>
      <c r="C1905" t="s">
        <v>330</v>
      </c>
      <c r="D1905" t="s">
        <v>216</v>
      </c>
      <c r="E1905" t="s">
        <v>37</v>
      </c>
      <c r="F1905" t="str">
        <f t="shared" si="116"/>
        <v>Engineer</v>
      </c>
      <c r="G1905">
        <v>185900</v>
      </c>
      <c r="H1905" t="s">
        <v>20</v>
      </c>
      <c r="I1905">
        <v>185900</v>
      </c>
      <c r="J1905">
        <f t="shared" si="117"/>
        <v>150000</v>
      </c>
      <c r="K1905">
        <f t="shared" si="118"/>
        <v>200000</v>
      </c>
      <c r="L1905" t="str">
        <f t="shared" si="119"/>
        <v>150000-200000</v>
      </c>
      <c r="M1905" t="s">
        <v>21</v>
      </c>
      <c r="N1905" t="str">
        <f>VLOOKUP(M1905,'Country Names'!B:C,2,FALSE)</f>
        <v>United States</v>
      </c>
      <c r="O1905">
        <v>0</v>
      </c>
      <c r="P1905" t="str">
        <f>IF(Table[[#This Row],[remote_ratio]]=0, "In Person", IF(Table[[#This Row],[remote_ratio]]=50, "Hybrid", IF(Table[[#This Row],[remote_ratio]]=100, "Remote")))</f>
        <v>In Person</v>
      </c>
      <c r="Q1905" t="s">
        <v>21</v>
      </c>
      <c r="R1905" t="str">
        <f>VLOOKUP(Q1905,'Country Names'!B:C,2,FALSE)</f>
        <v>United States</v>
      </c>
      <c r="S1905" t="s">
        <v>221</v>
      </c>
    </row>
    <row r="1906" spans="1:19" x14ac:dyDescent="0.3">
      <c r="A1906">
        <v>1905</v>
      </c>
      <c r="B1906">
        <v>2022</v>
      </c>
      <c r="C1906" t="s">
        <v>330</v>
      </c>
      <c r="D1906" t="s">
        <v>216</v>
      </c>
      <c r="E1906" t="s">
        <v>37</v>
      </c>
      <c r="F1906" t="str">
        <f t="shared" si="116"/>
        <v>Engineer</v>
      </c>
      <c r="G1906">
        <v>129300</v>
      </c>
      <c r="H1906" t="s">
        <v>20</v>
      </c>
      <c r="I1906">
        <v>129300</v>
      </c>
      <c r="J1906">
        <f t="shared" si="117"/>
        <v>100000</v>
      </c>
      <c r="K1906">
        <f t="shared" si="118"/>
        <v>150000</v>
      </c>
      <c r="L1906" t="str">
        <f t="shared" si="119"/>
        <v>100000-150000</v>
      </c>
      <c r="M1906" t="s">
        <v>21</v>
      </c>
      <c r="N1906" t="str">
        <f>VLOOKUP(M1906,'Country Names'!B:C,2,FALSE)</f>
        <v>United States</v>
      </c>
      <c r="O1906">
        <v>0</v>
      </c>
      <c r="P1906" t="str">
        <f>IF(Table[[#This Row],[remote_ratio]]=0, "In Person", IF(Table[[#This Row],[remote_ratio]]=50, "Hybrid", IF(Table[[#This Row],[remote_ratio]]=100, "Remote")))</f>
        <v>In Person</v>
      </c>
      <c r="Q1906" t="s">
        <v>21</v>
      </c>
      <c r="R1906" t="str">
        <f>VLOOKUP(Q1906,'Country Names'!B:C,2,FALSE)</f>
        <v>United States</v>
      </c>
      <c r="S1906" t="s">
        <v>221</v>
      </c>
    </row>
    <row r="1907" spans="1:19" x14ac:dyDescent="0.3">
      <c r="A1907">
        <v>1906</v>
      </c>
      <c r="B1907">
        <v>2022</v>
      </c>
      <c r="C1907" t="s">
        <v>330</v>
      </c>
      <c r="D1907" t="s">
        <v>216</v>
      </c>
      <c r="E1907" t="s">
        <v>37</v>
      </c>
      <c r="F1907" t="str">
        <f t="shared" si="116"/>
        <v>Engineer</v>
      </c>
      <c r="G1907">
        <v>130000</v>
      </c>
      <c r="H1907" t="s">
        <v>20</v>
      </c>
      <c r="I1907">
        <v>130000</v>
      </c>
      <c r="J1907">
        <f t="shared" si="117"/>
        <v>100000</v>
      </c>
      <c r="K1907">
        <f t="shared" si="118"/>
        <v>150000</v>
      </c>
      <c r="L1907" t="str">
        <f t="shared" si="119"/>
        <v>100000-150000</v>
      </c>
      <c r="M1907" t="s">
        <v>21</v>
      </c>
      <c r="N1907" t="str">
        <f>VLOOKUP(M1907,'Country Names'!B:C,2,FALSE)</f>
        <v>United States</v>
      </c>
      <c r="O1907">
        <v>0</v>
      </c>
      <c r="P1907" t="str">
        <f>IF(Table[[#This Row],[remote_ratio]]=0, "In Person", IF(Table[[#This Row],[remote_ratio]]=50, "Hybrid", IF(Table[[#This Row],[remote_ratio]]=100, "Remote")))</f>
        <v>In Person</v>
      </c>
      <c r="Q1907" t="s">
        <v>21</v>
      </c>
      <c r="R1907" t="str">
        <f>VLOOKUP(Q1907,'Country Names'!B:C,2,FALSE)</f>
        <v>United States</v>
      </c>
      <c r="S1907" t="s">
        <v>221</v>
      </c>
    </row>
    <row r="1908" spans="1:19" x14ac:dyDescent="0.3">
      <c r="A1908">
        <v>1907</v>
      </c>
      <c r="B1908">
        <v>2022</v>
      </c>
      <c r="C1908" t="s">
        <v>330</v>
      </c>
      <c r="D1908" t="s">
        <v>216</v>
      </c>
      <c r="E1908" t="s">
        <v>37</v>
      </c>
      <c r="F1908" t="str">
        <f t="shared" si="116"/>
        <v>Engineer</v>
      </c>
      <c r="G1908">
        <v>75000</v>
      </c>
      <c r="H1908" t="s">
        <v>20</v>
      </c>
      <c r="I1908">
        <v>75000</v>
      </c>
      <c r="J1908">
        <f t="shared" si="117"/>
        <v>50000</v>
      </c>
      <c r="K1908">
        <f t="shared" si="118"/>
        <v>100000</v>
      </c>
      <c r="L1908" t="str">
        <f t="shared" si="119"/>
        <v>50000-100000</v>
      </c>
      <c r="M1908" t="s">
        <v>21</v>
      </c>
      <c r="N1908" t="str">
        <f>VLOOKUP(M1908,'Country Names'!B:C,2,FALSE)</f>
        <v>United States</v>
      </c>
      <c r="O1908">
        <v>0</v>
      </c>
      <c r="P1908" t="str">
        <f>IF(Table[[#This Row],[remote_ratio]]=0, "In Person", IF(Table[[#This Row],[remote_ratio]]=50, "Hybrid", IF(Table[[#This Row],[remote_ratio]]=100, "Remote")))</f>
        <v>In Person</v>
      </c>
      <c r="Q1908" t="s">
        <v>21</v>
      </c>
      <c r="R1908" t="str">
        <f>VLOOKUP(Q1908,'Country Names'!B:C,2,FALSE)</f>
        <v>United States</v>
      </c>
      <c r="S1908" t="s">
        <v>221</v>
      </c>
    </row>
    <row r="1909" spans="1:19" x14ac:dyDescent="0.3">
      <c r="A1909">
        <v>1908</v>
      </c>
      <c r="B1909">
        <v>2022</v>
      </c>
      <c r="C1909" t="s">
        <v>330</v>
      </c>
      <c r="D1909" t="s">
        <v>216</v>
      </c>
      <c r="E1909" t="s">
        <v>69</v>
      </c>
      <c r="F1909" t="str">
        <f t="shared" si="116"/>
        <v>Manager</v>
      </c>
      <c r="G1909">
        <v>175000</v>
      </c>
      <c r="H1909" t="s">
        <v>20</v>
      </c>
      <c r="I1909">
        <v>175000</v>
      </c>
      <c r="J1909">
        <f t="shared" si="117"/>
        <v>150000</v>
      </c>
      <c r="K1909">
        <f t="shared" si="118"/>
        <v>200000</v>
      </c>
      <c r="L1909" t="str">
        <f t="shared" si="119"/>
        <v>150000-200000</v>
      </c>
      <c r="M1909" t="s">
        <v>21</v>
      </c>
      <c r="N1909" t="str">
        <f>VLOOKUP(M1909,'Country Names'!B:C,2,FALSE)</f>
        <v>United States</v>
      </c>
      <c r="O1909">
        <v>0</v>
      </c>
      <c r="P1909" t="str">
        <f>IF(Table[[#This Row],[remote_ratio]]=0, "In Person", IF(Table[[#This Row],[remote_ratio]]=50, "Hybrid", IF(Table[[#This Row],[remote_ratio]]=100, "Remote")))</f>
        <v>In Person</v>
      </c>
      <c r="Q1909" t="s">
        <v>21</v>
      </c>
      <c r="R1909" t="str">
        <f>VLOOKUP(Q1909,'Country Names'!B:C,2,FALSE)</f>
        <v>United States</v>
      </c>
      <c r="S1909" t="s">
        <v>221</v>
      </c>
    </row>
    <row r="1910" spans="1:19" x14ac:dyDescent="0.3">
      <c r="A1910">
        <v>1909</v>
      </c>
      <c r="B1910">
        <v>2022</v>
      </c>
      <c r="C1910" t="s">
        <v>330</v>
      </c>
      <c r="D1910" t="s">
        <v>216</v>
      </c>
      <c r="E1910" t="s">
        <v>69</v>
      </c>
      <c r="F1910" t="str">
        <f t="shared" si="116"/>
        <v>Manager</v>
      </c>
      <c r="G1910">
        <v>120000</v>
      </c>
      <c r="H1910" t="s">
        <v>20</v>
      </c>
      <c r="I1910">
        <v>120000</v>
      </c>
      <c r="J1910">
        <f t="shared" si="117"/>
        <v>100000</v>
      </c>
      <c r="K1910">
        <f t="shared" si="118"/>
        <v>150000</v>
      </c>
      <c r="L1910" t="str">
        <f t="shared" si="119"/>
        <v>100000-150000</v>
      </c>
      <c r="M1910" t="s">
        <v>21</v>
      </c>
      <c r="N1910" t="str">
        <f>VLOOKUP(M1910,'Country Names'!B:C,2,FALSE)</f>
        <v>United States</v>
      </c>
      <c r="O1910">
        <v>0</v>
      </c>
      <c r="P1910" t="str">
        <f>IF(Table[[#This Row],[remote_ratio]]=0, "In Person", IF(Table[[#This Row],[remote_ratio]]=50, "Hybrid", IF(Table[[#This Row],[remote_ratio]]=100, "Remote")))</f>
        <v>In Person</v>
      </c>
      <c r="Q1910" t="s">
        <v>21</v>
      </c>
      <c r="R1910" t="str">
        <f>VLOOKUP(Q1910,'Country Names'!B:C,2,FALSE)</f>
        <v>United States</v>
      </c>
      <c r="S1910" t="s">
        <v>221</v>
      </c>
    </row>
    <row r="1911" spans="1:19" x14ac:dyDescent="0.3">
      <c r="A1911">
        <v>1910</v>
      </c>
      <c r="B1911">
        <v>2022</v>
      </c>
      <c r="C1911" t="s">
        <v>330</v>
      </c>
      <c r="D1911" t="s">
        <v>216</v>
      </c>
      <c r="E1911" t="s">
        <v>37</v>
      </c>
      <c r="F1911" t="str">
        <f t="shared" si="116"/>
        <v>Engineer</v>
      </c>
      <c r="G1911">
        <v>167500</v>
      </c>
      <c r="H1911" t="s">
        <v>20</v>
      </c>
      <c r="I1911">
        <v>167500</v>
      </c>
      <c r="J1911">
        <f t="shared" si="117"/>
        <v>150000</v>
      </c>
      <c r="K1911">
        <f t="shared" si="118"/>
        <v>200000</v>
      </c>
      <c r="L1911" t="str">
        <f t="shared" si="119"/>
        <v>150000-200000</v>
      </c>
      <c r="M1911" t="s">
        <v>21</v>
      </c>
      <c r="N1911" t="str">
        <f>VLOOKUP(M1911,'Country Names'!B:C,2,FALSE)</f>
        <v>United States</v>
      </c>
      <c r="O1911">
        <v>0</v>
      </c>
      <c r="P1911" t="str">
        <f>IF(Table[[#This Row],[remote_ratio]]=0, "In Person", IF(Table[[#This Row],[remote_ratio]]=50, "Hybrid", IF(Table[[#This Row],[remote_ratio]]=100, "Remote")))</f>
        <v>In Person</v>
      </c>
      <c r="Q1911" t="s">
        <v>21</v>
      </c>
      <c r="R1911" t="str">
        <f>VLOOKUP(Q1911,'Country Names'!B:C,2,FALSE)</f>
        <v>United States</v>
      </c>
      <c r="S1911" t="s">
        <v>221</v>
      </c>
    </row>
    <row r="1912" spans="1:19" x14ac:dyDescent="0.3">
      <c r="A1912">
        <v>1911</v>
      </c>
      <c r="B1912">
        <v>2022</v>
      </c>
      <c r="C1912" t="s">
        <v>330</v>
      </c>
      <c r="D1912" t="s">
        <v>216</v>
      </c>
      <c r="E1912" t="s">
        <v>37</v>
      </c>
      <c r="F1912" t="str">
        <f t="shared" si="116"/>
        <v>Engineer</v>
      </c>
      <c r="G1912">
        <v>106500</v>
      </c>
      <c r="H1912" t="s">
        <v>20</v>
      </c>
      <c r="I1912">
        <v>106500</v>
      </c>
      <c r="J1912">
        <f t="shared" si="117"/>
        <v>100000</v>
      </c>
      <c r="K1912">
        <f t="shared" si="118"/>
        <v>150000</v>
      </c>
      <c r="L1912" t="str">
        <f t="shared" si="119"/>
        <v>100000-150000</v>
      </c>
      <c r="M1912" t="s">
        <v>21</v>
      </c>
      <c r="N1912" t="str">
        <f>VLOOKUP(M1912,'Country Names'!B:C,2,FALSE)</f>
        <v>United States</v>
      </c>
      <c r="O1912">
        <v>0</v>
      </c>
      <c r="P1912" t="str">
        <f>IF(Table[[#This Row],[remote_ratio]]=0, "In Person", IF(Table[[#This Row],[remote_ratio]]=50, "Hybrid", IF(Table[[#This Row],[remote_ratio]]=100, "Remote")))</f>
        <v>In Person</v>
      </c>
      <c r="Q1912" t="s">
        <v>21</v>
      </c>
      <c r="R1912" t="str">
        <f>VLOOKUP(Q1912,'Country Names'!B:C,2,FALSE)</f>
        <v>United States</v>
      </c>
      <c r="S1912" t="s">
        <v>221</v>
      </c>
    </row>
    <row r="1913" spans="1:19" x14ac:dyDescent="0.3">
      <c r="A1913">
        <v>1912</v>
      </c>
      <c r="B1913">
        <v>2022</v>
      </c>
      <c r="C1913" t="s">
        <v>213</v>
      </c>
      <c r="D1913" t="s">
        <v>216</v>
      </c>
      <c r="E1913" t="s">
        <v>27</v>
      </c>
      <c r="F1913" t="str">
        <f t="shared" si="116"/>
        <v>Analyst</v>
      </c>
      <c r="G1913">
        <v>75000</v>
      </c>
      <c r="H1913" t="s">
        <v>20</v>
      </c>
      <c r="I1913">
        <v>75000</v>
      </c>
      <c r="J1913">
        <f t="shared" si="117"/>
        <v>50000</v>
      </c>
      <c r="K1913">
        <f t="shared" si="118"/>
        <v>100000</v>
      </c>
      <c r="L1913" t="str">
        <f t="shared" si="119"/>
        <v>50000-100000</v>
      </c>
      <c r="M1913" t="s">
        <v>21</v>
      </c>
      <c r="N1913" t="str">
        <f>VLOOKUP(M1913,'Country Names'!B:C,2,FALSE)</f>
        <v>United States</v>
      </c>
      <c r="O1913">
        <v>100</v>
      </c>
      <c r="P1913" t="str">
        <f>IF(Table[[#This Row],[remote_ratio]]=0, "In Person", IF(Table[[#This Row],[remote_ratio]]=50, "Hybrid", IF(Table[[#This Row],[remote_ratio]]=100, "Remote")))</f>
        <v>Remote</v>
      </c>
      <c r="Q1913" t="s">
        <v>21</v>
      </c>
      <c r="R1913" t="str">
        <f>VLOOKUP(Q1913,'Country Names'!B:C,2,FALSE)</f>
        <v>United States</v>
      </c>
      <c r="S1913" t="s">
        <v>221</v>
      </c>
    </row>
    <row r="1914" spans="1:19" x14ac:dyDescent="0.3">
      <c r="A1914">
        <v>1913</v>
      </c>
      <c r="B1914">
        <v>2022</v>
      </c>
      <c r="C1914" t="s">
        <v>213</v>
      </c>
      <c r="D1914" t="s">
        <v>216</v>
      </c>
      <c r="E1914" t="s">
        <v>27</v>
      </c>
      <c r="F1914" t="str">
        <f t="shared" si="116"/>
        <v>Analyst</v>
      </c>
      <c r="G1914">
        <v>60000</v>
      </c>
      <c r="H1914" t="s">
        <v>20</v>
      </c>
      <c r="I1914">
        <v>60000</v>
      </c>
      <c r="J1914">
        <f t="shared" si="117"/>
        <v>50000</v>
      </c>
      <c r="K1914">
        <f t="shared" si="118"/>
        <v>100000</v>
      </c>
      <c r="L1914" t="str">
        <f t="shared" si="119"/>
        <v>50000-100000</v>
      </c>
      <c r="M1914" t="s">
        <v>21</v>
      </c>
      <c r="N1914" t="str">
        <f>VLOOKUP(M1914,'Country Names'!B:C,2,FALSE)</f>
        <v>United States</v>
      </c>
      <c r="O1914">
        <v>100</v>
      </c>
      <c r="P1914" t="str">
        <f>IF(Table[[#This Row],[remote_ratio]]=0, "In Person", IF(Table[[#This Row],[remote_ratio]]=50, "Hybrid", IF(Table[[#This Row],[remote_ratio]]=100, "Remote")))</f>
        <v>Remote</v>
      </c>
      <c r="Q1914" t="s">
        <v>21</v>
      </c>
      <c r="R1914" t="str">
        <f>VLOOKUP(Q1914,'Country Names'!B:C,2,FALSE)</f>
        <v>United States</v>
      </c>
      <c r="S1914" t="s">
        <v>221</v>
      </c>
    </row>
    <row r="1915" spans="1:19" x14ac:dyDescent="0.3">
      <c r="A1915">
        <v>1859</v>
      </c>
      <c r="B1915">
        <v>2022</v>
      </c>
      <c r="C1915" t="s">
        <v>213</v>
      </c>
      <c r="D1915" t="s">
        <v>216</v>
      </c>
      <c r="E1915" t="s">
        <v>23</v>
      </c>
      <c r="F1915" t="str">
        <f t="shared" si="116"/>
        <v>Scientist</v>
      </c>
      <c r="G1915">
        <v>50000</v>
      </c>
      <c r="H1915" t="s">
        <v>14</v>
      </c>
      <c r="I1915">
        <v>52533</v>
      </c>
      <c r="J1915">
        <f t="shared" si="117"/>
        <v>50000</v>
      </c>
      <c r="K1915">
        <f t="shared" si="118"/>
        <v>100000</v>
      </c>
      <c r="L1915" t="str">
        <f t="shared" si="119"/>
        <v>50000-100000</v>
      </c>
      <c r="M1915" t="s">
        <v>63</v>
      </c>
      <c r="N1915" t="str">
        <f>VLOOKUP(M1915,'Country Names'!B:C,2,FALSE)</f>
        <v>France</v>
      </c>
      <c r="O1915">
        <v>100</v>
      </c>
      <c r="P1915" t="str">
        <f>IF(Table[[#This Row],[remote_ratio]]=0, "In Person", IF(Table[[#This Row],[remote_ratio]]=50, "Hybrid", IF(Table[[#This Row],[remote_ratio]]=100, "Remote")))</f>
        <v>Remote</v>
      </c>
      <c r="Q1915" t="s">
        <v>63</v>
      </c>
      <c r="R1915" t="str">
        <f>VLOOKUP(Q1915,'Country Names'!B:C,2,FALSE)</f>
        <v>France</v>
      </c>
      <c r="S1915" t="s">
        <v>221</v>
      </c>
    </row>
    <row r="1916" spans="1:19" x14ac:dyDescent="0.3">
      <c r="A1916">
        <v>1860</v>
      </c>
      <c r="B1916">
        <v>2022</v>
      </c>
      <c r="C1916" t="s">
        <v>330</v>
      </c>
      <c r="D1916" t="s">
        <v>216</v>
      </c>
      <c r="E1916" t="s">
        <v>23</v>
      </c>
      <c r="F1916" t="str">
        <f t="shared" si="116"/>
        <v>Scientist</v>
      </c>
      <c r="G1916">
        <v>220000</v>
      </c>
      <c r="H1916" t="s">
        <v>20</v>
      </c>
      <c r="I1916">
        <v>220000</v>
      </c>
      <c r="J1916">
        <f t="shared" si="117"/>
        <v>200000</v>
      </c>
      <c r="K1916">
        <f t="shared" si="118"/>
        <v>250000</v>
      </c>
      <c r="L1916" t="str">
        <f t="shared" si="119"/>
        <v>200000-250000</v>
      </c>
      <c r="M1916" t="s">
        <v>21</v>
      </c>
      <c r="N1916" t="str">
        <f>VLOOKUP(M1916,'Country Names'!B:C,2,FALSE)</f>
        <v>United States</v>
      </c>
      <c r="O1916">
        <v>0</v>
      </c>
      <c r="P1916" t="str">
        <f>IF(Table[[#This Row],[remote_ratio]]=0, "In Person", IF(Table[[#This Row],[remote_ratio]]=50, "Hybrid", IF(Table[[#This Row],[remote_ratio]]=100, "Remote")))</f>
        <v>In Person</v>
      </c>
      <c r="Q1916" t="s">
        <v>21</v>
      </c>
      <c r="R1916" t="str">
        <f>VLOOKUP(Q1916,'Country Names'!B:C,2,FALSE)</f>
        <v>United States</v>
      </c>
      <c r="S1916" t="s">
        <v>221</v>
      </c>
    </row>
    <row r="1917" spans="1:19" x14ac:dyDescent="0.3">
      <c r="A1917">
        <v>1861</v>
      </c>
      <c r="B1917">
        <v>2022</v>
      </c>
      <c r="C1917" t="s">
        <v>330</v>
      </c>
      <c r="D1917" t="s">
        <v>216</v>
      </c>
      <c r="E1917" t="s">
        <v>23</v>
      </c>
      <c r="F1917" t="str">
        <f t="shared" si="116"/>
        <v>Scientist</v>
      </c>
      <c r="G1917">
        <v>146000</v>
      </c>
      <c r="H1917" t="s">
        <v>20</v>
      </c>
      <c r="I1917">
        <v>146000</v>
      </c>
      <c r="J1917">
        <f t="shared" si="117"/>
        <v>100000</v>
      </c>
      <c r="K1917">
        <f t="shared" si="118"/>
        <v>150000</v>
      </c>
      <c r="L1917" t="str">
        <f t="shared" si="119"/>
        <v>100000-150000</v>
      </c>
      <c r="M1917" t="s">
        <v>21</v>
      </c>
      <c r="N1917" t="str">
        <f>VLOOKUP(M1917,'Country Names'!B:C,2,FALSE)</f>
        <v>United States</v>
      </c>
      <c r="O1917">
        <v>0</v>
      </c>
      <c r="P1917" t="str">
        <f>IF(Table[[#This Row],[remote_ratio]]=0, "In Person", IF(Table[[#This Row],[remote_ratio]]=50, "Hybrid", IF(Table[[#This Row],[remote_ratio]]=100, "Remote")))</f>
        <v>In Person</v>
      </c>
      <c r="Q1917" t="s">
        <v>21</v>
      </c>
      <c r="R1917" t="str">
        <f>VLOOKUP(Q1917,'Country Names'!B:C,2,FALSE)</f>
        <v>United States</v>
      </c>
      <c r="S1917" t="s">
        <v>221</v>
      </c>
    </row>
    <row r="1918" spans="1:19" x14ac:dyDescent="0.3">
      <c r="A1918">
        <v>1869</v>
      </c>
      <c r="B1918">
        <v>2022</v>
      </c>
      <c r="C1918" t="s">
        <v>330</v>
      </c>
      <c r="D1918" t="s">
        <v>216</v>
      </c>
      <c r="E1918" t="s">
        <v>89</v>
      </c>
      <c r="F1918" t="str">
        <f t="shared" si="116"/>
        <v>Scientist</v>
      </c>
      <c r="G1918">
        <v>4460000</v>
      </c>
      <c r="H1918" t="s">
        <v>42</v>
      </c>
      <c r="I1918">
        <v>56723</v>
      </c>
      <c r="J1918">
        <f t="shared" si="117"/>
        <v>50000</v>
      </c>
      <c r="K1918">
        <f t="shared" si="118"/>
        <v>100000</v>
      </c>
      <c r="L1918" t="str">
        <f t="shared" si="119"/>
        <v>50000-100000</v>
      </c>
      <c r="M1918" t="s">
        <v>43</v>
      </c>
      <c r="N1918" t="str">
        <f>VLOOKUP(M1918,'Country Names'!B:C,2,FALSE)</f>
        <v>India</v>
      </c>
      <c r="O1918">
        <v>0</v>
      </c>
      <c r="P1918" t="str">
        <f>IF(Table[[#This Row],[remote_ratio]]=0, "In Person", IF(Table[[#This Row],[remote_ratio]]=50, "Hybrid", IF(Table[[#This Row],[remote_ratio]]=100, "Remote")))</f>
        <v>In Person</v>
      </c>
      <c r="Q1918" t="s">
        <v>43</v>
      </c>
      <c r="R1918" t="str">
        <f>VLOOKUP(Q1918,'Country Names'!B:C,2,FALSE)</f>
        <v>India</v>
      </c>
      <c r="S1918" t="s">
        <v>220</v>
      </c>
    </row>
    <row r="1919" spans="1:19" x14ac:dyDescent="0.3">
      <c r="A1919">
        <v>1918</v>
      </c>
      <c r="B1919">
        <v>2022</v>
      </c>
      <c r="C1919" t="s">
        <v>214</v>
      </c>
      <c r="D1919" t="s">
        <v>216</v>
      </c>
      <c r="E1919" t="s">
        <v>118</v>
      </c>
      <c r="F1919" t="str">
        <f t="shared" si="116"/>
        <v>Engineer</v>
      </c>
      <c r="G1919">
        <v>10000</v>
      </c>
      <c r="H1919" t="s">
        <v>20</v>
      </c>
      <c r="I1919">
        <v>10000</v>
      </c>
      <c r="J1919">
        <f t="shared" si="117"/>
        <v>0</v>
      </c>
      <c r="K1919">
        <f t="shared" si="118"/>
        <v>50000</v>
      </c>
      <c r="L1919" t="str">
        <f t="shared" si="119"/>
        <v>0-50000</v>
      </c>
      <c r="M1919" t="s">
        <v>148</v>
      </c>
      <c r="N1919" t="str">
        <f>VLOOKUP(M1919,'Country Names'!B:C,2,FALSE)</f>
        <v>Morocco</v>
      </c>
      <c r="O1919">
        <v>50</v>
      </c>
      <c r="P1919" t="str">
        <f>IF(Table[[#This Row],[remote_ratio]]=0, "In Person", IF(Table[[#This Row],[remote_ratio]]=50, "Hybrid", IF(Table[[#This Row],[remote_ratio]]=100, "Remote")))</f>
        <v>Hybrid</v>
      </c>
      <c r="Q1919" t="s">
        <v>148</v>
      </c>
      <c r="R1919" t="str">
        <f>VLOOKUP(Q1919,'Country Names'!B:C,2,FALSE)</f>
        <v>Morocco</v>
      </c>
      <c r="S1919" t="s">
        <v>222</v>
      </c>
    </row>
    <row r="1920" spans="1:19" x14ac:dyDescent="0.3">
      <c r="A1920">
        <v>1881</v>
      </c>
      <c r="B1920">
        <v>2022</v>
      </c>
      <c r="C1920" t="s">
        <v>330</v>
      </c>
      <c r="D1920" t="s">
        <v>216</v>
      </c>
      <c r="E1920" t="s">
        <v>23</v>
      </c>
      <c r="F1920" t="str">
        <f t="shared" si="116"/>
        <v>Scientist</v>
      </c>
      <c r="G1920">
        <v>140000</v>
      </c>
      <c r="H1920" t="s">
        <v>20</v>
      </c>
      <c r="I1920">
        <v>140000</v>
      </c>
      <c r="J1920">
        <f t="shared" si="117"/>
        <v>100000</v>
      </c>
      <c r="K1920">
        <f t="shared" si="118"/>
        <v>150000</v>
      </c>
      <c r="L1920" t="str">
        <f t="shared" si="119"/>
        <v>100000-150000</v>
      </c>
      <c r="M1920" t="s">
        <v>21</v>
      </c>
      <c r="N1920" t="str">
        <f>VLOOKUP(M1920,'Country Names'!B:C,2,FALSE)</f>
        <v>United States</v>
      </c>
      <c r="O1920">
        <v>0</v>
      </c>
      <c r="P1920" t="str">
        <f>IF(Table[[#This Row],[remote_ratio]]=0, "In Person", IF(Table[[#This Row],[remote_ratio]]=50, "Hybrid", IF(Table[[#This Row],[remote_ratio]]=100, "Remote")))</f>
        <v>In Person</v>
      </c>
      <c r="Q1920" t="s">
        <v>21</v>
      </c>
      <c r="R1920" t="str">
        <f>VLOOKUP(Q1920,'Country Names'!B:C,2,FALSE)</f>
        <v>United States</v>
      </c>
      <c r="S1920" t="s">
        <v>221</v>
      </c>
    </row>
    <row r="1921" spans="1:19" x14ac:dyDescent="0.3">
      <c r="A1921">
        <v>1920</v>
      </c>
      <c r="B1921">
        <v>2022</v>
      </c>
      <c r="C1921" t="s">
        <v>213</v>
      </c>
      <c r="D1921" t="s">
        <v>216</v>
      </c>
      <c r="E1921" t="s">
        <v>143</v>
      </c>
      <c r="F1921" t="str">
        <f t="shared" si="116"/>
        <v>Engineer</v>
      </c>
      <c r="G1921">
        <v>198000</v>
      </c>
      <c r="H1921" t="s">
        <v>120</v>
      </c>
      <c r="I1921">
        <v>44365</v>
      </c>
      <c r="J1921">
        <f t="shared" si="117"/>
        <v>0</v>
      </c>
      <c r="K1921">
        <f t="shared" si="118"/>
        <v>50000</v>
      </c>
      <c r="L1921" t="str">
        <f t="shared" si="119"/>
        <v>0-50000</v>
      </c>
      <c r="M1921" t="s">
        <v>121</v>
      </c>
      <c r="N1921" t="str">
        <f>VLOOKUP(M1921,'Country Names'!B:C,2,FALSE)</f>
        <v>Poland</v>
      </c>
      <c r="O1921">
        <v>100</v>
      </c>
      <c r="P1921" t="str">
        <f>IF(Table[[#This Row],[remote_ratio]]=0, "In Person", IF(Table[[#This Row],[remote_ratio]]=50, "Hybrid", IF(Table[[#This Row],[remote_ratio]]=100, "Remote")))</f>
        <v>Remote</v>
      </c>
      <c r="Q1921" t="s">
        <v>121</v>
      </c>
      <c r="R1921" t="str">
        <f>VLOOKUP(Q1921,'Country Names'!B:C,2,FALSE)</f>
        <v>Poland</v>
      </c>
      <c r="S1921" t="s">
        <v>222</v>
      </c>
    </row>
    <row r="1922" spans="1:19" x14ac:dyDescent="0.3">
      <c r="A1922">
        <v>1921</v>
      </c>
      <c r="B1922">
        <v>2022</v>
      </c>
      <c r="C1922" t="s">
        <v>330</v>
      </c>
      <c r="D1922" t="s">
        <v>216</v>
      </c>
      <c r="E1922" t="s">
        <v>37</v>
      </c>
      <c r="F1922" t="str">
        <f t="shared" ref="F1922:F1985" si="120">IF(RIGHT(E1922,LEN(E1922)-FIND(CHAR(1),SUBSTITUTE(E1922," ",CHAR(1),LEN(E1922)-LEN(SUBSTITUTE(E1922," ","")))))="Science","Director of DS",IF(RIGHT(E1922,LEN(E1922)-FIND(CHAR(1),SUBSTITUTE(E1922," ",CHAR(1),LEN(E1922)-LEN(SUBSTITUTE(E1922," ","")))))="Data","Head of Data",RIGHT(E1922,LEN(E1922)-FIND(CHAR(1),SUBSTITUTE(E1922," ",CHAR(1),LEN(E1922)-LEN(SUBSTITUTE(E1922," ","")))))))</f>
        <v>Engineer</v>
      </c>
      <c r="G1922">
        <v>175000</v>
      </c>
      <c r="H1922" t="s">
        <v>20</v>
      </c>
      <c r="I1922">
        <v>175000</v>
      </c>
      <c r="J1922">
        <f t="shared" ref="J1922:J1985" si="121">FLOOR(I1922/50000,1)*50000</f>
        <v>150000</v>
      </c>
      <c r="K1922">
        <f t="shared" ref="K1922:K1985" si="122">FLOOR(I1922/50000,1)*50000 + 50000</f>
        <v>200000</v>
      </c>
      <c r="L1922" t="str">
        <f t="shared" ref="L1922:L1985" si="123">_xlfn.CONCAT(J1922, "-", K1922)</f>
        <v>150000-200000</v>
      </c>
      <c r="M1922" t="s">
        <v>21</v>
      </c>
      <c r="N1922" t="str">
        <f>VLOOKUP(M1922,'Country Names'!B:C,2,FALSE)</f>
        <v>United States</v>
      </c>
      <c r="O1922">
        <v>0</v>
      </c>
      <c r="P1922" t="str">
        <f>IF(Table[[#This Row],[remote_ratio]]=0, "In Person", IF(Table[[#This Row],[remote_ratio]]=50, "Hybrid", IF(Table[[#This Row],[remote_ratio]]=100, "Remote")))</f>
        <v>In Person</v>
      </c>
      <c r="Q1922" t="s">
        <v>21</v>
      </c>
      <c r="R1922" t="str">
        <f>VLOOKUP(Q1922,'Country Names'!B:C,2,FALSE)</f>
        <v>United States</v>
      </c>
      <c r="S1922" t="s">
        <v>221</v>
      </c>
    </row>
    <row r="1923" spans="1:19" x14ac:dyDescent="0.3">
      <c r="A1923">
        <v>1922</v>
      </c>
      <c r="B1923">
        <v>2022</v>
      </c>
      <c r="C1923" t="s">
        <v>330</v>
      </c>
      <c r="D1923" t="s">
        <v>216</v>
      </c>
      <c r="E1923" t="s">
        <v>37</v>
      </c>
      <c r="F1923" t="str">
        <f t="shared" si="120"/>
        <v>Engineer</v>
      </c>
      <c r="G1923">
        <v>120000</v>
      </c>
      <c r="H1923" t="s">
        <v>20</v>
      </c>
      <c r="I1923">
        <v>120000</v>
      </c>
      <c r="J1923">
        <f t="shared" si="121"/>
        <v>100000</v>
      </c>
      <c r="K1923">
        <f t="shared" si="122"/>
        <v>150000</v>
      </c>
      <c r="L1923" t="str">
        <f t="shared" si="123"/>
        <v>100000-150000</v>
      </c>
      <c r="M1923" t="s">
        <v>21</v>
      </c>
      <c r="N1923" t="str">
        <f>VLOOKUP(M1923,'Country Names'!B:C,2,FALSE)</f>
        <v>United States</v>
      </c>
      <c r="O1923">
        <v>0</v>
      </c>
      <c r="P1923" t="str">
        <f>IF(Table[[#This Row],[remote_ratio]]=0, "In Person", IF(Table[[#This Row],[remote_ratio]]=50, "Hybrid", IF(Table[[#This Row],[remote_ratio]]=100, "Remote")))</f>
        <v>In Person</v>
      </c>
      <c r="Q1923" t="s">
        <v>21</v>
      </c>
      <c r="R1923" t="str">
        <f>VLOOKUP(Q1923,'Country Names'!B:C,2,FALSE)</f>
        <v>United States</v>
      </c>
      <c r="S1923" t="s">
        <v>221</v>
      </c>
    </row>
    <row r="1924" spans="1:19" x14ac:dyDescent="0.3">
      <c r="A1924">
        <v>1923</v>
      </c>
      <c r="B1924">
        <v>2022</v>
      </c>
      <c r="C1924" t="s">
        <v>330</v>
      </c>
      <c r="D1924" t="s">
        <v>216</v>
      </c>
      <c r="E1924" t="s">
        <v>37</v>
      </c>
      <c r="F1924" t="str">
        <f t="shared" si="120"/>
        <v>Engineer</v>
      </c>
      <c r="G1924">
        <v>175000</v>
      </c>
      <c r="H1924" t="s">
        <v>20</v>
      </c>
      <c r="I1924">
        <v>175000</v>
      </c>
      <c r="J1924">
        <f t="shared" si="121"/>
        <v>150000</v>
      </c>
      <c r="K1924">
        <f t="shared" si="122"/>
        <v>200000</v>
      </c>
      <c r="L1924" t="str">
        <f t="shared" si="123"/>
        <v>150000-200000</v>
      </c>
      <c r="M1924" t="s">
        <v>21</v>
      </c>
      <c r="N1924" t="str">
        <f>VLOOKUP(M1924,'Country Names'!B:C,2,FALSE)</f>
        <v>United States</v>
      </c>
      <c r="O1924">
        <v>0</v>
      </c>
      <c r="P1924" t="str">
        <f>IF(Table[[#This Row],[remote_ratio]]=0, "In Person", IF(Table[[#This Row],[remote_ratio]]=50, "Hybrid", IF(Table[[#This Row],[remote_ratio]]=100, "Remote")))</f>
        <v>In Person</v>
      </c>
      <c r="Q1924" t="s">
        <v>21</v>
      </c>
      <c r="R1924" t="str">
        <f>VLOOKUP(Q1924,'Country Names'!B:C,2,FALSE)</f>
        <v>United States</v>
      </c>
      <c r="S1924" t="s">
        <v>221</v>
      </c>
    </row>
    <row r="1925" spans="1:19" x14ac:dyDescent="0.3">
      <c r="A1925">
        <v>1924</v>
      </c>
      <c r="B1925">
        <v>2022</v>
      </c>
      <c r="C1925" t="s">
        <v>330</v>
      </c>
      <c r="D1925" t="s">
        <v>216</v>
      </c>
      <c r="E1925" t="s">
        <v>37</v>
      </c>
      <c r="F1925" t="str">
        <f t="shared" si="120"/>
        <v>Engineer</v>
      </c>
      <c r="G1925">
        <v>120000</v>
      </c>
      <c r="H1925" t="s">
        <v>20</v>
      </c>
      <c r="I1925">
        <v>120000</v>
      </c>
      <c r="J1925">
        <f t="shared" si="121"/>
        <v>100000</v>
      </c>
      <c r="K1925">
        <f t="shared" si="122"/>
        <v>150000</v>
      </c>
      <c r="L1925" t="str">
        <f t="shared" si="123"/>
        <v>100000-150000</v>
      </c>
      <c r="M1925" t="s">
        <v>21</v>
      </c>
      <c r="N1925" t="str">
        <f>VLOOKUP(M1925,'Country Names'!B:C,2,FALSE)</f>
        <v>United States</v>
      </c>
      <c r="O1925">
        <v>0</v>
      </c>
      <c r="P1925" t="str">
        <f>IF(Table[[#This Row],[remote_ratio]]=0, "In Person", IF(Table[[#This Row],[remote_ratio]]=50, "Hybrid", IF(Table[[#This Row],[remote_ratio]]=100, "Remote")))</f>
        <v>In Person</v>
      </c>
      <c r="Q1925" t="s">
        <v>21</v>
      </c>
      <c r="R1925" t="str">
        <f>VLOOKUP(Q1925,'Country Names'!B:C,2,FALSE)</f>
        <v>United States</v>
      </c>
      <c r="S1925" t="s">
        <v>221</v>
      </c>
    </row>
    <row r="1926" spans="1:19" x14ac:dyDescent="0.3">
      <c r="A1926">
        <v>1925</v>
      </c>
      <c r="B1926">
        <v>2022</v>
      </c>
      <c r="C1926" t="s">
        <v>215</v>
      </c>
      <c r="D1926" t="s">
        <v>216</v>
      </c>
      <c r="E1926" t="s">
        <v>37</v>
      </c>
      <c r="F1926" t="str">
        <f t="shared" si="120"/>
        <v>Engineer</v>
      </c>
      <c r="G1926">
        <v>200000</v>
      </c>
      <c r="H1926" t="s">
        <v>20</v>
      </c>
      <c r="I1926">
        <v>200000</v>
      </c>
      <c r="J1926">
        <f t="shared" si="121"/>
        <v>200000</v>
      </c>
      <c r="K1926">
        <f t="shared" si="122"/>
        <v>250000</v>
      </c>
      <c r="L1926" t="str">
        <f t="shared" si="123"/>
        <v>200000-250000</v>
      </c>
      <c r="M1926" t="s">
        <v>21</v>
      </c>
      <c r="N1926" t="str">
        <f>VLOOKUP(M1926,'Country Names'!B:C,2,FALSE)</f>
        <v>United States</v>
      </c>
      <c r="O1926">
        <v>0</v>
      </c>
      <c r="P1926" t="str">
        <f>IF(Table[[#This Row],[remote_ratio]]=0, "In Person", IF(Table[[#This Row],[remote_ratio]]=50, "Hybrid", IF(Table[[#This Row],[remote_ratio]]=100, "Remote")))</f>
        <v>In Person</v>
      </c>
      <c r="Q1926" t="s">
        <v>21</v>
      </c>
      <c r="R1926" t="str">
        <f>VLOOKUP(Q1926,'Country Names'!B:C,2,FALSE)</f>
        <v>United States</v>
      </c>
      <c r="S1926" t="s">
        <v>221</v>
      </c>
    </row>
    <row r="1927" spans="1:19" x14ac:dyDescent="0.3">
      <c r="A1927">
        <v>1926</v>
      </c>
      <c r="B1927">
        <v>2022</v>
      </c>
      <c r="C1927" t="s">
        <v>215</v>
      </c>
      <c r="D1927" t="s">
        <v>216</v>
      </c>
      <c r="E1927" t="s">
        <v>37</v>
      </c>
      <c r="F1927" t="str">
        <f t="shared" si="120"/>
        <v>Engineer</v>
      </c>
      <c r="G1927">
        <v>145000</v>
      </c>
      <c r="H1927" t="s">
        <v>20</v>
      </c>
      <c r="I1927">
        <v>145000</v>
      </c>
      <c r="J1927">
        <f t="shared" si="121"/>
        <v>100000</v>
      </c>
      <c r="K1927">
        <f t="shared" si="122"/>
        <v>150000</v>
      </c>
      <c r="L1927" t="str">
        <f t="shared" si="123"/>
        <v>100000-150000</v>
      </c>
      <c r="M1927" t="s">
        <v>21</v>
      </c>
      <c r="N1927" t="str">
        <f>VLOOKUP(M1927,'Country Names'!B:C,2,FALSE)</f>
        <v>United States</v>
      </c>
      <c r="O1927">
        <v>0</v>
      </c>
      <c r="P1927" t="str">
        <f>IF(Table[[#This Row],[remote_ratio]]=0, "In Person", IF(Table[[#This Row],[remote_ratio]]=50, "Hybrid", IF(Table[[#This Row],[remote_ratio]]=100, "Remote")))</f>
        <v>In Person</v>
      </c>
      <c r="Q1927" t="s">
        <v>21</v>
      </c>
      <c r="R1927" t="str">
        <f>VLOOKUP(Q1927,'Country Names'!B:C,2,FALSE)</f>
        <v>United States</v>
      </c>
      <c r="S1927" t="s">
        <v>221</v>
      </c>
    </row>
    <row r="1928" spans="1:19" x14ac:dyDescent="0.3">
      <c r="A1928">
        <v>1927</v>
      </c>
      <c r="B1928">
        <v>2022</v>
      </c>
      <c r="C1928" t="s">
        <v>213</v>
      </c>
      <c r="D1928" t="s">
        <v>216</v>
      </c>
      <c r="E1928" t="s">
        <v>37</v>
      </c>
      <c r="F1928" t="str">
        <f t="shared" si="120"/>
        <v>Engineer</v>
      </c>
      <c r="G1928">
        <v>75000</v>
      </c>
      <c r="H1928" t="s">
        <v>58</v>
      </c>
      <c r="I1928">
        <v>92350</v>
      </c>
      <c r="J1928">
        <f t="shared" si="121"/>
        <v>50000</v>
      </c>
      <c r="K1928">
        <f t="shared" si="122"/>
        <v>100000</v>
      </c>
      <c r="L1928" t="str">
        <f t="shared" si="123"/>
        <v>50000-100000</v>
      </c>
      <c r="M1928" t="s">
        <v>33</v>
      </c>
      <c r="N1928" t="str">
        <f>VLOOKUP(M1928,'Country Names'!B:C,2,FALSE)</f>
        <v>United Kingdom</v>
      </c>
      <c r="O1928">
        <v>100</v>
      </c>
      <c r="P1928" t="str">
        <f>IF(Table[[#This Row],[remote_ratio]]=0, "In Person", IF(Table[[#This Row],[remote_ratio]]=50, "Hybrid", IF(Table[[#This Row],[remote_ratio]]=100, "Remote")))</f>
        <v>Remote</v>
      </c>
      <c r="Q1928" t="s">
        <v>33</v>
      </c>
      <c r="R1928" t="str">
        <f>VLOOKUP(Q1928,'Country Names'!B:C,2,FALSE)</f>
        <v>United Kingdom</v>
      </c>
      <c r="S1928" t="s">
        <v>221</v>
      </c>
    </row>
    <row r="1929" spans="1:19" x14ac:dyDescent="0.3">
      <c r="A1929">
        <v>1928</v>
      </c>
      <c r="B1929">
        <v>2022</v>
      </c>
      <c r="C1929" t="s">
        <v>213</v>
      </c>
      <c r="D1929" t="s">
        <v>216</v>
      </c>
      <c r="E1929" t="s">
        <v>37</v>
      </c>
      <c r="F1929" t="str">
        <f t="shared" si="120"/>
        <v>Engineer</v>
      </c>
      <c r="G1929">
        <v>60000</v>
      </c>
      <c r="H1929" t="s">
        <v>58</v>
      </c>
      <c r="I1929">
        <v>73880</v>
      </c>
      <c r="J1929">
        <f t="shared" si="121"/>
        <v>50000</v>
      </c>
      <c r="K1929">
        <f t="shared" si="122"/>
        <v>100000</v>
      </c>
      <c r="L1929" t="str">
        <f t="shared" si="123"/>
        <v>50000-100000</v>
      </c>
      <c r="M1929" t="s">
        <v>33</v>
      </c>
      <c r="N1929" t="str">
        <f>VLOOKUP(M1929,'Country Names'!B:C,2,FALSE)</f>
        <v>United Kingdom</v>
      </c>
      <c r="O1929">
        <v>100</v>
      </c>
      <c r="P1929" t="str">
        <f>IF(Table[[#This Row],[remote_ratio]]=0, "In Person", IF(Table[[#This Row],[remote_ratio]]=50, "Hybrid", IF(Table[[#This Row],[remote_ratio]]=100, "Remote")))</f>
        <v>Remote</v>
      </c>
      <c r="Q1929" t="s">
        <v>33</v>
      </c>
      <c r="R1929" t="str">
        <f>VLOOKUP(Q1929,'Country Names'!B:C,2,FALSE)</f>
        <v>United Kingdom</v>
      </c>
      <c r="S1929" t="s">
        <v>221</v>
      </c>
    </row>
    <row r="1930" spans="1:19" x14ac:dyDescent="0.3">
      <c r="A1930">
        <v>1929</v>
      </c>
      <c r="B1930">
        <v>2022</v>
      </c>
      <c r="C1930" t="s">
        <v>330</v>
      </c>
      <c r="D1930" t="s">
        <v>216</v>
      </c>
      <c r="E1930" t="s">
        <v>37</v>
      </c>
      <c r="F1930" t="str">
        <f t="shared" si="120"/>
        <v>Engineer</v>
      </c>
      <c r="G1930">
        <v>145000</v>
      </c>
      <c r="H1930" t="s">
        <v>20</v>
      </c>
      <c r="I1930">
        <v>145000</v>
      </c>
      <c r="J1930">
        <f t="shared" si="121"/>
        <v>100000</v>
      </c>
      <c r="K1930">
        <f t="shared" si="122"/>
        <v>150000</v>
      </c>
      <c r="L1930" t="str">
        <f t="shared" si="123"/>
        <v>100000-150000</v>
      </c>
      <c r="M1930" t="s">
        <v>21</v>
      </c>
      <c r="N1930" t="str">
        <f>VLOOKUP(M1930,'Country Names'!B:C,2,FALSE)</f>
        <v>United States</v>
      </c>
      <c r="O1930">
        <v>0</v>
      </c>
      <c r="P1930" t="str">
        <f>IF(Table[[#This Row],[remote_ratio]]=0, "In Person", IF(Table[[#This Row],[remote_ratio]]=50, "Hybrid", IF(Table[[#This Row],[remote_ratio]]=100, "Remote")))</f>
        <v>In Person</v>
      </c>
      <c r="Q1930" t="s">
        <v>21</v>
      </c>
      <c r="R1930" t="str">
        <f>VLOOKUP(Q1930,'Country Names'!B:C,2,FALSE)</f>
        <v>United States</v>
      </c>
      <c r="S1930" t="s">
        <v>221</v>
      </c>
    </row>
    <row r="1931" spans="1:19" x14ac:dyDescent="0.3">
      <c r="A1931">
        <v>1930</v>
      </c>
      <c r="B1931">
        <v>2022</v>
      </c>
      <c r="C1931" t="s">
        <v>330</v>
      </c>
      <c r="D1931" t="s">
        <v>216</v>
      </c>
      <c r="E1931" t="s">
        <v>37</v>
      </c>
      <c r="F1931" t="str">
        <f t="shared" si="120"/>
        <v>Engineer</v>
      </c>
      <c r="G1931">
        <v>100000</v>
      </c>
      <c r="H1931" t="s">
        <v>20</v>
      </c>
      <c r="I1931">
        <v>100000</v>
      </c>
      <c r="J1931">
        <f t="shared" si="121"/>
        <v>100000</v>
      </c>
      <c r="K1931">
        <f t="shared" si="122"/>
        <v>150000</v>
      </c>
      <c r="L1931" t="str">
        <f t="shared" si="123"/>
        <v>100000-150000</v>
      </c>
      <c r="M1931" t="s">
        <v>21</v>
      </c>
      <c r="N1931" t="str">
        <f>VLOOKUP(M1931,'Country Names'!B:C,2,FALSE)</f>
        <v>United States</v>
      </c>
      <c r="O1931">
        <v>0</v>
      </c>
      <c r="P1931" t="str">
        <f>IF(Table[[#This Row],[remote_ratio]]=0, "In Person", IF(Table[[#This Row],[remote_ratio]]=50, "Hybrid", IF(Table[[#This Row],[remote_ratio]]=100, "Remote")))</f>
        <v>In Person</v>
      </c>
      <c r="Q1931" t="s">
        <v>21</v>
      </c>
      <c r="R1931" t="str">
        <f>VLOOKUP(Q1931,'Country Names'!B:C,2,FALSE)</f>
        <v>United States</v>
      </c>
      <c r="S1931" t="s">
        <v>221</v>
      </c>
    </row>
    <row r="1932" spans="1:19" x14ac:dyDescent="0.3">
      <c r="A1932">
        <v>1882</v>
      </c>
      <c r="B1932">
        <v>2022</v>
      </c>
      <c r="C1932" t="s">
        <v>330</v>
      </c>
      <c r="D1932" t="s">
        <v>216</v>
      </c>
      <c r="E1932" t="s">
        <v>23</v>
      </c>
      <c r="F1932" t="str">
        <f t="shared" si="120"/>
        <v>Scientist</v>
      </c>
      <c r="G1932">
        <v>120000</v>
      </c>
      <c r="H1932" t="s">
        <v>20</v>
      </c>
      <c r="I1932">
        <v>120000</v>
      </c>
      <c r="J1932">
        <f t="shared" si="121"/>
        <v>100000</v>
      </c>
      <c r="K1932">
        <f t="shared" si="122"/>
        <v>150000</v>
      </c>
      <c r="L1932" t="str">
        <f t="shared" si="123"/>
        <v>100000-150000</v>
      </c>
      <c r="M1932" t="s">
        <v>21</v>
      </c>
      <c r="N1932" t="str">
        <f>VLOOKUP(M1932,'Country Names'!B:C,2,FALSE)</f>
        <v>United States</v>
      </c>
      <c r="O1932">
        <v>0</v>
      </c>
      <c r="P1932" t="str">
        <f>IF(Table[[#This Row],[remote_ratio]]=0, "In Person", IF(Table[[#This Row],[remote_ratio]]=50, "Hybrid", IF(Table[[#This Row],[remote_ratio]]=100, "Remote")))</f>
        <v>In Person</v>
      </c>
      <c r="Q1932" t="s">
        <v>21</v>
      </c>
      <c r="R1932" t="str">
        <f>VLOOKUP(Q1932,'Country Names'!B:C,2,FALSE)</f>
        <v>United States</v>
      </c>
      <c r="S1932" t="s">
        <v>221</v>
      </c>
    </row>
    <row r="1933" spans="1:19" x14ac:dyDescent="0.3">
      <c r="A1933">
        <v>1883</v>
      </c>
      <c r="B1933">
        <v>2022</v>
      </c>
      <c r="C1933" t="s">
        <v>213</v>
      </c>
      <c r="D1933" t="s">
        <v>216</v>
      </c>
      <c r="E1933" t="s">
        <v>23</v>
      </c>
      <c r="F1933" t="str">
        <f t="shared" si="120"/>
        <v>Scientist</v>
      </c>
      <c r="G1933">
        <v>150000</v>
      </c>
      <c r="H1933" t="s">
        <v>20</v>
      </c>
      <c r="I1933">
        <v>150000</v>
      </c>
      <c r="J1933">
        <f t="shared" si="121"/>
        <v>150000</v>
      </c>
      <c r="K1933">
        <f t="shared" si="122"/>
        <v>200000</v>
      </c>
      <c r="L1933" t="str">
        <f t="shared" si="123"/>
        <v>150000-200000</v>
      </c>
      <c r="M1933" t="s">
        <v>21</v>
      </c>
      <c r="N1933" t="str">
        <f>VLOOKUP(M1933,'Country Names'!B:C,2,FALSE)</f>
        <v>United States</v>
      </c>
      <c r="O1933">
        <v>0</v>
      </c>
      <c r="P1933" t="str">
        <f>IF(Table[[#This Row],[remote_ratio]]=0, "In Person", IF(Table[[#This Row],[remote_ratio]]=50, "Hybrid", IF(Table[[#This Row],[remote_ratio]]=100, "Remote")))</f>
        <v>In Person</v>
      </c>
      <c r="Q1933" t="s">
        <v>21</v>
      </c>
      <c r="R1933" t="str">
        <f>VLOOKUP(Q1933,'Country Names'!B:C,2,FALSE)</f>
        <v>United States</v>
      </c>
      <c r="S1933" t="s">
        <v>221</v>
      </c>
    </row>
    <row r="1934" spans="1:19" x14ac:dyDescent="0.3">
      <c r="A1934">
        <v>1933</v>
      </c>
      <c r="B1934">
        <v>2022</v>
      </c>
      <c r="C1934" t="s">
        <v>215</v>
      </c>
      <c r="D1934" t="s">
        <v>216</v>
      </c>
      <c r="E1934" t="s">
        <v>37</v>
      </c>
      <c r="F1934" t="str">
        <f t="shared" si="120"/>
        <v>Engineer</v>
      </c>
      <c r="G1934">
        <v>310000</v>
      </c>
      <c r="H1934" t="s">
        <v>20</v>
      </c>
      <c r="I1934">
        <v>310000</v>
      </c>
      <c r="J1934">
        <f t="shared" si="121"/>
        <v>300000</v>
      </c>
      <c r="K1934">
        <f t="shared" si="122"/>
        <v>350000</v>
      </c>
      <c r="L1934" t="str">
        <f t="shared" si="123"/>
        <v>300000-350000</v>
      </c>
      <c r="M1934" t="s">
        <v>21</v>
      </c>
      <c r="N1934" t="str">
        <f>VLOOKUP(M1934,'Country Names'!B:C,2,FALSE)</f>
        <v>United States</v>
      </c>
      <c r="O1934">
        <v>100</v>
      </c>
      <c r="P1934" t="str">
        <f>IF(Table[[#This Row],[remote_ratio]]=0, "In Person", IF(Table[[#This Row],[remote_ratio]]=50, "Hybrid", IF(Table[[#This Row],[remote_ratio]]=100, "Remote")))</f>
        <v>Remote</v>
      </c>
      <c r="Q1934" t="s">
        <v>21</v>
      </c>
      <c r="R1934" t="str">
        <f>VLOOKUP(Q1934,'Country Names'!B:C,2,FALSE)</f>
        <v>United States</v>
      </c>
      <c r="S1934" t="s">
        <v>221</v>
      </c>
    </row>
    <row r="1935" spans="1:19" x14ac:dyDescent="0.3">
      <c r="A1935">
        <v>1934</v>
      </c>
      <c r="B1935">
        <v>2022</v>
      </c>
      <c r="C1935" t="s">
        <v>215</v>
      </c>
      <c r="D1935" t="s">
        <v>216</v>
      </c>
      <c r="E1935" t="s">
        <v>37</v>
      </c>
      <c r="F1935" t="str">
        <f t="shared" si="120"/>
        <v>Engineer</v>
      </c>
      <c r="G1935">
        <v>239000</v>
      </c>
      <c r="H1935" t="s">
        <v>20</v>
      </c>
      <c r="I1935">
        <v>239000</v>
      </c>
      <c r="J1935">
        <f t="shared" si="121"/>
        <v>200000</v>
      </c>
      <c r="K1935">
        <f t="shared" si="122"/>
        <v>250000</v>
      </c>
      <c r="L1935" t="str">
        <f t="shared" si="123"/>
        <v>200000-250000</v>
      </c>
      <c r="M1935" t="s">
        <v>21</v>
      </c>
      <c r="N1935" t="str">
        <f>VLOOKUP(M1935,'Country Names'!B:C,2,FALSE)</f>
        <v>United States</v>
      </c>
      <c r="O1935">
        <v>100</v>
      </c>
      <c r="P1935" t="str">
        <f>IF(Table[[#This Row],[remote_ratio]]=0, "In Person", IF(Table[[#This Row],[remote_ratio]]=50, "Hybrid", IF(Table[[#This Row],[remote_ratio]]=100, "Remote")))</f>
        <v>Remote</v>
      </c>
      <c r="Q1935" t="s">
        <v>21</v>
      </c>
      <c r="R1935" t="str">
        <f>VLOOKUP(Q1935,'Country Names'!B:C,2,FALSE)</f>
        <v>United States</v>
      </c>
      <c r="S1935" t="s">
        <v>221</v>
      </c>
    </row>
    <row r="1936" spans="1:19" x14ac:dyDescent="0.3">
      <c r="A1936">
        <v>1935</v>
      </c>
      <c r="B1936">
        <v>2022</v>
      </c>
      <c r="C1936" t="s">
        <v>330</v>
      </c>
      <c r="D1936" t="s">
        <v>216</v>
      </c>
      <c r="E1936" t="s">
        <v>27</v>
      </c>
      <c r="F1936" t="str">
        <f t="shared" si="120"/>
        <v>Analyst</v>
      </c>
      <c r="G1936">
        <v>120000</v>
      </c>
      <c r="H1936" t="s">
        <v>20</v>
      </c>
      <c r="I1936">
        <v>120000</v>
      </c>
      <c r="J1936">
        <f t="shared" si="121"/>
        <v>100000</v>
      </c>
      <c r="K1936">
        <f t="shared" si="122"/>
        <v>150000</v>
      </c>
      <c r="L1936" t="str">
        <f t="shared" si="123"/>
        <v>100000-150000</v>
      </c>
      <c r="M1936" t="s">
        <v>21</v>
      </c>
      <c r="N1936" t="str">
        <f>VLOOKUP(M1936,'Country Names'!B:C,2,FALSE)</f>
        <v>United States</v>
      </c>
      <c r="O1936">
        <v>0</v>
      </c>
      <c r="P1936" t="str">
        <f>IF(Table[[#This Row],[remote_ratio]]=0, "In Person", IF(Table[[#This Row],[remote_ratio]]=50, "Hybrid", IF(Table[[#This Row],[remote_ratio]]=100, "Remote")))</f>
        <v>In Person</v>
      </c>
      <c r="Q1936" t="s">
        <v>21</v>
      </c>
      <c r="R1936" t="str">
        <f>VLOOKUP(Q1936,'Country Names'!B:C,2,FALSE)</f>
        <v>United States</v>
      </c>
      <c r="S1936" t="s">
        <v>221</v>
      </c>
    </row>
    <row r="1937" spans="1:19" x14ac:dyDescent="0.3">
      <c r="A1937">
        <v>1936</v>
      </c>
      <c r="B1937">
        <v>2022</v>
      </c>
      <c r="C1937" t="s">
        <v>330</v>
      </c>
      <c r="D1937" t="s">
        <v>216</v>
      </c>
      <c r="E1937" t="s">
        <v>27</v>
      </c>
      <c r="F1937" t="str">
        <f t="shared" si="120"/>
        <v>Analyst</v>
      </c>
      <c r="G1937">
        <v>95000</v>
      </c>
      <c r="H1937" t="s">
        <v>20</v>
      </c>
      <c r="I1937">
        <v>95000</v>
      </c>
      <c r="J1937">
        <f t="shared" si="121"/>
        <v>50000</v>
      </c>
      <c r="K1937">
        <f t="shared" si="122"/>
        <v>100000</v>
      </c>
      <c r="L1937" t="str">
        <f t="shared" si="123"/>
        <v>50000-100000</v>
      </c>
      <c r="M1937" t="s">
        <v>21</v>
      </c>
      <c r="N1937" t="str">
        <f>VLOOKUP(M1937,'Country Names'!B:C,2,FALSE)</f>
        <v>United States</v>
      </c>
      <c r="O1937">
        <v>0</v>
      </c>
      <c r="P1937" t="str">
        <f>IF(Table[[#This Row],[remote_ratio]]=0, "In Person", IF(Table[[#This Row],[remote_ratio]]=50, "Hybrid", IF(Table[[#This Row],[remote_ratio]]=100, "Remote")))</f>
        <v>In Person</v>
      </c>
      <c r="Q1937" t="s">
        <v>21</v>
      </c>
      <c r="R1937" t="str">
        <f>VLOOKUP(Q1937,'Country Names'!B:C,2,FALSE)</f>
        <v>United States</v>
      </c>
      <c r="S1937" t="s">
        <v>221</v>
      </c>
    </row>
    <row r="1938" spans="1:19" x14ac:dyDescent="0.3">
      <c r="A1938">
        <v>1937</v>
      </c>
      <c r="B1938">
        <v>2022</v>
      </c>
      <c r="C1938" t="s">
        <v>330</v>
      </c>
      <c r="D1938" t="s">
        <v>216</v>
      </c>
      <c r="E1938" t="s">
        <v>35</v>
      </c>
      <c r="F1938" t="str">
        <f t="shared" si="120"/>
        <v>Engineer</v>
      </c>
      <c r="G1938">
        <v>145000</v>
      </c>
      <c r="H1938" t="s">
        <v>20</v>
      </c>
      <c r="I1938">
        <v>145000</v>
      </c>
      <c r="J1938">
        <f t="shared" si="121"/>
        <v>100000</v>
      </c>
      <c r="K1938">
        <f t="shared" si="122"/>
        <v>150000</v>
      </c>
      <c r="L1938" t="str">
        <f t="shared" si="123"/>
        <v>100000-150000</v>
      </c>
      <c r="M1938" t="s">
        <v>21</v>
      </c>
      <c r="N1938" t="str">
        <f>VLOOKUP(M1938,'Country Names'!B:C,2,FALSE)</f>
        <v>United States</v>
      </c>
      <c r="O1938">
        <v>0</v>
      </c>
      <c r="P1938" t="str">
        <f>IF(Table[[#This Row],[remote_ratio]]=0, "In Person", IF(Table[[#This Row],[remote_ratio]]=50, "Hybrid", IF(Table[[#This Row],[remote_ratio]]=100, "Remote")))</f>
        <v>In Person</v>
      </c>
      <c r="Q1938" t="s">
        <v>21</v>
      </c>
      <c r="R1938" t="str">
        <f>VLOOKUP(Q1938,'Country Names'!B:C,2,FALSE)</f>
        <v>United States</v>
      </c>
      <c r="S1938" t="s">
        <v>221</v>
      </c>
    </row>
    <row r="1939" spans="1:19" x14ac:dyDescent="0.3">
      <c r="A1939">
        <v>1938</v>
      </c>
      <c r="B1939">
        <v>2022</v>
      </c>
      <c r="C1939" t="s">
        <v>330</v>
      </c>
      <c r="D1939" t="s">
        <v>216</v>
      </c>
      <c r="E1939" t="s">
        <v>35</v>
      </c>
      <c r="F1939" t="str">
        <f t="shared" si="120"/>
        <v>Engineer</v>
      </c>
      <c r="G1939">
        <v>135000</v>
      </c>
      <c r="H1939" t="s">
        <v>20</v>
      </c>
      <c r="I1939">
        <v>135000</v>
      </c>
      <c r="J1939">
        <f t="shared" si="121"/>
        <v>100000</v>
      </c>
      <c r="K1939">
        <f t="shared" si="122"/>
        <v>150000</v>
      </c>
      <c r="L1939" t="str">
        <f t="shared" si="123"/>
        <v>100000-150000</v>
      </c>
      <c r="M1939" t="s">
        <v>21</v>
      </c>
      <c r="N1939" t="str">
        <f>VLOOKUP(M1939,'Country Names'!B:C,2,FALSE)</f>
        <v>United States</v>
      </c>
      <c r="O1939">
        <v>0</v>
      </c>
      <c r="P1939" t="str">
        <f>IF(Table[[#This Row],[remote_ratio]]=0, "In Person", IF(Table[[#This Row],[remote_ratio]]=50, "Hybrid", IF(Table[[#This Row],[remote_ratio]]=100, "Remote")))</f>
        <v>In Person</v>
      </c>
      <c r="Q1939" t="s">
        <v>21</v>
      </c>
      <c r="R1939" t="str">
        <f>VLOOKUP(Q1939,'Country Names'!B:C,2,FALSE)</f>
        <v>United States</v>
      </c>
      <c r="S1939" t="s">
        <v>221</v>
      </c>
    </row>
    <row r="1940" spans="1:19" x14ac:dyDescent="0.3">
      <c r="A1940">
        <v>1939</v>
      </c>
      <c r="B1940">
        <v>2022</v>
      </c>
      <c r="C1940" t="s">
        <v>330</v>
      </c>
      <c r="D1940" t="s">
        <v>216</v>
      </c>
      <c r="E1940" t="s">
        <v>37</v>
      </c>
      <c r="F1940" t="str">
        <f t="shared" si="120"/>
        <v>Engineer</v>
      </c>
      <c r="G1940">
        <v>100000</v>
      </c>
      <c r="H1940" t="s">
        <v>20</v>
      </c>
      <c r="I1940">
        <v>100000</v>
      </c>
      <c r="J1940">
        <f t="shared" si="121"/>
        <v>100000</v>
      </c>
      <c r="K1940">
        <f t="shared" si="122"/>
        <v>150000</v>
      </c>
      <c r="L1940" t="str">
        <f t="shared" si="123"/>
        <v>100000-150000</v>
      </c>
      <c r="M1940" t="s">
        <v>21</v>
      </c>
      <c r="N1940" t="str">
        <f>VLOOKUP(M1940,'Country Names'!B:C,2,FALSE)</f>
        <v>United States</v>
      </c>
      <c r="O1940">
        <v>0</v>
      </c>
      <c r="P1940" t="str">
        <f>IF(Table[[#This Row],[remote_ratio]]=0, "In Person", IF(Table[[#This Row],[remote_ratio]]=50, "Hybrid", IF(Table[[#This Row],[remote_ratio]]=100, "Remote")))</f>
        <v>In Person</v>
      </c>
      <c r="Q1940" t="s">
        <v>21</v>
      </c>
      <c r="R1940" t="str">
        <f>VLOOKUP(Q1940,'Country Names'!B:C,2,FALSE)</f>
        <v>United States</v>
      </c>
      <c r="S1940" t="s">
        <v>221</v>
      </c>
    </row>
    <row r="1941" spans="1:19" x14ac:dyDescent="0.3">
      <c r="A1941">
        <v>1940</v>
      </c>
      <c r="B1941">
        <v>2022</v>
      </c>
      <c r="C1941" t="s">
        <v>330</v>
      </c>
      <c r="D1941" t="s">
        <v>216</v>
      </c>
      <c r="E1941" t="s">
        <v>37</v>
      </c>
      <c r="F1941" t="str">
        <f t="shared" si="120"/>
        <v>Engineer</v>
      </c>
      <c r="G1941">
        <v>78000</v>
      </c>
      <c r="H1941" t="s">
        <v>20</v>
      </c>
      <c r="I1941">
        <v>78000</v>
      </c>
      <c r="J1941">
        <f t="shared" si="121"/>
        <v>50000</v>
      </c>
      <c r="K1941">
        <f t="shared" si="122"/>
        <v>100000</v>
      </c>
      <c r="L1941" t="str">
        <f t="shared" si="123"/>
        <v>50000-100000</v>
      </c>
      <c r="M1941" t="s">
        <v>21</v>
      </c>
      <c r="N1941" t="str">
        <f>VLOOKUP(M1941,'Country Names'!B:C,2,FALSE)</f>
        <v>United States</v>
      </c>
      <c r="O1941">
        <v>0</v>
      </c>
      <c r="P1941" t="str">
        <f>IF(Table[[#This Row],[remote_ratio]]=0, "In Person", IF(Table[[#This Row],[remote_ratio]]=50, "Hybrid", IF(Table[[#This Row],[remote_ratio]]=100, "Remote")))</f>
        <v>In Person</v>
      </c>
      <c r="Q1941" t="s">
        <v>21</v>
      </c>
      <c r="R1941" t="str">
        <f>VLOOKUP(Q1941,'Country Names'!B:C,2,FALSE)</f>
        <v>United States</v>
      </c>
      <c r="S1941" t="s">
        <v>221</v>
      </c>
    </row>
    <row r="1942" spans="1:19" x14ac:dyDescent="0.3">
      <c r="A1942">
        <v>1941</v>
      </c>
      <c r="B1942">
        <v>2022</v>
      </c>
      <c r="C1942" t="s">
        <v>330</v>
      </c>
      <c r="D1942" t="s">
        <v>216</v>
      </c>
      <c r="E1942" t="s">
        <v>37</v>
      </c>
      <c r="F1942" t="str">
        <f t="shared" si="120"/>
        <v>Engineer</v>
      </c>
      <c r="G1942">
        <v>70000</v>
      </c>
      <c r="H1942" t="s">
        <v>14</v>
      </c>
      <c r="I1942">
        <v>73546</v>
      </c>
      <c r="J1942">
        <f t="shared" si="121"/>
        <v>50000</v>
      </c>
      <c r="K1942">
        <f t="shared" si="122"/>
        <v>100000</v>
      </c>
      <c r="L1942" t="str">
        <f t="shared" si="123"/>
        <v>50000-100000</v>
      </c>
      <c r="M1942" t="s">
        <v>15</v>
      </c>
      <c r="N1942" t="str">
        <f>VLOOKUP(M1942,'Country Names'!B:C,2,FALSE)</f>
        <v>Spain</v>
      </c>
      <c r="O1942">
        <v>0</v>
      </c>
      <c r="P1942" t="str">
        <f>IF(Table[[#This Row],[remote_ratio]]=0, "In Person", IF(Table[[#This Row],[remote_ratio]]=50, "Hybrid", IF(Table[[#This Row],[remote_ratio]]=100, "Remote")))</f>
        <v>In Person</v>
      </c>
      <c r="Q1942" t="s">
        <v>15</v>
      </c>
      <c r="R1942" t="str">
        <f>VLOOKUP(Q1942,'Country Names'!B:C,2,FALSE)</f>
        <v>Spain</v>
      </c>
      <c r="S1942" t="s">
        <v>221</v>
      </c>
    </row>
    <row r="1943" spans="1:19" x14ac:dyDescent="0.3">
      <c r="A1943">
        <v>1942</v>
      </c>
      <c r="B1943">
        <v>2022</v>
      </c>
      <c r="C1943" t="s">
        <v>330</v>
      </c>
      <c r="D1943" t="s">
        <v>216</v>
      </c>
      <c r="E1943" t="s">
        <v>37</v>
      </c>
      <c r="F1943" t="str">
        <f t="shared" si="120"/>
        <v>Engineer</v>
      </c>
      <c r="G1943">
        <v>35000</v>
      </c>
      <c r="H1943" t="s">
        <v>14</v>
      </c>
      <c r="I1943">
        <v>36773</v>
      </c>
      <c r="J1943">
        <f t="shared" si="121"/>
        <v>0</v>
      </c>
      <c r="K1943">
        <f t="shared" si="122"/>
        <v>50000</v>
      </c>
      <c r="L1943" t="str">
        <f t="shared" si="123"/>
        <v>0-50000</v>
      </c>
      <c r="M1943" t="s">
        <v>15</v>
      </c>
      <c r="N1943" t="str">
        <f>VLOOKUP(M1943,'Country Names'!B:C,2,FALSE)</f>
        <v>Spain</v>
      </c>
      <c r="O1943">
        <v>0</v>
      </c>
      <c r="P1943" t="str">
        <f>IF(Table[[#This Row],[remote_ratio]]=0, "In Person", IF(Table[[#This Row],[remote_ratio]]=50, "Hybrid", IF(Table[[#This Row],[remote_ratio]]=100, "Remote")))</f>
        <v>In Person</v>
      </c>
      <c r="Q1943" t="s">
        <v>15</v>
      </c>
      <c r="R1943" t="str">
        <f>VLOOKUP(Q1943,'Country Names'!B:C,2,FALSE)</f>
        <v>Spain</v>
      </c>
      <c r="S1943" t="s">
        <v>221</v>
      </c>
    </row>
    <row r="1944" spans="1:19" x14ac:dyDescent="0.3">
      <c r="A1944">
        <v>1943</v>
      </c>
      <c r="B1944">
        <v>2022</v>
      </c>
      <c r="C1944" t="s">
        <v>213</v>
      </c>
      <c r="D1944" t="s">
        <v>216</v>
      </c>
      <c r="E1944" t="s">
        <v>37</v>
      </c>
      <c r="F1944" t="str">
        <f t="shared" si="120"/>
        <v>Engineer</v>
      </c>
      <c r="G1944">
        <v>160000</v>
      </c>
      <c r="H1944" t="s">
        <v>20</v>
      </c>
      <c r="I1944">
        <v>160000</v>
      </c>
      <c r="J1944">
        <f t="shared" si="121"/>
        <v>150000</v>
      </c>
      <c r="K1944">
        <f t="shared" si="122"/>
        <v>200000</v>
      </c>
      <c r="L1944" t="str">
        <f t="shared" si="123"/>
        <v>150000-200000</v>
      </c>
      <c r="M1944" t="s">
        <v>21</v>
      </c>
      <c r="N1944" t="str">
        <f>VLOOKUP(M1944,'Country Names'!B:C,2,FALSE)</f>
        <v>United States</v>
      </c>
      <c r="O1944">
        <v>100</v>
      </c>
      <c r="P1944" t="str">
        <f>IF(Table[[#This Row],[remote_ratio]]=0, "In Person", IF(Table[[#This Row],[remote_ratio]]=50, "Hybrid", IF(Table[[#This Row],[remote_ratio]]=100, "Remote")))</f>
        <v>Remote</v>
      </c>
      <c r="Q1944" t="s">
        <v>21</v>
      </c>
      <c r="R1944" t="str">
        <f>VLOOKUP(Q1944,'Country Names'!B:C,2,FALSE)</f>
        <v>United States</v>
      </c>
      <c r="S1944" t="s">
        <v>221</v>
      </c>
    </row>
    <row r="1945" spans="1:19" x14ac:dyDescent="0.3">
      <c r="A1945">
        <v>1944</v>
      </c>
      <c r="B1945">
        <v>2022</v>
      </c>
      <c r="C1945" t="s">
        <v>213</v>
      </c>
      <c r="D1945" t="s">
        <v>216</v>
      </c>
      <c r="E1945" t="s">
        <v>37</v>
      </c>
      <c r="F1945" t="str">
        <f t="shared" si="120"/>
        <v>Engineer</v>
      </c>
      <c r="G1945">
        <v>120000</v>
      </c>
      <c r="H1945" t="s">
        <v>20</v>
      </c>
      <c r="I1945">
        <v>120000</v>
      </c>
      <c r="J1945">
        <f t="shared" si="121"/>
        <v>100000</v>
      </c>
      <c r="K1945">
        <f t="shared" si="122"/>
        <v>150000</v>
      </c>
      <c r="L1945" t="str">
        <f t="shared" si="123"/>
        <v>100000-150000</v>
      </c>
      <c r="M1945" t="s">
        <v>21</v>
      </c>
      <c r="N1945" t="str">
        <f>VLOOKUP(M1945,'Country Names'!B:C,2,FALSE)</f>
        <v>United States</v>
      </c>
      <c r="O1945">
        <v>100</v>
      </c>
      <c r="P1945" t="str">
        <f>IF(Table[[#This Row],[remote_ratio]]=0, "In Person", IF(Table[[#This Row],[remote_ratio]]=50, "Hybrid", IF(Table[[#This Row],[remote_ratio]]=100, "Remote")))</f>
        <v>Remote</v>
      </c>
      <c r="Q1945" t="s">
        <v>21</v>
      </c>
      <c r="R1945" t="str">
        <f>VLOOKUP(Q1945,'Country Names'!B:C,2,FALSE)</f>
        <v>United States</v>
      </c>
      <c r="S1945" t="s">
        <v>221</v>
      </c>
    </row>
    <row r="1946" spans="1:19" x14ac:dyDescent="0.3">
      <c r="A1946">
        <v>1884</v>
      </c>
      <c r="B1946">
        <v>2022</v>
      </c>
      <c r="C1946" t="s">
        <v>213</v>
      </c>
      <c r="D1946" t="s">
        <v>216</v>
      </c>
      <c r="E1946" t="s">
        <v>23</v>
      </c>
      <c r="F1946" t="str">
        <f t="shared" si="120"/>
        <v>Scientist</v>
      </c>
      <c r="G1946">
        <v>110000</v>
      </c>
      <c r="H1946" t="s">
        <v>20</v>
      </c>
      <c r="I1946">
        <v>110000</v>
      </c>
      <c r="J1946">
        <f t="shared" si="121"/>
        <v>100000</v>
      </c>
      <c r="K1946">
        <f t="shared" si="122"/>
        <v>150000</v>
      </c>
      <c r="L1946" t="str">
        <f t="shared" si="123"/>
        <v>100000-150000</v>
      </c>
      <c r="M1946" t="s">
        <v>21</v>
      </c>
      <c r="N1946" t="str">
        <f>VLOOKUP(M1946,'Country Names'!B:C,2,FALSE)</f>
        <v>United States</v>
      </c>
      <c r="O1946">
        <v>0</v>
      </c>
      <c r="P1946" t="str">
        <f>IF(Table[[#This Row],[remote_ratio]]=0, "In Person", IF(Table[[#This Row],[remote_ratio]]=50, "Hybrid", IF(Table[[#This Row],[remote_ratio]]=100, "Remote")))</f>
        <v>In Person</v>
      </c>
      <c r="Q1946" t="s">
        <v>21</v>
      </c>
      <c r="R1946" t="str">
        <f>VLOOKUP(Q1946,'Country Names'!B:C,2,FALSE)</f>
        <v>United States</v>
      </c>
      <c r="S1946" t="s">
        <v>221</v>
      </c>
    </row>
    <row r="1947" spans="1:19" x14ac:dyDescent="0.3">
      <c r="A1947">
        <v>1887</v>
      </c>
      <c r="B1947">
        <v>2022</v>
      </c>
      <c r="C1947" t="s">
        <v>330</v>
      </c>
      <c r="D1947" t="s">
        <v>216</v>
      </c>
      <c r="E1947" t="s">
        <v>23</v>
      </c>
      <c r="F1947" t="str">
        <f t="shared" si="120"/>
        <v>Scientist</v>
      </c>
      <c r="G1947">
        <v>190000</v>
      </c>
      <c r="H1947" t="s">
        <v>20</v>
      </c>
      <c r="I1947">
        <v>190000</v>
      </c>
      <c r="J1947">
        <f t="shared" si="121"/>
        <v>150000</v>
      </c>
      <c r="K1947">
        <f t="shared" si="122"/>
        <v>200000</v>
      </c>
      <c r="L1947" t="str">
        <f t="shared" si="123"/>
        <v>150000-200000</v>
      </c>
      <c r="M1947" t="s">
        <v>21</v>
      </c>
      <c r="N1947" t="str">
        <f>VLOOKUP(M1947,'Country Names'!B:C,2,FALSE)</f>
        <v>United States</v>
      </c>
      <c r="O1947">
        <v>0</v>
      </c>
      <c r="P1947" t="str">
        <f>IF(Table[[#This Row],[remote_ratio]]=0, "In Person", IF(Table[[#This Row],[remote_ratio]]=50, "Hybrid", IF(Table[[#This Row],[remote_ratio]]=100, "Remote")))</f>
        <v>In Person</v>
      </c>
      <c r="Q1947" t="s">
        <v>21</v>
      </c>
      <c r="R1947" t="str">
        <f>VLOOKUP(Q1947,'Country Names'!B:C,2,FALSE)</f>
        <v>United States</v>
      </c>
      <c r="S1947" t="s">
        <v>221</v>
      </c>
    </row>
    <row r="1948" spans="1:19" x14ac:dyDescent="0.3">
      <c r="A1948">
        <v>1947</v>
      </c>
      <c r="B1948">
        <v>2022</v>
      </c>
      <c r="C1948" t="s">
        <v>213</v>
      </c>
      <c r="D1948" t="s">
        <v>216</v>
      </c>
      <c r="E1948" t="s">
        <v>37</v>
      </c>
      <c r="F1948" t="str">
        <f t="shared" si="120"/>
        <v>Engineer</v>
      </c>
      <c r="G1948">
        <v>2800000</v>
      </c>
      <c r="H1948" t="s">
        <v>42</v>
      </c>
      <c r="I1948">
        <v>35610</v>
      </c>
      <c r="J1948">
        <f t="shared" si="121"/>
        <v>0</v>
      </c>
      <c r="K1948">
        <f t="shared" si="122"/>
        <v>50000</v>
      </c>
      <c r="L1948" t="str">
        <f t="shared" si="123"/>
        <v>0-50000</v>
      </c>
      <c r="M1948" t="s">
        <v>43</v>
      </c>
      <c r="N1948" t="str">
        <f>VLOOKUP(M1948,'Country Names'!B:C,2,FALSE)</f>
        <v>India</v>
      </c>
      <c r="O1948">
        <v>50</v>
      </c>
      <c r="P1948" t="str">
        <f>IF(Table[[#This Row],[remote_ratio]]=0, "In Person", IF(Table[[#This Row],[remote_ratio]]=50, "Hybrid", IF(Table[[#This Row],[remote_ratio]]=100, "Remote")))</f>
        <v>Hybrid</v>
      </c>
      <c r="Q1948" t="s">
        <v>43</v>
      </c>
      <c r="R1948" t="str">
        <f>VLOOKUP(Q1948,'Country Names'!B:C,2,FALSE)</f>
        <v>India</v>
      </c>
      <c r="S1948" t="s">
        <v>220</v>
      </c>
    </row>
    <row r="1949" spans="1:19" x14ac:dyDescent="0.3">
      <c r="A1949">
        <v>1888</v>
      </c>
      <c r="B1949">
        <v>2022</v>
      </c>
      <c r="C1949" t="s">
        <v>330</v>
      </c>
      <c r="D1949" t="s">
        <v>216</v>
      </c>
      <c r="E1949" t="s">
        <v>23</v>
      </c>
      <c r="F1949" t="str">
        <f t="shared" si="120"/>
        <v>Scientist</v>
      </c>
      <c r="G1949">
        <v>155000</v>
      </c>
      <c r="H1949" t="s">
        <v>20</v>
      </c>
      <c r="I1949">
        <v>155000</v>
      </c>
      <c r="J1949">
        <f t="shared" si="121"/>
        <v>150000</v>
      </c>
      <c r="K1949">
        <f t="shared" si="122"/>
        <v>200000</v>
      </c>
      <c r="L1949" t="str">
        <f t="shared" si="123"/>
        <v>150000-200000</v>
      </c>
      <c r="M1949" t="s">
        <v>21</v>
      </c>
      <c r="N1949" t="str">
        <f>VLOOKUP(M1949,'Country Names'!B:C,2,FALSE)</f>
        <v>United States</v>
      </c>
      <c r="O1949">
        <v>0</v>
      </c>
      <c r="P1949" t="str">
        <f>IF(Table[[#This Row],[remote_ratio]]=0, "In Person", IF(Table[[#This Row],[remote_ratio]]=50, "Hybrid", IF(Table[[#This Row],[remote_ratio]]=100, "Remote")))</f>
        <v>In Person</v>
      </c>
      <c r="Q1949" t="s">
        <v>21</v>
      </c>
      <c r="R1949" t="str">
        <f>VLOOKUP(Q1949,'Country Names'!B:C,2,FALSE)</f>
        <v>United States</v>
      </c>
      <c r="S1949" t="s">
        <v>221</v>
      </c>
    </row>
    <row r="1950" spans="1:19" x14ac:dyDescent="0.3">
      <c r="A1950">
        <v>1949</v>
      </c>
      <c r="B1950">
        <v>2022</v>
      </c>
      <c r="C1950" t="s">
        <v>330</v>
      </c>
      <c r="D1950" t="s">
        <v>216</v>
      </c>
      <c r="E1950" t="s">
        <v>37</v>
      </c>
      <c r="F1950" t="str">
        <f t="shared" si="120"/>
        <v>Engineer</v>
      </c>
      <c r="G1950">
        <v>120000</v>
      </c>
      <c r="H1950" t="s">
        <v>20</v>
      </c>
      <c r="I1950">
        <v>120000</v>
      </c>
      <c r="J1950">
        <f t="shared" si="121"/>
        <v>100000</v>
      </c>
      <c r="K1950">
        <f t="shared" si="122"/>
        <v>150000</v>
      </c>
      <c r="L1950" t="str">
        <f t="shared" si="123"/>
        <v>100000-150000</v>
      </c>
      <c r="M1950" t="s">
        <v>21</v>
      </c>
      <c r="N1950" t="str">
        <f>VLOOKUP(M1950,'Country Names'!B:C,2,FALSE)</f>
        <v>United States</v>
      </c>
      <c r="O1950">
        <v>0</v>
      </c>
      <c r="P1950" t="str">
        <f>IF(Table[[#This Row],[remote_ratio]]=0, "In Person", IF(Table[[#This Row],[remote_ratio]]=50, "Hybrid", IF(Table[[#This Row],[remote_ratio]]=100, "Remote")))</f>
        <v>In Person</v>
      </c>
      <c r="Q1950" t="s">
        <v>21</v>
      </c>
      <c r="R1950" t="str">
        <f>VLOOKUP(Q1950,'Country Names'!B:C,2,FALSE)</f>
        <v>United States</v>
      </c>
      <c r="S1950" t="s">
        <v>221</v>
      </c>
    </row>
    <row r="1951" spans="1:19" x14ac:dyDescent="0.3">
      <c r="A1951">
        <v>1950</v>
      </c>
      <c r="B1951">
        <v>2022</v>
      </c>
      <c r="C1951" t="s">
        <v>330</v>
      </c>
      <c r="D1951" t="s">
        <v>216</v>
      </c>
      <c r="E1951" t="s">
        <v>37</v>
      </c>
      <c r="F1951" t="str">
        <f t="shared" si="120"/>
        <v>Engineer</v>
      </c>
      <c r="G1951">
        <v>95000</v>
      </c>
      <c r="H1951" t="s">
        <v>20</v>
      </c>
      <c r="I1951">
        <v>95000</v>
      </c>
      <c r="J1951">
        <f t="shared" si="121"/>
        <v>50000</v>
      </c>
      <c r="K1951">
        <f t="shared" si="122"/>
        <v>100000</v>
      </c>
      <c r="L1951" t="str">
        <f t="shared" si="123"/>
        <v>50000-100000</v>
      </c>
      <c r="M1951" t="s">
        <v>21</v>
      </c>
      <c r="N1951" t="str">
        <f>VLOOKUP(M1951,'Country Names'!B:C,2,FALSE)</f>
        <v>United States</v>
      </c>
      <c r="O1951">
        <v>0</v>
      </c>
      <c r="P1951" t="str">
        <f>IF(Table[[#This Row],[remote_ratio]]=0, "In Person", IF(Table[[#This Row],[remote_ratio]]=50, "Hybrid", IF(Table[[#This Row],[remote_ratio]]=100, "Remote")))</f>
        <v>In Person</v>
      </c>
      <c r="Q1951" t="s">
        <v>21</v>
      </c>
      <c r="R1951" t="str">
        <f>VLOOKUP(Q1951,'Country Names'!B:C,2,FALSE)</f>
        <v>United States</v>
      </c>
      <c r="S1951" t="s">
        <v>221</v>
      </c>
    </row>
    <row r="1952" spans="1:19" x14ac:dyDescent="0.3">
      <c r="A1952">
        <v>1951</v>
      </c>
      <c r="B1952">
        <v>2022</v>
      </c>
      <c r="C1952" t="s">
        <v>213</v>
      </c>
      <c r="D1952" t="s">
        <v>216</v>
      </c>
      <c r="E1952" t="s">
        <v>27</v>
      </c>
      <c r="F1952" t="str">
        <f t="shared" si="120"/>
        <v>Analyst</v>
      </c>
      <c r="G1952">
        <v>150000</v>
      </c>
      <c r="H1952" t="s">
        <v>20</v>
      </c>
      <c r="I1952">
        <v>150000</v>
      </c>
      <c r="J1952">
        <f t="shared" si="121"/>
        <v>150000</v>
      </c>
      <c r="K1952">
        <f t="shared" si="122"/>
        <v>200000</v>
      </c>
      <c r="L1952" t="str">
        <f t="shared" si="123"/>
        <v>150000-200000</v>
      </c>
      <c r="M1952" t="s">
        <v>21</v>
      </c>
      <c r="N1952" t="str">
        <f>VLOOKUP(M1952,'Country Names'!B:C,2,FALSE)</f>
        <v>United States</v>
      </c>
      <c r="O1952">
        <v>0</v>
      </c>
      <c r="P1952" t="str">
        <f>IF(Table[[#This Row],[remote_ratio]]=0, "In Person", IF(Table[[#This Row],[remote_ratio]]=50, "Hybrid", IF(Table[[#This Row],[remote_ratio]]=100, "Remote")))</f>
        <v>In Person</v>
      </c>
      <c r="Q1952" t="s">
        <v>21</v>
      </c>
      <c r="R1952" t="str">
        <f>VLOOKUP(Q1952,'Country Names'!B:C,2,FALSE)</f>
        <v>United States</v>
      </c>
      <c r="S1952" t="s">
        <v>221</v>
      </c>
    </row>
    <row r="1953" spans="1:19" x14ac:dyDescent="0.3">
      <c r="A1953">
        <v>1952</v>
      </c>
      <c r="B1953">
        <v>2022</v>
      </c>
      <c r="C1953" t="s">
        <v>213</v>
      </c>
      <c r="D1953" t="s">
        <v>216</v>
      </c>
      <c r="E1953" t="s">
        <v>27</v>
      </c>
      <c r="F1953" t="str">
        <f t="shared" si="120"/>
        <v>Analyst</v>
      </c>
      <c r="G1953">
        <v>100000</v>
      </c>
      <c r="H1953" t="s">
        <v>20</v>
      </c>
      <c r="I1953">
        <v>100000</v>
      </c>
      <c r="J1953">
        <f t="shared" si="121"/>
        <v>100000</v>
      </c>
      <c r="K1953">
        <f t="shared" si="122"/>
        <v>150000</v>
      </c>
      <c r="L1953" t="str">
        <f t="shared" si="123"/>
        <v>100000-150000</v>
      </c>
      <c r="M1953" t="s">
        <v>21</v>
      </c>
      <c r="N1953" t="str">
        <f>VLOOKUP(M1953,'Country Names'!B:C,2,FALSE)</f>
        <v>United States</v>
      </c>
      <c r="O1953">
        <v>0</v>
      </c>
      <c r="P1953" t="str">
        <f>IF(Table[[#This Row],[remote_ratio]]=0, "In Person", IF(Table[[#This Row],[remote_ratio]]=50, "Hybrid", IF(Table[[#This Row],[remote_ratio]]=100, "Remote")))</f>
        <v>In Person</v>
      </c>
      <c r="Q1953" t="s">
        <v>21</v>
      </c>
      <c r="R1953" t="str">
        <f>VLOOKUP(Q1953,'Country Names'!B:C,2,FALSE)</f>
        <v>United States</v>
      </c>
      <c r="S1953" t="s">
        <v>221</v>
      </c>
    </row>
    <row r="1954" spans="1:19" x14ac:dyDescent="0.3">
      <c r="A1954">
        <v>1896</v>
      </c>
      <c r="B1954">
        <v>2022</v>
      </c>
      <c r="C1954" t="s">
        <v>213</v>
      </c>
      <c r="D1954" t="s">
        <v>216</v>
      </c>
      <c r="E1954" t="s">
        <v>23</v>
      </c>
      <c r="F1954" t="str">
        <f t="shared" si="120"/>
        <v>Scientist</v>
      </c>
      <c r="G1954">
        <v>75000</v>
      </c>
      <c r="H1954" t="s">
        <v>58</v>
      </c>
      <c r="I1954">
        <v>92350</v>
      </c>
      <c r="J1954">
        <f t="shared" si="121"/>
        <v>50000</v>
      </c>
      <c r="K1954">
        <f t="shared" si="122"/>
        <v>100000</v>
      </c>
      <c r="L1954" t="str">
        <f t="shared" si="123"/>
        <v>50000-100000</v>
      </c>
      <c r="M1954" t="s">
        <v>33</v>
      </c>
      <c r="N1954" t="str">
        <f>VLOOKUP(M1954,'Country Names'!B:C,2,FALSE)</f>
        <v>United Kingdom</v>
      </c>
      <c r="O1954">
        <v>0</v>
      </c>
      <c r="P1954" t="str">
        <f>IF(Table[[#This Row],[remote_ratio]]=0, "In Person", IF(Table[[#This Row],[remote_ratio]]=50, "Hybrid", IF(Table[[#This Row],[remote_ratio]]=100, "Remote")))</f>
        <v>In Person</v>
      </c>
      <c r="Q1954" t="s">
        <v>33</v>
      </c>
      <c r="R1954" t="str">
        <f>VLOOKUP(Q1954,'Country Names'!B:C,2,FALSE)</f>
        <v>United Kingdom</v>
      </c>
      <c r="S1954" t="s">
        <v>221</v>
      </c>
    </row>
    <row r="1955" spans="1:19" x14ac:dyDescent="0.3">
      <c r="A1955">
        <v>1897</v>
      </c>
      <c r="B1955">
        <v>2022</v>
      </c>
      <c r="C1955" t="s">
        <v>213</v>
      </c>
      <c r="D1955" t="s">
        <v>216</v>
      </c>
      <c r="E1955" t="s">
        <v>23</v>
      </c>
      <c r="F1955" t="str">
        <f t="shared" si="120"/>
        <v>Scientist</v>
      </c>
      <c r="G1955">
        <v>55000</v>
      </c>
      <c r="H1955" t="s">
        <v>58</v>
      </c>
      <c r="I1955">
        <v>67723</v>
      </c>
      <c r="J1955">
        <f t="shared" si="121"/>
        <v>50000</v>
      </c>
      <c r="K1955">
        <f t="shared" si="122"/>
        <v>100000</v>
      </c>
      <c r="L1955" t="str">
        <f t="shared" si="123"/>
        <v>50000-100000</v>
      </c>
      <c r="M1955" t="s">
        <v>33</v>
      </c>
      <c r="N1955" t="str">
        <f>VLOOKUP(M1955,'Country Names'!B:C,2,FALSE)</f>
        <v>United Kingdom</v>
      </c>
      <c r="O1955">
        <v>0</v>
      </c>
      <c r="P1955" t="str">
        <f>IF(Table[[#This Row],[remote_ratio]]=0, "In Person", IF(Table[[#This Row],[remote_ratio]]=50, "Hybrid", IF(Table[[#This Row],[remote_ratio]]=100, "Remote")))</f>
        <v>In Person</v>
      </c>
      <c r="Q1955" t="s">
        <v>33</v>
      </c>
      <c r="R1955" t="str">
        <f>VLOOKUP(Q1955,'Country Names'!B:C,2,FALSE)</f>
        <v>United Kingdom</v>
      </c>
      <c r="S1955" t="s">
        <v>221</v>
      </c>
    </row>
    <row r="1956" spans="1:19" x14ac:dyDescent="0.3">
      <c r="A1956">
        <v>1955</v>
      </c>
      <c r="B1956">
        <v>2022</v>
      </c>
      <c r="C1956" t="s">
        <v>330</v>
      </c>
      <c r="D1956" t="s">
        <v>216</v>
      </c>
      <c r="E1956" t="s">
        <v>27</v>
      </c>
      <c r="F1956" t="str">
        <f t="shared" si="120"/>
        <v>Analyst</v>
      </c>
      <c r="G1956">
        <v>115934</v>
      </c>
      <c r="H1956" t="s">
        <v>20</v>
      </c>
      <c r="I1956">
        <v>115934</v>
      </c>
      <c r="J1956">
        <f t="shared" si="121"/>
        <v>100000</v>
      </c>
      <c r="K1956">
        <f t="shared" si="122"/>
        <v>150000</v>
      </c>
      <c r="L1956" t="str">
        <f t="shared" si="123"/>
        <v>100000-150000</v>
      </c>
      <c r="M1956" t="s">
        <v>21</v>
      </c>
      <c r="N1956" t="str">
        <f>VLOOKUP(M1956,'Country Names'!B:C,2,FALSE)</f>
        <v>United States</v>
      </c>
      <c r="O1956">
        <v>100</v>
      </c>
      <c r="P1956" t="str">
        <f>IF(Table[[#This Row],[remote_ratio]]=0, "In Person", IF(Table[[#This Row],[remote_ratio]]=50, "Hybrid", IF(Table[[#This Row],[remote_ratio]]=100, "Remote")))</f>
        <v>Remote</v>
      </c>
      <c r="Q1956" t="s">
        <v>21</v>
      </c>
      <c r="R1956" t="str">
        <f>VLOOKUP(Q1956,'Country Names'!B:C,2,FALSE)</f>
        <v>United States</v>
      </c>
      <c r="S1956" t="s">
        <v>221</v>
      </c>
    </row>
    <row r="1957" spans="1:19" x14ac:dyDescent="0.3">
      <c r="A1957">
        <v>1956</v>
      </c>
      <c r="B1957">
        <v>2022</v>
      </c>
      <c r="C1957" t="s">
        <v>330</v>
      </c>
      <c r="D1957" t="s">
        <v>216</v>
      </c>
      <c r="E1957" t="s">
        <v>27</v>
      </c>
      <c r="F1957" t="str">
        <f t="shared" si="120"/>
        <v>Analyst</v>
      </c>
      <c r="G1957">
        <v>81666</v>
      </c>
      <c r="H1957" t="s">
        <v>20</v>
      </c>
      <c r="I1957">
        <v>81666</v>
      </c>
      <c r="J1957">
        <f t="shared" si="121"/>
        <v>50000</v>
      </c>
      <c r="K1957">
        <f t="shared" si="122"/>
        <v>100000</v>
      </c>
      <c r="L1957" t="str">
        <f t="shared" si="123"/>
        <v>50000-100000</v>
      </c>
      <c r="M1957" t="s">
        <v>21</v>
      </c>
      <c r="N1957" t="str">
        <f>VLOOKUP(M1957,'Country Names'!B:C,2,FALSE)</f>
        <v>United States</v>
      </c>
      <c r="O1957">
        <v>100</v>
      </c>
      <c r="P1957" t="str">
        <f>IF(Table[[#This Row],[remote_ratio]]=0, "In Person", IF(Table[[#This Row],[remote_ratio]]=50, "Hybrid", IF(Table[[#This Row],[remote_ratio]]=100, "Remote")))</f>
        <v>Remote</v>
      </c>
      <c r="Q1957" t="s">
        <v>21</v>
      </c>
      <c r="R1957" t="str">
        <f>VLOOKUP(Q1957,'Country Names'!B:C,2,FALSE)</f>
        <v>United States</v>
      </c>
      <c r="S1957" t="s">
        <v>221</v>
      </c>
    </row>
    <row r="1958" spans="1:19" x14ac:dyDescent="0.3">
      <c r="A1958">
        <v>1914</v>
      </c>
      <c r="B1958">
        <v>2022</v>
      </c>
      <c r="C1958" t="s">
        <v>330</v>
      </c>
      <c r="D1958" t="s">
        <v>216</v>
      </c>
      <c r="E1958" t="s">
        <v>26</v>
      </c>
      <c r="F1958" t="str">
        <f t="shared" si="120"/>
        <v>Scientist</v>
      </c>
      <c r="G1958">
        <v>184000</v>
      </c>
      <c r="H1958" t="s">
        <v>20</v>
      </c>
      <c r="I1958">
        <v>184000</v>
      </c>
      <c r="J1958">
        <f t="shared" si="121"/>
        <v>150000</v>
      </c>
      <c r="K1958">
        <f t="shared" si="122"/>
        <v>200000</v>
      </c>
      <c r="L1958" t="str">
        <f t="shared" si="123"/>
        <v>150000-200000</v>
      </c>
      <c r="M1958" t="s">
        <v>21</v>
      </c>
      <c r="N1958" t="str">
        <f>VLOOKUP(M1958,'Country Names'!B:C,2,FALSE)</f>
        <v>United States</v>
      </c>
      <c r="O1958">
        <v>100</v>
      </c>
      <c r="P1958" t="str">
        <f>IF(Table[[#This Row],[remote_ratio]]=0, "In Person", IF(Table[[#This Row],[remote_ratio]]=50, "Hybrid", IF(Table[[#This Row],[remote_ratio]]=100, "Remote")))</f>
        <v>Remote</v>
      </c>
      <c r="Q1958" t="s">
        <v>21</v>
      </c>
      <c r="R1958" t="str">
        <f>VLOOKUP(Q1958,'Country Names'!B:C,2,FALSE)</f>
        <v>United States</v>
      </c>
      <c r="S1958" t="s">
        <v>221</v>
      </c>
    </row>
    <row r="1959" spans="1:19" x14ac:dyDescent="0.3">
      <c r="A1959">
        <v>1915</v>
      </c>
      <c r="B1959">
        <v>2022</v>
      </c>
      <c r="C1959" t="s">
        <v>330</v>
      </c>
      <c r="D1959" t="s">
        <v>216</v>
      </c>
      <c r="E1959" t="s">
        <v>26</v>
      </c>
      <c r="F1959" t="str">
        <f t="shared" si="120"/>
        <v>Scientist</v>
      </c>
      <c r="G1959">
        <v>142000</v>
      </c>
      <c r="H1959" t="s">
        <v>20</v>
      </c>
      <c r="I1959">
        <v>142000</v>
      </c>
      <c r="J1959">
        <f t="shared" si="121"/>
        <v>100000</v>
      </c>
      <c r="K1959">
        <f t="shared" si="122"/>
        <v>150000</v>
      </c>
      <c r="L1959" t="str">
        <f t="shared" si="123"/>
        <v>100000-150000</v>
      </c>
      <c r="M1959" t="s">
        <v>21</v>
      </c>
      <c r="N1959" t="str">
        <f>VLOOKUP(M1959,'Country Names'!B:C,2,FALSE)</f>
        <v>United States</v>
      </c>
      <c r="O1959">
        <v>100</v>
      </c>
      <c r="P1959" t="str">
        <f>IF(Table[[#This Row],[remote_ratio]]=0, "In Person", IF(Table[[#This Row],[remote_ratio]]=50, "Hybrid", IF(Table[[#This Row],[remote_ratio]]=100, "Remote")))</f>
        <v>Remote</v>
      </c>
      <c r="Q1959" t="s">
        <v>21</v>
      </c>
      <c r="R1959" t="str">
        <f>VLOOKUP(Q1959,'Country Names'!B:C,2,FALSE)</f>
        <v>United States</v>
      </c>
      <c r="S1959" t="s">
        <v>221</v>
      </c>
    </row>
    <row r="1960" spans="1:19" x14ac:dyDescent="0.3">
      <c r="A1960">
        <v>1959</v>
      </c>
      <c r="B1960">
        <v>2022</v>
      </c>
      <c r="C1960" t="s">
        <v>330</v>
      </c>
      <c r="D1960" t="s">
        <v>216</v>
      </c>
      <c r="E1960" t="s">
        <v>37</v>
      </c>
      <c r="F1960" t="str">
        <f t="shared" si="120"/>
        <v>Engineer</v>
      </c>
      <c r="G1960">
        <v>120000</v>
      </c>
      <c r="H1960" t="s">
        <v>20</v>
      </c>
      <c r="I1960">
        <v>120000</v>
      </c>
      <c r="J1960">
        <f t="shared" si="121"/>
        <v>100000</v>
      </c>
      <c r="K1960">
        <f t="shared" si="122"/>
        <v>150000</v>
      </c>
      <c r="L1960" t="str">
        <f t="shared" si="123"/>
        <v>100000-150000</v>
      </c>
      <c r="M1960" t="s">
        <v>21</v>
      </c>
      <c r="N1960" t="str">
        <f>VLOOKUP(M1960,'Country Names'!B:C,2,FALSE)</f>
        <v>United States</v>
      </c>
      <c r="O1960">
        <v>0</v>
      </c>
      <c r="P1960" t="str">
        <f>IF(Table[[#This Row],[remote_ratio]]=0, "In Person", IF(Table[[#This Row],[remote_ratio]]=50, "Hybrid", IF(Table[[#This Row],[remote_ratio]]=100, "Remote")))</f>
        <v>In Person</v>
      </c>
      <c r="Q1960" t="s">
        <v>21</v>
      </c>
      <c r="R1960" t="str">
        <f>VLOOKUP(Q1960,'Country Names'!B:C,2,FALSE)</f>
        <v>United States</v>
      </c>
      <c r="S1960" t="s">
        <v>221</v>
      </c>
    </row>
    <row r="1961" spans="1:19" x14ac:dyDescent="0.3">
      <c r="A1961">
        <v>1960</v>
      </c>
      <c r="B1961">
        <v>2022</v>
      </c>
      <c r="C1961" t="s">
        <v>330</v>
      </c>
      <c r="D1961" t="s">
        <v>216</v>
      </c>
      <c r="E1961" t="s">
        <v>37</v>
      </c>
      <c r="F1961" t="str">
        <f t="shared" si="120"/>
        <v>Engineer</v>
      </c>
      <c r="G1961">
        <v>95000</v>
      </c>
      <c r="H1961" t="s">
        <v>20</v>
      </c>
      <c r="I1961">
        <v>95000</v>
      </c>
      <c r="J1961">
        <f t="shared" si="121"/>
        <v>50000</v>
      </c>
      <c r="K1961">
        <f t="shared" si="122"/>
        <v>100000</v>
      </c>
      <c r="L1961" t="str">
        <f t="shared" si="123"/>
        <v>50000-100000</v>
      </c>
      <c r="M1961" t="s">
        <v>21</v>
      </c>
      <c r="N1961" t="str">
        <f>VLOOKUP(M1961,'Country Names'!B:C,2,FALSE)</f>
        <v>United States</v>
      </c>
      <c r="O1961">
        <v>0</v>
      </c>
      <c r="P1961" t="str">
        <f>IF(Table[[#This Row],[remote_ratio]]=0, "In Person", IF(Table[[#This Row],[remote_ratio]]=50, "Hybrid", IF(Table[[#This Row],[remote_ratio]]=100, "Remote")))</f>
        <v>In Person</v>
      </c>
      <c r="Q1961" t="s">
        <v>21</v>
      </c>
      <c r="R1961" t="str">
        <f>VLOOKUP(Q1961,'Country Names'!B:C,2,FALSE)</f>
        <v>United States</v>
      </c>
      <c r="S1961" t="s">
        <v>221</v>
      </c>
    </row>
    <row r="1962" spans="1:19" x14ac:dyDescent="0.3">
      <c r="A1962">
        <v>1961</v>
      </c>
      <c r="B1962">
        <v>2022</v>
      </c>
      <c r="C1962" t="s">
        <v>330</v>
      </c>
      <c r="D1962" t="s">
        <v>216</v>
      </c>
      <c r="E1962" t="s">
        <v>30</v>
      </c>
      <c r="F1962" t="str">
        <f t="shared" si="120"/>
        <v>Engineer</v>
      </c>
      <c r="G1962">
        <v>249500</v>
      </c>
      <c r="H1962" t="s">
        <v>20</v>
      </c>
      <c r="I1962">
        <v>249500</v>
      </c>
      <c r="J1962">
        <f t="shared" si="121"/>
        <v>200000</v>
      </c>
      <c r="K1962">
        <f t="shared" si="122"/>
        <v>250000</v>
      </c>
      <c r="L1962" t="str">
        <f t="shared" si="123"/>
        <v>200000-250000</v>
      </c>
      <c r="M1962" t="s">
        <v>21</v>
      </c>
      <c r="N1962" t="str">
        <f>VLOOKUP(M1962,'Country Names'!B:C,2,FALSE)</f>
        <v>United States</v>
      </c>
      <c r="O1962">
        <v>0</v>
      </c>
      <c r="P1962" t="str">
        <f>IF(Table[[#This Row],[remote_ratio]]=0, "In Person", IF(Table[[#This Row],[remote_ratio]]=50, "Hybrid", IF(Table[[#This Row],[remote_ratio]]=100, "Remote")))</f>
        <v>In Person</v>
      </c>
      <c r="Q1962" t="s">
        <v>21</v>
      </c>
      <c r="R1962" t="str">
        <f>VLOOKUP(Q1962,'Country Names'!B:C,2,FALSE)</f>
        <v>United States</v>
      </c>
      <c r="S1962" t="s">
        <v>221</v>
      </c>
    </row>
    <row r="1963" spans="1:19" x14ac:dyDescent="0.3">
      <c r="A1963">
        <v>1962</v>
      </c>
      <c r="B1963">
        <v>2022</v>
      </c>
      <c r="C1963" t="s">
        <v>330</v>
      </c>
      <c r="D1963" t="s">
        <v>216</v>
      </c>
      <c r="E1963" t="s">
        <v>30</v>
      </c>
      <c r="F1963" t="str">
        <f t="shared" si="120"/>
        <v>Engineer</v>
      </c>
      <c r="G1963">
        <v>149850</v>
      </c>
      <c r="H1963" t="s">
        <v>20</v>
      </c>
      <c r="I1963">
        <v>149850</v>
      </c>
      <c r="J1963">
        <f t="shared" si="121"/>
        <v>100000</v>
      </c>
      <c r="K1963">
        <f t="shared" si="122"/>
        <v>150000</v>
      </c>
      <c r="L1963" t="str">
        <f t="shared" si="123"/>
        <v>100000-150000</v>
      </c>
      <c r="M1963" t="s">
        <v>21</v>
      </c>
      <c r="N1963" t="str">
        <f>VLOOKUP(M1963,'Country Names'!B:C,2,FALSE)</f>
        <v>United States</v>
      </c>
      <c r="O1963">
        <v>0</v>
      </c>
      <c r="P1963" t="str">
        <f>IF(Table[[#This Row],[remote_ratio]]=0, "In Person", IF(Table[[#This Row],[remote_ratio]]=50, "Hybrid", IF(Table[[#This Row],[remote_ratio]]=100, "Remote")))</f>
        <v>In Person</v>
      </c>
      <c r="Q1963" t="s">
        <v>21</v>
      </c>
      <c r="R1963" t="str">
        <f>VLOOKUP(Q1963,'Country Names'!B:C,2,FALSE)</f>
        <v>United States</v>
      </c>
      <c r="S1963" t="s">
        <v>221</v>
      </c>
    </row>
    <row r="1964" spans="1:19" x14ac:dyDescent="0.3">
      <c r="A1964">
        <v>1963</v>
      </c>
      <c r="B1964">
        <v>2022</v>
      </c>
      <c r="C1964" t="s">
        <v>213</v>
      </c>
      <c r="D1964" t="s">
        <v>216</v>
      </c>
      <c r="E1964" t="s">
        <v>32</v>
      </c>
      <c r="F1964" t="str">
        <f t="shared" si="120"/>
        <v>Engineer</v>
      </c>
      <c r="G1964">
        <v>122500</v>
      </c>
      <c r="H1964" t="s">
        <v>20</v>
      </c>
      <c r="I1964">
        <v>122500</v>
      </c>
      <c r="J1964">
        <f t="shared" si="121"/>
        <v>100000</v>
      </c>
      <c r="K1964">
        <f t="shared" si="122"/>
        <v>150000</v>
      </c>
      <c r="L1964" t="str">
        <f t="shared" si="123"/>
        <v>100000-150000</v>
      </c>
      <c r="M1964" t="s">
        <v>21</v>
      </c>
      <c r="N1964" t="str">
        <f>VLOOKUP(M1964,'Country Names'!B:C,2,FALSE)</f>
        <v>United States</v>
      </c>
      <c r="O1964">
        <v>100</v>
      </c>
      <c r="P1964" t="str">
        <f>IF(Table[[#This Row],[remote_ratio]]=0, "In Person", IF(Table[[#This Row],[remote_ratio]]=50, "Hybrid", IF(Table[[#This Row],[remote_ratio]]=100, "Remote")))</f>
        <v>Remote</v>
      </c>
      <c r="Q1964" t="s">
        <v>21</v>
      </c>
      <c r="R1964" t="str">
        <f>VLOOKUP(Q1964,'Country Names'!B:C,2,FALSE)</f>
        <v>United States</v>
      </c>
      <c r="S1964" t="s">
        <v>221</v>
      </c>
    </row>
    <row r="1965" spans="1:19" x14ac:dyDescent="0.3">
      <c r="A1965">
        <v>1964</v>
      </c>
      <c r="B1965">
        <v>2022</v>
      </c>
      <c r="C1965" t="s">
        <v>213</v>
      </c>
      <c r="D1965" t="s">
        <v>216</v>
      </c>
      <c r="E1965" t="s">
        <v>32</v>
      </c>
      <c r="F1965" t="str">
        <f t="shared" si="120"/>
        <v>Engineer</v>
      </c>
      <c r="G1965">
        <v>100000</v>
      </c>
      <c r="H1965" t="s">
        <v>20</v>
      </c>
      <c r="I1965">
        <v>100000</v>
      </c>
      <c r="J1965">
        <f t="shared" si="121"/>
        <v>100000</v>
      </c>
      <c r="K1965">
        <f t="shared" si="122"/>
        <v>150000</v>
      </c>
      <c r="L1965" t="str">
        <f t="shared" si="123"/>
        <v>100000-150000</v>
      </c>
      <c r="M1965" t="s">
        <v>21</v>
      </c>
      <c r="N1965" t="str">
        <f>VLOOKUP(M1965,'Country Names'!B:C,2,FALSE)</f>
        <v>United States</v>
      </c>
      <c r="O1965">
        <v>100</v>
      </c>
      <c r="P1965" t="str">
        <f>IF(Table[[#This Row],[remote_ratio]]=0, "In Person", IF(Table[[#This Row],[remote_ratio]]=50, "Hybrid", IF(Table[[#This Row],[remote_ratio]]=100, "Remote")))</f>
        <v>Remote</v>
      </c>
      <c r="Q1965" t="s">
        <v>21</v>
      </c>
      <c r="R1965" t="str">
        <f>VLOOKUP(Q1965,'Country Names'!B:C,2,FALSE)</f>
        <v>United States</v>
      </c>
      <c r="S1965" t="s">
        <v>221</v>
      </c>
    </row>
    <row r="1966" spans="1:19" x14ac:dyDescent="0.3">
      <c r="A1966">
        <v>1916</v>
      </c>
      <c r="B1966">
        <v>2022</v>
      </c>
      <c r="C1966" t="s">
        <v>213</v>
      </c>
      <c r="D1966" t="s">
        <v>216</v>
      </c>
      <c r="E1966" t="s">
        <v>23</v>
      </c>
      <c r="F1966" t="str">
        <f t="shared" si="120"/>
        <v>Scientist</v>
      </c>
      <c r="G1966">
        <v>145000</v>
      </c>
      <c r="H1966" t="s">
        <v>20</v>
      </c>
      <c r="I1966">
        <v>145000</v>
      </c>
      <c r="J1966">
        <f t="shared" si="121"/>
        <v>100000</v>
      </c>
      <c r="K1966">
        <f t="shared" si="122"/>
        <v>150000</v>
      </c>
      <c r="L1966" t="str">
        <f t="shared" si="123"/>
        <v>100000-150000</v>
      </c>
      <c r="M1966" t="s">
        <v>21</v>
      </c>
      <c r="N1966" t="str">
        <f>VLOOKUP(M1966,'Country Names'!B:C,2,FALSE)</f>
        <v>United States</v>
      </c>
      <c r="O1966">
        <v>0</v>
      </c>
      <c r="P1966" t="str">
        <f>IF(Table[[#This Row],[remote_ratio]]=0, "In Person", IF(Table[[#This Row],[remote_ratio]]=50, "Hybrid", IF(Table[[#This Row],[remote_ratio]]=100, "Remote")))</f>
        <v>In Person</v>
      </c>
      <c r="Q1966" t="s">
        <v>21</v>
      </c>
      <c r="R1966" t="str">
        <f>VLOOKUP(Q1966,'Country Names'!B:C,2,FALSE)</f>
        <v>United States</v>
      </c>
      <c r="S1966" t="s">
        <v>221</v>
      </c>
    </row>
    <row r="1967" spans="1:19" x14ac:dyDescent="0.3">
      <c r="A1967">
        <v>1917</v>
      </c>
      <c r="B1967">
        <v>2022</v>
      </c>
      <c r="C1967" t="s">
        <v>213</v>
      </c>
      <c r="D1967" t="s">
        <v>216</v>
      </c>
      <c r="E1967" t="s">
        <v>23</v>
      </c>
      <c r="F1967" t="str">
        <f t="shared" si="120"/>
        <v>Scientist</v>
      </c>
      <c r="G1967">
        <v>100000</v>
      </c>
      <c r="H1967" t="s">
        <v>20</v>
      </c>
      <c r="I1967">
        <v>100000</v>
      </c>
      <c r="J1967">
        <f t="shared" si="121"/>
        <v>100000</v>
      </c>
      <c r="K1967">
        <f t="shared" si="122"/>
        <v>150000</v>
      </c>
      <c r="L1967" t="str">
        <f t="shared" si="123"/>
        <v>100000-150000</v>
      </c>
      <c r="M1967" t="s">
        <v>21</v>
      </c>
      <c r="N1967" t="str">
        <f>VLOOKUP(M1967,'Country Names'!B:C,2,FALSE)</f>
        <v>United States</v>
      </c>
      <c r="O1967">
        <v>0</v>
      </c>
      <c r="P1967" t="str">
        <f>IF(Table[[#This Row],[remote_ratio]]=0, "In Person", IF(Table[[#This Row],[remote_ratio]]=50, "Hybrid", IF(Table[[#This Row],[remote_ratio]]=100, "Remote")))</f>
        <v>In Person</v>
      </c>
      <c r="Q1967" t="s">
        <v>21</v>
      </c>
      <c r="R1967" t="str">
        <f>VLOOKUP(Q1967,'Country Names'!B:C,2,FALSE)</f>
        <v>United States</v>
      </c>
      <c r="S1967" t="s">
        <v>221</v>
      </c>
    </row>
    <row r="1968" spans="1:19" x14ac:dyDescent="0.3">
      <c r="A1968">
        <v>1967</v>
      </c>
      <c r="B1968">
        <v>2022</v>
      </c>
      <c r="C1968" t="s">
        <v>214</v>
      </c>
      <c r="D1968" t="s">
        <v>216</v>
      </c>
      <c r="E1968" t="s">
        <v>27</v>
      </c>
      <c r="F1968" t="str">
        <f t="shared" si="120"/>
        <v>Analyst</v>
      </c>
      <c r="G1968">
        <v>55000</v>
      </c>
      <c r="H1968" t="s">
        <v>20</v>
      </c>
      <c r="I1968">
        <v>55000</v>
      </c>
      <c r="J1968">
        <f t="shared" si="121"/>
        <v>50000</v>
      </c>
      <c r="K1968">
        <f t="shared" si="122"/>
        <v>100000</v>
      </c>
      <c r="L1968" t="str">
        <f t="shared" si="123"/>
        <v>50000-100000</v>
      </c>
      <c r="M1968" t="s">
        <v>21</v>
      </c>
      <c r="N1968" t="str">
        <f>VLOOKUP(M1968,'Country Names'!B:C,2,FALSE)</f>
        <v>United States</v>
      </c>
      <c r="O1968">
        <v>0</v>
      </c>
      <c r="P1968" t="str">
        <f>IF(Table[[#This Row],[remote_ratio]]=0, "In Person", IF(Table[[#This Row],[remote_ratio]]=50, "Hybrid", IF(Table[[#This Row],[remote_ratio]]=100, "Remote")))</f>
        <v>In Person</v>
      </c>
      <c r="Q1968" t="s">
        <v>21</v>
      </c>
      <c r="R1968" t="str">
        <f>VLOOKUP(Q1968,'Country Names'!B:C,2,FALSE)</f>
        <v>United States</v>
      </c>
      <c r="S1968" t="s">
        <v>221</v>
      </c>
    </row>
    <row r="1969" spans="1:19" x14ac:dyDescent="0.3">
      <c r="A1969">
        <v>1968</v>
      </c>
      <c r="B1969">
        <v>2022</v>
      </c>
      <c r="C1969" t="s">
        <v>214</v>
      </c>
      <c r="D1969" t="s">
        <v>216</v>
      </c>
      <c r="E1969" t="s">
        <v>27</v>
      </c>
      <c r="F1969" t="str">
        <f t="shared" si="120"/>
        <v>Analyst</v>
      </c>
      <c r="G1969">
        <v>48000</v>
      </c>
      <c r="H1969" t="s">
        <v>20</v>
      </c>
      <c r="I1969">
        <v>48000</v>
      </c>
      <c r="J1969">
        <f t="shared" si="121"/>
        <v>0</v>
      </c>
      <c r="K1969">
        <f t="shared" si="122"/>
        <v>50000</v>
      </c>
      <c r="L1969" t="str">
        <f t="shared" si="123"/>
        <v>0-50000</v>
      </c>
      <c r="M1969" t="s">
        <v>21</v>
      </c>
      <c r="N1969" t="str">
        <f>VLOOKUP(M1969,'Country Names'!B:C,2,FALSE)</f>
        <v>United States</v>
      </c>
      <c r="O1969">
        <v>0</v>
      </c>
      <c r="P1969" t="str">
        <f>IF(Table[[#This Row],[remote_ratio]]=0, "In Person", IF(Table[[#This Row],[remote_ratio]]=50, "Hybrid", IF(Table[[#This Row],[remote_ratio]]=100, "Remote")))</f>
        <v>In Person</v>
      </c>
      <c r="Q1969" t="s">
        <v>21</v>
      </c>
      <c r="R1969" t="str">
        <f>VLOOKUP(Q1969,'Country Names'!B:C,2,FALSE)</f>
        <v>United States</v>
      </c>
      <c r="S1969" t="s">
        <v>221</v>
      </c>
    </row>
    <row r="1970" spans="1:19" x14ac:dyDescent="0.3">
      <c r="A1970">
        <v>1919</v>
      </c>
      <c r="B1970">
        <v>2022</v>
      </c>
      <c r="C1970" t="s">
        <v>213</v>
      </c>
      <c r="D1970" t="s">
        <v>216</v>
      </c>
      <c r="E1970" t="s">
        <v>23</v>
      </c>
      <c r="F1970" t="str">
        <f t="shared" si="120"/>
        <v>Scientist</v>
      </c>
      <c r="G1970">
        <v>2500000</v>
      </c>
      <c r="H1970" t="s">
        <v>42</v>
      </c>
      <c r="I1970">
        <v>31795</v>
      </c>
      <c r="J1970">
        <f t="shared" si="121"/>
        <v>0</v>
      </c>
      <c r="K1970">
        <f t="shared" si="122"/>
        <v>50000</v>
      </c>
      <c r="L1970" t="str">
        <f t="shared" si="123"/>
        <v>0-50000</v>
      </c>
      <c r="M1970" t="s">
        <v>43</v>
      </c>
      <c r="N1970" t="str">
        <f>VLOOKUP(M1970,'Country Names'!B:C,2,FALSE)</f>
        <v>India</v>
      </c>
      <c r="O1970">
        <v>100</v>
      </c>
      <c r="P1970" t="str">
        <f>IF(Table[[#This Row],[remote_ratio]]=0, "In Person", IF(Table[[#This Row],[remote_ratio]]=50, "Hybrid", IF(Table[[#This Row],[remote_ratio]]=100, "Remote")))</f>
        <v>Remote</v>
      </c>
      <c r="Q1970" t="s">
        <v>21</v>
      </c>
      <c r="R1970" t="str">
        <f>VLOOKUP(Q1970,'Country Names'!B:C,2,FALSE)</f>
        <v>United States</v>
      </c>
      <c r="S1970" t="s">
        <v>221</v>
      </c>
    </row>
    <row r="1971" spans="1:19" x14ac:dyDescent="0.3">
      <c r="A1971">
        <v>1931</v>
      </c>
      <c r="B1971">
        <v>2022</v>
      </c>
      <c r="C1971" t="s">
        <v>330</v>
      </c>
      <c r="D1971" t="s">
        <v>216</v>
      </c>
      <c r="E1971" t="s">
        <v>26</v>
      </c>
      <c r="F1971" t="str">
        <f t="shared" si="120"/>
        <v>Scientist</v>
      </c>
      <c r="G1971">
        <v>192000</v>
      </c>
      <c r="H1971" t="s">
        <v>20</v>
      </c>
      <c r="I1971">
        <v>192000</v>
      </c>
      <c r="J1971">
        <f t="shared" si="121"/>
        <v>150000</v>
      </c>
      <c r="K1971">
        <f t="shared" si="122"/>
        <v>200000</v>
      </c>
      <c r="L1971" t="str">
        <f t="shared" si="123"/>
        <v>150000-200000</v>
      </c>
      <c r="M1971" t="s">
        <v>21</v>
      </c>
      <c r="N1971" t="str">
        <f>VLOOKUP(M1971,'Country Names'!B:C,2,FALSE)</f>
        <v>United States</v>
      </c>
      <c r="O1971">
        <v>100</v>
      </c>
      <c r="P1971" t="str">
        <f>IF(Table[[#This Row],[remote_ratio]]=0, "In Person", IF(Table[[#This Row],[remote_ratio]]=50, "Hybrid", IF(Table[[#This Row],[remote_ratio]]=100, "Remote")))</f>
        <v>Remote</v>
      </c>
      <c r="Q1971" t="s">
        <v>21</v>
      </c>
      <c r="R1971" t="str">
        <f>VLOOKUP(Q1971,'Country Names'!B:C,2,FALSE)</f>
        <v>United States</v>
      </c>
      <c r="S1971" t="s">
        <v>221</v>
      </c>
    </row>
    <row r="1972" spans="1:19" x14ac:dyDescent="0.3">
      <c r="A1972">
        <v>1971</v>
      </c>
      <c r="B1972">
        <v>2022</v>
      </c>
      <c r="C1972" t="s">
        <v>213</v>
      </c>
      <c r="D1972" t="s">
        <v>216</v>
      </c>
      <c r="E1972" t="s">
        <v>38</v>
      </c>
      <c r="F1972" t="str">
        <f t="shared" si="120"/>
        <v>Engineer</v>
      </c>
      <c r="G1972">
        <v>56000</v>
      </c>
      <c r="H1972" t="s">
        <v>14</v>
      </c>
      <c r="I1972">
        <v>58837</v>
      </c>
      <c r="J1972">
        <f t="shared" si="121"/>
        <v>50000</v>
      </c>
      <c r="K1972">
        <f t="shared" si="122"/>
        <v>100000</v>
      </c>
      <c r="L1972" t="str">
        <f t="shared" si="123"/>
        <v>50000-100000</v>
      </c>
      <c r="M1972" t="s">
        <v>63</v>
      </c>
      <c r="N1972" t="str">
        <f>VLOOKUP(M1972,'Country Names'!B:C,2,FALSE)</f>
        <v>France</v>
      </c>
      <c r="O1972">
        <v>100</v>
      </c>
      <c r="P1972" t="str">
        <f>IF(Table[[#This Row],[remote_ratio]]=0, "In Person", IF(Table[[#This Row],[remote_ratio]]=50, "Hybrid", IF(Table[[#This Row],[remote_ratio]]=100, "Remote")))</f>
        <v>Remote</v>
      </c>
      <c r="Q1972" t="s">
        <v>63</v>
      </c>
      <c r="R1972" t="str">
        <f>VLOOKUP(Q1972,'Country Names'!B:C,2,FALSE)</f>
        <v>France</v>
      </c>
      <c r="S1972" t="s">
        <v>222</v>
      </c>
    </row>
    <row r="1973" spans="1:19" x14ac:dyDescent="0.3">
      <c r="A1973">
        <v>1972</v>
      </c>
      <c r="B1973">
        <v>2022</v>
      </c>
      <c r="C1973" t="s">
        <v>330</v>
      </c>
      <c r="D1973" t="s">
        <v>216</v>
      </c>
      <c r="E1973" t="s">
        <v>37</v>
      </c>
      <c r="F1973" t="str">
        <f t="shared" si="120"/>
        <v>Engineer</v>
      </c>
      <c r="G1973">
        <v>190000</v>
      </c>
      <c r="H1973" t="s">
        <v>20</v>
      </c>
      <c r="I1973">
        <v>190000</v>
      </c>
      <c r="J1973">
        <f t="shared" si="121"/>
        <v>150000</v>
      </c>
      <c r="K1973">
        <f t="shared" si="122"/>
        <v>200000</v>
      </c>
      <c r="L1973" t="str">
        <f t="shared" si="123"/>
        <v>150000-200000</v>
      </c>
      <c r="M1973" t="s">
        <v>21</v>
      </c>
      <c r="N1973" t="str">
        <f>VLOOKUP(M1973,'Country Names'!B:C,2,FALSE)</f>
        <v>United States</v>
      </c>
      <c r="O1973">
        <v>100</v>
      </c>
      <c r="P1973" t="str">
        <f>IF(Table[[#This Row],[remote_ratio]]=0, "In Person", IF(Table[[#This Row],[remote_ratio]]=50, "Hybrid", IF(Table[[#This Row],[remote_ratio]]=100, "Remote")))</f>
        <v>Remote</v>
      </c>
      <c r="Q1973" t="s">
        <v>21</v>
      </c>
      <c r="R1973" t="str">
        <f>VLOOKUP(Q1973,'Country Names'!B:C,2,FALSE)</f>
        <v>United States</v>
      </c>
      <c r="S1973" t="s">
        <v>221</v>
      </c>
    </row>
    <row r="1974" spans="1:19" x14ac:dyDescent="0.3">
      <c r="A1974">
        <v>1973</v>
      </c>
      <c r="B1974">
        <v>2022</v>
      </c>
      <c r="C1974" t="s">
        <v>330</v>
      </c>
      <c r="D1974" t="s">
        <v>216</v>
      </c>
      <c r="E1974" t="s">
        <v>37</v>
      </c>
      <c r="F1974" t="str">
        <f t="shared" si="120"/>
        <v>Engineer</v>
      </c>
      <c r="G1974">
        <v>120000</v>
      </c>
      <c r="H1974" t="s">
        <v>20</v>
      </c>
      <c r="I1974">
        <v>120000</v>
      </c>
      <c r="J1974">
        <f t="shared" si="121"/>
        <v>100000</v>
      </c>
      <c r="K1974">
        <f t="shared" si="122"/>
        <v>150000</v>
      </c>
      <c r="L1974" t="str">
        <f t="shared" si="123"/>
        <v>100000-150000</v>
      </c>
      <c r="M1974" t="s">
        <v>21</v>
      </c>
      <c r="N1974" t="str">
        <f>VLOOKUP(M1974,'Country Names'!B:C,2,FALSE)</f>
        <v>United States</v>
      </c>
      <c r="O1974">
        <v>100</v>
      </c>
      <c r="P1974" t="str">
        <f>IF(Table[[#This Row],[remote_ratio]]=0, "In Person", IF(Table[[#This Row],[remote_ratio]]=50, "Hybrid", IF(Table[[#This Row],[remote_ratio]]=100, "Remote")))</f>
        <v>Remote</v>
      </c>
      <c r="Q1974" t="s">
        <v>21</v>
      </c>
      <c r="R1974" t="str">
        <f>VLOOKUP(Q1974,'Country Names'!B:C,2,FALSE)</f>
        <v>United States</v>
      </c>
      <c r="S1974" t="s">
        <v>221</v>
      </c>
    </row>
    <row r="1975" spans="1:19" x14ac:dyDescent="0.3">
      <c r="A1975">
        <v>1974</v>
      </c>
      <c r="B1975">
        <v>2022</v>
      </c>
      <c r="C1975" t="s">
        <v>330</v>
      </c>
      <c r="D1975" t="s">
        <v>216</v>
      </c>
      <c r="E1975" t="s">
        <v>27</v>
      </c>
      <c r="F1975" t="str">
        <f t="shared" si="120"/>
        <v>Analyst</v>
      </c>
      <c r="G1975">
        <v>127000</v>
      </c>
      <c r="H1975" t="s">
        <v>20</v>
      </c>
      <c r="I1975">
        <v>127000</v>
      </c>
      <c r="J1975">
        <f t="shared" si="121"/>
        <v>100000</v>
      </c>
      <c r="K1975">
        <f t="shared" si="122"/>
        <v>150000</v>
      </c>
      <c r="L1975" t="str">
        <f t="shared" si="123"/>
        <v>100000-150000</v>
      </c>
      <c r="M1975" t="s">
        <v>21</v>
      </c>
      <c r="N1975" t="str">
        <f>VLOOKUP(M1975,'Country Names'!B:C,2,FALSE)</f>
        <v>United States</v>
      </c>
      <c r="O1975">
        <v>100</v>
      </c>
      <c r="P1975" t="str">
        <f>IF(Table[[#This Row],[remote_ratio]]=0, "In Person", IF(Table[[#This Row],[remote_ratio]]=50, "Hybrid", IF(Table[[#This Row],[remote_ratio]]=100, "Remote")))</f>
        <v>Remote</v>
      </c>
      <c r="Q1975" t="s">
        <v>21</v>
      </c>
      <c r="R1975" t="str">
        <f>VLOOKUP(Q1975,'Country Names'!B:C,2,FALSE)</f>
        <v>United States</v>
      </c>
      <c r="S1975" t="s">
        <v>221</v>
      </c>
    </row>
    <row r="1976" spans="1:19" x14ac:dyDescent="0.3">
      <c r="A1976">
        <v>1975</v>
      </c>
      <c r="B1976">
        <v>2022</v>
      </c>
      <c r="C1976" t="s">
        <v>330</v>
      </c>
      <c r="D1976" t="s">
        <v>216</v>
      </c>
      <c r="E1976" t="s">
        <v>27</v>
      </c>
      <c r="F1976" t="str">
        <f t="shared" si="120"/>
        <v>Analyst</v>
      </c>
      <c r="G1976">
        <v>104000</v>
      </c>
      <c r="H1976" t="s">
        <v>20</v>
      </c>
      <c r="I1976">
        <v>104000</v>
      </c>
      <c r="J1976">
        <f t="shared" si="121"/>
        <v>100000</v>
      </c>
      <c r="K1976">
        <f t="shared" si="122"/>
        <v>150000</v>
      </c>
      <c r="L1976" t="str">
        <f t="shared" si="123"/>
        <v>100000-150000</v>
      </c>
      <c r="M1976" t="s">
        <v>21</v>
      </c>
      <c r="N1976" t="str">
        <f>VLOOKUP(M1976,'Country Names'!B:C,2,FALSE)</f>
        <v>United States</v>
      </c>
      <c r="O1976">
        <v>100</v>
      </c>
      <c r="P1976" t="str">
        <f>IF(Table[[#This Row],[remote_ratio]]=0, "In Person", IF(Table[[#This Row],[remote_ratio]]=50, "Hybrid", IF(Table[[#This Row],[remote_ratio]]=100, "Remote")))</f>
        <v>Remote</v>
      </c>
      <c r="Q1976" t="s">
        <v>21</v>
      </c>
      <c r="R1976" t="str">
        <f>VLOOKUP(Q1976,'Country Names'!B:C,2,FALSE)</f>
        <v>United States</v>
      </c>
      <c r="S1976" t="s">
        <v>221</v>
      </c>
    </row>
    <row r="1977" spans="1:19" x14ac:dyDescent="0.3">
      <c r="A1977">
        <v>1932</v>
      </c>
      <c r="B1977">
        <v>2022</v>
      </c>
      <c r="C1977" t="s">
        <v>330</v>
      </c>
      <c r="D1977" t="s">
        <v>216</v>
      </c>
      <c r="E1977" t="s">
        <v>26</v>
      </c>
      <c r="F1977" t="str">
        <f t="shared" si="120"/>
        <v>Scientist</v>
      </c>
      <c r="G1977">
        <v>164000</v>
      </c>
      <c r="H1977" t="s">
        <v>20</v>
      </c>
      <c r="I1977">
        <v>164000</v>
      </c>
      <c r="J1977">
        <f t="shared" si="121"/>
        <v>150000</v>
      </c>
      <c r="K1977">
        <f t="shared" si="122"/>
        <v>200000</v>
      </c>
      <c r="L1977" t="str">
        <f t="shared" si="123"/>
        <v>150000-200000</v>
      </c>
      <c r="M1977" t="s">
        <v>21</v>
      </c>
      <c r="N1977" t="str">
        <f>VLOOKUP(M1977,'Country Names'!B:C,2,FALSE)</f>
        <v>United States</v>
      </c>
      <c r="O1977">
        <v>100</v>
      </c>
      <c r="P1977" t="str">
        <f>IF(Table[[#This Row],[remote_ratio]]=0, "In Person", IF(Table[[#This Row],[remote_ratio]]=50, "Hybrid", IF(Table[[#This Row],[remote_ratio]]=100, "Remote")))</f>
        <v>Remote</v>
      </c>
      <c r="Q1977" t="s">
        <v>21</v>
      </c>
      <c r="R1977" t="str">
        <f>VLOOKUP(Q1977,'Country Names'!B:C,2,FALSE)</f>
        <v>United States</v>
      </c>
      <c r="S1977" t="s">
        <v>221</v>
      </c>
    </row>
    <row r="1978" spans="1:19" x14ac:dyDescent="0.3">
      <c r="A1978">
        <v>1945</v>
      </c>
      <c r="B1978">
        <v>2022</v>
      </c>
      <c r="C1978" t="s">
        <v>330</v>
      </c>
      <c r="D1978" t="s">
        <v>216</v>
      </c>
      <c r="E1978" t="s">
        <v>23</v>
      </c>
      <c r="F1978" t="str">
        <f t="shared" si="120"/>
        <v>Scientist</v>
      </c>
      <c r="G1978">
        <v>190000</v>
      </c>
      <c r="H1978" t="s">
        <v>20</v>
      </c>
      <c r="I1978">
        <v>190000</v>
      </c>
      <c r="J1978">
        <f t="shared" si="121"/>
        <v>150000</v>
      </c>
      <c r="K1978">
        <f t="shared" si="122"/>
        <v>200000</v>
      </c>
      <c r="L1978" t="str">
        <f t="shared" si="123"/>
        <v>150000-200000</v>
      </c>
      <c r="M1978" t="s">
        <v>21</v>
      </c>
      <c r="N1978" t="str">
        <f>VLOOKUP(M1978,'Country Names'!B:C,2,FALSE)</f>
        <v>United States</v>
      </c>
      <c r="O1978">
        <v>0</v>
      </c>
      <c r="P1978" t="str">
        <f>IF(Table[[#This Row],[remote_ratio]]=0, "In Person", IF(Table[[#This Row],[remote_ratio]]=50, "Hybrid", IF(Table[[#This Row],[remote_ratio]]=100, "Remote")))</f>
        <v>In Person</v>
      </c>
      <c r="Q1978" t="s">
        <v>21</v>
      </c>
      <c r="R1978" t="str">
        <f>VLOOKUP(Q1978,'Country Names'!B:C,2,FALSE)</f>
        <v>United States</v>
      </c>
      <c r="S1978" t="s">
        <v>221</v>
      </c>
    </row>
    <row r="1979" spans="1:19" x14ac:dyDescent="0.3">
      <c r="A1979">
        <v>1978</v>
      </c>
      <c r="B1979">
        <v>2022</v>
      </c>
      <c r="C1979" t="s">
        <v>330</v>
      </c>
      <c r="D1979" t="s">
        <v>216</v>
      </c>
      <c r="E1979" t="s">
        <v>35</v>
      </c>
      <c r="F1979" t="str">
        <f t="shared" si="120"/>
        <v>Engineer</v>
      </c>
      <c r="G1979">
        <v>210000</v>
      </c>
      <c r="H1979" t="s">
        <v>20</v>
      </c>
      <c r="I1979">
        <v>210000</v>
      </c>
      <c r="J1979">
        <f t="shared" si="121"/>
        <v>200000</v>
      </c>
      <c r="K1979">
        <f t="shared" si="122"/>
        <v>250000</v>
      </c>
      <c r="L1979" t="str">
        <f t="shared" si="123"/>
        <v>200000-250000</v>
      </c>
      <c r="M1979" t="s">
        <v>21</v>
      </c>
      <c r="N1979" t="str">
        <f>VLOOKUP(M1979,'Country Names'!B:C,2,FALSE)</f>
        <v>United States</v>
      </c>
      <c r="O1979">
        <v>100</v>
      </c>
      <c r="P1979" t="str">
        <f>IF(Table[[#This Row],[remote_ratio]]=0, "In Person", IF(Table[[#This Row],[remote_ratio]]=50, "Hybrid", IF(Table[[#This Row],[remote_ratio]]=100, "Remote")))</f>
        <v>Remote</v>
      </c>
      <c r="Q1979" t="s">
        <v>21</v>
      </c>
      <c r="R1979" t="str">
        <f>VLOOKUP(Q1979,'Country Names'!B:C,2,FALSE)</f>
        <v>United States</v>
      </c>
      <c r="S1979" t="s">
        <v>221</v>
      </c>
    </row>
    <row r="1980" spans="1:19" x14ac:dyDescent="0.3">
      <c r="A1980">
        <v>1979</v>
      </c>
      <c r="B1980">
        <v>2022</v>
      </c>
      <c r="C1980" t="s">
        <v>330</v>
      </c>
      <c r="D1980" t="s">
        <v>216</v>
      </c>
      <c r="E1980" t="s">
        <v>35</v>
      </c>
      <c r="F1980" t="str">
        <f t="shared" si="120"/>
        <v>Engineer</v>
      </c>
      <c r="G1980">
        <v>150000</v>
      </c>
      <c r="H1980" t="s">
        <v>20</v>
      </c>
      <c r="I1980">
        <v>150000</v>
      </c>
      <c r="J1980">
        <f t="shared" si="121"/>
        <v>150000</v>
      </c>
      <c r="K1980">
        <f t="shared" si="122"/>
        <v>200000</v>
      </c>
      <c r="L1980" t="str">
        <f t="shared" si="123"/>
        <v>150000-200000</v>
      </c>
      <c r="M1980" t="s">
        <v>21</v>
      </c>
      <c r="N1980" t="str">
        <f>VLOOKUP(M1980,'Country Names'!B:C,2,FALSE)</f>
        <v>United States</v>
      </c>
      <c r="O1980">
        <v>100</v>
      </c>
      <c r="P1980" t="str">
        <f>IF(Table[[#This Row],[remote_ratio]]=0, "In Person", IF(Table[[#This Row],[remote_ratio]]=50, "Hybrid", IF(Table[[#This Row],[remote_ratio]]=100, "Remote")))</f>
        <v>Remote</v>
      </c>
      <c r="Q1980" t="s">
        <v>21</v>
      </c>
      <c r="R1980" t="str">
        <f>VLOOKUP(Q1980,'Country Names'!B:C,2,FALSE)</f>
        <v>United States</v>
      </c>
      <c r="S1980" t="s">
        <v>221</v>
      </c>
    </row>
    <row r="1981" spans="1:19" x14ac:dyDescent="0.3">
      <c r="A1981">
        <v>1980</v>
      </c>
      <c r="B1981">
        <v>2022</v>
      </c>
      <c r="C1981" t="s">
        <v>330</v>
      </c>
      <c r="D1981" t="s">
        <v>216</v>
      </c>
      <c r="E1981" t="s">
        <v>37</v>
      </c>
      <c r="F1981" t="str">
        <f t="shared" si="120"/>
        <v>Engineer</v>
      </c>
      <c r="G1981">
        <v>210000</v>
      </c>
      <c r="H1981" t="s">
        <v>20</v>
      </c>
      <c r="I1981">
        <v>210000</v>
      </c>
      <c r="J1981">
        <f t="shared" si="121"/>
        <v>200000</v>
      </c>
      <c r="K1981">
        <f t="shared" si="122"/>
        <v>250000</v>
      </c>
      <c r="L1981" t="str">
        <f t="shared" si="123"/>
        <v>200000-250000</v>
      </c>
      <c r="M1981" t="s">
        <v>21</v>
      </c>
      <c r="N1981" t="str">
        <f>VLOOKUP(M1981,'Country Names'!B:C,2,FALSE)</f>
        <v>United States</v>
      </c>
      <c r="O1981">
        <v>100</v>
      </c>
      <c r="P1981" t="str">
        <f>IF(Table[[#This Row],[remote_ratio]]=0, "In Person", IF(Table[[#This Row],[remote_ratio]]=50, "Hybrid", IF(Table[[#This Row],[remote_ratio]]=100, "Remote")))</f>
        <v>Remote</v>
      </c>
      <c r="Q1981" t="s">
        <v>21</v>
      </c>
      <c r="R1981" t="str">
        <f>VLOOKUP(Q1981,'Country Names'!B:C,2,FALSE)</f>
        <v>United States</v>
      </c>
      <c r="S1981" t="s">
        <v>221</v>
      </c>
    </row>
    <row r="1982" spans="1:19" x14ac:dyDescent="0.3">
      <c r="A1982">
        <v>1981</v>
      </c>
      <c r="B1982">
        <v>2022</v>
      </c>
      <c r="C1982" t="s">
        <v>330</v>
      </c>
      <c r="D1982" t="s">
        <v>216</v>
      </c>
      <c r="E1982" t="s">
        <v>37</v>
      </c>
      <c r="F1982" t="str">
        <f t="shared" si="120"/>
        <v>Engineer</v>
      </c>
      <c r="G1982">
        <v>130000</v>
      </c>
      <c r="H1982" t="s">
        <v>20</v>
      </c>
      <c r="I1982">
        <v>130000</v>
      </c>
      <c r="J1982">
        <f t="shared" si="121"/>
        <v>100000</v>
      </c>
      <c r="K1982">
        <f t="shared" si="122"/>
        <v>150000</v>
      </c>
      <c r="L1982" t="str">
        <f t="shared" si="123"/>
        <v>100000-150000</v>
      </c>
      <c r="M1982" t="s">
        <v>21</v>
      </c>
      <c r="N1982" t="str">
        <f>VLOOKUP(M1982,'Country Names'!B:C,2,FALSE)</f>
        <v>United States</v>
      </c>
      <c r="O1982">
        <v>100</v>
      </c>
      <c r="P1982" t="str">
        <f>IF(Table[[#This Row],[remote_ratio]]=0, "In Person", IF(Table[[#This Row],[remote_ratio]]=50, "Hybrid", IF(Table[[#This Row],[remote_ratio]]=100, "Remote")))</f>
        <v>Remote</v>
      </c>
      <c r="Q1982" t="s">
        <v>21</v>
      </c>
      <c r="R1982" t="str">
        <f>VLOOKUP(Q1982,'Country Names'!B:C,2,FALSE)</f>
        <v>United States</v>
      </c>
      <c r="S1982" t="s">
        <v>221</v>
      </c>
    </row>
    <row r="1983" spans="1:19" x14ac:dyDescent="0.3">
      <c r="A1983">
        <v>1946</v>
      </c>
      <c r="B1983">
        <v>2022</v>
      </c>
      <c r="C1983" t="s">
        <v>330</v>
      </c>
      <c r="D1983" t="s">
        <v>216</v>
      </c>
      <c r="E1983" t="s">
        <v>23</v>
      </c>
      <c r="F1983" t="str">
        <f t="shared" si="120"/>
        <v>Scientist</v>
      </c>
      <c r="G1983">
        <v>150000</v>
      </c>
      <c r="H1983" t="s">
        <v>20</v>
      </c>
      <c r="I1983">
        <v>150000</v>
      </c>
      <c r="J1983">
        <f t="shared" si="121"/>
        <v>150000</v>
      </c>
      <c r="K1983">
        <f t="shared" si="122"/>
        <v>200000</v>
      </c>
      <c r="L1983" t="str">
        <f t="shared" si="123"/>
        <v>150000-200000</v>
      </c>
      <c r="M1983" t="s">
        <v>21</v>
      </c>
      <c r="N1983" t="str">
        <f>VLOOKUP(M1983,'Country Names'!B:C,2,FALSE)</f>
        <v>United States</v>
      </c>
      <c r="O1983">
        <v>0</v>
      </c>
      <c r="P1983" t="str">
        <f>IF(Table[[#This Row],[remote_ratio]]=0, "In Person", IF(Table[[#This Row],[remote_ratio]]=50, "Hybrid", IF(Table[[#This Row],[remote_ratio]]=100, "Remote")))</f>
        <v>In Person</v>
      </c>
      <c r="Q1983" t="s">
        <v>21</v>
      </c>
      <c r="R1983" t="str">
        <f>VLOOKUP(Q1983,'Country Names'!B:C,2,FALSE)</f>
        <v>United States</v>
      </c>
      <c r="S1983" t="s">
        <v>221</v>
      </c>
    </row>
    <row r="1984" spans="1:19" x14ac:dyDescent="0.3">
      <c r="A1984">
        <v>1948</v>
      </c>
      <c r="B1984">
        <v>2022</v>
      </c>
      <c r="C1984" t="s">
        <v>330</v>
      </c>
      <c r="D1984" t="s">
        <v>216</v>
      </c>
      <c r="E1984" t="s">
        <v>83</v>
      </c>
      <c r="F1984" t="str">
        <f t="shared" si="120"/>
        <v>Scientist</v>
      </c>
      <c r="G1984">
        <v>125000</v>
      </c>
      <c r="H1984" t="s">
        <v>20</v>
      </c>
      <c r="I1984">
        <v>125000</v>
      </c>
      <c r="J1984">
        <f t="shared" si="121"/>
        <v>100000</v>
      </c>
      <c r="K1984">
        <f t="shared" si="122"/>
        <v>150000</v>
      </c>
      <c r="L1984" t="str">
        <f t="shared" si="123"/>
        <v>100000-150000</v>
      </c>
      <c r="M1984" t="s">
        <v>92</v>
      </c>
      <c r="N1984" t="str">
        <f>VLOOKUP(M1984,'Country Names'!B:C,2,FALSE)</f>
        <v>Colombia</v>
      </c>
      <c r="O1984">
        <v>100</v>
      </c>
      <c r="P1984" t="str">
        <f>IF(Table[[#This Row],[remote_ratio]]=0, "In Person", IF(Table[[#This Row],[remote_ratio]]=50, "Hybrid", IF(Table[[#This Row],[remote_ratio]]=100, "Remote")))</f>
        <v>Remote</v>
      </c>
      <c r="Q1984" t="s">
        <v>92</v>
      </c>
      <c r="R1984" t="str">
        <f>VLOOKUP(Q1984,'Country Names'!B:C,2,FALSE)</f>
        <v>Colombia</v>
      </c>
      <c r="S1984" t="s">
        <v>220</v>
      </c>
    </row>
    <row r="1985" spans="1:19" x14ac:dyDescent="0.3">
      <c r="A1985">
        <v>1984</v>
      </c>
      <c r="B1985">
        <v>2022</v>
      </c>
      <c r="C1985" t="s">
        <v>213</v>
      </c>
      <c r="D1985" t="s">
        <v>216</v>
      </c>
      <c r="E1985" t="s">
        <v>27</v>
      </c>
      <c r="F1985" t="str">
        <f t="shared" si="120"/>
        <v>Analyst</v>
      </c>
      <c r="G1985">
        <v>102640</v>
      </c>
      <c r="H1985" t="s">
        <v>20</v>
      </c>
      <c r="I1985">
        <v>102640</v>
      </c>
      <c r="J1985">
        <f t="shared" si="121"/>
        <v>100000</v>
      </c>
      <c r="K1985">
        <f t="shared" si="122"/>
        <v>150000</v>
      </c>
      <c r="L1985" t="str">
        <f t="shared" si="123"/>
        <v>100000-150000</v>
      </c>
      <c r="M1985" t="s">
        <v>21</v>
      </c>
      <c r="N1985" t="str">
        <f>VLOOKUP(M1985,'Country Names'!B:C,2,FALSE)</f>
        <v>United States</v>
      </c>
      <c r="O1985">
        <v>100</v>
      </c>
      <c r="P1985" t="str">
        <f>IF(Table[[#This Row],[remote_ratio]]=0, "In Person", IF(Table[[#This Row],[remote_ratio]]=50, "Hybrid", IF(Table[[#This Row],[remote_ratio]]=100, "Remote")))</f>
        <v>Remote</v>
      </c>
      <c r="Q1985" t="s">
        <v>21</v>
      </c>
      <c r="R1985" t="str">
        <f>VLOOKUP(Q1985,'Country Names'!B:C,2,FALSE)</f>
        <v>United States</v>
      </c>
      <c r="S1985" t="s">
        <v>221</v>
      </c>
    </row>
    <row r="1986" spans="1:19" x14ac:dyDescent="0.3">
      <c r="A1986">
        <v>1985</v>
      </c>
      <c r="B1986">
        <v>2022</v>
      </c>
      <c r="C1986" t="s">
        <v>213</v>
      </c>
      <c r="D1986" t="s">
        <v>216</v>
      </c>
      <c r="E1986" t="s">
        <v>27</v>
      </c>
      <c r="F1986" t="str">
        <f t="shared" ref="F1986:F2049" si="124">IF(RIGHT(E1986,LEN(E1986)-FIND(CHAR(1),SUBSTITUTE(E1986," ",CHAR(1),LEN(E1986)-LEN(SUBSTITUTE(E1986," ","")))))="Science","Director of DS",IF(RIGHT(E1986,LEN(E1986)-FIND(CHAR(1),SUBSTITUTE(E1986," ",CHAR(1),LEN(E1986)-LEN(SUBSTITUTE(E1986," ","")))))="Data","Head of Data",RIGHT(E1986,LEN(E1986)-FIND(CHAR(1),SUBSTITUTE(E1986," ",CHAR(1),LEN(E1986)-LEN(SUBSTITUTE(E1986," ","")))))))</f>
        <v>Analyst</v>
      </c>
      <c r="G1986">
        <v>66100</v>
      </c>
      <c r="H1986" t="s">
        <v>20</v>
      </c>
      <c r="I1986">
        <v>66100</v>
      </c>
      <c r="J1986">
        <f t="shared" ref="J1986:J2049" si="125">FLOOR(I1986/50000,1)*50000</f>
        <v>50000</v>
      </c>
      <c r="K1986">
        <f t="shared" ref="K1986:K2049" si="126">FLOOR(I1986/50000,1)*50000 + 50000</f>
        <v>100000</v>
      </c>
      <c r="L1986" t="str">
        <f t="shared" ref="L1986:L2049" si="127">_xlfn.CONCAT(J1986, "-", K1986)</f>
        <v>50000-100000</v>
      </c>
      <c r="M1986" t="s">
        <v>21</v>
      </c>
      <c r="N1986" t="str">
        <f>VLOOKUP(M1986,'Country Names'!B:C,2,FALSE)</f>
        <v>United States</v>
      </c>
      <c r="O1986">
        <v>100</v>
      </c>
      <c r="P1986" t="str">
        <f>IF(Table[[#This Row],[remote_ratio]]=0, "In Person", IF(Table[[#This Row],[remote_ratio]]=50, "Hybrid", IF(Table[[#This Row],[remote_ratio]]=100, "Remote")))</f>
        <v>Remote</v>
      </c>
      <c r="Q1986" t="s">
        <v>21</v>
      </c>
      <c r="R1986" t="str">
        <f>VLOOKUP(Q1986,'Country Names'!B:C,2,FALSE)</f>
        <v>United States</v>
      </c>
      <c r="S1986" t="s">
        <v>221</v>
      </c>
    </row>
    <row r="1987" spans="1:19" x14ac:dyDescent="0.3">
      <c r="A1987">
        <v>1953</v>
      </c>
      <c r="B1987">
        <v>2022</v>
      </c>
      <c r="C1987" t="s">
        <v>330</v>
      </c>
      <c r="D1987" t="s">
        <v>216</v>
      </c>
      <c r="E1987" t="s">
        <v>23</v>
      </c>
      <c r="F1987" t="str">
        <f t="shared" si="124"/>
        <v>Scientist</v>
      </c>
      <c r="G1987">
        <v>45000</v>
      </c>
      <c r="H1987" t="s">
        <v>14</v>
      </c>
      <c r="I1987">
        <v>47280</v>
      </c>
      <c r="J1987">
        <f t="shared" si="125"/>
        <v>0</v>
      </c>
      <c r="K1987">
        <f t="shared" si="126"/>
        <v>50000</v>
      </c>
      <c r="L1987" t="str">
        <f t="shared" si="127"/>
        <v>0-50000</v>
      </c>
      <c r="M1987" t="s">
        <v>15</v>
      </c>
      <c r="N1987" t="str">
        <f>VLOOKUP(M1987,'Country Names'!B:C,2,FALSE)</f>
        <v>Spain</v>
      </c>
      <c r="O1987">
        <v>0</v>
      </c>
      <c r="P1987" t="str">
        <f>IF(Table[[#This Row],[remote_ratio]]=0, "In Person", IF(Table[[#This Row],[remote_ratio]]=50, "Hybrid", IF(Table[[#This Row],[remote_ratio]]=100, "Remote")))</f>
        <v>In Person</v>
      </c>
      <c r="Q1987" t="s">
        <v>15</v>
      </c>
      <c r="R1987" t="str">
        <f>VLOOKUP(Q1987,'Country Names'!B:C,2,FALSE)</f>
        <v>Spain</v>
      </c>
      <c r="S1987" t="s">
        <v>221</v>
      </c>
    </row>
    <row r="1988" spans="1:19" x14ac:dyDescent="0.3">
      <c r="A1988">
        <v>1954</v>
      </c>
      <c r="B1988">
        <v>2022</v>
      </c>
      <c r="C1988" t="s">
        <v>330</v>
      </c>
      <c r="D1988" t="s">
        <v>216</v>
      </c>
      <c r="E1988" t="s">
        <v>23</v>
      </c>
      <c r="F1988" t="str">
        <f t="shared" si="124"/>
        <v>Scientist</v>
      </c>
      <c r="G1988">
        <v>36000</v>
      </c>
      <c r="H1988" t="s">
        <v>14</v>
      </c>
      <c r="I1988">
        <v>37824</v>
      </c>
      <c r="J1988">
        <f t="shared" si="125"/>
        <v>0</v>
      </c>
      <c r="K1988">
        <f t="shared" si="126"/>
        <v>50000</v>
      </c>
      <c r="L1988" t="str">
        <f t="shared" si="127"/>
        <v>0-50000</v>
      </c>
      <c r="M1988" t="s">
        <v>15</v>
      </c>
      <c r="N1988" t="str">
        <f>VLOOKUP(M1988,'Country Names'!B:C,2,FALSE)</f>
        <v>Spain</v>
      </c>
      <c r="O1988">
        <v>0</v>
      </c>
      <c r="P1988" t="str">
        <f>IF(Table[[#This Row],[remote_ratio]]=0, "In Person", IF(Table[[#This Row],[remote_ratio]]=50, "Hybrid", IF(Table[[#This Row],[remote_ratio]]=100, "Remote")))</f>
        <v>In Person</v>
      </c>
      <c r="Q1988" t="s">
        <v>15</v>
      </c>
      <c r="R1988" t="str">
        <f>VLOOKUP(Q1988,'Country Names'!B:C,2,FALSE)</f>
        <v>Spain</v>
      </c>
      <c r="S1988" t="s">
        <v>221</v>
      </c>
    </row>
    <row r="1989" spans="1:19" x14ac:dyDescent="0.3">
      <c r="A1989">
        <v>1988</v>
      </c>
      <c r="B1989">
        <v>2022</v>
      </c>
      <c r="C1989" t="s">
        <v>330</v>
      </c>
      <c r="D1989" t="s">
        <v>216</v>
      </c>
      <c r="E1989" t="s">
        <v>37</v>
      </c>
      <c r="F1989" t="str">
        <f t="shared" si="124"/>
        <v>Engineer</v>
      </c>
      <c r="G1989">
        <v>198800</v>
      </c>
      <c r="H1989" t="s">
        <v>20</v>
      </c>
      <c r="I1989">
        <v>198800</v>
      </c>
      <c r="J1989">
        <f t="shared" si="125"/>
        <v>150000</v>
      </c>
      <c r="K1989">
        <f t="shared" si="126"/>
        <v>200000</v>
      </c>
      <c r="L1989" t="str">
        <f t="shared" si="127"/>
        <v>150000-200000</v>
      </c>
      <c r="M1989" t="s">
        <v>21</v>
      </c>
      <c r="N1989" t="str">
        <f>VLOOKUP(M1989,'Country Names'!B:C,2,FALSE)</f>
        <v>United States</v>
      </c>
      <c r="O1989">
        <v>0</v>
      </c>
      <c r="P1989" t="str">
        <f>IF(Table[[#This Row],[remote_ratio]]=0, "In Person", IF(Table[[#This Row],[remote_ratio]]=50, "Hybrid", IF(Table[[#This Row],[remote_ratio]]=100, "Remote")))</f>
        <v>In Person</v>
      </c>
      <c r="Q1989" t="s">
        <v>21</v>
      </c>
      <c r="R1989" t="str">
        <f>VLOOKUP(Q1989,'Country Names'!B:C,2,FALSE)</f>
        <v>United States</v>
      </c>
      <c r="S1989" t="s">
        <v>221</v>
      </c>
    </row>
    <row r="1990" spans="1:19" x14ac:dyDescent="0.3">
      <c r="A1990">
        <v>1989</v>
      </c>
      <c r="B1990">
        <v>2022</v>
      </c>
      <c r="C1990" t="s">
        <v>330</v>
      </c>
      <c r="D1990" t="s">
        <v>216</v>
      </c>
      <c r="E1990" t="s">
        <v>37</v>
      </c>
      <c r="F1990" t="str">
        <f t="shared" si="124"/>
        <v>Engineer</v>
      </c>
      <c r="G1990">
        <v>122600</v>
      </c>
      <c r="H1990" t="s">
        <v>20</v>
      </c>
      <c r="I1990">
        <v>122600</v>
      </c>
      <c r="J1990">
        <f t="shared" si="125"/>
        <v>100000</v>
      </c>
      <c r="K1990">
        <f t="shared" si="126"/>
        <v>150000</v>
      </c>
      <c r="L1990" t="str">
        <f t="shared" si="127"/>
        <v>100000-150000</v>
      </c>
      <c r="M1990" t="s">
        <v>21</v>
      </c>
      <c r="N1990" t="str">
        <f>VLOOKUP(M1990,'Country Names'!B:C,2,FALSE)</f>
        <v>United States</v>
      </c>
      <c r="O1990">
        <v>0</v>
      </c>
      <c r="P1990" t="str">
        <f>IF(Table[[#This Row],[remote_ratio]]=0, "In Person", IF(Table[[#This Row],[remote_ratio]]=50, "Hybrid", IF(Table[[#This Row],[remote_ratio]]=100, "Remote")))</f>
        <v>In Person</v>
      </c>
      <c r="Q1990" t="s">
        <v>21</v>
      </c>
      <c r="R1990" t="str">
        <f>VLOOKUP(Q1990,'Country Names'!B:C,2,FALSE)</f>
        <v>United States</v>
      </c>
      <c r="S1990" t="s">
        <v>221</v>
      </c>
    </row>
    <row r="1991" spans="1:19" x14ac:dyDescent="0.3">
      <c r="A1991">
        <v>1990</v>
      </c>
      <c r="B1991">
        <v>2022</v>
      </c>
      <c r="C1991" t="s">
        <v>213</v>
      </c>
      <c r="D1991" t="s">
        <v>216</v>
      </c>
      <c r="E1991" t="s">
        <v>37</v>
      </c>
      <c r="F1991" t="str">
        <f t="shared" si="124"/>
        <v>Engineer</v>
      </c>
      <c r="G1991">
        <v>130000</v>
      </c>
      <c r="H1991" t="s">
        <v>20</v>
      </c>
      <c r="I1991">
        <v>130000</v>
      </c>
      <c r="J1991">
        <f t="shared" si="125"/>
        <v>100000</v>
      </c>
      <c r="K1991">
        <f t="shared" si="126"/>
        <v>150000</v>
      </c>
      <c r="L1991" t="str">
        <f t="shared" si="127"/>
        <v>100000-150000</v>
      </c>
      <c r="M1991" t="s">
        <v>21</v>
      </c>
      <c r="N1991" t="str">
        <f>VLOOKUP(M1991,'Country Names'!B:C,2,FALSE)</f>
        <v>United States</v>
      </c>
      <c r="O1991">
        <v>100</v>
      </c>
      <c r="P1991" t="str">
        <f>IF(Table[[#This Row],[remote_ratio]]=0, "In Person", IF(Table[[#This Row],[remote_ratio]]=50, "Hybrid", IF(Table[[#This Row],[remote_ratio]]=100, "Remote")))</f>
        <v>Remote</v>
      </c>
      <c r="Q1991" t="s">
        <v>21</v>
      </c>
      <c r="R1991" t="str">
        <f>VLOOKUP(Q1991,'Country Names'!B:C,2,FALSE)</f>
        <v>United States</v>
      </c>
      <c r="S1991" t="s">
        <v>221</v>
      </c>
    </row>
    <row r="1992" spans="1:19" x14ac:dyDescent="0.3">
      <c r="A1992">
        <v>1991</v>
      </c>
      <c r="B1992">
        <v>2022</v>
      </c>
      <c r="C1992" t="s">
        <v>213</v>
      </c>
      <c r="D1992" t="s">
        <v>216</v>
      </c>
      <c r="E1992" t="s">
        <v>37</v>
      </c>
      <c r="F1992" t="str">
        <f t="shared" si="124"/>
        <v>Engineer</v>
      </c>
      <c r="G1992">
        <v>80000</v>
      </c>
      <c r="H1992" t="s">
        <v>20</v>
      </c>
      <c r="I1992">
        <v>80000</v>
      </c>
      <c r="J1992">
        <f t="shared" si="125"/>
        <v>50000</v>
      </c>
      <c r="K1992">
        <f t="shared" si="126"/>
        <v>100000</v>
      </c>
      <c r="L1992" t="str">
        <f t="shared" si="127"/>
        <v>50000-100000</v>
      </c>
      <c r="M1992" t="s">
        <v>21</v>
      </c>
      <c r="N1992" t="str">
        <f>VLOOKUP(M1992,'Country Names'!B:C,2,FALSE)</f>
        <v>United States</v>
      </c>
      <c r="O1992">
        <v>100</v>
      </c>
      <c r="P1992" t="str">
        <f>IF(Table[[#This Row],[remote_ratio]]=0, "In Person", IF(Table[[#This Row],[remote_ratio]]=50, "Hybrid", IF(Table[[#This Row],[remote_ratio]]=100, "Remote")))</f>
        <v>Remote</v>
      </c>
      <c r="Q1992" t="s">
        <v>21</v>
      </c>
      <c r="R1992" t="str">
        <f>VLOOKUP(Q1992,'Country Names'!B:C,2,FALSE)</f>
        <v>United States</v>
      </c>
      <c r="S1992" t="s">
        <v>221</v>
      </c>
    </row>
    <row r="1993" spans="1:19" x14ac:dyDescent="0.3">
      <c r="A1993">
        <v>1957</v>
      </c>
      <c r="B1993">
        <v>2022</v>
      </c>
      <c r="C1993" t="s">
        <v>330</v>
      </c>
      <c r="D1993" t="s">
        <v>216</v>
      </c>
      <c r="E1993" t="s">
        <v>23</v>
      </c>
      <c r="F1993" t="str">
        <f t="shared" si="124"/>
        <v>Scientist</v>
      </c>
      <c r="G1993">
        <v>175000</v>
      </c>
      <c r="H1993" t="s">
        <v>20</v>
      </c>
      <c r="I1993">
        <v>175000</v>
      </c>
      <c r="J1993">
        <f t="shared" si="125"/>
        <v>150000</v>
      </c>
      <c r="K1993">
        <f t="shared" si="126"/>
        <v>200000</v>
      </c>
      <c r="L1993" t="str">
        <f t="shared" si="127"/>
        <v>150000-200000</v>
      </c>
      <c r="M1993" t="s">
        <v>21</v>
      </c>
      <c r="N1993" t="str">
        <f>VLOOKUP(M1993,'Country Names'!B:C,2,FALSE)</f>
        <v>United States</v>
      </c>
      <c r="O1993">
        <v>100</v>
      </c>
      <c r="P1993" t="str">
        <f>IF(Table[[#This Row],[remote_ratio]]=0, "In Person", IF(Table[[#This Row],[remote_ratio]]=50, "Hybrid", IF(Table[[#This Row],[remote_ratio]]=100, "Remote")))</f>
        <v>Remote</v>
      </c>
      <c r="Q1993" t="s">
        <v>21</v>
      </c>
      <c r="R1993" t="str">
        <f>VLOOKUP(Q1993,'Country Names'!B:C,2,FALSE)</f>
        <v>United States</v>
      </c>
      <c r="S1993" t="s">
        <v>221</v>
      </c>
    </row>
    <row r="1994" spans="1:19" x14ac:dyDescent="0.3">
      <c r="A1994">
        <v>1958</v>
      </c>
      <c r="B1994">
        <v>2022</v>
      </c>
      <c r="C1994" t="s">
        <v>330</v>
      </c>
      <c r="D1994" t="s">
        <v>216</v>
      </c>
      <c r="E1994" t="s">
        <v>23</v>
      </c>
      <c r="F1994" t="str">
        <f t="shared" si="124"/>
        <v>Scientist</v>
      </c>
      <c r="G1994">
        <v>140000</v>
      </c>
      <c r="H1994" t="s">
        <v>20</v>
      </c>
      <c r="I1994">
        <v>140000</v>
      </c>
      <c r="J1994">
        <f t="shared" si="125"/>
        <v>100000</v>
      </c>
      <c r="K1994">
        <f t="shared" si="126"/>
        <v>150000</v>
      </c>
      <c r="L1994" t="str">
        <f t="shared" si="127"/>
        <v>100000-150000</v>
      </c>
      <c r="M1994" t="s">
        <v>21</v>
      </c>
      <c r="N1994" t="str">
        <f>VLOOKUP(M1994,'Country Names'!B:C,2,FALSE)</f>
        <v>United States</v>
      </c>
      <c r="O1994">
        <v>100</v>
      </c>
      <c r="P1994" t="str">
        <f>IF(Table[[#This Row],[remote_ratio]]=0, "In Person", IF(Table[[#This Row],[remote_ratio]]=50, "Hybrid", IF(Table[[#This Row],[remote_ratio]]=100, "Remote")))</f>
        <v>Remote</v>
      </c>
      <c r="Q1994" t="s">
        <v>21</v>
      </c>
      <c r="R1994" t="str">
        <f>VLOOKUP(Q1994,'Country Names'!B:C,2,FALSE)</f>
        <v>United States</v>
      </c>
      <c r="S1994" t="s">
        <v>221</v>
      </c>
    </row>
    <row r="1995" spans="1:19" x14ac:dyDescent="0.3">
      <c r="A1995">
        <v>1994</v>
      </c>
      <c r="B1995">
        <v>2022</v>
      </c>
      <c r="C1995" t="s">
        <v>330</v>
      </c>
      <c r="D1995" t="s">
        <v>216</v>
      </c>
      <c r="E1995" t="s">
        <v>27</v>
      </c>
      <c r="F1995" t="str">
        <f t="shared" si="124"/>
        <v>Analyst</v>
      </c>
      <c r="G1995">
        <v>150000</v>
      </c>
      <c r="H1995" t="s">
        <v>20</v>
      </c>
      <c r="I1995">
        <v>150000</v>
      </c>
      <c r="J1995">
        <f t="shared" si="125"/>
        <v>150000</v>
      </c>
      <c r="K1995">
        <f t="shared" si="126"/>
        <v>200000</v>
      </c>
      <c r="L1995" t="str">
        <f t="shared" si="127"/>
        <v>150000-200000</v>
      </c>
      <c r="M1995" t="s">
        <v>21</v>
      </c>
      <c r="N1995" t="str">
        <f>VLOOKUP(M1995,'Country Names'!B:C,2,FALSE)</f>
        <v>United States</v>
      </c>
      <c r="O1995">
        <v>100</v>
      </c>
      <c r="P1995" t="str">
        <f>IF(Table[[#This Row],[remote_ratio]]=0, "In Person", IF(Table[[#This Row],[remote_ratio]]=50, "Hybrid", IF(Table[[#This Row],[remote_ratio]]=100, "Remote")))</f>
        <v>Remote</v>
      </c>
      <c r="Q1995" t="s">
        <v>21</v>
      </c>
      <c r="R1995" t="str">
        <f>VLOOKUP(Q1995,'Country Names'!B:C,2,FALSE)</f>
        <v>United States</v>
      </c>
      <c r="S1995" t="s">
        <v>221</v>
      </c>
    </row>
    <row r="1996" spans="1:19" x14ac:dyDescent="0.3">
      <c r="A1996">
        <v>1995</v>
      </c>
      <c r="B1996">
        <v>2022</v>
      </c>
      <c r="C1996" t="s">
        <v>330</v>
      </c>
      <c r="D1996" t="s">
        <v>216</v>
      </c>
      <c r="E1996" t="s">
        <v>27</v>
      </c>
      <c r="F1996" t="str">
        <f t="shared" si="124"/>
        <v>Analyst</v>
      </c>
      <c r="G1996">
        <v>100000</v>
      </c>
      <c r="H1996" t="s">
        <v>20</v>
      </c>
      <c r="I1996">
        <v>100000</v>
      </c>
      <c r="J1996">
        <f t="shared" si="125"/>
        <v>100000</v>
      </c>
      <c r="K1996">
        <f t="shared" si="126"/>
        <v>150000</v>
      </c>
      <c r="L1996" t="str">
        <f t="shared" si="127"/>
        <v>100000-150000</v>
      </c>
      <c r="M1996" t="s">
        <v>21</v>
      </c>
      <c r="N1996" t="str">
        <f>VLOOKUP(M1996,'Country Names'!B:C,2,FALSE)</f>
        <v>United States</v>
      </c>
      <c r="O1996">
        <v>100</v>
      </c>
      <c r="P1996" t="str">
        <f>IF(Table[[#This Row],[remote_ratio]]=0, "In Person", IF(Table[[#This Row],[remote_ratio]]=50, "Hybrid", IF(Table[[#This Row],[remote_ratio]]=100, "Remote")))</f>
        <v>Remote</v>
      </c>
      <c r="Q1996" t="s">
        <v>21</v>
      </c>
      <c r="R1996" t="str">
        <f>VLOOKUP(Q1996,'Country Names'!B:C,2,FALSE)</f>
        <v>United States</v>
      </c>
      <c r="S1996" t="s">
        <v>221</v>
      </c>
    </row>
    <row r="1997" spans="1:19" x14ac:dyDescent="0.3">
      <c r="A1997">
        <v>1996</v>
      </c>
      <c r="B1997">
        <v>2022</v>
      </c>
      <c r="C1997" t="s">
        <v>214</v>
      </c>
      <c r="D1997" t="s">
        <v>216</v>
      </c>
      <c r="E1997" t="s">
        <v>37</v>
      </c>
      <c r="F1997" t="str">
        <f t="shared" si="124"/>
        <v>Engineer</v>
      </c>
      <c r="G1997">
        <v>160000</v>
      </c>
      <c r="H1997" t="s">
        <v>20</v>
      </c>
      <c r="I1997">
        <v>160000</v>
      </c>
      <c r="J1997">
        <f t="shared" si="125"/>
        <v>150000</v>
      </c>
      <c r="K1997">
        <f t="shared" si="126"/>
        <v>200000</v>
      </c>
      <c r="L1997" t="str">
        <f t="shared" si="127"/>
        <v>150000-200000</v>
      </c>
      <c r="M1997" t="s">
        <v>21</v>
      </c>
      <c r="N1997" t="str">
        <f>VLOOKUP(M1997,'Country Names'!B:C,2,FALSE)</f>
        <v>United States</v>
      </c>
      <c r="O1997">
        <v>0</v>
      </c>
      <c r="P1997" t="str">
        <f>IF(Table[[#This Row],[remote_ratio]]=0, "In Person", IF(Table[[#This Row],[remote_ratio]]=50, "Hybrid", IF(Table[[#This Row],[remote_ratio]]=100, "Remote")))</f>
        <v>In Person</v>
      </c>
      <c r="Q1997" t="s">
        <v>21</v>
      </c>
      <c r="R1997" t="str">
        <f>VLOOKUP(Q1997,'Country Names'!B:C,2,FALSE)</f>
        <v>United States</v>
      </c>
      <c r="S1997" t="s">
        <v>221</v>
      </c>
    </row>
    <row r="1998" spans="1:19" x14ac:dyDescent="0.3">
      <c r="A1998">
        <v>1997</v>
      </c>
      <c r="B1998">
        <v>2022</v>
      </c>
      <c r="C1998" t="s">
        <v>214</v>
      </c>
      <c r="D1998" t="s">
        <v>216</v>
      </c>
      <c r="E1998" t="s">
        <v>37</v>
      </c>
      <c r="F1998" t="str">
        <f t="shared" si="124"/>
        <v>Engineer</v>
      </c>
      <c r="G1998">
        <v>135000</v>
      </c>
      <c r="H1998" t="s">
        <v>20</v>
      </c>
      <c r="I1998">
        <v>135000</v>
      </c>
      <c r="J1998">
        <f t="shared" si="125"/>
        <v>100000</v>
      </c>
      <c r="K1998">
        <f t="shared" si="126"/>
        <v>150000</v>
      </c>
      <c r="L1998" t="str">
        <f t="shared" si="127"/>
        <v>100000-150000</v>
      </c>
      <c r="M1998" t="s">
        <v>21</v>
      </c>
      <c r="N1998" t="str">
        <f>VLOOKUP(M1998,'Country Names'!B:C,2,FALSE)</f>
        <v>United States</v>
      </c>
      <c r="O1998">
        <v>0</v>
      </c>
      <c r="P1998" t="str">
        <f>IF(Table[[#This Row],[remote_ratio]]=0, "In Person", IF(Table[[#This Row],[remote_ratio]]=50, "Hybrid", IF(Table[[#This Row],[remote_ratio]]=100, "Remote")))</f>
        <v>In Person</v>
      </c>
      <c r="Q1998" t="s">
        <v>21</v>
      </c>
      <c r="R1998" t="str">
        <f>VLOOKUP(Q1998,'Country Names'!B:C,2,FALSE)</f>
        <v>United States</v>
      </c>
      <c r="S1998" t="s">
        <v>221</v>
      </c>
    </row>
    <row r="1999" spans="1:19" x14ac:dyDescent="0.3">
      <c r="A1999">
        <v>1998</v>
      </c>
      <c r="B1999">
        <v>2022</v>
      </c>
      <c r="C1999" t="s">
        <v>330</v>
      </c>
      <c r="D1999" t="s">
        <v>216</v>
      </c>
      <c r="E1999" t="s">
        <v>37</v>
      </c>
      <c r="F1999" t="str">
        <f t="shared" si="124"/>
        <v>Engineer</v>
      </c>
      <c r="G1999">
        <v>216000</v>
      </c>
      <c r="H1999" t="s">
        <v>20</v>
      </c>
      <c r="I1999">
        <v>216000</v>
      </c>
      <c r="J1999">
        <f t="shared" si="125"/>
        <v>200000</v>
      </c>
      <c r="K1999">
        <f t="shared" si="126"/>
        <v>250000</v>
      </c>
      <c r="L1999" t="str">
        <f t="shared" si="127"/>
        <v>200000-250000</v>
      </c>
      <c r="M1999" t="s">
        <v>21</v>
      </c>
      <c r="N1999" t="str">
        <f>VLOOKUP(M1999,'Country Names'!B:C,2,FALSE)</f>
        <v>United States</v>
      </c>
      <c r="O1999">
        <v>100</v>
      </c>
      <c r="P1999" t="str">
        <f>IF(Table[[#This Row],[remote_ratio]]=0, "In Person", IF(Table[[#This Row],[remote_ratio]]=50, "Hybrid", IF(Table[[#This Row],[remote_ratio]]=100, "Remote")))</f>
        <v>Remote</v>
      </c>
      <c r="Q1999" t="s">
        <v>21</v>
      </c>
      <c r="R1999" t="str">
        <f>VLOOKUP(Q1999,'Country Names'!B:C,2,FALSE)</f>
        <v>United States</v>
      </c>
      <c r="S1999" t="s">
        <v>221</v>
      </c>
    </row>
    <row r="2000" spans="1:19" x14ac:dyDescent="0.3">
      <c r="A2000">
        <v>1999</v>
      </c>
      <c r="B2000">
        <v>2022</v>
      </c>
      <c r="C2000" t="s">
        <v>330</v>
      </c>
      <c r="D2000" t="s">
        <v>216</v>
      </c>
      <c r="E2000" t="s">
        <v>37</v>
      </c>
      <c r="F2000" t="str">
        <f t="shared" si="124"/>
        <v>Engineer</v>
      </c>
      <c r="G2000">
        <v>144000</v>
      </c>
      <c r="H2000" t="s">
        <v>20</v>
      </c>
      <c r="I2000">
        <v>144000</v>
      </c>
      <c r="J2000">
        <f t="shared" si="125"/>
        <v>100000</v>
      </c>
      <c r="K2000">
        <f t="shared" si="126"/>
        <v>150000</v>
      </c>
      <c r="L2000" t="str">
        <f t="shared" si="127"/>
        <v>100000-150000</v>
      </c>
      <c r="M2000" t="s">
        <v>21</v>
      </c>
      <c r="N2000" t="str">
        <f>VLOOKUP(M2000,'Country Names'!B:C,2,FALSE)</f>
        <v>United States</v>
      </c>
      <c r="O2000">
        <v>100</v>
      </c>
      <c r="P2000" t="str">
        <f>IF(Table[[#This Row],[remote_ratio]]=0, "In Person", IF(Table[[#This Row],[remote_ratio]]=50, "Hybrid", IF(Table[[#This Row],[remote_ratio]]=100, "Remote")))</f>
        <v>Remote</v>
      </c>
      <c r="Q2000" t="s">
        <v>21</v>
      </c>
      <c r="R2000" t="str">
        <f>VLOOKUP(Q2000,'Country Names'!B:C,2,FALSE)</f>
        <v>United States</v>
      </c>
      <c r="S2000" t="s">
        <v>221</v>
      </c>
    </row>
    <row r="2001" spans="1:19" x14ac:dyDescent="0.3">
      <c r="A2001">
        <v>1965</v>
      </c>
      <c r="B2001">
        <v>2022</v>
      </c>
      <c r="C2001" t="s">
        <v>330</v>
      </c>
      <c r="D2001" t="s">
        <v>216</v>
      </c>
      <c r="E2001" t="s">
        <v>23</v>
      </c>
      <c r="F2001" t="str">
        <f t="shared" si="124"/>
        <v>Scientist</v>
      </c>
      <c r="G2001">
        <v>249500</v>
      </c>
      <c r="H2001" t="s">
        <v>20</v>
      </c>
      <c r="I2001">
        <v>249500</v>
      </c>
      <c r="J2001">
        <f t="shared" si="125"/>
        <v>200000</v>
      </c>
      <c r="K2001">
        <f t="shared" si="126"/>
        <v>250000</v>
      </c>
      <c r="L2001" t="str">
        <f t="shared" si="127"/>
        <v>200000-250000</v>
      </c>
      <c r="M2001" t="s">
        <v>21</v>
      </c>
      <c r="N2001" t="str">
        <f>VLOOKUP(M2001,'Country Names'!B:C,2,FALSE)</f>
        <v>United States</v>
      </c>
      <c r="O2001">
        <v>0</v>
      </c>
      <c r="P2001" t="str">
        <f>IF(Table[[#This Row],[remote_ratio]]=0, "In Person", IF(Table[[#This Row],[remote_ratio]]=50, "Hybrid", IF(Table[[#This Row],[remote_ratio]]=100, "Remote")))</f>
        <v>In Person</v>
      </c>
      <c r="Q2001" t="s">
        <v>21</v>
      </c>
      <c r="R2001" t="str">
        <f>VLOOKUP(Q2001,'Country Names'!B:C,2,FALSE)</f>
        <v>United States</v>
      </c>
      <c r="S2001" t="s">
        <v>221</v>
      </c>
    </row>
    <row r="2002" spans="1:19" x14ac:dyDescent="0.3">
      <c r="A2002">
        <v>1966</v>
      </c>
      <c r="B2002">
        <v>2022</v>
      </c>
      <c r="C2002" t="s">
        <v>330</v>
      </c>
      <c r="D2002" t="s">
        <v>216</v>
      </c>
      <c r="E2002" t="s">
        <v>23</v>
      </c>
      <c r="F2002" t="str">
        <f t="shared" si="124"/>
        <v>Scientist</v>
      </c>
      <c r="G2002">
        <v>149850</v>
      </c>
      <c r="H2002" t="s">
        <v>20</v>
      </c>
      <c r="I2002">
        <v>149850</v>
      </c>
      <c r="J2002">
        <f t="shared" si="125"/>
        <v>100000</v>
      </c>
      <c r="K2002">
        <f t="shared" si="126"/>
        <v>150000</v>
      </c>
      <c r="L2002" t="str">
        <f t="shared" si="127"/>
        <v>100000-150000</v>
      </c>
      <c r="M2002" t="s">
        <v>21</v>
      </c>
      <c r="N2002" t="str">
        <f>VLOOKUP(M2002,'Country Names'!B:C,2,FALSE)</f>
        <v>United States</v>
      </c>
      <c r="O2002">
        <v>0</v>
      </c>
      <c r="P2002" t="str">
        <f>IF(Table[[#This Row],[remote_ratio]]=0, "In Person", IF(Table[[#This Row],[remote_ratio]]=50, "Hybrid", IF(Table[[#This Row],[remote_ratio]]=100, "Remote")))</f>
        <v>In Person</v>
      </c>
      <c r="Q2002" t="s">
        <v>21</v>
      </c>
      <c r="R2002" t="str">
        <f>VLOOKUP(Q2002,'Country Names'!B:C,2,FALSE)</f>
        <v>United States</v>
      </c>
      <c r="S2002" t="s">
        <v>221</v>
      </c>
    </row>
    <row r="2003" spans="1:19" x14ac:dyDescent="0.3">
      <c r="A2003">
        <v>2002</v>
      </c>
      <c r="B2003">
        <v>2022</v>
      </c>
      <c r="C2003" t="s">
        <v>330</v>
      </c>
      <c r="D2003" t="s">
        <v>216</v>
      </c>
      <c r="E2003" t="s">
        <v>27</v>
      </c>
      <c r="F2003" t="str">
        <f t="shared" si="124"/>
        <v>Analyst</v>
      </c>
      <c r="G2003">
        <v>115934</v>
      </c>
      <c r="H2003" t="s">
        <v>20</v>
      </c>
      <c r="I2003">
        <v>115934</v>
      </c>
      <c r="J2003">
        <f t="shared" si="125"/>
        <v>100000</v>
      </c>
      <c r="K2003">
        <f t="shared" si="126"/>
        <v>150000</v>
      </c>
      <c r="L2003" t="str">
        <f t="shared" si="127"/>
        <v>100000-150000</v>
      </c>
      <c r="M2003" t="s">
        <v>21</v>
      </c>
      <c r="N2003" t="str">
        <f>VLOOKUP(M2003,'Country Names'!B:C,2,FALSE)</f>
        <v>United States</v>
      </c>
      <c r="O2003">
        <v>100</v>
      </c>
      <c r="P2003" t="str">
        <f>IF(Table[[#This Row],[remote_ratio]]=0, "In Person", IF(Table[[#This Row],[remote_ratio]]=50, "Hybrid", IF(Table[[#This Row],[remote_ratio]]=100, "Remote")))</f>
        <v>Remote</v>
      </c>
      <c r="Q2003" t="s">
        <v>21</v>
      </c>
      <c r="R2003" t="str">
        <f>VLOOKUP(Q2003,'Country Names'!B:C,2,FALSE)</f>
        <v>United States</v>
      </c>
      <c r="S2003" t="s">
        <v>221</v>
      </c>
    </row>
    <row r="2004" spans="1:19" x14ac:dyDescent="0.3">
      <c r="A2004">
        <v>2003</v>
      </c>
      <c r="B2004">
        <v>2022</v>
      </c>
      <c r="C2004" t="s">
        <v>330</v>
      </c>
      <c r="D2004" t="s">
        <v>216</v>
      </c>
      <c r="E2004" t="s">
        <v>27</v>
      </c>
      <c r="F2004" t="str">
        <f t="shared" si="124"/>
        <v>Analyst</v>
      </c>
      <c r="G2004">
        <v>81666</v>
      </c>
      <c r="H2004" t="s">
        <v>20</v>
      </c>
      <c r="I2004">
        <v>81666</v>
      </c>
      <c r="J2004">
        <f t="shared" si="125"/>
        <v>50000</v>
      </c>
      <c r="K2004">
        <f t="shared" si="126"/>
        <v>100000</v>
      </c>
      <c r="L2004" t="str">
        <f t="shared" si="127"/>
        <v>50000-100000</v>
      </c>
      <c r="M2004" t="s">
        <v>21</v>
      </c>
      <c r="N2004" t="str">
        <f>VLOOKUP(M2004,'Country Names'!B:C,2,FALSE)</f>
        <v>United States</v>
      </c>
      <c r="O2004">
        <v>100</v>
      </c>
      <c r="P2004" t="str">
        <f>IF(Table[[#This Row],[remote_ratio]]=0, "In Person", IF(Table[[#This Row],[remote_ratio]]=50, "Hybrid", IF(Table[[#This Row],[remote_ratio]]=100, "Remote")))</f>
        <v>Remote</v>
      </c>
      <c r="Q2004" t="s">
        <v>21</v>
      </c>
      <c r="R2004" t="str">
        <f>VLOOKUP(Q2004,'Country Names'!B:C,2,FALSE)</f>
        <v>United States</v>
      </c>
      <c r="S2004" t="s">
        <v>221</v>
      </c>
    </row>
    <row r="2005" spans="1:19" x14ac:dyDescent="0.3">
      <c r="A2005">
        <v>2004</v>
      </c>
      <c r="B2005">
        <v>2022</v>
      </c>
      <c r="C2005" t="s">
        <v>330</v>
      </c>
      <c r="D2005" t="s">
        <v>216</v>
      </c>
      <c r="E2005" t="s">
        <v>37</v>
      </c>
      <c r="F2005" t="str">
        <f t="shared" si="124"/>
        <v>Engineer</v>
      </c>
      <c r="G2005">
        <v>215000</v>
      </c>
      <c r="H2005" t="s">
        <v>20</v>
      </c>
      <c r="I2005">
        <v>215000</v>
      </c>
      <c r="J2005">
        <f t="shared" si="125"/>
        <v>200000</v>
      </c>
      <c r="K2005">
        <f t="shared" si="126"/>
        <v>250000</v>
      </c>
      <c r="L2005" t="str">
        <f t="shared" si="127"/>
        <v>200000-250000</v>
      </c>
      <c r="M2005" t="s">
        <v>21</v>
      </c>
      <c r="N2005" t="str">
        <f>VLOOKUP(M2005,'Country Names'!B:C,2,FALSE)</f>
        <v>United States</v>
      </c>
      <c r="O2005">
        <v>100</v>
      </c>
      <c r="P2005" t="str">
        <f>IF(Table[[#This Row],[remote_ratio]]=0, "In Person", IF(Table[[#This Row],[remote_ratio]]=50, "Hybrid", IF(Table[[#This Row],[remote_ratio]]=100, "Remote")))</f>
        <v>Remote</v>
      </c>
      <c r="Q2005" t="s">
        <v>21</v>
      </c>
      <c r="R2005" t="str">
        <f>VLOOKUP(Q2005,'Country Names'!B:C,2,FALSE)</f>
        <v>United States</v>
      </c>
      <c r="S2005" t="s">
        <v>221</v>
      </c>
    </row>
    <row r="2006" spans="1:19" x14ac:dyDescent="0.3">
      <c r="A2006">
        <v>2005</v>
      </c>
      <c r="B2006">
        <v>2022</v>
      </c>
      <c r="C2006" t="s">
        <v>330</v>
      </c>
      <c r="D2006" t="s">
        <v>216</v>
      </c>
      <c r="E2006" t="s">
        <v>37</v>
      </c>
      <c r="F2006" t="str">
        <f t="shared" si="124"/>
        <v>Engineer</v>
      </c>
      <c r="G2006">
        <v>150000</v>
      </c>
      <c r="H2006" t="s">
        <v>20</v>
      </c>
      <c r="I2006">
        <v>150000</v>
      </c>
      <c r="J2006">
        <f t="shared" si="125"/>
        <v>150000</v>
      </c>
      <c r="K2006">
        <f t="shared" si="126"/>
        <v>200000</v>
      </c>
      <c r="L2006" t="str">
        <f t="shared" si="127"/>
        <v>150000-200000</v>
      </c>
      <c r="M2006" t="s">
        <v>21</v>
      </c>
      <c r="N2006" t="str">
        <f>VLOOKUP(M2006,'Country Names'!B:C,2,FALSE)</f>
        <v>United States</v>
      </c>
      <c r="O2006">
        <v>100</v>
      </c>
      <c r="P2006" t="str">
        <f>IF(Table[[#This Row],[remote_ratio]]=0, "In Person", IF(Table[[#This Row],[remote_ratio]]=50, "Hybrid", IF(Table[[#This Row],[remote_ratio]]=100, "Remote")))</f>
        <v>Remote</v>
      </c>
      <c r="Q2006" t="s">
        <v>21</v>
      </c>
      <c r="R2006" t="str">
        <f>VLOOKUP(Q2006,'Country Names'!B:C,2,FALSE)</f>
        <v>United States</v>
      </c>
      <c r="S2006" t="s">
        <v>221</v>
      </c>
    </row>
    <row r="2007" spans="1:19" x14ac:dyDescent="0.3">
      <c r="A2007">
        <v>2006</v>
      </c>
      <c r="B2007">
        <v>2022</v>
      </c>
      <c r="C2007" t="s">
        <v>330</v>
      </c>
      <c r="D2007" t="s">
        <v>216</v>
      </c>
      <c r="E2007" t="s">
        <v>35</v>
      </c>
      <c r="F2007" t="str">
        <f t="shared" si="124"/>
        <v>Engineer</v>
      </c>
      <c r="G2007">
        <v>246000</v>
      </c>
      <c r="H2007" t="s">
        <v>20</v>
      </c>
      <c r="I2007">
        <v>246000</v>
      </c>
      <c r="J2007">
        <f t="shared" si="125"/>
        <v>200000</v>
      </c>
      <c r="K2007">
        <f t="shared" si="126"/>
        <v>250000</v>
      </c>
      <c r="L2007" t="str">
        <f t="shared" si="127"/>
        <v>200000-250000</v>
      </c>
      <c r="M2007" t="s">
        <v>21</v>
      </c>
      <c r="N2007" t="str">
        <f>VLOOKUP(M2007,'Country Names'!B:C,2,FALSE)</f>
        <v>United States</v>
      </c>
      <c r="O2007">
        <v>100</v>
      </c>
      <c r="P2007" t="str">
        <f>IF(Table[[#This Row],[remote_ratio]]=0, "In Person", IF(Table[[#This Row],[remote_ratio]]=50, "Hybrid", IF(Table[[#This Row],[remote_ratio]]=100, "Remote")))</f>
        <v>Remote</v>
      </c>
      <c r="Q2007" t="s">
        <v>21</v>
      </c>
      <c r="R2007" t="str">
        <f>VLOOKUP(Q2007,'Country Names'!B:C,2,FALSE)</f>
        <v>United States</v>
      </c>
      <c r="S2007" t="s">
        <v>221</v>
      </c>
    </row>
    <row r="2008" spans="1:19" x14ac:dyDescent="0.3">
      <c r="A2008">
        <v>2007</v>
      </c>
      <c r="B2008">
        <v>2022</v>
      </c>
      <c r="C2008" t="s">
        <v>330</v>
      </c>
      <c r="D2008" t="s">
        <v>216</v>
      </c>
      <c r="E2008" t="s">
        <v>35</v>
      </c>
      <c r="F2008" t="str">
        <f t="shared" si="124"/>
        <v>Engineer</v>
      </c>
      <c r="G2008">
        <v>201000</v>
      </c>
      <c r="H2008" t="s">
        <v>20</v>
      </c>
      <c r="I2008">
        <v>201000</v>
      </c>
      <c r="J2008">
        <f t="shared" si="125"/>
        <v>200000</v>
      </c>
      <c r="K2008">
        <f t="shared" si="126"/>
        <v>250000</v>
      </c>
      <c r="L2008" t="str">
        <f t="shared" si="127"/>
        <v>200000-250000</v>
      </c>
      <c r="M2008" t="s">
        <v>21</v>
      </c>
      <c r="N2008" t="str">
        <f>VLOOKUP(M2008,'Country Names'!B:C,2,FALSE)</f>
        <v>United States</v>
      </c>
      <c r="O2008">
        <v>100</v>
      </c>
      <c r="P2008" t="str">
        <f>IF(Table[[#This Row],[remote_ratio]]=0, "In Person", IF(Table[[#This Row],[remote_ratio]]=50, "Hybrid", IF(Table[[#This Row],[remote_ratio]]=100, "Remote")))</f>
        <v>Remote</v>
      </c>
      <c r="Q2008" t="s">
        <v>21</v>
      </c>
      <c r="R2008" t="str">
        <f>VLOOKUP(Q2008,'Country Names'!B:C,2,FALSE)</f>
        <v>United States</v>
      </c>
      <c r="S2008" t="s">
        <v>221</v>
      </c>
    </row>
    <row r="2009" spans="1:19" x14ac:dyDescent="0.3">
      <c r="A2009">
        <v>2008</v>
      </c>
      <c r="B2009">
        <v>2022</v>
      </c>
      <c r="C2009" t="s">
        <v>213</v>
      </c>
      <c r="D2009" t="s">
        <v>216</v>
      </c>
      <c r="E2009" t="s">
        <v>37</v>
      </c>
      <c r="F2009" t="str">
        <f t="shared" si="124"/>
        <v>Engineer</v>
      </c>
      <c r="G2009">
        <v>187000</v>
      </c>
      <c r="H2009" t="s">
        <v>20</v>
      </c>
      <c r="I2009">
        <v>187000</v>
      </c>
      <c r="J2009">
        <f t="shared" si="125"/>
        <v>150000</v>
      </c>
      <c r="K2009">
        <f t="shared" si="126"/>
        <v>200000</v>
      </c>
      <c r="L2009" t="str">
        <f t="shared" si="127"/>
        <v>150000-200000</v>
      </c>
      <c r="M2009" t="s">
        <v>21</v>
      </c>
      <c r="N2009" t="str">
        <f>VLOOKUP(M2009,'Country Names'!B:C,2,FALSE)</f>
        <v>United States</v>
      </c>
      <c r="O2009">
        <v>100</v>
      </c>
      <c r="P2009" t="str">
        <f>IF(Table[[#This Row],[remote_ratio]]=0, "In Person", IF(Table[[#This Row],[remote_ratio]]=50, "Hybrid", IF(Table[[#This Row],[remote_ratio]]=100, "Remote")))</f>
        <v>Remote</v>
      </c>
      <c r="Q2009" t="s">
        <v>21</v>
      </c>
      <c r="R2009" t="str">
        <f>VLOOKUP(Q2009,'Country Names'!B:C,2,FALSE)</f>
        <v>United States</v>
      </c>
      <c r="S2009" t="s">
        <v>221</v>
      </c>
    </row>
    <row r="2010" spans="1:19" x14ac:dyDescent="0.3">
      <c r="A2010">
        <v>2009</v>
      </c>
      <c r="B2010">
        <v>2022</v>
      </c>
      <c r="C2010" t="s">
        <v>213</v>
      </c>
      <c r="D2010" t="s">
        <v>216</v>
      </c>
      <c r="E2010" t="s">
        <v>37</v>
      </c>
      <c r="F2010" t="str">
        <f t="shared" si="124"/>
        <v>Engineer</v>
      </c>
      <c r="G2010">
        <v>153000</v>
      </c>
      <c r="H2010" t="s">
        <v>20</v>
      </c>
      <c r="I2010">
        <v>153000</v>
      </c>
      <c r="J2010">
        <f t="shared" si="125"/>
        <v>150000</v>
      </c>
      <c r="K2010">
        <f t="shared" si="126"/>
        <v>200000</v>
      </c>
      <c r="L2010" t="str">
        <f t="shared" si="127"/>
        <v>150000-200000</v>
      </c>
      <c r="M2010" t="s">
        <v>21</v>
      </c>
      <c r="N2010" t="str">
        <f>VLOOKUP(M2010,'Country Names'!B:C,2,FALSE)</f>
        <v>United States</v>
      </c>
      <c r="O2010">
        <v>100</v>
      </c>
      <c r="P2010" t="str">
        <f>IF(Table[[#This Row],[remote_ratio]]=0, "In Person", IF(Table[[#This Row],[remote_ratio]]=50, "Hybrid", IF(Table[[#This Row],[remote_ratio]]=100, "Remote")))</f>
        <v>Remote</v>
      </c>
      <c r="Q2010" t="s">
        <v>21</v>
      </c>
      <c r="R2010" t="str">
        <f>VLOOKUP(Q2010,'Country Names'!B:C,2,FALSE)</f>
        <v>United States</v>
      </c>
      <c r="S2010" t="s">
        <v>221</v>
      </c>
    </row>
    <row r="2011" spans="1:19" x14ac:dyDescent="0.3">
      <c r="A2011">
        <v>2010</v>
      </c>
      <c r="B2011">
        <v>2022</v>
      </c>
      <c r="C2011" t="s">
        <v>330</v>
      </c>
      <c r="D2011" t="s">
        <v>216</v>
      </c>
      <c r="E2011" t="s">
        <v>35</v>
      </c>
      <c r="F2011" t="str">
        <f t="shared" si="124"/>
        <v>Engineer</v>
      </c>
      <c r="G2011">
        <v>255000</v>
      </c>
      <c r="H2011" t="s">
        <v>20</v>
      </c>
      <c r="I2011">
        <v>255000</v>
      </c>
      <c r="J2011">
        <f t="shared" si="125"/>
        <v>250000</v>
      </c>
      <c r="K2011">
        <f t="shared" si="126"/>
        <v>300000</v>
      </c>
      <c r="L2011" t="str">
        <f t="shared" si="127"/>
        <v>250000-300000</v>
      </c>
      <c r="M2011" t="s">
        <v>106</v>
      </c>
      <c r="N2011" t="str">
        <f>VLOOKUP(M2011,'Country Names'!B:C,2,FALSE)</f>
        <v>Mexico</v>
      </c>
      <c r="O2011">
        <v>100</v>
      </c>
      <c r="P2011" t="str">
        <f>IF(Table[[#This Row],[remote_ratio]]=0, "In Person", IF(Table[[#This Row],[remote_ratio]]=50, "Hybrid", IF(Table[[#This Row],[remote_ratio]]=100, "Remote")))</f>
        <v>Remote</v>
      </c>
      <c r="Q2011" t="s">
        <v>106</v>
      </c>
      <c r="R2011" t="str">
        <f>VLOOKUP(Q2011,'Country Names'!B:C,2,FALSE)</f>
        <v>Mexico</v>
      </c>
      <c r="S2011" t="s">
        <v>221</v>
      </c>
    </row>
    <row r="2012" spans="1:19" x14ac:dyDescent="0.3">
      <c r="A2012">
        <v>2011</v>
      </c>
      <c r="B2012">
        <v>2022</v>
      </c>
      <c r="C2012" t="s">
        <v>330</v>
      </c>
      <c r="D2012" t="s">
        <v>216</v>
      </c>
      <c r="E2012" t="s">
        <v>35</v>
      </c>
      <c r="F2012" t="str">
        <f t="shared" si="124"/>
        <v>Engineer</v>
      </c>
      <c r="G2012">
        <v>185000</v>
      </c>
      <c r="H2012" t="s">
        <v>20</v>
      </c>
      <c r="I2012">
        <v>185000</v>
      </c>
      <c r="J2012">
        <f t="shared" si="125"/>
        <v>150000</v>
      </c>
      <c r="K2012">
        <f t="shared" si="126"/>
        <v>200000</v>
      </c>
      <c r="L2012" t="str">
        <f t="shared" si="127"/>
        <v>150000-200000</v>
      </c>
      <c r="M2012" t="s">
        <v>106</v>
      </c>
      <c r="N2012" t="str">
        <f>VLOOKUP(M2012,'Country Names'!B:C,2,FALSE)</f>
        <v>Mexico</v>
      </c>
      <c r="O2012">
        <v>100</v>
      </c>
      <c r="P2012" t="str">
        <f>IF(Table[[#This Row],[remote_ratio]]=0, "In Person", IF(Table[[#This Row],[remote_ratio]]=50, "Hybrid", IF(Table[[#This Row],[remote_ratio]]=100, "Remote")))</f>
        <v>Remote</v>
      </c>
      <c r="Q2012" t="s">
        <v>106</v>
      </c>
      <c r="R2012" t="str">
        <f>VLOOKUP(Q2012,'Country Names'!B:C,2,FALSE)</f>
        <v>Mexico</v>
      </c>
      <c r="S2012" t="s">
        <v>221</v>
      </c>
    </row>
    <row r="2013" spans="1:19" x14ac:dyDescent="0.3">
      <c r="A2013">
        <v>2012</v>
      </c>
      <c r="B2013">
        <v>2022</v>
      </c>
      <c r="C2013" t="s">
        <v>213</v>
      </c>
      <c r="D2013" t="s">
        <v>216</v>
      </c>
      <c r="E2013" t="s">
        <v>27</v>
      </c>
      <c r="F2013" t="str">
        <f t="shared" si="124"/>
        <v>Analyst</v>
      </c>
      <c r="G2013">
        <v>350000</v>
      </c>
      <c r="H2013" t="s">
        <v>58</v>
      </c>
      <c r="I2013">
        <v>430967</v>
      </c>
      <c r="J2013">
        <f t="shared" si="125"/>
        <v>400000</v>
      </c>
      <c r="K2013">
        <f t="shared" si="126"/>
        <v>450000</v>
      </c>
      <c r="L2013" t="str">
        <f t="shared" si="127"/>
        <v>400000-450000</v>
      </c>
      <c r="M2013" t="s">
        <v>33</v>
      </c>
      <c r="N2013" t="str">
        <f>VLOOKUP(M2013,'Country Names'!B:C,2,FALSE)</f>
        <v>United Kingdom</v>
      </c>
      <c r="O2013">
        <v>0</v>
      </c>
      <c r="P2013" t="str">
        <f>IF(Table[[#This Row],[remote_ratio]]=0, "In Person", IF(Table[[#This Row],[remote_ratio]]=50, "Hybrid", IF(Table[[#This Row],[remote_ratio]]=100, "Remote")))</f>
        <v>In Person</v>
      </c>
      <c r="Q2013" t="s">
        <v>33</v>
      </c>
      <c r="R2013" t="str">
        <f>VLOOKUP(Q2013,'Country Names'!B:C,2,FALSE)</f>
        <v>United Kingdom</v>
      </c>
      <c r="S2013" t="s">
        <v>221</v>
      </c>
    </row>
    <row r="2014" spans="1:19" x14ac:dyDescent="0.3">
      <c r="A2014">
        <v>2013</v>
      </c>
      <c r="B2014">
        <v>2022</v>
      </c>
      <c r="C2014" t="s">
        <v>213</v>
      </c>
      <c r="D2014" t="s">
        <v>216</v>
      </c>
      <c r="E2014" t="s">
        <v>27</v>
      </c>
      <c r="F2014" t="str">
        <f t="shared" si="124"/>
        <v>Analyst</v>
      </c>
      <c r="G2014">
        <v>45000</v>
      </c>
      <c r="H2014" t="s">
        <v>58</v>
      </c>
      <c r="I2014">
        <v>55410</v>
      </c>
      <c r="J2014">
        <f t="shared" si="125"/>
        <v>50000</v>
      </c>
      <c r="K2014">
        <f t="shared" si="126"/>
        <v>100000</v>
      </c>
      <c r="L2014" t="str">
        <f t="shared" si="127"/>
        <v>50000-100000</v>
      </c>
      <c r="M2014" t="s">
        <v>33</v>
      </c>
      <c r="N2014" t="str">
        <f>VLOOKUP(M2014,'Country Names'!B:C,2,FALSE)</f>
        <v>United Kingdom</v>
      </c>
      <c r="O2014">
        <v>0</v>
      </c>
      <c r="P2014" t="str">
        <f>IF(Table[[#This Row],[remote_ratio]]=0, "In Person", IF(Table[[#This Row],[remote_ratio]]=50, "Hybrid", IF(Table[[#This Row],[remote_ratio]]=100, "Remote")))</f>
        <v>In Person</v>
      </c>
      <c r="Q2014" t="s">
        <v>33</v>
      </c>
      <c r="R2014" t="str">
        <f>VLOOKUP(Q2014,'Country Names'!B:C,2,FALSE)</f>
        <v>United Kingdom</v>
      </c>
      <c r="S2014" t="s">
        <v>221</v>
      </c>
    </row>
    <row r="2015" spans="1:19" x14ac:dyDescent="0.3">
      <c r="A2015">
        <v>2014</v>
      </c>
      <c r="B2015">
        <v>2022</v>
      </c>
      <c r="C2015" t="s">
        <v>330</v>
      </c>
      <c r="D2015" t="s">
        <v>216</v>
      </c>
      <c r="E2015" t="s">
        <v>27</v>
      </c>
      <c r="F2015" t="str">
        <f t="shared" si="124"/>
        <v>Analyst</v>
      </c>
      <c r="G2015">
        <v>48000</v>
      </c>
      <c r="H2015" t="s">
        <v>14</v>
      </c>
      <c r="I2015">
        <v>50432</v>
      </c>
      <c r="J2015">
        <f t="shared" si="125"/>
        <v>50000</v>
      </c>
      <c r="K2015">
        <f t="shared" si="126"/>
        <v>100000</v>
      </c>
      <c r="L2015" t="str">
        <f t="shared" si="127"/>
        <v>50000-100000</v>
      </c>
      <c r="M2015" t="s">
        <v>15</v>
      </c>
      <c r="N2015" t="str">
        <f>VLOOKUP(M2015,'Country Names'!B:C,2,FALSE)</f>
        <v>Spain</v>
      </c>
      <c r="O2015">
        <v>0</v>
      </c>
      <c r="P2015" t="str">
        <f>IF(Table[[#This Row],[remote_ratio]]=0, "In Person", IF(Table[[#This Row],[remote_ratio]]=50, "Hybrid", IF(Table[[#This Row],[remote_ratio]]=100, "Remote")))</f>
        <v>In Person</v>
      </c>
      <c r="Q2015" t="s">
        <v>15</v>
      </c>
      <c r="R2015" t="str">
        <f>VLOOKUP(Q2015,'Country Names'!B:C,2,FALSE)</f>
        <v>Spain</v>
      </c>
      <c r="S2015" t="s">
        <v>221</v>
      </c>
    </row>
    <row r="2016" spans="1:19" x14ac:dyDescent="0.3">
      <c r="A2016">
        <v>2015</v>
      </c>
      <c r="B2016">
        <v>2022</v>
      </c>
      <c r="C2016" t="s">
        <v>330</v>
      </c>
      <c r="D2016" t="s">
        <v>216</v>
      </c>
      <c r="E2016" t="s">
        <v>27</v>
      </c>
      <c r="F2016" t="str">
        <f t="shared" si="124"/>
        <v>Analyst</v>
      </c>
      <c r="G2016">
        <v>38000</v>
      </c>
      <c r="H2016" t="s">
        <v>14</v>
      </c>
      <c r="I2016">
        <v>39925</v>
      </c>
      <c r="J2016">
        <f t="shared" si="125"/>
        <v>0</v>
      </c>
      <c r="K2016">
        <f t="shared" si="126"/>
        <v>50000</v>
      </c>
      <c r="L2016" t="str">
        <f t="shared" si="127"/>
        <v>0-50000</v>
      </c>
      <c r="M2016" t="s">
        <v>15</v>
      </c>
      <c r="N2016" t="str">
        <f>VLOOKUP(M2016,'Country Names'!B:C,2,FALSE)</f>
        <v>Spain</v>
      </c>
      <c r="O2016">
        <v>0</v>
      </c>
      <c r="P2016" t="str">
        <f>IF(Table[[#This Row],[remote_ratio]]=0, "In Person", IF(Table[[#This Row],[remote_ratio]]=50, "Hybrid", IF(Table[[#This Row],[remote_ratio]]=100, "Remote")))</f>
        <v>In Person</v>
      </c>
      <c r="Q2016" t="s">
        <v>15</v>
      </c>
      <c r="R2016" t="str">
        <f>VLOOKUP(Q2016,'Country Names'!B:C,2,FALSE)</f>
        <v>Spain</v>
      </c>
      <c r="S2016" t="s">
        <v>221</v>
      </c>
    </row>
    <row r="2017" spans="1:19" x14ac:dyDescent="0.3">
      <c r="A2017">
        <v>2016</v>
      </c>
      <c r="B2017">
        <v>2022</v>
      </c>
      <c r="C2017" t="s">
        <v>330</v>
      </c>
      <c r="D2017" t="s">
        <v>216</v>
      </c>
      <c r="E2017" t="s">
        <v>27</v>
      </c>
      <c r="F2017" t="str">
        <f t="shared" si="124"/>
        <v>Analyst</v>
      </c>
      <c r="G2017">
        <v>169000</v>
      </c>
      <c r="H2017" t="s">
        <v>20</v>
      </c>
      <c r="I2017">
        <v>169000</v>
      </c>
      <c r="J2017">
        <f t="shared" si="125"/>
        <v>150000</v>
      </c>
      <c r="K2017">
        <f t="shared" si="126"/>
        <v>200000</v>
      </c>
      <c r="L2017" t="str">
        <f t="shared" si="127"/>
        <v>150000-200000</v>
      </c>
      <c r="M2017" t="s">
        <v>21</v>
      </c>
      <c r="N2017" t="str">
        <f>VLOOKUP(M2017,'Country Names'!B:C,2,FALSE)</f>
        <v>United States</v>
      </c>
      <c r="O2017">
        <v>0</v>
      </c>
      <c r="P2017" t="str">
        <f>IF(Table[[#This Row],[remote_ratio]]=0, "In Person", IF(Table[[#This Row],[remote_ratio]]=50, "Hybrid", IF(Table[[#This Row],[remote_ratio]]=100, "Remote")))</f>
        <v>In Person</v>
      </c>
      <c r="Q2017" t="s">
        <v>21</v>
      </c>
      <c r="R2017" t="str">
        <f>VLOOKUP(Q2017,'Country Names'!B:C,2,FALSE)</f>
        <v>United States</v>
      </c>
      <c r="S2017" t="s">
        <v>221</v>
      </c>
    </row>
    <row r="2018" spans="1:19" x14ac:dyDescent="0.3">
      <c r="A2018">
        <v>2017</v>
      </c>
      <c r="B2018">
        <v>2022</v>
      </c>
      <c r="C2018" t="s">
        <v>330</v>
      </c>
      <c r="D2018" t="s">
        <v>216</v>
      </c>
      <c r="E2018" t="s">
        <v>27</v>
      </c>
      <c r="F2018" t="str">
        <f t="shared" si="124"/>
        <v>Analyst</v>
      </c>
      <c r="G2018">
        <v>110600</v>
      </c>
      <c r="H2018" t="s">
        <v>20</v>
      </c>
      <c r="I2018">
        <v>110600</v>
      </c>
      <c r="J2018">
        <f t="shared" si="125"/>
        <v>100000</v>
      </c>
      <c r="K2018">
        <f t="shared" si="126"/>
        <v>150000</v>
      </c>
      <c r="L2018" t="str">
        <f t="shared" si="127"/>
        <v>100000-150000</v>
      </c>
      <c r="M2018" t="s">
        <v>21</v>
      </c>
      <c r="N2018" t="str">
        <f>VLOOKUP(M2018,'Country Names'!B:C,2,FALSE)</f>
        <v>United States</v>
      </c>
      <c r="O2018">
        <v>0</v>
      </c>
      <c r="P2018" t="str">
        <f>IF(Table[[#This Row],[remote_ratio]]=0, "In Person", IF(Table[[#This Row],[remote_ratio]]=50, "Hybrid", IF(Table[[#This Row],[remote_ratio]]=100, "Remote")))</f>
        <v>In Person</v>
      </c>
      <c r="Q2018" t="s">
        <v>21</v>
      </c>
      <c r="R2018" t="str">
        <f>VLOOKUP(Q2018,'Country Names'!B:C,2,FALSE)</f>
        <v>United States</v>
      </c>
      <c r="S2018" t="s">
        <v>221</v>
      </c>
    </row>
    <row r="2019" spans="1:19" x14ac:dyDescent="0.3">
      <c r="A2019">
        <v>2018</v>
      </c>
      <c r="B2019">
        <v>2022</v>
      </c>
      <c r="C2019" t="s">
        <v>214</v>
      </c>
      <c r="D2019" t="s">
        <v>216</v>
      </c>
      <c r="E2019" t="s">
        <v>112</v>
      </c>
      <c r="F2019" t="str">
        <f t="shared" si="124"/>
        <v>Analyst</v>
      </c>
      <c r="G2019">
        <v>58000</v>
      </c>
      <c r="H2019" t="s">
        <v>14</v>
      </c>
      <c r="I2019">
        <v>60938</v>
      </c>
      <c r="J2019">
        <f t="shared" si="125"/>
        <v>50000</v>
      </c>
      <c r="K2019">
        <f t="shared" si="126"/>
        <v>100000</v>
      </c>
      <c r="L2019" t="str">
        <f t="shared" si="127"/>
        <v>50000-100000</v>
      </c>
      <c r="M2019" t="s">
        <v>31</v>
      </c>
      <c r="N2019" t="str">
        <f>VLOOKUP(M2019,'Country Names'!B:C,2,FALSE)</f>
        <v>Germany</v>
      </c>
      <c r="O2019">
        <v>0</v>
      </c>
      <c r="P2019" t="str">
        <f>IF(Table[[#This Row],[remote_ratio]]=0, "In Person", IF(Table[[#This Row],[remote_ratio]]=50, "Hybrid", IF(Table[[#This Row],[remote_ratio]]=100, "Remote")))</f>
        <v>In Person</v>
      </c>
      <c r="Q2019" t="s">
        <v>31</v>
      </c>
      <c r="R2019" t="str">
        <f>VLOOKUP(Q2019,'Country Names'!B:C,2,FALSE)</f>
        <v>Germany</v>
      </c>
      <c r="S2019" t="s">
        <v>220</v>
      </c>
    </row>
    <row r="2020" spans="1:19" x14ac:dyDescent="0.3">
      <c r="A2020">
        <v>2019</v>
      </c>
      <c r="B2020">
        <v>2022</v>
      </c>
      <c r="C2020" t="s">
        <v>330</v>
      </c>
      <c r="D2020" t="s">
        <v>216</v>
      </c>
      <c r="E2020" t="s">
        <v>100</v>
      </c>
      <c r="F2020" t="str">
        <f t="shared" si="124"/>
        <v>Developer</v>
      </c>
      <c r="G2020">
        <v>140000</v>
      </c>
      <c r="H2020" t="s">
        <v>20</v>
      </c>
      <c r="I2020">
        <v>140000</v>
      </c>
      <c r="J2020">
        <f t="shared" si="125"/>
        <v>100000</v>
      </c>
      <c r="K2020">
        <f t="shared" si="126"/>
        <v>150000</v>
      </c>
      <c r="L2020" t="str">
        <f t="shared" si="127"/>
        <v>100000-150000</v>
      </c>
      <c r="M2020" t="s">
        <v>21</v>
      </c>
      <c r="N2020" t="str">
        <f>VLOOKUP(M2020,'Country Names'!B:C,2,FALSE)</f>
        <v>United States</v>
      </c>
      <c r="O2020">
        <v>100</v>
      </c>
      <c r="P2020" t="str">
        <f>IF(Table[[#This Row],[remote_ratio]]=0, "In Person", IF(Table[[#This Row],[remote_ratio]]=50, "Hybrid", IF(Table[[#This Row],[remote_ratio]]=100, "Remote")))</f>
        <v>Remote</v>
      </c>
      <c r="Q2020" t="s">
        <v>21</v>
      </c>
      <c r="R2020" t="str">
        <f>VLOOKUP(Q2020,'Country Names'!B:C,2,FALSE)</f>
        <v>United States</v>
      </c>
      <c r="S2020" t="s">
        <v>221</v>
      </c>
    </row>
    <row r="2021" spans="1:19" x14ac:dyDescent="0.3">
      <c r="A2021">
        <v>2020</v>
      </c>
      <c r="B2021">
        <v>2022</v>
      </c>
      <c r="C2021" t="s">
        <v>330</v>
      </c>
      <c r="D2021" t="s">
        <v>216</v>
      </c>
      <c r="E2021" t="s">
        <v>100</v>
      </c>
      <c r="F2021" t="str">
        <f t="shared" si="124"/>
        <v>Developer</v>
      </c>
      <c r="G2021">
        <v>120000</v>
      </c>
      <c r="H2021" t="s">
        <v>20</v>
      </c>
      <c r="I2021">
        <v>120000</v>
      </c>
      <c r="J2021">
        <f t="shared" si="125"/>
        <v>100000</v>
      </c>
      <c r="K2021">
        <f t="shared" si="126"/>
        <v>150000</v>
      </c>
      <c r="L2021" t="str">
        <f t="shared" si="127"/>
        <v>100000-150000</v>
      </c>
      <c r="M2021" t="s">
        <v>21</v>
      </c>
      <c r="N2021" t="str">
        <f>VLOOKUP(M2021,'Country Names'!B:C,2,FALSE)</f>
        <v>United States</v>
      </c>
      <c r="O2021">
        <v>100</v>
      </c>
      <c r="P2021" t="str">
        <f>IF(Table[[#This Row],[remote_ratio]]=0, "In Person", IF(Table[[#This Row],[remote_ratio]]=50, "Hybrid", IF(Table[[#This Row],[remote_ratio]]=100, "Remote")))</f>
        <v>Remote</v>
      </c>
      <c r="Q2021" t="s">
        <v>21</v>
      </c>
      <c r="R2021" t="str">
        <f>VLOOKUP(Q2021,'Country Names'!B:C,2,FALSE)</f>
        <v>United States</v>
      </c>
      <c r="S2021" t="s">
        <v>221</v>
      </c>
    </row>
    <row r="2022" spans="1:19" x14ac:dyDescent="0.3">
      <c r="A2022">
        <v>2021</v>
      </c>
      <c r="B2022">
        <v>2022</v>
      </c>
      <c r="C2022" t="s">
        <v>213</v>
      </c>
      <c r="D2022" t="s">
        <v>216</v>
      </c>
      <c r="E2022" t="s">
        <v>27</v>
      </c>
      <c r="F2022" t="str">
        <f t="shared" si="124"/>
        <v>Analyst</v>
      </c>
      <c r="G2022">
        <v>75000</v>
      </c>
      <c r="H2022" t="s">
        <v>20</v>
      </c>
      <c r="I2022">
        <v>75000</v>
      </c>
      <c r="J2022">
        <f t="shared" si="125"/>
        <v>50000</v>
      </c>
      <c r="K2022">
        <f t="shared" si="126"/>
        <v>100000</v>
      </c>
      <c r="L2022" t="str">
        <f t="shared" si="127"/>
        <v>50000-100000</v>
      </c>
      <c r="M2022" t="s">
        <v>21</v>
      </c>
      <c r="N2022" t="str">
        <f>VLOOKUP(M2022,'Country Names'!B:C,2,FALSE)</f>
        <v>United States</v>
      </c>
      <c r="O2022">
        <v>100</v>
      </c>
      <c r="P2022" t="str">
        <f>IF(Table[[#This Row],[remote_ratio]]=0, "In Person", IF(Table[[#This Row],[remote_ratio]]=50, "Hybrid", IF(Table[[#This Row],[remote_ratio]]=100, "Remote")))</f>
        <v>Remote</v>
      </c>
      <c r="Q2022" t="s">
        <v>21</v>
      </c>
      <c r="R2022" t="str">
        <f>VLOOKUP(Q2022,'Country Names'!B:C,2,FALSE)</f>
        <v>United States</v>
      </c>
      <c r="S2022" t="s">
        <v>221</v>
      </c>
    </row>
    <row r="2023" spans="1:19" x14ac:dyDescent="0.3">
      <c r="A2023">
        <v>2022</v>
      </c>
      <c r="B2023">
        <v>2022</v>
      </c>
      <c r="C2023" t="s">
        <v>213</v>
      </c>
      <c r="D2023" t="s">
        <v>216</v>
      </c>
      <c r="E2023" t="s">
        <v>27</v>
      </c>
      <c r="F2023" t="str">
        <f t="shared" si="124"/>
        <v>Analyst</v>
      </c>
      <c r="G2023">
        <v>60000</v>
      </c>
      <c r="H2023" t="s">
        <v>20</v>
      </c>
      <c r="I2023">
        <v>60000</v>
      </c>
      <c r="J2023">
        <f t="shared" si="125"/>
        <v>50000</v>
      </c>
      <c r="K2023">
        <f t="shared" si="126"/>
        <v>100000</v>
      </c>
      <c r="L2023" t="str">
        <f t="shared" si="127"/>
        <v>50000-100000</v>
      </c>
      <c r="M2023" t="s">
        <v>21</v>
      </c>
      <c r="N2023" t="str">
        <f>VLOOKUP(M2023,'Country Names'!B:C,2,FALSE)</f>
        <v>United States</v>
      </c>
      <c r="O2023">
        <v>100</v>
      </c>
      <c r="P2023" t="str">
        <f>IF(Table[[#This Row],[remote_ratio]]=0, "In Person", IF(Table[[#This Row],[remote_ratio]]=50, "Hybrid", IF(Table[[#This Row],[remote_ratio]]=100, "Remote")))</f>
        <v>Remote</v>
      </c>
      <c r="Q2023" t="s">
        <v>21</v>
      </c>
      <c r="R2023" t="str">
        <f>VLOOKUP(Q2023,'Country Names'!B:C,2,FALSE)</f>
        <v>United States</v>
      </c>
      <c r="S2023" t="s">
        <v>221</v>
      </c>
    </row>
    <row r="2024" spans="1:19" x14ac:dyDescent="0.3">
      <c r="A2024">
        <v>2023</v>
      </c>
      <c r="B2024">
        <v>2022</v>
      </c>
      <c r="C2024" t="s">
        <v>330</v>
      </c>
      <c r="D2024" t="s">
        <v>216</v>
      </c>
      <c r="E2024" t="s">
        <v>149</v>
      </c>
      <c r="F2024" t="str">
        <f t="shared" si="124"/>
        <v>Researcher</v>
      </c>
      <c r="G2024">
        <v>10000</v>
      </c>
      <c r="H2024" t="s">
        <v>20</v>
      </c>
      <c r="I2024">
        <v>10000</v>
      </c>
      <c r="J2024">
        <f t="shared" si="125"/>
        <v>0</v>
      </c>
      <c r="K2024">
        <f t="shared" si="126"/>
        <v>50000</v>
      </c>
      <c r="L2024" t="str">
        <f t="shared" si="127"/>
        <v>0-50000</v>
      </c>
      <c r="M2024" t="s">
        <v>24</v>
      </c>
      <c r="N2024" t="str">
        <f>VLOOKUP(M2024,'Country Names'!B:C,2,FALSE)</f>
        <v>Canada</v>
      </c>
      <c r="O2024">
        <v>50</v>
      </c>
      <c r="P2024" t="str">
        <f>IF(Table[[#This Row],[remote_ratio]]=0, "In Person", IF(Table[[#This Row],[remote_ratio]]=50, "Hybrid", IF(Table[[#This Row],[remote_ratio]]=100, "Remote")))</f>
        <v>Hybrid</v>
      </c>
      <c r="Q2024" t="s">
        <v>150</v>
      </c>
      <c r="R2024" t="str">
        <f>VLOOKUP(Q2024,'Country Names'!B:C,2,FALSE)</f>
        <v>Albania</v>
      </c>
      <c r="S2024" t="s">
        <v>222</v>
      </c>
    </row>
    <row r="2025" spans="1:19" x14ac:dyDescent="0.3">
      <c r="A2025">
        <v>2024</v>
      </c>
      <c r="B2025">
        <v>2022</v>
      </c>
      <c r="C2025" t="s">
        <v>214</v>
      </c>
      <c r="D2025" t="s">
        <v>216</v>
      </c>
      <c r="E2025" t="s">
        <v>27</v>
      </c>
      <c r="F2025" t="str">
        <f t="shared" si="124"/>
        <v>Analyst</v>
      </c>
      <c r="G2025">
        <v>50000</v>
      </c>
      <c r="H2025" t="s">
        <v>20</v>
      </c>
      <c r="I2025">
        <v>50000</v>
      </c>
      <c r="J2025">
        <f t="shared" si="125"/>
        <v>50000</v>
      </c>
      <c r="K2025">
        <f t="shared" si="126"/>
        <v>100000</v>
      </c>
      <c r="L2025" t="str">
        <f t="shared" si="127"/>
        <v>50000-100000</v>
      </c>
      <c r="M2025" t="s">
        <v>21</v>
      </c>
      <c r="N2025" t="str">
        <f>VLOOKUP(M2025,'Country Names'!B:C,2,FALSE)</f>
        <v>United States</v>
      </c>
      <c r="O2025">
        <v>50</v>
      </c>
      <c r="P2025" t="str">
        <f>IF(Table[[#This Row],[remote_ratio]]=0, "In Person", IF(Table[[#This Row],[remote_ratio]]=50, "Hybrid", IF(Table[[#This Row],[remote_ratio]]=100, "Remote")))</f>
        <v>Hybrid</v>
      </c>
      <c r="Q2025" t="s">
        <v>21</v>
      </c>
      <c r="R2025" t="str">
        <f>VLOOKUP(Q2025,'Country Names'!B:C,2,FALSE)</f>
        <v>United States</v>
      </c>
      <c r="S2025" t="s">
        <v>220</v>
      </c>
    </row>
    <row r="2026" spans="1:19" x14ac:dyDescent="0.3">
      <c r="A2026">
        <v>2025</v>
      </c>
      <c r="B2026">
        <v>2022</v>
      </c>
      <c r="C2026" t="s">
        <v>213</v>
      </c>
      <c r="D2026" t="s">
        <v>216</v>
      </c>
      <c r="E2026" t="s">
        <v>82</v>
      </c>
      <c r="F2026" t="str">
        <f t="shared" si="124"/>
        <v>Engineer</v>
      </c>
      <c r="G2026">
        <v>134000</v>
      </c>
      <c r="H2026" t="s">
        <v>20</v>
      </c>
      <c r="I2026">
        <v>134000</v>
      </c>
      <c r="J2026">
        <f t="shared" si="125"/>
        <v>100000</v>
      </c>
      <c r="K2026">
        <f t="shared" si="126"/>
        <v>150000</v>
      </c>
      <c r="L2026" t="str">
        <f t="shared" si="127"/>
        <v>100000-150000</v>
      </c>
      <c r="M2026" t="s">
        <v>21</v>
      </c>
      <c r="N2026" t="str">
        <f>VLOOKUP(M2026,'Country Names'!B:C,2,FALSE)</f>
        <v>United States</v>
      </c>
      <c r="O2026">
        <v>100</v>
      </c>
      <c r="P2026" t="str">
        <f>IF(Table[[#This Row],[remote_ratio]]=0, "In Person", IF(Table[[#This Row],[remote_ratio]]=50, "Hybrid", IF(Table[[#This Row],[remote_ratio]]=100, "Remote")))</f>
        <v>Remote</v>
      </c>
      <c r="Q2026" t="s">
        <v>21</v>
      </c>
      <c r="R2026" t="str">
        <f>VLOOKUP(Q2026,'Country Names'!B:C,2,FALSE)</f>
        <v>United States</v>
      </c>
      <c r="S2026" t="s">
        <v>221</v>
      </c>
    </row>
    <row r="2027" spans="1:19" x14ac:dyDescent="0.3">
      <c r="A2027">
        <v>2026</v>
      </c>
      <c r="B2027">
        <v>2022</v>
      </c>
      <c r="C2027" t="s">
        <v>213</v>
      </c>
      <c r="D2027" t="s">
        <v>216</v>
      </c>
      <c r="E2027" t="s">
        <v>82</v>
      </c>
      <c r="F2027" t="str">
        <f t="shared" si="124"/>
        <v>Engineer</v>
      </c>
      <c r="G2027">
        <v>124000</v>
      </c>
      <c r="H2027" t="s">
        <v>20</v>
      </c>
      <c r="I2027">
        <v>124000</v>
      </c>
      <c r="J2027">
        <f t="shared" si="125"/>
        <v>100000</v>
      </c>
      <c r="K2027">
        <f t="shared" si="126"/>
        <v>150000</v>
      </c>
      <c r="L2027" t="str">
        <f t="shared" si="127"/>
        <v>100000-150000</v>
      </c>
      <c r="M2027" t="s">
        <v>21</v>
      </c>
      <c r="N2027" t="str">
        <f>VLOOKUP(M2027,'Country Names'!B:C,2,FALSE)</f>
        <v>United States</v>
      </c>
      <c r="O2027">
        <v>100</v>
      </c>
      <c r="P2027" t="str">
        <f>IF(Table[[#This Row],[remote_ratio]]=0, "In Person", IF(Table[[#This Row],[remote_ratio]]=50, "Hybrid", IF(Table[[#This Row],[remote_ratio]]=100, "Remote")))</f>
        <v>Remote</v>
      </c>
      <c r="Q2027" t="s">
        <v>21</v>
      </c>
      <c r="R2027" t="str">
        <f>VLOOKUP(Q2027,'Country Names'!B:C,2,FALSE)</f>
        <v>United States</v>
      </c>
      <c r="S2027" t="s">
        <v>221</v>
      </c>
    </row>
    <row r="2028" spans="1:19" x14ac:dyDescent="0.3">
      <c r="A2028">
        <v>2027</v>
      </c>
      <c r="B2028">
        <v>2022</v>
      </c>
      <c r="C2028" t="s">
        <v>330</v>
      </c>
      <c r="D2028" t="s">
        <v>216</v>
      </c>
      <c r="E2028" t="s">
        <v>27</v>
      </c>
      <c r="F2028" t="str">
        <f t="shared" si="124"/>
        <v>Analyst</v>
      </c>
      <c r="G2028">
        <v>166700</v>
      </c>
      <c r="H2028" t="s">
        <v>20</v>
      </c>
      <c r="I2028">
        <v>166700</v>
      </c>
      <c r="J2028">
        <f t="shared" si="125"/>
        <v>150000</v>
      </c>
      <c r="K2028">
        <f t="shared" si="126"/>
        <v>200000</v>
      </c>
      <c r="L2028" t="str">
        <f t="shared" si="127"/>
        <v>150000-200000</v>
      </c>
      <c r="M2028" t="s">
        <v>21</v>
      </c>
      <c r="N2028" t="str">
        <f>VLOOKUP(M2028,'Country Names'!B:C,2,FALSE)</f>
        <v>United States</v>
      </c>
      <c r="O2028">
        <v>0</v>
      </c>
      <c r="P2028" t="str">
        <f>IF(Table[[#This Row],[remote_ratio]]=0, "In Person", IF(Table[[#This Row],[remote_ratio]]=50, "Hybrid", IF(Table[[#This Row],[remote_ratio]]=100, "Remote")))</f>
        <v>In Person</v>
      </c>
      <c r="Q2028" t="s">
        <v>21</v>
      </c>
      <c r="R2028" t="str">
        <f>VLOOKUP(Q2028,'Country Names'!B:C,2,FALSE)</f>
        <v>United States</v>
      </c>
      <c r="S2028" t="s">
        <v>221</v>
      </c>
    </row>
    <row r="2029" spans="1:19" x14ac:dyDescent="0.3">
      <c r="A2029">
        <v>2028</v>
      </c>
      <c r="B2029">
        <v>2022</v>
      </c>
      <c r="C2029" t="s">
        <v>330</v>
      </c>
      <c r="D2029" t="s">
        <v>216</v>
      </c>
      <c r="E2029" t="s">
        <v>27</v>
      </c>
      <c r="F2029" t="str">
        <f t="shared" si="124"/>
        <v>Analyst</v>
      </c>
      <c r="G2029">
        <v>119000</v>
      </c>
      <c r="H2029" t="s">
        <v>20</v>
      </c>
      <c r="I2029">
        <v>119000</v>
      </c>
      <c r="J2029">
        <f t="shared" si="125"/>
        <v>100000</v>
      </c>
      <c r="K2029">
        <f t="shared" si="126"/>
        <v>150000</v>
      </c>
      <c r="L2029" t="str">
        <f t="shared" si="127"/>
        <v>100000-150000</v>
      </c>
      <c r="M2029" t="s">
        <v>21</v>
      </c>
      <c r="N2029" t="str">
        <f>VLOOKUP(M2029,'Country Names'!B:C,2,FALSE)</f>
        <v>United States</v>
      </c>
      <c r="O2029">
        <v>0</v>
      </c>
      <c r="P2029" t="str">
        <f>IF(Table[[#This Row],[remote_ratio]]=0, "In Person", IF(Table[[#This Row],[remote_ratio]]=50, "Hybrid", IF(Table[[#This Row],[remote_ratio]]=100, "Remote")))</f>
        <v>In Person</v>
      </c>
      <c r="Q2029" t="s">
        <v>21</v>
      </c>
      <c r="R2029" t="str">
        <f>VLOOKUP(Q2029,'Country Names'!B:C,2,FALSE)</f>
        <v>United States</v>
      </c>
      <c r="S2029" t="s">
        <v>221</v>
      </c>
    </row>
    <row r="2030" spans="1:19" x14ac:dyDescent="0.3">
      <c r="A2030">
        <v>1969</v>
      </c>
      <c r="B2030">
        <v>2022</v>
      </c>
      <c r="C2030" t="s">
        <v>330</v>
      </c>
      <c r="D2030" t="s">
        <v>216</v>
      </c>
      <c r="E2030" t="s">
        <v>52</v>
      </c>
      <c r="F2030" t="str">
        <f t="shared" si="124"/>
        <v>Scientist</v>
      </c>
      <c r="G2030">
        <v>249500</v>
      </c>
      <c r="H2030" t="s">
        <v>20</v>
      </c>
      <c r="I2030">
        <v>249500</v>
      </c>
      <c r="J2030">
        <f t="shared" si="125"/>
        <v>200000</v>
      </c>
      <c r="K2030">
        <f t="shared" si="126"/>
        <v>250000</v>
      </c>
      <c r="L2030" t="str">
        <f t="shared" si="127"/>
        <v>200000-250000</v>
      </c>
      <c r="M2030" t="s">
        <v>21</v>
      </c>
      <c r="N2030" t="str">
        <f>VLOOKUP(M2030,'Country Names'!B:C,2,FALSE)</f>
        <v>United States</v>
      </c>
      <c r="O2030">
        <v>0</v>
      </c>
      <c r="P2030" t="str">
        <f>IF(Table[[#This Row],[remote_ratio]]=0, "In Person", IF(Table[[#This Row],[remote_ratio]]=50, "Hybrid", IF(Table[[#This Row],[remote_ratio]]=100, "Remote")))</f>
        <v>In Person</v>
      </c>
      <c r="Q2030" t="s">
        <v>21</v>
      </c>
      <c r="R2030" t="str">
        <f>VLOOKUP(Q2030,'Country Names'!B:C,2,FALSE)</f>
        <v>United States</v>
      </c>
      <c r="S2030" t="s">
        <v>221</v>
      </c>
    </row>
    <row r="2031" spans="1:19" x14ac:dyDescent="0.3">
      <c r="A2031">
        <v>1970</v>
      </c>
      <c r="B2031">
        <v>2022</v>
      </c>
      <c r="C2031" t="s">
        <v>330</v>
      </c>
      <c r="D2031" t="s">
        <v>216</v>
      </c>
      <c r="E2031" t="s">
        <v>52</v>
      </c>
      <c r="F2031" t="str">
        <f t="shared" si="124"/>
        <v>Scientist</v>
      </c>
      <c r="G2031">
        <v>149850</v>
      </c>
      <c r="H2031" t="s">
        <v>20</v>
      </c>
      <c r="I2031">
        <v>149850</v>
      </c>
      <c r="J2031">
        <f t="shared" si="125"/>
        <v>100000</v>
      </c>
      <c r="K2031">
        <f t="shared" si="126"/>
        <v>150000</v>
      </c>
      <c r="L2031" t="str">
        <f t="shared" si="127"/>
        <v>100000-150000</v>
      </c>
      <c r="M2031" t="s">
        <v>21</v>
      </c>
      <c r="N2031" t="str">
        <f>VLOOKUP(M2031,'Country Names'!B:C,2,FALSE)</f>
        <v>United States</v>
      </c>
      <c r="O2031">
        <v>0</v>
      </c>
      <c r="P2031" t="str">
        <f>IF(Table[[#This Row],[remote_ratio]]=0, "In Person", IF(Table[[#This Row],[remote_ratio]]=50, "Hybrid", IF(Table[[#This Row],[remote_ratio]]=100, "Remote")))</f>
        <v>In Person</v>
      </c>
      <c r="Q2031" t="s">
        <v>21</v>
      </c>
      <c r="R2031" t="str">
        <f>VLOOKUP(Q2031,'Country Names'!B:C,2,FALSE)</f>
        <v>United States</v>
      </c>
      <c r="S2031" t="s">
        <v>221</v>
      </c>
    </row>
    <row r="2032" spans="1:19" x14ac:dyDescent="0.3">
      <c r="A2032">
        <v>2031</v>
      </c>
      <c r="B2032">
        <v>2022</v>
      </c>
      <c r="C2032" t="s">
        <v>213</v>
      </c>
      <c r="D2032" t="s">
        <v>216</v>
      </c>
      <c r="E2032" t="s">
        <v>27</v>
      </c>
      <c r="F2032" t="str">
        <f t="shared" si="124"/>
        <v>Analyst</v>
      </c>
      <c r="G2032">
        <v>100000</v>
      </c>
      <c r="H2032" t="s">
        <v>20</v>
      </c>
      <c r="I2032">
        <v>100000</v>
      </c>
      <c r="J2032">
        <f t="shared" si="125"/>
        <v>100000</v>
      </c>
      <c r="K2032">
        <f t="shared" si="126"/>
        <v>150000</v>
      </c>
      <c r="L2032" t="str">
        <f t="shared" si="127"/>
        <v>100000-150000</v>
      </c>
      <c r="M2032" t="s">
        <v>21</v>
      </c>
      <c r="N2032" t="str">
        <f>VLOOKUP(M2032,'Country Names'!B:C,2,FALSE)</f>
        <v>United States</v>
      </c>
      <c r="O2032">
        <v>100</v>
      </c>
      <c r="P2032" t="str">
        <f>IF(Table[[#This Row],[remote_ratio]]=0, "In Person", IF(Table[[#This Row],[remote_ratio]]=50, "Hybrid", IF(Table[[#This Row],[remote_ratio]]=100, "Remote")))</f>
        <v>Remote</v>
      </c>
      <c r="Q2032" t="s">
        <v>21</v>
      </c>
      <c r="R2032" t="str">
        <f>VLOOKUP(Q2032,'Country Names'!B:C,2,FALSE)</f>
        <v>United States</v>
      </c>
      <c r="S2032" t="s">
        <v>221</v>
      </c>
    </row>
    <row r="2033" spans="1:19" x14ac:dyDescent="0.3">
      <c r="A2033">
        <v>2032</v>
      </c>
      <c r="B2033">
        <v>2022</v>
      </c>
      <c r="C2033" t="s">
        <v>213</v>
      </c>
      <c r="D2033" t="s">
        <v>216</v>
      </c>
      <c r="E2033" t="s">
        <v>27</v>
      </c>
      <c r="F2033" t="str">
        <f t="shared" si="124"/>
        <v>Analyst</v>
      </c>
      <c r="G2033">
        <v>65000</v>
      </c>
      <c r="H2033" t="s">
        <v>20</v>
      </c>
      <c r="I2033">
        <v>65000</v>
      </c>
      <c r="J2033">
        <f t="shared" si="125"/>
        <v>50000</v>
      </c>
      <c r="K2033">
        <f t="shared" si="126"/>
        <v>100000</v>
      </c>
      <c r="L2033" t="str">
        <f t="shared" si="127"/>
        <v>50000-100000</v>
      </c>
      <c r="M2033" t="s">
        <v>21</v>
      </c>
      <c r="N2033" t="str">
        <f>VLOOKUP(M2033,'Country Names'!B:C,2,FALSE)</f>
        <v>United States</v>
      </c>
      <c r="O2033">
        <v>100</v>
      </c>
      <c r="P2033" t="str">
        <f>IF(Table[[#This Row],[remote_ratio]]=0, "In Person", IF(Table[[#This Row],[remote_ratio]]=50, "Hybrid", IF(Table[[#This Row],[remote_ratio]]=100, "Remote")))</f>
        <v>Remote</v>
      </c>
      <c r="Q2033" t="s">
        <v>21</v>
      </c>
      <c r="R2033" t="str">
        <f>VLOOKUP(Q2033,'Country Names'!B:C,2,FALSE)</f>
        <v>United States</v>
      </c>
      <c r="S2033" t="s">
        <v>221</v>
      </c>
    </row>
    <row r="2034" spans="1:19" x14ac:dyDescent="0.3">
      <c r="A2034">
        <v>2033</v>
      </c>
      <c r="B2034">
        <v>2021</v>
      </c>
      <c r="C2034" t="s">
        <v>213</v>
      </c>
      <c r="D2034" t="s">
        <v>216</v>
      </c>
      <c r="E2034" t="s">
        <v>27</v>
      </c>
      <c r="F2034" t="str">
        <f t="shared" si="124"/>
        <v>Analyst</v>
      </c>
      <c r="G2034">
        <v>1250000</v>
      </c>
      <c r="H2034" t="s">
        <v>42</v>
      </c>
      <c r="I2034">
        <v>16904</v>
      </c>
      <c r="J2034">
        <f t="shared" si="125"/>
        <v>0</v>
      </c>
      <c r="K2034">
        <f t="shared" si="126"/>
        <v>50000</v>
      </c>
      <c r="L2034" t="str">
        <f t="shared" si="127"/>
        <v>0-50000</v>
      </c>
      <c r="M2034" t="s">
        <v>43</v>
      </c>
      <c r="N2034" t="str">
        <f>VLOOKUP(M2034,'Country Names'!B:C,2,FALSE)</f>
        <v>India</v>
      </c>
      <c r="O2034">
        <v>50</v>
      </c>
      <c r="P2034" t="str">
        <f>IF(Table[[#This Row],[remote_ratio]]=0, "In Person", IF(Table[[#This Row],[remote_ratio]]=50, "Hybrid", IF(Table[[#This Row],[remote_ratio]]=100, "Remote")))</f>
        <v>Hybrid</v>
      </c>
      <c r="Q2034" t="s">
        <v>43</v>
      </c>
      <c r="R2034" t="str">
        <f>VLOOKUP(Q2034,'Country Names'!B:C,2,FALSE)</f>
        <v>India</v>
      </c>
      <c r="S2034" t="s">
        <v>220</v>
      </c>
    </row>
    <row r="2035" spans="1:19" x14ac:dyDescent="0.3">
      <c r="A2035">
        <v>1976</v>
      </c>
      <c r="B2035">
        <v>2022</v>
      </c>
      <c r="C2035" t="s">
        <v>330</v>
      </c>
      <c r="D2035" t="s">
        <v>216</v>
      </c>
      <c r="E2035" t="s">
        <v>23</v>
      </c>
      <c r="F2035" t="str">
        <f t="shared" si="124"/>
        <v>Scientist</v>
      </c>
      <c r="G2035">
        <v>210000</v>
      </c>
      <c r="H2035" t="s">
        <v>20</v>
      </c>
      <c r="I2035">
        <v>210000</v>
      </c>
      <c r="J2035">
        <f t="shared" si="125"/>
        <v>200000</v>
      </c>
      <c r="K2035">
        <f t="shared" si="126"/>
        <v>250000</v>
      </c>
      <c r="L2035" t="str">
        <f t="shared" si="127"/>
        <v>200000-250000</v>
      </c>
      <c r="M2035" t="s">
        <v>21</v>
      </c>
      <c r="N2035" t="str">
        <f>VLOOKUP(M2035,'Country Names'!B:C,2,FALSE)</f>
        <v>United States</v>
      </c>
      <c r="O2035">
        <v>100</v>
      </c>
      <c r="P2035" t="str">
        <f>IF(Table[[#This Row],[remote_ratio]]=0, "In Person", IF(Table[[#This Row],[remote_ratio]]=50, "Hybrid", IF(Table[[#This Row],[remote_ratio]]=100, "Remote")))</f>
        <v>Remote</v>
      </c>
      <c r="Q2035" t="s">
        <v>21</v>
      </c>
      <c r="R2035" t="str">
        <f>VLOOKUP(Q2035,'Country Names'!B:C,2,FALSE)</f>
        <v>United States</v>
      </c>
      <c r="S2035" t="s">
        <v>221</v>
      </c>
    </row>
    <row r="2036" spans="1:19" x14ac:dyDescent="0.3">
      <c r="A2036">
        <v>2035</v>
      </c>
      <c r="B2036">
        <v>2022</v>
      </c>
      <c r="C2036" t="s">
        <v>214</v>
      </c>
      <c r="D2036" t="s">
        <v>216</v>
      </c>
      <c r="E2036" t="s">
        <v>35</v>
      </c>
      <c r="F2036" t="str">
        <f t="shared" si="124"/>
        <v>Engineer</v>
      </c>
      <c r="G2036">
        <v>12000</v>
      </c>
      <c r="H2036" t="s">
        <v>20</v>
      </c>
      <c r="I2036">
        <v>12000</v>
      </c>
      <c r="J2036">
        <f t="shared" si="125"/>
        <v>0</v>
      </c>
      <c r="K2036">
        <f t="shared" si="126"/>
        <v>50000</v>
      </c>
      <c r="L2036" t="str">
        <f t="shared" si="127"/>
        <v>0-50000</v>
      </c>
      <c r="M2036" t="s">
        <v>131</v>
      </c>
      <c r="N2036" t="str">
        <f>VLOOKUP(M2036,'Country Names'!B:C,2,FALSE)</f>
        <v>Argentina</v>
      </c>
      <c r="O2036">
        <v>100</v>
      </c>
      <c r="P2036" t="str">
        <f>IF(Table[[#This Row],[remote_ratio]]=0, "In Person", IF(Table[[#This Row],[remote_ratio]]=50, "Hybrid", IF(Table[[#This Row],[remote_ratio]]=100, "Remote")))</f>
        <v>Remote</v>
      </c>
      <c r="Q2036" t="s">
        <v>131</v>
      </c>
      <c r="R2036" t="str">
        <f>VLOOKUP(Q2036,'Country Names'!B:C,2,FALSE)</f>
        <v>Argentina</v>
      </c>
      <c r="S2036" t="s">
        <v>220</v>
      </c>
    </row>
    <row r="2037" spans="1:19" x14ac:dyDescent="0.3">
      <c r="A2037">
        <v>2036</v>
      </c>
      <c r="B2037">
        <v>2022</v>
      </c>
      <c r="C2037" t="s">
        <v>330</v>
      </c>
      <c r="D2037" t="s">
        <v>216</v>
      </c>
      <c r="E2037" t="s">
        <v>37</v>
      </c>
      <c r="F2037" t="str">
        <f t="shared" si="124"/>
        <v>Engineer</v>
      </c>
      <c r="G2037">
        <v>220000</v>
      </c>
      <c r="H2037" t="s">
        <v>20</v>
      </c>
      <c r="I2037">
        <v>220000</v>
      </c>
      <c r="J2037">
        <f t="shared" si="125"/>
        <v>200000</v>
      </c>
      <c r="K2037">
        <f t="shared" si="126"/>
        <v>250000</v>
      </c>
      <c r="L2037" t="str">
        <f t="shared" si="127"/>
        <v>200000-250000</v>
      </c>
      <c r="M2037" t="s">
        <v>21</v>
      </c>
      <c r="N2037" t="str">
        <f>VLOOKUP(M2037,'Country Names'!B:C,2,FALSE)</f>
        <v>United States</v>
      </c>
      <c r="O2037">
        <v>100</v>
      </c>
      <c r="P2037" t="str">
        <f>IF(Table[[#This Row],[remote_ratio]]=0, "In Person", IF(Table[[#This Row],[remote_ratio]]=50, "Hybrid", IF(Table[[#This Row],[remote_ratio]]=100, "Remote")))</f>
        <v>Remote</v>
      </c>
      <c r="Q2037" t="s">
        <v>21</v>
      </c>
      <c r="R2037" t="str">
        <f>VLOOKUP(Q2037,'Country Names'!B:C,2,FALSE)</f>
        <v>United States</v>
      </c>
      <c r="S2037" t="s">
        <v>221</v>
      </c>
    </row>
    <row r="2038" spans="1:19" x14ac:dyDescent="0.3">
      <c r="A2038">
        <v>2037</v>
      </c>
      <c r="B2038">
        <v>2022</v>
      </c>
      <c r="C2038" t="s">
        <v>330</v>
      </c>
      <c r="D2038" t="s">
        <v>216</v>
      </c>
      <c r="E2038" t="s">
        <v>37</v>
      </c>
      <c r="F2038" t="str">
        <f t="shared" si="124"/>
        <v>Engineer</v>
      </c>
      <c r="G2038">
        <v>146000</v>
      </c>
      <c r="H2038" t="s">
        <v>20</v>
      </c>
      <c r="I2038">
        <v>146000</v>
      </c>
      <c r="J2038">
        <f t="shared" si="125"/>
        <v>100000</v>
      </c>
      <c r="K2038">
        <f t="shared" si="126"/>
        <v>150000</v>
      </c>
      <c r="L2038" t="str">
        <f t="shared" si="127"/>
        <v>100000-150000</v>
      </c>
      <c r="M2038" t="s">
        <v>21</v>
      </c>
      <c r="N2038" t="str">
        <f>VLOOKUP(M2038,'Country Names'!B:C,2,FALSE)</f>
        <v>United States</v>
      </c>
      <c r="O2038">
        <v>100</v>
      </c>
      <c r="P2038" t="str">
        <f>IF(Table[[#This Row],[remote_ratio]]=0, "In Person", IF(Table[[#This Row],[remote_ratio]]=50, "Hybrid", IF(Table[[#This Row],[remote_ratio]]=100, "Remote")))</f>
        <v>Remote</v>
      </c>
      <c r="Q2038" t="s">
        <v>21</v>
      </c>
      <c r="R2038" t="str">
        <f>VLOOKUP(Q2038,'Country Names'!B:C,2,FALSE)</f>
        <v>United States</v>
      </c>
      <c r="S2038" t="s">
        <v>221</v>
      </c>
    </row>
    <row r="2039" spans="1:19" x14ac:dyDescent="0.3">
      <c r="A2039">
        <v>2038</v>
      </c>
      <c r="B2039">
        <v>2022</v>
      </c>
      <c r="C2039" t="s">
        <v>330</v>
      </c>
      <c r="D2039" t="s">
        <v>216</v>
      </c>
      <c r="E2039" t="s">
        <v>37</v>
      </c>
      <c r="F2039" t="str">
        <f t="shared" si="124"/>
        <v>Engineer</v>
      </c>
      <c r="G2039">
        <v>65000</v>
      </c>
      <c r="H2039" t="s">
        <v>14</v>
      </c>
      <c r="I2039">
        <v>68293</v>
      </c>
      <c r="J2039">
        <f t="shared" si="125"/>
        <v>50000</v>
      </c>
      <c r="K2039">
        <f t="shared" si="126"/>
        <v>100000</v>
      </c>
      <c r="L2039" t="str">
        <f t="shared" si="127"/>
        <v>50000-100000</v>
      </c>
      <c r="M2039" t="s">
        <v>15</v>
      </c>
      <c r="N2039" t="str">
        <f>VLOOKUP(M2039,'Country Names'!B:C,2,FALSE)</f>
        <v>Spain</v>
      </c>
      <c r="O2039">
        <v>0</v>
      </c>
      <c r="P2039" t="str">
        <f>IF(Table[[#This Row],[remote_ratio]]=0, "In Person", IF(Table[[#This Row],[remote_ratio]]=50, "Hybrid", IF(Table[[#This Row],[remote_ratio]]=100, "Remote")))</f>
        <v>In Person</v>
      </c>
      <c r="Q2039" t="s">
        <v>15</v>
      </c>
      <c r="R2039" t="str">
        <f>VLOOKUP(Q2039,'Country Names'!B:C,2,FALSE)</f>
        <v>Spain</v>
      </c>
      <c r="S2039" t="s">
        <v>221</v>
      </c>
    </row>
    <row r="2040" spans="1:19" x14ac:dyDescent="0.3">
      <c r="A2040">
        <v>2039</v>
      </c>
      <c r="B2040">
        <v>2022</v>
      </c>
      <c r="C2040" t="s">
        <v>330</v>
      </c>
      <c r="D2040" t="s">
        <v>216</v>
      </c>
      <c r="E2040" t="s">
        <v>37</v>
      </c>
      <c r="F2040" t="str">
        <f t="shared" si="124"/>
        <v>Engineer</v>
      </c>
      <c r="G2040">
        <v>35000</v>
      </c>
      <c r="H2040" t="s">
        <v>14</v>
      </c>
      <c r="I2040">
        <v>36773</v>
      </c>
      <c r="J2040">
        <f t="shared" si="125"/>
        <v>0</v>
      </c>
      <c r="K2040">
        <f t="shared" si="126"/>
        <v>50000</v>
      </c>
      <c r="L2040" t="str">
        <f t="shared" si="127"/>
        <v>0-50000</v>
      </c>
      <c r="M2040" t="s">
        <v>15</v>
      </c>
      <c r="N2040" t="str">
        <f>VLOOKUP(M2040,'Country Names'!B:C,2,FALSE)</f>
        <v>Spain</v>
      </c>
      <c r="O2040">
        <v>0</v>
      </c>
      <c r="P2040" t="str">
        <f>IF(Table[[#This Row],[remote_ratio]]=0, "In Person", IF(Table[[#This Row],[remote_ratio]]=50, "Hybrid", IF(Table[[#This Row],[remote_ratio]]=100, "Remote")))</f>
        <v>In Person</v>
      </c>
      <c r="Q2040" t="s">
        <v>15</v>
      </c>
      <c r="R2040" t="str">
        <f>VLOOKUP(Q2040,'Country Names'!B:C,2,FALSE)</f>
        <v>Spain</v>
      </c>
      <c r="S2040" t="s">
        <v>221</v>
      </c>
    </row>
    <row r="2041" spans="1:19" x14ac:dyDescent="0.3">
      <c r="A2041">
        <v>2040</v>
      </c>
      <c r="B2041">
        <v>2022</v>
      </c>
      <c r="C2041" t="s">
        <v>330</v>
      </c>
      <c r="D2041" t="s">
        <v>216</v>
      </c>
      <c r="E2041" t="s">
        <v>76</v>
      </c>
      <c r="F2041" t="str">
        <f t="shared" si="124"/>
        <v>Specialist</v>
      </c>
      <c r="G2041">
        <v>110000</v>
      </c>
      <c r="H2041" t="s">
        <v>20</v>
      </c>
      <c r="I2041">
        <v>110000</v>
      </c>
      <c r="J2041">
        <f t="shared" si="125"/>
        <v>100000</v>
      </c>
      <c r="K2041">
        <f t="shared" si="126"/>
        <v>150000</v>
      </c>
      <c r="L2041" t="str">
        <f t="shared" si="127"/>
        <v>100000-150000</v>
      </c>
      <c r="M2041" t="s">
        <v>21</v>
      </c>
      <c r="N2041" t="str">
        <f>VLOOKUP(M2041,'Country Names'!B:C,2,FALSE)</f>
        <v>United States</v>
      </c>
      <c r="O2041">
        <v>0</v>
      </c>
      <c r="P2041" t="str">
        <f>IF(Table[[#This Row],[remote_ratio]]=0, "In Person", IF(Table[[#This Row],[remote_ratio]]=50, "Hybrid", IF(Table[[#This Row],[remote_ratio]]=100, "Remote")))</f>
        <v>In Person</v>
      </c>
      <c r="Q2041" t="s">
        <v>21</v>
      </c>
      <c r="R2041" t="str">
        <f>VLOOKUP(Q2041,'Country Names'!B:C,2,FALSE)</f>
        <v>United States</v>
      </c>
      <c r="S2041" t="s">
        <v>221</v>
      </c>
    </row>
    <row r="2042" spans="1:19" x14ac:dyDescent="0.3">
      <c r="A2042">
        <v>2041</v>
      </c>
      <c r="B2042">
        <v>2022</v>
      </c>
      <c r="C2042" t="s">
        <v>330</v>
      </c>
      <c r="D2042" t="s">
        <v>216</v>
      </c>
      <c r="E2042" t="s">
        <v>76</v>
      </c>
      <c r="F2042" t="str">
        <f t="shared" si="124"/>
        <v>Specialist</v>
      </c>
      <c r="G2042">
        <v>70000</v>
      </c>
      <c r="H2042" t="s">
        <v>20</v>
      </c>
      <c r="I2042">
        <v>70000</v>
      </c>
      <c r="J2042">
        <f t="shared" si="125"/>
        <v>50000</v>
      </c>
      <c r="K2042">
        <f t="shared" si="126"/>
        <v>100000</v>
      </c>
      <c r="L2042" t="str">
        <f t="shared" si="127"/>
        <v>50000-100000</v>
      </c>
      <c r="M2042" t="s">
        <v>21</v>
      </c>
      <c r="N2042" t="str">
        <f>VLOOKUP(M2042,'Country Names'!B:C,2,FALSE)</f>
        <v>United States</v>
      </c>
      <c r="O2042">
        <v>0</v>
      </c>
      <c r="P2042" t="str">
        <f>IF(Table[[#This Row],[remote_ratio]]=0, "In Person", IF(Table[[#This Row],[remote_ratio]]=50, "Hybrid", IF(Table[[#This Row],[remote_ratio]]=100, "Remote")))</f>
        <v>In Person</v>
      </c>
      <c r="Q2042" t="s">
        <v>21</v>
      </c>
      <c r="R2042" t="str">
        <f>VLOOKUP(Q2042,'Country Names'!B:C,2,FALSE)</f>
        <v>United States</v>
      </c>
      <c r="S2042" t="s">
        <v>221</v>
      </c>
    </row>
    <row r="2043" spans="1:19" x14ac:dyDescent="0.3">
      <c r="A2043">
        <v>2042</v>
      </c>
      <c r="B2043">
        <v>2022</v>
      </c>
      <c r="C2043" t="s">
        <v>214</v>
      </c>
      <c r="D2043" t="s">
        <v>216</v>
      </c>
      <c r="E2043" t="s">
        <v>27</v>
      </c>
      <c r="F2043" t="str">
        <f t="shared" si="124"/>
        <v>Analyst</v>
      </c>
      <c r="G2043">
        <v>50000</v>
      </c>
      <c r="H2043" t="s">
        <v>20</v>
      </c>
      <c r="I2043">
        <v>50000</v>
      </c>
      <c r="J2043">
        <f t="shared" si="125"/>
        <v>50000</v>
      </c>
      <c r="K2043">
        <f t="shared" si="126"/>
        <v>100000</v>
      </c>
      <c r="L2043" t="str">
        <f t="shared" si="127"/>
        <v>50000-100000</v>
      </c>
      <c r="M2043" t="s">
        <v>21</v>
      </c>
      <c r="N2043" t="str">
        <f>VLOOKUP(M2043,'Country Names'!B:C,2,FALSE)</f>
        <v>United States</v>
      </c>
      <c r="O2043">
        <v>50</v>
      </c>
      <c r="P2043" t="str">
        <f>IF(Table[[#This Row],[remote_ratio]]=0, "In Person", IF(Table[[#This Row],[remote_ratio]]=50, "Hybrid", IF(Table[[#This Row],[remote_ratio]]=100, "Remote")))</f>
        <v>Hybrid</v>
      </c>
      <c r="Q2043" t="s">
        <v>21</v>
      </c>
      <c r="R2043" t="str">
        <f>VLOOKUP(Q2043,'Country Names'!B:C,2,FALSE)</f>
        <v>United States</v>
      </c>
      <c r="S2043" t="s">
        <v>220</v>
      </c>
    </row>
    <row r="2044" spans="1:19" x14ac:dyDescent="0.3">
      <c r="A2044">
        <v>2043</v>
      </c>
      <c r="B2044">
        <v>2022</v>
      </c>
      <c r="C2044" t="s">
        <v>330</v>
      </c>
      <c r="D2044" t="s">
        <v>216</v>
      </c>
      <c r="E2044" t="s">
        <v>37</v>
      </c>
      <c r="F2044" t="str">
        <f t="shared" si="124"/>
        <v>Engineer</v>
      </c>
      <c r="G2044">
        <v>120000</v>
      </c>
      <c r="H2044" t="s">
        <v>20</v>
      </c>
      <c r="I2044">
        <v>120000</v>
      </c>
      <c r="J2044">
        <f t="shared" si="125"/>
        <v>100000</v>
      </c>
      <c r="K2044">
        <f t="shared" si="126"/>
        <v>150000</v>
      </c>
      <c r="L2044" t="str">
        <f t="shared" si="127"/>
        <v>100000-150000</v>
      </c>
      <c r="M2044" t="s">
        <v>21</v>
      </c>
      <c r="N2044" t="str">
        <f>VLOOKUP(M2044,'Country Names'!B:C,2,FALSE)</f>
        <v>United States</v>
      </c>
      <c r="O2044">
        <v>0</v>
      </c>
      <c r="P2044" t="str">
        <f>IF(Table[[#This Row],[remote_ratio]]=0, "In Person", IF(Table[[#This Row],[remote_ratio]]=50, "Hybrid", IF(Table[[#This Row],[remote_ratio]]=100, "Remote")))</f>
        <v>In Person</v>
      </c>
      <c r="Q2044" t="s">
        <v>21</v>
      </c>
      <c r="R2044" t="str">
        <f>VLOOKUP(Q2044,'Country Names'!B:C,2,FALSE)</f>
        <v>United States</v>
      </c>
      <c r="S2044" t="s">
        <v>221</v>
      </c>
    </row>
    <row r="2045" spans="1:19" x14ac:dyDescent="0.3">
      <c r="A2045">
        <v>2044</v>
      </c>
      <c r="B2045">
        <v>2022</v>
      </c>
      <c r="C2045" t="s">
        <v>330</v>
      </c>
      <c r="D2045" t="s">
        <v>216</v>
      </c>
      <c r="E2045" t="s">
        <v>37</v>
      </c>
      <c r="F2045" t="str">
        <f t="shared" si="124"/>
        <v>Engineer</v>
      </c>
      <c r="G2045">
        <v>95000</v>
      </c>
      <c r="H2045" t="s">
        <v>20</v>
      </c>
      <c r="I2045">
        <v>95000</v>
      </c>
      <c r="J2045">
        <f t="shared" si="125"/>
        <v>50000</v>
      </c>
      <c r="K2045">
        <f t="shared" si="126"/>
        <v>100000</v>
      </c>
      <c r="L2045" t="str">
        <f t="shared" si="127"/>
        <v>50000-100000</v>
      </c>
      <c r="M2045" t="s">
        <v>21</v>
      </c>
      <c r="N2045" t="str">
        <f>VLOOKUP(M2045,'Country Names'!B:C,2,FALSE)</f>
        <v>United States</v>
      </c>
      <c r="O2045">
        <v>0</v>
      </c>
      <c r="P2045" t="str">
        <f>IF(Table[[#This Row],[remote_ratio]]=0, "In Person", IF(Table[[#This Row],[remote_ratio]]=50, "Hybrid", IF(Table[[#This Row],[remote_ratio]]=100, "Remote")))</f>
        <v>In Person</v>
      </c>
      <c r="Q2045" t="s">
        <v>21</v>
      </c>
      <c r="R2045" t="str">
        <f>VLOOKUP(Q2045,'Country Names'!B:C,2,FALSE)</f>
        <v>United States</v>
      </c>
      <c r="S2045" t="s">
        <v>221</v>
      </c>
    </row>
    <row r="2046" spans="1:19" x14ac:dyDescent="0.3">
      <c r="A2046">
        <v>2045</v>
      </c>
      <c r="B2046">
        <v>2022</v>
      </c>
      <c r="C2046" t="s">
        <v>213</v>
      </c>
      <c r="D2046" t="s">
        <v>216</v>
      </c>
      <c r="E2046" t="s">
        <v>27</v>
      </c>
      <c r="F2046" t="str">
        <f t="shared" si="124"/>
        <v>Analyst</v>
      </c>
      <c r="G2046">
        <v>150000</v>
      </c>
      <c r="H2046" t="s">
        <v>20</v>
      </c>
      <c r="I2046">
        <v>150000</v>
      </c>
      <c r="J2046">
        <f t="shared" si="125"/>
        <v>150000</v>
      </c>
      <c r="K2046">
        <f t="shared" si="126"/>
        <v>200000</v>
      </c>
      <c r="L2046" t="str">
        <f t="shared" si="127"/>
        <v>150000-200000</v>
      </c>
      <c r="M2046" t="s">
        <v>21</v>
      </c>
      <c r="N2046" t="str">
        <f>VLOOKUP(M2046,'Country Names'!B:C,2,FALSE)</f>
        <v>United States</v>
      </c>
      <c r="O2046">
        <v>0</v>
      </c>
      <c r="P2046" t="str">
        <f>IF(Table[[#This Row],[remote_ratio]]=0, "In Person", IF(Table[[#This Row],[remote_ratio]]=50, "Hybrid", IF(Table[[#This Row],[remote_ratio]]=100, "Remote")))</f>
        <v>In Person</v>
      </c>
      <c r="Q2046" t="s">
        <v>21</v>
      </c>
      <c r="R2046" t="str">
        <f>VLOOKUP(Q2046,'Country Names'!B:C,2,FALSE)</f>
        <v>United States</v>
      </c>
      <c r="S2046" t="s">
        <v>221</v>
      </c>
    </row>
    <row r="2047" spans="1:19" x14ac:dyDescent="0.3">
      <c r="A2047">
        <v>2046</v>
      </c>
      <c r="B2047">
        <v>2022</v>
      </c>
      <c r="C2047" t="s">
        <v>213</v>
      </c>
      <c r="D2047" t="s">
        <v>216</v>
      </c>
      <c r="E2047" t="s">
        <v>27</v>
      </c>
      <c r="F2047" t="str">
        <f t="shared" si="124"/>
        <v>Analyst</v>
      </c>
      <c r="G2047">
        <v>100000</v>
      </c>
      <c r="H2047" t="s">
        <v>20</v>
      </c>
      <c r="I2047">
        <v>100000</v>
      </c>
      <c r="J2047">
        <f t="shared" si="125"/>
        <v>100000</v>
      </c>
      <c r="K2047">
        <f t="shared" si="126"/>
        <v>150000</v>
      </c>
      <c r="L2047" t="str">
        <f t="shared" si="127"/>
        <v>100000-150000</v>
      </c>
      <c r="M2047" t="s">
        <v>21</v>
      </c>
      <c r="N2047" t="str">
        <f>VLOOKUP(M2047,'Country Names'!B:C,2,FALSE)</f>
        <v>United States</v>
      </c>
      <c r="O2047">
        <v>0</v>
      </c>
      <c r="P2047" t="str">
        <f>IF(Table[[#This Row],[remote_ratio]]=0, "In Person", IF(Table[[#This Row],[remote_ratio]]=50, "Hybrid", IF(Table[[#This Row],[remote_ratio]]=100, "Remote")))</f>
        <v>In Person</v>
      </c>
      <c r="Q2047" t="s">
        <v>21</v>
      </c>
      <c r="R2047" t="str">
        <f>VLOOKUP(Q2047,'Country Names'!B:C,2,FALSE)</f>
        <v>United States</v>
      </c>
      <c r="S2047" t="s">
        <v>221</v>
      </c>
    </row>
    <row r="2048" spans="1:19" x14ac:dyDescent="0.3">
      <c r="A2048">
        <v>1977</v>
      </c>
      <c r="B2048">
        <v>2022</v>
      </c>
      <c r="C2048" t="s">
        <v>330</v>
      </c>
      <c r="D2048" t="s">
        <v>216</v>
      </c>
      <c r="E2048" t="s">
        <v>23</v>
      </c>
      <c r="F2048" t="str">
        <f t="shared" si="124"/>
        <v>Scientist</v>
      </c>
      <c r="G2048">
        <v>150000</v>
      </c>
      <c r="H2048" t="s">
        <v>20</v>
      </c>
      <c r="I2048">
        <v>150000</v>
      </c>
      <c r="J2048">
        <f t="shared" si="125"/>
        <v>150000</v>
      </c>
      <c r="K2048">
        <f t="shared" si="126"/>
        <v>200000</v>
      </c>
      <c r="L2048" t="str">
        <f t="shared" si="127"/>
        <v>150000-200000</v>
      </c>
      <c r="M2048" t="s">
        <v>21</v>
      </c>
      <c r="N2048" t="str">
        <f>VLOOKUP(M2048,'Country Names'!B:C,2,FALSE)</f>
        <v>United States</v>
      </c>
      <c r="O2048">
        <v>100</v>
      </c>
      <c r="P2048" t="str">
        <f>IF(Table[[#This Row],[remote_ratio]]=0, "In Person", IF(Table[[#This Row],[remote_ratio]]=50, "Hybrid", IF(Table[[#This Row],[remote_ratio]]=100, "Remote")))</f>
        <v>Remote</v>
      </c>
      <c r="Q2048" t="s">
        <v>21</v>
      </c>
      <c r="R2048" t="str">
        <f>VLOOKUP(Q2048,'Country Names'!B:C,2,FALSE)</f>
        <v>United States</v>
      </c>
      <c r="S2048" t="s">
        <v>221</v>
      </c>
    </row>
    <row r="2049" spans="1:19" x14ac:dyDescent="0.3">
      <c r="A2049">
        <v>1982</v>
      </c>
      <c r="B2049">
        <v>2022</v>
      </c>
      <c r="C2049" t="s">
        <v>330</v>
      </c>
      <c r="D2049" t="s">
        <v>216</v>
      </c>
      <c r="E2049" t="s">
        <v>23</v>
      </c>
      <c r="F2049" t="str">
        <f t="shared" si="124"/>
        <v>Scientist</v>
      </c>
      <c r="G2049">
        <v>182750</v>
      </c>
      <c r="H2049" t="s">
        <v>20</v>
      </c>
      <c r="I2049">
        <v>182750</v>
      </c>
      <c r="J2049">
        <f t="shared" si="125"/>
        <v>150000</v>
      </c>
      <c r="K2049">
        <f t="shared" si="126"/>
        <v>200000</v>
      </c>
      <c r="L2049" t="str">
        <f t="shared" si="127"/>
        <v>150000-200000</v>
      </c>
      <c r="M2049" t="s">
        <v>21</v>
      </c>
      <c r="N2049" t="str">
        <f>VLOOKUP(M2049,'Country Names'!B:C,2,FALSE)</f>
        <v>United States</v>
      </c>
      <c r="O2049">
        <v>100</v>
      </c>
      <c r="P2049" t="str">
        <f>IF(Table[[#This Row],[remote_ratio]]=0, "In Person", IF(Table[[#This Row],[remote_ratio]]=50, "Hybrid", IF(Table[[#This Row],[remote_ratio]]=100, "Remote")))</f>
        <v>Remote</v>
      </c>
      <c r="Q2049" t="s">
        <v>21</v>
      </c>
      <c r="R2049" t="str">
        <f>VLOOKUP(Q2049,'Country Names'!B:C,2,FALSE)</f>
        <v>United States</v>
      </c>
      <c r="S2049" t="s">
        <v>221</v>
      </c>
    </row>
    <row r="2050" spans="1:19" x14ac:dyDescent="0.3">
      <c r="A2050">
        <v>2049</v>
      </c>
      <c r="B2050">
        <v>2022</v>
      </c>
      <c r="C2050" t="s">
        <v>330</v>
      </c>
      <c r="D2050" t="s">
        <v>216</v>
      </c>
      <c r="E2050" t="s">
        <v>45</v>
      </c>
      <c r="F2050" t="str">
        <f t="shared" ref="F2050:F2113" si="128">IF(RIGHT(E2050,LEN(E2050)-FIND(CHAR(1),SUBSTITUTE(E2050," ",CHAR(1),LEN(E2050)-LEN(SUBSTITUTE(E2050," ","")))))="Science","Director of DS",IF(RIGHT(E2050,LEN(E2050)-FIND(CHAR(1),SUBSTITUTE(E2050," ",CHAR(1),LEN(E2050)-LEN(SUBSTITUTE(E2050," ","")))))="Data","Head of Data",RIGHT(E2050,LEN(E2050)-FIND(CHAR(1),SUBSTITUTE(E2050," ",CHAR(1),LEN(E2050)-LEN(SUBSTITUTE(E2050," ","")))))))</f>
        <v>Architect</v>
      </c>
      <c r="G2050">
        <v>190000</v>
      </c>
      <c r="H2050" t="s">
        <v>20</v>
      </c>
      <c r="I2050">
        <v>190000</v>
      </c>
      <c r="J2050">
        <f t="shared" ref="J2050:J2113" si="129">FLOOR(I2050/50000,1)*50000</f>
        <v>150000</v>
      </c>
      <c r="K2050">
        <f t="shared" ref="K2050:K2113" si="130">FLOOR(I2050/50000,1)*50000 + 50000</f>
        <v>200000</v>
      </c>
      <c r="L2050" t="str">
        <f t="shared" ref="L2050:L2113" si="131">_xlfn.CONCAT(J2050, "-", K2050)</f>
        <v>150000-200000</v>
      </c>
      <c r="M2050" t="s">
        <v>21</v>
      </c>
      <c r="N2050" t="str">
        <f>VLOOKUP(M2050,'Country Names'!B:C,2,FALSE)</f>
        <v>United States</v>
      </c>
      <c r="O2050">
        <v>100</v>
      </c>
      <c r="P2050" t="str">
        <f>IF(Table[[#This Row],[remote_ratio]]=0, "In Person", IF(Table[[#This Row],[remote_ratio]]=50, "Hybrid", IF(Table[[#This Row],[remote_ratio]]=100, "Remote")))</f>
        <v>Remote</v>
      </c>
      <c r="Q2050" t="s">
        <v>21</v>
      </c>
      <c r="R2050" t="str">
        <f>VLOOKUP(Q2050,'Country Names'!B:C,2,FALSE)</f>
        <v>United States</v>
      </c>
      <c r="S2050" t="s">
        <v>221</v>
      </c>
    </row>
    <row r="2051" spans="1:19" x14ac:dyDescent="0.3">
      <c r="A2051">
        <v>2050</v>
      </c>
      <c r="B2051">
        <v>2022</v>
      </c>
      <c r="C2051" t="s">
        <v>330</v>
      </c>
      <c r="D2051" t="s">
        <v>216</v>
      </c>
      <c r="E2051" t="s">
        <v>45</v>
      </c>
      <c r="F2051" t="str">
        <f t="shared" si="128"/>
        <v>Architect</v>
      </c>
      <c r="G2051">
        <v>135000</v>
      </c>
      <c r="H2051" t="s">
        <v>20</v>
      </c>
      <c r="I2051">
        <v>135000</v>
      </c>
      <c r="J2051">
        <f t="shared" si="129"/>
        <v>100000</v>
      </c>
      <c r="K2051">
        <f t="shared" si="130"/>
        <v>150000</v>
      </c>
      <c r="L2051" t="str">
        <f t="shared" si="131"/>
        <v>100000-150000</v>
      </c>
      <c r="M2051" t="s">
        <v>21</v>
      </c>
      <c r="N2051" t="str">
        <f>VLOOKUP(M2051,'Country Names'!B:C,2,FALSE)</f>
        <v>United States</v>
      </c>
      <c r="O2051">
        <v>100</v>
      </c>
      <c r="P2051" t="str">
        <f>IF(Table[[#This Row],[remote_ratio]]=0, "In Person", IF(Table[[#This Row],[remote_ratio]]=50, "Hybrid", IF(Table[[#This Row],[remote_ratio]]=100, "Remote")))</f>
        <v>Remote</v>
      </c>
      <c r="Q2051" t="s">
        <v>21</v>
      </c>
      <c r="R2051" t="str">
        <f>VLOOKUP(Q2051,'Country Names'!B:C,2,FALSE)</f>
        <v>United States</v>
      </c>
      <c r="S2051" t="s">
        <v>221</v>
      </c>
    </row>
    <row r="2052" spans="1:19" x14ac:dyDescent="0.3">
      <c r="A2052">
        <v>1983</v>
      </c>
      <c r="B2052">
        <v>2022</v>
      </c>
      <c r="C2052" t="s">
        <v>330</v>
      </c>
      <c r="D2052" t="s">
        <v>216</v>
      </c>
      <c r="E2052" t="s">
        <v>23</v>
      </c>
      <c r="F2052" t="str">
        <f t="shared" si="128"/>
        <v>Scientist</v>
      </c>
      <c r="G2052">
        <v>161500</v>
      </c>
      <c r="H2052" t="s">
        <v>20</v>
      </c>
      <c r="I2052">
        <v>161500</v>
      </c>
      <c r="J2052">
        <f t="shared" si="129"/>
        <v>150000</v>
      </c>
      <c r="K2052">
        <f t="shared" si="130"/>
        <v>200000</v>
      </c>
      <c r="L2052" t="str">
        <f t="shared" si="131"/>
        <v>150000-200000</v>
      </c>
      <c r="M2052" t="s">
        <v>21</v>
      </c>
      <c r="N2052" t="str">
        <f>VLOOKUP(M2052,'Country Names'!B:C,2,FALSE)</f>
        <v>United States</v>
      </c>
      <c r="O2052">
        <v>100</v>
      </c>
      <c r="P2052" t="str">
        <f>IF(Table[[#This Row],[remote_ratio]]=0, "In Person", IF(Table[[#This Row],[remote_ratio]]=50, "Hybrid", IF(Table[[#This Row],[remote_ratio]]=100, "Remote")))</f>
        <v>Remote</v>
      </c>
      <c r="Q2052" t="s">
        <v>21</v>
      </c>
      <c r="R2052" t="str">
        <f>VLOOKUP(Q2052,'Country Names'!B:C,2,FALSE)</f>
        <v>United States</v>
      </c>
      <c r="S2052" t="s">
        <v>221</v>
      </c>
    </row>
    <row r="2053" spans="1:19" x14ac:dyDescent="0.3">
      <c r="A2053">
        <v>1986</v>
      </c>
      <c r="B2053">
        <v>2022</v>
      </c>
      <c r="C2053" t="s">
        <v>330</v>
      </c>
      <c r="D2053" t="s">
        <v>216</v>
      </c>
      <c r="E2053" t="s">
        <v>52</v>
      </c>
      <c r="F2053" t="str">
        <f t="shared" si="128"/>
        <v>Scientist</v>
      </c>
      <c r="G2053">
        <v>210000</v>
      </c>
      <c r="H2053" t="s">
        <v>20</v>
      </c>
      <c r="I2053">
        <v>210000</v>
      </c>
      <c r="J2053">
        <f t="shared" si="129"/>
        <v>200000</v>
      </c>
      <c r="K2053">
        <f t="shared" si="130"/>
        <v>250000</v>
      </c>
      <c r="L2053" t="str">
        <f t="shared" si="131"/>
        <v>200000-250000</v>
      </c>
      <c r="M2053" t="s">
        <v>21</v>
      </c>
      <c r="N2053" t="str">
        <f>VLOOKUP(M2053,'Country Names'!B:C,2,FALSE)</f>
        <v>United States</v>
      </c>
      <c r="O2053">
        <v>100</v>
      </c>
      <c r="P2053" t="str">
        <f>IF(Table[[#This Row],[remote_ratio]]=0, "In Person", IF(Table[[#This Row],[remote_ratio]]=50, "Hybrid", IF(Table[[#This Row],[remote_ratio]]=100, "Remote")))</f>
        <v>Remote</v>
      </c>
      <c r="Q2053" t="s">
        <v>21</v>
      </c>
      <c r="R2053" t="str">
        <f>VLOOKUP(Q2053,'Country Names'!B:C,2,FALSE)</f>
        <v>United States</v>
      </c>
      <c r="S2053" t="s">
        <v>221</v>
      </c>
    </row>
    <row r="2054" spans="1:19" x14ac:dyDescent="0.3">
      <c r="A2054">
        <v>1987</v>
      </c>
      <c r="B2054">
        <v>2022</v>
      </c>
      <c r="C2054" t="s">
        <v>330</v>
      </c>
      <c r="D2054" t="s">
        <v>216</v>
      </c>
      <c r="E2054" t="s">
        <v>52</v>
      </c>
      <c r="F2054" t="str">
        <f t="shared" si="128"/>
        <v>Scientist</v>
      </c>
      <c r="G2054">
        <v>150000</v>
      </c>
      <c r="H2054" t="s">
        <v>20</v>
      </c>
      <c r="I2054">
        <v>150000</v>
      </c>
      <c r="J2054">
        <f t="shared" si="129"/>
        <v>150000</v>
      </c>
      <c r="K2054">
        <f t="shared" si="130"/>
        <v>200000</v>
      </c>
      <c r="L2054" t="str">
        <f t="shared" si="131"/>
        <v>150000-200000</v>
      </c>
      <c r="M2054" t="s">
        <v>21</v>
      </c>
      <c r="N2054" t="str">
        <f>VLOOKUP(M2054,'Country Names'!B:C,2,FALSE)</f>
        <v>United States</v>
      </c>
      <c r="O2054">
        <v>100</v>
      </c>
      <c r="P2054" t="str">
        <f>IF(Table[[#This Row],[remote_ratio]]=0, "In Person", IF(Table[[#This Row],[remote_ratio]]=50, "Hybrid", IF(Table[[#This Row],[remote_ratio]]=100, "Remote")))</f>
        <v>Remote</v>
      </c>
      <c r="Q2054" t="s">
        <v>21</v>
      </c>
      <c r="R2054" t="str">
        <f>VLOOKUP(Q2054,'Country Names'!B:C,2,FALSE)</f>
        <v>United States</v>
      </c>
      <c r="S2054" t="s">
        <v>221</v>
      </c>
    </row>
    <row r="2055" spans="1:19" x14ac:dyDescent="0.3">
      <c r="A2055">
        <v>1992</v>
      </c>
      <c r="B2055">
        <v>2022</v>
      </c>
      <c r="C2055" t="s">
        <v>330</v>
      </c>
      <c r="D2055" t="s">
        <v>216</v>
      </c>
      <c r="E2055" t="s">
        <v>23</v>
      </c>
      <c r="F2055" t="str">
        <f t="shared" si="128"/>
        <v>Scientist</v>
      </c>
      <c r="G2055">
        <v>136000</v>
      </c>
      <c r="H2055" t="s">
        <v>20</v>
      </c>
      <c r="I2055">
        <v>136000</v>
      </c>
      <c r="J2055">
        <f t="shared" si="129"/>
        <v>100000</v>
      </c>
      <c r="K2055">
        <f t="shared" si="130"/>
        <v>150000</v>
      </c>
      <c r="L2055" t="str">
        <f t="shared" si="131"/>
        <v>100000-150000</v>
      </c>
      <c r="M2055" t="s">
        <v>21</v>
      </c>
      <c r="N2055" t="str">
        <f>VLOOKUP(M2055,'Country Names'!B:C,2,FALSE)</f>
        <v>United States</v>
      </c>
      <c r="O2055">
        <v>100</v>
      </c>
      <c r="P2055" t="str">
        <f>IF(Table[[#This Row],[remote_ratio]]=0, "In Person", IF(Table[[#This Row],[remote_ratio]]=50, "Hybrid", IF(Table[[#This Row],[remote_ratio]]=100, "Remote")))</f>
        <v>Remote</v>
      </c>
      <c r="Q2055" t="s">
        <v>21</v>
      </c>
      <c r="R2055" t="str">
        <f>VLOOKUP(Q2055,'Country Names'!B:C,2,FALSE)</f>
        <v>United States</v>
      </c>
      <c r="S2055" t="s">
        <v>221</v>
      </c>
    </row>
    <row r="2056" spans="1:19" x14ac:dyDescent="0.3">
      <c r="A2056">
        <v>2055</v>
      </c>
      <c r="B2056">
        <v>2022</v>
      </c>
      <c r="C2056" t="s">
        <v>330</v>
      </c>
      <c r="D2056" t="s">
        <v>216</v>
      </c>
      <c r="E2056" t="s">
        <v>35</v>
      </c>
      <c r="F2056" t="str">
        <f t="shared" si="128"/>
        <v>Engineer</v>
      </c>
      <c r="G2056">
        <v>192000</v>
      </c>
      <c r="H2056" t="s">
        <v>20</v>
      </c>
      <c r="I2056">
        <v>192000</v>
      </c>
      <c r="J2056">
        <f t="shared" si="129"/>
        <v>150000</v>
      </c>
      <c r="K2056">
        <f t="shared" si="130"/>
        <v>200000</v>
      </c>
      <c r="L2056" t="str">
        <f t="shared" si="131"/>
        <v>150000-200000</v>
      </c>
      <c r="M2056" t="s">
        <v>21</v>
      </c>
      <c r="N2056" t="str">
        <f>VLOOKUP(M2056,'Country Names'!B:C,2,FALSE)</f>
        <v>United States</v>
      </c>
      <c r="O2056">
        <v>0</v>
      </c>
      <c r="P2056" t="str">
        <f>IF(Table[[#This Row],[remote_ratio]]=0, "In Person", IF(Table[[#This Row],[remote_ratio]]=50, "Hybrid", IF(Table[[#This Row],[remote_ratio]]=100, "Remote")))</f>
        <v>In Person</v>
      </c>
      <c r="Q2056" t="s">
        <v>21</v>
      </c>
      <c r="R2056" t="str">
        <f>VLOOKUP(Q2056,'Country Names'!B:C,2,FALSE)</f>
        <v>United States</v>
      </c>
      <c r="S2056" t="s">
        <v>221</v>
      </c>
    </row>
    <row r="2057" spans="1:19" x14ac:dyDescent="0.3">
      <c r="A2057">
        <v>2056</v>
      </c>
      <c r="B2057">
        <v>2022</v>
      </c>
      <c r="C2057" t="s">
        <v>330</v>
      </c>
      <c r="D2057" t="s">
        <v>216</v>
      </c>
      <c r="E2057" t="s">
        <v>35</v>
      </c>
      <c r="F2057" t="str">
        <f t="shared" si="128"/>
        <v>Engineer</v>
      </c>
      <c r="G2057">
        <v>120000</v>
      </c>
      <c r="H2057" t="s">
        <v>20</v>
      </c>
      <c r="I2057">
        <v>120000</v>
      </c>
      <c r="J2057">
        <f t="shared" si="129"/>
        <v>100000</v>
      </c>
      <c r="K2057">
        <f t="shared" si="130"/>
        <v>150000</v>
      </c>
      <c r="L2057" t="str">
        <f t="shared" si="131"/>
        <v>100000-150000</v>
      </c>
      <c r="M2057" t="s">
        <v>21</v>
      </c>
      <c r="N2057" t="str">
        <f>VLOOKUP(M2057,'Country Names'!B:C,2,FALSE)</f>
        <v>United States</v>
      </c>
      <c r="O2057">
        <v>0</v>
      </c>
      <c r="P2057" t="str">
        <f>IF(Table[[#This Row],[remote_ratio]]=0, "In Person", IF(Table[[#This Row],[remote_ratio]]=50, "Hybrid", IF(Table[[#This Row],[remote_ratio]]=100, "Remote")))</f>
        <v>In Person</v>
      </c>
      <c r="Q2057" t="s">
        <v>21</v>
      </c>
      <c r="R2057" t="str">
        <f>VLOOKUP(Q2057,'Country Names'!B:C,2,FALSE)</f>
        <v>United States</v>
      </c>
      <c r="S2057" t="s">
        <v>221</v>
      </c>
    </row>
    <row r="2058" spans="1:19" x14ac:dyDescent="0.3">
      <c r="A2058">
        <v>2057</v>
      </c>
      <c r="B2058">
        <v>2022</v>
      </c>
      <c r="C2058" t="s">
        <v>330</v>
      </c>
      <c r="D2058" t="s">
        <v>216</v>
      </c>
      <c r="E2058" t="s">
        <v>27</v>
      </c>
      <c r="F2058" t="str">
        <f t="shared" si="128"/>
        <v>Analyst</v>
      </c>
      <c r="G2058">
        <v>115934</v>
      </c>
      <c r="H2058" t="s">
        <v>20</v>
      </c>
      <c r="I2058">
        <v>115934</v>
      </c>
      <c r="J2058">
        <f t="shared" si="129"/>
        <v>100000</v>
      </c>
      <c r="K2058">
        <f t="shared" si="130"/>
        <v>150000</v>
      </c>
      <c r="L2058" t="str">
        <f t="shared" si="131"/>
        <v>100000-150000</v>
      </c>
      <c r="M2058" t="s">
        <v>21</v>
      </c>
      <c r="N2058" t="str">
        <f>VLOOKUP(M2058,'Country Names'!B:C,2,FALSE)</f>
        <v>United States</v>
      </c>
      <c r="O2058">
        <v>100</v>
      </c>
      <c r="P2058" t="str">
        <f>IF(Table[[#This Row],[remote_ratio]]=0, "In Person", IF(Table[[#This Row],[remote_ratio]]=50, "Hybrid", IF(Table[[#This Row],[remote_ratio]]=100, "Remote")))</f>
        <v>Remote</v>
      </c>
      <c r="Q2058" t="s">
        <v>21</v>
      </c>
      <c r="R2058" t="str">
        <f>VLOOKUP(Q2058,'Country Names'!B:C,2,FALSE)</f>
        <v>United States</v>
      </c>
      <c r="S2058" t="s">
        <v>221</v>
      </c>
    </row>
    <row r="2059" spans="1:19" x14ac:dyDescent="0.3">
      <c r="A2059">
        <v>2058</v>
      </c>
      <c r="B2059">
        <v>2022</v>
      </c>
      <c r="C2059" t="s">
        <v>330</v>
      </c>
      <c r="D2059" t="s">
        <v>216</v>
      </c>
      <c r="E2059" t="s">
        <v>27</v>
      </c>
      <c r="F2059" t="str">
        <f t="shared" si="128"/>
        <v>Analyst</v>
      </c>
      <c r="G2059">
        <v>81666</v>
      </c>
      <c r="H2059" t="s">
        <v>20</v>
      </c>
      <c r="I2059">
        <v>81666</v>
      </c>
      <c r="J2059">
        <f t="shared" si="129"/>
        <v>50000</v>
      </c>
      <c r="K2059">
        <f t="shared" si="130"/>
        <v>100000</v>
      </c>
      <c r="L2059" t="str">
        <f t="shared" si="131"/>
        <v>50000-100000</v>
      </c>
      <c r="M2059" t="s">
        <v>21</v>
      </c>
      <c r="N2059" t="str">
        <f>VLOOKUP(M2059,'Country Names'!B:C,2,FALSE)</f>
        <v>United States</v>
      </c>
      <c r="O2059">
        <v>100</v>
      </c>
      <c r="P2059" t="str">
        <f>IF(Table[[#This Row],[remote_ratio]]=0, "In Person", IF(Table[[#This Row],[remote_ratio]]=50, "Hybrid", IF(Table[[#This Row],[remote_ratio]]=100, "Remote")))</f>
        <v>Remote</v>
      </c>
      <c r="Q2059" t="s">
        <v>21</v>
      </c>
      <c r="R2059" t="str">
        <f>VLOOKUP(Q2059,'Country Names'!B:C,2,FALSE)</f>
        <v>United States</v>
      </c>
      <c r="S2059" t="s">
        <v>221</v>
      </c>
    </row>
    <row r="2060" spans="1:19" x14ac:dyDescent="0.3">
      <c r="A2060">
        <v>2059</v>
      </c>
      <c r="B2060">
        <v>2022</v>
      </c>
      <c r="C2060" t="s">
        <v>330</v>
      </c>
      <c r="D2060" t="s">
        <v>216</v>
      </c>
      <c r="E2060" t="s">
        <v>27</v>
      </c>
      <c r="F2060" t="str">
        <f t="shared" si="128"/>
        <v>Analyst</v>
      </c>
      <c r="G2060">
        <v>120000</v>
      </c>
      <c r="H2060" t="s">
        <v>20</v>
      </c>
      <c r="I2060">
        <v>120000</v>
      </c>
      <c r="J2060">
        <f t="shared" si="129"/>
        <v>100000</v>
      </c>
      <c r="K2060">
        <f t="shared" si="130"/>
        <v>150000</v>
      </c>
      <c r="L2060" t="str">
        <f t="shared" si="131"/>
        <v>100000-150000</v>
      </c>
      <c r="M2060" t="s">
        <v>21</v>
      </c>
      <c r="N2060" t="str">
        <f>VLOOKUP(M2060,'Country Names'!B:C,2,FALSE)</f>
        <v>United States</v>
      </c>
      <c r="O2060">
        <v>0</v>
      </c>
      <c r="P2060" t="str">
        <f>IF(Table[[#This Row],[remote_ratio]]=0, "In Person", IF(Table[[#This Row],[remote_ratio]]=50, "Hybrid", IF(Table[[#This Row],[remote_ratio]]=100, "Remote")))</f>
        <v>In Person</v>
      </c>
      <c r="Q2060" t="s">
        <v>21</v>
      </c>
      <c r="R2060" t="str">
        <f>VLOOKUP(Q2060,'Country Names'!B:C,2,FALSE)</f>
        <v>United States</v>
      </c>
      <c r="S2060" t="s">
        <v>221</v>
      </c>
    </row>
    <row r="2061" spans="1:19" x14ac:dyDescent="0.3">
      <c r="A2061">
        <v>2060</v>
      </c>
      <c r="B2061">
        <v>2022</v>
      </c>
      <c r="C2061" t="s">
        <v>330</v>
      </c>
      <c r="D2061" t="s">
        <v>216</v>
      </c>
      <c r="E2061" t="s">
        <v>27</v>
      </c>
      <c r="F2061" t="str">
        <f t="shared" si="128"/>
        <v>Analyst</v>
      </c>
      <c r="G2061">
        <v>95000</v>
      </c>
      <c r="H2061" t="s">
        <v>20</v>
      </c>
      <c r="I2061">
        <v>95000</v>
      </c>
      <c r="J2061">
        <f t="shared" si="129"/>
        <v>50000</v>
      </c>
      <c r="K2061">
        <f t="shared" si="130"/>
        <v>100000</v>
      </c>
      <c r="L2061" t="str">
        <f t="shared" si="131"/>
        <v>50000-100000</v>
      </c>
      <c r="M2061" t="s">
        <v>21</v>
      </c>
      <c r="N2061" t="str">
        <f>VLOOKUP(M2061,'Country Names'!B:C,2,FALSE)</f>
        <v>United States</v>
      </c>
      <c r="O2061">
        <v>0</v>
      </c>
      <c r="P2061" t="str">
        <f>IF(Table[[#This Row],[remote_ratio]]=0, "In Person", IF(Table[[#This Row],[remote_ratio]]=50, "Hybrid", IF(Table[[#This Row],[remote_ratio]]=100, "Remote")))</f>
        <v>In Person</v>
      </c>
      <c r="Q2061" t="s">
        <v>21</v>
      </c>
      <c r="R2061" t="str">
        <f>VLOOKUP(Q2061,'Country Names'!B:C,2,FALSE)</f>
        <v>United States</v>
      </c>
      <c r="S2061" t="s">
        <v>221</v>
      </c>
    </row>
    <row r="2062" spans="1:19" x14ac:dyDescent="0.3">
      <c r="A2062">
        <v>2061</v>
      </c>
      <c r="B2062">
        <v>2022</v>
      </c>
      <c r="C2062" t="s">
        <v>330</v>
      </c>
      <c r="D2062" t="s">
        <v>216</v>
      </c>
      <c r="E2062" t="s">
        <v>151</v>
      </c>
      <c r="F2062" t="str">
        <f t="shared" si="128"/>
        <v>Engineer</v>
      </c>
      <c r="G2062">
        <v>190000</v>
      </c>
      <c r="H2062" t="s">
        <v>20</v>
      </c>
      <c r="I2062">
        <v>190000</v>
      </c>
      <c r="J2062">
        <f t="shared" si="129"/>
        <v>150000</v>
      </c>
      <c r="K2062">
        <f t="shared" si="130"/>
        <v>200000</v>
      </c>
      <c r="L2062" t="str">
        <f t="shared" si="131"/>
        <v>150000-200000</v>
      </c>
      <c r="M2062" t="s">
        <v>21</v>
      </c>
      <c r="N2062" t="str">
        <f>VLOOKUP(M2062,'Country Names'!B:C,2,FALSE)</f>
        <v>United States</v>
      </c>
      <c r="O2062">
        <v>100</v>
      </c>
      <c r="P2062" t="str">
        <f>IF(Table[[#This Row],[remote_ratio]]=0, "In Person", IF(Table[[#This Row],[remote_ratio]]=50, "Hybrid", IF(Table[[#This Row],[remote_ratio]]=100, "Remote")))</f>
        <v>Remote</v>
      </c>
      <c r="Q2062" t="s">
        <v>21</v>
      </c>
      <c r="R2062" t="str">
        <f>VLOOKUP(Q2062,'Country Names'!B:C,2,FALSE)</f>
        <v>United States</v>
      </c>
      <c r="S2062" t="s">
        <v>220</v>
      </c>
    </row>
    <row r="2063" spans="1:19" x14ac:dyDescent="0.3">
      <c r="A2063">
        <v>2062</v>
      </c>
      <c r="B2063">
        <v>2022</v>
      </c>
      <c r="C2063" t="s">
        <v>330</v>
      </c>
      <c r="D2063" t="s">
        <v>216</v>
      </c>
      <c r="E2063" t="s">
        <v>37</v>
      </c>
      <c r="F2063" t="str">
        <f t="shared" si="128"/>
        <v>Engineer</v>
      </c>
      <c r="G2063">
        <v>194000</v>
      </c>
      <c r="H2063" t="s">
        <v>20</v>
      </c>
      <c r="I2063">
        <v>194000</v>
      </c>
      <c r="J2063">
        <f t="shared" si="129"/>
        <v>150000</v>
      </c>
      <c r="K2063">
        <f t="shared" si="130"/>
        <v>200000</v>
      </c>
      <c r="L2063" t="str">
        <f t="shared" si="131"/>
        <v>150000-200000</v>
      </c>
      <c r="M2063" t="s">
        <v>21</v>
      </c>
      <c r="N2063" t="str">
        <f>VLOOKUP(M2063,'Country Names'!B:C,2,FALSE)</f>
        <v>United States</v>
      </c>
      <c r="O2063">
        <v>100</v>
      </c>
      <c r="P2063" t="str">
        <f>IF(Table[[#This Row],[remote_ratio]]=0, "In Person", IF(Table[[#This Row],[remote_ratio]]=50, "Hybrid", IF(Table[[#This Row],[remote_ratio]]=100, "Remote")))</f>
        <v>Remote</v>
      </c>
      <c r="Q2063" t="s">
        <v>21</v>
      </c>
      <c r="R2063" t="str">
        <f>VLOOKUP(Q2063,'Country Names'!B:C,2,FALSE)</f>
        <v>United States</v>
      </c>
      <c r="S2063" t="s">
        <v>221</v>
      </c>
    </row>
    <row r="2064" spans="1:19" x14ac:dyDescent="0.3">
      <c r="A2064">
        <v>2063</v>
      </c>
      <c r="B2064">
        <v>2022</v>
      </c>
      <c r="C2064" t="s">
        <v>330</v>
      </c>
      <c r="D2064" t="s">
        <v>216</v>
      </c>
      <c r="E2064" t="s">
        <v>37</v>
      </c>
      <c r="F2064" t="str">
        <f t="shared" si="128"/>
        <v>Engineer</v>
      </c>
      <c r="G2064">
        <v>129400</v>
      </c>
      <c r="H2064" t="s">
        <v>20</v>
      </c>
      <c r="I2064">
        <v>129400</v>
      </c>
      <c r="J2064">
        <f t="shared" si="129"/>
        <v>100000</v>
      </c>
      <c r="K2064">
        <f t="shared" si="130"/>
        <v>150000</v>
      </c>
      <c r="L2064" t="str">
        <f t="shared" si="131"/>
        <v>100000-150000</v>
      </c>
      <c r="M2064" t="s">
        <v>21</v>
      </c>
      <c r="N2064" t="str">
        <f>VLOOKUP(M2064,'Country Names'!B:C,2,FALSE)</f>
        <v>United States</v>
      </c>
      <c r="O2064">
        <v>100</v>
      </c>
      <c r="P2064" t="str">
        <f>IF(Table[[#This Row],[remote_ratio]]=0, "In Person", IF(Table[[#This Row],[remote_ratio]]=50, "Hybrid", IF(Table[[#This Row],[remote_ratio]]=100, "Remote")))</f>
        <v>Remote</v>
      </c>
      <c r="Q2064" t="s">
        <v>21</v>
      </c>
      <c r="R2064" t="str">
        <f>VLOOKUP(Q2064,'Country Names'!B:C,2,FALSE)</f>
        <v>United States</v>
      </c>
      <c r="S2064" t="s">
        <v>221</v>
      </c>
    </row>
    <row r="2065" spans="1:19" x14ac:dyDescent="0.3">
      <c r="A2065">
        <v>2064</v>
      </c>
      <c r="B2065">
        <v>2022</v>
      </c>
      <c r="C2065" t="s">
        <v>330</v>
      </c>
      <c r="D2065" t="s">
        <v>216</v>
      </c>
      <c r="E2065" t="s">
        <v>27</v>
      </c>
      <c r="F2065" t="str">
        <f t="shared" si="128"/>
        <v>Analyst</v>
      </c>
      <c r="G2065">
        <v>201000</v>
      </c>
      <c r="H2065" t="s">
        <v>20</v>
      </c>
      <c r="I2065">
        <v>201000</v>
      </c>
      <c r="J2065">
        <f t="shared" si="129"/>
        <v>200000</v>
      </c>
      <c r="K2065">
        <f t="shared" si="130"/>
        <v>250000</v>
      </c>
      <c r="L2065" t="str">
        <f t="shared" si="131"/>
        <v>200000-250000</v>
      </c>
      <c r="M2065" t="s">
        <v>21</v>
      </c>
      <c r="N2065" t="str">
        <f>VLOOKUP(M2065,'Country Names'!B:C,2,FALSE)</f>
        <v>United States</v>
      </c>
      <c r="O2065">
        <v>100</v>
      </c>
      <c r="P2065" t="str">
        <f>IF(Table[[#This Row],[remote_ratio]]=0, "In Person", IF(Table[[#This Row],[remote_ratio]]=50, "Hybrid", IF(Table[[#This Row],[remote_ratio]]=100, "Remote")))</f>
        <v>Remote</v>
      </c>
      <c r="Q2065" t="s">
        <v>21</v>
      </c>
      <c r="R2065" t="str">
        <f>VLOOKUP(Q2065,'Country Names'!B:C,2,FALSE)</f>
        <v>United States</v>
      </c>
      <c r="S2065" t="s">
        <v>221</v>
      </c>
    </row>
    <row r="2066" spans="1:19" x14ac:dyDescent="0.3">
      <c r="A2066">
        <v>2065</v>
      </c>
      <c r="B2066">
        <v>2022</v>
      </c>
      <c r="C2066" t="s">
        <v>330</v>
      </c>
      <c r="D2066" t="s">
        <v>216</v>
      </c>
      <c r="E2066" t="s">
        <v>27</v>
      </c>
      <c r="F2066" t="str">
        <f t="shared" si="128"/>
        <v>Analyst</v>
      </c>
      <c r="G2066">
        <v>89200</v>
      </c>
      <c r="H2066" t="s">
        <v>20</v>
      </c>
      <c r="I2066">
        <v>89200</v>
      </c>
      <c r="J2066">
        <f t="shared" si="129"/>
        <v>50000</v>
      </c>
      <c r="K2066">
        <f t="shared" si="130"/>
        <v>100000</v>
      </c>
      <c r="L2066" t="str">
        <f t="shared" si="131"/>
        <v>50000-100000</v>
      </c>
      <c r="M2066" t="s">
        <v>21</v>
      </c>
      <c r="N2066" t="str">
        <f>VLOOKUP(M2066,'Country Names'!B:C,2,FALSE)</f>
        <v>United States</v>
      </c>
      <c r="O2066">
        <v>100</v>
      </c>
      <c r="P2066" t="str">
        <f>IF(Table[[#This Row],[remote_ratio]]=0, "In Person", IF(Table[[#This Row],[remote_ratio]]=50, "Hybrid", IF(Table[[#This Row],[remote_ratio]]=100, "Remote")))</f>
        <v>Remote</v>
      </c>
      <c r="Q2066" t="s">
        <v>21</v>
      </c>
      <c r="R2066" t="str">
        <f>VLOOKUP(Q2066,'Country Names'!B:C,2,FALSE)</f>
        <v>United States</v>
      </c>
      <c r="S2066" t="s">
        <v>221</v>
      </c>
    </row>
    <row r="2067" spans="1:19" x14ac:dyDescent="0.3">
      <c r="A2067">
        <v>1993</v>
      </c>
      <c r="B2067">
        <v>2022</v>
      </c>
      <c r="C2067" t="s">
        <v>330</v>
      </c>
      <c r="D2067" t="s">
        <v>216</v>
      </c>
      <c r="E2067" t="s">
        <v>23</v>
      </c>
      <c r="F2067" t="str">
        <f t="shared" si="128"/>
        <v>Scientist</v>
      </c>
      <c r="G2067">
        <v>104000</v>
      </c>
      <c r="H2067" t="s">
        <v>20</v>
      </c>
      <c r="I2067">
        <v>104000</v>
      </c>
      <c r="J2067">
        <f t="shared" si="129"/>
        <v>100000</v>
      </c>
      <c r="K2067">
        <f t="shared" si="130"/>
        <v>150000</v>
      </c>
      <c r="L2067" t="str">
        <f t="shared" si="131"/>
        <v>100000-150000</v>
      </c>
      <c r="M2067" t="s">
        <v>21</v>
      </c>
      <c r="N2067" t="str">
        <f>VLOOKUP(M2067,'Country Names'!B:C,2,FALSE)</f>
        <v>United States</v>
      </c>
      <c r="O2067">
        <v>100</v>
      </c>
      <c r="P2067" t="str">
        <f>IF(Table[[#This Row],[remote_ratio]]=0, "In Person", IF(Table[[#This Row],[remote_ratio]]=50, "Hybrid", IF(Table[[#This Row],[remote_ratio]]=100, "Remote")))</f>
        <v>Remote</v>
      </c>
      <c r="Q2067" t="s">
        <v>21</v>
      </c>
      <c r="R2067" t="str">
        <f>VLOOKUP(Q2067,'Country Names'!B:C,2,FALSE)</f>
        <v>United States</v>
      </c>
      <c r="S2067" t="s">
        <v>221</v>
      </c>
    </row>
    <row r="2068" spans="1:19" x14ac:dyDescent="0.3">
      <c r="A2068">
        <v>2000</v>
      </c>
      <c r="B2068">
        <v>2022</v>
      </c>
      <c r="C2068" t="s">
        <v>215</v>
      </c>
      <c r="D2068" t="s">
        <v>216</v>
      </c>
      <c r="E2068" t="s">
        <v>23</v>
      </c>
      <c r="F2068" t="str">
        <f t="shared" si="128"/>
        <v>Scientist</v>
      </c>
      <c r="G2068">
        <v>159000</v>
      </c>
      <c r="H2068" t="s">
        <v>20</v>
      </c>
      <c r="I2068">
        <v>159000</v>
      </c>
      <c r="J2068">
        <f t="shared" si="129"/>
        <v>150000</v>
      </c>
      <c r="K2068">
        <f t="shared" si="130"/>
        <v>200000</v>
      </c>
      <c r="L2068" t="str">
        <f t="shared" si="131"/>
        <v>150000-200000</v>
      </c>
      <c r="M2068" t="s">
        <v>21</v>
      </c>
      <c r="N2068" t="str">
        <f>VLOOKUP(M2068,'Country Names'!B:C,2,FALSE)</f>
        <v>United States</v>
      </c>
      <c r="O2068">
        <v>100</v>
      </c>
      <c r="P2068" t="str">
        <f>IF(Table[[#This Row],[remote_ratio]]=0, "In Person", IF(Table[[#This Row],[remote_ratio]]=50, "Hybrid", IF(Table[[#This Row],[remote_ratio]]=100, "Remote")))</f>
        <v>Remote</v>
      </c>
      <c r="Q2068" t="s">
        <v>21</v>
      </c>
      <c r="R2068" t="str">
        <f>VLOOKUP(Q2068,'Country Names'!B:C,2,FALSE)</f>
        <v>United States</v>
      </c>
      <c r="S2068" t="s">
        <v>221</v>
      </c>
    </row>
    <row r="2069" spans="1:19" x14ac:dyDescent="0.3">
      <c r="A2069">
        <v>2001</v>
      </c>
      <c r="B2069">
        <v>2022</v>
      </c>
      <c r="C2069" t="s">
        <v>215</v>
      </c>
      <c r="D2069" t="s">
        <v>216</v>
      </c>
      <c r="E2069" t="s">
        <v>23</v>
      </c>
      <c r="F2069" t="str">
        <f t="shared" si="128"/>
        <v>Scientist</v>
      </c>
      <c r="G2069">
        <v>130000</v>
      </c>
      <c r="H2069" t="s">
        <v>20</v>
      </c>
      <c r="I2069">
        <v>130000</v>
      </c>
      <c r="J2069">
        <f t="shared" si="129"/>
        <v>100000</v>
      </c>
      <c r="K2069">
        <f t="shared" si="130"/>
        <v>150000</v>
      </c>
      <c r="L2069" t="str">
        <f t="shared" si="131"/>
        <v>100000-150000</v>
      </c>
      <c r="M2069" t="s">
        <v>21</v>
      </c>
      <c r="N2069" t="str">
        <f>VLOOKUP(M2069,'Country Names'!B:C,2,FALSE)</f>
        <v>United States</v>
      </c>
      <c r="O2069">
        <v>100</v>
      </c>
      <c r="P2069" t="str">
        <f>IF(Table[[#This Row],[remote_ratio]]=0, "In Person", IF(Table[[#This Row],[remote_ratio]]=50, "Hybrid", IF(Table[[#This Row],[remote_ratio]]=100, "Remote")))</f>
        <v>Remote</v>
      </c>
      <c r="Q2069" t="s">
        <v>21</v>
      </c>
      <c r="R2069" t="str">
        <f>VLOOKUP(Q2069,'Country Names'!B:C,2,FALSE)</f>
        <v>United States</v>
      </c>
      <c r="S2069" t="s">
        <v>221</v>
      </c>
    </row>
    <row r="2070" spans="1:19" x14ac:dyDescent="0.3">
      <c r="A2070">
        <v>2029</v>
      </c>
      <c r="B2070">
        <v>2022</v>
      </c>
      <c r="C2070" t="s">
        <v>214</v>
      </c>
      <c r="D2070" t="s">
        <v>216</v>
      </c>
      <c r="E2070" t="s">
        <v>23</v>
      </c>
      <c r="F2070" t="str">
        <f t="shared" si="128"/>
        <v>Scientist</v>
      </c>
      <c r="G2070">
        <v>124234</v>
      </c>
      <c r="H2070" t="s">
        <v>20</v>
      </c>
      <c r="I2070">
        <v>124234</v>
      </c>
      <c r="J2070">
        <f t="shared" si="129"/>
        <v>100000</v>
      </c>
      <c r="K2070">
        <f t="shared" si="130"/>
        <v>150000</v>
      </c>
      <c r="L2070" t="str">
        <f t="shared" si="131"/>
        <v>100000-150000</v>
      </c>
      <c r="M2070" t="s">
        <v>21</v>
      </c>
      <c r="N2070" t="str">
        <f>VLOOKUP(M2070,'Country Names'!B:C,2,FALSE)</f>
        <v>United States</v>
      </c>
      <c r="O2070">
        <v>0</v>
      </c>
      <c r="P2070" t="str">
        <f>IF(Table[[#This Row],[remote_ratio]]=0, "In Person", IF(Table[[#This Row],[remote_ratio]]=50, "Hybrid", IF(Table[[#This Row],[remote_ratio]]=100, "Remote")))</f>
        <v>In Person</v>
      </c>
      <c r="Q2070" t="s">
        <v>21</v>
      </c>
      <c r="R2070" t="str">
        <f>VLOOKUP(Q2070,'Country Names'!B:C,2,FALSE)</f>
        <v>United States</v>
      </c>
      <c r="S2070" t="s">
        <v>221</v>
      </c>
    </row>
    <row r="2071" spans="1:19" x14ac:dyDescent="0.3">
      <c r="A2071">
        <v>2070</v>
      </c>
      <c r="B2071">
        <v>2022</v>
      </c>
      <c r="C2071" t="s">
        <v>213</v>
      </c>
      <c r="D2071" t="s">
        <v>216</v>
      </c>
      <c r="E2071" t="s">
        <v>35</v>
      </c>
      <c r="F2071" t="str">
        <f t="shared" si="128"/>
        <v>Engineer</v>
      </c>
      <c r="G2071">
        <v>130000</v>
      </c>
      <c r="H2071" t="s">
        <v>20</v>
      </c>
      <c r="I2071">
        <v>130000</v>
      </c>
      <c r="J2071">
        <f t="shared" si="129"/>
        <v>100000</v>
      </c>
      <c r="K2071">
        <f t="shared" si="130"/>
        <v>150000</v>
      </c>
      <c r="L2071" t="str">
        <f t="shared" si="131"/>
        <v>100000-150000</v>
      </c>
      <c r="M2071" t="s">
        <v>21</v>
      </c>
      <c r="N2071" t="str">
        <f>VLOOKUP(M2071,'Country Names'!B:C,2,FALSE)</f>
        <v>United States</v>
      </c>
      <c r="O2071">
        <v>0</v>
      </c>
      <c r="P2071" t="str">
        <f>IF(Table[[#This Row],[remote_ratio]]=0, "In Person", IF(Table[[#This Row],[remote_ratio]]=50, "Hybrid", IF(Table[[#This Row],[remote_ratio]]=100, "Remote")))</f>
        <v>In Person</v>
      </c>
      <c r="Q2071" t="s">
        <v>21</v>
      </c>
      <c r="R2071" t="str">
        <f>VLOOKUP(Q2071,'Country Names'!B:C,2,FALSE)</f>
        <v>United States</v>
      </c>
      <c r="S2071" t="s">
        <v>221</v>
      </c>
    </row>
    <row r="2072" spans="1:19" x14ac:dyDescent="0.3">
      <c r="A2072">
        <v>2071</v>
      </c>
      <c r="B2072">
        <v>2022</v>
      </c>
      <c r="C2072" t="s">
        <v>213</v>
      </c>
      <c r="D2072" t="s">
        <v>216</v>
      </c>
      <c r="E2072" t="s">
        <v>35</v>
      </c>
      <c r="F2072" t="str">
        <f t="shared" si="128"/>
        <v>Engineer</v>
      </c>
      <c r="G2072">
        <v>90000</v>
      </c>
      <c r="H2072" t="s">
        <v>20</v>
      </c>
      <c r="I2072">
        <v>90000</v>
      </c>
      <c r="J2072">
        <f t="shared" si="129"/>
        <v>50000</v>
      </c>
      <c r="K2072">
        <f t="shared" si="130"/>
        <v>100000</v>
      </c>
      <c r="L2072" t="str">
        <f t="shared" si="131"/>
        <v>50000-100000</v>
      </c>
      <c r="M2072" t="s">
        <v>21</v>
      </c>
      <c r="N2072" t="str">
        <f>VLOOKUP(M2072,'Country Names'!B:C,2,FALSE)</f>
        <v>United States</v>
      </c>
      <c r="O2072">
        <v>0</v>
      </c>
      <c r="P2072" t="str">
        <f>IF(Table[[#This Row],[remote_ratio]]=0, "In Person", IF(Table[[#This Row],[remote_ratio]]=50, "Hybrid", IF(Table[[#This Row],[remote_ratio]]=100, "Remote")))</f>
        <v>In Person</v>
      </c>
      <c r="Q2072" t="s">
        <v>21</v>
      </c>
      <c r="R2072" t="str">
        <f>VLOOKUP(Q2072,'Country Names'!B:C,2,FALSE)</f>
        <v>United States</v>
      </c>
      <c r="S2072" t="s">
        <v>221</v>
      </c>
    </row>
    <row r="2073" spans="1:19" x14ac:dyDescent="0.3">
      <c r="A2073">
        <v>2072</v>
      </c>
      <c r="B2073">
        <v>2022</v>
      </c>
      <c r="C2073" t="s">
        <v>213</v>
      </c>
      <c r="D2073" t="s">
        <v>216</v>
      </c>
      <c r="E2073" t="s">
        <v>73</v>
      </c>
      <c r="F2073" t="str">
        <f t="shared" si="128"/>
        <v>Researcher</v>
      </c>
      <c r="G2073">
        <v>150000</v>
      </c>
      <c r="H2073" t="s">
        <v>20</v>
      </c>
      <c r="I2073">
        <v>150000</v>
      </c>
      <c r="J2073">
        <f t="shared" si="129"/>
        <v>150000</v>
      </c>
      <c r="K2073">
        <f t="shared" si="130"/>
        <v>200000</v>
      </c>
      <c r="L2073" t="str">
        <f t="shared" si="131"/>
        <v>150000-200000</v>
      </c>
      <c r="M2073" t="s">
        <v>21</v>
      </c>
      <c r="N2073" t="str">
        <f>VLOOKUP(M2073,'Country Names'!B:C,2,FALSE)</f>
        <v>United States</v>
      </c>
      <c r="O2073">
        <v>100</v>
      </c>
      <c r="P2073" t="str">
        <f>IF(Table[[#This Row],[remote_ratio]]=0, "In Person", IF(Table[[#This Row],[remote_ratio]]=50, "Hybrid", IF(Table[[#This Row],[remote_ratio]]=100, "Remote")))</f>
        <v>Remote</v>
      </c>
      <c r="Q2073" t="s">
        <v>21</v>
      </c>
      <c r="R2073" t="str">
        <f>VLOOKUP(Q2073,'Country Names'!B:C,2,FALSE)</f>
        <v>United States</v>
      </c>
      <c r="S2073" t="s">
        <v>221</v>
      </c>
    </row>
    <row r="2074" spans="1:19" x14ac:dyDescent="0.3">
      <c r="A2074">
        <v>2073</v>
      </c>
      <c r="B2074">
        <v>2022</v>
      </c>
      <c r="C2074" t="s">
        <v>213</v>
      </c>
      <c r="D2074" t="s">
        <v>216</v>
      </c>
      <c r="E2074" t="s">
        <v>73</v>
      </c>
      <c r="F2074" t="str">
        <f t="shared" si="128"/>
        <v>Researcher</v>
      </c>
      <c r="G2074">
        <v>100000</v>
      </c>
      <c r="H2074" t="s">
        <v>20</v>
      </c>
      <c r="I2074">
        <v>100000</v>
      </c>
      <c r="J2074">
        <f t="shared" si="129"/>
        <v>100000</v>
      </c>
      <c r="K2074">
        <f t="shared" si="130"/>
        <v>150000</v>
      </c>
      <c r="L2074" t="str">
        <f t="shared" si="131"/>
        <v>100000-150000</v>
      </c>
      <c r="M2074" t="s">
        <v>21</v>
      </c>
      <c r="N2074" t="str">
        <f>VLOOKUP(M2074,'Country Names'!B:C,2,FALSE)</f>
        <v>United States</v>
      </c>
      <c r="O2074">
        <v>100</v>
      </c>
      <c r="P2074" t="str">
        <f>IF(Table[[#This Row],[remote_ratio]]=0, "In Person", IF(Table[[#This Row],[remote_ratio]]=50, "Hybrid", IF(Table[[#This Row],[remote_ratio]]=100, "Remote")))</f>
        <v>Remote</v>
      </c>
      <c r="Q2074" t="s">
        <v>21</v>
      </c>
      <c r="R2074" t="str">
        <f>VLOOKUP(Q2074,'Country Names'!B:C,2,FALSE)</f>
        <v>United States</v>
      </c>
      <c r="S2074" t="s">
        <v>221</v>
      </c>
    </row>
    <row r="2075" spans="1:19" x14ac:dyDescent="0.3">
      <c r="A2075">
        <v>2074</v>
      </c>
      <c r="B2075">
        <v>2022</v>
      </c>
      <c r="C2075" t="s">
        <v>213</v>
      </c>
      <c r="D2075" t="s">
        <v>216</v>
      </c>
      <c r="E2075" t="s">
        <v>35</v>
      </c>
      <c r="F2075" t="str">
        <f t="shared" si="128"/>
        <v>Engineer</v>
      </c>
      <c r="G2075">
        <v>230000</v>
      </c>
      <c r="H2075" t="s">
        <v>20</v>
      </c>
      <c r="I2075">
        <v>230000</v>
      </c>
      <c r="J2075">
        <f t="shared" si="129"/>
        <v>200000</v>
      </c>
      <c r="K2075">
        <f t="shared" si="130"/>
        <v>250000</v>
      </c>
      <c r="L2075" t="str">
        <f t="shared" si="131"/>
        <v>200000-250000</v>
      </c>
      <c r="M2075" t="s">
        <v>21</v>
      </c>
      <c r="N2075" t="str">
        <f>VLOOKUP(M2075,'Country Names'!B:C,2,FALSE)</f>
        <v>United States</v>
      </c>
      <c r="O2075">
        <v>0</v>
      </c>
      <c r="P2075" t="str">
        <f>IF(Table[[#This Row],[remote_ratio]]=0, "In Person", IF(Table[[#This Row],[remote_ratio]]=50, "Hybrid", IF(Table[[#This Row],[remote_ratio]]=100, "Remote")))</f>
        <v>In Person</v>
      </c>
      <c r="Q2075" t="s">
        <v>21</v>
      </c>
      <c r="R2075" t="str">
        <f>VLOOKUP(Q2075,'Country Names'!B:C,2,FALSE)</f>
        <v>United States</v>
      </c>
      <c r="S2075" t="s">
        <v>221</v>
      </c>
    </row>
    <row r="2076" spans="1:19" x14ac:dyDescent="0.3">
      <c r="A2076">
        <v>2075</v>
      </c>
      <c r="B2076">
        <v>2022</v>
      </c>
      <c r="C2076" t="s">
        <v>213</v>
      </c>
      <c r="D2076" t="s">
        <v>216</v>
      </c>
      <c r="E2076" t="s">
        <v>35</v>
      </c>
      <c r="F2076" t="str">
        <f t="shared" si="128"/>
        <v>Engineer</v>
      </c>
      <c r="G2076">
        <v>150000</v>
      </c>
      <c r="H2076" t="s">
        <v>20</v>
      </c>
      <c r="I2076">
        <v>150000</v>
      </c>
      <c r="J2076">
        <f t="shared" si="129"/>
        <v>150000</v>
      </c>
      <c r="K2076">
        <f t="shared" si="130"/>
        <v>200000</v>
      </c>
      <c r="L2076" t="str">
        <f t="shared" si="131"/>
        <v>150000-200000</v>
      </c>
      <c r="M2076" t="s">
        <v>21</v>
      </c>
      <c r="N2076" t="str">
        <f>VLOOKUP(M2076,'Country Names'!B:C,2,FALSE)</f>
        <v>United States</v>
      </c>
      <c r="O2076">
        <v>0</v>
      </c>
      <c r="P2076" t="str">
        <f>IF(Table[[#This Row],[remote_ratio]]=0, "In Person", IF(Table[[#This Row],[remote_ratio]]=50, "Hybrid", IF(Table[[#This Row],[remote_ratio]]=100, "Remote")))</f>
        <v>In Person</v>
      </c>
      <c r="Q2076" t="s">
        <v>21</v>
      </c>
      <c r="R2076" t="str">
        <f>VLOOKUP(Q2076,'Country Names'!B:C,2,FALSE)</f>
        <v>United States</v>
      </c>
      <c r="S2076" t="s">
        <v>221</v>
      </c>
    </row>
    <row r="2077" spans="1:19" x14ac:dyDescent="0.3">
      <c r="A2077">
        <v>2076</v>
      </c>
      <c r="B2077">
        <v>2022</v>
      </c>
      <c r="C2077" t="s">
        <v>330</v>
      </c>
      <c r="D2077" t="s">
        <v>216</v>
      </c>
      <c r="E2077" t="s">
        <v>37</v>
      </c>
      <c r="F2077" t="str">
        <f t="shared" si="128"/>
        <v>Engineer</v>
      </c>
      <c r="G2077">
        <v>153600</v>
      </c>
      <c r="H2077" t="s">
        <v>20</v>
      </c>
      <c r="I2077">
        <v>153600</v>
      </c>
      <c r="J2077">
        <f t="shared" si="129"/>
        <v>150000</v>
      </c>
      <c r="K2077">
        <f t="shared" si="130"/>
        <v>200000</v>
      </c>
      <c r="L2077" t="str">
        <f t="shared" si="131"/>
        <v>150000-200000</v>
      </c>
      <c r="M2077" t="s">
        <v>21</v>
      </c>
      <c r="N2077" t="str">
        <f>VLOOKUP(M2077,'Country Names'!B:C,2,FALSE)</f>
        <v>United States</v>
      </c>
      <c r="O2077">
        <v>0</v>
      </c>
      <c r="P2077" t="str">
        <f>IF(Table[[#This Row],[remote_ratio]]=0, "In Person", IF(Table[[#This Row],[remote_ratio]]=50, "Hybrid", IF(Table[[#This Row],[remote_ratio]]=100, "Remote")))</f>
        <v>In Person</v>
      </c>
      <c r="Q2077" t="s">
        <v>21</v>
      </c>
      <c r="R2077" t="str">
        <f>VLOOKUP(Q2077,'Country Names'!B:C,2,FALSE)</f>
        <v>United States</v>
      </c>
      <c r="S2077" t="s">
        <v>221</v>
      </c>
    </row>
    <row r="2078" spans="1:19" x14ac:dyDescent="0.3">
      <c r="A2078">
        <v>2077</v>
      </c>
      <c r="B2078">
        <v>2022</v>
      </c>
      <c r="C2078" t="s">
        <v>330</v>
      </c>
      <c r="D2078" t="s">
        <v>216</v>
      </c>
      <c r="E2078" t="s">
        <v>37</v>
      </c>
      <c r="F2078" t="str">
        <f t="shared" si="128"/>
        <v>Engineer</v>
      </c>
      <c r="G2078">
        <v>106800</v>
      </c>
      <c r="H2078" t="s">
        <v>20</v>
      </c>
      <c r="I2078">
        <v>106800</v>
      </c>
      <c r="J2078">
        <f t="shared" si="129"/>
        <v>100000</v>
      </c>
      <c r="K2078">
        <f t="shared" si="130"/>
        <v>150000</v>
      </c>
      <c r="L2078" t="str">
        <f t="shared" si="131"/>
        <v>100000-150000</v>
      </c>
      <c r="M2078" t="s">
        <v>21</v>
      </c>
      <c r="N2078" t="str">
        <f>VLOOKUP(M2078,'Country Names'!B:C,2,FALSE)</f>
        <v>United States</v>
      </c>
      <c r="O2078">
        <v>0</v>
      </c>
      <c r="P2078" t="str">
        <f>IF(Table[[#This Row],[remote_ratio]]=0, "In Person", IF(Table[[#This Row],[remote_ratio]]=50, "Hybrid", IF(Table[[#This Row],[remote_ratio]]=100, "Remote")))</f>
        <v>In Person</v>
      </c>
      <c r="Q2078" t="s">
        <v>21</v>
      </c>
      <c r="R2078" t="str">
        <f>VLOOKUP(Q2078,'Country Names'!B:C,2,FALSE)</f>
        <v>United States</v>
      </c>
      <c r="S2078" t="s">
        <v>221</v>
      </c>
    </row>
    <row r="2079" spans="1:19" x14ac:dyDescent="0.3">
      <c r="A2079">
        <v>2078</v>
      </c>
      <c r="B2079">
        <v>2022</v>
      </c>
      <c r="C2079" t="s">
        <v>213</v>
      </c>
      <c r="D2079" t="s">
        <v>216</v>
      </c>
      <c r="E2079" t="s">
        <v>73</v>
      </c>
      <c r="F2079" t="str">
        <f t="shared" si="128"/>
        <v>Researcher</v>
      </c>
      <c r="G2079">
        <v>130000</v>
      </c>
      <c r="H2079" t="s">
        <v>20</v>
      </c>
      <c r="I2079">
        <v>130000</v>
      </c>
      <c r="J2079">
        <f t="shared" si="129"/>
        <v>100000</v>
      </c>
      <c r="K2079">
        <f t="shared" si="130"/>
        <v>150000</v>
      </c>
      <c r="L2079" t="str">
        <f t="shared" si="131"/>
        <v>100000-150000</v>
      </c>
      <c r="M2079" t="s">
        <v>21</v>
      </c>
      <c r="N2079" t="str">
        <f>VLOOKUP(M2079,'Country Names'!B:C,2,FALSE)</f>
        <v>United States</v>
      </c>
      <c r="O2079">
        <v>100</v>
      </c>
      <c r="P2079" t="str">
        <f>IF(Table[[#This Row],[remote_ratio]]=0, "In Person", IF(Table[[#This Row],[remote_ratio]]=50, "Hybrid", IF(Table[[#This Row],[remote_ratio]]=100, "Remote")))</f>
        <v>Remote</v>
      </c>
      <c r="Q2079" t="s">
        <v>21</v>
      </c>
      <c r="R2079" t="str">
        <f>VLOOKUP(Q2079,'Country Names'!B:C,2,FALSE)</f>
        <v>United States</v>
      </c>
      <c r="S2079" t="s">
        <v>221</v>
      </c>
    </row>
    <row r="2080" spans="1:19" x14ac:dyDescent="0.3">
      <c r="A2080">
        <v>2079</v>
      </c>
      <c r="B2080">
        <v>2022</v>
      </c>
      <c r="C2080" t="s">
        <v>213</v>
      </c>
      <c r="D2080" t="s">
        <v>216</v>
      </c>
      <c r="E2080" t="s">
        <v>73</v>
      </c>
      <c r="F2080" t="str">
        <f t="shared" si="128"/>
        <v>Researcher</v>
      </c>
      <c r="G2080">
        <v>100000</v>
      </c>
      <c r="H2080" t="s">
        <v>20</v>
      </c>
      <c r="I2080">
        <v>100000</v>
      </c>
      <c r="J2080">
        <f t="shared" si="129"/>
        <v>100000</v>
      </c>
      <c r="K2080">
        <f t="shared" si="130"/>
        <v>150000</v>
      </c>
      <c r="L2080" t="str">
        <f t="shared" si="131"/>
        <v>100000-150000</v>
      </c>
      <c r="M2080" t="s">
        <v>21</v>
      </c>
      <c r="N2080" t="str">
        <f>VLOOKUP(M2080,'Country Names'!B:C,2,FALSE)</f>
        <v>United States</v>
      </c>
      <c r="O2080">
        <v>100</v>
      </c>
      <c r="P2080" t="str">
        <f>IF(Table[[#This Row],[remote_ratio]]=0, "In Person", IF(Table[[#This Row],[remote_ratio]]=50, "Hybrid", IF(Table[[#This Row],[remote_ratio]]=100, "Remote")))</f>
        <v>Remote</v>
      </c>
      <c r="Q2080" t="s">
        <v>21</v>
      </c>
      <c r="R2080" t="str">
        <f>VLOOKUP(Q2080,'Country Names'!B:C,2,FALSE)</f>
        <v>United States</v>
      </c>
      <c r="S2080" t="s">
        <v>221</v>
      </c>
    </row>
    <row r="2081" spans="1:19" x14ac:dyDescent="0.3">
      <c r="A2081">
        <v>2080</v>
      </c>
      <c r="B2081">
        <v>2022</v>
      </c>
      <c r="C2081" t="s">
        <v>330</v>
      </c>
      <c r="D2081" t="s">
        <v>216</v>
      </c>
      <c r="E2081" t="s">
        <v>37</v>
      </c>
      <c r="F2081" t="str">
        <f t="shared" si="128"/>
        <v>Engineer</v>
      </c>
      <c r="G2081">
        <v>216000</v>
      </c>
      <c r="H2081" t="s">
        <v>20</v>
      </c>
      <c r="I2081">
        <v>216000</v>
      </c>
      <c r="J2081">
        <f t="shared" si="129"/>
        <v>200000</v>
      </c>
      <c r="K2081">
        <f t="shared" si="130"/>
        <v>250000</v>
      </c>
      <c r="L2081" t="str">
        <f t="shared" si="131"/>
        <v>200000-250000</v>
      </c>
      <c r="M2081" t="s">
        <v>21</v>
      </c>
      <c r="N2081" t="str">
        <f>VLOOKUP(M2081,'Country Names'!B:C,2,FALSE)</f>
        <v>United States</v>
      </c>
      <c r="O2081">
        <v>100</v>
      </c>
      <c r="P2081" t="str">
        <f>IF(Table[[#This Row],[remote_ratio]]=0, "In Person", IF(Table[[#This Row],[remote_ratio]]=50, "Hybrid", IF(Table[[#This Row],[remote_ratio]]=100, "Remote")))</f>
        <v>Remote</v>
      </c>
      <c r="Q2081" t="s">
        <v>21</v>
      </c>
      <c r="R2081" t="str">
        <f>VLOOKUP(Q2081,'Country Names'!B:C,2,FALSE)</f>
        <v>United States</v>
      </c>
      <c r="S2081" t="s">
        <v>221</v>
      </c>
    </row>
    <row r="2082" spans="1:19" x14ac:dyDescent="0.3">
      <c r="A2082">
        <v>2081</v>
      </c>
      <c r="B2082">
        <v>2022</v>
      </c>
      <c r="C2082" t="s">
        <v>330</v>
      </c>
      <c r="D2082" t="s">
        <v>216</v>
      </c>
      <c r="E2082" t="s">
        <v>37</v>
      </c>
      <c r="F2082" t="str">
        <f t="shared" si="128"/>
        <v>Engineer</v>
      </c>
      <c r="G2082">
        <v>144000</v>
      </c>
      <c r="H2082" t="s">
        <v>20</v>
      </c>
      <c r="I2082">
        <v>144000</v>
      </c>
      <c r="J2082">
        <f t="shared" si="129"/>
        <v>100000</v>
      </c>
      <c r="K2082">
        <f t="shared" si="130"/>
        <v>150000</v>
      </c>
      <c r="L2082" t="str">
        <f t="shared" si="131"/>
        <v>100000-150000</v>
      </c>
      <c r="M2082" t="s">
        <v>21</v>
      </c>
      <c r="N2082" t="str">
        <f>VLOOKUP(M2082,'Country Names'!B:C,2,FALSE)</f>
        <v>United States</v>
      </c>
      <c r="O2082">
        <v>100</v>
      </c>
      <c r="P2082" t="str">
        <f>IF(Table[[#This Row],[remote_ratio]]=0, "In Person", IF(Table[[#This Row],[remote_ratio]]=50, "Hybrid", IF(Table[[#This Row],[remote_ratio]]=100, "Remote")))</f>
        <v>Remote</v>
      </c>
      <c r="Q2082" t="s">
        <v>21</v>
      </c>
      <c r="R2082" t="str">
        <f>VLOOKUP(Q2082,'Country Names'!B:C,2,FALSE)</f>
        <v>United States</v>
      </c>
      <c r="S2082" t="s">
        <v>221</v>
      </c>
    </row>
    <row r="2083" spans="1:19" x14ac:dyDescent="0.3">
      <c r="A2083">
        <v>2030</v>
      </c>
      <c r="B2083">
        <v>2022</v>
      </c>
      <c r="C2083" t="s">
        <v>214</v>
      </c>
      <c r="D2083" t="s">
        <v>216</v>
      </c>
      <c r="E2083" t="s">
        <v>23</v>
      </c>
      <c r="F2083" t="str">
        <f t="shared" si="128"/>
        <v>Scientist</v>
      </c>
      <c r="G2083">
        <v>74540</v>
      </c>
      <c r="H2083" t="s">
        <v>20</v>
      </c>
      <c r="I2083">
        <v>74540</v>
      </c>
      <c r="J2083">
        <f t="shared" si="129"/>
        <v>50000</v>
      </c>
      <c r="K2083">
        <f t="shared" si="130"/>
        <v>100000</v>
      </c>
      <c r="L2083" t="str">
        <f t="shared" si="131"/>
        <v>50000-100000</v>
      </c>
      <c r="M2083" t="s">
        <v>21</v>
      </c>
      <c r="N2083" t="str">
        <f>VLOOKUP(M2083,'Country Names'!B:C,2,FALSE)</f>
        <v>United States</v>
      </c>
      <c r="O2083">
        <v>0</v>
      </c>
      <c r="P2083" t="str">
        <f>IF(Table[[#This Row],[remote_ratio]]=0, "In Person", IF(Table[[#This Row],[remote_ratio]]=50, "Hybrid", IF(Table[[#This Row],[remote_ratio]]=100, "Remote")))</f>
        <v>In Person</v>
      </c>
      <c r="Q2083" t="s">
        <v>21</v>
      </c>
      <c r="R2083" t="str">
        <f>VLOOKUP(Q2083,'Country Names'!B:C,2,FALSE)</f>
        <v>United States</v>
      </c>
      <c r="S2083" t="s">
        <v>221</v>
      </c>
    </row>
    <row r="2084" spans="1:19" x14ac:dyDescent="0.3">
      <c r="A2084">
        <v>2034</v>
      </c>
      <c r="B2084">
        <v>2022</v>
      </c>
      <c r="C2084" t="s">
        <v>214</v>
      </c>
      <c r="D2084" t="s">
        <v>216</v>
      </c>
      <c r="E2084" t="s">
        <v>83</v>
      </c>
      <c r="F2084" t="str">
        <f t="shared" si="128"/>
        <v>Scientist</v>
      </c>
      <c r="G2084">
        <v>200000</v>
      </c>
      <c r="H2084" t="s">
        <v>20</v>
      </c>
      <c r="I2084">
        <v>200000</v>
      </c>
      <c r="J2084">
        <f t="shared" si="129"/>
        <v>200000</v>
      </c>
      <c r="K2084">
        <f t="shared" si="130"/>
        <v>250000</v>
      </c>
      <c r="L2084" t="str">
        <f t="shared" si="131"/>
        <v>200000-250000</v>
      </c>
      <c r="M2084" t="s">
        <v>24</v>
      </c>
      <c r="N2084" t="str">
        <f>VLOOKUP(M2084,'Country Names'!B:C,2,FALSE)</f>
        <v>Canada</v>
      </c>
      <c r="O2084">
        <v>50</v>
      </c>
      <c r="P2084" t="str">
        <f>IF(Table[[#This Row],[remote_ratio]]=0, "In Person", IF(Table[[#This Row],[remote_ratio]]=50, "Hybrid", IF(Table[[#This Row],[remote_ratio]]=100, "Remote")))</f>
        <v>Hybrid</v>
      </c>
      <c r="Q2084" t="s">
        <v>24</v>
      </c>
      <c r="R2084" t="str">
        <f>VLOOKUP(Q2084,'Country Names'!B:C,2,FALSE)</f>
        <v>Canada</v>
      </c>
      <c r="S2084" t="s">
        <v>220</v>
      </c>
    </row>
    <row r="2085" spans="1:19" x14ac:dyDescent="0.3">
      <c r="A2085">
        <v>2084</v>
      </c>
      <c r="B2085">
        <v>2022</v>
      </c>
      <c r="C2085" t="s">
        <v>214</v>
      </c>
      <c r="D2085" t="s">
        <v>216</v>
      </c>
      <c r="E2085" t="s">
        <v>37</v>
      </c>
      <c r="F2085" t="str">
        <f t="shared" si="128"/>
        <v>Engineer</v>
      </c>
      <c r="G2085">
        <v>160000</v>
      </c>
      <c r="H2085" t="s">
        <v>20</v>
      </c>
      <c r="I2085">
        <v>160000</v>
      </c>
      <c r="J2085">
        <f t="shared" si="129"/>
        <v>150000</v>
      </c>
      <c r="K2085">
        <f t="shared" si="130"/>
        <v>200000</v>
      </c>
      <c r="L2085" t="str">
        <f t="shared" si="131"/>
        <v>150000-200000</v>
      </c>
      <c r="M2085" t="s">
        <v>21</v>
      </c>
      <c r="N2085" t="str">
        <f>VLOOKUP(M2085,'Country Names'!B:C,2,FALSE)</f>
        <v>United States</v>
      </c>
      <c r="O2085">
        <v>0</v>
      </c>
      <c r="P2085" t="str">
        <f>IF(Table[[#This Row],[remote_ratio]]=0, "In Person", IF(Table[[#This Row],[remote_ratio]]=50, "Hybrid", IF(Table[[#This Row],[remote_ratio]]=100, "Remote")))</f>
        <v>In Person</v>
      </c>
      <c r="Q2085" t="s">
        <v>21</v>
      </c>
      <c r="R2085" t="str">
        <f>VLOOKUP(Q2085,'Country Names'!B:C,2,FALSE)</f>
        <v>United States</v>
      </c>
      <c r="S2085" t="s">
        <v>221</v>
      </c>
    </row>
    <row r="2086" spans="1:19" x14ac:dyDescent="0.3">
      <c r="A2086">
        <v>2085</v>
      </c>
      <c r="B2086">
        <v>2022</v>
      </c>
      <c r="C2086" t="s">
        <v>214</v>
      </c>
      <c r="D2086" t="s">
        <v>216</v>
      </c>
      <c r="E2086" t="s">
        <v>37</v>
      </c>
      <c r="F2086" t="str">
        <f t="shared" si="128"/>
        <v>Engineer</v>
      </c>
      <c r="G2086">
        <v>135000</v>
      </c>
      <c r="H2086" t="s">
        <v>20</v>
      </c>
      <c r="I2086">
        <v>135000</v>
      </c>
      <c r="J2086">
        <f t="shared" si="129"/>
        <v>100000</v>
      </c>
      <c r="K2086">
        <f t="shared" si="130"/>
        <v>150000</v>
      </c>
      <c r="L2086" t="str">
        <f t="shared" si="131"/>
        <v>100000-150000</v>
      </c>
      <c r="M2086" t="s">
        <v>21</v>
      </c>
      <c r="N2086" t="str">
        <f>VLOOKUP(M2086,'Country Names'!B:C,2,FALSE)</f>
        <v>United States</v>
      </c>
      <c r="O2086">
        <v>0</v>
      </c>
      <c r="P2086" t="str">
        <f>IF(Table[[#This Row],[remote_ratio]]=0, "In Person", IF(Table[[#This Row],[remote_ratio]]=50, "Hybrid", IF(Table[[#This Row],[remote_ratio]]=100, "Remote")))</f>
        <v>In Person</v>
      </c>
      <c r="Q2086" t="s">
        <v>21</v>
      </c>
      <c r="R2086" t="str">
        <f>VLOOKUP(Q2086,'Country Names'!B:C,2,FALSE)</f>
        <v>United States</v>
      </c>
      <c r="S2086" t="s">
        <v>221</v>
      </c>
    </row>
    <row r="2087" spans="1:19" x14ac:dyDescent="0.3">
      <c r="A2087">
        <v>2086</v>
      </c>
      <c r="B2087">
        <v>2022</v>
      </c>
      <c r="C2087" t="s">
        <v>330</v>
      </c>
      <c r="D2087" t="s">
        <v>216</v>
      </c>
      <c r="E2087" t="s">
        <v>27</v>
      </c>
      <c r="F2087" t="str">
        <f t="shared" si="128"/>
        <v>Analyst</v>
      </c>
      <c r="G2087">
        <v>192500</v>
      </c>
      <c r="H2087" t="s">
        <v>20</v>
      </c>
      <c r="I2087">
        <v>192500</v>
      </c>
      <c r="J2087">
        <f t="shared" si="129"/>
        <v>150000</v>
      </c>
      <c r="K2087">
        <f t="shared" si="130"/>
        <v>200000</v>
      </c>
      <c r="L2087" t="str">
        <f t="shared" si="131"/>
        <v>150000-200000</v>
      </c>
      <c r="M2087" t="s">
        <v>21</v>
      </c>
      <c r="N2087" t="str">
        <f>VLOOKUP(M2087,'Country Names'!B:C,2,FALSE)</f>
        <v>United States</v>
      </c>
      <c r="O2087">
        <v>100</v>
      </c>
      <c r="P2087" t="str">
        <f>IF(Table[[#This Row],[remote_ratio]]=0, "In Person", IF(Table[[#This Row],[remote_ratio]]=50, "Hybrid", IF(Table[[#This Row],[remote_ratio]]=100, "Remote")))</f>
        <v>Remote</v>
      </c>
      <c r="Q2087" t="s">
        <v>21</v>
      </c>
      <c r="R2087" t="str">
        <f>VLOOKUP(Q2087,'Country Names'!B:C,2,FALSE)</f>
        <v>United States</v>
      </c>
      <c r="S2087" t="s">
        <v>221</v>
      </c>
    </row>
    <row r="2088" spans="1:19" x14ac:dyDescent="0.3">
      <c r="A2088">
        <v>2087</v>
      </c>
      <c r="B2088">
        <v>2022</v>
      </c>
      <c r="C2088" t="s">
        <v>330</v>
      </c>
      <c r="D2088" t="s">
        <v>216</v>
      </c>
      <c r="E2088" t="s">
        <v>27</v>
      </c>
      <c r="F2088" t="str">
        <f t="shared" si="128"/>
        <v>Analyst</v>
      </c>
      <c r="G2088">
        <v>140000</v>
      </c>
      <c r="H2088" t="s">
        <v>20</v>
      </c>
      <c r="I2088">
        <v>140000</v>
      </c>
      <c r="J2088">
        <f t="shared" si="129"/>
        <v>100000</v>
      </c>
      <c r="K2088">
        <f t="shared" si="130"/>
        <v>150000</v>
      </c>
      <c r="L2088" t="str">
        <f t="shared" si="131"/>
        <v>100000-150000</v>
      </c>
      <c r="M2088" t="s">
        <v>21</v>
      </c>
      <c r="N2088" t="str">
        <f>VLOOKUP(M2088,'Country Names'!B:C,2,FALSE)</f>
        <v>United States</v>
      </c>
      <c r="O2088">
        <v>100</v>
      </c>
      <c r="P2088" t="str">
        <f>IF(Table[[#This Row],[remote_ratio]]=0, "In Person", IF(Table[[#This Row],[remote_ratio]]=50, "Hybrid", IF(Table[[#This Row],[remote_ratio]]=100, "Remote")))</f>
        <v>Remote</v>
      </c>
      <c r="Q2088" t="s">
        <v>21</v>
      </c>
      <c r="R2088" t="str">
        <f>VLOOKUP(Q2088,'Country Names'!B:C,2,FALSE)</f>
        <v>United States</v>
      </c>
      <c r="S2088" t="s">
        <v>221</v>
      </c>
    </row>
    <row r="2089" spans="1:19" x14ac:dyDescent="0.3">
      <c r="A2089">
        <v>2088</v>
      </c>
      <c r="B2089">
        <v>2022</v>
      </c>
      <c r="C2089" t="s">
        <v>330</v>
      </c>
      <c r="D2089" t="s">
        <v>216</v>
      </c>
      <c r="E2089" t="s">
        <v>37</v>
      </c>
      <c r="F2089" t="str">
        <f t="shared" si="128"/>
        <v>Engineer</v>
      </c>
      <c r="G2089">
        <v>152500</v>
      </c>
      <c r="H2089" t="s">
        <v>20</v>
      </c>
      <c r="I2089">
        <v>152500</v>
      </c>
      <c r="J2089">
        <f t="shared" si="129"/>
        <v>150000</v>
      </c>
      <c r="K2089">
        <f t="shared" si="130"/>
        <v>200000</v>
      </c>
      <c r="L2089" t="str">
        <f t="shared" si="131"/>
        <v>150000-200000</v>
      </c>
      <c r="M2089" t="s">
        <v>21</v>
      </c>
      <c r="N2089" t="str">
        <f>VLOOKUP(M2089,'Country Names'!B:C,2,FALSE)</f>
        <v>United States</v>
      </c>
      <c r="O2089">
        <v>0</v>
      </c>
      <c r="P2089" t="str">
        <f>IF(Table[[#This Row],[remote_ratio]]=0, "In Person", IF(Table[[#This Row],[remote_ratio]]=50, "Hybrid", IF(Table[[#This Row],[remote_ratio]]=100, "Remote")))</f>
        <v>In Person</v>
      </c>
      <c r="Q2089" t="s">
        <v>21</v>
      </c>
      <c r="R2089" t="str">
        <f>VLOOKUP(Q2089,'Country Names'!B:C,2,FALSE)</f>
        <v>United States</v>
      </c>
      <c r="S2089" t="s">
        <v>221</v>
      </c>
    </row>
    <row r="2090" spans="1:19" x14ac:dyDescent="0.3">
      <c r="A2090">
        <v>2089</v>
      </c>
      <c r="B2090">
        <v>2022</v>
      </c>
      <c r="C2090" t="s">
        <v>330</v>
      </c>
      <c r="D2090" t="s">
        <v>216</v>
      </c>
      <c r="E2090" t="s">
        <v>37</v>
      </c>
      <c r="F2090" t="str">
        <f t="shared" si="128"/>
        <v>Engineer</v>
      </c>
      <c r="G2090">
        <v>130000</v>
      </c>
      <c r="H2090" t="s">
        <v>20</v>
      </c>
      <c r="I2090">
        <v>130000</v>
      </c>
      <c r="J2090">
        <f t="shared" si="129"/>
        <v>100000</v>
      </c>
      <c r="K2090">
        <f t="shared" si="130"/>
        <v>150000</v>
      </c>
      <c r="L2090" t="str">
        <f t="shared" si="131"/>
        <v>100000-150000</v>
      </c>
      <c r="M2090" t="s">
        <v>21</v>
      </c>
      <c r="N2090" t="str">
        <f>VLOOKUP(M2090,'Country Names'!B:C,2,FALSE)</f>
        <v>United States</v>
      </c>
      <c r="O2090">
        <v>0</v>
      </c>
      <c r="P2090" t="str">
        <f>IF(Table[[#This Row],[remote_ratio]]=0, "In Person", IF(Table[[#This Row],[remote_ratio]]=50, "Hybrid", IF(Table[[#This Row],[remote_ratio]]=100, "Remote")))</f>
        <v>In Person</v>
      </c>
      <c r="Q2090" t="s">
        <v>21</v>
      </c>
      <c r="R2090" t="str">
        <f>VLOOKUP(Q2090,'Country Names'!B:C,2,FALSE)</f>
        <v>United States</v>
      </c>
      <c r="S2090" t="s">
        <v>221</v>
      </c>
    </row>
    <row r="2091" spans="1:19" x14ac:dyDescent="0.3">
      <c r="A2091">
        <v>2090</v>
      </c>
      <c r="B2091">
        <v>2022</v>
      </c>
      <c r="C2091" t="s">
        <v>330</v>
      </c>
      <c r="D2091" t="s">
        <v>216</v>
      </c>
      <c r="E2091" t="s">
        <v>27</v>
      </c>
      <c r="F2091" t="str">
        <f t="shared" si="128"/>
        <v>Analyst</v>
      </c>
      <c r="G2091">
        <v>65000</v>
      </c>
      <c r="H2091" t="s">
        <v>20</v>
      </c>
      <c r="I2091">
        <v>65000</v>
      </c>
      <c r="J2091">
        <f t="shared" si="129"/>
        <v>50000</v>
      </c>
      <c r="K2091">
        <f t="shared" si="130"/>
        <v>100000</v>
      </c>
      <c r="L2091" t="str">
        <f t="shared" si="131"/>
        <v>50000-100000</v>
      </c>
      <c r="M2091" t="s">
        <v>21</v>
      </c>
      <c r="N2091" t="str">
        <f>VLOOKUP(M2091,'Country Names'!B:C,2,FALSE)</f>
        <v>United States</v>
      </c>
      <c r="O2091">
        <v>100</v>
      </c>
      <c r="P2091" t="str">
        <f>IF(Table[[#This Row],[remote_ratio]]=0, "In Person", IF(Table[[#This Row],[remote_ratio]]=50, "Hybrid", IF(Table[[#This Row],[remote_ratio]]=100, "Remote")))</f>
        <v>Remote</v>
      </c>
      <c r="Q2091" t="s">
        <v>21</v>
      </c>
      <c r="R2091" t="str">
        <f>VLOOKUP(Q2091,'Country Names'!B:C,2,FALSE)</f>
        <v>United States</v>
      </c>
      <c r="S2091" t="s">
        <v>221</v>
      </c>
    </row>
    <row r="2092" spans="1:19" x14ac:dyDescent="0.3">
      <c r="A2092">
        <v>2091</v>
      </c>
      <c r="B2092">
        <v>2022</v>
      </c>
      <c r="C2092" t="s">
        <v>330</v>
      </c>
      <c r="D2092" t="s">
        <v>216</v>
      </c>
      <c r="E2092" t="s">
        <v>27</v>
      </c>
      <c r="F2092" t="str">
        <f t="shared" si="128"/>
        <v>Analyst</v>
      </c>
      <c r="G2092">
        <v>55000</v>
      </c>
      <c r="H2092" t="s">
        <v>20</v>
      </c>
      <c r="I2092">
        <v>55000</v>
      </c>
      <c r="J2092">
        <f t="shared" si="129"/>
        <v>50000</v>
      </c>
      <c r="K2092">
        <f t="shared" si="130"/>
        <v>100000</v>
      </c>
      <c r="L2092" t="str">
        <f t="shared" si="131"/>
        <v>50000-100000</v>
      </c>
      <c r="M2092" t="s">
        <v>21</v>
      </c>
      <c r="N2092" t="str">
        <f>VLOOKUP(M2092,'Country Names'!B:C,2,FALSE)</f>
        <v>United States</v>
      </c>
      <c r="O2092">
        <v>100</v>
      </c>
      <c r="P2092" t="str">
        <f>IF(Table[[#This Row],[remote_ratio]]=0, "In Person", IF(Table[[#This Row],[remote_ratio]]=50, "Hybrid", IF(Table[[#This Row],[remote_ratio]]=100, "Remote")))</f>
        <v>Remote</v>
      </c>
      <c r="Q2092" t="s">
        <v>21</v>
      </c>
      <c r="R2092" t="str">
        <f>VLOOKUP(Q2092,'Country Names'!B:C,2,FALSE)</f>
        <v>United States</v>
      </c>
      <c r="S2092" t="s">
        <v>221</v>
      </c>
    </row>
    <row r="2093" spans="1:19" x14ac:dyDescent="0.3">
      <c r="A2093">
        <v>2092</v>
      </c>
      <c r="B2093">
        <v>2022</v>
      </c>
      <c r="C2093" t="s">
        <v>330</v>
      </c>
      <c r="D2093" t="s">
        <v>216</v>
      </c>
      <c r="E2093" t="s">
        <v>37</v>
      </c>
      <c r="F2093" t="str">
        <f t="shared" si="128"/>
        <v>Engineer</v>
      </c>
      <c r="G2093">
        <v>178750</v>
      </c>
      <c r="H2093" t="s">
        <v>20</v>
      </c>
      <c r="I2093">
        <v>178750</v>
      </c>
      <c r="J2093">
        <f t="shared" si="129"/>
        <v>150000</v>
      </c>
      <c r="K2093">
        <f t="shared" si="130"/>
        <v>200000</v>
      </c>
      <c r="L2093" t="str">
        <f t="shared" si="131"/>
        <v>150000-200000</v>
      </c>
      <c r="M2093" t="s">
        <v>21</v>
      </c>
      <c r="N2093" t="str">
        <f>VLOOKUP(M2093,'Country Names'!B:C,2,FALSE)</f>
        <v>United States</v>
      </c>
      <c r="O2093">
        <v>0</v>
      </c>
      <c r="P2093" t="str">
        <f>IF(Table[[#This Row],[remote_ratio]]=0, "In Person", IF(Table[[#This Row],[remote_ratio]]=50, "Hybrid", IF(Table[[#This Row],[remote_ratio]]=100, "Remote")))</f>
        <v>In Person</v>
      </c>
      <c r="Q2093" t="s">
        <v>21</v>
      </c>
      <c r="R2093" t="str">
        <f>VLOOKUP(Q2093,'Country Names'!B:C,2,FALSE)</f>
        <v>United States</v>
      </c>
      <c r="S2093" t="s">
        <v>221</v>
      </c>
    </row>
    <row r="2094" spans="1:19" x14ac:dyDescent="0.3">
      <c r="A2094">
        <v>2093</v>
      </c>
      <c r="B2094">
        <v>2022</v>
      </c>
      <c r="C2094" t="s">
        <v>330</v>
      </c>
      <c r="D2094" t="s">
        <v>216</v>
      </c>
      <c r="E2094" t="s">
        <v>37</v>
      </c>
      <c r="F2094" t="str">
        <f t="shared" si="128"/>
        <v>Engineer</v>
      </c>
      <c r="G2094">
        <v>160000</v>
      </c>
      <c r="H2094" t="s">
        <v>20</v>
      </c>
      <c r="I2094">
        <v>160000</v>
      </c>
      <c r="J2094">
        <f t="shared" si="129"/>
        <v>150000</v>
      </c>
      <c r="K2094">
        <f t="shared" si="130"/>
        <v>200000</v>
      </c>
      <c r="L2094" t="str">
        <f t="shared" si="131"/>
        <v>150000-200000</v>
      </c>
      <c r="M2094" t="s">
        <v>21</v>
      </c>
      <c r="N2094" t="str">
        <f>VLOOKUP(M2094,'Country Names'!B:C,2,FALSE)</f>
        <v>United States</v>
      </c>
      <c r="O2094">
        <v>0</v>
      </c>
      <c r="P2094" t="str">
        <f>IF(Table[[#This Row],[remote_ratio]]=0, "In Person", IF(Table[[#This Row],[remote_ratio]]=50, "Hybrid", IF(Table[[#This Row],[remote_ratio]]=100, "Remote")))</f>
        <v>In Person</v>
      </c>
      <c r="Q2094" t="s">
        <v>21</v>
      </c>
      <c r="R2094" t="str">
        <f>VLOOKUP(Q2094,'Country Names'!B:C,2,FALSE)</f>
        <v>United States</v>
      </c>
      <c r="S2094" t="s">
        <v>221</v>
      </c>
    </row>
    <row r="2095" spans="1:19" x14ac:dyDescent="0.3">
      <c r="A2095">
        <v>2047</v>
      </c>
      <c r="B2095">
        <v>2022</v>
      </c>
      <c r="C2095" t="s">
        <v>330</v>
      </c>
      <c r="D2095" t="s">
        <v>216</v>
      </c>
      <c r="E2095" t="s">
        <v>23</v>
      </c>
      <c r="F2095" t="str">
        <f t="shared" si="128"/>
        <v>Scientist</v>
      </c>
      <c r="G2095">
        <v>45000</v>
      </c>
      <c r="H2095" t="s">
        <v>14</v>
      </c>
      <c r="I2095">
        <v>47280</v>
      </c>
      <c r="J2095">
        <f t="shared" si="129"/>
        <v>0</v>
      </c>
      <c r="K2095">
        <f t="shared" si="130"/>
        <v>50000</v>
      </c>
      <c r="L2095" t="str">
        <f t="shared" si="131"/>
        <v>0-50000</v>
      </c>
      <c r="M2095" t="s">
        <v>15</v>
      </c>
      <c r="N2095" t="str">
        <f>VLOOKUP(M2095,'Country Names'!B:C,2,FALSE)</f>
        <v>Spain</v>
      </c>
      <c r="O2095">
        <v>0</v>
      </c>
      <c r="P2095" t="str">
        <f>IF(Table[[#This Row],[remote_ratio]]=0, "In Person", IF(Table[[#This Row],[remote_ratio]]=50, "Hybrid", IF(Table[[#This Row],[remote_ratio]]=100, "Remote")))</f>
        <v>In Person</v>
      </c>
      <c r="Q2095" t="s">
        <v>15</v>
      </c>
      <c r="R2095" t="str">
        <f>VLOOKUP(Q2095,'Country Names'!B:C,2,FALSE)</f>
        <v>Spain</v>
      </c>
      <c r="S2095" t="s">
        <v>221</v>
      </c>
    </row>
    <row r="2096" spans="1:19" x14ac:dyDescent="0.3">
      <c r="A2096">
        <v>2048</v>
      </c>
      <c r="B2096">
        <v>2022</v>
      </c>
      <c r="C2096" t="s">
        <v>330</v>
      </c>
      <c r="D2096" t="s">
        <v>216</v>
      </c>
      <c r="E2096" t="s">
        <v>23</v>
      </c>
      <c r="F2096" t="str">
        <f t="shared" si="128"/>
        <v>Scientist</v>
      </c>
      <c r="G2096">
        <v>36000</v>
      </c>
      <c r="H2096" t="s">
        <v>14</v>
      </c>
      <c r="I2096">
        <v>37824</v>
      </c>
      <c r="J2096">
        <f t="shared" si="129"/>
        <v>0</v>
      </c>
      <c r="K2096">
        <f t="shared" si="130"/>
        <v>50000</v>
      </c>
      <c r="L2096" t="str">
        <f t="shared" si="131"/>
        <v>0-50000</v>
      </c>
      <c r="M2096" t="s">
        <v>15</v>
      </c>
      <c r="N2096" t="str">
        <f>VLOOKUP(M2096,'Country Names'!B:C,2,FALSE)</f>
        <v>Spain</v>
      </c>
      <c r="O2096">
        <v>0</v>
      </c>
      <c r="P2096" t="str">
        <f>IF(Table[[#This Row],[remote_ratio]]=0, "In Person", IF(Table[[#This Row],[remote_ratio]]=50, "Hybrid", IF(Table[[#This Row],[remote_ratio]]=100, "Remote")))</f>
        <v>In Person</v>
      </c>
      <c r="Q2096" t="s">
        <v>15</v>
      </c>
      <c r="R2096" t="str">
        <f>VLOOKUP(Q2096,'Country Names'!B:C,2,FALSE)</f>
        <v>Spain</v>
      </c>
      <c r="S2096" t="s">
        <v>221</v>
      </c>
    </row>
    <row r="2097" spans="1:19" x14ac:dyDescent="0.3">
      <c r="A2097">
        <v>2051</v>
      </c>
      <c r="B2097">
        <v>2022</v>
      </c>
      <c r="C2097" t="s">
        <v>330</v>
      </c>
      <c r="D2097" t="s">
        <v>216</v>
      </c>
      <c r="E2097" t="s">
        <v>23</v>
      </c>
      <c r="F2097" t="str">
        <f t="shared" si="128"/>
        <v>Scientist</v>
      </c>
      <c r="G2097">
        <v>128000</v>
      </c>
      <c r="H2097" t="s">
        <v>20</v>
      </c>
      <c r="I2097">
        <v>128000</v>
      </c>
      <c r="J2097">
        <f t="shared" si="129"/>
        <v>100000</v>
      </c>
      <c r="K2097">
        <f t="shared" si="130"/>
        <v>150000</v>
      </c>
      <c r="L2097" t="str">
        <f t="shared" si="131"/>
        <v>100000-150000</v>
      </c>
      <c r="M2097" t="s">
        <v>21</v>
      </c>
      <c r="N2097" t="str">
        <f>VLOOKUP(M2097,'Country Names'!B:C,2,FALSE)</f>
        <v>United States</v>
      </c>
      <c r="O2097">
        <v>0</v>
      </c>
      <c r="P2097" t="str">
        <f>IF(Table[[#This Row],[remote_ratio]]=0, "In Person", IF(Table[[#This Row],[remote_ratio]]=50, "Hybrid", IF(Table[[#This Row],[remote_ratio]]=100, "Remote")))</f>
        <v>In Person</v>
      </c>
      <c r="Q2097" t="s">
        <v>21</v>
      </c>
      <c r="R2097" t="str">
        <f>VLOOKUP(Q2097,'Country Names'!B:C,2,FALSE)</f>
        <v>United States</v>
      </c>
      <c r="S2097" t="s">
        <v>221</v>
      </c>
    </row>
    <row r="2098" spans="1:19" x14ac:dyDescent="0.3">
      <c r="A2098">
        <v>2052</v>
      </c>
      <c r="B2098">
        <v>2022</v>
      </c>
      <c r="C2098" t="s">
        <v>330</v>
      </c>
      <c r="D2098" t="s">
        <v>216</v>
      </c>
      <c r="E2098" t="s">
        <v>23</v>
      </c>
      <c r="F2098" t="str">
        <f t="shared" si="128"/>
        <v>Scientist</v>
      </c>
      <c r="G2098">
        <v>81500</v>
      </c>
      <c r="H2098" t="s">
        <v>20</v>
      </c>
      <c r="I2098">
        <v>81500</v>
      </c>
      <c r="J2098">
        <f t="shared" si="129"/>
        <v>50000</v>
      </c>
      <c r="K2098">
        <f t="shared" si="130"/>
        <v>100000</v>
      </c>
      <c r="L2098" t="str">
        <f t="shared" si="131"/>
        <v>50000-100000</v>
      </c>
      <c r="M2098" t="s">
        <v>21</v>
      </c>
      <c r="N2098" t="str">
        <f>VLOOKUP(M2098,'Country Names'!B:C,2,FALSE)</f>
        <v>United States</v>
      </c>
      <c r="O2098">
        <v>0</v>
      </c>
      <c r="P2098" t="str">
        <f>IF(Table[[#This Row],[remote_ratio]]=0, "In Person", IF(Table[[#This Row],[remote_ratio]]=50, "Hybrid", IF(Table[[#This Row],[remote_ratio]]=100, "Remote")))</f>
        <v>In Person</v>
      </c>
      <c r="Q2098" t="s">
        <v>21</v>
      </c>
      <c r="R2098" t="str">
        <f>VLOOKUP(Q2098,'Country Names'!B:C,2,FALSE)</f>
        <v>United States</v>
      </c>
      <c r="S2098" t="s">
        <v>221</v>
      </c>
    </row>
    <row r="2099" spans="1:19" x14ac:dyDescent="0.3">
      <c r="A2099">
        <v>2098</v>
      </c>
      <c r="B2099">
        <v>2022</v>
      </c>
      <c r="C2099" t="s">
        <v>330</v>
      </c>
      <c r="D2099" t="s">
        <v>216</v>
      </c>
      <c r="E2099" t="s">
        <v>32</v>
      </c>
      <c r="F2099" t="str">
        <f t="shared" si="128"/>
        <v>Engineer</v>
      </c>
      <c r="G2099">
        <v>170000</v>
      </c>
      <c r="H2099" t="s">
        <v>20</v>
      </c>
      <c r="I2099">
        <v>170000</v>
      </c>
      <c r="J2099">
        <f t="shared" si="129"/>
        <v>150000</v>
      </c>
      <c r="K2099">
        <f t="shared" si="130"/>
        <v>200000</v>
      </c>
      <c r="L2099" t="str">
        <f t="shared" si="131"/>
        <v>150000-200000</v>
      </c>
      <c r="M2099" t="s">
        <v>21</v>
      </c>
      <c r="N2099" t="str">
        <f>VLOOKUP(M2099,'Country Names'!B:C,2,FALSE)</f>
        <v>United States</v>
      </c>
      <c r="O2099">
        <v>100</v>
      </c>
      <c r="P2099" t="str">
        <f>IF(Table[[#This Row],[remote_ratio]]=0, "In Person", IF(Table[[#This Row],[remote_ratio]]=50, "Hybrid", IF(Table[[#This Row],[remote_ratio]]=100, "Remote")))</f>
        <v>Remote</v>
      </c>
      <c r="Q2099" t="s">
        <v>21</v>
      </c>
      <c r="R2099" t="str">
        <f>VLOOKUP(Q2099,'Country Names'!B:C,2,FALSE)</f>
        <v>United States</v>
      </c>
      <c r="S2099" t="s">
        <v>221</v>
      </c>
    </row>
    <row r="2100" spans="1:19" x14ac:dyDescent="0.3">
      <c r="A2100">
        <v>2099</v>
      </c>
      <c r="B2100">
        <v>2022</v>
      </c>
      <c r="C2100" t="s">
        <v>330</v>
      </c>
      <c r="D2100" t="s">
        <v>216</v>
      </c>
      <c r="E2100" t="s">
        <v>32</v>
      </c>
      <c r="F2100" t="str">
        <f t="shared" si="128"/>
        <v>Engineer</v>
      </c>
      <c r="G2100">
        <v>125000</v>
      </c>
      <c r="H2100" t="s">
        <v>20</v>
      </c>
      <c r="I2100">
        <v>125000</v>
      </c>
      <c r="J2100">
        <f t="shared" si="129"/>
        <v>100000</v>
      </c>
      <c r="K2100">
        <f t="shared" si="130"/>
        <v>150000</v>
      </c>
      <c r="L2100" t="str">
        <f t="shared" si="131"/>
        <v>100000-150000</v>
      </c>
      <c r="M2100" t="s">
        <v>21</v>
      </c>
      <c r="N2100" t="str">
        <f>VLOOKUP(M2100,'Country Names'!B:C,2,FALSE)</f>
        <v>United States</v>
      </c>
      <c r="O2100">
        <v>100</v>
      </c>
      <c r="P2100" t="str">
        <f>IF(Table[[#This Row],[remote_ratio]]=0, "In Person", IF(Table[[#This Row],[remote_ratio]]=50, "Hybrid", IF(Table[[#This Row],[remote_ratio]]=100, "Remote")))</f>
        <v>Remote</v>
      </c>
      <c r="Q2100" t="s">
        <v>21</v>
      </c>
      <c r="R2100" t="str">
        <f>VLOOKUP(Q2100,'Country Names'!B:C,2,FALSE)</f>
        <v>United States</v>
      </c>
      <c r="S2100" t="s">
        <v>221</v>
      </c>
    </row>
    <row r="2101" spans="1:19" x14ac:dyDescent="0.3">
      <c r="A2101">
        <v>2100</v>
      </c>
      <c r="B2101">
        <v>2022</v>
      </c>
      <c r="C2101" t="s">
        <v>330</v>
      </c>
      <c r="D2101" t="s">
        <v>216</v>
      </c>
      <c r="E2101" t="s">
        <v>37</v>
      </c>
      <c r="F2101" t="str">
        <f t="shared" si="128"/>
        <v>Engineer</v>
      </c>
      <c r="G2101">
        <v>105000</v>
      </c>
      <c r="H2101" t="s">
        <v>20</v>
      </c>
      <c r="I2101">
        <v>105000</v>
      </c>
      <c r="J2101">
        <f t="shared" si="129"/>
        <v>100000</v>
      </c>
      <c r="K2101">
        <f t="shared" si="130"/>
        <v>150000</v>
      </c>
      <c r="L2101" t="str">
        <f t="shared" si="131"/>
        <v>100000-150000</v>
      </c>
      <c r="M2101" t="s">
        <v>21</v>
      </c>
      <c r="N2101" t="str">
        <f>VLOOKUP(M2101,'Country Names'!B:C,2,FALSE)</f>
        <v>United States</v>
      </c>
      <c r="O2101">
        <v>0</v>
      </c>
      <c r="P2101" t="str">
        <f>IF(Table[[#This Row],[remote_ratio]]=0, "In Person", IF(Table[[#This Row],[remote_ratio]]=50, "Hybrid", IF(Table[[#This Row],[remote_ratio]]=100, "Remote")))</f>
        <v>In Person</v>
      </c>
      <c r="Q2101" t="s">
        <v>21</v>
      </c>
      <c r="R2101" t="str">
        <f>VLOOKUP(Q2101,'Country Names'!B:C,2,FALSE)</f>
        <v>United States</v>
      </c>
      <c r="S2101" t="s">
        <v>221</v>
      </c>
    </row>
    <row r="2102" spans="1:19" x14ac:dyDescent="0.3">
      <c r="A2102">
        <v>2101</v>
      </c>
      <c r="B2102">
        <v>2022</v>
      </c>
      <c r="C2102" t="s">
        <v>330</v>
      </c>
      <c r="D2102" t="s">
        <v>216</v>
      </c>
      <c r="E2102" t="s">
        <v>37</v>
      </c>
      <c r="F2102" t="str">
        <f t="shared" si="128"/>
        <v>Engineer</v>
      </c>
      <c r="G2102">
        <v>70000</v>
      </c>
      <c r="H2102" t="s">
        <v>20</v>
      </c>
      <c r="I2102">
        <v>70000</v>
      </c>
      <c r="J2102">
        <f t="shared" si="129"/>
        <v>50000</v>
      </c>
      <c r="K2102">
        <f t="shared" si="130"/>
        <v>100000</v>
      </c>
      <c r="L2102" t="str">
        <f t="shared" si="131"/>
        <v>50000-100000</v>
      </c>
      <c r="M2102" t="s">
        <v>21</v>
      </c>
      <c r="N2102" t="str">
        <f>VLOOKUP(M2102,'Country Names'!B:C,2,FALSE)</f>
        <v>United States</v>
      </c>
      <c r="O2102">
        <v>0</v>
      </c>
      <c r="P2102" t="str">
        <f>IF(Table[[#This Row],[remote_ratio]]=0, "In Person", IF(Table[[#This Row],[remote_ratio]]=50, "Hybrid", IF(Table[[#This Row],[remote_ratio]]=100, "Remote")))</f>
        <v>In Person</v>
      </c>
      <c r="Q2102" t="s">
        <v>21</v>
      </c>
      <c r="R2102" t="str">
        <f>VLOOKUP(Q2102,'Country Names'!B:C,2,FALSE)</f>
        <v>United States</v>
      </c>
      <c r="S2102" t="s">
        <v>221</v>
      </c>
    </row>
    <row r="2103" spans="1:19" x14ac:dyDescent="0.3">
      <c r="A2103">
        <v>2053</v>
      </c>
      <c r="B2103">
        <v>2022</v>
      </c>
      <c r="C2103" t="s">
        <v>330</v>
      </c>
      <c r="D2103" t="s">
        <v>216</v>
      </c>
      <c r="E2103" t="s">
        <v>23</v>
      </c>
      <c r="F2103" t="str">
        <f t="shared" si="128"/>
        <v>Scientist</v>
      </c>
      <c r="G2103">
        <v>173000</v>
      </c>
      <c r="H2103" t="s">
        <v>20</v>
      </c>
      <c r="I2103">
        <v>173000</v>
      </c>
      <c r="J2103">
        <f t="shared" si="129"/>
        <v>150000</v>
      </c>
      <c r="K2103">
        <f t="shared" si="130"/>
        <v>200000</v>
      </c>
      <c r="L2103" t="str">
        <f t="shared" si="131"/>
        <v>150000-200000</v>
      </c>
      <c r="M2103" t="s">
        <v>21</v>
      </c>
      <c r="N2103" t="str">
        <f>VLOOKUP(M2103,'Country Names'!B:C,2,FALSE)</f>
        <v>United States</v>
      </c>
      <c r="O2103">
        <v>100</v>
      </c>
      <c r="P2103" t="str">
        <f>IF(Table[[#This Row],[remote_ratio]]=0, "In Person", IF(Table[[#This Row],[remote_ratio]]=50, "Hybrid", IF(Table[[#This Row],[remote_ratio]]=100, "Remote")))</f>
        <v>Remote</v>
      </c>
      <c r="Q2103" t="s">
        <v>21</v>
      </c>
      <c r="R2103" t="str">
        <f>VLOOKUP(Q2103,'Country Names'!B:C,2,FALSE)</f>
        <v>United States</v>
      </c>
      <c r="S2103" t="s">
        <v>221</v>
      </c>
    </row>
    <row r="2104" spans="1:19" x14ac:dyDescent="0.3">
      <c r="A2104">
        <v>2054</v>
      </c>
      <c r="B2104">
        <v>2022</v>
      </c>
      <c r="C2104" t="s">
        <v>330</v>
      </c>
      <c r="D2104" t="s">
        <v>216</v>
      </c>
      <c r="E2104" t="s">
        <v>23</v>
      </c>
      <c r="F2104" t="str">
        <f t="shared" si="128"/>
        <v>Scientist</v>
      </c>
      <c r="G2104">
        <v>110000</v>
      </c>
      <c r="H2104" t="s">
        <v>20</v>
      </c>
      <c r="I2104">
        <v>110000</v>
      </c>
      <c r="J2104">
        <f t="shared" si="129"/>
        <v>100000</v>
      </c>
      <c r="K2104">
        <f t="shared" si="130"/>
        <v>150000</v>
      </c>
      <c r="L2104" t="str">
        <f t="shared" si="131"/>
        <v>100000-150000</v>
      </c>
      <c r="M2104" t="s">
        <v>21</v>
      </c>
      <c r="N2104" t="str">
        <f>VLOOKUP(M2104,'Country Names'!B:C,2,FALSE)</f>
        <v>United States</v>
      </c>
      <c r="O2104">
        <v>100</v>
      </c>
      <c r="P2104" t="str">
        <f>IF(Table[[#This Row],[remote_ratio]]=0, "In Person", IF(Table[[#This Row],[remote_ratio]]=50, "Hybrid", IF(Table[[#This Row],[remote_ratio]]=100, "Remote")))</f>
        <v>Remote</v>
      </c>
      <c r="Q2104" t="s">
        <v>21</v>
      </c>
      <c r="R2104" t="str">
        <f>VLOOKUP(Q2104,'Country Names'!B:C,2,FALSE)</f>
        <v>United States</v>
      </c>
      <c r="S2104" t="s">
        <v>221</v>
      </c>
    </row>
    <row r="2105" spans="1:19" x14ac:dyDescent="0.3">
      <c r="A2105">
        <v>2066</v>
      </c>
      <c r="B2105">
        <v>2022</v>
      </c>
      <c r="C2105" t="s">
        <v>330</v>
      </c>
      <c r="D2105" t="s">
        <v>216</v>
      </c>
      <c r="E2105" t="s">
        <v>23</v>
      </c>
      <c r="F2105" t="str">
        <f t="shared" si="128"/>
        <v>Scientist</v>
      </c>
      <c r="G2105">
        <v>165000</v>
      </c>
      <c r="H2105" t="s">
        <v>20</v>
      </c>
      <c r="I2105">
        <v>165000</v>
      </c>
      <c r="J2105">
        <f t="shared" si="129"/>
        <v>150000</v>
      </c>
      <c r="K2105">
        <f t="shared" si="130"/>
        <v>200000</v>
      </c>
      <c r="L2105" t="str">
        <f t="shared" si="131"/>
        <v>150000-200000</v>
      </c>
      <c r="M2105" t="s">
        <v>21</v>
      </c>
      <c r="N2105" t="str">
        <f>VLOOKUP(M2105,'Country Names'!B:C,2,FALSE)</f>
        <v>United States</v>
      </c>
      <c r="O2105">
        <v>0</v>
      </c>
      <c r="P2105" t="str">
        <f>IF(Table[[#This Row],[remote_ratio]]=0, "In Person", IF(Table[[#This Row],[remote_ratio]]=50, "Hybrid", IF(Table[[#This Row],[remote_ratio]]=100, "Remote")))</f>
        <v>In Person</v>
      </c>
      <c r="Q2105" t="s">
        <v>21</v>
      </c>
      <c r="R2105" t="str">
        <f>VLOOKUP(Q2105,'Country Names'!B:C,2,FALSE)</f>
        <v>United States</v>
      </c>
      <c r="S2105" t="s">
        <v>221</v>
      </c>
    </row>
    <row r="2106" spans="1:19" x14ac:dyDescent="0.3">
      <c r="A2106">
        <v>2067</v>
      </c>
      <c r="B2106">
        <v>2022</v>
      </c>
      <c r="C2106" t="s">
        <v>330</v>
      </c>
      <c r="D2106" t="s">
        <v>216</v>
      </c>
      <c r="E2106" t="s">
        <v>23</v>
      </c>
      <c r="F2106" t="str">
        <f t="shared" si="128"/>
        <v>Scientist</v>
      </c>
      <c r="G2106">
        <v>125000</v>
      </c>
      <c r="H2106" t="s">
        <v>20</v>
      </c>
      <c r="I2106">
        <v>125000</v>
      </c>
      <c r="J2106">
        <f t="shared" si="129"/>
        <v>100000</v>
      </c>
      <c r="K2106">
        <f t="shared" si="130"/>
        <v>150000</v>
      </c>
      <c r="L2106" t="str">
        <f t="shared" si="131"/>
        <v>100000-150000</v>
      </c>
      <c r="M2106" t="s">
        <v>21</v>
      </c>
      <c r="N2106" t="str">
        <f>VLOOKUP(M2106,'Country Names'!B:C,2,FALSE)</f>
        <v>United States</v>
      </c>
      <c r="O2106">
        <v>0</v>
      </c>
      <c r="P2106" t="str">
        <f>IF(Table[[#This Row],[remote_ratio]]=0, "In Person", IF(Table[[#This Row],[remote_ratio]]=50, "Hybrid", IF(Table[[#This Row],[remote_ratio]]=100, "Remote")))</f>
        <v>In Person</v>
      </c>
      <c r="Q2106" t="s">
        <v>21</v>
      </c>
      <c r="R2106" t="str">
        <f>VLOOKUP(Q2106,'Country Names'!B:C,2,FALSE)</f>
        <v>United States</v>
      </c>
      <c r="S2106" t="s">
        <v>221</v>
      </c>
    </row>
    <row r="2107" spans="1:19" x14ac:dyDescent="0.3">
      <c r="A2107">
        <v>2106</v>
      </c>
      <c r="B2107">
        <v>2022</v>
      </c>
      <c r="C2107" t="s">
        <v>330</v>
      </c>
      <c r="D2107" t="s">
        <v>216</v>
      </c>
      <c r="E2107" t="s">
        <v>37</v>
      </c>
      <c r="F2107" t="str">
        <f t="shared" si="128"/>
        <v>Engineer</v>
      </c>
      <c r="G2107">
        <v>197430</v>
      </c>
      <c r="H2107" t="s">
        <v>20</v>
      </c>
      <c r="I2107">
        <v>197430</v>
      </c>
      <c r="J2107">
        <f t="shared" si="129"/>
        <v>150000</v>
      </c>
      <c r="K2107">
        <f t="shared" si="130"/>
        <v>200000</v>
      </c>
      <c r="L2107" t="str">
        <f t="shared" si="131"/>
        <v>150000-200000</v>
      </c>
      <c r="M2107" t="s">
        <v>21</v>
      </c>
      <c r="N2107" t="str">
        <f>VLOOKUP(M2107,'Country Names'!B:C,2,FALSE)</f>
        <v>United States</v>
      </c>
      <c r="O2107">
        <v>100</v>
      </c>
      <c r="P2107" t="str">
        <f>IF(Table[[#This Row],[remote_ratio]]=0, "In Person", IF(Table[[#This Row],[remote_ratio]]=50, "Hybrid", IF(Table[[#This Row],[remote_ratio]]=100, "Remote")))</f>
        <v>Remote</v>
      </c>
      <c r="Q2107" t="s">
        <v>21</v>
      </c>
      <c r="R2107" t="str">
        <f>VLOOKUP(Q2107,'Country Names'!B:C,2,FALSE)</f>
        <v>United States</v>
      </c>
      <c r="S2107" t="s">
        <v>221</v>
      </c>
    </row>
    <row r="2108" spans="1:19" x14ac:dyDescent="0.3">
      <c r="A2108">
        <v>2107</v>
      </c>
      <c r="B2108">
        <v>2022</v>
      </c>
      <c r="C2108" t="s">
        <v>330</v>
      </c>
      <c r="D2108" t="s">
        <v>216</v>
      </c>
      <c r="E2108" t="s">
        <v>37</v>
      </c>
      <c r="F2108" t="str">
        <f t="shared" si="128"/>
        <v>Engineer</v>
      </c>
      <c r="G2108">
        <v>134760</v>
      </c>
      <c r="H2108" t="s">
        <v>20</v>
      </c>
      <c r="I2108">
        <v>134760</v>
      </c>
      <c r="J2108">
        <f t="shared" si="129"/>
        <v>100000</v>
      </c>
      <c r="K2108">
        <f t="shared" si="130"/>
        <v>150000</v>
      </c>
      <c r="L2108" t="str">
        <f t="shared" si="131"/>
        <v>100000-150000</v>
      </c>
      <c r="M2108" t="s">
        <v>21</v>
      </c>
      <c r="N2108" t="str">
        <f>VLOOKUP(M2108,'Country Names'!B:C,2,FALSE)</f>
        <v>United States</v>
      </c>
      <c r="O2108">
        <v>100</v>
      </c>
      <c r="P2108" t="str">
        <f>IF(Table[[#This Row],[remote_ratio]]=0, "In Person", IF(Table[[#This Row],[remote_ratio]]=50, "Hybrid", IF(Table[[#This Row],[remote_ratio]]=100, "Remote")))</f>
        <v>Remote</v>
      </c>
      <c r="Q2108" t="s">
        <v>21</v>
      </c>
      <c r="R2108" t="str">
        <f>VLOOKUP(Q2108,'Country Names'!B:C,2,FALSE)</f>
        <v>United States</v>
      </c>
      <c r="S2108" t="s">
        <v>221</v>
      </c>
    </row>
    <row r="2109" spans="1:19" x14ac:dyDescent="0.3">
      <c r="A2109">
        <v>2068</v>
      </c>
      <c r="B2109">
        <v>2022</v>
      </c>
      <c r="C2109" t="s">
        <v>330</v>
      </c>
      <c r="D2109" t="s">
        <v>216</v>
      </c>
      <c r="E2109" t="s">
        <v>26</v>
      </c>
      <c r="F2109" t="str">
        <f t="shared" si="128"/>
        <v>Scientist</v>
      </c>
      <c r="G2109">
        <v>230000</v>
      </c>
      <c r="H2109" t="s">
        <v>20</v>
      </c>
      <c r="I2109">
        <v>230000</v>
      </c>
      <c r="J2109">
        <f t="shared" si="129"/>
        <v>200000</v>
      </c>
      <c r="K2109">
        <f t="shared" si="130"/>
        <v>250000</v>
      </c>
      <c r="L2109" t="str">
        <f t="shared" si="131"/>
        <v>200000-250000</v>
      </c>
      <c r="M2109" t="s">
        <v>21</v>
      </c>
      <c r="N2109" t="str">
        <f>VLOOKUP(M2109,'Country Names'!B:C,2,FALSE)</f>
        <v>United States</v>
      </c>
      <c r="O2109">
        <v>100</v>
      </c>
      <c r="P2109" t="str">
        <f>IF(Table[[#This Row],[remote_ratio]]=0, "In Person", IF(Table[[#This Row],[remote_ratio]]=50, "Hybrid", IF(Table[[#This Row],[remote_ratio]]=100, "Remote")))</f>
        <v>Remote</v>
      </c>
      <c r="Q2109" t="s">
        <v>21</v>
      </c>
      <c r="R2109" t="str">
        <f>VLOOKUP(Q2109,'Country Names'!B:C,2,FALSE)</f>
        <v>United States</v>
      </c>
      <c r="S2109" t="s">
        <v>221</v>
      </c>
    </row>
    <row r="2110" spans="1:19" x14ac:dyDescent="0.3">
      <c r="A2110">
        <v>2109</v>
      </c>
      <c r="B2110">
        <v>2022</v>
      </c>
      <c r="C2110" t="s">
        <v>330</v>
      </c>
      <c r="D2110" t="s">
        <v>216</v>
      </c>
      <c r="E2110" t="s">
        <v>37</v>
      </c>
      <c r="F2110" t="str">
        <f t="shared" si="128"/>
        <v>Engineer</v>
      </c>
      <c r="G2110">
        <v>197000</v>
      </c>
      <c r="H2110" t="s">
        <v>20</v>
      </c>
      <c r="I2110">
        <v>197000</v>
      </c>
      <c r="J2110">
        <f t="shared" si="129"/>
        <v>150000</v>
      </c>
      <c r="K2110">
        <f t="shared" si="130"/>
        <v>200000</v>
      </c>
      <c r="L2110" t="str">
        <f t="shared" si="131"/>
        <v>150000-200000</v>
      </c>
      <c r="M2110" t="s">
        <v>21</v>
      </c>
      <c r="N2110" t="str">
        <f>VLOOKUP(M2110,'Country Names'!B:C,2,FALSE)</f>
        <v>United States</v>
      </c>
      <c r="O2110">
        <v>0</v>
      </c>
      <c r="P2110" t="str">
        <f>IF(Table[[#This Row],[remote_ratio]]=0, "In Person", IF(Table[[#This Row],[remote_ratio]]=50, "Hybrid", IF(Table[[#This Row],[remote_ratio]]=100, "Remote")))</f>
        <v>In Person</v>
      </c>
      <c r="Q2110" t="s">
        <v>21</v>
      </c>
      <c r="R2110" t="str">
        <f>VLOOKUP(Q2110,'Country Names'!B:C,2,FALSE)</f>
        <v>United States</v>
      </c>
      <c r="S2110" t="s">
        <v>221</v>
      </c>
    </row>
    <row r="2111" spans="1:19" x14ac:dyDescent="0.3">
      <c r="A2111">
        <v>2110</v>
      </c>
      <c r="B2111">
        <v>2022</v>
      </c>
      <c r="C2111" t="s">
        <v>330</v>
      </c>
      <c r="D2111" t="s">
        <v>216</v>
      </c>
      <c r="E2111" t="s">
        <v>37</v>
      </c>
      <c r="F2111" t="str">
        <f t="shared" si="128"/>
        <v>Engineer</v>
      </c>
      <c r="G2111">
        <v>99000</v>
      </c>
      <c r="H2111" t="s">
        <v>20</v>
      </c>
      <c r="I2111">
        <v>99000</v>
      </c>
      <c r="J2111">
        <f t="shared" si="129"/>
        <v>50000</v>
      </c>
      <c r="K2111">
        <f t="shared" si="130"/>
        <v>100000</v>
      </c>
      <c r="L2111" t="str">
        <f t="shared" si="131"/>
        <v>50000-100000</v>
      </c>
      <c r="M2111" t="s">
        <v>21</v>
      </c>
      <c r="N2111" t="str">
        <f>VLOOKUP(M2111,'Country Names'!B:C,2,FALSE)</f>
        <v>United States</v>
      </c>
      <c r="O2111">
        <v>0</v>
      </c>
      <c r="P2111" t="str">
        <f>IF(Table[[#This Row],[remote_ratio]]=0, "In Person", IF(Table[[#This Row],[remote_ratio]]=50, "Hybrid", IF(Table[[#This Row],[remote_ratio]]=100, "Remote")))</f>
        <v>In Person</v>
      </c>
      <c r="Q2111" t="s">
        <v>21</v>
      </c>
      <c r="R2111" t="str">
        <f>VLOOKUP(Q2111,'Country Names'!B:C,2,FALSE)</f>
        <v>United States</v>
      </c>
      <c r="S2111" t="s">
        <v>221</v>
      </c>
    </row>
    <row r="2112" spans="1:19" x14ac:dyDescent="0.3">
      <c r="A2112">
        <v>2111</v>
      </c>
      <c r="B2112">
        <v>2022</v>
      </c>
      <c r="C2112" t="s">
        <v>330</v>
      </c>
      <c r="D2112" t="s">
        <v>216</v>
      </c>
      <c r="E2112" t="s">
        <v>37</v>
      </c>
      <c r="F2112" t="str">
        <f t="shared" si="128"/>
        <v>Engineer</v>
      </c>
      <c r="G2112">
        <v>220000</v>
      </c>
      <c r="H2112" t="s">
        <v>20</v>
      </c>
      <c r="I2112">
        <v>220000</v>
      </c>
      <c r="J2112">
        <f t="shared" si="129"/>
        <v>200000</v>
      </c>
      <c r="K2112">
        <f t="shared" si="130"/>
        <v>250000</v>
      </c>
      <c r="L2112" t="str">
        <f t="shared" si="131"/>
        <v>200000-250000</v>
      </c>
      <c r="M2112" t="s">
        <v>21</v>
      </c>
      <c r="N2112" t="str">
        <f>VLOOKUP(M2112,'Country Names'!B:C,2,FALSE)</f>
        <v>United States</v>
      </c>
      <c r="O2112">
        <v>100</v>
      </c>
      <c r="P2112" t="str">
        <f>IF(Table[[#This Row],[remote_ratio]]=0, "In Person", IF(Table[[#This Row],[remote_ratio]]=50, "Hybrid", IF(Table[[#This Row],[remote_ratio]]=100, "Remote")))</f>
        <v>Remote</v>
      </c>
      <c r="Q2112" t="s">
        <v>21</v>
      </c>
      <c r="R2112" t="str">
        <f>VLOOKUP(Q2112,'Country Names'!B:C,2,FALSE)</f>
        <v>United States</v>
      </c>
      <c r="S2112" t="s">
        <v>221</v>
      </c>
    </row>
    <row r="2113" spans="1:19" x14ac:dyDescent="0.3">
      <c r="A2113">
        <v>2112</v>
      </c>
      <c r="B2113">
        <v>2022</v>
      </c>
      <c r="C2113" t="s">
        <v>330</v>
      </c>
      <c r="D2113" t="s">
        <v>216</v>
      </c>
      <c r="E2113" t="s">
        <v>37</v>
      </c>
      <c r="F2113" t="str">
        <f t="shared" si="128"/>
        <v>Engineer</v>
      </c>
      <c r="G2113">
        <v>162000</v>
      </c>
      <c r="H2113" t="s">
        <v>20</v>
      </c>
      <c r="I2113">
        <v>162000</v>
      </c>
      <c r="J2113">
        <f t="shared" si="129"/>
        <v>150000</v>
      </c>
      <c r="K2113">
        <f t="shared" si="130"/>
        <v>200000</v>
      </c>
      <c r="L2113" t="str">
        <f t="shared" si="131"/>
        <v>150000-200000</v>
      </c>
      <c r="M2113" t="s">
        <v>21</v>
      </c>
      <c r="N2113" t="str">
        <f>VLOOKUP(M2113,'Country Names'!B:C,2,FALSE)</f>
        <v>United States</v>
      </c>
      <c r="O2113">
        <v>100</v>
      </c>
      <c r="P2113" t="str">
        <f>IF(Table[[#This Row],[remote_ratio]]=0, "In Person", IF(Table[[#This Row],[remote_ratio]]=50, "Hybrid", IF(Table[[#This Row],[remote_ratio]]=100, "Remote")))</f>
        <v>Remote</v>
      </c>
      <c r="Q2113" t="s">
        <v>21</v>
      </c>
      <c r="R2113" t="str">
        <f>VLOOKUP(Q2113,'Country Names'!B:C,2,FALSE)</f>
        <v>United States</v>
      </c>
      <c r="S2113" t="s">
        <v>221</v>
      </c>
    </row>
    <row r="2114" spans="1:19" x14ac:dyDescent="0.3">
      <c r="A2114">
        <v>2113</v>
      </c>
      <c r="B2114">
        <v>2022</v>
      </c>
      <c r="C2114" t="s">
        <v>213</v>
      </c>
      <c r="D2114" t="s">
        <v>216</v>
      </c>
      <c r="E2114" t="s">
        <v>37</v>
      </c>
      <c r="F2114" t="str">
        <f t="shared" ref="F2114:F2177" si="132">IF(RIGHT(E2114,LEN(E2114)-FIND(CHAR(1),SUBSTITUTE(E2114," ",CHAR(1),LEN(E2114)-LEN(SUBSTITUTE(E2114," ","")))))="Science","Director of DS",IF(RIGHT(E2114,LEN(E2114)-FIND(CHAR(1),SUBSTITUTE(E2114," ",CHAR(1),LEN(E2114)-LEN(SUBSTITUTE(E2114," ","")))))="Data","Head of Data",RIGHT(E2114,LEN(E2114)-FIND(CHAR(1),SUBSTITUTE(E2114," ",CHAR(1),LEN(E2114)-LEN(SUBSTITUTE(E2114," ","")))))))</f>
        <v>Engineer</v>
      </c>
      <c r="G2114">
        <v>105120</v>
      </c>
      <c r="H2114" t="s">
        <v>14</v>
      </c>
      <c r="I2114">
        <v>110446</v>
      </c>
      <c r="J2114">
        <f t="shared" ref="J2114:J2177" si="133">FLOOR(I2114/50000,1)*50000</f>
        <v>100000</v>
      </c>
      <c r="K2114">
        <f t="shared" ref="K2114:K2177" si="134">FLOOR(I2114/50000,1)*50000 + 50000</f>
        <v>150000</v>
      </c>
      <c r="L2114" t="str">
        <f t="shared" ref="L2114:L2177" si="135">_xlfn.CONCAT(J2114, "-", K2114)</f>
        <v>100000-150000</v>
      </c>
      <c r="M2114" t="s">
        <v>152</v>
      </c>
      <c r="N2114" t="str">
        <f>VLOOKUP(M2114,'Country Names'!B:C,2,FALSE)</f>
        <v>Lithuania</v>
      </c>
      <c r="O2114">
        <v>0</v>
      </c>
      <c r="P2114" t="str">
        <f>IF(Table[[#This Row],[remote_ratio]]=0, "In Person", IF(Table[[#This Row],[remote_ratio]]=50, "Hybrid", IF(Table[[#This Row],[remote_ratio]]=100, "Remote")))</f>
        <v>In Person</v>
      </c>
      <c r="Q2114" t="s">
        <v>152</v>
      </c>
      <c r="R2114" t="str">
        <f>VLOOKUP(Q2114,'Country Names'!B:C,2,FALSE)</f>
        <v>Lithuania</v>
      </c>
      <c r="S2114" t="s">
        <v>221</v>
      </c>
    </row>
    <row r="2115" spans="1:19" x14ac:dyDescent="0.3">
      <c r="A2115">
        <v>2114</v>
      </c>
      <c r="B2115">
        <v>2022</v>
      </c>
      <c r="C2115" t="s">
        <v>213</v>
      </c>
      <c r="D2115" t="s">
        <v>216</v>
      </c>
      <c r="E2115" t="s">
        <v>37</v>
      </c>
      <c r="F2115" t="str">
        <f t="shared" si="132"/>
        <v>Engineer</v>
      </c>
      <c r="G2115">
        <v>75360</v>
      </c>
      <c r="H2115" t="s">
        <v>14</v>
      </c>
      <c r="I2115">
        <v>79178</v>
      </c>
      <c r="J2115">
        <f t="shared" si="133"/>
        <v>50000</v>
      </c>
      <c r="K2115">
        <f t="shared" si="134"/>
        <v>100000</v>
      </c>
      <c r="L2115" t="str">
        <f t="shared" si="135"/>
        <v>50000-100000</v>
      </c>
      <c r="M2115" t="s">
        <v>152</v>
      </c>
      <c r="N2115" t="str">
        <f>VLOOKUP(M2115,'Country Names'!B:C,2,FALSE)</f>
        <v>Lithuania</v>
      </c>
      <c r="O2115">
        <v>0</v>
      </c>
      <c r="P2115" t="str">
        <f>IF(Table[[#This Row],[remote_ratio]]=0, "In Person", IF(Table[[#This Row],[remote_ratio]]=50, "Hybrid", IF(Table[[#This Row],[remote_ratio]]=100, "Remote")))</f>
        <v>In Person</v>
      </c>
      <c r="Q2115" t="s">
        <v>152</v>
      </c>
      <c r="R2115" t="str">
        <f>VLOOKUP(Q2115,'Country Names'!B:C,2,FALSE)</f>
        <v>Lithuania</v>
      </c>
      <c r="S2115" t="s">
        <v>221</v>
      </c>
    </row>
    <row r="2116" spans="1:19" x14ac:dyDescent="0.3">
      <c r="A2116">
        <v>2115</v>
      </c>
      <c r="B2116">
        <v>2022</v>
      </c>
      <c r="C2116" t="s">
        <v>213</v>
      </c>
      <c r="D2116" t="s">
        <v>216</v>
      </c>
      <c r="E2116" t="s">
        <v>104</v>
      </c>
      <c r="F2116" t="str">
        <f t="shared" si="132"/>
        <v>Consultant</v>
      </c>
      <c r="G2116">
        <v>57000</v>
      </c>
      <c r="H2116" t="s">
        <v>58</v>
      </c>
      <c r="I2116">
        <v>70186</v>
      </c>
      <c r="J2116">
        <f t="shared" si="133"/>
        <v>50000</v>
      </c>
      <c r="K2116">
        <f t="shared" si="134"/>
        <v>100000</v>
      </c>
      <c r="L2116" t="str">
        <f t="shared" si="135"/>
        <v>50000-100000</v>
      </c>
      <c r="M2116" t="s">
        <v>33</v>
      </c>
      <c r="N2116" t="str">
        <f>VLOOKUP(M2116,'Country Names'!B:C,2,FALSE)</f>
        <v>United Kingdom</v>
      </c>
      <c r="O2116">
        <v>0</v>
      </c>
      <c r="P2116" t="str">
        <f>IF(Table[[#This Row],[remote_ratio]]=0, "In Person", IF(Table[[#This Row],[remote_ratio]]=50, "Hybrid", IF(Table[[#This Row],[remote_ratio]]=100, "Remote")))</f>
        <v>In Person</v>
      </c>
      <c r="Q2116" t="s">
        <v>33</v>
      </c>
      <c r="R2116" t="str">
        <f>VLOOKUP(Q2116,'Country Names'!B:C,2,FALSE)</f>
        <v>United Kingdom</v>
      </c>
      <c r="S2116" t="s">
        <v>221</v>
      </c>
    </row>
    <row r="2117" spans="1:19" x14ac:dyDescent="0.3">
      <c r="A2117">
        <v>2116</v>
      </c>
      <c r="B2117">
        <v>2022</v>
      </c>
      <c r="C2117" t="s">
        <v>213</v>
      </c>
      <c r="D2117" t="s">
        <v>216</v>
      </c>
      <c r="E2117" t="s">
        <v>104</v>
      </c>
      <c r="F2117" t="str">
        <f t="shared" si="132"/>
        <v>Consultant</v>
      </c>
      <c r="G2117">
        <v>42000</v>
      </c>
      <c r="H2117" t="s">
        <v>58</v>
      </c>
      <c r="I2117">
        <v>51716</v>
      </c>
      <c r="J2117">
        <f t="shared" si="133"/>
        <v>50000</v>
      </c>
      <c r="K2117">
        <f t="shared" si="134"/>
        <v>100000</v>
      </c>
      <c r="L2117" t="str">
        <f t="shared" si="135"/>
        <v>50000-100000</v>
      </c>
      <c r="M2117" t="s">
        <v>33</v>
      </c>
      <c r="N2117" t="str">
        <f>VLOOKUP(M2117,'Country Names'!B:C,2,FALSE)</f>
        <v>United Kingdom</v>
      </c>
      <c r="O2117">
        <v>0</v>
      </c>
      <c r="P2117" t="str">
        <f>IF(Table[[#This Row],[remote_ratio]]=0, "In Person", IF(Table[[#This Row],[remote_ratio]]=50, "Hybrid", IF(Table[[#This Row],[remote_ratio]]=100, "Remote")))</f>
        <v>In Person</v>
      </c>
      <c r="Q2117" t="s">
        <v>33</v>
      </c>
      <c r="R2117" t="str">
        <f>VLOOKUP(Q2117,'Country Names'!B:C,2,FALSE)</f>
        <v>United Kingdom</v>
      </c>
      <c r="S2117" t="s">
        <v>221</v>
      </c>
    </row>
    <row r="2118" spans="1:19" x14ac:dyDescent="0.3">
      <c r="A2118">
        <v>2117</v>
      </c>
      <c r="B2118">
        <v>2022</v>
      </c>
      <c r="C2118" t="s">
        <v>330</v>
      </c>
      <c r="D2118" t="s">
        <v>216</v>
      </c>
      <c r="E2118" t="s">
        <v>45</v>
      </c>
      <c r="F2118" t="str">
        <f t="shared" si="132"/>
        <v>Architect</v>
      </c>
      <c r="G2118">
        <v>149040</v>
      </c>
      <c r="H2118" t="s">
        <v>20</v>
      </c>
      <c r="I2118">
        <v>149040</v>
      </c>
      <c r="J2118">
        <f t="shared" si="133"/>
        <v>100000</v>
      </c>
      <c r="K2118">
        <f t="shared" si="134"/>
        <v>150000</v>
      </c>
      <c r="L2118" t="str">
        <f t="shared" si="135"/>
        <v>100000-150000</v>
      </c>
      <c r="M2118" t="s">
        <v>21</v>
      </c>
      <c r="N2118" t="str">
        <f>VLOOKUP(M2118,'Country Names'!B:C,2,FALSE)</f>
        <v>United States</v>
      </c>
      <c r="O2118">
        <v>100</v>
      </c>
      <c r="P2118" t="str">
        <f>IF(Table[[#This Row],[remote_ratio]]=0, "In Person", IF(Table[[#This Row],[remote_ratio]]=50, "Hybrid", IF(Table[[#This Row],[remote_ratio]]=100, "Remote")))</f>
        <v>Remote</v>
      </c>
      <c r="Q2118" t="s">
        <v>21</v>
      </c>
      <c r="R2118" t="str">
        <f>VLOOKUP(Q2118,'Country Names'!B:C,2,FALSE)</f>
        <v>United States</v>
      </c>
      <c r="S2118" t="s">
        <v>221</v>
      </c>
    </row>
    <row r="2119" spans="1:19" x14ac:dyDescent="0.3">
      <c r="A2119">
        <v>2118</v>
      </c>
      <c r="B2119">
        <v>2022</v>
      </c>
      <c r="C2119" t="s">
        <v>330</v>
      </c>
      <c r="D2119" t="s">
        <v>216</v>
      </c>
      <c r="E2119" t="s">
        <v>45</v>
      </c>
      <c r="F2119" t="str">
        <f t="shared" si="132"/>
        <v>Architect</v>
      </c>
      <c r="G2119">
        <v>113900</v>
      </c>
      <c r="H2119" t="s">
        <v>20</v>
      </c>
      <c r="I2119">
        <v>113900</v>
      </c>
      <c r="J2119">
        <f t="shared" si="133"/>
        <v>100000</v>
      </c>
      <c r="K2119">
        <f t="shared" si="134"/>
        <v>150000</v>
      </c>
      <c r="L2119" t="str">
        <f t="shared" si="135"/>
        <v>100000-150000</v>
      </c>
      <c r="M2119" t="s">
        <v>21</v>
      </c>
      <c r="N2119" t="str">
        <f>VLOOKUP(M2119,'Country Names'!B:C,2,FALSE)</f>
        <v>United States</v>
      </c>
      <c r="O2119">
        <v>100</v>
      </c>
      <c r="P2119" t="str">
        <f>IF(Table[[#This Row],[remote_ratio]]=0, "In Person", IF(Table[[#This Row],[remote_ratio]]=50, "Hybrid", IF(Table[[#This Row],[remote_ratio]]=100, "Remote")))</f>
        <v>Remote</v>
      </c>
      <c r="Q2119" t="s">
        <v>21</v>
      </c>
      <c r="R2119" t="str">
        <f>VLOOKUP(Q2119,'Country Names'!B:C,2,FALSE)</f>
        <v>United States</v>
      </c>
      <c r="S2119" t="s">
        <v>221</v>
      </c>
    </row>
    <row r="2120" spans="1:19" x14ac:dyDescent="0.3">
      <c r="A2120">
        <v>2119</v>
      </c>
      <c r="B2120">
        <v>2020</v>
      </c>
      <c r="C2120" t="s">
        <v>213</v>
      </c>
      <c r="D2120" t="s">
        <v>216</v>
      </c>
      <c r="E2120" t="s">
        <v>56</v>
      </c>
      <c r="F2120" t="str">
        <f t="shared" si="132"/>
        <v>Analyst</v>
      </c>
      <c r="G2120">
        <v>95000</v>
      </c>
      <c r="H2120" t="s">
        <v>20</v>
      </c>
      <c r="I2120">
        <v>95000</v>
      </c>
      <c r="J2120">
        <f t="shared" si="133"/>
        <v>50000</v>
      </c>
      <c r="K2120">
        <f t="shared" si="134"/>
        <v>100000</v>
      </c>
      <c r="L2120" t="str">
        <f t="shared" si="135"/>
        <v>50000-100000</v>
      </c>
      <c r="M2120" t="s">
        <v>21</v>
      </c>
      <c r="N2120" t="str">
        <f>VLOOKUP(M2120,'Country Names'!B:C,2,FALSE)</f>
        <v>United States</v>
      </c>
      <c r="O2120">
        <v>0</v>
      </c>
      <c r="P2120" t="str">
        <f>IF(Table[[#This Row],[remote_ratio]]=0, "In Person", IF(Table[[#This Row],[remote_ratio]]=50, "Hybrid", IF(Table[[#This Row],[remote_ratio]]=100, "Remote")))</f>
        <v>In Person</v>
      </c>
      <c r="Q2120" t="s">
        <v>21</v>
      </c>
      <c r="R2120" t="str">
        <f>VLOOKUP(Q2120,'Country Names'!B:C,2,FALSE)</f>
        <v>United States</v>
      </c>
      <c r="S2120" t="s">
        <v>221</v>
      </c>
    </row>
    <row r="2121" spans="1:19" x14ac:dyDescent="0.3">
      <c r="A2121">
        <v>2120</v>
      </c>
      <c r="B2121">
        <v>2021</v>
      </c>
      <c r="C2121" t="s">
        <v>330</v>
      </c>
      <c r="D2121" t="s">
        <v>216</v>
      </c>
      <c r="E2121" t="s">
        <v>27</v>
      </c>
      <c r="F2121" t="str">
        <f t="shared" si="132"/>
        <v>Analyst</v>
      </c>
      <c r="G2121">
        <v>115000</v>
      </c>
      <c r="H2121" t="s">
        <v>20</v>
      </c>
      <c r="I2121">
        <v>115000</v>
      </c>
      <c r="J2121">
        <f t="shared" si="133"/>
        <v>100000</v>
      </c>
      <c r="K2121">
        <f t="shared" si="134"/>
        <v>150000</v>
      </c>
      <c r="L2121" t="str">
        <f t="shared" si="135"/>
        <v>100000-150000</v>
      </c>
      <c r="M2121" t="s">
        <v>21</v>
      </c>
      <c r="N2121" t="str">
        <f>VLOOKUP(M2121,'Country Names'!B:C,2,FALSE)</f>
        <v>United States</v>
      </c>
      <c r="O2121">
        <v>100</v>
      </c>
      <c r="P2121" t="str">
        <f>IF(Table[[#This Row],[remote_ratio]]=0, "In Person", IF(Table[[#This Row],[remote_ratio]]=50, "Hybrid", IF(Table[[#This Row],[remote_ratio]]=100, "Remote")))</f>
        <v>Remote</v>
      </c>
      <c r="Q2121" t="s">
        <v>21</v>
      </c>
      <c r="R2121" t="str">
        <f>VLOOKUP(Q2121,'Country Names'!B:C,2,FALSE)</f>
        <v>United States</v>
      </c>
      <c r="S2121" t="s">
        <v>222</v>
      </c>
    </row>
    <row r="2122" spans="1:19" x14ac:dyDescent="0.3">
      <c r="A2122">
        <v>2121</v>
      </c>
      <c r="B2122">
        <v>2022</v>
      </c>
      <c r="C2122" t="s">
        <v>330</v>
      </c>
      <c r="D2122" t="s">
        <v>216</v>
      </c>
      <c r="E2122" t="s">
        <v>27</v>
      </c>
      <c r="F2122" t="str">
        <f t="shared" si="132"/>
        <v>Analyst</v>
      </c>
      <c r="G2122">
        <v>171000</v>
      </c>
      <c r="H2122" t="s">
        <v>20</v>
      </c>
      <c r="I2122">
        <v>171000</v>
      </c>
      <c r="J2122">
        <f t="shared" si="133"/>
        <v>150000</v>
      </c>
      <c r="K2122">
        <f t="shared" si="134"/>
        <v>200000</v>
      </c>
      <c r="L2122" t="str">
        <f t="shared" si="135"/>
        <v>150000-200000</v>
      </c>
      <c r="M2122" t="s">
        <v>21</v>
      </c>
      <c r="N2122" t="str">
        <f>VLOOKUP(M2122,'Country Names'!B:C,2,FALSE)</f>
        <v>United States</v>
      </c>
      <c r="O2122">
        <v>100</v>
      </c>
      <c r="P2122" t="str">
        <f>IF(Table[[#This Row],[remote_ratio]]=0, "In Person", IF(Table[[#This Row],[remote_ratio]]=50, "Hybrid", IF(Table[[#This Row],[remote_ratio]]=100, "Remote")))</f>
        <v>Remote</v>
      </c>
      <c r="Q2122" t="s">
        <v>65</v>
      </c>
      <c r="R2122" t="str">
        <f>VLOOKUP(Q2122,'Country Names'!B:C,2,FALSE)</f>
        <v>Australia</v>
      </c>
      <c r="S2122" t="s">
        <v>220</v>
      </c>
    </row>
    <row r="2123" spans="1:19" x14ac:dyDescent="0.3">
      <c r="A2123">
        <v>2122</v>
      </c>
      <c r="B2123">
        <v>2022</v>
      </c>
      <c r="C2123" t="s">
        <v>214</v>
      </c>
      <c r="D2123" t="s">
        <v>216</v>
      </c>
      <c r="E2123" t="s">
        <v>153</v>
      </c>
      <c r="F2123" t="str">
        <f t="shared" si="132"/>
        <v>Engineer</v>
      </c>
      <c r="G2123">
        <v>13000</v>
      </c>
      <c r="H2123" t="s">
        <v>20</v>
      </c>
      <c r="I2123">
        <v>13000</v>
      </c>
      <c r="J2123">
        <f t="shared" si="133"/>
        <v>0</v>
      </c>
      <c r="K2123">
        <f t="shared" si="134"/>
        <v>50000</v>
      </c>
      <c r="L2123" t="str">
        <f t="shared" si="135"/>
        <v>0-50000</v>
      </c>
      <c r="M2123" t="s">
        <v>131</v>
      </c>
      <c r="N2123" t="str">
        <f>VLOOKUP(M2123,'Country Names'!B:C,2,FALSE)</f>
        <v>Argentina</v>
      </c>
      <c r="O2123">
        <v>100</v>
      </c>
      <c r="P2123" t="str">
        <f>IF(Table[[#This Row],[remote_ratio]]=0, "In Person", IF(Table[[#This Row],[remote_ratio]]=50, "Hybrid", IF(Table[[#This Row],[remote_ratio]]=100, "Remote")))</f>
        <v>Remote</v>
      </c>
      <c r="Q2123" t="s">
        <v>131</v>
      </c>
      <c r="R2123" t="str">
        <f>VLOOKUP(Q2123,'Country Names'!B:C,2,FALSE)</f>
        <v>Argentina</v>
      </c>
      <c r="S2123" t="s">
        <v>222</v>
      </c>
    </row>
    <row r="2124" spans="1:19" x14ac:dyDescent="0.3">
      <c r="A2124">
        <v>2123</v>
      </c>
      <c r="B2124">
        <v>2022</v>
      </c>
      <c r="C2124" t="s">
        <v>330</v>
      </c>
      <c r="D2124" t="s">
        <v>216</v>
      </c>
      <c r="E2124" t="s">
        <v>37</v>
      </c>
      <c r="F2124" t="str">
        <f t="shared" si="132"/>
        <v>Engineer</v>
      </c>
      <c r="G2124">
        <v>100000</v>
      </c>
      <c r="H2124" t="s">
        <v>20</v>
      </c>
      <c r="I2124">
        <v>100000</v>
      </c>
      <c r="J2124">
        <f t="shared" si="133"/>
        <v>100000</v>
      </c>
      <c r="K2124">
        <f t="shared" si="134"/>
        <v>150000</v>
      </c>
      <c r="L2124" t="str">
        <f t="shared" si="135"/>
        <v>100000-150000</v>
      </c>
      <c r="M2124" t="s">
        <v>21</v>
      </c>
      <c r="N2124" t="str">
        <f>VLOOKUP(M2124,'Country Names'!B:C,2,FALSE)</f>
        <v>United States</v>
      </c>
      <c r="O2124">
        <v>0</v>
      </c>
      <c r="P2124" t="str">
        <f>IF(Table[[#This Row],[remote_ratio]]=0, "In Person", IF(Table[[#This Row],[remote_ratio]]=50, "Hybrid", IF(Table[[#This Row],[remote_ratio]]=100, "Remote")))</f>
        <v>In Person</v>
      </c>
      <c r="Q2124" t="s">
        <v>21</v>
      </c>
      <c r="R2124" t="str">
        <f>VLOOKUP(Q2124,'Country Names'!B:C,2,FALSE)</f>
        <v>United States</v>
      </c>
      <c r="S2124" t="s">
        <v>221</v>
      </c>
    </row>
    <row r="2125" spans="1:19" x14ac:dyDescent="0.3">
      <c r="A2125">
        <v>2124</v>
      </c>
      <c r="B2125">
        <v>2022</v>
      </c>
      <c r="C2125" t="s">
        <v>330</v>
      </c>
      <c r="D2125" t="s">
        <v>216</v>
      </c>
      <c r="E2125" t="s">
        <v>37</v>
      </c>
      <c r="F2125" t="str">
        <f t="shared" si="132"/>
        <v>Engineer</v>
      </c>
      <c r="G2125">
        <v>78000</v>
      </c>
      <c r="H2125" t="s">
        <v>20</v>
      </c>
      <c r="I2125">
        <v>78000</v>
      </c>
      <c r="J2125">
        <f t="shared" si="133"/>
        <v>50000</v>
      </c>
      <c r="K2125">
        <f t="shared" si="134"/>
        <v>100000</v>
      </c>
      <c r="L2125" t="str">
        <f t="shared" si="135"/>
        <v>50000-100000</v>
      </c>
      <c r="M2125" t="s">
        <v>21</v>
      </c>
      <c r="N2125" t="str">
        <f>VLOOKUP(M2125,'Country Names'!B:C,2,FALSE)</f>
        <v>United States</v>
      </c>
      <c r="O2125">
        <v>0</v>
      </c>
      <c r="P2125" t="str">
        <f>IF(Table[[#This Row],[remote_ratio]]=0, "In Person", IF(Table[[#This Row],[remote_ratio]]=50, "Hybrid", IF(Table[[#This Row],[remote_ratio]]=100, "Remote")))</f>
        <v>In Person</v>
      </c>
      <c r="Q2125" t="s">
        <v>21</v>
      </c>
      <c r="R2125" t="str">
        <f>VLOOKUP(Q2125,'Country Names'!B:C,2,FALSE)</f>
        <v>United States</v>
      </c>
      <c r="S2125" t="s">
        <v>221</v>
      </c>
    </row>
    <row r="2126" spans="1:19" x14ac:dyDescent="0.3">
      <c r="A2126">
        <v>2125</v>
      </c>
      <c r="B2126">
        <v>2022</v>
      </c>
      <c r="C2126" t="s">
        <v>330</v>
      </c>
      <c r="D2126" t="s">
        <v>216</v>
      </c>
      <c r="E2126" t="s">
        <v>37</v>
      </c>
      <c r="F2126" t="str">
        <f t="shared" si="132"/>
        <v>Engineer</v>
      </c>
      <c r="G2126">
        <v>120000</v>
      </c>
      <c r="H2126" t="s">
        <v>20</v>
      </c>
      <c r="I2126">
        <v>120000</v>
      </c>
      <c r="J2126">
        <f t="shared" si="133"/>
        <v>100000</v>
      </c>
      <c r="K2126">
        <f t="shared" si="134"/>
        <v>150000</v>
      </c>
      <c r="L2126" t="str">
        <f t="shared" si="135"/>
        <v>100000-150000</v>
      </c>
      <c r="M2126" t="s">
        <v>21</v>
      </c>
      <c r="N2126" t="str">
        <f>VLOOKUP(M2126,'Country Names'!B:C,2,FALSE)</f>
        <v>United States</v>
      </c>
      <c r="O2126">
        <v>0</v>
      </c>
      <c r="P2126" t="str">
        <f>IF(Table[[#This Row],[remote_ratio]]=0, "In Person", IF(Table[[#This Row],[remote_ratio]]=50, "Hybrid", IF(Table[[#This Row],[remote_ratio]]=100, "Remote")))</f>
        <v>In Person</v>
      </c>
      <c r="Q2126" t="s">
        <v>21</v>
      </c>
      <c r="R2126" t="str">
        <f>VLOOKUP(Q2126,'Country Names'!B:C,2,FALSE)</f>
        <v>United States</v>
      </c>
      <c r="S2126" t="s">
        <v>221</v>
      </c>
    </row>
    <row r="2127" spans="1:19" x14ac:dyDescent="0.3">
      <c r="A2127">
        <v>2126</v>
      </c>
      <c r="B2127">
        <v>2022</v>
      </c>
      <c r="C2127" t="s">
        <v>330</v>
      </c>
      <c r="D2127" t="s">
        <v>216</v>
      </c>
      <c r="E2127" t="s">
        <v>37</v>
      </c>
      <c r="F2127" t="str">
        <f t="shared" si="132"/>
        <v>Engineer</v>
      </c>
      <c r="G2127">
        <v>95000</v>
      </c>
      <c r="H2127" t="s">
        <v>20</v>
      </c>
      <c r="I2127">
        <v>95000</v>
      </c>
      <c r="J2127">
        <f t="shared" si="133"/>
        <v>50000</v>
      </c>
      <c r="K2127">
        <f t="shared" si="134"/>
        <v>100000</v>
      </c>
      <c r="L2127" t="str">
        <f t="shared" si="135"/>
        <v>50000-100000</v>
      </c>
      <c r="M2127" t="s">
        <v>21</v>
      </c>
      <c r="N2127" t="str">
        <f>VLOOKUP(M2127,'Country Names'!B:C,2,FALSE)</f>
        <v>United States</v>
      </c>
      <c r="O2127">
        <v>0</v>
      </c>
      <c r="P2127" t="str">
        <f>IF(Table[[#This Row],[remote_ratio]]=0, "In Person", IF(Table[[#This Row],[remote_ratio]]=50, "Hybrid", IF(Table[[#This Row],[remote_ratio]]=100, "Remote")))</f>
        <v>In Person</v>
      </c>
      <c r="Q2127" t="s">
        <v>21</v>
      </c>
      <c r="R2127" t="str">
        <f>VLOOKUP(Q2127,'Country Names'!B:C,2,FALSE)</f>
        <v>United States</v>
      </c>
      <c r="S2127" t="s">
        <v>221</v>
      </c>
    </row>
    <row r="2128" spans="1:19" x14ac:dyDescent="0.3">
      <c r="A2128">
        <v>2127</v>
      </c>
      <c r="B2128">
        <v>2022</v>
      </c>
      <c r="C2128" t="s">
        <v>330</v>
      </c>
      <c r="D2128" t="s">
        <v>216</v>
      </c>
      <c r="E2128" t="s">
        <v>76</v>
      </c>
      <c r="F2128" t="str">
        <f t="shared" si="132"/>
        <v>Specialist</v>
      </c>
      <c r="G2128">
        <v>110000</v>
      </c>
      <c r="H2128" t="s">
        <v>20</v>
      </c>
      <c r="I2128">
        <v>110000</v>
      </c>
      <c r="J2128">
        <f t="shared" si="133"/>
        <v>100000</v>
      </c>
      <c r="K2128">
        <f t="shared" si="134"/>
        <v>150000</v>
      </c>
      <c r="L2128" t="str">
        <f t="shared" si="135"/>
        <v>100000-150000</v>
      </c>
      <c r="M2128" t="s">
        <v>21</v>
      </c>
      <c r="N2128" t="str">
        <f>VLOOKUP(M2128,'Country Names'!B:C,2,FALSE)</f>
        <v>United States</v>
      </c>
      <c r="O2128">
        <v>0</v>
      </c>
      <c r="P2128" t="str">
        <f>IF(Table[[#This Row],[remote_ratio]]=0, "In Person", IF(Table[[#This Row],[remote_ratio]]=50, "Hybrid", IF(Table[[#This Row],[remote_ratio]]=100, "Remote")))</f>
        <v>In Person</v>
      </c>
      <c r="Q2128" t="s">
        <v>21</v>
      </c>
      <c r="R2128" t="str">
        <f>VLOOKUP(Q2128,'Country Names'!B:C,2,FALSE)</f>
        <v>United States</v>
      </c>
      <c r="S2128" t="s">
        <v>221</v>
      </c>
    </row>
    <row r="2129" spans="1:19" x14ac:dyDescent="0.3">
      <c r="A2129">
        <v>2128</v>
      </c>
      <c r="B2129">
        <v>2022</v>
      </c>
      <c r="C2129" t="s">
        <v>330</v>
      </c>
      <c r="D2129" t="s">
        <v>216</v>
      </c>
      <c r="E2129" t="s">
        <v>76</v>
      </c>
      <c r="F2129" t="str">
        <f t="shared" si="132"/>
        <v>Specialist</v>
      </c>
      <c r="G2129">
        <v>70000</v>
      </c>
      <c r="H2129" t="s">
        <v>20</v>
      </c>
      <c r="I2129">
        <v>70000</v>
      </c>
      <c r="J2129">
        <f t="shared" si="133"/>
        <v>50000</v>
      </c>
      <c r="K2129">
        <f t="shared" si="134"/>
        <v>100000</v>
      </c>
      <c r="L2129" t="str">
        <f t="shared" si="135"/>
        <v>50000-100000</v>
      </c>
      <c r="M2129" t="s">
        <v>21</v>
      </c>
      <c r="N2129" t="str">
        <f>VLOOKUP(M2129,'Country Names'!B:C,2,FALSE)</f>
        <v>United States</v>
      </c>
      <c r="O2129">
        <v>0</v>
      </c>
      <c r="P2129" t="str">
        <f>IF(Table[[#This Row],[remote_ratio]]=0, "In Person", IF(Table[[#This Row],[remote_ratio]]=50, "Hybrid", IF(Table[[#This Row],[remote_ratio]]=100, "Remote")))</f>
        <v>In Person</v>
      </c>
      <c r="Q2129" t="s">
        <v>21</v>
      </c>
      <c r="R2129" t="str">
        <f>VLOOKUP(Q2129,'Country Names'!B:C,2,FALSE)</f>
        <v>United States</v>
      </c>
      <c r="S2129" t="s">
        <v>221</v>
      </c>
    </row>
    <row r="2130" spans="1:19" x14ac:dyDescent="0.3">
      <c r="A2130">
        <v>2129</v>
      </c>
      <c r="B2130">
        <v>2022</v>
      </c>
      <c r="C2130" t="s">
        <v>214</v>
      </c>
      <c r="D2130" t="s">
        <v>219</v>
      </c>
      <c r="E2130" t="s">
        <v>154</v>
      </c>
      <c r="F2130" t="str">
        <f t="shared" si="132"/>
        <v>Consultant</v>
      </c>
      <c r="G2130">
        <v>50000</v>
      </c>
      <c r="H2130" t="s">
        <v>20</v>
      </c>
      <c r="I2130">
        <v>50000</v>
      </c>
      <c r="J2130">
        <f t="shared" si="133"/>
        <v>50000</v>
      </c>
      <c r="K2130">
        <f t="shared" si="134"/>
        <v>100000</v>
      </c>
      <c r="L2130" t="str">
        <f t="shared" si="135"/>
        <v>50000-100000</v>
      </c>
      <c r="M2130" t="s">
        <v>155</v>
      </c>
      <c r="N2130" t="str">
        <f>VLOOKUP(M2130,'Country Names'!B:C,2,FALSE)</f>
        <v>Belgium</v>
      </c>
      <c r="O2130">
        <v>100</v>
      </c>
      <c r="P2130" t="str">
        <f>IF(Table[[#This Row],[remote_ratio]]=0, "In Person", IF(Table[[#This Row],[remote_ratio]]=50, "Hybrid", IF(Table[[#This Row],[remote_ratio]]=100, "Remote")))</f>
        <v>Remote</v>
      </c>
      <c r="Q2130" t="s">
        <v>21</v>
      </c>
      <c r="R2130" t="str">
        <f>VLOOKUP(Q2130,'Country Names'!B:C,2,FALSE)</f>
        <v>United States</v>
      </c>
      <c r="S2130" t="s">
        <v>222</v>
      </c>
    </row>
    <row r="2131" spans="1:19" x14ac:dyDescent="0.3">
      <c r="A2131">
        <v>2069</v>
      </c>
      <c r="B2131">
        <v>2022</v>
      </c>
      <c r="C2131" t="s">
        <v>330</v>
      </c>
      <c r="D2131" t="s">
        <v>216</v>
      </c>
      <c r="E2131" t="s">
        <v>26</v>
      </c>
      <c r="F2131" t="str">
        <f t="shared" si="132"/>
        <v>Scientist</v>
      </c>
      <c r="G2131">
        <v>196000</v>
      </c>
      <c r="H2131" t="s">
        <v>20</v>
      </c>
      <c r="I2131">
        <v>196000</v>
      </c>
      <c r="J2131">
        <f t="shared" si="133"/>
        <v>150000</v>
      </c>
      <c r="K2131">
        <f t="shared" si="134"/>
        <v>200000</v>
      </c>
      <c r="L2131" t="str">
        <f t="shared" si="135"/>
        <v>150000-200000</v>
      </c>
      <c r="M2131" t="s">
        <v>21</v>
      </c>
      <c r="N2131" t="str">
        <f>VLOOKUP(M2131,'Country Names'!B:C,2,FALSE)</f>
        <v>United States</v>
      </c>
      <c r="O2131">
        <v>100</v>
      </c>
      <c r="P2131" t="str">
        <f>IF(Table[[#This Row],[remote_ratio]]=0, "In Person", IF(Table[[#This Row],[remote_ratio]]=50, "Hybrid", IF(Table[[#This Row],[remote_ratio]]=100, "Remote")))</f>
        <v>Remote</v>
      </c>
      <c r="Q2131" t="s">
        <v>21</v>
      </c>
      <c r="R2131" t="str">
        <f>VLOOKUP(Q2131,'Country Names'!B:C,2,FALSE)</f>
        <v>United States</v>
      </c>
      <c r="S2131" t="s">
        <v>221</v>
      </c>
    </row>
    <row r="2132" spans="1:19" x14ac:dyDescent="0.3">
      <c r="A2132">
        <v>2082</v>
      </c>
      <c r="B2132">
        <v>2022</v>
      </c>
      <c r="C2132" t="s">
        <v>213</v>
      </c>
      <c r="D2132" t="s">
        <v>216</v>
      </c>
      <c r="E2132" t="s">
        <v>23</v>
      </c>
      <c r="F2132" t="str">
        <f t="shared" si="132"/>
        <v>Scientist</v>
      </c>
      <c r="G2132">
        <v>180000</v>
      </c>
      <c r="H2132" t="s">
        <v>20</v>
      </c>
      <c r="I2132">
        <v>180000</v>
      </c>
      <c r="J2132">
        <f t="shared" si="133"/>
        <v>150000</v>
      </c>
      <c r="K2132">
        <f t="shared" si="134"/>
        <v>200000</v>
      </c>
      <c r="L2132" t="str">
        <f t="shared" si="135"/>
        <v>150000-200000</v>
      </c>
      <c r="M2132" t="s">
        <v>21</v>
      </c>
      <c r="N2132" t="str">
        <f>VLOOKUP(M2132,'Country Names'!B:C,2,FALSE)</f>
        <v>United States</v>
      </c>
      <c r="O2132">
        <v>0</v>
      </c>
      <c r="P2132" t="str">
        <f>IF(Table[[#This Row],[remote_ratio]]=0, "In Person", IF(Table[[#This Row],[remote_ratio]]=50, "Hybrid", IF(Table[[#This Row],[remote_ratio]]=100, "Remote")))</f>
        <v>In Person</v>
      </c>
      <c r="Q2132" t="s">
        <v>21</v>
      </c>
      <c r="R2132" t="str">
        <f>VLOOKUP(Q2132,'Country Names'!B:C,2,FALSE)</f>
        <v>United States</v>
      </c>
      <c r="S2132" t="s">
        <v>221</v>
      </c>
    </row>
    <row r="2133" spans="1:19" x14ac:dyDescent="0.3">
      <c r="A2133">
        <v>2132</v>
      </c>
      <c r="B2133">
        <v>2022</v>
      </c>
      <c r="C2133" t="s">
        <v>213</v>
      </c>
      <c r="D2133" t="s">
        <v>216</v>
      </c>
      <c r="E2133" t="s">
        <v>27</v>
      </c>
      <c r="F2133" t="str">
        <f t="shared" si="132"/>
        <v>Analyst</v>
      </c>
      <c r="G2133">
        <v>150000</v>
      </c>
      <c r="H2133" t="s">
        <v>20</v>
      </c>
      <c r="I2133">
        <v>150000</v>
      </c>
      <c r="J2133">
        <f t="shared" si="133"/>
        <v>150000</v>
      </c>
      <c r="K2133">
        <f t="shared" si="134"/>
        <v>200000</v>
      </c>
      <c r="L2133" t="str">
        <f t="shared" si="135"/>
        <v>150000-200000</v>
      </c>
      <c r="M2133" t="s">
        <v>21</v>
      </c>
      <c r="N2133" t="str">
        <f>VLOOKUP(M2133,'Country Names'!B:C,2,FALSE)</f>
        <v>United States</v>
      </c>
      <c r="O2133">
        <v>0</v>
      </c>
      <c r="P2133" t="str">
        <f>IF(Table[[#This Row],[remote_ratio]]=0, "In Person", IF(Table[[#This Row],[remote_ratio]]=50, "Hybrid", IF(Table[[#This Row],[remote_ratio]]=100, "Remote")))</f>
        <v>In Person</v>
      </c>
      <c r="Q2133" t="s">
        <v>21</v>
      </c>
      <c r="R2133" t="str">
        <f>VLOOKUP(Q2133,'Country Names'!B:C,2,FALSE)</f>
        <v>United States</v>
      </c>
      <c r="S2133" t="s">
        <v>221</v>
      </c>
    </row>
    <row r="2134" spans="1:19" x14ac:dyDescent="0.3">
      <c r="A2134">
        <v>2133</v>
      </c>
      <c r="B2134">
        <v>2022</v>
      </c>
      <c r="C2134" t="s">
        <v>213</v>
      </c>
      <c r="D2134" t="s">
        <v>216</v>
      </c>
      <c r="E2134" t="s">
        <v>27</v>
      </c>
      <c r="F2134" t="str">
        <f t="shared" si="132"/>
        <v>Analyst</v>
      </c>
      <c r="G2134">
        <v>100000</v>
      </c>
      <c r="H2134" t="s">
        <v>20</v>
      </c>
      <c r="I2134">
        <v>100000</v>
      </c>
      <c r="J2134">
        <f t="shared" si="133"/>
        <v>100000</v>
      </c>
      <c r="K2134">
        <f t="shared" si="134"/>
        <v>150000</v>
      </c>
      <c r="L2134" t="str">
        <f t="shared" si="135"/>
        <v>100000-150000</v>
      </c>
      <c r="M2134" t="s">
        <v>21</v>
      </c>
      <c r="N2134" t="str">
        <f>VLOOKUP(M2134,'Country Names'!B:C,2,FALSE)</f>
        <v>United States</v>
      </c>
      <c r="O2134">
        <v>0</v>
      </c>
      <c r="P2134" t="str">
        <f>IF(Table[[#This Row],[remote_ratio]]=0, "In Person", IF(Table[[#This Row],[remote_ratio]]=50, "Hybrid", IF(Table[[#This Row],[remote_ratio]]=100, "Remote")))</f>
        <v>In Person</v>
      </c>
      <c r="Q2134" t="s">
        <v>21</v>
      </c>
      <c r="R2134" t="str">
        <f>VLOOKUP(Q2134,'Country Names'!B:C,2,FALSE)</f>
        <v>United States</v>
      </c>
      <c r="S2134" t="s">
        <v>221</v>
      </c>
    </row>
    <row r="2135" spans="1:19" x14ac:dyDescent="0.3">
      <c r="A2135">
        <v>2134</v>
      </c>
      <c r="B2135">
        <v>2022</v>
      </c>
      <c r="C2135" t="s">
        <v>330</v>
      </c>
      <c r="D2135" t="s">
        <v>216</v>
      </c>
      <c r="E2135" t="s">
        <v>37</v>
      </c>
      <c r="F2135" t="str">
        <f t="shared" si="132"/>
        <v>Engineer</v>
      </c>
      <c r="G2135">
        <v>230000</v>
      </c>
      <c r="H2135" t="s">
        <v>20</v>
      </c>
      <c r="I2135">
        <v>230000</v>
      </c>
      <c r="J2135">
        <f t="shared" si="133"/>
        <v>200000</v>
      </c>
      <c r="K2135">
        <f t="shared" si="134"/>
        <v>250000</v>
      </c>
      <c r="L2135" t="str">
        <f t="shared" si="135"/>
        <v>200000-250000</v>
      </c>
      <c r="M2135" t="s">
        <v>21</v>
      </c>
      <c r="N2135" t="str">
        <f>VLOOKUP(M2135,'Country Names'!B:C,2,FALSE)</f>
        <v>United States</v>
      </c>
      <c r="O2135">
        <v>100</v>
      </c>
      <c r="P2135" t="str">
        <f>IF(Table[[#This Row],[remote_ratio]]=0, "In Person", IF(Table[[#This Row],[remote_ratio]]=50, "Hybrid", IF(Table[[#This Row],[remote_ratio]]=100, "Remote")))</f>
        <v>Remote</v>
      </c>
      <c r="Q2135" t="s">
        <v>21</v>
      </c>
      <c r="R2135" t="str">
        <f>VLOOKUP(Q2135,'Country Names'!B:C,2,FALSE)</f>
        <v>United States</v>
      </c>
      <c r="S2135" t="s">
        <v>221</v>
      </c>
    </row>
    <row r="2136" spans="1:19" x14ac:dyDescent="0.3">
      <c r="A2136">
        <v>2135</v>
      </c>
      <c r="B2136">
        <v>2022</v>
      </c>
      <c r="C2136" t="s">
        <v>330</v>
      </c>
      <c r="D2136" t="s">
        <v>216</v>
      </c>
      <c r="E2136" t="s">
        <v>37</v>
      </c>
      <c r="F2136" t="str">
        <f t="shared" si="132"/>
        <v>Engineer</v>
      </c>
      <c r="G2136">
        <v>154600</v>
      </c>
      <c r="H2136" t="s">
        <v>20</v>
      </c>
      <c r="I2136">
        <v>154600</v>
      </c>
      <c r="J2136">
        <f t="shared" si="133"/>
        <v>150000</v>
      </c>
      <c r="K2136">
        <f t="shared" si="134"/>
        <v>200000</v>
      </c>
      <c r="L2136" t="str">
        <f t="shared" si="135"/>
        <v>150000-200000</v>
      </c>
      <c r="M2136" t="s">
        <v>21</v>
      </c>
      <c r="N2136" t="str">
        <f>VLOOKUP(M2136,'Country Names'!B:C,2,FALSE)</f>
        <v>United States</v>
      </c>
      <c r="O2136">
        <v>100</v>
      </c>
      <c r="P2136" t="str">
        <f>IF(Table[[#This Row],[remote_ratio]]=0, "In Person", IF(Table[[#This Row],[remote_ratio]]=50, "Hybrid", IF(Table[[#This Row],[remote_ratio]]=100, "Remote")))</f>
        <v>Remote</v>
      </c>
      <c r="Q2136" t="s">
        <v>21</v>
      </c>
      <c r="R2136" t="str">
        <f>VLOOKUP(Q2136,'Country Names'!B:C,2,FALSE)</f>
        <v>United States</v>
      </c>
      <c r="S2136" t="s">
        <v>221</v>
      </c>
    </row>
    <row r="2137" spans="1:19" x14ac:dyDescent="0.3">
      <c r="A2137">
        <v>2136</v>
      </c>
      <c r="B2137">
        <v>2022</v>
      </c>
      <c r="C2137" t="s">
        <v>330</v>
      </c>
      <c r="D2137" t="s">
        <v>216</v>
      </c>
      <c r="E2137" t="s">
        <v>35</v>
      </c>
      <c r="F2137" t="str">
        <f t="shared" si="132"/>
        <v>Engineer</v>
      </c>
      <c r="G2137">
        <v>204500</v>
      </c>
      <c r="H2137" t="s">
        <v>20</v>
      </c>
      <c r="I2137">
        <v>204500</v>
      </c>
      <c r="J2137">
        <f t="shared" si="133"/>
        <v>200000</v>
      </c>
      <c r="K2137">
        <f t="shared" si="134"/>
        <v>250000</v>
      </c>
      <c r="L2137" t="str">
        <f t="shared" si="135"/>
        <v>200000-250000</v>
      </c>
      <c r="M2137" t="s">
        <v>21</v>
      </c>
      <c r="N2137" t="str">
        <f>VLOOKUP(M2137,'Country Names'!B:C,2,FALSE)</f>
        <v>United States</v>
      </c>
      <c r="O2137">
        <v>0</v>
      </c>
      <c r="P2137" t="str">
        <f>IF(Table[[#This Row],[remote_ratio]]=0, "In Person", IF(Table[[#This Row],[remote_ratio]]=50, "Hybrid", IF(Table[[#This Row],[remote_ratio]]=100, "Remote")))</f>
        <v>In Person</v>
      </c>
      <c r="Q2137" t="s">
        <v>21</v>
      </c>
      <c r="R2137" t="str">
        <f>VLOOKUP(Q2137,'Country Names'!B:C,2,FALSE)</f>
        <v>United States</v>
      </c>
      <c r="S2137" t="s">
        <v>221</v>
      </c>
    </row>
    <row r="2138" spans="1:19" x14ac:dyDescent="0.3">
      <c r="A2138">
        <v>2137</v>
      </c>
      <c r="B2138">
        <v>2022</v>
      </c>
      <c r="C2138" t="s">
        <v>330</v>
      </c>
      <c r="D2138" t="s">
        <v>216</v>
      </c>
      <c r="E2138" t="s">
        <v>35</v>
      </c>
      <c r="F2138" t="str">
        <f t="shared" si="132"/>
        <v>Engineer</v>
      </c>
      <c r="G2138">
        <v>142200</v>
      </c>
      <c r="H2138" t="s">
        <v>20</v>
      </c>
      <c r="I2138">
        <v>142200</v>
      </c>
      <c r="J2138">
        <f t="shared" si="133"/>
        <v>100000</v>
      </c>
      <c r="K2138">
        <f t="shared" si="134"/>
        <v>150000</v>
      </c>
      <c r="L2138" t="str">
        <f t="shared" si="135"/>
        <v>100000-150000</v>
      </c>
      <c r="M2138" t="s">
        <v>21</v>
      </c>
      <c r="N2138" t="str">
        <f>VLOOKUP(M2138,'Country Names'!B:C,2,FALSE)</f>
        <v>United States</v>
      </c>
      <c r="O2138">
        <v>0</v>
      </c>
      <c r="P2138" t="str">
        <f>IF(Table[[#This Row],[remote_ratio]]=0, "In Person", IF(Table[[#This Row],[remote_ratio]]=50, "Hybrid", IF(Table[[#This Row],[remote_ratio]]=100, "Remote")))</f>
        <v>In Person</v>
      </c>
      <c r="Q2138" t="s">
        <v>21</v>
      </c>
      <c r="R2138" t="str">
        <f>VLOOKUP(Q2138,'Country Names'!B:C,2,FALSE)</f>
        <v>United States</v>
      </c>
      <c r="S2138" t="s">
        <v>221</v>
      </c>
    </row>
    <row r="2139" spans="1:19" x14ac:dyDescent="0.3">
      <c r="A2139">
        <v>2138</v>
      </c>
      <c r="B2139">
        <v>2022</v>
      </c>
      <c r="C2139" t="s">
        <v>213</v>
      </c>
      <c r="D2139" t="s">
        <v>216</v>
      </c>
      <c r="E2139" t="s">
        <v>37</v>
      </c>
      <c r="F2139" t="str">
        <f t="shared" si="132"/>
        <v>Engineer</v>
      </c>
      <c r="G2139">
        <v>160000</v>
      </c>
      <c r="H2139" t="s">
        <v>20</v>
      </c>
      <c r="I2139">
        <v>160000</v>
      </c>
      <c r="J2139">
        <f t="shared" si="133"/>
        <v>150000</v>
      </c>
      <c r="K2139">
        <f t="shared" si="134"/>
        <v>200000</v>
      </c>
      <c r="L2139" t="str">
        <f t="shared" si="135"/>
        <v>150000-200000</v>
      </c>
      <c r="M2139" t="s">
        <v>21</v>
      </c>
      <c r="N2139" t="str">
        <f>VLOOKUP(M2139,'Country Names'!B:C,2,FALSE)</f>
        <v>United States</v>
      </c>
      <c r="O2139">
        <v>100</v>
      </c>
      <c r="P2139" t="str">
        <f>IF(Table[[#This Row],[remote_ratio]]=0, "In Person", IF(Table[[#This Row],[remote_ratio]]=50, "Hybrid", IF(Table[[#This Row],[remote_ratio]]=100, "Remote")))</f>
        <v>Remote</v>
      </c>
      <c r="Q2139" t="s">
        <v>21</v>
      </c>
      <c r="R2139" t="str">
        <f>VLOOKUP(Q2139,'Country Names'!B:C,2,FALSE)</f>
        <v>United States</v>
      </c>
      <c r="S2139" t="s">
        <v>221</v>
      </c>
    </row>
    <row r="2140" spans="1:19" x14ac:dyDescent="0.3">
      <c r="A2140">
        <v>2139</v>
      </c>
      <c r="B2140">
        <v>2022</v>
      </c>
      <c r="C2140" t="s">
        <v>213</v>
      </c>
      <c r="D2140" t="s">
        <v>216</v>
      </c>
      <c r="E2140" t="s">
        <v>37</v>
      </c>
      <c r="F2140" t="str">
        <f t="shared" si="132"/>
        <v>Engineer</v>
      </c>
      <c r="G2140">
        <v>75000</v>
      </c>
      <c r="H2140" t="s">
        <v>20</v>
      </c>
      <c r="I2140">
        <v>75000</v>
      </c>
      <c r="J2140">
        <f t="shared" si="133"/>
        <v>50000</v>
      </c>
      <c r="K2140">
        <f t="shared" si="134"/>
        <v>100000</v>
      </c>
      <c r="L2140" t="str">
        <f t="shared" si="135"/>
        <v>50000-100000</v>
      </c>
      <c r="M2140" t="s">
        <v>21</v>
      </c>
      <c r="N2140" t="str">
        <f>VLOOKUP(M2140,'Country Names'!B:C,2,FALSE)</f>
        <v>United States</v>
      </c>
      <c r="O2140">
        <v>100</v>
      </c>
      <c r="P2140" t="str">
        <f>IF(Table[[#This Row],[remote_ratio]]=0, "In Person", IF(Table[[#This Row],[remote_ratio]]=50, "Hybrid", IF(Table[[#This Row],[remote_ratio]]=100, "Remote")))</f>
        <v>Remote</v>
      </c>
      <c r="Q2140" t="s">
        <v>21</v>
      </c>
      <c r="R2140" t="str">
        <f>VLOOKUP(Q2140,'Country Names'!B:C,2,FALSE)</f>
        <v>United States</v>
      </c>
      <c r="S2140" t="s">
        <v>221</v>
      </c>
    </row>
    <row r="2141" spans="1:19" x14ac:dyDescent="0.3">
      <c r="A2141">
        <v>2083</v>
      </c>
      <c r="B2141">
        <v>2022</v>
      </c>
      <c r="C2141" t="s">
        <v>213</v>
      </c>
      <c r="D2141" t="s">
        <v>216</v>
      </c>
      <c r="E2141" t="s">
        <v>23</v>
      </c>
      <c r="F2141" t="str">
        <f t="shared" si="132"/>
        <v>Scientist</v>
      </c>
      <c r="G2141">
        <v>120000</v>
      </c>
      <c r="H2141" t="s">
        <v>20</v>
      </c>
      <c r="I2141">
        <v>120000</v>
      </c>
      <c r="J2141">
        <f t="shared" si="133"/>
        <v>100000</v>
      </c>
      <c r="K2141">
        <f t="shared" si="134"/>
        <v>150000</v>
      </c>
      <c r="L2141" t="str">
        <f t="shared" si="135"/>
        <v>100000-150000</v>
      </c>
      <c r="M2141" t="s">
        <v>21</v>
      </c>
      <c r="N2141" t="str">
        <f>VLOOKUP(M2141,'Country Names'!B:C,2,FALSE)</f>
        <v>United States</v>
      </c>
      <c r="O2141">
        <v>0</v>
      </c>
      <c r="P2141" t="str">
        <f>IF(Table[[#This Row],[remote_ratio]]=0, "In Person", IF(Table[[#This Row],[remote_ratio]]=50, "Hybrid", IF(Table[[#This Row],[remote_ratio]]=100, "Remote")))</f>
        <v>In Person</v>
      </c>
      <c r="Q2141" t="s">
        <v>21</v>
      </c>
      <c r="R2141" t="str">
        <f>VLOOKUP(Q2141,'Country Names'!B:C,2,FALSE)</f>
        <v>United States</v>
      </c>
      <c r="S2141" t="s">
        <v>221</v>
      </c>
    </row>
    <row r="2142" spans="1:19" x14ac:dyDescent="0.3">
      <c r="A2142">
        <v>2094</v>
      </c>
      <c r="B2142">
        <v>2022</v>
      </c>
      <c r="C2142" t="s">
        <v>213</v>
      </c>
      <c r="D2142" t="s">
        <v>216</v>
      </c>
      <c r="E2142" t="s">
        <v>23</v>
      </c>
      <c r="F2142" t="str">
        <f t="shared" si="132"/>
        <v>Scientist</v>
      </c>
      <c r="G2142">
        <v>60000</v>
      </c>
      <c r="H2142" t="s">
        <v>14</v>
      </c>
      <c r="I2142">
        <v>63040</v>
      </c>
      <c r="J2142">
        <f t="shared" si="133"/>
        <v>50000</v>
      </c>
      <c r="K2142">
        <f t="shared" si="134"/>
        <v>100000</v>
      </c>
      <c r="L2142" t="str">
        <f t="shared" si="135"/>
        <v>50000-100000</v>
      </c>
      <c r="M2142" t="s">
        <v>63</v>
      </c>
      <c r="N2142" t="str">
        <f>VLOOKUP(M2142,'Country Names'!B:C,2,FALSE)</f>
        <v>France</v>
      </c>
      <c r="O2142">
        <v>100</v>
      </c>
      <c r="P2142" t="str">
        <f>IF(Table[[#This Row],[remote_ratio]]=0, "In Person", IF(Table[[#This Row],[remote_ratio]]=50, "Hybrid", IF(Table[[#This Row],[remote_ratio]]=100, "Remote")))</f>
        <v>Remote</v>
      </c>
      <c r="Q2142" t="s">
        <v>63</v>
      </c>
      <c r="R2142" t="str">
        <f>VLOOKUP(Q2142,'Country Names'!B:C,2,FALSE)</f>
        <v>France</v>
      </c>
      <c r="S2142" t="s">
        <v>221</v>
      </c>
    </row>
    <row r="2143" spans="1:19" x14ac:dyDescent="0.3">
      <c r="A2143">
        <v>2142</v>
      </c>
      <c r="B2143">
        <v>2022</v>
      </c>
      <c r="C2143" t="s">
        <v>330</v>
      </c>
      <c r="D2143" t="s">
        <v>216</v>
      </c>
      <c r="E2143" t="s">
        <v>37</v>
      </c>
      <c r="F2143" t="str">
        <f t="shared" si="132"/>
        <v>Engineer</v>
      </c>
      <c r="G2143">
        <v>213000</v>
      </c>
      <c r="H2143" t="s">
        <v>20</v>
      </c>
      <c r="I2143">
        <v>213000</v>
      </c>
      <c r="J2143">
        <f t="shared" si="133"/>
        <v>200000</v>
      </c>
      <c r="K2143">
        <f t="shared" si="134"/>
        <v>250000</v>
      </c>
      <c r="L2143" t="str">
        <f t="shared" si="135"/>
        <v>200000-250000</v>
      </c>
      <c r="M2143" t="s">
        <v>21</v>
      </c>
      <c r="N2143" t="str">
        <f>VLOOKUP(M2143,'Country Names'!B:C,2,FALSE)</f>
        <v>United States</v>
      </c>
      <c r="O2143">
        <v>0</v>
      </c>
      <c r="P2143" t="str">
        <f>IF(Table[[#This Row],[remote_ratio]]=0, "In Person", IF(Table[[#This Row],[remote_ratio]]=50, "Hybrid", IF(Table[[#This Row],[remote_ratio]]=100, "Remote")))</f>
        <v>In Person</v>
      </c>
      <c r="Q2143" t="s">
        <v>21</v>
      </c>
      <c r="R2143" t="str">
        <f>VLOOKUP(Q2143,'Country Names'!B:C,2,FALSE)</f>
        <v>United States</v>
      </c>
      <c r="S2143" t="s">
        <v>221</v>
      </c>
    </row>
    <row r="2144" spans="1:19" x14ac:dyDescent="0.3">
      <c r="A2144">
        <v>2143</v>
      </c>
      <c r="B2144">
        <v>2022</v>
      </c>
      <c r="C2144" t="s">
        <v>330</v>
      </c>
      <c r="D2144" t="s">
        <v>216</v>
      </c>
      <c r="E2144" t="s">
        <v>37</v>
      </c>
      <c r="F2144" t="str">
        <f t="shared" si="132"/>
        <v>Engineer</v>
      </c>
      <c r="G2144">
        <v>152000</v>
      </c>
      <c r="H2144" t="s">
        <v>20</v>
      </c>
      <c r="I2144">
        <v>152000</v>
      </c>
      <c r="J2144">
        <f t="shared" si="133"/>
        <v>150000</v>
      </c>
      <c r="K2144">
        <f t="shared" si="134"/>
        <v>200000</v>
      </c>
      <c r="L2144" t="str">
        <f t="shared" si="135"/>
        <v>150000-200000</v>
      </c>
      <c r="M2144" t="s">
        <v>21</v>
      </c>
      <c r="N2144" t="str">
        <f>VLOOKUP(M2144,'Country Names'!B:C,2,FALSE)</f>
        <v>United States</v>
      </c>
      <c r="O2144">
        <v>0</v>
      </c>
      <c r="P2144" t="str">
        <f>IF(Table[[#This Row],[remote_ratio]]=0, "In Person", IF(Table[[#This Row],[remote_ratio]]=50, "Hybrid", IF(Table[[#This Row],[remote_ratio]]=100, "Remote")))</f>
        <v>In Person</v>
      </c>
      <c r="Q2144" t="s">
        <v>21</v>
      </c>
      <c r="R2144" t="str">
        <f>VLOOKUP(Q2144,'Country Names'!B:C,2,FALSE)</f>
        <v>United States</v>
      </c>
      <c r="S2144" t="s">
        <v>221</v>
      </c>
    </row>
    <row r="2145" spans="1:19" x14ac:dyDescent="0.3">
      <c r="A2145">
        <v>2095</v>
      </c>
      <c r="B2145">
        <v>2022</v>
      </c>
      <c r="C2145" t="s">
        <v>213</v>
      </c>
      <c r="D2145" t="s">
        <v>216</v>
      </c>
      <c r="E2145" t="s">
        <v>23</v>
      </c>
      <c r="F2145" t="str">
        <f t="shared" si="132"/>
        <v>Scientist</v>
      </c>
      <c r="G2145">
        <v>50000</v>
      </c>
      <c r="H2145" t="s">
        <v>14</v>
      </c>
      <c r="I2145">
        <v>52533</v>
      </c>
      <c r="J2145">
        <f t="shared" si="133"/>
        <v>50000</v>
      </c>
      <c r="K2145">
        <f t="shared" si="134"/>
        <v>100000</v>
      </c>
      <c r="L2145" t="str">
        <f t="shared" si="135"/>
        <v>50000-100000</v>
      </c>
      <c r="M2145" t="s">
        <v>63</v>
      </c>
      <c r="N2145" t="str">
        <f>VLOOKUP(M2145,'Country Names'!B:C,2,FALSE)</f>
        <v>France</v>
      </c>
      <c r="O2145">
        <v>100</v>
      </c>
      <c r="P2145" t="str">
        <f>IF(Table[[#This Row],[remote_ratio]]=0, "In Person", IF(Table[[#This Row],[remote_ratio]]=50, "Hybrid", IF(Table[[#This Row],[remote_ratio]]=100, "Remote")))</f>
        <v>Remote</v>
      </c>
      <c r="Q2145" t="s">
        <v>63</v>
      </c>
      <c r="R2145" t="str">
        <f>VLOOKUP(Q2145,'Country Names'!B:C,2,FALSE)</f>
        <v>France</v>
      </c>
      <c r="S2145" t="s">
        <v>221</v>
      </c>
    </row>
    <row r="2146" spans="1:19" x14ac:dyDescent="0.3">
      <c r="A2146">
        <v>2096</v>
      </c>
      <c r="B2146">
        <v>2022</v>
      </c>
      <c r="C2146" t="s">
        <v>213</v>
      </c>
      <c r="D2146" t="s">
        <v>216</v>
      </c>
      <c r="E2146" t="s">
        <v>81</v>
      </c>
      <c r="F2146" t="str">
        <f t="shared" si="132"/>
        <v>Scientist</v>
      </c>
      <c r="G2146">
        <v>165000</v>
      </c>
      <c r="H2146" t="s">
        <v>20</v>
      </c>
      <c r="I2146">
        <v>165000</v>
      </c>
      <c r="J2146">
        <f t="shared" si="133"/>
        <v>150000</v>
      </c>
      <c r="K2146">
        <f t="shared" si="134"/>
        <v>200000</v>
      </c>
      <c r="L2146" t="str">
        <f t="shared" si="135"/>
        <v>150000-200000</v>
      </c>
      <c r="M2146" t="s">
        <v>21</v>
      </c>
      <c r="N2146" t="str">
        <f>VLOOKUP(M2146,'Country Names'!B:C,2,FALSE)</f>
        <v>United States</v>
      </c>
      <c r="O2146">
        <v>0</v>
      </c>
      <c r="P2146" t="str">
        <f>IF(Table[[#This Row],[remote_ratio]]=0, "In Person", IF(Table[[#This Row],[remote_ratio]]=50, "Hybrid", IF(Table[[#This Row],[remote_ratio]]=100, "Remote")))</f>
        <v>In Person</v>
      </c>
      <c r="Q2146" t="s">
        <v>21</v>
      </c>
      <c r="R2146" t="str">
        <f>VLOOKUP(Q2146,'Country Names'!B:C,2,FALSE)</f>
        <v>United States</v>
      </c>
      <c r="S2146" t="s">
        <v>221</v>
      </c>
    </row>
    <row r="2147" spans="1:19" x14ac:dyDescent="0.3">
      <c r="A2147">
        <v>2097</v>
      </c>
      <c r="B2147">
        <v>2022</v>
      </c>
      <c r="C2147" t="s">
        <v>213</v>
      </c>
      <c r="D2147" t="s">
        <v>216</v>
      </c>
      <c r="E2147" t="s">
        <v>81</v>
      </c>
      <c r="F2147" t="str">
        <f t="shared" si="132"/>
        <v>Scientist</v>
      </c>
      <c r="G2147">
        <v>135000</v>
      </c>
      <c r="H2147" t="s">
        <v>20</v>
      </c>
      <c r="I2147">
        <v>135000</v>
      </c>
      <c r="J2147">
        <f t="shared" si="133"/>
        <v>100000</v>
      </c>
      <c r="K2147">
        <f t="shared" si="134"/>
        <v>150000</v>
      </c>
      <c r="L2147" t="str">
        <f t="shared" si="135"/>
        <v>100000-150000</v>
      </c>
      <c r="M2147" t="s">
        <v>21</v>
      </c>
      <c r="N2147" t="str">
        <f>VLOOKUP(M2147,'Country Names'!B:C,2,FALSE)</f>
        <v>United States</v>
      </c>
      <c r="O2147">
        <v>0</v>
      </c>
      <c r="P2147" t="str">
        <f>IF(Table[[#This Row],[remote_ratio]]=0, "In Person", IF(Table[[#This Row],[remote_ratio]]=50, "Hybrid", IF(Table[[#This Row],[remote_ratio]]=100, "Remote")))</f>
        <v>In Person</v>
      </c>
      <c r="Q2147" t="s">
        <v>21</v>
      </c>
      <c r="R2147" t="str">
        <f>VLOOKUP(Q2147,'Country Names'!B:C,2,FALSE)</f>
        <v>United States</v>
      </c>
      <c r="S2147" t="s">
        <v>221</v>
      </c>
    </row>
    <row r="2148" spans="1:19" x14ac:dyDescent="0.3">
      <c r="A2148">
        <v>2102</v>
      </c>
      <c r="B2148">
        <v>2022</v>
      </c>
      <c r="C2148" t="s">
        <v>330</v>
      </c>
      <c r="D2148" t="s">
        <v>216</v>
      </c>
      <c r="E2148" t="s">
        <v>23</v>
      </c>
      <c r="F2148" t="str">
        <f t="shared" si="132"/>
        <v>Scientist</v>
      </c>
      <c r="G2148">
        <v>130000</v>
      </c>
      <c r="H2148" t="s">
        <v>20</v>
      </c>
      <c r="I2148">
        <v>130000</v>
      </c>
      <c r="J2148">
        <f t="shared" si="133"/>
        <v>100000</v>
      </c>
      <c r="K2148">
        <f t="shared" si="134"/>
        <v>150000</v>
      </c>
      <c r="L2148" t="str">
        <f t="shared" si="135"/>
        <v>100000-150000</v>
      </c>
      <c r="M2148" t="s">
        <v>21</v>
      </c>
      <c r="N2148" t="str">
        <f>VLOOKUP(M2148,'Country Names'!B:C,2,FALSE)</f>
        <v>United States</v>
      </c>
      <c r="O2148">
        <v>0</v>
      </c>
      <c r="P2148" t="str">
        <f>IF(Table[[#This Row],[remote_ratio]]=0, "In Person", IF(Table[[#This Row],[remote_ratio]]=50, "Hybrid", IF(Table[[#This Row],[remote_ratio]]=100, "Remote")))</f>
        <v>In Person</v>
      </c>
      <c r="Q2148" t="s">
        <v>21</v>
      </c>
      <c r="R2148" t="str">
        <f>VLOOKUP(Q2148,'Country Names'!B:C,2,FALSE)</f>
        <v>United States</v>
      </c>
      <c r="S2148" t="s">
        <v>221</v>
      </c>
    </row>
    <row r="2149" spans="1:19" x14ac:dyDescent="0.3">
      <c r="A2149">
        <v>2148</v>
      </c>
      <c r="B2149">
        <v>2022</v>
      </c>
      <c r="C2149" t="s">
        <v>330</v>
      </c>
      <c r="D2149" t="s">
        <v>216</v>
      </c>
      <c r="E2149" t="s">
        <v>118</v>
      </c>
      <c r="F2149" t="str">
        <f t="shared" si="132"/>
        <v>Engineer</v>
      </c>
      <c r="G2149">
        <v>227200</v>
      </c>
      <c r="H2149" t="s">
        <v>20</v>
      </c>
      <c r="I2149">
        <v>227200</v>
      </c>
      <c r="J2149">
        <f t="shared" si="133"/>
        <v>200000</v>
      </c>
      <c r="K2149">
        <f t="shared" si="134"/>
        <v>250000</v>
      </c>
      <c r="L2149" t="str">
        <f t="shared" si="135"/>
        <v>200000-250000</v>
      </c>
      <c r="M2149" t="s">
        <v>24</v>
      </c>
      <c r="N2149" t="str">
        <f>VLOOKUP(M2149,'Country Names'!B:C,2,FALSE)</f>
        <v>Canada</v>
      </c>
      <c r="O2149">
        <v>100</v>
      </c>
      <c r="P2149" t="str">
        <f>IF(Table[[#This Row],[remote_ratio]]=0, "In Person", IF(Table[[#This Row],[remote_ratio]]=50, "Hybrid", IF(Table[[#This Row],[remote_ratio]]=100, "Remote")))</f>
        <v>Remote</v>
      </c>
      <c r="Q2149" t="s">
        <v>24</v>
      </c>
      <c r="R2149" t="str">
        <f>VLOOKUP(Q2149,'Country Names'!B:C,2,FALSE)</f>
        <v>Canada</v>
      </c>
      <c r="S2149" t="s">
        <v>221</v>
      </c>
    </row>
    <row r="2150" spans="1:19" x14ac:dyDescent="0.3">
      <c r="A2150">
        <v>2149</v>
      </c>
      <c r="B2150">
        <v>2022</v>
      </c>
      <c r="C2150" t="s">
        <v>330</v>
      </c>
      <c r="D2150" t="s">
        <v>216</v>
      </c>
      <c r="E2150" t="s">
        <v>118</v>
      </c>
      <c r="F2150" t="str">
        <f t="shared" si="132"/>
        <v>Engineer</v>
      </c>
      <c r="G2150">
        <v>168000</v>
      </c>
      <c r="H2150" t="s">
        <v>20</v>
      </c>
      <c r="I2150">
        <v>168000</v>
      </c>
      <c r="J2150">
        <f t="shared" si="133"/>
        <v>150000</v>
      </c>
      <c r="K2150">
        <f t="shared" si="134"/>
        <v>200000</v>
      </c>
      <c r="L2150" t="str">
        <f t="shared" si="135"/>
        <v>150000-200000</v>
      </c>
      <c r="M2150" t="s">
        <v>24</v>
      </c>
      <c r="N2150" t="str">
        <f>VLOOKUP(M2150,'Country Names'!B:C,2,FALSE)</f>
        <v>Canada</v>
      </c>
      <c r="O2150">
        <v>100</v>
      </c>
      <c r="P2150" t="str">
        <f>IF(Table[[#This Row],[remote_ratio]]=0, "In Person", IF(Table[[#This Row],[remote_ratio]]=50, "Hybrid", IF(Table[[#This Row],[remote_ratio]]=100, "Remote")))</f>
        <v>Remote</v>
      </c>
      <c r="Q2150" t="s">
        <v>24</v>
      </c>
      <c r="R2150" t="str">
        <f>VLOOKUP(Q2150,'Country Names'!B:C,2,FALSE)</f>
        <v>Canada</v>
      </c>
      <c r="S2150" t="s">
        <v>221</v>
      </c>
    </row>
    <row r="2151" spans="1:19" x14ac:dyDescent="0.3">
      <c r="A2151">
        <v>2150</v>
      </c>
      <c r="B2151">
        <v>2021</v>
      </c>
      <c r="C2151" t="s">
        <v>214</v>
      </c>
      <c r="D2151" t="s">
        <v>216</v>
      </c>
      <c r="E2151" t="s">
        <v>149</v>
      </c>
      <c r="F2151" t="str">
        <f t="shared" si="132"/>
        <v>Researcher</v>
      </c>
      <c r="G2151">
        <v>20000</v>
      </c>
      <c r="H2151" t="s">
        <v>20</v>
      </c>
      <c r="I2151">
        <v>20000</v>
      </c>
      <c r="J2151">
        <f t="shared" si="133"/>
        <v>0</v>
      </c>
      <c r="K2151">
        <f t="shared" si="134"/>
        <v>50000</v>
      </c>
      <c r="L2151" t="str">
        <f t="shared" si="135"/>
        <v>0-50000</v>
      </c>
      <c r="M2151" t="s">
        <v>156</v>
      </c>
      <c r="N2151" t="str">
        <f>VLOOKUP(M2151,'Country Names'!B:C,2,FALSE)</f>
        <v>American Samoa</v>
      </c>
      <c r="O2151">
        <v>0</v>
      </c>
      <c r="P2151" t="str">
        <f>IF(Table[[#This Row],[remote_ratio]]=0, "In Person", IF(Table[[#This Row],[remote_ratio]]=50, "Hybrid", IF(Table[[#This Row],[remote_ratio]]=100, "Remote")))</f>
        <v>In Person</v>
      </c>
      <c r="Q2151" t="s">
        <v>156</v>
      </c>
      <c r="R2151" t="str">
        <f>VLOOKUP(Q2151,'Country Names'!B:C,2,FALSE)</f>
        <v>American Samoa</v>
      </c>
      <c r="S2151" t="s">
        <v>221</v>
      </c>
    </row>
    <row r="2152" spans="1:19" x14ac:dyDescent="0.3">
      <c r="A2152">
        <v>2103</v>
      </c>
      <c r="B2152">
        <v>2022</v>
      </c>
      <c r="C2152" t="s">
        <v>330</v>
      </c>
      <c r="D2152" t="s">
        <v>216</v>
      </c>
      <c r="E2152" t="s">
        <v>23</v>
      </c>
      <c r="F2152" t="str">
        <f t="shared" si="132"/>
        <v>Scientist</v>
      </c>
      <c r="G2152">
        <v>95000</v>
      </c>
      <c r="H2152" t="s">
        <v>20</v>
      </c>
      <c r="I2152">
        <v>95000</v>
      </c>
      <c r="J2152">
        <f t="shared" si="133"/>
        <v>50000</v>
      </c>
      <c r="K2152">
        <f t="shared" si="134"/>
        <v>100000</v>
      </c>
      <c r="L2152" t="str">
        <f t="shared" si="135"/>
        <v>50000-100000</v>
      </c>
      <c r="M2152" t="s">
        <v>21</v>
      </c>
      <c r="N2152" t="str">
        <f>VLOOKUP(M2152,'Country Names'!B:C,2,FALSE)</f>
        <v>United States</v>
      </c>
      <c r="O2152">
        <v>0</v>
      </c>
      <c r="P2152" t="str">
        <f>IF(Table[[#This Row],[remote_ratio]]=0, "In Person", IF(Table[[#This Row],[remote_ratio]]=50, "Hybrid", IF(Table[[#This Row],[remote_ratio]]=100, "Remote")))</f>
        <v>In Person</v>
      </c>
      <c r="Q2152" t="s">
        <v>21</v>
      </c>
      <c r="R2152" t="str">
        <f>VLOOKUP(Q2152,'Country Names'!B:C,2,FALSE)</f>
        <v>United States</v>
      </c>
      <c r="S2152" t="s">
        <v>221</v>
      </c>
    </row>
    <row r="2153" spans="1:19" x14ac:dyDescent="0.3">
      <c r="A2153">
        <v>2104</v>
      </c>
      <c r="B2153">
        <v>2022</v>
      </c>
      <c r="C2153" t="s">
        <v>330</v>
      </c>
      <c r="D2153" t="s">
        <v>216</v>
      </c>
      <c r="E2153" t="s">
        <v>23</v>
      </c>
      <c r="F2153" t="str">
        <f t="shared" si="132"/>
        <v>Scientist</v>
      </c>
      <c r="G2153">
        <v>203500</v>
      </c>
      <c r="H2153" t="s">
        <v>20</v>
      </c>
      <c r="I2153">
        <v>203500</v>
      </c>
      <c r="J2153">
        <f t="shared" si="133"/>
        <v>200000</v>
      </c>
      <c r="K2153">
        <f t="shared" si="134"/>
        <v>250000</v>
      </c>
      <c r="L2153" t="str">
        <f t="shared" si="135"/>
        <v>200000-250000</v>
      </c>
      <c r="M2153" t="s">
        <v>21</v>
      </c>
      <c r="N2153" t="str">
        <f>VLOOKUP(M2153,'Country Names'!B:C,2,FALSE)</f>
        <v>United States</v>
      </c>
      <c r="O2153">
        <v>0</v>
      </c>
      <c r="P2153" t="str">
        <f>IF(Table[[#This Row],[remote_ratio]]=0, "In Person", IF(Table[[#This Row],[remote_ratio]]=50, "Hybrid", IF(Table[[#This Row],[remote_ratio]]=100, "Remote")))</f>
        <v>In Person</v>
      </c>
      <c r="Q2153" t="s">
        <v>21</v>
      </c>
      <c r="R2153" t="str">
        <f>VLOOKUP(Q2153,'Country Names'!B:C,2,FALSE)</f>
        <v>United States</v>
      </c>
      <c r="S2153" t="s">
        <v>221</v>
      </c>
    </row>
    <row r="2154" spans="1:19" x14ac:dyDescent="0.3">
      <c r="A2154">
        <v>2153</v>
      </c>
      <c r="B2154">
        <v>2022</v>
      </c>
      <c r="C2154" t="s">
        <v>330</v>
      </c>
      <c r="D2154" t="s">
        <v>216</v>
      </c>
      <c r="E2154" t="s">
        <v>19</v>
      </c>
      <c r="F2154" t="str">
        <f t="shared" si="132"/>
        <v>Engineer</v>
      </c>
      <c r="G2154">
        <v>243000</v>
      </c>
      <c r="H2154" t="s">
        <v>20</v>
      </c>
      <c r="I2154">
        <v>243000</v>
      </c>
      <c r="J2154">
        <f t="shared" si="133"/>
        <v>200000</v>
      </c>
      <c r="K2154">
        <f t="shared" si="134"/>
        <v>250000</v>
      </c>
      <c r="L2154" t="str">
        <f t="shared" si="135"/>
        <v>200000-250000</v>
      </c>
      <c r="M2154" t="s">
        <v>21</v>
      </c>
      <c r="N2154" t="str">
        <f>VLOOKUP(M2154,'Country Names'!B:C,2,FALSE)</f>
        <v>United States</v>
      </c>
      <c r="O2154">
        <v>100</v>
      </c>
      <c r="P2154" t="str">
        <f>IF(Table[[#This Row],[remote_ratio]]=0, "In Person", IF(Table[[#This Row],[remote_ratio]]=50, "Hybrid", IF(Table[[#This Row],[remote_ratio]]=100, "Remote")))</f>
        <v>Remote</v>
      </c>
      <c r="Q2154" t="s">
        <v>21</v>
      </c>
      <c r="R2154" t="str">
        <f>VLOOKUP(Q2154,'Country Names'!B:C,2,FALSE)</f>
        <v>United States</v>
      </c>
      <c r="S2154" t="s">
        <v>221</v>
      </c>
    </row>
    <row r="2155" spans="1:19" x14ac:dyDescent="0.3">
      <c r="A2155">
        <v>2154</v>
      </c>
      <c r="B2155">
        <v>2022</v>
      </c>
      <c r="C2155" t="s">
        <v>330</v>
      </c>
      <c r="D2155" t="s">
        <v>216</v>
      </c>
      <c r="E2155" t="s">
        <v>19</v>
      </c>
      <c r="F2155" t="str">
        <f t="shared" si="132"/>
        <v>Engineer</v>
      </c>
      <c r="G2155">
        <v>183000</v>
      </c>
      <c r="H2155" t="s">
        <v>20</v>
      </c>
      <c r="I2155">
        <v>183000</v>
      </c>
      <c r="J2155">
        <f t="shared" si="133"/>
        <v>150000</v>
      </c>
      <c r="K2155">
        <f t="shared" si="134"/>
        <v>200000</v>
      </c>
      <c r="L2155" t="str">
        <f t="shared" si="135"/>
        <v>150000-200000</v>
      </c>
      <c r="M2155" t="s">
        <v>21</v>
      </c>
      <c r="N2155" t="str">
        <f>VLOOKUP(M2155,'Country Names'!B:C,2,FALSE)</f>
        <v>United States</v>
      </c>
      <c r="O2155">
        <v>100</v>
      </c>
      <c r="P2155" t="str">
        <f>IF(Table[[#This Row],[remote_ratio]]=0, "In Person", IF(Table[[#This Row],[remote_ratio]]=50, "Hybrid", IF(Table[[#This Row],[remote_ratio]]=100, "Remote")))</f>
        <v>Remote</v>
      </c>
      <c r="Q2155" t="s">
        <v>21</v>
      </c>
      <c r="R2155" t="str">
        <f>VLOOKUP(Q2155,'Country Names'!B:C,2,FALSE)</f>
        <v>United States</v>
      </c>
      <c r="S2155" t="s">
        <v>221</v>
      </c>
    </row>
    <row r="2156" spans="1:19" x14ac:dyDescent="0.3">
      <c r="A2156">
        <v>2155</v>
      </c>
      <c r="B2156">
        <v>2022</v>
      </c>
      <c r="C2156" t="s">
        <v>330</v>
      </c>
      <c r="D2156" t="s">
        <v>216</v>
      </c>
      <c r="E2156" t="s">
        <v>37</v>
      </c>
      <c r="F2156" t="str">
        <f t="shared" si="132"/>
        <v>Engineer</v>
      </c>
      <c r="G2156">
        <v>175000</v>
      </c>
      <c r="H2156" t="s">
        <v>20</v>
      </c>
      <c r="I2156">
        <v>175000</v>
      </c>
      <c r="J2156">
        <f t="shared" si="133"/>
        <v>150000</v>
      </c>
      <c r="K2156">
        <f t="shared" si="134"/>
        <v>200000</v>
      </c>
      <c r="L2156" t="str">
        <f t="shared" si="135"/>
        <v>150000-200000</v>
      </c>
      <c r="M2156" t="s">
        <v>21</v>
      </c>
      <c r="N2156" t="str">
        <f>VLOOKUP(M2156,'Country Names'!B:C,2,FALSE)</f>
        <v>United States</v>
      </c>
      <c r="O2156">
        <v>0</v>
      </c>
      <c r="P2156" t="str">
        <f>IF(Table[[#This Row],[remote_ratio]]=0, "In Person", IF(Table[[#This Row],[remote_ratio]]=50, "Hybrid", IF(Table[[#This Row],[remote_ratio]]=100, "Remote")))</f>
        <v>In Person</v>
      </c>
      <c r="Q2156" t="s">
        <v>21</v>
      </c>
      <c r="R2156" t="str">
        <f>VLOOKUP(Q2156,'Country Names'!B:C,2,FALSE)</f>
        <v>United States</v>
      </c>
      <c r="S2156" t="s">
        <v>221</v>
      </c>
    </row>
    <row r="2157" spans="1:19" x14ac:dyDescent="0.3">
      <c r="A2157">
        <v>2156</v>
      </c>
      <c r="B2157">
        <v>2022</v>
      </c>
      <c r="C2157" t="s">
        <v>330</v>
      </c>
      <c r="D2157" t="s">
        <v>216</v>
      </c>
      <c r="E2157" t="s">
        <v>37</v>
      </c>
      <c r="F2157" t="str">
        <f t="shared" si="132"/>
        <v>Engineer</v>
      </c>
      <c r="G2157">
        <v>150000</v>
      </c>
      <c r="H2157" t="s">
        <v>20</v>
      </c>
      <c r="I2157">
        <v>150000</v>
      </c>
      <c r="J2157">
        <f t="shared" si="133"/>
        <v>150000</v>
      </c>
      <c r="K2157">
        <f t="shared" si="134"/>
        <v>200000</v>
      </c>
      <c r="L2157" t="str">
        <f t="shared" si="135"/>
        <v>150000-200000</v>
      </c>
      <c r="M2157" t="s">
        <v>21</v>
      </c>
      <c r="N2157" t="str">
        <f>VLOOKUP(M2157,'Country Names'!B:C,2,FALSE)</f>
        <v>United States</v>
      </c>
      <c r="O2157">
        <v>0</v>
      </c>
      <c r="P2157" t="str">
        <f>IF(Table[[#This Row],[remote_ratio]]=0, "In Person", IF(Table[[#This Row],[remote_ratio]]=50, "Hybrid", IF(Table[[#This Row],[remote_ratio]]=100, "Remote")))</f>
        <v>In Person</v>
      </c>
      <c r="Q2157" t="s">
        <v>21</v>
      </c>
      <c r="R2157" t="str">
        <f>VLOOKUP(Q2157,'Country Names'!B:C,2,FALSE)</f>
        <v>United States</v>
      </c>
      <c r="S2157" t="s">
        <v>221</v>
      </c>
    </row>
    <row r="2158" spans="1:19" x14ac:dyDescent="0.3">
      <c r="A2158">
        <v>2105</v>
      </c>
      <c r="B2158">
        <v>2022</v>
      </c>
      <c r="C2158" t="s">
        <v>330</v>
      </c>
      <c r="D2158" t="s">
        <v>216</v>
      </c>
      <c r="E2158" t="s">
        <v>23</v>
      </c>
      <c r="F2158" t="str">
        <f t="shared" si="132"/>
        <v>Scientist</v>
      </c>
      <c r="G2158">
        <v>152000</v>
      </c>
      <c r="H2158" t="s">
        <v>20</v>
      </c>
      <c r="I2158">
        <v>152000</v>
      </c>
      <c r="J2158">
        <f t="shared" si="133"/>
        <v>150000</v>
      </c>
      <c r="K2158">
        <f t="shared" si="134"/>
        <v>200000</v>
      </c>
      <c r="L2158" t="str">
        <f t="shared" si="135"/>
        <v>150000-200000</v>
      </c>
      <c r="M2158" t="s">
        <v>21</v>
      </c>
      <c r="N2158" t="str">
        <f>VLOOKUP(M2158,'Country Names'!B:C,2,FALSE)</f>
        <v>United States</v>
      </c>
      <c r="O2158">
        <v>0</v>
      </c>
      <c r="P2158" t="str">
        <f>IF(Table[[#This Row],[remote_ratio]]=0, "In Person", IF(Table[[#This Row],[remote_ratio]]=50, "Hybrid", IF(Table[[#This Row],[remote_ratio]]=100, "Remote")))</f>
        <v>In Person</v>
      </c>
      <c r="Q2158" t="s">
        <v>21</v>
      </c>
      <c r="R2158" t="str">
        <f>VLOOKUP(Q2158,'Country Names'!B:C,2,FALSE)</f>
        <v>United States</v>
      </c>
      <c r="S2158" t="s">
        <v>221</v>
      </c>
    </row>
    <row r="2159" spans="1:19" x14ac:dyDescent="0.3">
      <c r="A2159">
        <v>2108</v>
      </c>
      <c r="B2159">
        <v>2022</v>
      </c>
      <c r="C2159" t="s">
        <v>213</v>
      </c>
      <c r="D2159" t="s">
        <v>216</v>
      </c>
      <c r="E2159" t="s">
        <v>23</v>
      </c>
      <c r="F2159" t="str">
        <f t="shared" si="132"/>
        <v>Scientist</v>
      </c>
      <c r="G2159">
        <v>120000</v>
      </c>
      <c r="H2159" t="s">
        <v>20</v>
      </c>
      <c r="I2159">
        <v>120000</v>
      </c>
      <c r="J2159">
        <f t="shared" si="133"/>
        <v>100000</v>
      </c>
      <c r="K2159">
        <f t="shared" si="134"/>
        <v>150000</v>
      </c>
      <c r="L2159" t="str">
        <f t="shared" si="135"/>
        <v>100000-150000</v>
      </c>
      <c r="M2159" t="s">
        <v>21</v>
      </c>
      <c r="N2159" t="str">
        <f>VLOOKUP(M2159,'Country Names'!B:C,2,FALSE)</f>
        <v>United States</v>
      </c>
      <c r="O2159">
        <v>100</v>
      </c>
      <c r="P2159" t="str">
        <f>IF(Table[[#This Row],[remote_ratio]]=0, "In Person", IF(Table[[#This Row],[remote_ratio]]=50, "Hybrid", IF(Table[[#This Row],[remote_ratio]]=100, "Remote")))</f>
        <v>Remote</v>
      </c>
      <c r="Q2159" t="s">
        <v>21</v>
      </c>
      <c r="R2159" t="str">
        <f>VLOOKUP(Q2159,'Country Names'!B:C,2,FALSE)</f>
        <v>United States</v>
      </c>
      <c r="S2159" t="s">
        <v>221</v>
      </c>
    </row>
    <row r="2160" spans="1:19" x14ac:dyDescent="0.3">
      <c r="A2160">
        <v>2159</v>
      </c>
      <c r="B2160">
        <v>2022</v>
      </c>
      <c r="C2160" t="s">
        <v>213</v>
      </c>
      <c r="D2160" t="s">
        <v>216</v>
      </c>
      <c r="E2160" t="s">
        <v>27</v>
      </c>
      <c r="F2160" t="str">
        <f t="shared" si="132"/>
        <v>Analyst</v>
      </c>
      <c r="G2160">
        <v>165000</v>
      </c>
      <c r="H2160" t="s">
        <v>20</v>
      </c>
      <c r="I2160">
        <v>165000</v>
      </c>
      <c r="J2160">
        <f t="shared" si="133"/>
        <v>150000</v>
      </c>
      <c r="K2160">
        <f t="shared" si="134"/>
        <v>200000</v>
      </c>
      <c r="L2160" t="str">
        <f t="shared" si="135"/>
        <v>150000-200000</v>
      </c>
      <c r="M2160" t="s">
        <v>21</v>
      </c>
      <c r="N2160" t="str">
        <f>VLOOKUP(M2160,'Country Names'!B:C,2,FALSE)</f>
        <v>United States</v>
      </c>
      <c r="O2160">
        <v>0</v>
      </c>
      <c r="P2160" t="str">
        <f>IF(Table[[#This Row],[remote_ratio]]=0, "In Person", IF(Table[[#This Row],[remote_ratio]]=50, "Hybrid", IF(Table[[#This Row],[remote_ratio]]=100, "Remote")))</f>
        <v>In Person</v>
      </c>
      <c r="Q2160" t="s">
        <v>21</v>
      </c>
      <c r="R2160" t="str">
        <f>VLOOKUP(Q2160,'Country Names'!B:C,2,FALSE)</f>
        <v>United States</v>
      </c>
      <c r="S2160" t="s">
        <v>221</v>
      </c>
    </row>
    <row r="2161" spans="1:19" x14ac:dyDescent="0.3">
      <c r="A2161">
        <v>2160</v>
      </c>
      <c r="B2161">
        <v>2022</v>
      </c>
      <c r="C2161" t="s">
        <v>213</v>
      </c>
      <c r="D2161" t="s">
        <v>216</v>
      </c>
      <c r="E2161" t="s">
        <v>27</v>
      </c>
      <c r="F2161" t="str">
        <f t="shared" si="132"/>
        <v>Analyst</v>
      </c>
      <c r="G2161">
        <v>124000</v>
      </c>
      <c r="H2161" t="s">
        <v>20</v>
      </c>
      <c r="I2161">
        <v>124000</v>
      </c>
      <c r="J2161">
        <f t="shared" si="133"/>
        <v>100000</v>
      </c>
      <c r="K2161">
        <f t="shared" si="134"/>
        <v>150000</v>
      </c>
      <c r="L2161" t="str">
        <f t="shared" si="135"/>
        <v>100000-150000</v>
      </c>
      <c r="M2161" t="s">
        <v>21</v>
      </c>
      <c r="N2161" t="str">
        <f>VLOOKUP(M2161,'Country Names'!B:C,2,FALSE)</f>
        <v>United States</v>
      </c>
      <c r="O2161">
        <v>0</v>
      </c>
      <c r="P2161" t="str">
        <f>IF(Table[[#This Row],[remote_ratio]]=0, "In Person", IF(Table[[#This Row],[remote_ratio]]=50, "Hybrid", IF(Table[[#This Row],[remote_ratio]]=100, "Remote")))</f>
        <v>In Person</v>
      </c>
      <c r="Q2161" t="s">
        <v>21</v>
      </c>
      <c r="R2161" t="str">
        <f>VLOOKUP(Q2161,'Country Names'!B:C,2,FALSE)</f>
        <v>United States</v>
      </c>
      <c r="S2161" t="s">
        <v>221</v>
      </c>
    </row>
    <row r="2162" spans="1:19" x14ac:dyDescent="0.3">
      <c r="A2162">
        <v>2161</v>
      </c>
      <c r="B2162">
        <v>2022</v>
      </c>
      <c r="C2162" t="s">
        <v>330</v>
      </c>
      <c r="D2162" t="s">
        <v>216</v>
      </c>
      <c r="E2162" t="s">
        <v>37</v>
      </c>
      <c r="F2162" t="str">
        <f t="shared" si="132"/>
        <v>Engineer</v>
      </c>
      <c r="G2162">
        <v>178000</v>
      </c>
      <c r="H2162" t="s">
        <v>20</v>
      </c>
      <c r="I2162">
        <v>178000</v>
      </c>
      <c r="J2162">
        <f t="shared" si="133"/>
        <v>150000</v>
      </c>
      <c r="K2162">
        <f t="shared" si="134"/>
        <v>200000</v>
      </c>
      <c r="L2162" t="str">
        <f t="shared" si="135"/>
        <v>150000-200000</v>
      </c>
      <c r="M2162" t="s">
        <v>24</v>
      </c>
      <c r="N2162" t="str">
        <f>VLOOKUP(M2162,'Country Names'!B:C,2,FALSE)</f>
        <v>Canada</v>
      </c>
      <c r="O2162">
        <v>0</v>
      </c>
      <c r="P2162" t="str">
        <f>IF(Table[[#This Row],[remote_ratio]]=0, "In Person", IF(Table[[#This Row],[remote_ratio]]=50, "Hybrid", IF(Table[[#This Row],[remote_ratio]]=100, "Remote")))</f>
        <v>In Person</v>
      </c>
      <c r="Q2162" t="s">
        <v>24</v>
      </c>
      <c r="R2162" t="str">
        <f>VLOOKUP(Q2162,'Country Names'!B:C,2,FALSE)</f>
        <v>Canada</v>
      </c>
      <c r="S2162" t="s">
        <v>221</v>
      </c>
    </row>
    <row r="2163" spans="1:19" x14ac:dyDescent="0.3">
      <c r="A2163">
        <v>2162</v>
      </c>
      <c r="B2163">
        <v>2022</v>
      </c>
      <c r="C2163" t="s">
        <v>330</v>
      </c>
      <c r="D2163" t="s">
        <v>216</v>
      </c>
      <c r="E2163" t="s">
        <v>37</v>
      </c>
      <c r="F2163" t="str">
        <f t="shared" si="132"/>
        <v>Engineer</v>
      </c>
      <c r="G2163">
        <v>132000</v>
      </c>
      <c r="H2163" t="s">
        <v>20</v>
      </c>
      <c r="I2163">
        <v>132000</v>
      </c>
      <c r="J2163">
        <f t="shared" si="133"/>
        <v>100000</v>
      </c>
      <c r="K2163">
        <f t="shared" si="134"/>
        <v>150000</v>
      </c>
      <c r="L2163" t="str">
        <f t="shared" si="135"/>
        <v>100000-150000</v>
      </c>
      <c r="M2163" t="s">
        <v>24</v>
      </c>
      <c r="N2163" t="str">
        <f>VLOOKUP(M2163,'Country Names'!B:C,2,FALSE)</f>
        <v>Canada</v>
      </c>
      <c r="O2163">
        <v>0</v>
      </c>
      <c r="P2163" t="str">
        <f>IF(Table[[#This Row],[remote_ratio]]=0, "In Person", IF(Table[[#This Row],[remote_ratio]]=50, "Hybrid", IF(Table[[#This Row],[remote_ratio]]=100, "Remote")))</f>
        <v>In Person</v>
      </c>
      <c r="Q2163" t="s">
        <v>24</v>
      </c>
      <c r="R2163" t="str">
        <f>VLOOKUP(Q2163,'Country Names'!B:C,2,FALSE)</f>
        <v>Canada</v>
      </c>
      <c r="S2163" t="s">
        <v>221</v>
      </c>
    </row>
    <row r="2164" spans="1:19" x14ac:dyDescent="0.3">
      <c r="A2164">
        <v>2163</v>
      </c>
      <c r="B2164">
        <v>2022</v>
      </c>
      <c r="C2164" t="s">
        <v>330</v>
      </c>
      <c r="D2164" t="s">
        <v>216</v>
      </c>
      <c r="E2164" t="s">
        <v>37</v>
      </c>
      <c r="F2164" t="str">
        <f t="shared" si="132"/>
        <v>Engineer</v>
      </c>
      <c r="G2164">
        <v>300000</v>
      </c>
      <c r="H2164" t="s">
        <v>20</v>
      </c>
      <c r="I2164">
        <v>300000</v>
      </c>
      <c r="J2164">
        <f t="shared" si="133"/>
        <v>300000</v>
      </c>
      <c r="K2164">
        <f t="shared" si="134"/>
        <v>350000</v>
      </c>
      <c r="L2164" t="str">
        <f t="shared" si="135"/>
        <v>300000-350000</v>
      </c>
      <c r="M2164" t="s">
        <v>21</v>
      </c>
      <c r="N2164" t="str">
        <f>VLOOKUP(M2164,'Country Names'!B:C,2,FALSE)</f>
        <v>United States</v>
      </c>
      <c r="O2164">
        <v>0</v>
      </c>
      <c r="P2164" t="str">
        <f>IF(Table[[#This Row],[remote_ratio]]=0, "In Person", IF(Table[[#This Row],[remote_ratio]]=50, "Hybrid", IF(Table[[#This Row],[remote_ratio]]=100, "Remote")))</f>
        <v>In Person</v>
      </c>
      <c r="Q2164" t="s">
        <v>21</v>
      </c>
      <c r="R2164" t="str">
        <f>VLOOKUP(Q2164,'Country Names'!B:C,2,FALSE)</f>
        <v>United States</v>
      </c>
      <c r="S2164" t="s">
        <v>221</v>
      </c>
    </row>
    <row r="2165" spans="1:19" x14ac:dyDescent="0.3">
      <c r="A2165">
        <v>2164</v>
      </c>
      <c r="B2165">
        <v>2022</v>
      </c>
      <c r="C2165" t="s">
        <v>330</v>
      </c>
      <c r="D2165" t="s">
        <v>216</v>
      </c>
      <c r="E2165" t="s">
        <v>37</v>
      </c>
      <c r="F2165" t="str">
        <f t="shared" si="132"/>
        <v>Engineer</v>
      </c>
      <c r="G2165">
        <v>130000</v>
      </c>
      <c r="H2165" t="s">
        <v>20</v>
      </c>
      <c r="I2165">
        <v>130000</v>
      </c>
      <c r="J2165">
        <f t="shared" si="133"/>
        <v>100000</v>
      </c>
      <c r="K2165">
        <f t="shared" si="134"/>
        <v>150000</v>
      </c>
      <c r="L2165" t="str">
        <f t="shared" si="135"/>
        <v>100000-150000</v>
      </c>
      <c r="M2165" t="s">
        <v>21</v>
      </c>
      <c r="N2165" t="str">
        <f>VLOOKUP(M2165,'Country Names'!B:C,2,FALSE)</f>
        <v>United States</v>
      </c>
      <c r="O2165">
        <v>0</v>
      </c>
      <c r="P2165" t="str">
        <f>IF(Table[[#This Row],[remote_ratio]]=0, "In Person", IF(Table[[#This Row],[remote_ratio]]=50, "Hybrid", IF(Table[[#This Row],[remote_ratio]]=100, "Remote")))</f>
        <v>In Person</v>
      </c>
      <c r="Q2165" t="s">
        <v>21</v>
      </c>
      <c r="R2165" t="str">
        <f>VLOOKUP(Q2165,'Country Names'!B:C,2,FALSE)</f>
        <v>United States</v>
      </c>
      <c r="S2165" t="s">
        <v>221</v>
      </c>
    </row>
    <row r="2166" spans="1:19" x14ac:dyDescent="0.3">
      <c r="A2166">
        <v>2165</v>
      </c>
      <c r="B2166">
        <v>2022</v>
      </c>
      <c r="C2166" t="s">
        <v>330</v>
      </c>
      <c r="D2166" t="s">
        <v>216</v>
      </c>
      <c r="E2166" t="s">
        <v>27</v>
      </c>
      <c r="F2166" t="str">
        <f t="shared" si="132"/>
        <v>Analyst</v>
      </c>
      <c r="G2166">
        <v>169000</v>
      </c>
      <c r="H2166" t="s">
        <v>20</v>
      </c>
      <c r="I2166">
        <v>169000</v>
      </c>
      <c r="J2166">
        <f t="shared" si="133"/>
        <v>150000</v>
      </c>
      <c r="K2166">
        <f t="shared" si="134"/>
        <v>200000</v>
      </c>
      <c r="L2166" t="str">
        <f t="shared" si="135"/>
        <v>150000-200000</v>
      </c>
      <c r="M2166" t="s">
        <v>21</v>
      </c>
      <c r="N2166" t="str">
        <f>VLOOKUP(M2166,'Country Names'!B:C,2,FALSE)</f>
        <v>United States</v>
      </c>
      <c r="O2166">
        <v>0</v>
      </c>
      <c r="P2166" t="str">
        <f>IF(Table[[#This Row],[remote_ratio]]=0, "In Person", IF(Table[[#This Row],[remote_ratio]]=50, "Hybrid", IF(Table[[#This Row],[remote_ratio]]=100, "Remote")))</f>
        <v>In Person</v>
      </c>
      <c r="Q2166" t="s">
        <v>21</v>
      </c>
      <c r="R2166" t="str">
        <f>VLOOKUP(Q2166,'Country Names'!B:C,2,FALSE)</f>
        <v>United States</v>
      </c>
      <c r="S2166" t="s">
        <v>221</v>
      </c>
    </row>
    <row r="2167" spans="1:19" x14ac:dyDescent="0.3">
      <c r="A2167">
        <v>2166</v>
      </c>
      <c r="B2167">
        <v>2022</v>
      </c>
      <c r="C2167" t="s">
        <v>330</v>
      </c>
      <c r="D2167" t="s">
        <v>216</v>
      </c>
      <c r="E2167" t="s">
        <v>27</v>
      </c>
      <c r="F2167" t="str">
        <f t="shared" si="132"/>
        <v>Analyst</v>
      </c>
      <c r="G2167">
        <v>110600</v>
      </c>
      <c r="H2167" t="s">
        <v>20</v>
      </c>
      <c r="I2167">
        <v>110600</v>
      </c>
      <c r="J2167">
        <f t="shared" si="133"/>
        <v>100000</v>
      </c>
      <c r="K2167">
        <f t="shared" si="134"/>
        <v>150000</v>
      </c>
      <c r="L2167" t="str">
        <f t="shared" si="135"/>
        <v>100000-150000</v>
      </c>
      <c r="M2167" t="s">
        <v>21</v>
      </c>
      <c r="N2167" t="str">
        <f>VLOOKUP(M2167,'Country Names'!B:C,2,FALSE)</f>
        <v>United States</v>
      </c>
      <c r="O2167">
        <v>0</v>
      </c>
      <c r="P2167" t="str">
        <f>IF(Table[[#This Row],[remote_ratio]]=0, "In Person", IF(Table[[#This Row],[remote_ratio]]=50, "Hybrid", IF(Table[[#This Row],[remote_ratio]]=100, "Remote")))</f>
        <v>In Person</v>
      </c>
      <c r="Q2167" t="s">
        <v>21</v>
      </c>
      <c r="R2167" t="str">
        <f>VLOOKUP(Q2167,'Country Names'!B:C,2,FALSE)</f>
        <v>United States</v>
      </c>
      <c r="S2167" t="s">
        <v>221</v>
      </c>
    </row>
    <row r="2168" spans="1:19" x14ac:dyDescent="0.3">
      <c r="A2168">
        <v>2167</v>
      </c>
      <c r="B2168">
        <v>2022</v>
      </c>
      <c r="C2168" t="s">
        <v>330</v>
      </c>
      <c r="D2168" t="s">
        <v>216</v>
      </c>
      <c r="E2168" t="s">
        <v>27</v>
      </c>
      <c r="F2168" t="str">
        <f t="shared" si="132"/>
        <v>Analyst</v>
      </c>
      <c r="G2168">
        <v>116000</v>
      </c>
      <c r="H2168" t="s">
        <v>20</v>
      </c>
      <c r="I2168">
        <v>116000</v>
      </c>
      <c r="J2168">
        <f t="shared" si="133"/>
        <v>100000</v>
      </c>
      <c r="K2168">
        <f t="shared" si="134"/>
        <v>150000</v>
      </c>
      <c r="L2168" t="str">
        <f t="shared" si="135"/>
        <v>100000-150000</v>
      </c>
      <c r="M2168" t="s">
        <v>21</v>
      </c>
      <c r="N2168" t="str">
        <f>VLOOKUP(M2168,'Country Names'!B:C,2,FALSE)</f>
        <v>United States</v>
      </c>
      <c r="O2168">
        <v>100</v>
      </c>
      <c r="P2168" t="str">
        <f>IF(Table[[#This Row],[remote_ratio]]=0, "In Person", IF(Table[[#This Row],[remote_ratio]]=50, "Hybrid", IF(Table[[#This Row],[remote_ratio]]=100, "Remote")))</f>
        <v>Remote</v>
      </c>
      <c r="Q2168" t="s">
        <v>21</v>
      </c>
      <c r="R2168" t="str">
        <f>VLOOKUP(Q2168,'Country Names'!B:C,2,FALSE)</f>
        <v>United States</v>
      </c>
      <c r="S2168" t="s">
        <v>221</v>
      </c>
    </row>
    <row r="2169" spans="1:19" x14ac:dyDescent="0.3">
      <c r="A2169">
        <v>2168</v>
      </c>
      <c r="B2169">
        <v>2022</v>
      </c>
      <c r="C2169" t="s">
        <v>330</v>
      </c>
      <c r="D2169" t="s">
        <v>216</v>
      </c>
      <c r="E2169" t="s">
        <v>27</v>
      </c>
      <c r="F2169" t="str">
        <f t="shared" si="132"/>
        <v>Analyst</v>
      </c>
      <c r="G2169">
        <v>96000</v>
      </c>
      <c r="H2169" t="s">
        <v>20</v>
      </c>
      <c r="I2169">
        <v>96000</v>
      </c>
      <c r="J2169">
        <f t="shared" si="133"/>
        <v>50000</v>
      </c>
      <c r="K2169">
        <f t="shared" si="134"/>
        <v>100000</v>
      </c>
      <c r="L2169" t="str">
        <f t="shared" si="135"/>
        <v>50000-100000</v>
      </c>
      <c r="M2169" t="s">
        <v>21</v>
      </c>
      <c r="N2169" t="str">
        <f>VLOOKUP(M2169,'Country Names'!B:C,2,FALSE)</f>
        <v>United States</v>
      </c>
      <c r="O2169">
        <v>100</v>
      </c>
      <c r="P2169" t="str">
        <f>IF(Table[[#This Row],[remote_ratio]]=0, "In Person", IF(Table[[#This Row],[remote_ratio]]=50, "Hybrid", IF(Table[[#This Row],[remote_ratio]]=100, "Remote")))</f>
        <v>Remote</v>
      </c>
      <c r="Q2169" t="s">
        <v>21</v>
      </c>
      <c r="R2169" t="str">
        <f>VLOOKUP(Q2169,'Country Names'!B:C,2,FALSE)</f>
        <v>United States</v>
      </c>
      <c r="S2169" t="s">
        <v>221</v>
      </c>
    </row>
    <row r="2170" spans="1:19" x14ac:dyDescent="0.3">
      <c r="A2170">
        <v>2169</v>
      </c>
      <c r="B2170">
        <v>2022</v>
      </c>
      <c r="C2170" t="s">
        <v>330</v>
      </c>
      <c r="D2170" t="s">
        <v>216</v>
      </c>
      <c r="E2170" t="s">
        <v>27</v>
      </c>
      <c r="F2170" t="str">
        <f t="shared" si="132"/>
        <v>Analyst</v>
      </c>
      <c r="G2170">
        <v>75000</v>
      </c>
      <c r="H2170" t="s">
        <v>58</v>
      </c>
      <c r="I2170">
        <v>92350</v>
      </c>
      <c r="J2170">
        <f t="shared" si="133"/>
        <v>50000</v>
      </c>
      <c r="K2170">
        <f t="shared" si="134"/>
        <v>100000</v>
      </c>
      <c r="L2170" t="str">
        <f t="shared" si="135"/>
        <v>50000-100000</v>
      </c>
      <c r="M2170" t="s">
        <v>33</v>
      </c>
      <c r="N2170" t="str">
        <f>VLOOKUP(M2170,'Country Names'!B:C,2,FALSE)</f>
        <v>United Kingdom</v>
      </c>
      <c r="O2170">
        <v>0</v>
      </c>
      <c r="P2170" t="str">
        <f>IF(Table[[#This Row],[remote_ratio]]=0, "In Person", IF(Table[[#This Row],[remote_ratio]]=50, "Hybrid", IF(Table[[#This Row],[remote_ratio]]=100, "Remote")))</f>
        <v>In Person</v>
      </c>
      <c r="Q2170" t="s">
        <v>33</v>
      </c>
      <c r="R2170" t="str">
        <f>VLOOKUP(Q2170,'Country Names'!B:C,2,FALSE)</f>
        <v>United Kingdom</v>
      </c>
      <c r="S2170" t="s">
        <v>221</v>
      </c>
    </row>
    <row r="2171" spans="1:19" x14ac:dyDescent="0.3">
      <c r="A2171">
        <v>2170</v>
      </c>
      <c r="B2171">
        <v>2022</v>
      </c>
      <c r="C2171" t="s">
        <v>330</v>
      </c>
      <c r="D2171" t="s">
        <v>216</v>
      </c>
      <c r="E2171" t="s">
        <v>27</v>
      </c>
      <c r="F2171" t="str">
        <f t="shared" si="132"/>
        <v>Analyst</v>
      </c>
      <c r="G2171">
        <v>57000</v>
      </c>
      <c r="H2171" t="s">
        <v>58</v>
      </c>
      <c r="I2171">
        <v>70186</v>
      </c>
      <c r="J2171">
        <f t="shared" si="133"/>
        <v>50000</v>
      </c>
      <c r="K2171">
        <f t="shared" si="134"/>
        <v>100000</v>
      </c>
      <c r="L2171" t="str">
        <f t="shared" si="135"/>
        <v>50000-100000</v>
      </c>
      <c r="M2171" t="s">
        <v>33</v>
      </c>
      <c r="N2171" t="str">
        <f>VLOOKUP(M2171,'Country Names'!B:C,2,FALSE)</f>
        <v>United Kingdom</v>
      </c>
      <c r="O2171">
        <v>0</v>
      </c>
      <c r="P2171" t="str">
        <f>IF(Table[[#This Row],[remote_ratio]]=0, "In Person", IF(Table[[#This Row],[remote_ratio]]=50, "Hybrid", IF(Table[[#This Row],[remote_ratio]]=100, "Remote")))</f>
        <v>In Person</v>
      </c>
      <c r="Q2171" t="s">
        <v>33</v>
      </c>
      <c r="R2171" t="str">
        <f>VLOOKUP(Q2171,'Country Names'!B:C,2,FALSE)</f>
        <v>United Kingdom</v>
      </c>
      <c r="S2171" t="s">
        <v>221</v>
      </c>
    </row>
    <row r="2172" spans="1:19" x14ac:dyDescent="0.3">
      <c r="A2172">
        <v>2171</v>
      </c>
      <c r="B2172">
        <v>2022</v>
      </c>
      <c r="C2172" t="s">
        <v>330</v>
      </c>
      <c r="D2172" t="s">
        <v>216</v>
      </c>
      <c r="E2172" t="s">
        <v>27</v>
      </c>
      <c r="F2172" t="str">
        <f t="shared" si="132"/>
        <v>Analyst</v>
      </c>
      <c r="G2172">
        <v>105000</v>
      </c>
      <c r="H2172" t="s">
        <v>20</v>
      </c>
      <c r="I2172">
        <v>105000</v>
      </c>
      <c r="J2172">
        <f t="shared" si="133"/>
        <v>100000</v>
      </c>
      <c r="K2172">
        <f t="shared" si="134"/>
        <v>150000</v>
      </c>
      <c r="L2172" t="str">
        <f t="shared" si="135"/>
        <v>100000-150000</v>
      </c>
      <c r="M2172" t="s">
        <v>21</v>
      </c>
      <c r="N2172" t="str">
        <f>VLOOKUP(M2172,'Country Names'!B:C,2,FALSE)</f>
        <v>United States</v>
      </c>
      <c r="O2172">
        <v>0</v>
      </c>
      <c r="P2172" t="str">
        <f>IF(Table[[#This Row],[remote_ratio]]=0, "In Person", IF(Table[[#This Row],[remote_ratio]]=50, "Hybrid", IF(Table[[#This Row],[remote_ratio]]=100, "Remote")))</f>
        <v>In Person</v>
      </c>
      <c r="Q2172" t="s">
        <v>21</v>
      </c>
      <c r="R2172" t="str">
        <f>VLOOKUP(Q2172,'Country Names'!B:C,2,FALSE)</f>
        <v>United States</v>
      </c>
      <c r="S2172" t="s">
        <v>221</v>
      </c>
    </row>
    <row r="2173" spans="1:19" x14ac:dyDescent="0.3">
      <c r="A2173">
        <v>2172</v>
      </c>
      <c r="B2173">
        <v>2022</v>
      </c>
      <c r="C2173" t="s">
        <v>330</v>
      </c>
      <c r="D2173" t="s">
        <v>216</v>
      </c>
      <c r="E2173" t="s">
        <v>27</v>
      </c>
      <c r="F2173" t="str">
        <f t="shared" si="132"/>
        <v>Analyst</v>
      </c>
      <c r="G2173">
        <v>70000</v>
      </c>
      <c r="H2173" t="s">
        <v>20</v>
      </c>
      <c r="I2173">
        <v>70000</v>
      </c>
      <c r="J2173">
        <f t="shared" si="133"/>
        <v>50000</v>
      </c>
      <c r="K2173">
        <f t="shared" si="134"/>
        <v>100000</v>
      </c>
      <c r="L2173" t="str">
        <f t="shared" si="135"/>
        <v>50000-100000</v>
      </c>
      <c r="M2173" t="s">
        <v>21</v>
      </c>
      <c r="N2173" t="str">
        <f>VLOOKUP(M2173,'Country Names'!B:C,2,FALSE)</f>
        <v>United States</v>
      </c>
      <c r="O2173">
        <v>0</v>
      </c>
      <c r="P2173" t="str">
        <f>IF(Table[[#This Row],[remote_ratio]]=0, "In Person", IF(Table[[#This Row],[remote_ratio]]=50, "Hybrid", IF(Table[[#This Row],[remote_ratio]]=100, "Remote")))</f>
        <v>In Person</v>
      </c>
      <c r="Q2173" t="s">
        <v>21</v>
      </c>
      <c r="R2173" t="str">
        <f>VLOOKUP(Q2173,'Country Names'!B:C,2,FALSE)</f>
        <v>United States</v>
      </c>
      <c r="S2173" t="s">
        <v>221</v>
      </c>
    </row>
    <row r="2174" spans="1:19" x14ac:dyDescent="0.3">
      <c r="A2174">
        <v>2173</v>
      </c>
      <c r="B2174">
        <v>2022</v>
      </c>
      <c r="C2174" t="s">
        <v>213</v>
      </c>
      <c r="D2174" t="s">
        <v>216</v>
      </c>
      <c r="E2174" t="s">
        <v>73</v>
      </c>
      <c r="F2174" t="str">
        <f t="shared" si="132"/>
        <v>Researcher</v>
      </c>
      <c r="G2174">
        <v>137000</v>
      </c>
      <c r="H2174" t="s">
        <v>71</v>
      </c>
      <c r="I2174">
        <v>105236</v>
      </c>
      <c r="J2174">
        <f t="shared" si="133"/>
        <v>100000</v>
      </c>
      <c r="K2174">
        <f t="shared" si="134"/>
        <v>150000</v>
      </c>
      <c r="L2174" t="str">
        <f t="shared" si="135"/>
        <v>100000-150000</v>
      </c>
      <c r="M2174" t="s">
        <v>24</v>
      </c>
      <c r="N2174" t="str">
        <f>VLOOKUP(M2174,'Country Names'!B:C,2,FALSE)</f>
        <v>Canada</v>
      </c>
      <c r="O2174">
        <v>50</v>
      </c>
      <c r="P2174" t="str">
        <f>IF(Table[[#This Row],[remote_ratio]]=0, "In Person", IF(Table[[#This Row],[remote_ratio]]=50, "Hybrid", IF(Table[[#This Row],[remote_ratio]]=100, "Remote")))</f>
        <v>Hybrid</v>
      </c>
      <c r="Q2174" t="s">
        <v>24</v>
      </c>
      <c r="R2174" t="str">
        <f>VLOOKUP(Q2174,'Country Names'!B:C,2,FALSE)</f>
        <v>Canada</v>
      </c>
      <c r="S2174" t="s">
        <v>220</v>
      </c>
    </row>
    <row r="2175" spans="1:19" x14ac:dyDescent="0.3">
      <c r="A2175">
        <v>2174</v>
      </c>
      <c r="B2175">
        <v>2022</v>
      </c>
      <c r="C2175" t="s">
        <v>330</v>
      </c>
      <c r="D2175" t="s">
        <v>216</v>
      </c>
      <c r="E2175" t="s">
        <v>37</v>
      </c>
      <c r="F2175" t="str">
        <f t="shared" si="132"/>
        <v>Engineer</v>
      </c>
      <c r="G2175">
        <v>194000</v>
      </c>
      <c r="H2175" t="s">
        <v>20</v>
      </c>
      <c r="I2175">
        <v>194000</v>
      </c>
      <c r="J2175">
        <f t="shared" si="133"/>
        <v>150000</v>
      </c>
      <c r="K2175">
        <f t="shared" si="134"/>
        <v>200000</v>
      </c>
      <c r="L2175" t="str">
        <f t="shared" si="135"/>
        <v>150000-200000</v>
      </c>
      <c r="M2175" t="s">
        <v>21</v>
      </c>
      <c r="N2175" t="str">
        <f>VLOOKUP(M2175,'Country Names'!B:C,2,FALSE)</f>
        <v>United States</v>
      </c>
      <c r="O2175">
        <v>100</v>
      </c>
      <c r="P2175" t="str">
        <f>IF(Table[[#This Row],[remote_ratio]]=0, "In Person", IF(Table[[#This Row],[remote_ratio]]=50, "Hybrid", IF(Table[[#This Row],[remote_ratio]]=100, "Remote")))</f>
        <v>Remote</v>
      </c>
      <c r="Q2175" t="s">
        <v>21</v>
      </c>
      <c r="R2175" t="str">
        <f>VLOOKUP(Q2175,'Country Names'!B:C,2,FALSE)</f>
        <v>United States</v>
      </c>
      <c r="S2175" t="s">
        <v>221</v>
      </c>
    </row>
    <row r="2176" spans="1:19" x14ac:dyDescent="0.3">
      <c r="A2176">
        <v>2175</v>
      </c>
      <c r="B2176">
        <v>2022</v>
      </c>
      <c r="C2176" t="s">
        <v>330</v>
      </c>
      <c r="D2176" t="s">
        <v>216</v>
      </c>
      <c r="E2176" t="s">
        <v>37</v>
      </c>
      <c r="F2176" t="str">
        <f t="shared" si="132"/>
        <v>Engineer</v>
      </c>
      <c r="G2176">
        <v>129400</v>
      </c>
      <c r="H2176" t="s">
        <v>20</v>
      </c>
      <c r="I2176">
        <v>129400</v>
      </c>
      <c r="J2176">
        <f t="shared" si="133"/>
        <v>100000</v>
      </c>
      <c r="K2176">
        <f t="shared" si="134"/>
        <v>150000</v>
      </c>
      <c r="L2176" t="str">
        <f t="shared" si="135"/>
        <v>100000-150000</v>
      </c>
      <c r="M2176" t="s">
        <v>21</v>
      </c>
      <c r="N2176" t="str">
        <f>VLOOKUP(M2176,'Country Names'!B:C,2,FALSE)</f>
        <v>United States</v>
      </c>
      <c r="O2176">
        <v>100</v>
      </c>
      <c r="P2176" t="str">
        <f>IF(Table[[#This Row],[remote_ratio]]=0, "In Person", IF(Table[[#This Row],[remote_ratio]]=50, "Hybrid", IF(Table[[#This Row],[remote_ratio]]=100, "Remote")))</f>
        <v>Remote</v>
      </c>
      <c r="Q2176" t="s">
        <v>21</v>
      </c>
      <c r="R2176" t="str">
        <f>VLOOKUP(Q2176,'Country Names'!B:C,2,FALSE)</f>
        <v>United States</v>
      </c>
      <c r="S2176" t="s">
        <v>221</v>
      </c>
    </row>
    <row r="2177" spans="1:19" x14ac:dyDescent="0.3">
      <c r="A2177">
        <v>2176</v>
      </c>
      <c r="B2177">
        <v>2022</v>
      </c>
      <c r="C2177" t="s">
        <v>330</v>
      </c>
      <c r="D2177" t="s">
        <v>216</v>
      </c>
      <c r="E2177" t="s">
        <v>45</v>
      </c>
      <c r="F2177" t="str">
        <f t="shared" si="132"/>
        <v>Architect</v>
      </c>
      <c r="G2177">
        <v>190000</v>
      </c>
      <c r="H2177" t="s">
        <v>20</v>
      </c>
      <c r="I2177">
        <v>190000</v>
      </c>
      <c r="J2177">
        <f t="shared" si="133"/>
        <v>150000</v>
      </c>
      <c r="K2177">
        <f t="shared" si="134"/>
        <v>200000</v>
      </c>
      <c r="L2177" t="str">
        <f t="shared" si="135"/>
        <v>150000-200000</v>
      </c>
      <c r="M2177" t="s">
        <v>21</v>
      </c>
      <c r="N2177" t="str">
        <f>VLOOKUP(M2177,'Country Names'!B:C,2,FALSE)</f>
        <v>United States</v>
      </c>
      <c r="O2177">
        <v>100</v>
      </c>
      <c r="P2177" t="str">
        <f>IF(Table[[#This Row],[remote_ratio]]=0, "In Person", IF(Table[[#This Row],[remote_ratio]]=50, "Hybrid", IF(Table[[#This Row],[remote_ratio]]=100, "Remote")))</f>
        <v>Remote</v>
      </c>
      <c r="Q2177" t="s">
        <v>21</v>
      </c>
      <c r="R2177" t="str">
        <f>VLOOKUP(Q2177,'Country Names'!B:C,2,FALSE)</f>
        <v>United States</v>
      </c>
      <c r="S2177" t="s">
        <v>221</v>
      </c>
    </row>
    <row r="2178" spans="1:19" x14ac:dyDescent="0.3">
      <c r="A2178">
        <v>2177</v>
      </c>
      <c r="B2178">
        <v>2022</v>
      </c>
      <c r="C2178" t="s">
        <v>330</v>
      </c>
      <c r="D2178" t="s">
        <v>216</v>
      </c>
      <c r="E2178" t="s">
        <v>45</v>
      </c>
      <c r="F2178" t="str">
        <f t="shared" ref="F2178:F2241" si="136">IF(RIGHT(E2178,LEN(E2178)-FIND(CHAR(1),SUBSTITUTE(E2178," ",CHAR(1),LEN(E2178)-LEN(SUBSTITUTE(E2178," ","")))))="Science","Director of DS",IF(RIGHT(E2178,LEN(E2178)-FIND(CHAR(1),SUBSTITUTE(E2178," ",CHAR(1),LEN(E2178)-LEN(SUBSTITUTE(E2178," ","")))))="Data","Head of Data",RIGHT(E2178,LEN(E2178)-FIND(CHAR(1),SUBSTITUTE(E2178," ",CHAR(1),LEN(E2178)-LEN(SUBSTITUTE(E2178," ","")))))))</f>
        <v>Architect</v>
      </c>
      <c r="G2178">
        <v>135000</v>
      </c>
      <c r="H2178" t="s">
        <v>20</v>
      </c>
      <c r="I2178">
        <v>135000</v>
      </c>
      <c r="J2178">
        <f t="shared" ref="J2178:J2241" si="137">FLOOR(I2178/50000,1)*50000</f>
        <v>100000</v>
      </c>
      <c r="K2178">
        <f t="shared" ref="K2178:K2241" si="138">FLOOR(I2178/50000,1)*50000 + 50000</f>
        <v>150000</v>
      </c>
      <c r="L2178" t="str">
        <f t="shared" ref="L2178:L2241" si="139">_xlfn.CONCAT(J2178, "-", K2178)</f>
        <v>100000-150000</v>
      </c>
      <c r="M2178" t="s">
        <v>21</v>
      </c>
      <c r="N2178" t="str">
        <f>VLOOKUP(M2178,'Country Names'!B:C,2,FALSE)</f>
        <v>United States</v>
      </c>
      <c r="O2178">
        <v>100</v>
      </c>
      <c r="P2178" t="str">
        <f>IF(Table[[#This Row],[remote_ratio]]=0, "In Person", IF(Table[[#This Row],[remote_ratio]]=50, "Hybrid", IF(Table[[#This Row],[remote_ratio]]=100, "Remote")))</f>
        <v>Remote</v>
      </c>
      <c r="Q2178" t="s">
        <v>21</v>
      </c>
      <c r="R2178" t="str">
        <f>VLOOKUP(Q2178,'Country Names'!B:C,2,FALSE)</f>
        <v>United States</v>
      </c>
      <c r="S2178" t="s">
        <v>221</v>
      </c>
    </row>
    <row r="2179" spans="1:19" x14ac:dyDescent="0.3">
      <c r="A2179">
        <v>2178</v>
      </c>
      <c r="B2179">
        <v>2022</v>
      </c>
      <c r="C2179" t="s">
        <v>330</v>
      </c>
      <c r="D2179" t="s">
        <v>216</v>
      </c>
      <c r="E2179" t="s">
        <v>27</v>
      </c>
      <c r="F2179" t="str">
        <f t="shared" si="136"/>
        <v>Analyst</v>
      </c>
      <c r="G2179">
        <v>100000</v>
      </c>
      <c r="H2179" t="s">
        <v>20</v>
      </c>
      <c r="I2179">
        <v>100000</v>
      </c>
      <c r="J2179">
        <f t="shared" si="137"/>
        <v>100000</v>
      </c>
      <c r="K2179">
        <f t="shared" si="138"/>
        <v>150000</v>
      </c>
      <c r="L2179" t="str">
        <f t="shared" si="139"/>
        <v>100000-150000</v>
      </c>
      <c r="M2179" t="s">
        <v>21</v>
      </c>
      <c r="N2179" t="str">
        <f>VLOOKUP(M2179,'Country Names'!B:C,2,FALSE)</f>
        <v>United States</v>
      </c>
      <c r="O2179">
        <v>0</v>
      </c>
      <c r="P2179" t="str">
        <f>IF(Table[[#This Row],[remote_ratio]]=0, "In Person", IF(Table[[#This Row],[remote_ratio]]=50, "Hybrid", IF(Table[[#This Row],[remote_ratio]]=100, "Remote")))</f>
        <v>In Person</v>
      </c>
      <c r="Q2179" t="s">
        <v>21</v>
      </c>
      <c r="R2179" t="str">
        <f>VLOOKUP(Q2179,'Country Names'!B:C,2,FALSE)</f>
        <v>United States</v>
      </c>
      <c r="S2179" t="s">
        <v>221</v>
      </c>
    </row>
    <row r="2180" spans="1:19" x14ac:dyDescent="0.3">
      <c r="A2180">
        <v>2179</v>
      </c>
      <c r="B2180">
        <v>2022</v>
      </c>
      <c r="C2180" t="s">
        <v>330</v>
      </c>
      <c r="D2180" t="s">
        <v>216</v>
      </c>
      <c r="E2180" t="s">
        <v>27</v>
      </c>
      <c r="F2180" t="str">
        <f t="shared" si="136"/>
        <v>Analyst</v>
      </c>
      <c r="G2180">
        <v>70000</v>
      </c>
      <c r="H2180" t="s">
        <v>20</v>
      </c>
      <c r="I2180">
        <v>70000</v>
      </c>
      <c r="J2180">
        <f t="shared" si="137"/>
        <v>50000</v>
      </c>
      <c r="K2180">
        <f t="shared" si="138"/>
        <v>100000</v>
      </c>
      <c r="L2180" t="str">
        <f t="shared" si="139"/>
        <v>50000-100000</v>
      </c>
      <c r="M2180" t="s">
        <v>21</v>
      </c>
      <c r="N2180" t="str">
        <f>VLOOKUP(M2180,'Country Names'!B:C,2,FALSE)</f>
        <v>United States</v>
      </c>
      <c r="O2180">
        <v>0</v>
      </c>
      <c r="P2180" t="str">
        <f>IF(Table[[#This Row],[remote_ratio]]=0, "In Person", IF(Table[[#This Row],[remote_ratio]]=50, "Hybrid", IF(Table[[#This Row],[remote_ratio]]=100, "Remote")))</f>
        <v>In Person</v>
      </c>
      <c r="Q2180" t="s">
        <v>21</v>
      </c>
      <c r="R2180" t="str">
        <f>VLOOKUP(Q2180,'Country Names'!B:C,2,FALSE)</f>
        <v>United States</v>
      </c>
      <c r="S2180" t="s">
        <v>221</v>
      </c>
    </row>
    <row r="2181" spans="1:19" x14ac:dyDescent="0.3">
      <c r="A2181">
        <v>2180</v>
      </c>
      <c r="B2181">
        <v>2022</v>
      </c>
      <c r="C2181" t="s">
        <v>214</v>
      </c>
      <c r="D2181" t="s">
        <v>216</v>
      </c>
      <c r="E2181" t="s">
        <v>35</v>
      </c>
      <c r="F2181" t="str">
        <f t="shared" si="136"/>
        <v>Engineer</v>
      </c>
      <c r="G2181">
        <v>189750</v>
      </c>
      <c r="H2181" t="s">
        <v>20</v>
      </c>
      <c r="I2181">
        <v>189750</v>
      </c>
      <c r="J2181">
        <f t="shared" si="137"/>
        <v>150000</v>
      </c>
      <c r="K2181">
        <f t="shared" si="138"/>
        <v>200000</v>
      </c>
      <c r="L2181" t="str">
        <f t="shared" si="139"/>
        <v>150000-200000</v>
      </c>
      <c r="M2181" t="s">
        <v>21</v>
      </c>
      <c r="N2181" t="str">
        <f>VLOOKUP(M2181,'Country Names'!B:C,2,FALSE)</f>
        <v>United States</v>
      </c>
      <c r="O2181">
        <v>0</v>
      </c>
      <c r="P2181" t="str">
        <f>IF(Table[[#This Row],[remote_ratio]]=0, "In Person", IF(Table[[#This Row],[remote_ratio]]=50, "Hybrid", IF(Table[[#This Row],[remote_ratio]]=100, "Remote")))</f>
        <v>In Person</v>
      </c>
      <c r="Q2181" t="s">
        <v>21</v>
      </c>
      <c r="R2181" t="str">
        <f>VLOOKUP(Q2181,'Country Names'!B:C,2,FALSE)</f>
        <v>United States</v>
      </c>
      <c r="S2181" t="s">
        <v>221</v>
      </c>
    </row>
    <row r="2182" spans="1:19" x14ac:dyDescent="0.3">
      <c r="A2182">
        <v>2181</v>
      </c>
      <c r="B2182">
        <v>2022</v>
      </c>
      <c r="C2182" t="s">
        <v>214</v>
      </c>
      <c r="D2182" t="s">
        <v>216</v>
      </c>
      <c r="E2182" t="s">
        <v>35</v>
      </c>
      <c r="F2182" t="str">
        <f t="shared" si="136"/>
        <v>Engineer</v>
      </c>
      <c r="G2182">
        <v>140250</v>
      </c>
      <c r="H2182" t="s">
        <v>20</v>
      </c>
      <c r="I2182">
        <v>140250</v>
      </c>
      <c r="J2182">
        <f t="shared" si="137"/>
        <v>100000</v>
      </c>
      <c r="K2182">
        <f t="shared" si="138"/>
        <v>150000</v>
      </c>
      <c r="L2182" t="str">
        <f t="shared" si="139"/>
        <v>100000-150000</v>
      </c>
      <c r="M2182" t="s">
        <v>21</v>
      </c>
      <c r="N2182" t="str">
        <f>VLOOKUP(M2182,'Country Names'!B:C,2,FALSE)</f>
        <v>United States</v>
      </c>
      <c r="O2182">
        <v>0</v>
      </c>
      <c r="P2182" t="str">
        <f>IF(Table[[#This Row],[remote_ratio]]=0, "In Person", IF(Table[[#This Row],[remote_ratio]]=50, "Hybrid", IF(Table[[#This Row],[remote_ratio]]=100, "Remote")))</f>
        <v>In Person</v>
      </c>
      <c r="Q2182" t="s">
        <v>21</v>
      </c>
      <c r="R2182" t="str">
        <f>VLOOKUP(Q2182,'Country Names'!B:C,2,FALSE)</f>
        <v>United States</v>
      </c>
      <c r="S2182" t="s">
        <v>221</v>
      </c>
    </row>
    <row r="2183" spans="1:19" x14ac:dyDescent="0.3">
      <c r="A2183">
        <v>2182</v>
      </c>
      <c r="B2183">
        <v>2022</v>
      </c>
      <c r="C2183" t="s">
        <v>330</v>
      </c>
      <c r="D2183" t="s">
        <v>216</v>
      </c>
      <c r="E2183" t="s">
        <v>27</v>
      </c>
      <c r="F2183" t="str">
        <f t="shared" si="136"/>
        <v>Analyst</v>
      </c>
      <c r="G2183">
        <v>130000</v>
      </c>
      <c r="H2183" t="s">
        <v>20</v>
      </c>
      <c r="I2183">
        <v>130000</v>
      </c>
      <c r="J2183">
        <f t="shared" si="137"/>
        <v>100000</v>
      </c>
      <c r="K2183">
        <f t="shared" si="138"/>
        <v>150000</v>
      </c>
      <c r="L2183" t="str">
        <f t="shared" si="139"/>
        <v>100000-150000</v>
      </c>
      <c r="M2183" t="s">
        <v>21</v>
      </c>
      <c r="N2183" t="str">
        <f>VLOOKUP(M2183,'Country Names'!B:C,2,FALSE)</f>
        <v>United States</v>
      </c>
      <c r="O2183">
        <v>0</v>
      </c>
      <c r="P2183" t="str">
        <f>IF(Table[[#This Row],[remote_ratio]]=0, "In Person", IF(Table[[#This Row],[remote_ratio]]=50, "Hybrid", IF(Table[[#This Row],[remote_ratio]]=100, "Remote")))</f>
        <v>In Person</v>
      </c>
      <c r="Q2183" t="s">
        <v>21</v>
      </c>
      <c r="R2183" t="str">
        <f>VLOOKUP(Q2183,'Country Names'!B:C,2,FALSE)</f>
        <v>United States</v>
      </c>
      <c r="S2183" t="s">
        <v>221</v>
      </c>
    </row>
    <row r="2184" spans="1:19" x14ac:dyDescent="0.3">
      <c r="A2184">
        <v>2183</v>
      </c>
      <c r="B2184">
        <v>2022</v>
      </c>
      <c r="C2184" t="s">
        <v>330</v>
      </c>
      <c r="D2184" t="s">
        <v>216</v>
      </c>
      <c r="E2184" t="s">
        <v>27</v>
      </c>
      <c r="F2184" t="str">
        <f t="shared" si="136"/>
        <v>Analyst</v>
      </c>
      <c r="G2184">
        <v>100000</v>
      </c>
      <c r="H2184" t="s">
        <v>20</v>
      </c>
      <c r="I2184">
        <v>100000</v>
      </c>
      <c r="J2184">
        <f t="shared" si="137"/>
        <v>100000</v>
      </c>
      <c r="K2184">
        <f t="shared" si="138"/>
        <v>150000</v>
      </c>
      <c r="L2184" t="str">
        <f t="shared" si="139"/>
        <v>100000-150000</v>
      </c>
      <c r="M2184" t="s">
        <v>21</v>
      </c>
      <c r="N2184" t="str">
        <f>VLOOKUP(M2184,'Country Names'!B:C,2,FALSE)</f>
        <v>United States</v>
      </c>
      <c r="O2184">
        <v>0</v>
      </c>
      <c r="P2184" t="str">
        <f>IF(Table[[#This Row],[remote_ratio]]=0, "In Person", IF(Table[[#This Row],[remote_ratio]]=50, "Hybrid", IF(Table[[#This Row],[remote_ratio]]=100, "Remote")))</f>
        <v>In Person</v>
      </c>
      <c r="Q2184" t="s">
        <v>21</v>
      </c>
      <c r="R2184" t="str">
        <f>VLOOKUP(Q2184,'Country Names'!B:C,2,FALSE)</f>
        <v>United States</v>
      </c>
      <c r="S2184" t="s">
        <v>221</v>
      </c>
    </row>
    <row r="2185" spans="1:19" x14ac:dyDescent="0.3">
      <c r="A2185">
        <v>2184</v>
      </c>
      <c r="B2185">
        <v>2022</v>
      </c>
      <c r="C2185" t="s">
        <v>213</v>
      </c>
      <c r="D2185" t="s">
        <v>216</v>
      </c>
      <c r="E2185" t="s">
        <v>27</v>
      </c>
      <c r="F2185" t="str">
        <f t="shared" si="136"/>
        <v>Analyst</v>
      </c>
      <c r="G2185">
        <v>160000</v>
      </c>
      <c r="H2185" t="s">
        <v>20</v>
      </c>
      <c r="I2185">
        <v>160000</v>
      </c>
      <c r="J2185">
        <f t="shared" si="137"/>
        <v>150000</v>
      </c>
      <c r="K2185">
        <f t="shared" si="138"/>
        <v>200000</v>
      </c>
      <c r="L2185" t="str">
        <f t="shared" si="139"/>
        <v>150000-200000</v>
      </c>
      <c r="M2185" t="s">
        <v>21</v>
      </c>
      <c r="N2185" t="str">
        <f>VLOOKUP(M2185,'Country Names'!B:C,2,FALSE)</f>
        <v>United States</v>
      </c>
      <c r="O2185">
        <v>0</v>
      </c>
      <c r="P2185" t="str">
        <f>IF(Table[[#This Row],[remote_ratio]]=0, "In Person", IF(Table[[#This Row],[remote_ratio]]=50, "Hybrid", IF(Table[[#This Row],[remote_ratio]]=100, "Remote")))</f>
        <v>In Person</v>
      </c>
      <c r="Q2185" t="s">
        <v>21</v>
      </c>
      <c r="R2185" t="str">
        <f>VLOOKUP(Q2185,'Country Names'!B:C,2,FALSE)</f>
        <v>United States</v>
      </c>
      <c r="S2185" t="s">
        <v>221</v>
      </c>
    </row>
    <row r="2186" spans="1:19" x14ac:dyDescent="0.3">
      <c r="A2186">
        <v>2185</v>
      </c>
      <c r="B2186">
        <v>2022</v>
      </c>
      <c r="C2186" t="s">
        <v>213</v>
      </c>
      <c r="D2186" t="s">
        <v>216</v>
      </c>
      <c r="E2186" t="s">
        <v>27</v>
      </c>
      <c r="F2186" t="str">
        <f t="shared" si="136"/>
        <v>Analyst</v>
      </c>
      <c r="G2186">
        <v>109000</v>
      </c>
      <c r="H2186" t="s">
        <v>20</v>
      </c>
      <c r="I2186">
        <v>109000</v>
      </c>
      <c r="J2186">
        <f t="shared" si="137"/>
        <v>100000</v>
      </c>
      <c r="K2186">
        <f t="shared" si="138"/>
        <v>150000</v>
      </c>
      <c r="L2186" t="str">
        <f t="shared" si="139"/>
        <v>100000-150000</v>
      </c>
      <c r="M2186" t="s">
        <v>21</v>
      </c>
      <c r="N2186" t="str">
        <f>VLOOKUP(M2186,'Country Names'!B:C,2,FALSE)</f>
        <v>United States</v>
      </c>
      <c r="O2186">
        <v>0</v>
      </c>
      <c r="P2186" t="str">
        <f>IF(Table[[#This Row],[remote_ratio]]=0, "In Person", IF(Table[[#This Row],[remote_ratio]]=50, "Hybrid", IF(Table[[#This Row],[remote_ratio]]=100, "Remote")))</f>
        <v>In Person</v>
      </c>
      <c r="Q2186" t="s">
        <v>21</v>
      </c>
      <c r="R2186" t="str">
        <f>VLOOKUP(Q2186,'Country Names'!B:C,2,FALSE)</f>
        <v>United States</v>
      </c>
      <c r="S2186" t="s">
        <v>221</v>
      </c>
    </row>
    <row r="2187" spans="1:19" x14ac:dyDescent="0.3">
      <c r="A2187">
        <v>2186</v>
      </c>
      <c r="B2187">
        <v>2022</v>
      </c>
      <c r="C2187" t="s">
        <v>330</v>
      </c>
      <c r="D2187" t="s">
        <v>216</v>
      </c>
      <c r="E2187" t="s">
        <v>30</v>
      </c>
      <c r="F2187" t="str">
        <f t="shared" si="136"/>
        <v>Engineer</v>
      </c>
      <c r="G2187">
        <v>250000</v>
      </c>
      <c r="H2187" t="s">
        <v>20</v>
      </c>
      <c r="I2187">
        <v>250000</v>
      </c>
      <c r="J2187">
        <f t="shared" si="137"/>
        <v>250000</v>
      </c>
      <c r="K2187">
        <f t="shared" si="138"/>
        <v>300000</v>
      </c>
      <c r="L2187" t="str">
        <f t="shared" si="139"/>
        <v>250000-300000</v>
      </c>
      <c r="M2187" t="s">
        <v>21</v>
      </c>
      <c r="N2187" t="str">
        <f>VLOOKUP(M2187,'Country Names'!B:C,2,FALSE)</f>
        <v>United States</v>
      </c>
      <c r="O2187">
        <v>0</v>
      </c>
      <c r="P2187" t="str">
        <f>IF(Table[[#This Row],[remote_ratio]]=0, "In Person", IF(Table[[#This Row],[remote_ratio]]=50, "Hybrid", IF(Table[[#This Row],[remote_ratio]]=100, "Remote")))</f>
        <v>In Person</v>
      </c>
      <c r="Q2187" t="s">
        <v>21</v>
      </c>
      <c r="R2187" t="str">
        <f>VLOOKUP(Q2187,'Country Names'!B:C,2,FALSE)</f>
        <v>United States</v>
      </c>
      <c r="S2187" t="s">
        <v>221</v>
      </c>
    </row>
    <row r="2188" spans="1:19" x14ac:dyDescent="0.3">
      <c r="A2188">
        <v>2187</v>
      </c>
      <c r="B2188">
        <v>2022</v>
      </c>
      <c r="C2188" t="s">
        <v>330</v>
      </c>
      <c r="D2188" t="s">
        <v>216</v>
      </c>
      <c r="E2188" t="s">
        <v>30</v>
      </c>
      <c r="F2188" t="str">
        <f t="shared" si="136"/>
        <v>Engineer</v>
      </c>
      <c r="G2188">
        <v>150000</v>
      </c>
      <c r="H2188" t="s">
        <v>20</v>
      </c>
      <c r="I2188">
        <v>150000</v>
      </c>
      <c r="J2188">
        <f t="shared" si="137"/>
        <v>150000</v>
      </c>
      <c r="K2188">
        <f t="shared" si="138"/>
        <v>200000</v>
      </c>
      <c r="L2188" t="str">
        <f t="shared" si="139"/>
        <v>150000-200000</v>
      </c>
      <c r="M2188" t="s">
        <v>21</v>
      </c>
      <c r="N2188" t="str">
        <f>VLOOKUP(M2188,'Country Names'!B:C,2,FALSE)</f>
        <v>United States</v>
      </c>
      <c r="O2188">
        <v>0</v>
      </c>
      <c r="P2188" t="str">
        <f>IF(Table[[#This Row],[remote_ratio]]=0, "In Person", IF(Table[[#This Row],[remote_ratio]]=50, "Hybrid", IF(Table[[#This Row],[remote_ratio]]=100, "Remote")))</f>
        <v>In Person</v>
      </c>
      <c r="Q2188" t="s">
        <v>21</v>
      </c>
      <c r="R2188" t="str">
        <f>VLOOKUP(Q2188,'Country Names'!B:C,2,FALSE)</f>
        <v>United States</v>
      </c>
      <c r="S2188" t="s">
        <v>221</v>
      </c>
    </row>
    <row r="2189" spans="1:19" x14ac:dyDescent="0.3">
      <c r="A2189">
        <v>2188</v>
      </c>
      <c r="B2189">
        <v>2022</v>
      </c>
      <c r="C2189" t="s">
        <v>213</v>
      </c>
      <c r="D2189" t="s">
        <v>216</v>
      </c>
      <c r="E2189" t="s">
        <v>27</v>
      </c>
      <c r="F2189" t="str">
        <f t="shared" si="136"/>
        <v>Analyst</v>
      </c>
      <c r="G2189">
        <v>206000</v>
      </c>
      <c r="H2189" t="s">
        <v>20</v>
      </c>
      <c r="I2189">
        <v>206000</v>
      </c>
      <c r="J2189">
        <f t="shared" si="137"/>
        <v>200000</v>
      </c>
      <c r="K2189">
        <f t="shared" si="138"/>
        <v>250000</v>
      </c>
      <c r="L2189" t="str">
        <f t="shared" si="139"/>
        <v>200000-250000</v>
      </c>
      <c r="M2189" t="s">
        <v>21</v>
      </c>
      <c r="N2189" t="str">
        <f>VLOOKUP(M2189,'Country Names'!B:C,2,FALSE)</f>
        <v>United States</v>
      </c>
      <c r="O2189">
        <v>0</v>
      </c>
      <c r="P2189" t="str">
        <f>IF(Table[[#This Row],[remote_ratio]]=0, "In Person", IF(Table[[#This Row],[remote_ratio]]=50, "Hybrid", IF(Table[[#This Row],[remote_ratio]]=100, "Remote")))</f>
        <v>In Person</v>
      </c>
      <c r="Q2189" t="s">
        <v>21</v>
      </c>
      <c r="R2189" t="str">
        <f>VLOOKUP(Q2189,'Country Names'!B:C,2,FALSE)</f>
        <v>United States</v>
      </c>
      <c r="S2189" t="s">
        <v>221</v>
      </c>
    </row>
    <row r="2190" spans="1:19" x14ac:dyDescent="0.3">
      <c r="A2190">
        <v>2189</v>
      </c>
      <c r="B2190">
        <v>2022</v>
      </c>
      <c r="C2190" t="s">
        <v>213</v>
      </c>
      <c r="D2190" t="s">
        <v>216</v>
      </c>
      <c r="E2190" t="s">
        <v>27</v>
      </c>
      <c r="F2190" t="str">
        <f t="shared" si="136"/>
        <v>Analyst</v>
      </c>
      <c r="G2190">
        <v>160000</v>
      </c>
      <c r="H2190" t="s">
        <v>20</v>
      </c>
      <c r="I2190">
        <v>160000</v>
      </c>
      <c r="J2190">
        <f t="shared" si="137"/>
        <v>150000</v>
      </c>
      <c r="K2190">
        <f t="shared" si="138"/>
        <v>200000</v>
      </c>
      <c r="L2190" t="str">
        <f t="shared" si="139"/>
        <v>150000-200000</v>
      </c>
      <c r="M2190" t="s">
        <v>21</v>
      </c>
      <c r="N2190" t="str">
        <f>VLOOKUP(M2190,'Country Names'!B:C,2,FALSE)</f>
        <v>United States</v>
      </c>
      <c r="O2190">
        <v>0</v>
      </c>
      <c r="P2190" t="str">
        <f>IF(Table[[#This Row],[remote_ratio]]=0, "In Person", IF(Table[[#This Row],[remote_ratio]]=50, "Hybrid", IF(Table[[#This Row],[remote_ratio]]=100, "Remote")))</f>
        <v>In Person</v>
      </c>
      <c r="Q2190" t="s">
        <v>21</v>
      </c>
      <c r="R2190" t="str">
        <f>VLOOKUP(Q2190,'Country Names'!B:C,2,FALSE)</f>
        <v>United States</v>
      </c>
      <c r="S2190" t="s">
        <v>221</v>
      </c>
    </row>
    <row r="2191" spans="1:19" x14ac:dyDescent="0.3">
      <c r="A2191">
        <v>2190</v>
      </c>
      <c r="B2191">
        <v>2022</v>
      </c>
      <c r="C2191" t="s">
        <v>330</v>
      </c>
      <c r="D2191" t="s">
        <v>216</v>
      </c>
      <c r="E2191" t="s">
        <v>37</v>
      </c>
      <c r="F2191" t="str">
        <f t="shared" si="136"/>
        <v>Engineer</v>
      </c>
      <c r="G2191">
        <v>135000</v>
      </c>
      <c r="H2191" t="s">
        <v>20</v>
      </c>
      <c r="I2191">
        <v>135000</v>
      </c>
      <c r="J2191">
        <f t="shared" si="137"/>
        <v>100000</v>
      </c>
      <c r="K2191">
        <f t="shared" si="138"/>
        <v>150000</v>
      </c>
      <c r="L2191" t="str">
        <f t="shared" si="139"/>
        <v>100000-150000</v>
      </c>
      <c r="M2191" t="s">
        <v>21</v>
      </c>
      <c r="N2191" t="str">
        <f>VLOOKUP(M2191,'Country Names'!B:C,2,FALSE)</f>
        <v>United States</v>
      </c>
      <c r="O2191">
        <v>0</v>
      </c>
      <c r="P2191" t="str">
        <f>IF(Table[[#This Row],[remote_ratio]]=0, "In Person", IF(Table[[#This Row],[remote_ratio]]=50, "Hybrid", IF(Table[[#This Row],[remote_ratio]]=100, "Remote")))</f>
        <v>In Person</v>
      </c>
      <c r="Q2191" t="s">
        <v>21</v>
      </c>
      <c r="R2191" t="str">
        <f>VLOOKUP(Q2191,'Country Names'!B:C,2,FALSE)</f>
        <v>United States</v>
      </c>
      <c r="S2191" t="s">
        <v>221</v>
      </c>
    </row>
    <row r="2192" spans="1:19" x14ac:dyDescent="0.3">
      <c r="A2192">
        <v>2191</v>
      </c>
      <c r="B2192">
        <v>2022</v>
      </c>
      <c r="C2192" t="s">
        <v>330</v>
      </c>
      <c r="D2192" t="s">
        <v>216</v>
      </c>
      <c r="E2192" t="s">
        <v>37</v>
      </c>
      <c r="F2192" t="str">
        <f t="shared" si="136"/>
        <v>Engineer</v>
      </c>
      <c r="G2192">
        <v>120000</v>
      </c>
      <c r="H2192" t="s">
        <v>20</v>
      </c>
      <c r="I2192">
        <v>120000</v>
      </c>
      <c r="J2192">
        <f t="shared" si="137"/>
        <v>100000</v>
      </c>
      <c r="K2192">
        <f t="shared" si="138"/>
        <v>150000</v>
      </c>
      <c r="L2192" t="str">
        <f t="shared" si="139"/>
        <v>100000-150000</v>
      </c>
      <c r="M2192" t="s">
        <v>21</v>
      </c>
      <c r="N2192" t="str">
        <f>VLOOKUP(M2192,'Country Names'!B:C,2,FALSE)</f>
        <v>United States</v>
      </c>
      <c r="O2192">
        <v>0</v>
      </c>
      <c r="P2192" t="str">
        <f>IF(Table[[#This Row],[remote_ratio]]=0, "In Person", IF(Table[[#This Row],[remote_ratio]]=50, "Hybrid", IF(Table[[#This Row],[remote_ratio]]=100, "Remote")))</f>
        <v>In Person</v>
      </c>
      <c r="Q2192" t="s">
        <v>21</v>
      </c>
      <c r="R2192" t="str">
        <f>VLOOKUP(Q2192,'Country Names'!B:C,2,FALSE)</f>
        <v>United States</v>
      </c>
      <c r="S2192" t="s">
        <v>221</v>
      </c>
    </row>
    <row r="2193" spans="1:19" x14ac:dyDescent="0.3">
      <c r="A2193">
        <v>2192</v>
      </c>
      <c r="B2193">
        <v>2022</v>
      </c>
      <c r="C2193" t="s">
        <v>330</v>
      </c>
      <c r="D2193" t="s">
        <v>216</v>
      </c>
      <c r="E2193" t="s">
        <v>35</v>
      </c>
      <c r="F2193" t="str">
        <f t="shared" si="136"/>
        <v>Engineer</v>
      </c>
      <c r="G2193">
        <v>110000</v>
      </c>
      <c r="H2193" t="s">
        <v>14</v>
      </c>
      <c r="I2193">
        <v>115573</v>
      </c>
      <c r="J2193">
        <f t="shared" si="137"/>
        <v>100000</v>
      </c>
      <c r="K2193">
        <f t="shared" si="138"/>
        <v>150000</v>
      </c>
      <c r="L2193" t="str">
        <f t="shared" si="139"/>
        <v>100000-150000</v>
      </c>
      <c r="M2193" t="s">
        <v>63</v>
      </c>
      <c r="N2193" t="str">
        <f>VLOOKUP(M2193,'Country Names'!B:C,2,FALSE)</f>
        <v>France</v>
      </c>
      <c r="O2193">
        <v>100</v>
      </c>
      <c r="P2193" t="str">
        <f>IF(Table[[#This Row],[remote_ratio]]=0, "In Person", IF(Table[[#This Row],[remote_ratio]]=50, "Hybrid", IF(Table[[#This Row],[remote_ratio]]=100, "Remote")))</f>
        <v>Remote</v>
      </c>
      <c r="Q2193" t="s">
        <v>63</v>
      </c>
      <c r="R2193" t="str">
        <f>VLOOKUP(Q2193,'Country Names'!B:C,2,FALSE)</f>
        <v>France</v>
      </c>
      <c r="S2193" t="s">
        <v>221</v>
      </c>
    </row>
    <row r="2194" spans="1:19" x14ac:dyDescent="0.3">
      <c r="A2194">
        <v>2193</v>
      </c>
      <c r="B2194">
        <v>2022</v>
      </c>
      <c r="C2194" t="s">
        <v>330</v>
      </c>
      <c r="D2194" t="s">
        <v>216</v>
      </c>
      <c r="E2194" t="s">
        <v>35</v>
      </c>
      <c r="F2194" t="str">
        <f t="shared" si="136"/>
        <v>Engineer</v>
      </c>
      <c r="G2194">
        <v>70000</v>
      </c>
      <c r="H2194" t="s">
        <v>14</v>
      </c>
      <c r="I2194">
        <v>73546</v>
      </c>
      <c r="J2194">
        <f t="shared" si="137"/>
        <v>50000</v>
      </c>
      <c r="K2194">
        <f t="shared" si="138"/>
        <v>100000</v>
      </c>
      <c r="L2194" t="str">
        <f t="shared" si="139"/>
        <v>50000-100000</v>
      </c>
      <c r="M2194" t="s">
        <v>63</v>
      </c>
      <c r="N2194" t="str">
        <f>VLOOKUP(M2194,'Country Names'!B:C,2,FALSE)</f>
        <v>France</v>
      </c>
      <c r="O2194">
        <v>100</v>
      </c>
      <c r="P2194" t="str">
        <f>IF(Table[[#This Row],[remote_ratio]]=0, "In Person", IF(Table[[#This Row],[remote_ratio]]=50, "Hybrid", IF(Table[[#This Row],[remote_ratio]]=100, "Remote")))</f>
        <v>Remote</v>
      </c>
      <c r="Q2194" t="s">
        <v>63</v>
      </c>
      <c r="R2194" t="str">
        <f>VLOOKUP(Q2194,'Country Names'!B:C,2,FALSE)</f>
        <v>France</v>
      </c>
      <c r="S2194" t="s">
        <v>221</v>
      </c>
    </row>
    <row r="2195" spans="1:19" x14ac:dyDescent="0.3">
      <c r="A2195">
        <v>2194</v>
      </c>
      <c r="B2195">
        <v>2022</v>
      </c>
      <c r="C2195" t="s">
        <v>214</v>
      </c>
      <c r="D2195" t="s">
        <v>216</v>
      </c>
      <c r="E2195" t="s">
        <v>37</v>
      </c>
      <c r="F2195" t="str">
        <f t="shared" si="136"/>
        <v>Engineer</v>
      </c>
      <c r="G2195">
        <v>160000</v>
      </c>
      <c r="H2195" t="s">
        <v>20</v>
      </c>
      <c r="I2195">
        <v>160000</v>
      </c>
      <c r="J2195">
        <f t="shared" si="137"/>
        <v>150000</v>
      </c>
      <c r="K2195">
        <f t="shared" si="138"/>
        <v>200000</v>
      </c>
      <c r="L2195" t="str">
        <f t="shared" si="139"/>
        <v>150000-200000</v>
      </c>
      <c r="M2195" t="s">
        <v>21</v>
      </c>
      <c r="N2195" t="str">
        <f>VLOOKUP(M2195,'Country Names'!B:C,2,FALSE)</f>
        <v>United States</v>
      </c>
      <c r="O2195">
        <v>0</v>
      </c>
      <c r="P2195" t="str">
        <f>IF(Table[[#This Row],[remote_ratio]]=0, "In Person", IF(Table[[#This Row],[remote_ratio]]=50, "Hybrid", IF(Table[[#This Row],[remote_ratio]]=100, "Remote")))</f>
        <v>In Person</v>
      </c>
      <c r="Q2195" t="s">
        <v>21</v>
      </c>
      <c r="R2195" t="str">
        <f>VLOOKUP(Q2195,'Country Names'!B:C,2,FALSE)</f>
        <v>United States</v>
      </c>
      <c r="S2195" t="s">
        <v>221</v>
      </c>
    </row>
    <row r="2196" spans="1:19" x14ac:dyDescent="0.3">
      <c r="A2196">
        <v>2195</v>
      </c>
      <c r="B2196">
        <v>2022</v>
      </c>
      <c r="C2196" t="s">
        <v>214</v>
      </c>
      <c r="D2196" t="s">
        <v>216</v>
      </c>
      <c r="E2196" t="s">
        <v>37</v>
      </c>
      <c r="F2196" t="str">
        <f t="shared" si="136"/>
        <v>Engineer</v>
      </c>
      <c r="G2196">
        <v>135000</v>
      </c>
      <c r="H2196" t="s">
        <v>20</v>
      </c>
      <c r="I2196">
        <v>135000</v>
      </c>
      <c r="J2196">
        <f t="shared" si="137"/>
        <v>100000</v>
      </c>
      <c r="K2196">
        <f t="shared" si="138"/>
        <v>150000</v>
      </c>
      <c r="L2196" t="str">
        <f t="shared" si="139"/>
        <v>100000-150000</v>
      </c>
      <c r="M2196" t="s">
        <v>21</v>
      </c>
      <c r="N2196" t="str">
        <f>VLOOKUP(M2196,'Country Names'!B:C,2,FALSE)</f>
        <v>United States</v>
      </c>
      <c r="O2196">
        <v>0</v>
      </c>
      <c r="P2196" t="str">
        <f>IF(Table[[#This Row],[remote_ratio]]=0, "In Person", IF(Table[[#This Row],[remote_ratio]]=50, "Hybrid", IF(Table[[#This Row],[remote_ratio]]=100, "Remote")))</f>
        <v>In Person</v>
      </c>
      <c r="Q2196" t="s">
        <v>21</v>
      </c>
      <c r="R2196" t="str">
        <f>VLOOKUP(Q2196,'Country Names'!B:C,2,FALSE)</f>
        <v>United States</v>
      </c>
      <c r="S2196" t="s">
        <v>221</v>
      </c>
    </row>
    <row r="2197" spans="1:19" x14ac:dyDescent="0.3">
      <c r="A2197">
        <v>2196</v>
      </c>
      <c r="B2197">
        <v>2022</v>
      </c>
      <c r="C2197" t="s">
        <v>213</v>
      </c>
      <c r="D2197" t="s">
        <v>216</v>
      </c>
      <c r="E2197" t="s">
        <v>27</v>
      </c>
      <c r="F2197" t="str">
        <f t="shared" si="136"/>
        <v>Analyst</v>
      </c>
      <c r="G2197">
        <v>150000</v>
      </c>
      <c r="H2197" t="s">
        <v>20</v>
      </c>
      <c r="I2197">
        <v>150000</v>
      </c>
      <c r="J2197">
        <f t="shared" si="137"/>
        <v>150000</v>
      </c>
      <c r="K2197">
        <f t="shared" si="138"/>
        <v>200000</v>
      </c>
      <c r="L2197" t="str">
        <f t="shared" si="139"/>
        <v>150000-200000</v>
      </c>
      <c r="M2197" t="s">
        <v>21</v>
      </c>
      <c r="N2197" t="str">
        <f>VLOOKUP(M2197,'Country Names'!B:C,2,FALSE)</f>
        <v>United States</v>
      </c>
      <c r="O2197">
        <v>0</v>
      </c>
      <c r="P2197" t="str">
        <f>IF(Table[[#This Row],[remote_ratio]]=0, "In Person", IF(Table[[#This Row],[remote_ratio]]=50, "Hybrid", IF(Table[[#This Row],[remote_ratio]]=100, "Remote")))</f>
        <v>In Person</v>
      </c>
      <c r="Q2197" t="s">
        <v>21</v>
      </c>
      <c r="R2197" t="str">
        <f>VLOOKUP(Q2197,'Country Names'!B:C,2,FALSE)</f>
        <v>United States</v>
      </c>
      <c r="S2197" t="s">
        <v>221</v>
      </c>
    </row>
    <row r="2198" spans="1:19" x14ac:dyDescent="0.3">
      <c r="A2198">
        <v>2197</v>
      </c>
      <c r="B2198">
        <v>2022</v>
      </c>
      <c r="C2198" t="s">
        <v>213</v>
      </c>
      <c r="D2198" t="s">
        <v>216</v>
      </c>
      <c r="E2198" t="s">
        <v>27</v>
      </c>
      <c r="F2198" t="str">
        <f t="shared" si="136"/>
        <v>Analyst</v>
      </c>
      <c r="G2198">
        <v>100000</v>
      </c>
      <c r="H2198" t="s">
        <v>20</v>
      </c>
      <c r="I2198">
        <v>100000</v>
      </c>
      <c r="J2198">
        <f t="shared" si="137"/>
        <v>100000</v>
      </c>
      <c r="K2198">
        <f t="shared" si="138"/>
        <v>150000</v>
      </c>
      <c r="L2198" t="str">
        <f t="shared" si="139"/>
        <v>100000-150000</v>
      </c>
      <c r="M2198" t="s">
        <v>21</v>
      </c>
      <c r="N2198" t="str">
        <f>VLOOKUP(M2198,'Country Names'!B:C,2,FALSE)</f>
        <v>United States</v>
      </c>
      <c r="O2198">
        <v>0</v>
      </c>
      <c r="P2198" t="str">
        <f>IF(Table[[#This Row],[remote_ratio]]=0, "In Person", IF(Table[[#This Row],[remote_ratio]]=50, "Hybrid", IF(Table[[#This Row],[remote_ratio]]=100, "Remote")))</f>
        <v>In Person</v>
      </c>
      <c r="Q2198" t="s">
        <v>21</v>
      </c>
      <c r="R2198" t="str">
        <f>VLOOKUP(Q2198,'Country Names'!B:C,2,FALSE)</f>
        <v>United States</v>
      </c>
      <c r="S2198" t="s">
        <v>221</v>
      </c>
    </row>
    <row r="2199" spans="1:19" x14ac:dyDescent="0.3">
      <c r="A2199">
        <v>2198</v>
      </c>
      <c r="B2199">
        <v>2022</v>
      </c>
      <c r="C2199" t="s">
        <v>213</v>
      </c>
      <c r="D2199" t="s">
        <v>216</v>
      </c>
      <c r="E2199" t="s">
        <v>37</v>
      </c>
      <c r="F2199" t="str">
        <f t="shared" si="136"/>
        <v>Engineer</v>
      </c>
      <c r="G2199">
        <v>120000</v>
      </c>
      <c r="H2199" t="s">
        <v>20</v>
      </c>
      <c r="I2199">
        <v>120000</v>
      </c>
      <c r="J2199">
        <f t="shared" si="137"/>
        <v>100000</v>
      </c>
      <c r="K2199">
        <f t="shared" si="138"/>
        <v>150000</v>
      </c>
      <c r="L2199" t="str">
        <f t="shared" si="139"/>
        <v>100000-150000</v>
      </c>
      <c r="M2199" t="s">
        <v>21</v>
      </c>
      <c r="N2199" t="str">
        <f>VLOOKUP(M2199,'Country Names'!B:C,2,FALSE)</f>
        <v>United States</v>
      </c>
      <c r="O2199">
        <v>0</v>
      </c>
      <c r="P2199" t="str">
        <f>IF(Table[[#This Row],[remote_ratio]]=0, "In Person", IF(Table[[#This Row],[remote_ratio]]=50, "Hybrid", IF(Table[[#This Row],[remote_ratio]]=100, "Remote")))</f>
        <v>In Person</v>
      </c>
      <c r="Q2199" t="s">
        <v>21</v>
      </c>
      <c r="R2199" t="str">
        <f>VLOOKUP(Q2199,'Country Names'!B:C,2,FALSE)</f>
        <v>United States</v>
      </c>
      <c r="S2199" t="s">
        <v>221</v>
      </c>
    </row>
    <row r="2200" spans="1:19" x14ac:dyDescent="0.3">
      <c r="A2200">
        <v>2199</v>
      </c>
      <c r="B2200">
        <v>2022</v>
      </c>
      <c r="C2200" t="s">
        <v>213</v>
      </c>
      <c r="D2200" t="s">
        <v>216</v>
      </c>
      <c r="E2200" t="s">
        <v>37</v>
      </c>
      <c r="F2200" t="str">
        <f t="shared" si="136"/>
        <v>Engineer</v>
      </c>
      <c r="G2200">
        <v>95000</v>
      </c>
      <c r="H2200" t="s">
        <v>20</v>
      </c>
      <c r="I2200">
        <v>95000</v>
      </c>
      <c r="J2200">
        <f t="shared" si="137"/>
        <v>50000</v>
      </c>
      <c r="K2200">
        <f t="shared" si="138"/>
        <v>100000</v>
      </c>
      <c r="L2200" t="str">
        <f t="shared" si="139"/>
        <v>50000-100000</v>
      </c>
      <c r="M2200" t="s">
        <v>21</v>
      </c>
      <c r="N2200" t="str">
        <f>VLOOKUP(M2200,'Country Names'!B:C,2,FALSE)</f>
        <v>United States</v>
      </c>
      <c r="O2200">
        <v>0</v>
      </c>
      <c r="P2200" t="str">
        <f>IF(Table[[#This Row],[remote_ratio]]=0, "In Person", IF(Table[[#This Row],[remote_ratio]]=50, "Hybrid", IF(Table[[#This Row],[remote_ratio]]=100, "Remote")))</f>
        <v>In Person</v>
      </c>
      <c r="Q2200" t="s">
        <v>21</v>
      </c>
      <c r="R2200" t="str">
        <f>VLOOKUP(Q2200,'Country Names'!B:C,2,FALSE)</f>
        <v>United States</v>
      </c>
      <c r="S2200" t="s">
        <v>221</v>
      </c>
    </row>
    <row r="2201" spans="1:19" x14ac:dyDescent="0.3">
      <c r="A2201">
        <v>2200</v>
      </c>
      <c r="B2201">
        <v>2022</v>
      </c>
      <c r="C2201" t="s">
        <v>330</v>
      </c>
      <c r="D2201" t="s">
        <v>216</v>
      </c>
      <c r="E2201" t="s">
        <v>37</v>
      </c>
      <c r="F2201" t="str">
        <f t="shared" si="136"/>
        <v>Engineer</v>
      </c>
      <c r="G2201">
        <v>65000</v>
      </c>
      <c r="H2201" t="s">
        <v>14</v>
      </c>
      <c r="I2201">
        <v>68293</v>
      </c>
      <c r="J2201">
        <f t="shared" si="137"/>
        <v>50000</v>
      </c>
      <c r="K2201">
        <f t="shared" si="138"/>
        <v>100000</v>
      </c>
      <c r="L2201" t="str">
        <f t="shared" si="139"/>
        <v>50000-100000</v>
      </c>
      <c r="M2201" t="s">
        <v>15</v>
      </c>
      <c r="N2201" t="str">
        <f>VLOOKUP(M2201,'Country Names'!B:C,2,FALSE)</f>
        <v>Spain</v>
      </c>
      <c r="O2201">
        <v>0</v>
      </c>
      <c r="P2201" t="str">
        <f>IF(Table[[#This Row],[remote_ratio]]=0, "In Person", IF(Table[[#This Row],[remote_ratio]]=50, "Hybrid", IF(Table[[#This Row],[remote_ratio]]=100, "Remote")))</f>
        <v>In Person</v>
      </c>
      <c r="Q2201" t="s">
        <v>15</v>
      </c>
      <c r="R2201" t="str">
        <f>VLOOKUP(Q2201,'Country Names'!B:C,2,FALSE)</f>
        <v>Spain</v>
      </c>
      <c r="S2201" t="s">
        <v>221</v>
      </c>
    </row>
    <row r="2202" spans="1:19" x14ac:dyDescent="0.3">
      <c r="A2202">
        <v>2201</v>
      </c>
      <c r="B2202">
        <v>2022</v>
      </c>
      <c r="C2202" t="s">
        <v>330</v>
      </c>
      <c r="D2202" t="s">
        <v>216</v>
      </c>
      <c r="E2202" t="s">
        <v>37</v>
      </c>
      <c r="F2202" t="str">
        <f t="shared" si="136"/>
        <v>Engineer</v>
      </c>
      <c r="G2202">
        <v>40000</v>
      </c>
      <c r="H2202" t="s">
        <v>14</v>
      </c>
      <c r="I2202">
        <v>42026</v>
      </c>
      <c r="J2202">
        <f t="shared" si="137"/>
        <v>0</v>
      </c>
      <c r="K2202">
        <f t="shared" si="138"/>
        <v>50000</v>
      </c>
      <c r="L2202" t="str">
        <f t="shared" si="139"/>
        <v>0-50000</v>
      </c>
      <c r="M2202" t="s">
        <v>15</v>
      </c>
      <c r="N2202" t="str">
        <f>VLOOKUP(M2202,'Country Names'!B:C,2,FALSE)</f>
        <v>Spain</v>
      </c>
      <c r="O2202">
        <v>0</v>
      </c>
      <c r="P2202" t="str">
        <f>IF(Table[[#This Row],[remote_ratio]]=0, "In Person", IF(Table[[#This Row],[remote_ratio]]=50, "Hybrid", IF(Table[[#This Row],[remote_ratio]]=100, "Remote")))</f>
        <v>In Person</v>
      </c>
      <c r="Q2202" t="s">
        <v>15</v>
      </c>
      <c r="R2202" t="str">
        <f>VLOOKUP(Q2202,'Country Names'!B:C,2,FALSE)</f>
        <v>Spain</v>
      </c>
      <c r="S2202" t="s">
        <v>221</v>
      </c>
    </row>
    <row r="2203" spans="1:19" x14ac:dyDescent="0.3">
      <c r="A2203">
        <v>2202</v>
      </c>
      <c r="B2203">
        <v>2022</v>
      </c>
      <c r="C2203" t="s">
        <v>330</v>
      </c>
      <c r="D2203" t="s">
        <v>216</v>
      </c>
      <c r="E2203" t="s">
        <v>37</v>
      </c>
      <c r="F2203" t="str">
        <f t="shared" si="136"/>
        <v>Engineer</v>
      </c>
      <c r="G2203">
        <v>191200</v>
      </c>
      <c r="H2203" t="s">
        <v>20</v>
      </c>
      <c r="I2203">
        <v>191200</v>
      </c>
      <c r="J2203">
        <f t="shared" si="137"/>
        <v>150000</v>
      </c>
      <c r="K2203">
        <f t="shared" si="138"/>
        <v>200000</v>
      </c>
      <c r="L2203" t="str">
        <f t="shared" si="139"/>
        <v>150000-200000</v>
      </c>
      <c r="M2203" t="s">
        <v>21</v>
      </c>
      <c r="N2203" t="str">
        <f>VLOOKUP(M2203,'Country Names'!B:C,2,FALSE)</f>
        <v>United States</v>
      </c>
      <c r="O2203">
        <v>0</v>
      </c>
      <c r="P2203" t="str">
        <f>IF(Table[[#This Row],[remote_ratio]]=0, "In Person", IF(Table[[#This Row],[remote_ratio]]=50, "Hybrid", IF(Table[[#This Row],[remote_ratio]]=100, "Remote")))</f>
        <v>In Person</v>
      </c>
      <c r="Q2203" t="s">
        <v>21</v>
      </c>
      <c r="R2203" t="str">
        <f>VLOOKUP(Q2203,'Country Names'!B:C,2,FALSE)</f>
        <v>United States</v>
      </c>
      <c r="S2203" t="s">
        <v>221</v>
      </c>
    </row>
    <row r="2204" spans="1:19" x14ac:dyDescent="0.3">
      <c r="A2204">
        <v>2203</v>
      </c>
      <c r="B2204">
        <v>2022</v>
      </c>
      <c r="C2204" t="s">
        <v>330</v>
      </c>
      <c r="D2204" t="s">
        <v>216</v>
      </c>
      <c r="E2204" t="s">
        <v>37</v>
      </c>
      <c r="F2204" t="str">
        <f t="shared" si="136"/>
        <v>Engineer</v>
      </c>
      <c r="G2204">
        <v>130000</v>
      </c>
      <c r="H2204" t="s">
        <v>20</v>
      </c>
      <c r="I2204">
        <v>130000</v>
      </c>
      <c r="J2204">
        <f t="shared" si="137"/>
        <v>100000</v>
      </c>
      <c r="K2204">
        <f t="shared" si="138"/>
        <v>150000</v>
      </c>
      <c r="L2204" t="str">
        <f t="shared" si="139"/>
        <v>100000-150000</v>
      </c>
      <c r="M2204" t="s">
        <v>21</v>
      </c>
      <c r="N2204" t="str">
        <f>VLOOKUP(M2204,'Country Names'!B:C,2,FALSE)</f>
        <v>United States</v>
      </c>
      <c r="O2204">
        <v>0</v>
      </c>
      <c r="P2204" t="str">
        <f>IF(Table[[#This Row],[remote_ratio]]=0, "In Person", IF(Table[[#This Row],[remote_ratio]]=50, "Hybrid", IF(Table[[#This Row],[remote_ratio]]=100, "Remote")))</f>
        <v>In Person</v>
      </c>
      <c r="Q2204" t="s">
        <v>21</v>
      </c>
      <c r="R2204" t="str">
        <f>VLOOKUP(Q2204,'Country Names'!B:C,2,FALSE)</f>
        <v>United States</v>
      </c>
      <c r="S2204" t="s">
        <v>221</v>
      </c>
    </row>
    <row r="2205" spans="1:19" x14ac:dyDescent="0.3">
      <c r="A2205">
        <v>2204</v>
      </c>
      <c r="B2205">
        <v>2022</v>
      </c>
      <c r="C2205" t="s">
        <v>330</v>
      </c>
      <c r="D2205" t="s">
        <v>216</v>
      </c>
      <c r="E2205" t="s">
        <v>37</v>
      </c>
      <c r="F2205" t="str">
        <f t="shared" si="136"/>
        <v>Engineer</v>
      </c>
      <c r="G2205">
        <v>191200</v>
      </c>
      <c r="H2205" t="s">
        <v>20</v>
      </c>
      <c r="I2205">
        <v>191200</v>
      </c>
      <c r="J2205">
        <f t="shared" si="137"/>
        <v>150000</v>
      </c>
      <c r="K2205">
        <f t="shared" si="138"/>
        <v>200000</v>
      </c>
      <c r="L2205" t="str">
        <f t="shared" si="139"/>
        <v>150000-200000</v>
      </c>
      <c r="M2205" t="s">
        <v>21</v>
      </c>
      <c r="N2205" t="str">
        <f>VLOOKUP(M2205,'Country Names'!B:C,2,FALSE)</f>
        <v>United States</v>
      </c>
      <c r="O2205">
        <v>0</v>
      </c>
      <c r="P2205" t="str">
        <f>IF(Table[[#This Row],[remote_ratio]]=0, "In Person", IF(Table[[#This Row],[remote_ratio]]=50, "Hybrid", IF(Table[[#This Row],[remote_ratio]]=100, "Remote")))</f>
        <v>In Person</v>
      </c>
      <c r="Q2205" t="s">
        <v>21</v>
      </c>
      <c r="R2205" t="str">
        <f>VLOOKUP(Q2205,'Country Names'!B:C,2,FALSE)</f>
        <v>United States</v>
      </c>
      <c r="S2205" t="s">
        <v>221</v>
      </c>
    </row>
    <row r="2206" spans="1:19" x14ac:dyDescent="0.3">
      <c r="A2206">
        <v>2205</v>
      </c>
      <c r="B2206">
        <v>2022</v>
      </c>
      <c r="C2206" t="s">
        <v>330</v>
      </c>
      <c r="D2206" t="s">
        <v>216</v>
      </c>
      <c r="E2206" t="s">
        <v>37</v>
      </c>
      <c r="F2206" t="str">
        <f t="shared" si="136"/>
        <v>Engineer</v>
      </c>
      <c r="G2206">
        <v>130000</v>
      </c>
      <c r="H2206" t="s">
        <v>20</v>
      </c>
      <c r="I2206">
        <v>130000</v>
      </c>
      <c r="J2206">
        <f t="shared" si="137"/>
        <v>100000</v>
      </c>
      <c r="K2206">
        <f t="shared" si="138"/>
        <v>150000</v>
      </c>
      <c r="L2206" t="str">
        <f t="shared" si="139"/>
        <v>100000-150000</v>
      </c>
      <c r="M2206" t="s">
        <v>21</v>
      </c>
      <c r="N2206" t="str">
        <f>VLOOKUP(M2206,'Country Names'!B:C,2,FALSE)</f>
        <v>United States</v>
      </c>
      <c r="O2206">
        <v>0</v>
      </c>
      <c r="P2206" t="str">
        <f>IF(Table[[#This Row],[remote_ratio]]=0, "In Person", IF(Table[[#This Row],[remote_ratio]]=50, "Hybrid", IF(Table[[#This Row],[remote_ratio]]=100, "Remote")))</f>
        <v>In Person</v>
      </c>
      <c r="Q2206" t="s">
        <v>21</v>
      </c>
      <c r="R2206" t="str">
        <f>VLOOKUP(Q2206,'Country Names'!B:C,2,FALSE)</f>
        <v>United States</v>
      </c>
      <c r="S2206" t="s">
        <v>221</v>
      </c>
    </row>
    <row r="2207" spans="1:19" x14ac:dyDescent="0.3">
      <c r="A2207">
        <v>2206</v>
      </c>
      <c r="B2207">
        <v>2022</v>
      </c>
      <c r="C2207" t="s">
        <v>214</v>
      </c>
      <c r="D2207" t="s">
        <v>216</v>
      </c>
      <c r="E2207" t="s">
        <v>142</v>
      </c>
      <c r="F2207" t="str">
        <f t="shared" si="136"/>
        <v>Engineer</v>
      </c>
      <c r="G2207">
        <v>63000</v>
      </c>
      <c r="H2207" t="s">
        <v>14</v>
      </c>
      <c r="I2207">
        <v>66192</v>
      </c>
      <c r="J2207">
        <f t="shared" si="137"/>
        <v>50000</v>
      </c>
      <c r="K2207">
        <f t="shared" si="138"/>
        <v>100000</v>
      </c>
      <c r="L2207" t="str">
        <f t="shared" si="139"/>
        <v>50000-100000</v>
      </c>
      <c r="M2207" t="s">
        <v>31</v>
      </c>
      <c r="N2207" t="str">
        <f>VLOOKUP(M2207,'Country Names'!B:C,2,FALSE)</f>
        <v>Germany</v>
      </c>
      <c r="O2207">
        <v>50</v>
      </c>
      <c r="P2207" t="str">
        <f>IF(Table[[#This Row],[remote_ratio]]=0, "In Person", IF(Table[[#This Row],[remote_ratio]]=50, "Hybrid", IF(Table[[#This Row],[remote_ratio]]=100, "Remote")))</f>
        <v>Hybrid</v>
      </c>
      <c r="Q2207" t="s">
        <v>31</v>
      </c>
      <c r="R2207" t="str">
        <f>VLOOKUP(Q2207,'Country Names'!B:C,2,FALSE)</f>
        <v>Germany</v>
      </c>
      <c r="S2207" t="s">
        <v>220</v>
      </c>
    </row>
    <row r="2208" spans="1:19" x14ac:dyDescent="0.3">
      <c r="A2208">
        <v>2207</v>
      </c>
      <c r="B2208">
        <v>2022</v>
      </c>
      <c r="C2208" t="s">
        <v>214</v>
      </c>
      <c r="D2208" t="s">
        <v>216</v>
      </c>
      <c r="E2208" t="s">
        <v>149</v>
      </c>
      <c r="F2208" t="str">
        <f t="shared" si="136"/>
        <v>Researcher</v>
      </c>
      <c r="G2208">
        <v>50000</v>
      </c>
      <c r="H2208" t="s">
        <v>20</v>
      </c>
      <c r="I2208">
        <v>50000</v>
      </c>
      <c r="J2208">
        <f t="shared" si="137"/>
        <v>50000</v>
      </c>
      <c r="K2208">
        <f t="shared" si="138"/>
        <v>100000</v>
      </c>
      <c r="L2208" t="str">
        <f t="shared" si="139"/>
        <v>50000-100000</v>
      </c>
      <c r="M2208" t="s">
        <v>21</v>
      </c>
      <c r="N2208" t="str">
        <f>VLOOKUP(M2208,'Country Names'!B:C,2,FALSE)</f>
        <v>United States</v>
      </c>
      <c r="O2208">
        <v>100</v>
      </c>
      <c r="P2208" t="str">
        <f>IF(Table[[#This Row],[remote_ratio]]=0, "In Person", IF(Table[[#This Row],[remote_ratio]]=50, "Hybrid", IF(Table[[#This Row],[remote_ratio]]=100, "Remote")))</f>
        <v>Remote</v>
      </c>
      <c r="Q2208" t="s">
        <v>157</v>
      </c>
      <c r="R2208" t="str">
        <f>VLOOKUP(Q2208,'Country Names'!B:C,2,FALSE)</f>
        <v>Costa Rica</v>
      </c>
      <c r="S2208" t="s">
        <v>222</v>
      </c>
    </row>
    <row r="2209" spans="1:19" x14ac:dyDescent="0.3">
      <c r="A2209">
        <v>2208</v>
      </c>
      <c r="B2209">
        <v>2022</v>
      </c>
      <c r="C2209" t="s">
        <v>330</v>
      </c>
      <c r="D2209" t="s">
        <v>216</v>
      </c>
      <c r="E2209" t="s">
        <v>37</v>
      </c>
      <c r="F2209" t="str">
        <f t="shared" si="136"/>
        <v>Engineer</v>
      </c>
      <c r="G2209">
        <v>230000</v>
      </c>
      <c r="H2209" t="s">
        <v>20</v>
      </c>
      <c r="I2209">
        <v>230000</v>
      </c>
      <c r="J2209">
        <f t="shared" si="137"/>
        <v>200000</v>
      </c>
      <c r="K2209">
        <f t="shared" si="138"/>
        <v>250000</v>
      </c>
      <c r="L2209" t="str">
        <f t="shared" si="139"/>
        <v>200000-250000</v>
      </c>
      <c r="M2209" t="s">
        <v>21</v>
      </c>
      <c r="N2209" t="str">
        <f>VLOOKUP(M2209,'Country Names'!B:C,2,FALSE)</f>
        <v>United States</v>
      </c>
      <c r="O2209">
        <v>0</v>
      </c>
      <c r="P2209" t="str">
        <f>IF(Table[[#This Row],[remote_ratio]]=0, "In Person", IF(Table[[#This Row],[remote_ratio]]=50, "Hybrid", IF(Table[[#This Row],[remote_ratio]]=100, "Remote")))</f>
        <v>In Person</v>
      </c>
      <c r="Q2209" t="s">
        <v>21</v>
      </c>
      <c r="R2209" t="str">
        <f>VLOOKUP(Q2209,'Country Names'!B:C,2,FALSE)</f>
        <v>United States</v>
      </c>
      <c r="S2209" t="s">
        <v>220</v>
      </c>
    </row>
    <row r="2210" spans="1:19" x14ac:dyDescent="0.3">
      <c r="A2210">
        <v>2209</v>
      </c>
      <c r="B2210">
        <v>2022</v>
      </c>
      <c r="C2210" t="s">
        <v>330</v>
      </c>
      <c r="D2210" t="s">
        <v>216</v>
      </c>
      <c r="E2210" t="s">
        <v>37</v>
      </c>
      <c r="F2210" t="str">
        <f t="shared" si="136"/>
        <v>Engineer</v>
      </c>
      <c r="G2210">
        <v>154600</v>
      </c>
      <c r="H2210" t="s">
        <v>20</v>
      </c>
      <c r="I2210">
        <v>154600</v>
      </c>
      <c r="J2210">
        <f t="shared" si="137"/>
        <v>150000</v>
      </c>
      <c r="K2210">
        <f t="shared" si="138"/>
        <v>200000</v>
      </c>
      <c r="L2210" t="str">
        <f t="shared" si="139"/>
        <v>150000-200000</v>
      </c>
      <c r="M2210" t="s">
        <v>21</v>
      </c>
      <c r="N2210" t="str">
        <f>VLOOKUP(M2210,'Country Names'!B:C,2,FALSE)</f>
        <v>United States</v>
      </c>
      <c r="O2210">
        <v>0</v>
      </c>
      <c r="P2210" t="str">
        <f>IF(Table[[#This Row],[remote_ratio]]=0, "In Person", IF(Table[[#This Row],[remote_ratio]]=50, "Hybrid", IF(Table[[#This Row],[remote_ratio]]=100, "Remote")))</f>
        <v>In Person</v>
      </c>
      <c r="Q2210" t="s">
        <v>21</v>
      </c>
      <c r="R2210" t="str">
        <f>VLOOKUP(Q2210,'Country Names'!B:C,2,FALSE)</f>
        <v>United States</v>
      </c>
      <c r="S2210" t="s">
        <v>220</v>
      </c>
    </row>
    <row r="2211" spans="1:19" x14ac:dyDescent="0.3">
      <c r="A2211">
        <v>2210</v>
      </c>
      <c r="B2211">
        <v>2022</v>
      </c>
      <c r="C2211" t="s">
        <v>330</v>
      </c>
      <c r="D2211" t="s">
        <v>216</v>
      </c>
      <c r="E2211" t="s">
        <v>37</v>
      </c>
      <c r="F2211" t="str">
        <f t="shared" si="136"/>
        <v>Engineer</v>
      </c>
      <c r="G2211">
        <v>120000</v>
      </c>
      <c r="H2211" t="s">
        <v>20</v>
      </c>
      <c r="I2211">
        <v>120000</v>
      </c>
      <c r="J2211">
        <f t="shared" si="137"/>
        <v>100000</v>
      </c>
      <c r="K2211">
        <f t="shared" si="138"/>
        <v>150000</v>
      </c>
      <c r="L2211" t="str">
        <f t="shared" si="139"/>
        <v>100000-150000</v>
      </c>
      <c r="M2211" t="s">
        <v>21</v>
      </c>
      <c r="N2211" t="str">
        <f>VLOOKUP(M2211,'Country Names'!B:C,2,FALSE)</f>
        <v>United States</v>
      </c>
      <c r="O2211">
        <v>0</v>
      </c>
      <c r="P2211" t="str">
        <f>IF(Table[[#This Row],[remote_ratio]]=0, "In Person", IF(Table[[#This Row],[remote_ratio]]=50, "Hybrid", IF(Table[[#This Row],[remote_ratio]]=100, "Remote")))</f>
        <v>In Person</v>
      </c>
      <c r="Q2211" t="s">
        <v>21</v>
      </c>
      <c r="R2211" t="str">
        <f>VLOOKUP(Q2211,'Country Names'!B:C,2,FALSE)</f>
        <v>United States</v>
      </c>
      <c r="S2211" t="s">
        <v>221</v>
      </c>
    </row>
    <row r="2212" spans="1:19" x14ac:dyDescent="0.3">
      <c r="A2212">
        <v>2211</v>
      </c>
      <c r="B2212">
        <v>2022</v>
      </c>
      <c r="C2212" t="s">
        <v>330</v>
      </c>
      <c r="D2212" t="s">
        <v>216</v>
      </c>
      <c r="E2212" t="s">
        <v>37</v>
      </c>
      <c r="F2212" t="str">
        <f t="shared" si="136"/>
        <v>Engineer</v>
      </c>
      <c r="G2212">
        <v>95000</v>
      </c>
      <c r="H2212" t="s">
        <v>20</v>
      </c>
      <c r="I2212">
        <v>95000</v>
      </c>
      <c r="J2212">
        <f t="shared" si="137"/>
        <v>50000</v>
      </c>
      <c r="K2212">
        <f t="shared" si="138"/>
        <v>100000</v>
      </c>
      <c r="L2212" t="str">
        <f t="shared" si="139"/>
        <v>50000-100000</v>
      </c>
      <c r="M2212" t="s">
        <v>21</v>
      </c>
      <c r="N2212" t="str">
        <f>VLOOKUP(M2212,'Country Names'!B:C,2,FALSE)</f>
        <v>United States</v>
      </c>
      <c r="O2212">
        <v>0</v>
      </c>
      <c r="P2212" t="str">
        <f>IF(Table[[#This Row],[remote_ratio]]=0, "In Person", IF(Table[[#This Row],[remote_ratio]]=50, "Hybrid", IF(Table[[#This Row],[remote_ratio]]=100, "Remote")))</f>
        <v>In Person</v>
      </c>
      <c r="Q2212" t="s">
        <v>21</v>
      </c>
      <c r="R2212" t="str">
        <f>VLOOKUP(Q2212,'Country Names'!B:C,2,FALSE)</f>
        <v>United States</v>
      </c>
      <c r="S2212" t="s">
        <v>221</v>
      </c>
    </row>
    <row r="2213" spans="1:19" x14ac:dyDescent="0.3">
      <c r="A2213">
        <v>2130</v>
      </c>
      <c r="B2213">
        <v>2022</v>
      </c>
      <c r="C2213" t="s">
        <v>330</v>
      </c>
      <c r="D2213" t="s">
        <v>216</v>
      </c>
      <c r="E2213" t="s">
        <v>23</v>
      </c>
      <c r="F2213" t="str">
        <f t="shared" si="136"/>
        <v>Scientist</v>
      </c>
      <c r="G2213">
        <v>185900</v>
      </c>
      <c r="H2213" t="s">
        <v>20</v>
      </c>
      <c r="I2213">
        <v>185900</v>
      </c>
      <c r="J2213">
        <f t="shared" si="137"/>
        <v>150000</v>
      </c>
      <c r="K2213">
        <f t="shared" si="138"/>
        <v>200000</v>
      </c>
      <c r="L2213" t="str">
        <f t="shared" si="139"/>
        <v>150000-200000</v>
      </c>
      <c r="M2213" t="s">
        <v>21</v>
      </c>
      <c r="N2213" t="str">
        <f>VLOOKUP(M2213,'Country Names'!B:C,2,FALSE)</f>
        <v>United States</v>
      </c>
      <c r="O2213">
        <v>0</v>
      </c>
      <c r="P2213" t="str">
        <f>IF(Table[[#This Row],[remote_ratio]]=0, "In Person", IF(Table[[#This Row],[remote_ratio]]=50, "Hybrid", IF(Table[[#This Row],[remote_ratio]]=100, "Remote")))</f>
        <v>In Person</v>
      </c>
      <c r="Q2213" t="s">
        <v>21</v>
      </c>
      <c r="R2213" t="str">
        <f>VLOOKUP(Q2213,'Country Names'!B:C,2,FALSE)</f>
        <v>United States</v>
      </c>
      <c r="S2213" t="s">
        <v>221</v>
      </c>
    </row>
    <row r="2214" spans="1:19" x14ac:dyDescent="0.3">
      <c r="A2214">
        <v>2131</v>
      </c>
      <c r="B2214">
        <v>2022</v>
      </c>
      <c r="C2214" t="s">
        <v>330</v>
      </c>
      <c r="D2214" t="s">
        <v>216</v>
      </c>
      <c r="E2214" t="s">
        <v>23</v>
      </c>
      <c r="F2214" t="str">
        <f t="shared" si="136"/>
        <v>Scientist</v>
      </c>
      <c r="G2214">
        <v>129300</v>
      </c>
      <c r="H2214" t="s">
        <v>20</v>
      </c>
      <c r="I2214">
        <v>129300</v>
      </c>
      <c r="J2214">
        <f t="shared" si="137"/>
        <v>100000</v>
      </c>
      <c r="K2214">
        <f t="shared" si="138"/>
        <v>150000</v>
      </c>
      <c r="L2214" t="str">
        <f t="shared" si="139"/>
        <v>100000-150000</v>
      </c>
      <c r="M2214" t="s">
        <v>21</v>
      </c>
      <c r="N2214" t="str">
        <f>VLOOKUP(M2214,'Country Names'!B:C,2,FALSE)</f>
        <v>United States</v>
      </c>
      <c r="O2214">
        <v>0</v>
      </c>
      <c r="P2214" t="str">
        <f>IF(Table[[#This Row],[remote_ratio]]=0, "In Person", IF(Table[[#This Row],[remote_ratio]]=50, "Hybrid", IF(Table[[#This Row],[remote_ratio]]=100, "Remote")))</f>
        <v>In Person</v>
      </c>
      <c r="Q2214" t="s">
        <v>21</v>
      </c>
      <c r="R2214" t="str">
        <f>VLOOKUP(Q2214,'Country Names'!B:C,2,FALSE)</f>
        <v>United States</v>
      </c>
      <c r="S2214" t="s">
        <v>221</v>
      </c>
    </row>
    <row r="2215" spans="1:19" x14ac:dyDescent="0.3">
      <c r="A2215">
        <v>2214</v>
      </c>
      <c r="B2215">
        <v>2022</v>
      </c>
      <c r="C2215" t="s">
        <v>330</v>
      </c>
      <c r="D2215" t="s">
        <v>216</v>
      </c>
      <c r="E2215" t="s">
        <v>27</v>
      </c>
      <c r="F2215" t="str">
        <f t="shared" si="136"/>
        <v>Analyst</v>
      </c>
      <c r="G2215">
        <v>169000</v>
      </c>
      <c r="H2215" t="s">
        <v>20</v>
      </c>
      <c r="I2215">
        <v>169000</v>
      </c>
      <c r="J2215">
        <f t="shared" si="137"/>
        <v>150000</v>
      </c>
      <c r="K2215">
        <f t="shared" si="138"/>
        <v>200000</v>
      </c>
      <c r="L2215" t="str">
        <f t="shared" si="139"/>
        <v>150000-200000</v>
      </c>
      <c r="M2215" t="s">
        <v>21</v>
      </c>
      <c r="N2215" t="str">
        <f>VLOOKUP(M2215,'Country Names'!B:C,2,FALSE)</f>
        <v>United States</v>
      </c>
      <c r="O2215">
        <v>0</v>
      </c>
      <c r="P2215" t="str">
        <f>IF(Table[[#This Row],[remote_ratio]]=0, "In Person", IF(Table[[#This Row],[remote_ratio]]=50, "Hybrid", IF(Table[[#This Row],[remote_ratio]]=100, "Remote")))</f>
        <v>In Person</v>
      </c>
      <c r="Q2215" t="s">
        <v>21</v>
      </c>
      <c r="R2215" t="str">
        <f>VLOOKUP(Q2215,'Country Names'!B:C,2,FALSE)</f>
        <v>United States</v>
      </c>
      <c r="S2215" t="s">
        <v>221</v>
      </c>
    </row>
    <row r="2216" spans="1:19" x14ac:dyDescent="0.3">
      <c r="A2216">
        <v>2215</v>
      </c>
      <c r="B2216">
        <v>2022</v>
      </c>
      <c r="C2216" t="s">
        <v>330</v>
      </c>
      <c r="D2216" t="s">
        <v>216</v>
      </c>
      <c r="E2216" t="s">
        <v>27</v>
      </c>
      <c r="F2216" t="str">
        <f t="shared" si="136"/>
        <v>Analyst</v>
      </c>
      <c r="G2216">
        <v>110600</v>
      </c>
      <c r="H2216" t="s">
        <v>20</v>
      </c>
      <c r="I2216">
        <v>110600</v>
      </c>
      <c r="J2216">
        <f t="shared" si="137"/>
        <v>100000</v>
      </c>
      <c r="K2216">
        <f t="shared" si="138"/>
        <v>150000</v>
      </c>
      <c r="L2216" t="str">
        <f t="shared" si="139"/>
        <v>100000-150000</v>
      </c>
      <c r="M2216" t="s">
        <v>21</v>
      </c>
      <c r="N2216" t="str">
        <f>VLOOKUP(M2216,'Country Names'!B:C,2,FALSE)</f>
        <v>United States</v>
      </c>
      <c r="O2216">
        <v>0</v>
      </c>
      <c r="P2216" t="str">
        <f>IF(Table[[#This Row],[remote_ratio]]=0, "In Person", IF(Table[[#This Row],[remote_ratio]]=50, "Hybrid", IF(Table[[#This Row],[remote_ratio]]=100, "Remote")))</f>
        <v>In Person</v>
      </c>
      <c r="Q2216" t="s">
        <v>21</v>
      </c>
      <c r="R2216" t="str">
        <f>VLOOKUP(Q2216,'Country Names'!B:C,2,FALSE)</f>
        <v>United States</v>
      </c>
      <c r="S2216" t="s">
        <v>221</v>
      </c>
    </row>
    <row r="2217" spans="1:19" x14ac:dyDescent="0.3">
      <c r="A2217">
        <v>2216</v>
      </c>
      <c r="B2217">
        <v>2022</v>
      </c>
      <c r="C2217" t="s">
        <v>213</v>
      </c>
      <c r="D2217" t="s">
        <v>216</v>
      </c>
      <c r="E2217" t="s">
        <v>27</v>
      </c>
      <c r="F2217" t="str">
        <f t="shared" si="136"/>
        <v>Analyst</v>
      </c>
      <c r="G2217">
        <v>80000</v>
      </c>
      <c r="H2217" t="s">
        <v>20</v>
      </c>
      <c r="I2217">
        <v>80000</v>
      </c>
      <c r="J2217">
        <f t="shared" si="137"/>
        <v>50000</v>
      </c>
      <c r="K2217">
        <f t="shared" si="138"/>
        <v>100000</v>
      </c>
      <c r="L2217" t="str">
        <f t="shared" si="139"/>
        <v>50000-100000</v>
      </c>
      <c r="M2217" t="s">
        <v>21</v>
      </c>
      <c r="N2217" t="str">
        <f>VLOOKUP(M2217,'Country Names'!B:C,2,FALSE)</f>
        <v>United States</v>
      </c>
      <c r="O2217">
        <v>100</v>
      </c>
      <c r="P2217" t="str">
        <f>IF(Table[[#This Row],[remote_ratio]]=0, "In Person", IF(Table[[#This Row],[remote_ratio]]=50, "Hybrid", IF(Table[[#This Row],[remote_ratio]]=100, "Remote")))</f>
        <v>Remote</v>
      </c>
      <c r="Q2217" t="s">
        <v>21</v>
      </c>
      <c r="R2217" t="str">
        <f>VLOOKUP(Q2217,'Country Names'!B:C,2,FALSE)</f>
        <v>United States</v>
      </c>
      <c r="S2217" t="s">
        <v>220</v>
      </c>
    </row>
    <row r="2218" spans="1:19" x14ac:dyDescent="0.3">
      <c r="A2218">
        <v>2217</v>
      </c>
      <c r="B2218">
        <v>2022</v>
      </c>
      <c r="C2218" t="s">
        <v>330</v>
      </c>
      <c r="D2218" t="s">
        <v>216</v>
      </c>
      <c r="E2218" t="s">
        <v>37</v>
      </c>
      <c r="F2218" t="str">
        <f t="shared" si="136"/>
        <v>Engineer</v>
      </c>
      <c r="G2218">
        <v>185900</v>
      </c>
      <c r="H2218" t="s">
        <v>20</v>
      </c>
      <c r="I2218">
        <v>185900</v>
      </c>
      <c r="J2218">
        <f t="shared" si="137"/>
        <v>150000</v>
      </c>
      <c r="K2218">
        <f t="shared" si="138"/>
        <v>200000</v>
      </c>
      <c r="L2218" t="str">
        <f t="shared" si="139"/>
        <v>150000-200000</v>
      </c>
      <c r="M2218" t="s">
        <v>21</v>
      </c>
      <c r="N2218" t="str">
        <f>VLOOKUP(M2218,'Country Names'!B:C,2,FALSE)</f>
        <v>United States</v>
      </c>
      <c r="O2218">
        <v>0</v>
      </c>
      <c r="P2218" t="str">
        <f>IF(Table[[#This Row],[remote_ratio]]=0, "In Person", IF(Table[[#This Row],[remote_ratio]]=50, "Hybrid", IF(Table[[#This Row],[remote_ratio]]=100, "Remote")))</f>
        <v>In Person</v>
      </c>
      <c r="Q2218" t="s">
        <v>21</v>
      </c>
      <c r="R2218" t="str">
        <f>VLOOKUP(Q2218,'Country Names'!B:C,2,FALSE)</f>
        <v>United States</v>
      </c>
      <c r="S2218" t="s">
        <v>221</v>
      </c>
    </row>
    <row r="2219" spans="1:19" x14ac:dyDescent="0.3">
      <c r="A2219">
        <v>2218</v>
      </c>
      <c r="B2219">
        <v>2022</v>
      </c>
      <c r="C2219" t="s">
        <v>330</v>
      </c>
      <c r="D2219" t="s">
        <v>216</v>
      </c>
      <c r="E2219" t="s">
        <v>37</v>
      </c>
      <c r="F2219" t="str">
        <f t="shared" si="136"/>
        <v>Engineer</v>
      </c>
      <c r="G2219">
        <v>129300</v>
      </c>
      <c r="H2219" t="s">
        <v>20</v>
      </c>
      <c r="I2219">
        <v>129300</v>
      </c>
      <c r="J2219">
        <f t="shared" si="137"/>
        <v>100000</v>
      </c>
      <c r="K2219">
        <f t="shared" si="138"/>
        <v>150000</v>
      </c>
      <c r="L2219" t="str">
        <f t="shared" si="139"/>
        <v>100000-150000</v>
      </c>
      <c r="M2219" t="s">
        <v>21</v>
      </c>
      <c r="N2219" t="str">
        <f>VLOOKUP(M2219,'Country Names'!B:C,2,FALSE)</f>
        <v>United States</v>
      </c>
      <c r="O2219">
        <v>0</v>
      </c>
      <c r="P2219" t="str">
        <f>IF(Table[[#This Row],[remote_ratio]]=0, "In Person", IF(Table[[#This Row],[remote_ratio]]=50, "Hybrid", IF(Table[[#This Row],[remote_ratio]]=100, "Remote")))</f>
        <v>In Person</v>
      </c>
      <c r="Q2219" t="s">
        <v>21</v>
      </c>
      <c r="R2219" t="str">
        <f>VLOOKUP(Q2219,'Country Names'!B:C,2,FALSE)</f>
        <v>United States</v>
      </c>
      <c r="S2219" t="s">
        <v>221</v>
      </c>
    </row>
    <row r="2220" spans="1:19" x14ac:dyDescent="0.3">
      <c r="A2220">
        <v>2219</v>
      </c>
      <c r="B2220">
        <v>2022</v>
      </c>
      <c r="C2220" t="s">
        <v>330</v>
      </c>
      <c r="D2220" t="s">
        <v>216</v>
      </c>
      <c r="E2220" t="s">
        <v>32</v>
      </c>
      <c r="F2220" t="str">
        <f t="shared" si="136"/>
        <v>Engineer</v>
      </c>
      <c r="G2220">
        <v>135000</v>
      </c>
      <c r="H2220" t="s">
        <v>20</v>
      </c>
      <c r="I2220">
        <v>135000</v>
      </c>
      <c r="J2220">
        <f t="shared" si="137"/>
        <v>100000</v>
      </c>
      <c r="K2220">
        <f t="shared" si="138"/>
        <v>150000</v>
      </c>
      <c r="L2220" t="str">
        <f t="shared" si="139"/>
        <v>100000-150000</v>
      </c>
      <c r="M2220" t="s">
        <v>21</v>
      </c>
      <c r="N2220" t="str">
        <f>VLOOKUP(M2220,'Country Names'!B:C,2,FALSE)</f>
        <v>United States</v>
      </c>
      <c r="O2220">
        <v>0</v>
      </c>
      <c r="P2220" t="str">
        <f>IF(Table[[#This Row],[remote_ratio]]=0, "In Person", IF(Table[[#This Row],[remote_ratio]]=50, "Hybrid", IF(Table[[#This Row],[remote_ratio]]=100, "Remote")))</f>
        <v>In Person</v>
      </c>
      <c r="Q2220" t="s">
        <v>21</v>
      </c>
      <c r="R2220" t="str">
        <f>VLOOKUP(Q2220,'Country Names'!B:C,2,FALSE)</f>
        <v>United States</v>
      </c>
      <c r="S2220" t="s">
        <v>221</v>
      </c>
    </row>
    <row r="2221" spans="1:19" x14ac:dyDescent="0.3">
      <c r="A2221">
        <v>2220</v>
      </c>
      <c r="B2221">
        <v>2022</v>
      </c>
      <c r="C2221" t="s">
        <v>330</v>
      </c>
      <c r="D2221" t="s">
        <v>216</v>
      </c>
      <c r="E2221" t="s">
        <v>32</v>
      </c>
      <c r="F2221" t="str">
        <f t="shared" si="136"/>
        <v>Engineer</v>
      </c>
      <c r="G2221">
        <v>110000</v>
      </c>
      <c r="H2221" t="s">
        <v>20</v>
      </c>
      <c r="I2221">
        <v>110000</v>
      </c>
      <c r="J2221">
        <f t="shared" si="137"/>
        <v>100000</v>
      </c>
      <c r="K2221">
        <f t="shared" si="138"/>
        <v>150000</v>
      </c>
      <c r="L2221" t="str">
        <f t="shared" si="139"/>
        <v>100000-150000</v>
      </c>
      <c r="M2221" t="s">
        <v>21</v>
      </c>
      <c r="N2221" t="str">
        <f>VLOOKUP(M2221,'Country Names'!B:C,2,FALSE)</f>
        <v>United States</v>
      </c>
      <c r="O2221">
        <v>0</v>
      </c>
      <c r="P2221" t="str">
        <f>IF(Table[[#This Row],[remote_ratio]]=0, "In Person", IF(Table[[#This Row],[remote_ratio]]=50, "Hybrid", IF(Table[[#This Row],[remote_ratio]]=100, "Remote")))</f>
        <v>In Person</v>
      </c>
      <c r="Q2221" t="s">
        <v>21</v>
      </c>
      <c r="R2221" t="str">
        <f>VLOOKUP(Q2221,'Country Names'!B:C,2,FALSE)</f>
        <v>United States</v>
      </c>
      <c r="S2221" t="s">
        <v>221</v>
      </c>
    </row>
    <row r="2222" spans="1:19" x14ac:dyDescent="0.3">
      <c r="A2222">
        <v>2221</v>
      </c>
      <c r="B2222">
        <v>2022</v>
      </c>
      <c r="C2222" t="s">
        <v>213</v>
      </c>
      <c r="D2222" t="s">
        <v>216</v>
      </c>
      <c r="E2222" t="s">
        <v>55</v>
      </c>
      <c r="F2222" t="str">
        <f t="shared" si="136"/>
        <v>Manager</v>
      </c>
      <c r="G2222">
        <v>155000</v>
      </c>
      <c r="H2222" t="s">
        <v>20</v>
      </c>
      <c r="I2222">
        <v>155000</v>
      </c>
      <c r="J2222">
        <f t="shared" si="137"/>
        <v>150000</v>
      </c>
      <c r="K2222">
        <f t="shared" si="138"/>
        <v>200000</v>
      </c>
      <c r="L2222" t="str">
        <f t="shared" si="139"/>
        <v>150000-200000</v>
      </c>
      <c r="M2222" t="s">
        <v>21</v>
      </c>
      <c r="N2222" t="str">
        <f>VLOOKUP(M2222,'Country Names'!B:C,2,FALSE)</f>
        <v>United States</v>
      </c>
      <c r="O2222">
        <v>0</v>
      </c>
      <c r="P2222" t="str">
        <f>IF(Table[[#This Row],[remote_ratio]]=0, "In Person", IF(Table[[#This Row],[remote_ratio]]=50, "Hybrid", IF(Table[[#This Row],[remote_ratio]]=100, "Remote")))</f>
        <v>In Person</v>
      </c>
      <c r="Q2222" t="s">
        <v>21</v>
      </c>
      <c r="R2222" t="str">
        <f>VLOOKUP(Q2222,'Country Names'!B:C,2,FALSE)</f>
        <v>United States</v>
      </c>
      <c r="S2222" t="s">
        <v>221</v>
      </c>
    </row>
    <row r="2223" spans="1:19" x14ac:dyDescent="0.3">
      <c r="A2223">
        <v>2222</v>
      </c>
      <c r="B2223">
        <v>2022</v>
      </c>
      <c r="C2223" t="s">
        <v>213</v>
      </c>
      <c r="D2223" t="s">
        <v>216</v>
      </c>
      <c r="E2223" t="s">
        <v>55</v>
      </c>
      <c r="F2223" t="str">
        <f t="shared" si="136"/>
        <v>Manager</v>
      </c>
      <c r="G2223">
        <v>140000</v>
      </c>
      <c r="H2223" t="s">
        <v>20</v>
      </c>
      <c r="I2223">
        <v>140000</v>
      </c>
      <c r="J2223">
        <f t="shared" si="137"/>
        <v>100000</v>
      </c>
      <c r="K2223">
        <f t="shared" si="138"/>
        <v>150000</v>
      </c>
      <c r="L2223" t="str">
        <f t="shared" si="139"/>
        <v>100000-150000</v>
      </c>
      <c r="M2223" t="s">
        <v>21</v>
      </c>
      <c r="N2223" t="str">
        <f>VLOOKUP(M2223,'Country Names'!B:C,2,FALSE)</f>
        <v>United States</v>
      </c>
      <c r="O2223">
        <v>0</v>
      </c>
      <c r="P2223" t="str">
        <f>IF(Table[[#This Row],[remote_ratio]]=0, "In Person", IF(Table[[#This Row],[remote_ratio]]=50, "Hybrid", IF(Table[[#This Row],[remote_ratio]]=100, "Remote")))</f>
        <v>In Person</v>
      </c>
      <c r="Q2223" t="s">
        <v>21</v>
      </c>
      <c r="R2223" t="str">
        <f>VLOOKUP(Q2223,'Country Names'!B:C,2,FALSE)</f>
        <v>United States</v>
      </c>
      <c r="S2223" t="s">
        <v>221</v>
      </c>
    </row>
    <row r="2224" spans="1:19" x14ac:dyDescent="0.3">
      <c r="A2224">
        <v>2223</v>
      </c>
      <c r="B2224">
        <v>2022</v>
      </c>
      <c r="C2224" t="s">
        <v>330</v>
      </c>
      <c r="D2224" t="s">
        <v>216</v>
      </c>
      <c r="E2224" t="s">
        <v>37</v>
      </c>
      <c r="F2224" t="str">
        <f t="shared" si="136"/>
        <v>Engineer</v>
      </c>
      <c r="G2224">
        <v>205000</v>
      </c>
      <c r="H2224" t="s">
        <v>20</v>
      </c>
      <c r="I2224">
        <v>205000</v>
      </c>
      <c r="J2224">
        <f t="shared" si="137"/>
        <v>200000</v>
      </c>
      <c r="K2224">
        <f t="shared" si="138"/>
        <v>250000</v>
      </c>
      <c r="L2224" t="str">
        <f t="shared" si="139"/>
        <v>200000-250000</v>
      </c>
      <c r="M2224" t="s">
        <v>21</v>
      </c>
      <c r="N2224" t="str">
        <f>VLOOKUP(M2224,'Country Names'!B:C,2,FALSE)</f>
        <v>United States</v>
      </c>
      <c r="O2224">
        <v>100</v>
      </c>
      <c r="P2224" t="str">
        <f>IF(Table[[#This Row],[remote_ratio]]=0, "In Person", IF(Table[[#This Row],[remote_ratio]]=50, "Hybrid", IF(Table[[#This Row],[remote_ratio]]=100, "Remote")))</f>
        <v>Remote</v>
      </c>
      <c r="Q2224" t="s">
        <v>21</v>
      </c>
      <c r="R2224" t="str">
        <f>VLOOKUP(Q2224,'Country Names'!B:C,2,FALSE)</f>
        <v>United States</v>
      </c>
      <c r="S2224" t="s">
        <v>221</v>
      </c>
    </row>
    <row r="2225" spans="1:19" x14ac:dyDescent="0.3">
      <c r="A2225">
        <v>2224</v>
      </c>
      <c r="B2225">
        <v>2022</v>
      </c>
      <c r="C2225" t="s">
        <v>330</v>
      </c>
      <c r="D2225" t="s">
        <v>216</v>
      </c>
      <c r="E2225" t="s">
        <v>37</v>
      </c>
      <c r="F2225" t="str">
        <f t="shared" si="136"/>
        <v>Engineer</v>
      </c>
      <c r="G2225">
        <v>150000</v>
      </c>
      <c r="H2225" t="s">
        <v>20</v>
      </c>
      <c r="I2225">
        <v>150000</v>
      </c>
      <c r="J2225">
        <f t="shared" si="137"/>
        <v>150000</v>
      </c>
      <c r="K2225">
        <f t="shared" si="138"/>
        <v>200000</v>
      </c>
      <c r="L2225" t="str">
        <f t="shared" si="139"/>
        <v>150000-200000</v>
      </c>
      <c r="M2225" t="s">
        <v>21</v>
      </c>
      <c r="N2225" t="str">
        <f>VLOOKUP(M2225,'Country Names'!B:C,2,FALSE)</f>
        <v>United States</v>
      </c>
      <c r="O2225">
        <v>100</v>
      </c>
      <c r="P2225" t="str">
        <f>IF(Table[[#This Row],[remote_ratio]]=0, "In Person", IF(Table[[#This Row],[remote_ratio]]=50, "Hybrid", IF(Table[[#This Row],[remote_ratio]]=100, "Remote")))</f>
        <v>Remote</v>
      </c>
      <c r="Q2225" t="s">
        <v>21</v>
      </c>
      <c r="R2225" t="str">
        <f>VLOOKUP(Q2225,'Country Names'!B:C,2,FALSE)</f>
        <v>United States</v>
      </c>
      <c r="S2225" t="s">
        <v>221</v>
      </c>
    </row>
    <row r="2226" spans="1:19" x14ac:dyDescent="0.3">
      <c r="A2226">
        <v>2225</v>
      </c>
      <c r="B2226">
        <v>2022</v>
      </c>
      <c r="C2226" t="s">
        <v>330</v>
      </c>
      <c r="D2226" t="s">
        <v>216</v>
      </c>
      <c r="E2226" t="s">
        <v>37</v>
      </c>
      <c r="F2226" t="str">
        <f t="shared" si="136"/>
        <v>Engineer</v>
      </c>
      <c r="G2226">
        <v>179500</v>
      </c>
      <c r="H2226" t="s">
        <v>20</v>
      </c>
      <c r="I2226">
        <v>179500</v>
      </c>
      <c r="J2226">
        <f t="shared" si="137"/>
        <v>150000</v>
      </c>
      <c r="K2226">
        <f t="shared" si="138"/>
        <v>200000</v>
      </c>
      <c r="L2226" t="str">
        <f t="shared" si="139"/>
        <v>150000-200000</v>
      </c>
      <c r="M2226" t="s">
        <v>21</v>
      </c>
      <c r="N2226" t="str">
        <f>VLOOKUP(M2226,'Country Names'!B:C,2,FALSE)</f>
        <v>United States</v>
      </c>
      <c r="O2226">
        <v>0</v>
      </c>
      <c r="P2226" t="str">
        <f>IF(Table[[#This Row],[remote_ratio]]=0, "In Person", IF(Table[[#This Row],[remote_ratio]]=50, "Hybrid", IF(Table[[#This Row],[remote_ratio]]=100, "Remote")))</f>
        <v>In Person</v>
      </c>
      <c r="Q2226" t="s">
        <v>21</v>
      </c>
      <c r="R2226" t="str">
        <f>VLOOKUP(Q2226,'Country Names'!B:C,2,FALSE)</f>
        <v>United States</v>
      </c>
      <c r="S2226" t="s">
        <v>221</v>
      </c>
    </row>
    <row r="2227" spans="1:19" x14ac:dyDescent="0.3">
      <c r="A2227">
        <v>2226</v>
      </c>
      <c r="B2227">
        <v>2022</v>
      </c>
      <c r="C2227" t="s">
        <v>330</v>
      </c>
      <c r="D2227" t="s">
        <v>216</v>
      </c>
      <c r="E2227" t="s">
        <v>37</v>
      </c>
      <c r="F2227" t="str">
        <f t="shared" si="136"/>
        <v>Engineer</v>
      </c>
      <c r="G2227">
        <v>134000</v>
      </c>
      <c r="H2227" t="s">
        <v>20</v>
      </c>
      <c r="I2227">
        <v>134000</v>
      </c>
      <c r="J2227">
        <f t="shared" si="137"/>
        <v>100000</v>
      </c>
      <c r="K2227">
        <f t="shared" si="138"/>
        <v>150000</v>
      </c>
      <c r="L2227" t="str">
        <f t="shared" si="139"/>
        <v>100000-150000</v>
      </c>
      <c r="M2227" t="s">
        <v>21</v>
      </c>
      <c r="N2227" t="str">
        <f>VLOOKUP(M2227,'Country Names'!B:C,2,FALSE)</f>
        <v>United States</v>
      </c>
      <c r="O2227">
        <v>0</v>
      </c>
      <c r="P2227" t="str">
        <f>IF(Table[[#This Row],[remote_ratio]]=0, "In Person", IF(Table[[#This Row],[remote_ratio]]=50, "Hybrid", IF(Table[[#This Row],[remote_ratio]]=100, "Remote")))</f>
        <v>In Person</v>
      </c>
      <c r="Q2227" t="s">
        <v>21</v>
      </c>
      <c r="R2227" t="str">
        <f>VLOOKUP(Q2227,'Country Names'!B:C,2,FALSE)</f>
        <v>United States</v>
      </c>
      <c r="S2227" t="s">
        <v>221</v>
      </c>
    </row>
    <row r="2228" spans="1:19" x14ac:dyDescent="0.3">
      <c r="A2228">
        <v>2140</v>
      </c>
      <c r="B2228">
        <v>2022</v>
      </c>
      <c r="C2228" t="s">
        <v>330</v>
      </c>
      <c r="D2228" t="s">
        <v>216</v>
      </c>
      <c r="E2228" t="s">
        <v>23</v>
      </c>
      <c r="F2228" t="str">
        <f t="shared" si="136"/>
        <v>Scientist</v>
      </c>
      <c r="G2228">
        <v>45000</v>
      </c>
      <c r="H2228" t="s">
        <v>14</v>
      </c>
      <c r="I2228">
        <v>47280</v>
      </c>
      <c r="J2228">
        <f t="shared" si="137"/>
        <v>0</v>
      </c>
      <c r="K2228">
        <f t="shared" si="138"/>
        <v>50000</v>
      </c>
      <c r="L2228" t="str">
        <f t="shared" si="139"/>
        <v>0-50000</v>
      </c>
      <c r="M2228" t="s">
        <v>15</v>
      </c>
      <c r="N2228" t="str">
        <f>VLOOKUP(M2228,'Country Names'!B:C,2,FALSE)</f>
        <v>Spain</v>
      </c>
      <c r="O2228">
        <v>0</v>
      </c>
      <c r="P2228" t="str">
        <f>IF(Table[[#This Row],[remote_ratio]]=0, "In Person", IF(Table[[#This Row],[remote_ratio]]=50, "Hybrid", IF(Table[[#This Row],[remote_ratio]]=100, "Remote")))</f>
        <v>In Person</v>
      </c>
      <c r="Q2228" t="s">
        <v>15</v>
      </c>
      <c r="R2228" t="str">
        <f>VLOOKUP(Q2228,'Country Names'!B:C,2,FALSE)</f>
        <v>Spain</v>
      </c>
      <c r="S2228" t="s">
        <v>221</v>
      </c>
    </row>
    <row r="2229" spans="1:19" x14ac:dyDescent="0.3">
      <c r="A2229">
        <v>2141</v>
      </c>
      <c r="B2229">
        <v>2022</v>
      </c>
      <c r="C2229" t="s">
        <v>330</v>
      </c>
      <c r="D2229" t="s">
        <v>216</v>
      </c>
      <c r="E2229" t="s">
        <v>23</v>
      </c>
      <c r="F2229" t="str">
        <f t="shared" si="136"/>
        <v>Scientist</v>
      </c>
      <c r="G2229">
        <v>36000</v>
      </c>
      <c r="H2229" t="s">
        <v>14</v>
      </c>
      <c r="I2229">
        <v>37824</v>
      </c>
      <c r="J2229">
        <f t="shared" si="137"/>
        <v>0</v>
      </c>
      <c r="K2229">
        <f t="shared" si="138"/>
        <v>50000</v>
      </c>
      <c r="L2229" t="str">
        <f t="shared" si="139"/>
        <v>0-50000</v>
      </c>
      <c r="M2229" t="s">
        <v>15</v>
      </c>
      <c r="N2229" t="str">
        <f>VLOOKUP(M2229,'Country Names'!B:C,2,FALSE)</f>
        <v>Spain</v>
      </c>
      <c r="O2229">
        <v>0</v>
      </c>
      <c r="P2229" t="str">
        <f>IF(Table[[#This Row],[remote_ratio]]=0, "In Person", IF(Table[[#This Row],[remote_ratio]]=50, "Hybrid", IF(Table[[#This Row],[remote_ratio]]=100, "Remote")))</f>
        <v>In Person</v>
      </c>
      <c r="Q2229" t="s">
        <v>15</v>
      </c>
      <c r="R2229" t="str">
        <f>VLOOKUP(Q2229,'Country Names'!B:C,2,FALSE)</f>
        <v>Spain</v>
      </c>
      <c r="S2229" t="s">
        <v>221</v>
      </c>
    </row>
    <row r="2230" spans="1:19" x14ac:dyDescent="0.3">
      <c r="A2230">
        <v>2144</v>
      </c>
      <c r="B2230">
        <v>2022</v>
      </c>
      <c r="C2230" t="s">
        <v>330</v>
      </c>
      <c r="D2230" t="s">
        <v>216</v>
      </c>
      <c r="E2230" t="s">
        <v>23</v>
      </c>
      <c r="F2230" t="str">
        <f t="shared" si="136"/>
        <v>Scientist</v>
      </c>
      <c r="G2230">
        <v>140000</v>
      </c>
      <c r="H2230" t="s">
        <v>20</v>
      </c>
      <c r="I2230">
        <v>140000</v>
      </c>
      <c r="J2230">
        <f t="shared" si="137"/>
        <v>100000</v>
      </c>
      <c r="K2230">
        <f t="shared" si="138"/>
        <v>150000</v>
      </c>
      <c r="L2230" t="str">
        <f t="shared" si="139"/>
        <v>100000-150000</v>
      </c>
      <c r="M2230" t="s">
        <v>21</v>
      </c>
      <c r="N2230" t="str">
        <f>VLOOKUP(M2230,'Country Names'!B:C,2,FALSE)</f>
        <v>United States</v>
      </c>
      <c r="O2230">
        <v>100</v>
      </c>
      <c r="P2230" t="str">
        <f>IF(Table[[#This Row],[remote_ratio]]=0, "In Person", IF(Table[[#This Row],[remote_ratio]]=50, "Hybrid", IF(Table[[#This Row],[remote_ratio]]=100, "Remote")))</f>
        <v>Remote</v>
      </c>
      <c r="Q2230" t="s">
        <v>21</v>
      </c>
      <c r="R2230" t="str">
        <f>VLOOKUP(Q2230,'Country Names'!B:C,2,FALSE)</f>
        <v>United States</v>
      </c>
      <c r="S2230" t="s">
        <v>221</v>
      </c>
    </row>
    <row r="2231" spans="1:19" x14ac:dyDescent="0.3">
      <c r="A2231">
        <v>2145</v>
      </c>
      <c r="B2231">
        <v>2022</v>
      </c>
      <c r="C2231" t="s">
        <v>330</v>
      </c>
      <c r="D2231" t="s">
        <v>216</v>
      </c>
      <c r="E2231" t="s">
        <v>23</v>
      </c>
      <c r="F2231" t="str">
        <f t="shared" si="136"/>
        <v>Scientist</v>
      </c>
      <c r="G2231">
        <v>120000</v>
      </c>
      <c r="H2231" t="s">
        <v>20</v>
      </c>
      <c r="I2231">
        <v>120000</v>
      </c>
      <c r="J2231">
        <f t="shared" si="137"/>
        <v>100000</v>
      </c>
      <c r="K2231">
        <f t="shared" si="138"/>
        <v>150000</v>
      </c>
      <c r="L2231" t="str">
        <f t="shared" si="139"/>
        <v>100000-150000</v>
      </c>
      <c r="M2231" t="s">
        <v>21</v>
      </c>
      <c r="N2231" t="str">
        <f>VLOOKUP(M2231,'Country Names'!B:C,2,FALSE)</f>
        <v>United States</v>
      </c>
      <c r="O2231">
        <v>100</v>
      </c>
      <c r="P2231" t="str">
        <f>IF(Table[[#This Row],[remote_ratio]]=0, "In Person", IF(Table[[#This Row],[remote_ratio]]=50, "Hybrid", IF(Table[[#This Row],[remote_ratio]]=100, "Remote")))</f>
        <v>Remote</v>
      </c>
      <c r="Q2231" t="s">
        <v>21</v>
      </c>
      <c r="R2231" t="str">
        <f>VLOOKUP(Q2231,'Country Names'!B:C,2,FALSE)</f>
        <v>United States</v>
      </c>
      <c r="S2231" t="s">
        <v>221</v>
      </c>
    </row>
    <row r="2232" spans="1:19" x14ac:dyDescent="0.3">
      <c r="A2232">
        <v>2146</v>
      </c>
      <c r="B2232">
        <v>2022</v>
      </c>
      <c r="C2232" t="s">
        <v>330</v>
      </c>
      <c r="D2232" t="s">
        <v>216</v>
      </c>
      <c r="E2232" t="s">
        <v>23</v>
      </c>
      <c r="F2232" t="str">
        <f t="shared" si="136"/>
        <v>Scientist</v>
      </c>
      <c r="G2232">
        <v>110000</v>
      </c>
      <c r="H2232" t="s">
        <v>20</v>
      </c>
      <c r="I2232">
        <v>110000</v>
      </c>
      <c r="J2232">
        <f t="shared" si="137"/>
        <v>100000</v>
      </c>
      <c r="K2232">
        <f t="shared" si="138"/>
        <v>150000</v>
      </c>
      <c r="L2232" t="str">
        <f t="shared" si="139"/>
        <v>100000-150000</v>
      </c>
      <c r="M2232" t="s">
        <v>21</v>
      </c>
      <c r="N2232" t="str">
        <f>VLOOKUP(M2232,'Country Names'!B:C,2,FALSE)</f>
        <v>United States</v>
      </c>
      <c r="O2232">
        <v>0</v>
      </c>
      <c r="P2232" t="str">
        <f>IF(Table[[#This Row],[remote_ratio]]=0, "In Person", IF(Table[[#This Row],[remote_ratio]]=50, "Hybrid", IF(Table[[#This Row],[remote_ratio]]=100, "Remote")))</f>
        <v>In Person</v>
      </c>
      <c r="Q2232" t="s">
        <v>21</v>
      </c>
      <c r="R2232" t="str">
        <f>VLOOKUP(Q2232,'Country Names'!B:C,2,FALSE)</f>
        <v>United States</v>
      </c>
      <c r="S2232" t="s">
        <v>221</v>
      </c>
    </row>
    <row r="2233" spans="1:19" x14ac:dyDescent="0.3">
      <c r="A2233">
        <v>2147</v>
      </c>
      <c r="B2233">
        <v>2022</v>
      </c>
      <c r="C2233" t="s">
        <v>330</v>
      </c>
      <c r="D2233" t="s">
        <v>216</v>
      </c>
      <c r="E2233" t="s">
        <v>23</v>
      </c>
      <c r="F2233" t="str">
        <f t="shared" si="136"/>
        <v>Scientist</v>
      </c>
      <c r="G2233">
        <v>70000</v>
      </c>
      <c r="H2233" t="s">
        <v>20</v>
      </c>
      <c r="I2233">
        <v>70000</v>
      </c>
      <c r="J2233">
        <f t="shared" si="137"/>
        <v>50000</v>
      </c>
      <c r="K2233">
        <f t="shared" si="138"/>
        <v>100000</v>
      </c>
      <c r="L2233" t="str">
        <f t="shared" si="139"/>
        <v>50000-100000</v>
      </c>
      <c r="M2233" t="s">
        <v>21</v>
      </c>
      <c r="N2233" t="str">
        <f>VLOOKUP(M2233,'Country Names'!B:C,2,FALSE)</f>
        <v>United States</v>
      </c>
      <c r="O2233">
        <v>0</v>
      </c>
      <c r="P2233" t="str">
        <f>IF(Table[[#This Row],[remote_ratio]]=0, "In Person", IF(Table[[#This Row],[remote_ratio]]=50, "Hybrid", IF(Table[[#This Row],[remote_ratio]]=100, "Remote")))</f>
        <v>In Person</v>
      </c>
      <c r="Q2233" t="s">
        <v>21</v>
      </c>
      <c r="R2233" t="str">
        <f>VLOOKUP(Q2233,'Country Names'!B:C,2,FALSE)</f>
        <v>United States</v>
      </c>
      <c r="S2233" t="s">
        <v>221</v>
      </c>
    </row>
    <row r="2234" spans="1:19" x14ac:dyDescent="0.3">
      <c r="A2234">
        <v>2233</v>
      </c>
      <c r="B2234">
        <v>2022</v>
      </c>
      <c r="C2234" t="s">
        <v>330</v>
      </c>
      <c r="D2234" t="s">
        <v>216</v>
      </c>
      <c r="E2234" t="s">
        <v>45</v>
      </c>
      <c r="F2234" t="str">
        <f t="shared" si="136"/>
        <v>Architect</v>
      </c>
      <c r="G2234">
        <v>235000</v>
      </c>
      <c r="H2234" t="s">
        <v>20</v>
      </c>
      <c r="I2234">
        <v>235000</v>
      </c>
      <c r="J2234">
        <f t="shared" si="137"/>
        <v>200000</v>
      </c>
      <c r="K2234">
        <f t="shared" si="138"/>
        <v>250000</v>
      </c>
      <c r="L2234" t="str">
        <f t="shared" si="139"/>
        <v>200000-250000</v>
      </c>
      <c r="M2234" t="s">
        <v>21</v>
      </c>
      <c r="N2234" t="str">
        <f>VLOOKUP(M2234,'Country Names'!B:C,2,FALSE)</f>
        <v>United States</v>
      </c>
      <c r="O2234">
        <v>100</v>
      </c>
      <c r="P2234" t="str">
        <f>IF(Table[[#This Row],[remote_ratio]]=0, "In Person", IF(Table[[#This Row],[remote_ratio]]=50, "Hybrid", IF(Table[[#This Row],[remote_ratio]]=100, "Remote")))</f>
        <v>Remote</v>
      </c>
      <c r="Q2234" t="s">
        <v>21</v>
      </c>
      <c r="R2234" t="str">
        <f>VLOOKUP(Q2234,'Country Names'!B:C,2,FALSE)</f>
        <v>United States</v>
      </c>
      <c r="S2234" t="s">
        <v>221</v>
      </c>
    </row>
    <row r="2235" spans="1:19" x14ac:dyDescent="0.3">
      <c r="A2235">
        <v>2234</v>
      </c>
      <c r="B2235">
        <v>2022</v>
      </c>
      <c r="C2235" t="s">
        <v>330</v>
      </c>
      <c r="D2235" t="s">
        <v>216</v>
      </c>
      <c r="E2235" t="s">
        <v>45</v>
      </c>
      <c r="F2235" t="str">
        <f t="shared" si="136"/>
        <v>Architect</v>
      </c>
      <c r="G2235">
        <v>175000</v>
      </c>
      <c r="H2235" t="s">
        <v>20</v>
      </c>
      <c r="I2235">
        <v>175000</v>
      </c>
      <c r="J2235">
        <f t="shared" si="137"/>
        <v>150000</v>
      </c>
      <c r="K2235">
        <f t="shared" si="138"/>
        <v>200000</v>
      </c>
      <c r="L2235" t="str">
        <f t="shared" si="139"/>
        <v>150000-200000</v>
      </c>
      <c r="M2235" t="s">
        <v>21</v>
      </c>
      <c r="N2235" t="str">
        <f>VLOOKUP(M2235,'Country Names'!B:C,2,FALSE)</f>
        <v>United States</v>
      </c>
      <c r="O2235">
        <v>100</v>
      </c>
      <c r="P2235" t="str">
        <f>IF(Table[[#This Row],[remote_ratio]]=0, "In Person", IF(Table[[#This Row],[remote_ratio]]=50, "Hybrid", IF(Table[[#This Row],[remote_ratio]]=100, "Remote")))</f>
        <v>Remote</v>
      </c>
      <c r="Q2235" t="s">
        <v>21</v>
      </c>
      <c r="R2235" t="str">
        <f>VLOOKUP(Q2235,'Country Names'!B:C,2,FALSE)</f>
        <v>United States</v>
      </c>
      <c r="S2235" t="s">
        <v>221</v>
      </c>
    </row>
    <row r="2236" spans="1:19" x14ac:dyDescent="0.3">
      <c r="A2236">
        <v>2235</v>
      </c>
      <c r="B2236">
        <v>2022</v>
      </c>
      <c r="C2236" t="s">
        <v>214</v>
      </c>
      <c r="D2236" t="s">
        <v>216</v>
      </c>
      <c r="E2236" t="s">
        <v>104</v>
      </c>
      <c r="F2236" t="str">
        <f t="shared" si="136"/>
        <v>Consultant</v>
      </c>
      <c r="G2236">
        <v>26000</v>
      </c>
      <c r="H2236" t="s">
        <v>14</v>
      </c>
      <c r="I2236">
        <v>27317</v>
      </c>
      <c r="J2236">
        <f t="shared" si="137"/>
        <v>0</v>
      </c>
      <c r="K2236">
        <f t="shared" si="138"/>
        <v>50000</v>
      </c>
      <c r="L2236" t="str">
        <f t="shared" si="139"/>
        <v>0-50000</v>
      </c>
      <c r="M2236" t="s">
        <v>15</v>
      </c>
      <c r="N2236" t="str">
        <f>VLOOKUP(M2236,'Country Names'!B:C,2,FALSE)</f>
        <v>Spain</v>
      </c>
      <c r="O2236">
        <v>50</v>
      </c>
      <c r="P2236" t="str">
        <f>IF(Table[[#This Row],[remote_ratio]]=0, "In Person", IF(Table[[#This Row],[remote_ratio]]=50, "Hybrid", IF(Table[[#This Row],[remote_ratio]]=100, "Remote")))</f>
        <v>Hybrid</v>
      </c>
      <c r="Q2236" t="s">
        <v>15</v>
      </c>
      <c r="R2236" t="str">
        <f>VLOOKUP(Q2236,'Country Names'!B:C,2,FALSE)</f>
        <v>Spain</v>
      </c>
      <c r="S2236" t="s">
        <v>220</v>
      </c>
    </row>
    <row r="2237" spans="1:19" x14ac:dyDescent="0.3">
      <c r="A2237">
        <v>2236</v>
      </c>
      <c r="B2237">
        <v>2022</v>
      </c>
      <c r="C2237" t="s">
        <v>213</v>
      </c>
      <c r="D2237" t="s">
        <v>216</v>
      </c>
      <c r="E2237" t="s">
        <v>37</v>
      </c>
      <c r="F2237" t="str">
        <f t="shared" si="136"/>
        <v>Engineer</v>
      </c>
      <c r="G2237">
        <v>160000</v>
      </c>
      <c r="H2237" t="s">
        <v>20</v>
      </c>
      <c r="I2237">
        <v>160000</v>
      </c>
      <c r="J2237">
        <f t="shared" si="137"/>
        <v>150000</v>
      </c>
      <c r="K2237">
        <f t="shared" si="138"/>
        <v>200000</v>
      </c>
      <c r="L2237" t="str">
        <f t="shared" si="139"/>
        <v>150000-200000</v>
      </c>
      <c r="M2237" t="s">
        <v>21</v>
      </c>
      <c r="N2237" t="str">
        <f>VLOOKUP(M2237,'Country Names'!B:C,2,FALSE)</f>
        <v>United States</v>
      </c>
      <c r="O2237">
        <v>100</v>
      </c>
      <c r="P2237" t="str">
        <f>IF(Table[[#This Row],[remote_ratio]]=0, "In Person", IF(Table[[#This Row],[remote_ratio]]=50, "Hybrid", IF(Table[[#This Row],[remote_ratio]]=100, "Remote")))</f>
        <v>Remote</v>
      </c>
      <c r="Q2237" t="s">
        <v>21</v>
      </c>
      <c r="R2237" t="str">
        <f>VLOOKUP(Q2237,'Country Names'!B:C,2,FALSE)</f>
        <v>United States</v>
      </c>
      <c r="S2237" t="s">
        <v>221</v>
      </c>
    </row>
    <row r="2238" spans="1:19" x14ac:dyDescent="0.3">
      <c r="A2238">
        <v>2237</v>
      </c>
      <c r="B2238">
        <v>2022</v>
      </c>
      <c r="C2238" t="s">
        <v>213</v>
      </c>
      <c r="D2238" t="s">
        <v>216</v>
      </c>
      <c r="E2238" t="s">
        <v>37</v>
      </c>
      <c r="F2238" t="str">
        <f t="shared" si="136"/>
        <v>Engineer</v>
      </c>
      <c r="G2238">
        <v>90000</v>
      </c>
      <c r="H2238" t="s">
        <v>20</v>
      </c>
      <c r="I2238">
        <v>90000</v>
      </c>
      <c r="J2238">
        <f t="shared" si="137"/>
        <v>50000</v>
      </c>
      <c r="K2238">
        <f t="shared" si="138"/>
        <v>100000</v>
      </c>
      <c r="L2238" t="str">
        <f t="shared" si="139"/>
        <v>50000-100000</v>
      </c>
      <c r="M2238" t="s">
        <v>21</v>
      </c>
      <c r="N2238" t="str">
        <f>VLOOKUP(M2238,'Country Names'!B:C,2,FALSE)</f>
        <v>United States</v>
      </c>
      <c r="O2238">
        <v>100</v>
      </c>
      <c r="P2238" t="str">
        <f>IF(Table[[#This Row],[remote_ratio]]=0, "In Person", IF(Table[[#This Row],[remote_ratio]]=50, "Hybrid", IF(Table[[#This Row],[remote_ratio]]=100, "Remote")))</f>
        <v>Remote</v>
      </c>
      <c r="Q2238" t="s">
        <v>21</v>
      </c>
      <c r="R2238" t="str">
        <f>VLOOKUP(Q2238,'Country Names'!B:C,2,FALSE)</f>
        <v>United States</v>
      </c>
      <c r="S2238" t="s">
        <v>221</v>
      </c>
    </row>
    <row r="2239" spans="1:19" x14ac:dyDescent="0.3">
      <c r="A2239">
        <v>2238</v>
      </c>
      <c r="B2239">
        <v>2022</v>
      </c>
      <c r="C2239" t="s">
        <v>330</v>
      </c>
      <c r="D2239" t="s">
        <v>216</v>
      </c>
      <c r="E2239" t="s">
        <v>37</v>
      </c>
      <c r="F2239" t="str">
        <f t="shared" si="136"/>
        <v>Engineer</v>
      </c>
      <c r="G2239">
        <v>65000</v>
      </c>
      <c r="H2239" t="s">
        <v>14</v>
      </c>
      <c r="I2239">
        <v>68293</v>
      </c>
      <c r="J2239">
        <f t="shared" si="137"/>
        <v>50000</v>
      </c>
      <c r="K2239">
        <f t="shared" si="138"/>
        <v>100000</v>
      </c>
      <c r="L2239" t="str">
        <f t="shared" si="139"/>
        <v>50000-100000</v>
      </c>
      <c r="M2239" t="s">
        <v>15</v>
      </c>
      <c r="N2239" t="str">
        <f>VLOOKUP(M2239,'Country Names'!B:C,2,FALSE)</f>
        <v>Spain</v>
      </c>
      <c r="O2239">
        <v>0</v>
      </c>
      <c r="P2239" t="str">
        <f>IF(Table[[#This Row],[remote_ratio]]=0, "In Person", IF(Table[[#This Row],[remote_ratio]]=50, "Hybrid", IF(Table[[#This Row],[remote_ratio]]=100, "Remote")))</f>
        <v>In Person</v>
      </c>
      <c r="Q2239" t="s">
        <v>15</v>
      </c>
      <c r="R2239" t="str">
        <f>VLOOKUP(Q2239,'Country Names'!B:C,2,FALSE)</f>
        <v>Spain</v>
      </c>
      <c r="S2239" t="s">
        <v>221</v>
      </c>
    </row>
    <row r="2240" spans="1:19" x14ac:dyDescent="0.3">
      <c r="A2240">
        <v>2239</v>
      </c>
      <c r="B2240">
        <v>2022</v>
      </c>
      <c r="C2240" t="s">
        <v>330</v>
      </c>
      <c r="D2240" t="s">
        <v>216</v>
      </c>
      <c r="E2240" t="s">
        <v>37</v>
      </c>
      <c r="F2240" t="str">
        <f t="shared" si="136"/>
        <v>Engineer</v>
      </c>
      <c r="G2240">
        <v>35000</v>
      </c>
      <c r="H2240" t="s">
        <v>14</v>
      </c>
      <c r="I2240">
        <v>36773</v>
      </c>
      <c r="J2240">
        <f t="shared" si="137"/>
        <v>0</v>
      </c>
      <c r="K2240">
        <f t="shared" si="138"/>
        <v>50000</v>
      </c>
      <c r="L2240" t="str">
        <f t="shared" si="139"/>
        <v>0-50000</v>
      </c>
      <c r="M2240" t="s">
        <v>15</v>
      </c>
      <c r="N2240" t="str">
        <f>VLOOKUP(M2240,'Country Names'!B:C,2,FALSE)</f>
        <v>Spain</v>
      </c>
      <c r="O2240">
        <v>0</v>
      </c>
      <c r="P2240" t="str">
        <f>IF(Table[[#This Row],[remote_ratio]]=0, "In Person", IF(Table[[#This Row],[remote_ratio]]=50, "Hybrid", IF(Table[[#This Row],[remote_ratio]]=100, "Remote")))</f>
        <v>In Person</v>
      </c>
      <c r="Q2240" t="s">
        <v>15</v>
      </c>
      <c r="R2240" t="str">
        <f>VLOOKUP(Q2240,'Country Names'!B:C,2,FALSE)</f>
        <v>Spain</v>
      </c>
      <c r="S2240" t="s">
        <v>221</v>
      </c>
    </row>
    <row r="2241" spans="1:19" x14ac:dyDescent="0.3">
      <c r="A2241">
        <v>2240</v>
      </c>
      <c r="B2241">
        <v>2022</v>
      </c>
      <c r="C2241" t="s">
        <v>330</v>
      </c>
      <c r="D2241" t="s">
        <v>216</v>
      </c>
      <c r="E2241" t="s">
        <v>37</v>
      </c>
      <c r="F2241" t="str">
        <f t="shared" si="136"/>
        <v>Engineer</v>
      </c>
      <c r="G2241">
        <v>145000</v>
      </c>
      <c r="H2241" t="s">
        <v>20</v>
      </c>
      <c r="I2241">
        <v>145000</v>
      </c>
      <c r="J2241">
        <f t="shared" si="137"/>
        <v>100000</v>
      </c>
      <c r="K2241">
        <f t="shared" si="138"/>
        <v>150000</v>
      </c>
      <c r="L2241" t="str">
        <f t="shared" si="139"/>
        <v>100000-150000</v>
      </c>
      <c r="M2241" t="s">
        <v>21</v>
      </c>
      <c r="N2241" t="str">
        <f>VLOOKUP(M2241,'Country Names'!B:C,2,FALSE)</f>
        <v>United States</v>
      </c>
      <c r="O2241">
        <v>0</v>
      </c>
      <c r="P2241" t="str">
        <f>IF(Table[[#This Row],[remote_ratio]]=0, "In Person", IF(Table[[#This Row],[remote_ratio]]=50, "Hybrid", IF(Table[[#This Row],[remote_ratio]]=100, "Remote")))</f>
        <v>In Person</v>
      </c>
      <c r="Q2241" t="s">
        <v>21</v>
      </c>
      <c r="R2241" t="str">
        <f>VLOOKUP(Q2241,'Country Names'!B:C,2,FALSE)</f>
        <v>United States</v>
      </c>
      <c r="S2241" t="s">
        <v>221</v>
      </c>
    </row>
    <row r="2242" spans="1:19" x14ac:dyDescent="0.3">
      <c r="A2242">
        <v>2241</v>
      </c>
      <c r="B2242">
        <v>2022</v>
      </c>
      <c r="C2242" t="s">
        <v>330</v>
      </c>
      <c r="D2242" t="s">
        <v>216</v>
      </c>
      <c r="E2242" t="s">
        <v>37</v>
      </c>
      <c r="F2242" t="str">
        <f t="shared" ref="F2242:F2305" si="140">IF(RIGHT(E2242,LEN(E2242)-FIND(CHAR(1),SUBSTITUTE(E2242," ",CHAR(1),LEN(E2242)-LEN(SUBSTITUTE(E2242," ","")))))="Science","Director of DS",IF(RIGHT(E2242,LEN(E2242)-FIND(CHAR(1),SUBSTITUTE(E2242," ",CHAR(1),LEN(E2242)-LEN(SUBSTITUTE(E2242," ","")))))="Data","Head of Data",RIGHT(E2242,LEN(E2242)-FIND(CHAR(1),SUBSTITUTE(E2242," ",CHAR(1),LEN(E2242)-LEN(SUBSTITUTE(E2242," ","")))))))</f>
        <v>Engineer</v>
      </c>
      <c r="G2242">
        <v>115000</v>
      </c>
      <c r="H2242" t="s">
        <v>20</v>
      </c>
      <c r="I2242">
        <v>115000</v>
      </c>
      <c r="J2242">
        <f t="shared" ref="J2242:J2305" si="141">FLOOR(I2242/50000,1)*50000</f>
        <v>100000</v>
      </c>
      <c r="K2242">
        <f t="shared" ref="K2242:K2305" si="142">FLOOR(I2242/50000,1)*50000 + 50000</f>
        <v>150000</v>
      </c>
      <c r="L2242" t="str">
        <f t="shared" ref="L2242:L2305" si="143">_xlfn.CONCAT(J2242, "-", K2242)</f>
        <v>100000-150000</v>
      </c>
      <c r="M2242" t="s">
        <v>21</v>
      </c>
      <c r="N2242" t="str">
        <f>VLOOKUP(M2242,'Country Names'!B:C,2,FALSE)</f>
        <v>United States</v>
      </c>
      <c r="O2242">
        <v>0</v>
      </c>
      <c r="P2242" t="str">
        <f>IF(Table[[#This Row],[remote_ratio]]=0, "In Person", IF(Table[[#This Row],[remote_ratio]]=50, "Hybrid", IF(Table[[#This Row],[remote_ratio]]=100, "Remote")))</f>
        <v>In Person</v>
      </c>
      <c r="Q2242" t="s">
        <v>21</v>
      </c>
      <c r="R2242" t="str">
        <f>VLOOKUP(Q2242,'Country Names'!B:C,2,FALSE)</f>
        <v>United States</v>
      </c>
      <c r="S2242" t="s">
        <v>221</v>
      </c>
    </row>
    <row r="2243" spans="1:19" x14ac:dyDescent="0.3">
      <c r="A2243">
        <v>2242</v>
      </c>
      <c r="B2243">
        <v>2022</v>
      </c>
      <c r="C2243" t="s">
        <v>213</v>
      </c>
      <c r="D2243" t="s">
        <v>216</v>
      </c>
      <c r="E2243" t="s">
        <v>76</v>
      </c>
      <c r="F2243" t="str">
        <f t="shared" si="140"/>
        <v>Specialist</v>
      </c>
      <c r="G2243">
        <v>165000</v>
      </c>
      <c r="H2243" t="s">
        <v>20</v>
      </c>
      <c r="I2243">
        <v>165000</v>
      </c>
      <c r="J2243">
        <f t="shared" si="141"/>
        <v>150000</v>
      </c>
      <c r="K2243">
        <f t="shared" si="142"/>
        <v>200000</v>
      </c>
      <c r="L2243" t="str">
        <f t="shared" si="143"/>
        <v>150000-200000</v>
      </c>
      <c r="M2243" t="s">
        <v>21</v>
      </c>
      <c r="N2243" t="str">
        <f>VLOOKUP(M2243,'Country Names'!B:C,2,FALSE)</f>
        <v>United States</v>
      </c>
      <c r="O2243">
        <v>0</v>
      </c>
      <c r="P2243" t="str">
        <f>IF(Table[[#This Row],[remote_ratio]]=0, "In Person", IF(Table[[#This Row],[remote_ratio]]=50, "Hybrid", IF(Table[[#This Row],[remote_ratio]]=100, "Remote")))</f>
        <v>In Person</v>
      </c>
      <c r="Q2243" t="s">
        <v>21</v>
      </c>
      <c r="R2243" t="str">
        <f>VLOOKUP(Q2243,'Country Names'!B:C,2,FALSE)</f>
        <v>United States</v>
      </c>
      <c r="S2243" t="s">
        <v>221</v>
      </c>
    </row>
    <row r="2244" spans="1:19" x14ac:dyDescent="0.3">
      <c r="A2244">
        <v>2243</v>
      </c>
      <c r="B2244">
        <v>2022</v>
      </c>
      <c r="C2244" t="s">
        <v>213</v>
      </c>
      <c r="D2244" t="s">
        <v>216</v>
      </c>
      <c r="E2244" t="s">
        <v>76</v>
      </c>
      <c r="F2244" t="str">
        <f t="shared" si="140"/>
        <v>Specialist</v>
      </c>
      <c r="G2244">
        <v>135000</v>
      </c>
      <c r="H2244" t="s">
        <v>20</v>
      </c>
      <c r="I2244">
        <v>135000</v>
      </c>
      <c r="J2244">
        <f t="shared" si="141"/>
        <v>100000</v>
      </c>
      <c r="K2244">
        <f t="shared" si="142"/>
        <v>150000</v>
      </c>
      <c r="L2244" t="str">
        <f t="shared" si="143"/>
        <v>100000-150000</v>
      </c>
      <c r="M2244" t="s">
        <v>21</v>
      </c>
      <c r="N2244" t="str">
        <f>VLOOKUP(M2244,'Country Names'!B:C,2,FALSE)</f>
        <v>United States</v>
      </c>
      <c r="O2244">
        <v>0</v>
      </c>
      <c r="P2244" t="str">
        <f>IF(Table[[#This Row],[remote_ratio]]=0, "In Person", IF(Table[[#This Row],[remote_ratio]]=50, "Hybrid", IF(Table[[#This Row],[remote_ratio]]=100, "Remote")))</f>
        <v>In Person</v>
      </c>
      <c r="Q2244" t="s">
        <v>21</v>
      </c>
      <c r="R2244" t="str">
        <f>VLOOKUP(Q2244,'Country Names'!B:C,2,FALSE)</f>
        <v>United States</v>
      </c>
      <c r="S2244" t="s">
        <v>221</v>
      </c>
    </row>
    <row r="2245" spans="1:19" x14ac:dyDescent="0.3">
      <c r="A2245">
        <v>2244</v>
      </c>
      <c r="B2245">
        <v>2022</v>
      </c>
      <c r="C2245" t="s">
        <v>330</v>
      </c>
      <c r="D2245" t="s">
        <v>216</v>
      </c>
      <c r="E2245" t="s">
        <v>37</v>
      </c>
      <c r="F2245" t="str">
        <f t="shared" si="140"/>
        <v>Engineer</v>
      </c>
      <c r="G2245">
        <v>168400</v>
      </c>
      <c r="H2245" t="s">
        <v>20</v>
      </c>
      <c r="I2245">
        <v>168400</v>
      </c>
      <c r="J2245">
        <f t="shared" si="141"/>
        <v>150000</v>
      </c>
      <c r="K2245">
        <f t="shared" si="142"/>
        <v>200000</v>
      </c>
      <c r="L2245" t="str">
        <f t="shared" si="143"/>
        <v>150000-200000</v>
      </c>
      <c r="M2245" t="s">
        <v>21</v>
      </c>
      <c r="N2245" t="str">
        <f>VLOOKUP(M2245,'Country Names'!B:C,2,FALSE)</f>
        <v>United States</v>
      </c>
      <c r="O2245">
        <v>0</v>
      </c>
      <c r="P2245" t="str">
        <f>IF(Table[[#This Row],[remote_ratio]]=0, "In Person", IF(Table[[#This Row],[remote_ratio]]=50, "Hybrid", IF(Table[[#This Row],[remote_ratio]]=100, "Remote")))</f>
        <v>In Person</v>
      </c>
      <c r="Q2245" t="s">
        <v>21</v>
      </c>
      <c r="R2245" t="str">
        <f>VLOOKUP(Q2245,'Country Names'!B:C,2,FALSE)</f>
        <v>United States</v>
      </c>
      <c r="S2245" t="s">
        <v>221</v>
      </c>
    </row>
    <row r="2246" spans="1:19" x14ac:dyDescent="0.3">
      <c r="A2246">
        <v>2245</v>
      </c>
      <c r="B2246">
        <v>2022</v>
      </c>
      <c r="C2246" t="s">
        <v>330</v>
      </c>
      <c r="D2246" t="s">
        <v>216</v>
      </c>
      <c r="E2246" t="s">
        <v>37</v>
      </c>
      <c r="F2246" t="str">
        <f t="shared" si="140"/>
        <v>Engineer</v>
      </c>
      <c r="G2246">
        <v>105200</v>
      </c>
      <c r="H2246" t="s">
        <v>20</v>
      </c>
      <c r="I2246">
        <v>105200</v>
      </c>
      <c r="J2246">
        <f t="shared" si="141"/>
        <v>100000</v>
      </c>
      <c r="K2246">
        <f t="shared" si="142"/>
        <v>150000</v>
      </c>
      <c r="L2246" t="str">
        <f t="shared" si="143"/>
        <v>100000-150000</v>
      </c>
      <c r="M2246" t="s">
        <v>21</v>
      </c>
      <c r="N2246" t="str">
        <f>VLOOKUP(M2246,'Country Names'!B:C,2,FALSE)</f>
        <v>United States</v>
      </c>
      <c r="O2246">
        <v>0</v>
      </c>
      <c r="P2246" t="str">
        <f>IF(Table[[#This Row],[remote_ratio]]=0, "In Person", IF(Table[[#This Row],[remote_ratio]]=50, "Hybrid", IF(Table[[#This Row],[remote_ratio]]=100, "Remote")))</f>
        <v>In Person</v>
      </c>
      <c r="Q2246" t="s">
        <v>21</v>
      </c>
      <c r="R2246" t="str">
        <f>VLOOKUP(Q2246,'Country Names'!B:C,2,FALSE)</f>
        <v>United States</v>
      </c>
      <c r="S2246" t="s">
        <v>221</v>
      </c>
    </row>
    <row r="2247" spans="1:19" x14ac:dyDescent="0.3">
      <c r="A2247">
        <v>2246</v>
      </c>
      <c r="B2247">
        <v>2022</v>
      </c>
      <c r="C2247" t="s">
        <v>213</v>
      </c>
      <c r="D2247" t="s">
        <v>216</v>
      </c>
      <c r="E2247" t="s">
        <v>117</v>
      </c>
      <c r="F2247" t="str">
        <f t="shared" si="140"/>
        <v>Engineer</v>
      </c>
      <c r="G2247">
        <v>70000</v>
      </c>
      <c r="H2247" t="s">
        <v>58</v>
      </c>
      <c r="I2247">
        <v>86193</v>
      </c>
      <c r="J2247">
        <f t="shared" si="141"/>
        <v>50000</v>
      </c>
      <c r="K2247">
        <f t="shared" si="142"/>
        <v>100000</v>
      </c>
      <c r="L2247" t="str">
        <f t="shared" si="143"/>
        <v>50000-100000</v>
      </c>
      <c r="M2247" t="s">
        <v>33</v>
      </c>
      <c r="N2247" t="str">
        <f>VLOOKUP(M2247,'Country Names'!B:C,2,FALSE)</f>
        <v>United Kingdom</v>
      </c>
      <c r="O2247">
        <v>100</v>
      </c>
      <c r="P2247" t="str">
        <f>IF(Table[[#This Row],[remote_ratio]]=0, "In Person", IF(Table[[#This Row],[remote_ratio]]=50, "Hybrid", IF(Table[[#This Row],[remote_ratio]]=100, "Remote")))</f>
        <v>Remote</v>
      </c>
      <c r="Q2247" t="s">
        <v>33</v>
      </c>
      <c r="R2247" t="str">
        <f>VLOOKUP(Q2247,'Country Names'!B:C,2,FALSE)</f>
        <v>United Kingdom</v>
      </c>
      <c r="S2247" t="s">
        <v>221</v>
      </c>
    </row>
    <row r="2248" spans="1:19" x14ac:dyDescent="0.3">
      <c r="A2248">
        <v>2247</v>
      </c>
      <c r="B2248">
        <v>2022</v>
      </c>
      <c r="C2248" t="s">
        <v>213</v>
      </c>
      <c r="D2248" t="s">
        <v>216</v>
      </c>
      <c r="E2248" t="s">
        <v>117</v>
      </c>
      <c r="F2248" t="str">
        <f t="shared" si="140"/>
        <v>Engineer</v>
      </c>
      <c r="G2248">
        <v>40000</v>
      </c>
      <c r="H2248" t="s">
        <v>58</v>
      </c>
      <c r="I2248">
        <v>49253</v>
      </c>
      <c r="J2248">
        <f t="shared" si="141"/>
        <v>0</v>
      </c>
      <c r="K2248">
        <f t="shared" si="142"/>
        <v>50000</v>
      </c>
      <c r="L2248" t="str">
        <f t="shared" si="143"/>
        <v>0-50000</v>
      </c>
      <c r="M2248" t="s">
        <v>33</v>
      </c>
      <c r="N2248" t="str">
        <f>VLOOKUP(M2248,'Country Names'!B:C,2,FALSE)</f>
        <v>United Kingdom</v>
      </c>
      <c r="O2248">
        <v>100</v>
      </c>
      <c r="P2248" t="str">
        <f>IF(Table[[#This Row],[remote_ratio]]=0, "In Person", IF(Table[[#This Row],[remote_ratio]]=50, "Hybrid", IF(Table[[#This Row],[remote_ratio]]=100, "Remote")))</f>
        <v>Remote</v>
      </c>
      <c r="Q2248" t="s">
        <v>33</v>
      </c>
      <c r="R2248" t="str">
        <f>VLOOKUP(Q2248,'Country Names'!B:C,2,FALSE)</f>
        <v>United Kingdom</v>
      </c>
      <c r="S2248" t="s">
        <v>221</v>
      </c>
    </row>
    <row r="2249" spans="1:19" x14ac:dyDescent="0.3">
      <c r="A2249">
        <v>2248</v>
      </c>
      <c r="B2249">
        <v>2022</v>
      </c>
      <c r="C2249" t="s">
        <v>330</v>
      </c>
      <c r="D2249" t="s">
        <v>216</v>
      </c>
      <c r="E2249" t="s">
        <v>37</v>
      </c>
      <c r="F2249" t="str">
        <f t="shared" si="140"/>
        <v>Engineer</v>
      </c>
      <c r="G2249">
        <v>200000</v>
      </c>
      <c r="H2249" t="s">
        <v>20</v>
      </c>
      <c r="I2249">
        <v>200000</v>
      </c>
      <c r="J2249">
        <f t="shared" si="141"/>
        <v>200000</v>
      </c>
      <c r="K2249">
        <f t="shared" si="142"/>
        <v>250000</v>
      </c>
      <c r="L2249" t="str">
        <f t="shared" si="143"/>
        <v>200000-250000</v>
      </c>
      <c r="M2249" t="s">
        <v>21</v>
      </c>
      <c r="N2249" t="str">
        <f>VLOOKUP(M2249,'Country Names'!B:C,2,FALSE)</f>
        <v>United States</v>
      </c>
      <c r="O2249">
        <v>0</v>
      </c>
      <c r="P2249" t="str">
        <f>IF(Table[[#This Row],[remote_ratio]]=0, "In Person", IF(Table[[#This Row],[remote_ratio]]=50, "Hybrid", IF(Table[[#This Row],[remote_ratio]]=100, "Remote")))</f>
        <v>In Person</v>
      </c>
      <c r="Q2249" t="s">
        <v>21</v>
      </c>
      <c r="R2249" t="str">
        <f>VLOOKUP(Q2249,'Country Names'!B:C,2,FALSE)</f>
        <v>United States</v>
      </c>
      <c r="S2249" t="s">
        <v>221</v>
      </c>
    </row>
    <row r="2250" spans="1:19" x14ac:dyDescent="0.3">
      <c r="A2250">
        <v>2249</v>
      </c>
      <c r="B2250">
        <v>2022</v>
      </c>
      <c r="C2250" t="s">
        <v>330</v>
      </c>
      <c r="D2250" t="s">
        <v>216</v>
      </c>
      <c r="E2250" t="s">
        <v>37</v>
      </c>
      <c r="F2250" t="str">
        <f t="shared" si="140"/>
        <v>Engineer</v>
      </c>
      <c r="G2250">
        <v>160000</v>
      </c>
      <c r="H2250" t="s">
        <v>20</v>
      </c>
      <c r="I2250">
        <v>160000</v>
      </c>
      <c r="J2250">
        <f t="shared" si="141"/>
        <v>150000</v>
      </c>
      <c r="K2250">
        <f t="shared" si="142"/>
        <v>200000</v>
      </c>
      <c r="L2250" t="str">
        <f t="shared" si="143"/>
        <v>150000-200000</v>
      </c>
      <c r="M2250" t="s">
        <v>21</v>
      </c>
      <c r="N2250" t="str">
        <f>VLOOKUP(M2250,'Country Names'!B:C,2,FALSE)</f>
        <v>United States</v>
      </c>
      <c r="O2250">
        <v>0</v>
      </c>
      <c r="P2250" t="str">
        <f>IF(Table[[#This Row],[remote_ratio]]=0, "In Person", IF(Table[[#This Row],[remote_ratio]]=50, "Hybrid", IF(Table[[#This Row],[remote_ratio]]=100, "Remote")))</f>
        <v>In Person</v>
      </c>
      <c r="Q2250" t="s">
        <v>21</v>
      </c>
      <c r="R2250" t="str">
        <f>VLOOKUP(Q2250,'Country Names'!B:C,2,FALSE)</f>
        <v>United States</v>
      </c>
      <c r="S2250" t="s">
        <v>221</v>
      </c>
    </row>
    <row r="2251" spans="1:19" x14ac:dyDescent="0.3">
      <c r="A2251">
        <v>2151</v>
      </c>
      <c r="B2251">
        <v>2022</v>
      </c>
      <c r="C2251" t="s">
        <v>213</v>
      </c>
      <c r="D2251" t="s">
        <v>216</v>
      </c>
      <c r="E2251" t="s">
        <v>23</v>
      </c>
      <c r="F2251" t="str">
        <f t="shared" si="140"/>
        <v>Scientist</v>
      </c>
      <c r="G2251">
        <v>61000</v>
      </c>
      <c r="H2251" t="s">
        <v>14</v>
      </c>
      <c r="I2251">
        <v>64090</v>
      </c>
      <c r="J2251">
        <f t="shared" si="141"/>
        <v>50000</v>
      </c>
      <c r="K2251">
        <f t="shared" si="142"/>
        <v>100000</v>
      </c>
      <c r="L2251" t="str">
        <f t="shared" si="143"/>
        <v>50000-100000</v>
      </c>
      <c r="M2251" t="s">
        <v>31</v>
      </c>
      <c r="N2251" t="str">
        <f>VLOOKUP(M2251,'Country Names'!B:C,2,FALSE)</f>
        <v>Germany</v>
      </c>
      <c r="O2251">
        <v>0</v>
      </c>
      <c r="P2251" t="str">
        <f>IF(Table[[#This Row],[remote_ratio]]=0, "In Person", IF(Table[[#This Row],[remote_ratio]]=50, "Hybrid", IF(Table[[#This Row],[remote_ratio]]=100, "Remote")))</f>
        <v>In Person</v>
      </c>
      <c r="Q2251" t="s">
        <v>31</v>
      </c>
      <c r="R2251" t="str">
        <f>VLOOKUP(Q2251,'Country Names'!B:C,2,FALSE)</f>
        <v>Germany</v>
      </c>
      <c r="S2251" t="s">
        <v>221</v>
      </c>
    </row>
    <row r="2252" spans="1:19" x14ac:dyDescent="0.3">
      <c r="A2252">
        <v>2152</v>
      </c>
      <c r="B2252">
        <v>2022</v>
      </c>
      <c r="C2252" t="s">
        <v>213</v>
      </c>
      <c r="D2252" t="s">
        <v>216</v>
      </c>
      <c r="E2252" t="s">
        <v>23</v>
      </c>
      <c r="F2252" t="str">
        <f t="shared" si="140"/>
        <v>Scientist</v>
      </c>
      <c r="G2252">
        <v>58000</v>
      </c>
      <c r="H2252" t="s">
        <v>14</v>
      </c>
      <c r="I2252">
        <v>60938</v>
      </c>
      <c r="J2252">
        <f t="shared" si="141"/>
        <v>50000</v>
      </c>
      <c r="K2252">
        <f t="shared" si="142"/>
        <v>100000</v>
      </c>
      <c r="L2252" t="str">
        <f t="shared" si="143"/>
        <v>50000-100000</v>
      </c>
      <c r="M2252" t="s">
        <v>31</v>
      </c>
      <c r="N2252" t="str">
        <f>VLOOKUP(M2252,'Country Names'!B:C,2,FALSE)</f>
        <v>Germany</v>
      </c>
      <c r="O2252">
        <v>0</v>
      </c>
      <c r="P2252" t="str">
        <f>IF(Table[[#This Row],[remote_ratio]]=0, "In Person", IF(Table[[#This Row],[remote_ratio]]=50, "Hybrid", IF(Table[[#This Row],[remote_ratio]]=100, "Remote")))</f>
        <v>In Person</v>
      </c>
      <c r="Q2252" t="s">
        <v>31</v>
      </c>
      <c r="R2252" t="str">
        <f>VLOOKUP(Q2252,'Country Names'!B:C,2,FALSE)</f>
        <v>Germany</v>
      </c>
      <c r="S2252" t="s">
        <v>221</v>
      </c>
    </row>
    <row r="2253" spans="1:19" x14ac:dyDescent="0.3">
      <c r="A2253">
        <v>2157</v>
      </c>
      <c r="B2253">
        <v>2022</v>
      </c>
      <c r="C2253" t="s">
        <v>213</v>
      </c>
      <c r="D2253" t="s">
        <v>216</v>
      </c>
      <c r="E2253" t="s">
        <v>23</v>
      </c>
      <c r="F2253" t="str">
        <f t="shared" si="140"/>
        <v>Scientist</v>
      </c>
      <c r="G2253">
        <v>130000</v>
      </c>
      <c r="H2253" t="s">
        <v>20</v>
      </c>
      <c r="I2253">
        <v>130000</v>
      </c>
      <c r="J2253">
        <f t="shared" si="141"/>
        <v>100000</v>
      </c>
      <c r="K2253">
        <f t="shared" si="142"/>
        <v>150000</v>
      </c>
      <c r="L2253" t="str">
        <f t="shared" si="143"/>
        <v>100000-150000</v>
      </c>
      <c r="M2253" t="s">
        <v>21</v>
      </c>
      <c r="N2253" t="str">
        <f>VLOOKUP(M2253,'Country Names'!B:C,2,FALSE)</f>
        <v>United States</v>
      </c>
      <c r="O2253">
        <v>100</v>
      </c>
      <c r="P2253" t="str">
        <f>IF(Table[[#This Row],[remote_ratio]]=0, "In Person", IF(Table[[#This Row],[remote_ratio]]=50, "Hybrid", IF(Table[[#This Row],[remote_ratio]]=100, "Remote")))</f>
        <v>Remote</v>
      </c>
      <c r="Q2253" t="s">
        <v>21</v>
      </c>
      <c r="R2253" t="str">
        <f>VLOOKUP(Q2253,'Country Names'!B:C,2,FALSE)</f>
        <v>United States</v>
      </c>
      <c r="S2253" t="s">
        <v>221</v>
      </c>
    </row>
    <row r="2254" spans="1:19" x14ac:dyDescent="0.3">
      <c r="A2254">
        <v>2158</v>
      </c>
      <c r="B2254">
        <v>2022</v>
      </c>
      <c r="C2254" t="s">
        <v>213</v>
      </c>
      <c r="D2254" t="s">
        <v>216</v>
      </c>
      <c r="E2254" t="s">
        <v>23</v>
      </c>
      <c r="F2254" t="str">
        <f t="shared" si="140"/>
        <v>Scientist</v>
      </c>
      <c r="G2254">
        <v>90000</v>
      </c>
      <c r="H2254" t="s">
        <v>20</v>
      </c>
      <c r="I2254">
        <v>90000</v>
      </c>
      <c r="J2254">
        <f t="shared" si="141"/>
        <v>50000</v>
      </c>
      <c r="K2254">
        <f t="shared" si="142"/>
        <v>100000</v>
      </c>
      <c r="L2254" t="str">
        <f t="shared" si="143"/>
        <v>50000-100000</v>
      </c>
      <c r="M2254" t="s">
        <v>21</v>
      </c>
      <c r="N2254" t="str">
        <f>VLOOKUP(M2254,'Country Names'!B:C,2,FALSE)</f>
        <v>United States</v>
      </c>
      <c r="O2254">
        <v>100</v>
      </c>
      <c r="P2254" t="str">
        <f>IF(Table[[#This Row],[remote_ratio]]=0, "In Person", IF(Table[[#This Row],[remote_ratio]]=50, "Hybrid", IF(Table[[#This Row],[remote_ratio]]=100, "Remote")))</f>
        <v>Remote</v>
      </c>
      <c r="Q2254" t="s">
        <v>21</v>
      </c>
      <c r="R2254" t="str">
        <f>VLOOKUP(Q2254,'Country Names'!B:C,2,FALSE)</f>
        <v>United States</v>
      </c>
      <c r="S2254" t="s">
        <v>221</v>
      </c>
    </row>
    <row r="2255" spans="1:19" x14ac:dyDescent="0.3">
      <c r="A2255">
        <v>2254</v>
      </c>
      <c r="B2255">
        <v>2022</v>
      </c>
      <c r="C2255" t="s">
        <v>214</v>
      </c>
      <c r="D2255" t="s">
        <v>219</v>
      </c>
      <c r="E2255" t="s">
        <v>35</v>
      </c>
      <c r="F2255" t="str">
        <f t="shared" si="140"/>
        <v>Engineer</v>
      </c>
      <c r="G2255">
        <v>100000</v>
      </c>
      <c r="H2255" t="s">
        <v>20</v>
      </c>
      <c r="I2255">
        <v>100000</v>
      </c>
      <c r="J2255">
        <f t="shared" si="141"/>
        <v>100000</v>
      </c>
      <c r="K2255">
        <f t="shared" si="142"/>
        <v>150000</v>
      </c>
      <c r="L2255" t="str">
        <f t="shared" si="143"/>
        <v>100000-150000</v>
      </c>
      <c r="M2255" t="s">
        <v>158</v>
      </c>
      <c r="N2255" t="str">
        <f>VLOOKUP(M2255,'Country Names'!B:C,2,FALSE)</f>
        <v>Iran</v>
      </c>
      <c r="O2255">
        <v>100</v>
      </c>
      <c r="P2255" t="str">
        <f>IF(Table[[#This Row],[remote_ratio]]=0, "In Person", IF(Table[[#This Row],[remote_ratio]]=50, "Hybrid", IF(Table[[#This Row],[remote_ratio]]=100, "Remote")))</f>
        <v>Remote</v>
      </c>
      <c r="Q2255" t="s">
        <v>158</v>
      </c>
      <c r="R2255" t="str">
        <f>VLOOKUP(Q2255,'Country Names'!B:C,2,FALSE)</f>
        <v>Iran</v>
      </c>
      <c r="S2255" t="s">
        <v>221</v>
      </c>
    </row>
    <row r="2256" spans="1:19" x14ac:dyDescent="0.3">
      <c r="A2256">
        <v>2255</v>
      </c>
      <c r="B2256">
        <v>2022</v>
      </c>
      <c r="C2256" t="s">
        <v>213</v>
      </c>
      <c r="D2256" t="s">
        <v>216</v>
      </c>
      <c r="E2256" t="s">
        <v>112</v>
      </c>
      <c r="F2256" t="str">
        <f t="shared" si="140"/>
        <v>Analyst</v>
      </c>
      <c r="G2256">
        <v>100000</v>
      </c>
      <c r="H2256" t="s">
        <v>14</v>
      </c>
      <c r="I2256">
        <v>105066</v>
      </c>
      <c r="J2256">
        <f t="shared" si="141"/>
        <v>100000</v>
      </c>
      <c r="K2256">
        <f t="shared" si="142"/>
        <v>150000</v>
      </c>
      <c r="L2256" t="str">
        <f t="shared" si="143"/>
        <v>100000-150000</v>
      </c>
      <c r="M2256" t="s">
        <v>63</v>
      </c>
      <c r="N2256" t="str">
        <f>VLOOKUP(M2256,'Country Names'!B:C,2,FALSE)</f>
        <v>France</v>
      </c>
      <c r="O2256">
        <v>50</v>
      </c>
      <c r="P2256" t="str">
        <f>IF(Table[[#This Row],[remote_ratio]]=0, "In Person", IF(Table[[#This Row],[remote_ratio]]=50, "Hybrid", IF(Table[[#This Row],[remote_ratio]]=100, "Remote")))</f>
        <v>Hybrid</v>
      </c>
      <c r="Q2256" t="s">
        <v>63</v>
      </c>
      <c r="R2256" t="str">
        <f>VLOOKUP(Q2256,'Country Names'!B:C,2,FALSE)</f>
        <v>France</v>
      </c>
      <c r="S2256" t="s">
        <v>221</v>
      </c>
    </row>
    <row r="2257" spans="1:19" x14ac:dyDescent="0.3">
      <c r="A2257">
        <v>2256</v>
      </c>
      <c r="B2257">
        <v>2022</v>
      </c>
      <c r="C2257" t="s">
        <v>330</v>
      </c>
      <c r="D2257" t="s">
        <v>216</v>
      </c>
      <c r="E2257" t="s">
        <v>27</v>
      </c>
      <c r="F2257" t="str">
        <f t="shared" si="140"/>
        <v>Analyst</v>
      </c>
      <c r="G2257">
        <v>130000</v>
      </c>
      <c r="H2257" t="s">
        <v>20</v>
      </c>
      <c r="I2257">
        <v>130000</v>
      </c>
      <c r="J2257">
        <f t="shared" si="141"/>
        <v>100000</v>
      </c>
      <c r="K2257">
        <f t="shared" si="142"/>
        <v>150000</v>
      </c>
      <c r="L2257" t="str">
        <f t="shared" si="143"/>
        <v>100000-150000</v>
      </c>
      <c r="M2257" t="s">
        <v>21</v>
      </c>
      <c r="N2257" t="str">
        <f>VLOOKUP(M2257,'Country Names'!B:C,2,FALSE)</f>
        <v>United States</v>
      </c>
      <c r="O2257">
        <v>0</v>
      </c>
      <c r="P2257" t="str">
        <f>IF(Table[[#This Row],[remote_ratio]]=0, "In Person", IF(Table[[#This Row],[remote_ratio]]=50, "Hybrid", IF(Table[[#This Row],[remote_ratio]]=100, "Remote")))</f>
        <v>In Person</v>
      </c>
      <c r="Q2257" t="s">
        <v>21</v>
      </c>
      <c r="R2257" t="str">
        <f>VLOOKUP(Q2257,'Country Names'!B:C,2,FALSE)</f>
        <v>United States</v>
      </c>
      <c r="S2257" t="s">
        <v>221</v>
      </c>
    </row>
    <row r="2258" spans="1:19" x14ac:dyDescent="0.3">
      <c r="A2258">
        <v>2257</v>
      </c>
      <c r="B2258">
        <v>2022</v>
      </c>
      <c r="C2258" t="s">
        <v>330</v>
      </c>
      <c r="D2258" t="s">
        <v>216</v>
      </c>
      <c r="E2258" t="s">
        <v>27</v>
      </c>
      <c r="F2258" t="str">
        <f t="shared" si="140"/>
        <v>Analyst</v>
      </c>
      <c r="G2258">
        <v>100000</v>
      </c>
      <c r="H2258" t="s">
        <v>20</v>
      </c>
      <c r="I2258">
        <v>100000</v>
      </c>
      <c r="J2258">
        <f t="shared" si="141"/>
        <v>100000</v>
      </c>
      <c r="K2258">
        <f t="shared" si="142"/>
        <v>150000</v>
      </c>
      <c r="L2258" t="str">
        <f t="shared" si="143"/>
        <v>100000-150000</v>
      </c>
      <c r="M2258" t="s">
        <v>21</v>
      </c>
      <c r="N2258" t="str">
        <f>VLOOKUP(M2258,'Country Names'!B:C,2,FALSE)</f>
        <v>United States</v>
      </c>
      <c r="O2258">
        <v>0</v>
      </c>
      <c r="P2258" t="str">
        <f>IF(Table[[#This Row],[remote_ratio]]=0, "In Person", IF(Table[[#This Row],[remote_ratio]]=50, "Hybrid", IF(Table[[#This Row],[remote_ratio]]=100, "Remote")))</f>
        <v>In Person</v>
      </c>
      <c r="Q2258" t="s">
        <v>21</v>
      </c>
      <c r="R2258" t="str">
        <f>VLOOKUP(Q2258,'Country Names'!B:C,2,FALSE)</f>
        <v>United States</v>
      </c>
      <c r="S2258" t="s">
        <v>221</v>
      </c>
    </row>
    <row r="2259" spans="1:19" x14ac:dyDescent="0.3">
      <c r="A2259">
        <v>2258</v>
      </c>
      <c r="B2259">
        <v>2022</v>
      </c>
      <c r="C2259" t="s">
        <v>213</v>
      </c>
      <c r="D2259" t="s">
        <v>216</v>
      </c>
      <c r="E2259" t="s">
        <v>32</v>
      </c>
      <c r="F2259" t="str">
        <f t="shared" si="140"/>
        <v>Engineer</v>
      </c>
      <c r="G2259">
        <v>85000</v>
      </c>
      <c r="H2259" t="s">
        <v>58</v>
      </c>
      <c r="I2259">
        <v>104663</v>
      </c>
      <c r="J2259">
        <f t="shared" si="141"/>
        <v>100000</v>
      </c>
      <c r="K2259">
        <f t="shared" si="142"/>
        <v>150000</v>
      </c>
      <c r="L2259" t="str">
        <f t="shared" si="143"/>
        <v>100000-150000</v>
      </c>
      <c r="M2259" t="s">
        <v>33</v>
      </c>
      <c r="N2259" t="str">
        <f>VLOOKUP(M2259,'Country Names'!B:C,2,FALSE)</f>
        <v>United Kingdom</v>
      </c>
      <c r="O2259">
        <v>0</v>
      </c>
      <c r="P2259" t="str">
        <f>IF(Table[[#This Row],[remote_ratio]]=0, "In Person", IF(Table[[#This Row],[remote_ratio]]=50, "Hybrid", IF(Table[[#This Row],[remote_ratio]]=100, "Remote")))</f>
        <v>In Person</v>
      </c>
      <c r="Q2259" t="s">
        <v>33</v>
      </c>
      <c r="R2259" t="str">
        <f>VLOOKUP(Q2259,'Country Names'!B:C,2,FALSE)</f>
        <v>United Kingdom</v>
      </c>
      <c r="S2259" t="s">
        <v>221</v>
      </c>
    </row>
    <row r="2260" spans="1:19" x14ac:dyDescent="0.3">
      <c r="A2260">
        <v>2259</v>
      </c>
      <c r="B2260">
        <v>2022</v>
      </c>
      <c r="C2260" t="s">
        <v>213</v>
      </c>
      <c r="D2260" t="s">
        <v>216</v>
      </c>
      <c r="E2260" t="s">
        <v>32</v>
      </c>
      <c r="F2260" t="str">
        <f t="shared" si="140"/>
        <v>Engineer</v>
      </c>
      <c r="G2260">
        <v>60000</v>
      </c>
      <c r="H2260" t="s">
        <v>58</v>
      </c>
      <c r="I2260">
        <v>73880</v>
      </c>
      <c r="J2260">
        <f t="shared" si="141"/>
        <v>50000</v>
      </c>
      <c r="K2260">
        <f t="shared" si="142"/>
        <v>100000</v>
      </c>
      <c r="L2260" t="str">
        <f t="shared" si="143"/>
        <v>50000-100000</v>
      </c>
      <c r="M2260" t="s">
        <v>33</v>
      </c>
      <c r="N2260" t="str">
        <f>VLOOKUP(M2260,'Country Names'!B:C,2,FALSE)</f>
        <v>United Kingdom</v>
      </c>
      <c r="O2260">
        <v>0</v>
      </c>
      <c r="P2260" t="str">
        <f>IF(Table[[#This Row],[remote_ratio]]=0, "In Person", IF(Table[[#This Row],[remote_ratio]]=50, "Hybrid", IF(Table[[#This Row],[remote_ratio]]=100, "Remote")))</f>
        <v>In Person</v>
      </c>
      <c r="Q2260" t="s">
        <v>33</v>
      </c>
      <c r="R2260" t="str">
        <f>VLOOKUP(Q2260,'Country Names'!B:C,2,FALSE)</f>
        <v>United Kingdom</v>
      </c>
      <c r="S2260" t="s">
        <v>221</v>
      </c>
    </row>
    <row r="2261" spans="1:19" x14ac:dyDescent="0.3">
      <c r="A2261">
        <v>2260</v>
      </c>
      <c r="B2261">
        <v>2022</v>
      </c>
      <c r="C2261" t="s">
        <v>330</v>
      </c>
      <c r="D2261" t="s">
        <v>216</v>
      </c>
      <c r="E2261" t="s">
        <v>37</v>
      </c>
      <c r="F2261" t="str">
        <f t="shared" si="140"/>
        <v>Engineer</v>
      </c>
      <c r="G2261">
        <v>125000</v>
      </c>
      <c r="H2261" t="s">
        <v>20</v>
      </c>
      <c r="I2261">
        <v>125000</v>
      </c>
      <c r="J2261">
        <f t="shared" si="141"/>
        <v>100000</v>
      </c>
      <c r="K2261">
        <f t="shared" si="142"/>
        <v>150000</v>
      </c>
      <c r="L2261" t="str">
        <f t="shared" si="143"/>
        <v>100000-150000</v>
      </c>
      <c r="M2261" t="s">
        <v>21</v>
      </c>
      <c r="N2261" t="str">
        <f>VLOOKUP(M2261,'Country Names'!B:C,2,FALSE)</f>
        <v>United States</v>
      </c>
      <c r="O2261">
        <v>100</v>
      </c>
      <c r="P2261" t="str">
        <f>IF(Table[[#This Row],[remote_ratio]]=0, "In Person", IF(Table[[#This Row],[remote_ratio]]=50, "Hybrid", IF(Table[[#This Row],[remote_ratio]]=100, "Remote")))</f>
        <v>Remote</v>
      </c>
      <c r="Q2261" t="s">
        <v>21</v>
      </c>
      <c r="R2261" t="str">
        <f>VLOOKUP(Q2261,'Country Names'!B:C,2,FALSE)</f>
        <v>United States</v>
      </c>
      <c r="S2261" t="s">
        <v>221</v>
      </c>
    </row>
    <row r="2262" spans="1:19" x14ac:dyDescent="0.3">
      <c r="A2262">
        <v>2261</v>
      </c>
      <c r="B2262">
        <v>2022</v>
      </c>
      <c r="C2262" t="s">
        <v>330</v>
      </c>
      <c r="D2262" t="s">
        <v>216</v>
      </c>
      <c r="E2262" t="s">
        <v>37</v>
      </c>
      <c r="F2262" t="str">
        <f t="shared" si="140"/>
        <v>Engineer</v>
      </c>
      <c r="G2262">
        <v>110000</v>
      </c>
      <c r="H2262" t="s">
        <v>20</v>
      </c>
      <c r="I2262">
        <v>110000</v>
      </c>
      <c r="J2262">
        <f t="shared" si="141"/>
        <v>100000</v>
      </c>
      <c r="K2262">
        <f t="shared" si="142"/>
        <v>150000</v>
      </c>
      <c r="L2262" t="str">
        <f t="shared" si="143"/>
        <v>100000-150000</v>
      </c>
      <c r="M2262" t="s">
        <v>21</v>
      </c>
      <c r="N2262" t="str">
        <f>VLOOKUP(M2262,'Country Names'!B:C,2,FALSE)</f>
        <v>United States</v>
      </c>
      <c r="O2262">
        <v>100</v>
      </c>
      <c r="P2262" t="str">
        <f>IF(Table[[#This Row],[remote_ratio]]=0, "In Person", IF(Table[[#This Row],[remote_ratio]]=50, "Hybrid", IF(Table[[#This Row],[remote_ratio]]=100, "Remote")))</f>
        <v>Remote</v>
      </c>
      <c r="Q2262" t="s">
        <v>21</v>
      </c>
      <c r="R2262" t="str">
        <f>VLOOKUP(Q2262,'Country Names'!B:C,2,FALSE)</f>
        <v>United States</v>
      </c>
      <c r="S2262" t="s">
        <v>221</v>
      </c>
    </row>
    <row r="2263" spans="1:19" x14ac:dyDescent="0.3">
      <c r="A2263">
        <v>2262</v>
      </c>
      <c r="B2263">
        <v>2022</v>
      </c>
      <c r="C2263" t="s">
        <v>213</v>
      </c>
      <c r="D2263" t="s">
        <v>216</v>
      </c>
      <c r="E2263" t="s">
        <v>27</v>
      </c>
      <c r="F2263" t="str">
        <f t="shared" si="140"/>
        <v>Analyst</v>
      </c>
      <c r="G2263">
        <v>165000</v>
      </c>
      <c r="H2263" t="s">
        <v>20</v>
      </c>
      <c r="I2263">
        <v>165000</v>
      </c>
      <c r="J2263">
        <f t="shared" si="141"/>
        <v>150000</v>
      </c>
      <c r="K2263">
        <f t="shared" si="142"/>
        <v>200000</v>
      </c>
      <c r="L2263" t="str">
        <f t="shared" si="143"/>
        <v>150000-200000</v>
      </c>
      <c r="M2263" t="s">
        <v>21</v>
      </c>
      <c r="N2263" t="str">
        <f>VLOOKUP(M2263,'Country Names'!B:C,2,FALSE)</f>
        <v>United States</v>
      </c>
      <c r="O2263">
        <v>0</v>
      </c>
      <c r="P2263" t="str">
        <f>IF(Table[[#This Row],[remote_ratio]]=0, "In Person", IF(Table[[#This Row],[remote_ratio]]=50, "Hybrid", IF(Table[[#This Row],[remote_ratio]]=100, "Remote")))</f>
        <v>In Person</v>
      </c>
      <c r="Q2263" t="s">
        <v>21</v>
      </c>
      <c r="R2263" t="str">
        <f>VLOOKUP(Q2263,'Country Names'!B:C,2,FALSE)</f>
        <v>United States</v>
      </c>
      <c r="S2263" t="s">
        <v>221</v>
      </c>
    </row>
    <row r="2264" spans="1:19" x14ac:dyDescent="0.3">
      <c r="A2264">
        <v>2263</v>
      </c>
      <c r="B2264">
        <v>2022</v>
      </c>
      <c r="C2264" t="s">
        <v>213</v>
      </c>
      <c r="D2264" t="s">
        <v>216</v>
      </c>
      <c r="E2264" t="s">
        <v>27</v>
      </c>
      <c r="F2264" t="str">
        <f t="shared" si="140"/>
        <v>Analyst</v>
      </c>
      <c r="G2264">
        <v>124000</v>
      </c>
      <c r="H2264" t="s">
        <v>20</v>
      </c>
      <c r="I2264">
        <v>124000</v>
      </c>
      <c r="J2264">
        <f t="shared" si="141"/>
        <v>100000</v>
      </c>
      <c r="K2264">
        <f t="shared" si="142"/>
        <v>150000</v>
      </c>
      <c r="L2264" t="str">
        <f t="shared" si="143"/>
        <v>100000-150000</v>
      </c>
      <c r="M2264" t="s">
        <v>21</v>
      </c>
      <c r="N2264" t="str">
        <f>VLOOKUP(M2264,'Country Names'!B:C,2,FALSE)</f>
        <v>United States</v>
      </c>
      <c r="O2264">
        <v>0</v>
      </c>
      <c r="P2264" t="str">
        <f>IF(Table[[#This Row],[remote_ratio]]=0, "In Person", IF(Table[[#This Row],[remote_ratio]]=50, "Hybrid", IF(Table[[#This Row],[remote_ratio]]=100, "Remote")))</f>
        <v>In Person</v>
      </c>
      <c r="Q2264" t="s">
        <v>21</v>
      </c>
      <c r="R2264" t="str">
        <f>VLOOKUP(Q2264,'Country Names'!B:C,2,FALSE)</f>
        <v>United States</v>
      </c>
      <c r="S2264" t="s">
        <v>221</v>
      </c>
    </row>
    <row r="2265" spans="1:19" x14ac:dyDescent="0.3">
      <c r="A2265">
        <v>2212</v>
      </c>
      <c r="B2265">
        <v>2022</v>
      </c>
      <c r="C2265" t="s">
        <v>330</v>
      </c>
      <c r="D2265" t="s">
        <v>216</v>
      </c>
      <c r="E2265" t="s">
        <v>23</v>
      </c>
      <c r="F2265" t="str">
        <f t="shared" si="140"/>
        <v>Scientist</v>
      </c>
      <c r="G2265">
        <v>140000</v>
      </c>
      <c r="H2265" t="s">
        <v>20</v>
      </c>
      <c r="I2265">
        <v>140000</v>
      </c>
      <c r="J2265">
        <f t="shared" si="141"/>
        <v>100000</v>
      </c>
      <c r="K2265">
        <f t="shared" si="142"/>
        <v>150000</v>
      </c>
      <c r="L2265" t="str">
        <f t="shared" si="143"/>
        <v>100000-150000</v>
      </c>
      <c r="M2265" t="s">
        <v>21</v>
      </c>
      <c r="N2265" t="str">
        <f>VLOOKUP(M2265,'Country Names'!B:C,2,FALSE)</f>
        <v>United States</v>
      </c>
      <c r="O2265">
        <v>0</v>
      </c>
      <c r="P2265" t="str">
        <f>IF(Table[[#This Row],[remote_ratio]]=0, "In Person", IF(Table[[#This Row],[remote_ratio]]=50, "Hybrid", IF(Table[[#This Row],[remote_ratio]]=100, "Remote")))</f>
        <v>In Person</v>
      </c>
      <c r="Q2265" t="s">
        <v>21</v>
      </c>
      <c r="R2265" t="str">
        <f>VLOOKUP(Q2265,'Country Names'!B:C,2,FALSE)</f>
        <v>United States</v>
      </c>
      <c r="S2265" t="s">
        <v>221</v>
      </c>
    </row>
    <row r="2266" spans="1:19" x14ac:dyDescent="0.3">
      <c r="A2266">
        <v>2213</v>
      </c>
      <c r="B2266">
        <v>2022</v>
      </c>
      <c r="C2266" t="s">
        <v>330</v>
      </c>
      <c r="D2266" t="s">
        <v>216</v>
      </c>
      <c r="E2266" t="s">
        <v>23</v>
      </c>
      <c r="F2266" t="str">
        <f t="shared" si="140"/>
        <v>Scientist</v>
      </c>
      <c r="G2266">
        <v>120000</v>
      </c>
      <c r="H2266" t="s">
        <v>20</v>
      </c>
      <c r="I2266">
        <v>120000</v>
      </c>
      <c r="J2266">
        <f t="shared" si="141"/>
        <v>100000</v>
      </c>
      <c r="K2266">
        <f t="shared" si="142"/>
        <v>150000</v>
      </c>
      <c r="L2266" t="str">
        <f t="shared" si="143"/>
        <v>100000-150000</v>
      </c>
      <c r="M2266" t="s">
        <v>21</v>
      </c>
      <c r="N2266" t="str">
        <f>VLOOKUP(M2266,'Country Names'!B:C,2,FALSE)</f>
        <v>United States</v>
      </c>
      <c r="O2266">
        <v>0</v>
      </c>
      <c r="P2266" t="str">
        <f>IF(Table[[#This Row],[remote_ratio]]=0, "In Person", IF(Table[[#This Row],[remote_ratio]]=50, "Hybrid", IF(Table[[#This Row],[remote_ratio]]=100, "Remote")))</f>
        <v>In Person</v>
      </c>
      <c r="Q2266" t="s">
        <v>21</v>
      </c>
      <c r="R2266" t="str">
        <f>VLOOKUP(Q2266,'Country Names'!B:C,2,FALSE)</f>
        <v>United States</v>
      </c>
      <c r="S2266" t="s">
        <v>221</v>
      </c>
    </row>
    <row r="2267" spans="1:19" x14ac:dyDescent="0.3">
      <c r="A2267">
        <v>2266</v>
      </c>
      <c r="B2267">
        <v>2022</v>
      </c>
      <c r="C2267" t="s">
        <v>213</v>
      </c>
      <c r="D2267" t="s">
        <v>216</v>
      </c>
      <c r="E2267" t="s">
        <v>27</v>
      </c>
      <c r="F2267" t="str">
        <f t="shared" si="140"/>
        <v>Analyst</v>
      </c>
      <c r="G2267">
        <v>150000</v>
      </c>
      <c r="H2267" t="s">
        <v>20</v>
      </c>
      <c r="I2267">
        <v>150000</v>
      </c>
      <c r="J2267">
        <f t="shared" si="141"/>
        <v>150000</v>
      </c>
      <c r="K2267">
        <f t="shared" si="142"/>
        <v>200000</v>
      </c>
      <c r="L2267" t="str">
        <f t="shared" si="143"/>
        <v>150000-200000</v>
      </c>
      <c r="M2267" t="s">
        <v>21</v>
      </c>
      <c r="N2267" t="str">
        <f>VLOOKUP(M2267,'Country Names'!B:C,2,FALSE)</f>
        <v>United States</v>
      </c>
      <c r="O2267">
        <v>0</v>
      </c>
      <c r="P2267" t="str">
        <f>IF(Table[[#This Row],[remote_ratio]]=0, "In Person", IF(Table[[#This Row],[remote_ratio]]=50, "Hybrid", IF(Table[[#This Row],[remote_ratio]]=100, "Remote")))</f>
        <v>In Person</v>
      </c>
      <c r="Q2267" t="s">
        <v>21</v>
      </c>
      <c r="R2267" t="str">
        <f>VLOOKUP(Q2267,'Country Names'!B:C,2,FALSE)</f>
        <v>United States</v>
      </c>
      <c r="S2267" t="s">
        <v>221</v>
      </c>
    </row>
    <row r="2268" spans="1:19" x14ac:dyDescent="0.3">
      <c r="A2268">
        <v>2267</v>
      </c>
      <c r="B2268">
        <v>2022</v>
      </c>
      <c r="C2268" t="s">
        <v>213</v>
      </c>
      <c r="D2268" t="s">
        <v>216</v>
      </c>
      <c r="E2268" t="s">
        <v>27</v>
      </c>
      <c r="F2268" t="str">
        <f t="shared" si="140"/>
        <v>Analyst</v>
      </c>
      <c r="G2268">
        <v>100000</v>
      </c>
      <c r="H2268" t="s">
        <v>20</v>
      </c>
      <c r="I2268">
        <v>100000</v>
      </c>
      <c r="J2268">
        <f t="shared" si="141"/>
        <v>100000</v>
      </c>
      <c r="K2268">
        <f t="shared" si="142"/>
        <v>150000</v>
      </c>
      <c r="L2268" t="str">
        <f t="shared" si="143"/>
        <v>100000-150000</v>
      </c>
      <c r="M2268" t="s">
        <v>21</v>
      </c>
      <c r="N2268" t="str">
        <f>VLOOKUP(M2268,'Country Names'!B:C,2,FALSE)</f>
        <v>United States</v>
      </c>
      <c r="O2268">
        <v>0</v>
      </c>
      <c r="P2268" t="str">
        <f>IF(Table[[#This Row],[remote_ratio]]=0, "In Person", IF(Table[[#This Row],[remote_ratio]]=50, "Hybrid", IF(Table[[#This Row],[remote_ratio]]=100, "Remote")))</f>
        <v>In Person</v>
      </c>
      <c r="Q2268" t="s">
        <v>21</v>
      </c>
      <c r="R2268" t="str">
        <f>VLOOKUP(Q2268,'Country Names'!B:C,2,FALSE)</f>
        <v>United States</v>
      </c>
      <c r="S2268" t="s">
        <v>221</v>
      </c>
    </row>
    <row r="2269" spans="1:19" x14ac:dyDescent="0.3">
      <c r="A2269">
        <v>2268</v>
      </c>
      <c r="B2269">
        <v>2022</v>
      </c>
      <c r="C2269" t="s">
        <v>214</v>
      </c>
      <c r="D2269" t="s">
        <v>216</v>
      </c>
      <c r="E2269" t="s">
        <v>37</v>
      </c>
      <c r="F2269" t="str">
        <f t="shared" si="140"/>
        <v>Engineer</v>
      </c>
      <c r="G2269">
        <v>160000</v>
      </c>
      <c r="H2269" t="s">
        <v>20</v>
      </c>
      <c r="I2269">
        <v>160000</v>
      </c>
      <c r="J2269">
        <f t="shared" si="141"/>
        <v>150000</v>
      </c>
      <c r="K2269">
        <f t="shared" si="142"/>
        <v>200000</v>
      </c>
      <c r="L2269" t="str">
        <f t="shared" si="143"/>
        <v>150000-200000</v>
      </c>
      <c r="M2269" t="s">
        <v>21</v>
      </c>
      <c r="N2269" t="str">
        <f>VLOOKUP(M2269,'Country Names'!B:C,2,FALSE)</f>
        <v>United States</v>
      </c>
      <c r="O2269">
        <v>0</v>
      </c>
      <c r="P2269" t="str">
        <f>IF(Table[[#This Row],[remote_ratio]]=0, "In Person", IF(Table[[#This Row],[remote_ratio]]=50, "Hybrid", IF(Table[[#This Row],[remote_ratio]]=100, "Remote")))</f>
        <v>In Person</v>
      </c>
      <c r="Q2269" t="s">
        <v>21</v>
      </c>
      <c r="R2269" t="str">
        <f>VLOOKUP(Q2269,'Country Names'!B:C,2,FALSE)</f>
        <v>United States</v>
      </c>
      <c r="S2269" t="s">
        <v>221</v>
      </c>
    </row>
    <row r="2270" spans="1:19" x14ac:dyDescent="0.3">
      <c r="A2270">
        <v>2269</v>
      </c>
      <c r="B2270">
        <v>2022</v>
      </c>
      <c r="C2270" t="s">
        <v>214</v>
      </c>
      <c r="D2270" t="s">
        <v>216</v>
      </c>
      <c r="E2270" t="s">
        <v>37</v>
      </c>
      <c r="F2270" t="str">
        <f t="shared" si="140"/>
        <v>Engineer</v>
      </c>
      <c r="G2270">
        <v>135000</v>
      </c>
      <c r="H2270" t="s">
        <v>20</v>
      </c>
      <c r="I2270">
        <v>135000</v>
      </c>
      <c r="J2270">
        <f t="shared" si="141"/>
        <v>100000</v>
      </c>
      <c r="K2270">
        <f t="shared" si="142"/>
        <v>150000</v>
      </c>
      <c r="L2270" t="str">
        <f t="shared" si="143"/>
        <v>100000-150000</v>
      </c>
      <c r="M2270" t="s">
        <v>21</v>
      </c>
      <c r="N2270" t="str">
        <f>VLOOKUP(M2270,'Country Names'!B:C,2,FALSE)</f>
        <v>United States</v>
      </c>
      <c r="O2270">
        <v>0</v>
      </c>
      <c r="P2270" t="str">
        <f>IF(Table[[#This Row],[remote_ratio]]=0, "In Person", IF(Table[[#This Row],[remote_ratio]]=50, "Hybrid", IF(Table[[#This Row],[remote_ratio]]=100, "Remote")))</f>
        <v>In Person</v>
      </c>
      <c r="Q2270" t="s">
        <v>21</v>
      </c>
      <c r="R2270" t="str">
        <f>VLOOKUP(Q2270,'Country Names'!B:C,2,FALSE)</f>
        <v>United States</v>
      </c>
      <c r="S2270" t="s">
        <v>221</v>
      </c>
    </row>
    <row r="2271" spans="1:19" x14ac:dyDescent="0.3">
      <c r="A2271">
        <v>2270</v>
      </c>
      <c r="B2271">
        <v>2022</v>
      </c>
      <c r="C2271" t="s">
        <v>213</v>
      </c>
      <c r="D2271" t="s">
        <v>216</v>
      </c>
      <c r="E2271" t="s">
        <v>37</v>
      </c>
      <c r="F2271" t="str">
        <f t="shared" si="140"/>
        <v>Engineer</v>
      </c>
      <c r="G2271">
        <v>120000</v>
      </c>
      <c r="H2271" t="s">
        <v>20</v>
      </c>
      <c r="I2271">
        <v>120000</v>
      </c>
      <c r="J2271">
        <f t="shared" si="141"/>
        <v>100000</v>
      </c>
      <c r="K2271">
        <f t="shared" si="142"/>
        <v>150000</v>
      </c>
      <c r="L2271" t="str">
        <f t="shared" si="143"/>
        <v>100000-150000</v>
      </c>
      <c r="M2271" t="s">
        <v>21</v>
      </c>
      <c r="N2271" t="str">
        <f>VLOOKUP(M2271,'Country Names'!B:C,2,FALSE)</f>
        <v>United States</v>
      </c>
      <c r="O2271">
        <v>0</v>
      </c>
      <c r="P2271" t="str">
        <f>IF(Table[[#This Row],[remote_ratio]]=0, "In Person", IF(Table[[#This Row],[remote_ratio]]=50, "Hybrid", IF(Table[[#This Row],[remote_ratio]]=100, "Remote")))</f>
        <v>In Person</v>
      </c>
      <c r="Q2271" t="s">
        <v>21</v>
      </c>
      <c r="R2271" t="str">
        <f>VLOOKUP(Q2271,'Country Names'!B:C,2,FALSE)</f>
        <v>United States</v>
      </c>
      <c r="S2271" t="s">
        <v>221</v>
      </c>
    </row>
    <row r="2272" spans="1:19" x14ac:dyDescent="0.3">
      <c r="A2272">
        <v>2271</v>
      </c>
      <c r="B2272">
        <v>2022</v>
      </c>
      <c r="C2272" t="s">
        <v>213</v>
      </c>
      <c r="D2272" t="s">
        <v>216</v>
      </c>
      <c r="E2272" t="s">
        <v>37</v>
      </c>
      <c r="F2272" t="str">
        <f t="shared" si="140"/>
        <v>Engineer</v>
      </c>
      <c r="G2272">
        <v>95000</v>
      </c>
      <c r="H2272" t="s">
        <v>20</v>
      </c>
      <c r="I2272">
        <v>95000</v>
      </c>
      <c r="J2272">
        <f t="shared" si="141"/>
        <v>50000</v>
      </c>
      <c r="K2272">
        <f t="shared" si="142"/>
        <v>100000</v>
      </c>
      <c r="L2272" t="str">
        <f t="shared" si="143"/>
        <v>50000-100000</v>
      </c>
      <c r="M2272" t="s">
        <v>21</v>
      </c>
      <c r="N2272" t="str">
        <f>VLOOKUP(M2272,'Country Names'!B:C,2,FALSE)</f>
        <v>United States</v>
      </c>
      <c r="O2272">
        <v>0</v>
      </c>
      <c r="P2272" t="str">
        <f>IF(Table[[#This Row],[remote_ratio]]=0, "In Person", IF(Table[[#This Row],[remote_ratio]]=50, "Hybrid", IF(Table[[#This Row],[remote_ratio]]=100, "Remote")))</f>
        <v>In Person</v>
      </c>
      <c r="Q2272" t="s">
        <v>21</v>
      </c>
      <c r="R2272" t="str">
        <f>VLOOKUP(Q2272,'Country Names'!B:C,2,FALSE)</f>
        <v>United States</v>
      </c>
      <c r="S2272" t="s">
        <v>221</v>
      </c>
    </row>
    <row r="2273" spans="1:19" x14ac:dyDescent="0.3">
      <c r="A2273">
        <v>2272</v>
      </c>
      <c r="B2273">
        <v>2022</v>
      </c>
      <c r="C2273" t="s">
        <v>330</v>
      </c>
      <c r="D2273" t="s">
        <v>216</v>
      </c>
      <c r="E2273" t="s">
        <v>37</v>
      </c>
      <c r="F2273" t="str">
        <f t="shared" si="140"/>
        <v>Engineer</v>
      </c>
      <c r="G2273">
        <v>153600</v>
      </c>
      <c r="H2273" t="s">
        <v>20</v>
      </c>
      <c r="I2273">
        <v>153600</v>
      </c>
      <c r="J2273">
        <f t="shared" si="141"/>
        <v>150000</v>
      </c>
      <c r="K2273">
        <f t="shared" si="142"/>
        <v>200000</v>
      </c>
      <c r="L2273" t="str">
        <f t="shared" si="143"/>
        <v>150000-200000</v>
      </c>
      <c r="M2273" t="s">
        <v>21</v>
      </c>
      <c r="N2273" t="str">
        <f>VLOOKUP(M2273,'Country Names'!B:C,2,FALSE)</f>
        <v>United States</v>
      </c>
      <c r="O2273">
        <v>0</v>
      </c>
      <c r="P2273" t="str">
        <f>IF(Table[[#This Row],[remote_ratio]]=0, "In Person", IF(Table[[#This Row],[remote_ratio]]=50, "Hybrid", IF(Table[[#This Row],[remote_ratio]]=100, "Remote")))</f>
        <v>In Person</v>
      </c>
      <c r="Q2273" t="s">
        <v>21</v>
      </c>
      <c r="R2273" t="str">
        <f>VLOOKUP(Q2273,'Country Names'!B:C,2,FALSE)</f>
        <v>United States</v>
      </c>
      <c r="S2273" t="s">
        <v>221</v>
      </c>
    </row>
    <row r="2274" spans="1:19" x14ac:dyDescent="0.3">
      <c r="A2274">
        <v>2273</v>
      </c>
      <c r="B2274">
        <v>2022</v>
      </c>
      <c r="C2274" t="s">
        <v>330</v>
      </c>
      <c r="D2274" t="s">
        <v>216</v>
      </c>
      <c r="E2274" t="s">
        <v>37</v>
      </c>
      <c r="F2274" t="str">
        <f t="shared" si="140"/>
        <v>Engineer</v>
      </c>
      <c r="G2274">
        <v>106800</v>
      </c>
      <c r="H2274" t="s">
        <v>20</v>
      </c>
      <c r="I2274">
        <v>106800</v>
      </c>
      <c r="J2274">
        <f t="shared" si="141"/>
        <v>100000</v>
      </c>
      <c r="K2274">
        <f t="shared" si="142"/>
        <v>150000</v>
      </c>
      <c r="L2274" t="str">
        <f t="shared" si="143"/>
        <v>100000-150000</v>
      </c>
      <c r="M2274" t="s">
        <v>21</v>
      </c>
      <c r="N2274" t="str">
        <f>VLOOKUP(M2274,'Country Names'!B:C,2,FALSE)</f>
        <v>United States</v>
      </c>
      <c r="O2274">
        <v>0</v>
      </c>
      <c r="P2274" t="str">
        <f>IF(Table[[#This Row],[remote_ratio]]=0, "In Person", IF(Table[[#This Row],[remote_ratio]]=50, "Hybrid", IF(Table[[#This Row],[remote_ratio]]=100, "Remote")))</f>
        <v>In Person</v>
      </c>
      <c r="Q2274" t="s">
        <v>21</v>
      </c>
      <c r="R2274" t="str">
        <f>VLOOKUP(Q2274,'Country Names'!B:C,2,FALSE)</f>
        <v>United States</v>
      </c>
      <c r="S2274" t="s">
        <v>221</v>
      </c>
    </row>
    <row r="2275" spans="1:19" x14ac:dyDescent="0.3">
      <c r="A2275">
        <v>2274</v>
      </c>
      <c r="B2275">
        <v>2022</v>
      </c>
      <c r="C2275" t="s">
        <v>213</v>
      </c>
      <c r="D2275" t="s">
        <v>216</v>
      </c>
      <c r="E2275" t="s">
        <v>27</v>
      </c>
      <c r="F2275" t="str">
        <f t="shared" si="140"/>
        <v>Analyst</v>
      </c>
      <c r="G2275">
        <v>100000</v>
      </c>
      <c r="H2275" t="s">
        <v>20</v>
      </c>
      <c r="I2275">
        <v>100000</v>
      </c>
      <c r="J2275">
        <f t="shared" si="141"/>
        <v>100000</v>
      </c>
      <c r="K2275">
        <f t="shared" si="142"/>
        <v>150000</v>
      </c>
      <c r="L2275" t="str">
        <f t="shared" si="143"/>
        <v>100000-150000</v>
      </c>
      <c r="M2275" t="s">
        <v>24</v>
      </c>
      <c r="N2275" t="str">
        <f>VLOOKUP(M2275,'Country Names'!B:C,2,FALSE)</f>
        <v>Canada</v>
      </c>
      <c r="O2275">
        <v>0</v>
      </c>
      <c r="P2275" t="str">
        <f>IF(Table[[#This Row],[remote_ratio]]=0, "In Person", IF(Table[[#This Row],[remote_ratio]]=50, "Hybrid", IF(Table[[#This Row],[remote_ratio]]=100, "Remote")))</f>
        <v>In Person</v>
      </c>
      <c r="Q2275" t="s">
        <v>24</v>
      </c>
      <c r="R2275" t="str">
        <f>VLOOKUP(Q2275,'Country Names'!B:C,2,FALSE)</f>
        <v>Canada</v>
      </c>
      <c r="S2275" t="s">
        <v>221</v>
      </c>
    </row>
    <row r="2276" spans="1:19" x14ac:dyDescent="0.3">
      <c r="A2276">
        <v>2275</v>
      </c>
      <c r="B2276">
        <v>2022</v>
      </c>
      <c r="C2276" t="s">
        <v>213</v>
      </c>
      <c r="D2276" t="s">
        <v>216</v>
      </c>
      <c r="E2276" t="s">
        <v>27</v>
      </c>
      <c r="F2276" t="str">
        <f t="shared" si="140"/>
        <v>Analyst</v>
      </c>
      <c r="G2276">
        <v>65000</v>
      </c>
      <c r="H2276" t="s">
        <v>20</v>
      </c>
      <c r="I2276">
        <v>65000</v>
      </c>
      <c r="J2276">
        <f t="shared" si="141"/>
        <v>50000</v>
      </c>
      <c r="K2276">
        <f t="shared" si="142"/>
        <v>100000</v>
      </c>
      <c r="L2276" t="str">
        <f t="shared" si="143"/>
        <v>50000-100000</v>
      </c>
      <c r="M2276" t="s">
        <v>24</v>
      </c>
      <c r="N2276" t="str">
        <f>VLOOKUP(M2276,'Country Names'!B:C,2,FALSE)</f>
        <v>Canada</v>
      </c>
      <c r="O2276">
        <v>0</v>
      </c>
      <c r="P2276" t="str">
        <f>IF(Table[[#This Row],[remote_ratio]]=0, "In Person", IF(Table[[#This Row],[remote_ratio]]=50, "Hybrid", IF(Table[[#This Row],[remote_ratio]]=100, "Remote")))</f>
        <v>In Person</v>
      </c>
      <c r="Q2276" t="s">
        <v>24</v>
      </c>
      <c r="R2276" t="str">
        <f>VLOOKUP(Q2276,'Country Names'!B:C,2,FALSE)</f>
        <v>Canada</v>
      </c>
      <c r="S2276" t="s">
        <v>221</v>
      </c>
    </row>
    <row r="2277" spans="1:19" x14ac:dyDescent="0.3">
      <c r="A2277">
        <v>2276</v>
      </c>
      <c r="B2277">
        <v>2022</v>
      </c>
      <c r="C2277" t="s">
        <v>213</v>
      </c>
      <c r="D2277" t="s">
        <v>216</v>
      </c>
      <c r="E2277" t="s">
        <v>37</v>
      </c>
      <c r="F2277" t="str">
        <f t="shared" si="140"/>
        <v>Engineer</v>
      </c>
      <c r="G2277">
        <v>120000</v>
      </c>
      <c r="H2277" t="s">
        <v>20</v>
      </c>
      <c r="I2277">
        <v>120000</v>
      </c>
      <c r="J2277">
        <f t="shared" si="141"/>
        <v>100000</v>
      </c>
      <c r="K2277">
        <f t="shared" si="142"/>
        <v>150000</v>
      </c>
      <c r="L2277" t="str">
        <f t="shared" si="143"/>
        <v>100000-150000</v>
      </c>
      <c r="M2277" t="s">
        <v>21</v>
      </c>
      <c r="N2277" t="str">
        <f>VLOOKUP(M2277,'Country Names'!B:C,2,FALSE)</f>
        <v>United States</v>
      </c>
      <c r="O2277">
        <v>0</v>
      </c>
      <c r="P2277" t="str">
        <f>IF(Table[[#This Row],[remote_ratio]]=0, "In Person", IF(Table[[#This Row],[remote_ratio]]=50, "Hybrid", IF(Table[[#This Row],[remote_ratio]]=100, "Remote")))</f>
        <v>In Person</v>
      </c>
      <c r="Q2277" t="s">
        <v>21</v>
      </c>
      <c r="R2277" t="str">
        <f>VLOOKUP(Q2277,'Country Names'!B:C,2,FALSE)</f>
        <v>United States</v>
      </c>
      <c r="S2277" t="s">
        <v>221</v>
      </c>
    </row>
    <row r="2278" spans="1:19" x14ac:dyDescent="0.3">
      <c r="A2278">
        <v>2277</v>
      </c>
      <c r="B2278">
        <v>2022</v>
      </c>
      <c r="C2278" t="s">
        <v>213</v>
      </c>
      <c r="D2278" t="s">
        <v>216</v>
      </c>
      <c r="E2278" t="s">
        <v>37</v>
      </c>
      <c r="F2278" t="str">
        <f t="shared" si="140"/>
        <v>Engineer</v>
      </c>
      <c r="G2278">
        <v>95000</v>
      </c>
      <c r="H2278" t="s">
        <v>20</v>
      </c>
      <c r="I2278">
        <v>95000</v>
      </c>
      <c r="J2278">
        <f t="shared" si="141"/>
        <v>50000</v>
      </c>
      <c r="K2278">
        <f t="shared" si="142"/>
        <v>100000</v>
      </c>
      <c r="L2278" t="str">
        <f t="shared" si="143"/>
        <v>50000-100000</v>
      </c>
      <c r="M2278" t="s">
        <v>21</v>
      </c>
      <c r="N2278" t="str">
        <f>VLOOKUP(M2278,'Country Names'!B:C,2,FALSE)</f>
        <v>United States</v>
      </c>
      <c r="O2278">
        <v>0</v>
      </c>
      <c r="P2278" t="str">
        <f>IF(Table[[#This Row],[remote_ratio]]=0, "In Person", IF(Table[[#This Row],[remote_ratio]]=50, "Hybrid", IF(Table[[#This Row],[remote_ratio]]=100, "Remote")))</f>
        <v>In Person</v>
      </c>
      <c r="Q2278" t="s">
        <v>21</v>
      </c>
      <c r="R2278" t="str">
        <f>VLOOKUP(Q2278,'Country Names'!B:C,2,FALSE)</f>
        <v>United States</v>
      </c>
      <c r="S2278" t="s">
        <v>221</v>
      </c>
    </row>
    <row r="2279" spans="1:19" x14ac:dyDescent="0.3">
      <c r="A2279">
        <v>2278</v>
      </c>
      <c r="B2279">
        <v>2022</v>
      </c>
      <c r="C2279" t="s">
        <v>330</v>
      </c>
      <c r="D2279" t="s">
        <v>216</v>
      </c>
      <c r="E2279" t="s">
        <v>37</v>
      </c>
      <c r="F2279" t="str">
        <f t="shared" si="140"/>
        <v>Engineer</v>
      </c>
      <c r="G2279">
        <v>60000</v>
      </c>
      <c r="H2279" t="s">
        <v>14</v>
      </c>
      <c r="I2279">
        <v>63040</v>
      </c>
      <c r="J2279">
        <f t="shared" si="141"/>
        <v>50000</v>
      </c>
      <c r="K2279">
        <f t="shared" si="142"/>
        <v>100000</v>
      </c>
      <c r="L2279" t="str">
        <f t="shared" si="143"/>
        <v>50000-100000</v>
      </c>
      <c r="M2279" t="s">
        <v>48</v>
      </c>
      <c r="N2279" t="str">
        <f>VLOOKUP(M2279,'Country Names'!B:C,2,FALSE)</f>
        <v>Portugal</v>
      </c>
      <c r="O2279">
        <v>0</v>
      </c>
      <c r="P2279" t="str">
        <f>IF(Table[[#This Row],[remote_ratio]]=0, "In Person", IF(Table[[#This Row],[remote_ratio]]=50, "Hybrid", IF(Table[[#This Row],[remote_ratio]]=100, "Remote")))</f>
        <v>In Person</v>
      </c>
      <c r="Q2279" t="s">
        <v>48</v>
      </c>
      <c r="R2279" t="str">
        <f>VLOOKUP(Q2279,'Country Names'!B:C,2,FALSE)</f>
        <v>Portugal</v>
      </c>
      <c r="S2279" t="s">
        <v>221</v>
      </c>
    </row>
    <row r="2280" spans="1:19" x14ac:dyDescent="0.3">
      <c r="A2280">
        <v>2279</v>
      </c>
      <c r="B2280">
        <v>2022</v>
      </c>
      <c r="C2280" t="s">
        <v>330</v>
      </c>
      <c r="D2280" t="s">
        <v>216</v>
      </c>
      <c r="E2280" t="s">
        <v>37</v>
      </c>
      <c r="F2280" t="str">
        <f t="shared" si="140"/>
        <v>Engineer</v>
      </c>
      <c r="G2280">
        <v>35000</v>
      </c>
      <c r="H2280" t="s">
        <v>14</v>
      </c>
      <c r="I2280">
        <v>36773</v>
      </c>
      <c r="J2280">
        <f t="shared" si="141"/>
        <v>0</v>
      </c>
      <c r="K2280">
        <f t="shared" si="142"/>
        <v>50000</v>
      </c>
      <c r="L2280" t="str">
        <f t="shared" si="143"/>
        <v>0-50000</v>
      </c>
      <c r="M2280" t="s">
        <v>48</v>
      </c>
      <c r="N2280" t="str">
        <f>VLOOKUP(M2280,'Country Names'!B:C,2,FALSE)</f>
        <v>Portugal</v>
      </c>
      <c r="O2280">
        <v>0</v>
      </c>
      <c r="P2280" t="str">
        <f>IF(Table[[#This Row],[remote_ratio]]=0, "In Person", IF(Table[[#This Row],[remote_ratio]]=50, "Hybrid", IF(Table[[#This Row],[remote_ratio]]=100, "Remote")))</f>
        <v>In Person</v>
      </c>
      <c r="Q2280" t="s">
        <v>48</v>
      </c>
      <c r="R2280" t="str">
        <f>VLOOKUP(Q2280,'Country Names'!B:C,2,FALSE)</f>
        <v>Portugal</v>
      </c>
      <c r="S2280" t="s">
        <v>221</v>
      </c>
    </row>
    <row r="2281" spans="1:19" x14ac:dyDescent="0.3">
      <c r="A2281">
        <v>2280</v>
      </c>
      <c r="B2281">
        <v>2022</v>
      </c>
      <c r="C2281" t="s">
        <v>215</v>
      </c>
      <c r="D2281" t="s">
        <v>216</v>
      </c>
      <c r="E2281" t="s">
        <v>37</v>
      </c>
      <c r="F2281" t="str">
        <f t="shared" si="140"/>
        <v>Engineer</v>
      </c>
      <c r="G2281">
        <v>310000</v>
      </c>
      <c r="H2281" t="s">
        <v>20</v>
      </c>
      <c r="I2281">
        <v>310000</v>
      </c>
      <c r="J2281">
        <f t="shared" si="141"/>
        <v>300000</v>
      </c>
      <c r="K2281">
        <f t="shared" si="142"/>
        <v>350000</v>
      </c>
      <c r="L2281" t="str">
        <f t="shared" si="143"/>
        <v>300000-350000</v>
      </c>
      <c r="M2281" t="s">
        <v>21</v>
      </c>
      <c r="N2281" t="str">
        <f>VLOOKUP(M2281,'Country Names'!B:C,2,FALSE)</f>
        <v>United States</v>
      </c>
      <c r="O2281">
        <v>100</v>
      </c>
      <c r="P2281" t="str">
        <f>IF(Table[[#This Row],[remote_ratio]]=0, "In Person", IF(Table[[#This Row],[remote_ratio]]=50, "Hybrid", IF(Table[[#This Row],[remote_ratio]]=100, "Remote")))</f>
        <v>Remote</v>
      </c>
      <c r="Q2281" t="s">
        <v>21</v>
      </c>
      <c r="R2281" t="str">
        <f>VLOOKUP(Q2281,'Country Names'!B:C,2,FALSE)</f>
        <v>United States</v>
      </c>
      <c r="S2281" t="s">
        <v>221</v>
      </c>
    </row>
    <row r="2282" spans="1:19" x14ac:dyDescent="0.3">
      <c r="A2282">
        <v>2281</v>
      </c>
      <c r="B2282">
        <v>2022</v>
      </c>
      <c r="C2282" t="s">
        <v>215</v>
      </c>
      <c r="D2282" t="s">
        <v>216</v>
      </c>
      <c r="E2282" t="s">
        <v>37</v>
      </c>
      <c r="F2282" t="str">
        <f t="shared" si="140"/>
        <v>Engineer</v>
      </c>
      <c r="G2282">
        <v>239000</v>
      </c>
      <c r="H2282" t="s">
        <v>20</v>
      </c>
      <c r="I2282">
        <v>239000</v>
      </c>
      <c r="J2282">
        <f t="shared" si="141"/>
        <v>200000</v>
      </c>
      <c r="K2282">
        <f t="shared" si="142"/>
        <v>250000</v>
      </c>
      <c r="L2282" t="str">
        <f t="shared" si="143"/>
        <v>200000-250000</v>
      </c>
      <c r="M2282" t="s">
        <v>21</v>
      </c>
      <c r="N2282" t="str">
        <f>VLOOKUP(M2282,'Country Names'!B:C,2,FALSE)</f>
        <v>United States</v>
      </c>
      <c r="O2282">
        <v>100</v>
      </c>
      <c r="P2282" t="str">
        <f>IF(Table[[#This Row],[remote_ratio]]=0, "In Person", IF(Table[[#This Row],[remote_ratio]]=50, "Hybrid", IF(Table[[#This Row],[remote_ratio]]=100, "Remote")))</f>
        <v>Remote</v>
      </c>
      <c r="Q2282" t="s">
        <v>21</v>
      </c>
      <c r="R2282" t="str">
        <f>VLOOKUP(Q2282,'Country Names'!B:C,2,FALSE)</f>
        <v>United States</v>
      </c>
      <c r="S2282" t="s">
        <v>221</v>
      </c>
    </row>
    <row r="2283" spans="1:19" x14ac:dyDescent="0.3">
      <c r="A2283">
        <v>2282</v>
      </c>
      <c r="B2283">
        <v>2022</v>
      </c>
      <c r="C2283" t="s">
        <v>330</v>
      </c>
      <c r="D2283" t="s">
        <v>216</v>
      </c>
      <c r="E2283" t="s">
        <v>69</v>
      </c>
      <c r="F2283" t="str">
        <f t="shared" si="140"/>
        <v>Manager</v>
      </c>
      <c r="G2283">
        <v>299500</v>
      </c>
      <c r="H2283" t="s">
        <v>20</v>
      </c>
      <c r="I2283">
        <v>299500</v>
      </c>
      <c r="J2283">
        <f t="shared" si="141"/>
        <v>250000</v>
      </c>
      <c r="K2283">
        <f t="shared" si="142"/>
        <v>300000</v>
      </c>
      <c r="L2283" t="str">
        <f t="shared" si="143"/>
        <v>250000-300000</v>
      </c>
      <c r="M2283" t="s">
        <v>21</v>
      </c>
      <c r="N2283" t="str">
        <f>VLOOKUP(M2283,'Country Names'!B:C,2,FALSE)</f>
        <v>United States</v>
      </c>
      <c r="O2283">
        <v>0</v>
      </c>
      <c r="P2283" t="str">
        <f>IF(Table[[#This Row],[remote_ratio]]=0, "In Person", IF(Table[[#This Row],[remote_ratio]]=50, "Hybrid", IF(Table[[#This Row],[remote_ratio]]=100, "Remote")))</f>
        <v>In Person</v>
      </c>
      <c r="Q2283" t="s">
        <v>21</v>
      </c>
      <c r="R2283" t="str">
        <f>VLOOKUP(Q2283,'Country Names'!B:C,2,FALSE)</f>
        <v>United States</v>
      </c>
      <c r="S2283" t="s">
        <v>221</v>
      </c>
    </row>
    <row r="2284" spans="1:19" x14ac:dyDescent="0.3">
      <c r="A2284">
        <v>2283</v>
      </c>
      <c r="B2284">
        <v>2022</v>
      </c>
      <c r="C2284" t="s">
        <v>330</v>
      </c>
      <c r="D2284" t="s">
        <v>216</v>
      </c>
      <c r="E2284" t="s">
        <v>69</v>
      </c>
      <c r="F2284" t="str">
        <f t="shared" si="140"/>
        <v>Manager</v>
      </c>
      <c r="G2284">
        <v>245100</v>
      </c>
      <c r="H2284" t="s">
        <v>20</v>
      </c>
      <c r="I2284">
        <v>245100</v>
      </c>
      <c r="J2284">
        <f t="shared" si="141"/>
        <v>200000</v>
      </c>
      <c r="K2284">
        <f t="shared" si="142"/>
        <v>250000</v>
      </c>
      <c r="L2284" t="str">
        <f t="shared" si="143"/>
        <v>200000-250000</v>
      </c>
      <c r="M2284" t="s">
        <v>21</v>
      </c>
      <c r="N2284" t="str">
        <f>VLOOKUP(M2284,'Country Names'!B:C,2,FALSE)</f>
        <v>United States</v>
      </c>
      <c r="O2284">
        <v>0</v>
      </c>
      <c r="P2284" t="str">
        <f>IF(Table[[#This Row],[remote_ratio]]=0, "In Person", IF(Table[[#This Row],[remote_ratio]]=50, "Hybrid", IF(Table[[#This Row],[remote_ratio]]=100, "Remote")))</f>
        <v>In Person</v>
      </c>
      <c r="Q2284" t="s">
        <v>21</v>
      </c>
      <c r="R2284" t="str">
        <f>VLOOKUP(Q2284,'Country Names'!B:C,2,FALSE)</f>
        <v>United States</v>
      </c>
      <c r="S2284" t="s">
        <v>221</v>
      </c>
    </row>
    <row r="2285" spans="1:19" x14ac:dyDescent="0.3">
      <c r="A2285">
        <v>2227</v>
      </c>
      <c r="B2285">
        <v>2022</v>
      </c>
      <c r="C2285" t="s">
        <v>213</v>
      </c>
      <c r="D2285" t="s">
        <v>216</v>
      </c>
      <c r="E2285" t="s">
        <v>23</v>
      </c>
      <c r="F2285" t="str">
        <f t="shared" si="140"/>
        <v>Scientist</v>
      </c>
      <c r="G2285">
        <v>180000</v>
      </c>
      <c r="H2285" t="s">
        <v>20</v>
      </c>
      <c r="I2285">
        <v>180000</v>
      </c>
      <c r="J2285">
        <f t="shared" si="141"/>
        <v>150000</v>
      </c>
      <c r="K2285">
        <f t="shared" si="142"/>
        <v>200000</v>
      </c>
      <c r="L2285" t="str">
        <f t="shared" si="143"/>
        <v>150000-200000</v>
      </c>
      <c r="M2285" t="s">
        <v>21</v>
      </c>
      <c r="N2285" t="str">
        <f>VLOOKUP(M2285,'Country Names'!B:C,2,FALSE)</f>
        <v>United States</v>
      </c>
      <c r="O2285">
        <v>0</v>
      </c>
      <c r="P2285" t="str">
        <f>IF(Table[[#This Row],[remote_ratio]]=0, "In Person", IF(Table[[#This Row],[remote_ratio]]=50, "Hybrid", IF(Table[[#This Row],[remote_ratio]]=100, "Remote")))</f>
        <v>In Person</v>
      </c>
      <c r="Q2285" t="s">
        <v>21</v>
      </c>
      <c r="R2285" t="str">
        <f>VLOOKUP(Q2285,'Country Names'!B:C,2,FALSE)</f>
        <v>United States</v>
      </c>
      <c r="S2285" t="s">
        <v>221</v>
      </c>
    </row>
    <row r="2286" spans="1:19" x14ac:dyDescent="0.3">
      <c r="A2286">
        <v>2228</v>
      </c>
      <c r="B2286">
        <v>2022</v>
      </c>
      <c r="C2286" t="s">
        <v>213</v>
      </c>
      <c r="D2286" t="s">
        <v>216</v>
      </c>
      <c r="E2286" t="s">
        <v>23</v>
      </c>
      <c r="F2286" t="str">
        <f t="shared" si="140"/>
        <v>Scientist</v>
      </c>
      <c r="G2286">
        <v>120000</v>
      </c>
      <c r="H2286" t="s">
        <v>20</v>
      </c>
      <c r="I2286">
        <v>120000</v>
      </c>
      <c r="J2286">
        <f t="shared" si="141"/>
        <v>100000</v>
      </c>
      <c r="K2286">
        <f t="shared" si="142"/>
        <v>150000</v>
      </c>
      <c r="L2286" t="str">
        <f t="shared" si="143"/>
        <v>100000-150000</v>
      </c>
      <c r="M2286" t="s">
        <v>21</v>
      </c>
      <c r="N2286" t="str">
        <f>VLOOKUP(M2286,'Country Names'!B:C,2,FALSE)</f>
        <v>United States</v>
      </c>
      <c r="O2286">
        <v>0</v>
      </c>
      <c r="P2286" t="str">
        <f>IF(Table[[#This Row],[remote_ratio]]=0, "In Person", IF(Table[[#This Row],[remote_ratio]]=50, "Hybrid", IF(Table[[#This Row],[remote_ratio]]=100, "Remote")))</f>
        <v>In Person</v>
      </c>
      <c r="Q2286" t="s">
        <v>21</v>
      </c>
      <c r="R2286" t="str">
        <f>VLOOKUP(Q2286,'Country Names'!B:C,2,FALSE)</f>
        <v>United States</v>
      </c>
      <c r="S2286" t="s">
        <v>221</v>
      </c>
    </row>
    <row r="2287" spans="1:19" x14ac:dyDescent="0.3">
      <c r="A2287">
        <v>2229</v>
      </c>
      <c r="B2287">
        <v>2022</v>
      </c>
      <c r="C2287" t="s">
        <v>330</v>
      </c>
      <c r="D2287" t="s">
        <v>216</v>
      </c>
      <c r="E2287" t="s">
        <v>23</v>
      </c>
      <c r="F2287" t="str">
        <f t="shared" si="140"/>
        <v>Scientist</v>
      </c>
      <c r="G2287">
        <v>185900</v>
      </c>
      <c r="H2287" t="s">
        <v>20</v>
      </c>
      <c r="I2287">
        <v>185900</v>
      </c>
      <c r="J2287">
        <f t="shared" si="141"/>
        <v>150000</v>
      </c>
      <c r="K2287">
        <f t="shared" si="142"/>
        <v>200000</v>
      </c>
      <c r="L2287" t="str">
        <f t="shared" si="143"/>
        <v>150000-200000</v>
      </c>
      <c r="M2287" t="s">
        <v>21</v>
      </c>
      <c r="N2287" t="str">
        <f>VLOOKUP(M2287,'Country Names'!B:C,2,FALSE)</f>
        <v>United States</v>
      </c>
      <c r="O2287">
        <v>0</v>
      </c>
      <c r="P2287" t="str">
        <f>IF(Table[[#This Row],[remote_ratio]]=0, "In Person", IF(Table[[#This Row],[remote_ratio]]=50, "Hybrid", IF(Table[[#This Row],[remote_ratio]]=100, "Remote")))</f>
        <v>In Person</v>
      </c>
      <c r="Q2287" t="s">
        <v>21</v>
      </c>
      <c r="R2287" t="str">
        <f>VLOOKUP(Q2287,'Country Names'!B:C,2,FALSE)</f>
        <v>United States</v>
      </c>
      <c r="S2287" t="s">
        <v>221</v>
      </c>
    </row>
    <row r="2288" spans="1:19" x14ac:dyDescent="0.3">
      <c r="A2288">
        <v>2230</v>
      </c>
      <c r="B2288">
        <v>2022</v>
      </c>
      <c r="C2288" t="s">
        <v>330</v>
      </c>
      <c r="D2288" t="s">
        <v>216</v>
      </c>
      <c r="E2288" t="s">
        <v>23</v>
      </c>
      <c r="F2288" t="str">
        <f t="shared" si="140"/>
        <v>Scientist</v>
      </c>
      <c r="G2288">
        <v>129300</v>
      </c>
      <c r="H2288" t="s">
        <v>20</v>
      </c>
      <c r="I2288">
        <v>129300</v>
      </c>
      <c r="J2288">
        <f t="shared" si="141"/>
        <v>100000</v>
      </c>
      <c r="K2288">
        <f t="shared" si="142"/>
        <v>150000</v>
      </c>
      <c r="L2288" t="str">
        <f t="shared" si="143"/>
        <v>100000-150000</v>
      </c>
      <c r="M2288" t="s">
        <v>21</v>
      </c>
      <c r="N2288" t="str">
        <f>VLOOKUP(M2288,'Country Names'!B:C,2,FALSE)</f>
        <v>United States</v>
      </c>
      <c r="O2288">
        <v>0</v>
      </c>
      <c r="P2288" t="str">
        <f>IF(Table[[#This Row],[remote_ratio]]=0, "In Person", IF(Table[[#This Row],[remote_ratio]]=50, "Hybrid", IF(Table[[#This Row],[remote_ratio]]=100, "Remote")))</f>
        <v>In Person</v>
      </c>
      <c r="Q2288" t="s">
        <v>21</v>
      </c>
      <c r="R2288" t="str">
        <f>VLOOKUP(Q2288,'Country Names'!B:C,2,FALSE)</f>
        <v>United States</v>
      </c>
      <c r="S2288" t="s">
        <v>221</v>
      </c>
    </row>
    <row r="2289" spans="1:19" x14ac:dyDescent="0.3">
      <c r="A2289">
        <v>2288</v>
      </c>
      <c r="B2289">
        <v>2022</v>
      </c>
      <c r="C2289" t="s">
        <v>213</v>
      </c>
      <c r="D2289" t="s">
        <v>216</v>
      </c>
      <c r="E2289" t="s">
        <v>37</v>
      </c>
      <c r="F2289" t="str">
        <f t="shared" si="140"/>
        <v>Engineer</v>
      </c>
      <c r="G2289">
        <v>161000</v>
      </c>
      <c r="H2289" t="s">
        <v>20</v>
      </c>
      <c r="I2289">
        <v>161000</v>
      </c>
      <c r="J2289">
        <f t="shared" si="141"/>
        <v>150000</v>
      </c>
      <c r="K2289">
        <f t="shared" si="142"/>
        <v>200000</v>
      </c>
      <c r="L2289" t="str">
        <f t="shared" si="143"/>
        <v>150000-200000</v>
      </c>
      <c r="M2289" t="s">
        <v>21</v>
      </c>
      <c r="N2289" t="str">
        <f>VLOOKUP(M2289,'Country Names'!B:C,2,FALSE)</f>
        <v>United States</v>
      </c>
      <c r="O2289">
        <v>100</v>
      </c>
      <c r="P2289" t="str">
        <f>IF(Table[[#This Row],[remote_ratio]]=0, "In Person", IF(Table[[#This Row],[remote_ratio]]=50, "Hybrid", IF(Table[[#This Row],[remote_ratio]]=100, "Remote")))</f>
        <v>Remote</v>
      </c>
      <c r="Q2289" t="s">
        <v>21</v>
      </c>
      <c r="R2289" t="str">
        <f>VLOOKUP(Q2289,'Country Names'!B:C,2,FALSE)</f>
        <v>United States</v>
      </c>
      <c r="S2289" t="s">
        <v>221</v>
      </c>
    </row>
    <row r="2290" spans="1:19" x14ac:dyDescent="0.3">
      <c r="A2290">
        <v>2289</v>
      </c>
      <c r="B2290">
        <v>2022</v>
      </c>
      <c r="C2290" t="s">
        <v>213</v>
      </c>
      <c r="D2290" t="s">
        <v>216</v>
      </c>
      <c r="E2290" t="s">
        <v>37</v>
      </c>
      <c r="F2290" t="str">
        <f t="shared" si="140"/>
        <v>Engineer</v>
      </c>
      <c r="G2290">
        <v>118000</v>
      </c>
      <c r="H2290" t="s">
        <v>20</v>
      </c>
      <c r="I2290">
        <v>118000</v>
      </c>
      <c r="J2290">
        <f t="shared" si="141"/>
        <v>100000</v>
      </c>
      <c r="K2290">
        <f t="shared" si="142"/>
        <v>150000</v>
      </c>
      <c r="L2290" t="str">
        <f t="shared" si="143"/>
        <v>100000-150000</v>
      </c>
      <c r="M2290" t="s">
        <v>21</v>
      </c>
      <c r="N2290" t="str">
        <f>VLOOKUP(M2290,'Country Names'!B:C,2,FALSE)</f>
        <v>United States</v>
      </c>
      <c r="O2290">
        <v>100</v>
      </c>
      <c r="P2290" t="str">
        <f>IF(Table[[#This Row],[remote_ratio]]=0, "In Person", IF(Table[[#This Row],[remote_ratio]]=50, "Hybrid", IF(Table[[#This Row],[remote_ratio]]=100, "Remote")))</f>
        <v>Remote</v>
      </c>
      <c r="Q2290" t="s">
        <v>21</v>
      </c>
      <c r="R2290" t="str">
        <f>VLOOKUP(Q2290,'Country Names'!B:C,2,FALSE)</f>
        <v>United States</v>
      </c>
      <c r="S2290" t="s">
        <v>221</v>
      </c>
    </row>
    <row r="2291" spans="1:19" x14ac:dyDescent="0.3">
      <c r="A2291">
        <v>2231</v>
      </c>
      <c r="B2291">
        <v>2022</v>
      </c>
      <c r="C2291" t="s">
        <v>330</v>
      </c>
      <c r="D2291" t="s">
        <v>216</v>
      </c>
      <c r="E2291" t="s">
        <v>23</v>
      </c>
      <c r="F2291" t="str">
        <f t="shared" si="140"/>
        <v>Scientist</v>
      </c>
      <c r="G2291">
        <v>175000</v>
      </c>
      <c r="H2291" t="s">
        <v>20</v>
      </c>
      <c r="I2291">
        <v>175000</v>
      </c>
      <c r="J2291">
        <f t="shared" si="141"/>
        <v>150000</v>
      </c>
      <c r="K2291">
        <f t="shared" si="142"/>
        <v>200000</v>
      </c>
      <c r="L2291" t="str">
        <f t="shared" si="143"/>
        <v>150000-200000</v>
      </c>
      <c r="M2291" t="s">
        <v>21</v>
      </c>
      <c r="N2291" t="str">
        <f>VLOOKUP(M2291,'Country Names'!B:C,2,FALSE)</f>
        <v>United States</v>
      </c>
      <c r="O2291">
        <v>100</v>
      </c>
      <c r="P2291" t="str">
        <f>IF(Table[[#This Row],[remote_ratio]]=0, "In Person", IF(Table[[#This Row],[remote_ratio]]=50, "Hybrid", IF(Table[[#This Row],[remote_ratio]]=100, "Remote")))</f>
        <v>Remote</v>
      </c>
      <c r="Q2291" t="s">
        <v>21</v>
      </c>
      <c r="R2291" t="str">
        <f>VLOOKUP(Q2291,'Country Names'!B:C,2,FALSE)</f>
        <v>United States</v>
      </c>
      <c r="S2291" t="s">
        <v>221</v>
      </c>
    </row>
    <row r="2292" spans="1:19" x14ac:dyDescent="0.3">
      <c r="A2292">
        <v>2232</v>
      </c>
      <c r="B2292">
        <v>2022</v>
      </c>
      <c r="C2292" t="s">
        <v>330</v>
      </c>
      <c r="D2292" t="s">
        <v>216</v>
      </c>
      <c r="E2292" t="s">
        <v>23</v>
      </c>
      <c r="F2292" t="str">
        <f t="shared" si="140"/>
        <v>Scientist</v>
      </c>
      <c r="G2292">
        <v>145000</v>
      </c>
      <c r="H2292" t="s">
        <v>20</v>
      </c>
      <c r="I2292">
        <v>145000</v>
      </c>
      <c r="J2292">
        <f t="shared" si="141"/>
        <v>100000</v>
      </c>
      <c r="K2292">
        <f t="shared" si="142"/>
        <v>150000</v>
      </c>
      <c r="L2292" t="str">
        <f t="shared" si="143"/>
        <v>100000-150000</v>
      </c>
      <c r="M2292" t="s">
        <v>21</v>
      </c>
      <c r="N2292" t="str">
        <f>VLOOKUP(M2292,'Country Names'!B:C,2,FALSE)</f>
        <v>United States</v>
      </c>
      <c r="O2292">
        <v>100</v>
      </c>
      <c r="P2292" t="str">
        <f>IF(Table[[#This Row],[remote_ratio]]=0, "In Person", IF(Table[[#This Row],[remote_ratio]]=50, "Hybrid", IF(Table[[#This Row],[remote_ratio]]=100, "Remote")))</f>
        <v>Remote</v>
      </c>
      <c r="Q2292" t="s">
        <v>21</v>
      </c>
      <c r="R2292" t="str">
        <f>VLOOKUP(Q2292,'Country Names'!B:C,2,FALSE)</f>
        <v>United States</v>
      </c>
      <c r="S2292" t="s">
        <v>221</v>
      </c>
    </row>
    <row r="2293" spans="1:19" x14ac:dyDescent="0.3">
      <c r="A2293">
        <v>2250</v>
      </c>
      <c r="B2293">
        <v>2022</v>
      </c>
      <c r="C2293" t="s">
        <v>330</v>
      </c>
      <c r="D2293" t="s">
        <v>216</v>
      </c>
      <c r="E2293" t="s">
        <v>23</v>
      </c>
      <c r="F2293" t="str">
        <f t="shared" si="140"/>
        <v>Scientist</v>
      </c>
      <c r="G2293">
        <v>45000</v>
      </c>
      <c r="H2293" t="s">
        <v>14</v>
      </c>
      <c r="I2293">
        <v>47280</v>
      </c>
      <c r="J2293">
        <f t="shared" si="141"/>
        <v>0</v>
      </c>
      <c r="K2293">
        <f t="shared" si="142"/>
        <v>50000</v>
      </c>
      <c r="L2293" t="str">
        <f t="shared" si="143"/>
        <v>0-50000</v>
      </c>
      <c r="M2293" t="s">
        <v>15</v>
      </c>
      <c r="N2293" t="str">
        <f>VLOOKUP(M2293,'Country Names'!B:C,2,FALSE)</f>
        <v>Spain</v>
      </c>
      <c r="O2293">
        <v>0</v>
      </c>
      <c r="P2293" t="str">
        <f>IF(Table[[#This Row],[remote_ratio]]=0, "In Person", IF(Table[[#This Row],[remote_ratio]]=50, "Hybrid", IF(Table[[#This Row],[remote_ratio]]=100, "Remote")))</f>
        <v>In Person</v>
      </c>
      <c r="Q2293" t="s">
        <v>15</v>
      </c>
      <c r="R2293" t="str">
        <f>VLOOKUP(Q2293,'Country Names'!B:C,2,FALSE)</f>
        <v>Spain</v>
      </c>
      <c r="S2293" t="s">
        <v>221</v>
      </c>
    </row>
    <row r="2294" spans="1:19" x14ac:dyDescent="0.3">
      <c r="A2294">
        <v>2251</v>
      </c>
      <c r="B2294">
        <v>2022</v>
      </c>
      <c r="C2294" t="s">
        <v>330</v>
      </c>
      <c r="D2294" t="s">
        <v>216</v>
      </c>
      <c r="E2294" t="s">
        <v>23</v>
      </c>
      <c r="F2294" t="str">
        <f t="shared" si="140"/>
        <v>Scientist</v>
      </c>
      <c r="G2294">
        <v>36000</v>
      </c>
      <c r="H2294" t="s">
        <v>14</v>
      </c>
      <c r="I2294">
        <v>37824</v>
      </c>
      <c r="J2294">
        <f t="shared" si="141"/>
        <v>0</v>
      </c>
      <c r="K2294">
        <f t="shared" si="142"/>
        <v>50000</v>
      </c>
      <c r="L2294" t="str">
        <f t="shared" si="143"/>
        <v>0-50000</v>
      </c>
      <c r="M2294" t="s">
        <v>15</v>
      </c>
      <c r="N2294" t="str">
        <f>VLOOKUP(M2294,'Country Names'!B:C,2,FALSE)</f>
        <v>Spain</v>
      </c>
      <c r="O2294">
        <v>0</v>
      </c>
      <c r="P2294" t="str">
        <f>IF(Table[[#This Row],[remote_ratio]]=0, "In Person", IF(Table[[#This Row],[remote_ratio]]=50, "Hybrid", IF(Table[[#This Row],[remote_ratio]]=100, "Remote")))</f>
        <v>In Person</v>
      </c>
      <c r="Q2294" t="s">
        <v>15</v>
      </c>
      <c r="R2294" t="str">
        <f>VLOOKUP(Q2294,'Country Names'!B:C,2,FALSE)</f>
        <v>Spain</v>
      </c>
      <c r="S2294" t="s">
        <v>221</v>
      </c>
    </row>
    <row r="2295" spans="1:19" x14ac:dyDescent="0.3">
      <c r="A2295">
        <v>2294</v>
      </c>
      <c r="B2295">
        <v>2022</v>
      </c>
      <c r="C2295" t="s">
        <v>330</v>
      </c>
      <c r="D2295" t="s">
        <v>216</v>
      </c>
      <c r="E2295" t="s">
        <v>69</v>
      </c>
      <c r="F2295" t="str">
        <f t="shared" si="140"/>
        <v>Manager</v>
      </c>
      <c r="G2295">
        <v>247500</v>
      </c>
      <c r="H2295" t="s">
        <v>20</v>
      </c>
      <c r="I2295">
        <v>247500</v>
      </c>
      <c r="J2295">
        <f t="shared" si="141"/>
        <v>200000</v>
      </c>
      <c r="K2295">
        <f t="shared" si="142"/>
        <v>250000</v>
      </c>
      <c r="L2295" t="str">
        <f t="shared" si="143"/>
        <v>200000-250000</v>
      </c>
      <c r="M2295" t="s">
        <v>21</v>
      </c>
      <c r="N2295" t="str">
        <f>VLOOKUP(M2295,'Country Names'!B:C,2,FALSE)</f>
        <v>United States</v>
      </c>
      <c r="O2295">
        <v>0</v>
      </c>
      <c r="P2295" t="str">
        <f>IF(Table[[#This Row],[remote_ratio]]=0, "In Person", IF(Table[[#This Row],[remote_ratio]]=50, "Hybrid", IF(Table[[#This Row],[remote_ratio]]=100, "Remote")))</f>
        <v>In Person</v>
      </c>
      <c r="Q2295" t="s">
        <v>21</v>
      </c>
      <c r="R2295" t="str">
        <f>VLOOKUP(Q2295,'Country Names'!B:C,2,FALSE)</f>
        <v>United States</v>
      </c>
      <c r="S2295" t="s">
        <v>221</v>
      </c>
    </row>
    <row r="2296" spans="1:19" x14ac:dyDescent="0.3">
      <c r="A2296">
        <v>2295</v>
      </c>
      <c r="B2296">
        <v>2022</v>
      </c>
      <c r="C2296" t="s">
        <v>330</v>
      </c>
      <c r="D2296" t="s">
        <v>216</v>
      </c>
      <c r="E2296" t="s">
        <v>69</v>
      </c>
      <c r="F2296" t="str">
        <f t="shared" si="140"/>
        <v>Manager</v>
      </c>
      <c r="G2296">
        <v>172200</v>
      </c>
      <c r="H2296" t="s">
        <v>20</v>
      </c>
      <c r="I2296">
        <v>172200</v>
      </c>
      <c r="J2296">
        <f t="shared" si="141"/>
        <v>150000</v>
      </c>
      <c r="K2296">
        <f t="shared" si="142"/>
        <v>200000</v>
      </c>
      <c r="L2296" t="str">
        <f t="shared" si="143"/>
        <v>150000-200000</v>
      </c>
      <c r="M2296" t="s">
        <v>21</v>
      </c>
      <c r="N2296" t="str">
        <f>VLOOKUP(M2296,'Country Names'!B:C,2,FALSE)</f>
        <v>United States</v>
      </c>
      <c r="O2296">
        <v>0</v>
      </c>
      <c r="P2296" t="str">
        <f>IF(Table[[#This Row],[remote_ratio]]=0, "In Person", IF(Table[[#This Row],[remote_ratio]]=50, "Hybrid", IF(Table[[#This Row],[remote_ratio]]=100, "Remote")))</f>
        <v>In Person</v>
      </c>
      <c r="Q2296" t="s">
        <v>21</v>
      </c>
      <c r="R2296" t="str">
        <f>VLOOKUP(Q2296,'Country Names'!B:C,2,FALSE)</f>
        <v>United States</v>
      </c>
      <c r="S2296" t="s">
        <v>221</v>
      </c>
    </row>
    <row r="2297" spans="1:19" x14ac:dyDescent="0.3">
      <c r="A2297">
        <v>2296</v>
      </c>
      <c r="B2297">
        <v>2022</v>
      </c>
      <c r="C2297" t="s">
        <v>330</v>
      </c>
      <c r="D2297" t="s">
        <v>216</v>
      </c>
      <c r="E2297" t="s">
        <v>159</v>
      </c>
      <c r="F2297" t="str">
        <f t="shared" si="140"/>
        <v>Specialist</v>
      </c>
      <c r="G2297">
        <v>65000</v>
      </c>
      <c r="H2297" t="s">
        <v>14</v>
      </c>
      <c r="I2297">
        <v>68293</v>
      </c>
      <c r="J2297">
        <f t="shared" si="141"/>
        <v>50000</v>
      </c>
      <c r="K2297">
        <f t="shared" si="142"/>
        <v>100000</v>
      </c>
      <c r="L2297" t="str">
        <f t="shared" si="143"/>
        <v>50000-100000</v>
      </c>
      <c r="M2297" t="s">
        <v>147</v>
      </c>
      <c r="N2297" t="str">
        <f>VLOOKUP(M2297,'Country Names'!B:C,2,FALSE)</f>
        <v>Italy</v>
      </c>
      <c r="O2297">
        <v>0</v>
      </c>
      <c r="P2297" t="str">
        <f>IF(Table[[#This Row],[remote_ratio]]=0, "In Person", IF(Table[[#This Row],[remote_ratio]]=50, "Hybrid", IF(Table[[#This Row],[remote_ratio]]=100, "Remote")))</f>
        <v>In Person</v>
      </c>
      <c r="Q2297" t="s">
        <v>147</v>
      </c>
      <c r="R2297" t="str">
        <f>VLOOKUP(Q2297,'Country Names'!B:C,2,FALSE)</f>
        <v>Italy</v>
      </c>
      <c r="S2297" t="s">
        <v>220</v>
      </c>
    </row>
    <row r="2298" spans="1:19" x14ac:dyDescent="0.3">
      <c r="A2298">
        <v>2297</v>
      </c>
      <c r="B2298">
        <v>2022</v>
      </c>
      <c r="C2298" t="s">
        <v>330</v>
      </c>
      <c r="D2298" t="s">
        <v>216</v>
      </c>
      <c r="E2298" t="s">
        <v>27</v>
      </c>
      <c r="F2298" t="str">
        <f t="shared" si="140"/>
        <v>Analyst</v>
      </c>
      <c r="G2298">
        <v>177000</v>
      </c>
      <c r="H2298" t="s">
        <v>20</v>
      </c>
      <c r="I2298">
        <v>177000</v>
      </c>
      <c r="J2298">
        <f t="shared" si="141"/>
        <v>150000</v>
      </c>
      <c r="K2298">
        <f t="shared" si="142"/>
        <v>200000</v>
      </c>
      <c r="L2298" t="str">
        <f t="shared" si="143"/>
        <v>150000-200000</v>
      </c>
      <c r="M2298" t="s">
        <v>21</v>
      </c>
      <c r="N2298" t="str">
        <f>VLOOKUP(M2298,'Country Names'!B:C,2,FALSE)</f>
        <v>United States</v>
      </c>
      <c r="O2298">
        <v>0</v>
      </c>
      <c r="P2298" t="str">
        <f>IF(Table[[#This Row],[remote_ratio]]=0, "In Person", IF(Table[[#This Row],[remote_ratio]]=50, "Hybrid", IF(Table[[#This Row],[remote_ratio]]=100, "Remote")))</f>
        <v>In Person</v>
      </c>
      <c r="Q2298" t="s">
        <v>21</v>
      </c>
      <c r="R2298" t="str">
        <f>VLOOKUP(Q2298,'Country Names'!B:C,2,FALSE)</f>
        <v>United States</v>
      </c>
      <c r="S2298" t="s">
        <v>221</v>
      </c>
    </row>
    <row r="2299" spans="1:19" x14ac:dyDescent="0.3">
      <c r="A2299">
        <v>2298</v>
      </c>
      <c r="B2299">
        <v>2022</v>
      </c>
      <c r="C2299" t="s">
        <v>330</v>
      </c>
      <c r="D2299" t="s">
        <v>216</v>
      </c>
      <c r="E2299" t="s">
        <v>27</v>
      </c>
      <c r="F2299" t="str">
        <f t="shared" si="140"/>
        <v>Analyst</v>
      </c>
      <c r="G2299">
        <v>131000</v>
      </c>
      <c r="H2299" t="s">
        <v>20</v>
      </c>
      <c r="I2299">
        <v>131000</v>
      </c>
      <c r="J2299">
        <f t="shared" si="141"/>
        <v>100000</v>
      </c>
      <c r="K2299">
        <f t="shared" si="142"/>
        <v>150000</v>
      </c>
      <c r="L2299" t="str">
        <f t="shared" si="143"/>
        <v>100000-150000</v>
      </c>
      <c r="M2299" t="s">
        <v>21</v>
      </c>
      <c r="N2299" t="str">
        <f>VLOOKUP(M2299,'Country Names'!B:C,2,FALSE)</f>
        <v>United States</v>
      </c>
      <c r="O2299">
        <v>0</v>
      </c>
      <c r="P2299" t="str">
        <f>IF(Table[[#This Row],[remote_ratio]]=0, "In Person", IF(Table[[#This Row],[remote_ratio]]=50, "Hybrid", IF(Table[[#This Row],[remote_ratio]]=100, "Remote")))</f>
        <v>In Person</v>
      </c>
      <c r="Q2299" t="s">
        <v>21</v>
      </c>
      <c r="R2299" t="str">
        <f>VLOOKUP(Q2299,'Country Names'!B:C,2,FALSE)</f>
        <v>United States</v>
      </c>
      <c r="S2299" t="s">
        <v>221</v>
      </c>
    </row>
    <row r="2300" spans="1:19" x14ac:dyDescent="0.3">
      <c r="A2300">
        <v>2252</v>
      </c>
      <c r="B2300">
        <v>2022</v>
      </c>
      <c r="C2300" t="s">
        <v>330</v>
      </c>
      <c r="D2300" t="s">
        <v>216</v>
      </c>
      <c r="E2300" t="s">
        <v>23</v>
      </c>
      <c r="F2300" t="str">
        <f t="shared" si="140"/>
        <v>Scientist</v>
      </c>
      <c r="G2300">
        <v>198800</v>
      </c>
      <c r="H2300" t="s">
        <v>20</v>
      </c>
      <c r="I2300">
        <v>198800</v>
      </c>
      <c r="J2300">
        <f t="shared" si="141"/>
        <v>150000</v>
      </c>
      <c r="K2300">
        <f t="shared" si="142"/>
        <v>200000</v>
      </c>
      <c r="L2300" t="str">
        <f t="shared" si="143"/>
        <v>150000-200000</v>
      </c>
      <c r="M2300" t="s">
        <v>21</v>
      </c>
      <c r="N2300" t="str">
        <f>VLOOKUP(M2300,'Country Names'!B:C,2,FALSE)</f>
        <v>United States</v>
      </c>
      <c r="O2300">
        <v>0</v>
      </c>
      <c r="P2300" t="str">
        <f>IF(Table[[#This Row],[remote_ratio]]=0, "In Person", IF(Table[[#This Row],[remote_ratio]]=50, "Hybrid", IF(Table[[#This Row],[remote_ratio]]=100, "Remote")))</f>
        <v>In Person</v>
      </c>
      <c r="Q2300" t="s">
        <v>21</v>
      </c>
      <c r="R2300" t="str">
        <f>VLOOKUP(Q2300,'Country Names'!B:C,2,FALSE)</f>
        <v>United States</v>
      </c>
      <c r="S2300" t="s">
        <v>221</v>
      </c>
    </row>
    <row r="2301" spans="1:19" x14ac:dyDescent="0.3">
      <c r="A2301">
        <v>2253</v>
      </c>
      <c r="B2301">
        <v>2022</v>
      </c>
      <c r="C2301" t="s">
        <v>330</v>
      </c>
      <c r="D2301" t="s">
        <v>216</v>
      </c>
      <c r="E2301" t="s">
        <v>23</v>
      </c>
      <c r="F2301" t="str">
        <f t="shared" si="140"/>
        <v>Scientist</v>
      </c>
      <c r="G2301">
        <v>122600</v>
      </c>
      <c r="H2301" t="s">
        <v>20</v>
      </c>
      <c r="I2301">
        <v>122600</v>
      </c>
      <c r="J2301">
        <f t="shared" si="141"/>
        <v>100000</v>
      </c>
      <c r="K2301">
        <f t="shared" si="142"/>
        <v>150000</v>
      </c>
      <c r="L2301" t="str">
        <f t="shared" si="143"/>
        <v>100000-150000</v>
      </c>
      <c r="M2301" t="s">
        <v>21</v>
      </c>
      <c r="N2301" t="str">
        <f>VLOOKUP(M2301,'Country Names'!B:C,2,FALSE)</f>
        <v>United States</v>
      </c>
      <c r="O2301">
        <v>0</v>
      </c>
      <c r="P2301" t="str">
        <f>IF(Table[[#This Row],[remote_ratio]]=0, "In Person", IF(Table[[#This Row],[remote_ratio]]=50, "Hybrid", IF(Table[[#This Row],[remote_ratio]]=100, "Remote")))</f>
        <v>In Person</v>
      </c>
      <c r="Q2301" t="s">
        <v>21</v>
      </c>
      <c r="R2301" t="str">
        <f>VLOOKUP(Q2301,'Country Names'!B:C,2,FALSE)</f>
        <v>United States</v>
      </c>
      <c r="S2301" t="s">
        <v>221</v>
      </c>
    </row>
    <row r="2302" spans="1:19" x14ac:dyDescent="0.3">
      <c r="A2302">
        <v>2301</v>
      </c>
      <c r="B2302">
        <v>2022</v>
      </c>
      <c r="C2302" t="s">
        <v>330</v>
      </c>
      <c r="D2302" t="s">
        <v>216</v>
      </c>
      <c r="E2302" t="s">
        <v>37</v>
      </c>
      <c r="F2302" t="str">
        <f t="shared" si="140"/>
        <v>Engineer</v>
      </c>
      <c r="G2302">
        <v>146000</v>
      </c>
      <c r="H2302" t="s">
        <v>20</v>
      </c>
      <c r="I2302">
        <v>146000</v>
      </c>
      <c r="J2302">
        <f t="shared" si="141"/>
        <v>100000</v>
      </c>
      <c r="K2302">
        <f t="shared" si="142"/>
        <v>150000</v>
      </c>
      <c r="L2302" t="str">
        <f t="shared" si="143"/>
        <v>100000-150000</v>
      </c>
      <c r="M2302" t="s">
        <v>21</v>
      </c>
      <c r="N2302" t="str">
        <f>VLOOKUP(M2302,'Country Names'!B:C,2,FALSE)</f>
        <v>United States</v>
      </c>
      <c r="O2302">
        <v>0</v>
      </c>
      <c r="P2302" t="str">
        <f>IF(Table[[#This Row],[remote_ratio]]=0, "In Person", IF(Table[[#This Row],[remote_ratio]]=50, "Hybrid", IF(Table[[#This Row],[remote_ratio]]=100, "Remote")))</f>
        <v>In Person</v>
      </c>
      <c r="Q2302" t="s">
        <v>21</v>
      </c>
      <c r="R2302" t="str">
        <f>VLOOKUP(Q2302,'Country Names'!B:C,2,FALSE)</f>
        <v>United States</v>
      </c>
      <c r="S2302" t="s">
        <v>221</v>
      </c>
    </row>
    <row r="2303" spans="1:19" x14ac:dyDescent="0.3">
      <c r="A2303">
        <v>2302</v>
      </c>
      <c r="B2303">
        <v>2022</v>
      </c>
      <c r="C2303" t="s">
        <v>330</v>
      </c>
      <c r="D2303" t="s">
        <v>216</v>
      </c>
      <c r="E2303" t="s">
        <v>37</v>
      </c>
      <c r="F2303" t="str">
        <f t="shared" si="140"/>
        <v>Engineer</v>
      </c>
      <c r="G2303">
        <v>102000</v>
      </c>
      <c r="H2303" t="s">
        <v>20</v>
      </c>
      <c r="I2303">
        <v>102000</v>
      </c>
      <c r="J2303">
        <f t="shared" si="141"/>
        <v>100000</v>
      </c>
      <c r="K2303">
        <f t="shared" si="142"/>
        <v>150000</v>
      </c>
      <c r="L2303" t="str">
        <f t="shared" si="143"/>
        <v>100000-150000</v>
      </c>
      <c r="M2303" t="s">
        <v>21</v>
      </c>
      <c r="N2303" t="str">
        <f>VLOOKUP(M2303,'Country Names'!B:C,2,FALSE)</f>
        <v>United States</v>
      </c>
      <c r="O2303">
        <v>0</v>
      </c>
      <c r="P2303" t="str">
        <f>IF(Table[[#This Row],[remote_ratio]]=0, "In Person", IF(Table[[#This Row],[remote_ratio]]=50, "Hybrid", IF(Table[[#This Row],[remote_ratio]]=100, "Remote")))</f>
        <v>In Person</v>
      </c>
      <c r="Q2303" t="s">
        <v>21</v>
      </c>
      <c r="R2303" t="str">
        <f>VLOOKUP(Q2303,'Country Names'!B:C,2,FALSE)</f>
        <v>United States</v>
      </c>
      <c r="S2303" t="s">
        <v>221</v>
      </c>
    </row>
    <row r="2304" spans="1:19" x14ac:dyDescent="0.3">
      <c r="A2304">
        <v>2303</v>
      </c>
      <c r="B2304">
        <v>2022</v>
      </c>
      <c r="C2304" t="s">
        <v>330</v>
      </c>
      <c r="D2304" t="s">
        <v>216</v>
      </c>
      <c r="E2304" t="s">
        <v>27</v>
      </c>
      <c r="F2304" t="str">
        <f t="shared" si="140"/>
        <v>Analyst</v>
      </c>
      <c r="G2304">
        <v>169000</v>
      </c>
      <c r="H2304" t="s">
        <v>20</v>
      </c>
      <c r="I2304">
        <v>169000</v>
      </c>
      <c r="J2304">
        <f t="shared" si="141"/>
        <v>150000</v>
      </c>
      <c r="K2304">
        <f t="shared" si="142"/>
        <v>200000</v>
      </c>
      <c r="L2304" t="str">
        <f t="shared" si="143"/>
        <v>150000-200000</v>
      </c>
      <c r="M2304" t="s">
        <v>21</v>
      </c>
      <c r="N2304" t="str">
        <f>VLOOKUP(M2304,'Country Names'!B:C,2,FALSE)</f>
        <v>United States</v>
      </c>
      <c r="O2304">
        <v>0</v>
      </c>
      <c r="P2304" t="str">
        <f>IF(Table[[#This Row],[remote_ratio]]=0, "In Person", IF(Table[[#This Row],[remote_ratio]]=50, "Hybrid", IF(Table[[#This Row],[remote_ratio]]=100, "Remote")))</f>
        <v>In Person</v>
      </c>
      <c r="Q2304" t="s">
        <v>21</v>
      </c>
      <c r="R2304" t="str">
        <f>VLOOKUP(Q2304,'Country Names'!B:C,2,FALSE)</f>
        <v>United States</v>
      </c>
      <c r="S2304" t="s">
        <v>221</v>
      </c>
    </row>
    <row r="2305" spans="1:19" x14ac:dyDescent="0.3">
      <c r="A2305">
        <v>2304</v>
      </c>
      <c r="B2305">
        <v>2022</v>
      </c>
      <c r="C2305" t="s">
        <v>330</v>
      </c>
      <c r="D2305" t="s">
        <v>216</v>
      </c>
      <c r="E2305" t="s">
        <v>27</v>
      </c>
      <c r="F2305" t="str">
        <f t="shared" si="140"/>
        <v>Analyst</v>
      </c>
      <c r="G2305">
        <v>110600</v>
      </c>
      <c r="H2305" t="s">
        <v>20</v>
      </c>
      <c r="I2305">
        <v>110600</v>
      </c>
      <c r="J2305">
        <f t="shared" si="141"/>
        <v>100000</v>
      </c>
      <c r="K2305">
        <f t="shared" si="142"/>
        <v>150000</v>
      </c>
      <c r="L2305" t="str">
        <f t="shared" si="143"/>
        <v>100000-150000</v>
      </c>
      <c r="M2305" t="s">
        <v>21</v>
      </c>
      <c r="N2305" t="str">
        <f>VLOOKUP(M2305,'Country Names'!B:C,2,FALSE)</f>
        <v>United States</v>
      </c>
      <c r="O2305">
        <v>0</v>
      </c>
      <c r="P2305" t="str">
        <f>IF(Table[[#This Row],[remote_ratio]]=0, "In Person", IF(Table[[#This Row],[remote_ratio]]=50, "Hybrid", IF(Table[[#This Row],[remote_ratio]]=100, "Remote")))</f>
        <v>In Person</v>
      </c>
      <c r="Q2305" t="s">
        <v>21</v>
      </c>
      <c r="R2305" t="str">
        <f>VLOOKUP(Q2305,'Country Names'!B:C,2,FALSE)</f>
        <v>United States</v>
      </c>
      <c r="S2305" t="s">
        <v>221</v>
      </c>
    </row>
    <row r="2306" spans="1:19" x14ac:dyDescent="0.3">
      <c r="A2306">
        <v>2264</v>
      </c>
      <c r="B2306">
        <v>2022</v>
      </c>
      <c r="C2306" t="s">
        <v>330</v>
      </c>
      <c r="D2306" t="s">
        <v>216</v>
      </c>
      <c r="E2306" t="s">
        <v>23</v>
      </c>
      <c r="F2306" t="str">
        <f t="shared" ref="F2306:F2369" si="144">IF(RIGHT(E2306,LEN(E2306)-FIND(CHAR(1),SUBSTITUTE(E2306," ",CHAR(1),LEN(E2306)-LEN(SUBSTITUTE(E2306," ","")))))="Science","Director of DS",IF(RIGHT(E2306,LEN(E2306)-FIND(CHAR(1),SUBSTITUTE(E2306," ",CHAR(1),LEN(E2306)-LEN(SUBSTITUTE(E2306," ","")))))="Data","Head of Data",RIGHT(E2306,LEN(E2306)-FIND(CHAR(1),SUBSTITUTE(E2306," ",CHAR(1),LEN(E2306)-LEN(SUBSTITUTE(E2306," ","")))))))</f>
        <v>Scientist</v>
      </c>
      <c r="G2306">
        <v>148000</v>
      </c>
      <c r="H2306" t="s">
        <v>20</v>
      </c>
      <c r="I2306">
        <v>148000</v>
      </c>
      <c r="J2306">
        <f t="shared" ref="J2306:J2369" si="145">FLOOR(I2306/50000,1)*50000</f>
        <v>100000</v>
      </c>
      <c r="K2306">
        <f t="shared" ref="K2306:K2369" si="146">FLOOR(I2306/50000,1)*50000 + 50000</f>
        <v>150000</v>
      </c>
      <c r="L2306" t="str">
        <f t="shared" ref="L2306:L2369" si="147">_xlfn.CONCAT(J2306, "-", K2306)</f>
        <v>100000-150000</v>
      </c>
      <c r="M2306" t="s">
        <v>21</v>
      </c>
      <c r="N2306" t="str">
        <f>VLOOKUP(M2306,'Country Names'!B:C,2,FALSE)</f>
        <v>United States</v>
      </c>
      <c r="O2306">
        <v>100</v>
      </c>
      <c r="P2306" t="str">
        <f>IF(Table[[#This Row],[remote_ratio]]=0, "In Person", IF(Table[[#This Row],[remote_ratio]]=50, "Hybrid", IF(Table[[#This Row],[remote_ratio]]=100, "Remote")))</f>
        <v>Remote</v>
      </c>
      <c r="Q2306" t="s">
        <v>21</v>
      </c>
      <c r="R2306" t="str">
        <f>VLOOKUP(Q2306,'Country Names'!B:C,2,FALSE)</f>
        <v>United States</v>
      </c>
      <c r="S2306" t="s">
        <v>221</v>
      </c>
    </row>
    <row r="2307" spans="1:19" x14ac:dyDescent="0.3">
      <c r="A2307">
        <v>2265</v>
      </c>
      <c r="B2307">
        <v>2022</v>
      </c>
      <c r="C2307" t="s">
        <v>330</v>
      </c>
      <c r="D2307" t="s">
        <v>216</v>
      </c>
      <c r="E2307" t="s">
        <v>23</v>
      </c>
      <c r="F2307" t="str">
        <f t="shared" si="144"/>
        <v>Scientist</v>
      </c>
      <c r="G2307">
        <v>107000</v>
      </c>
      <c r="H2307" t="s">
        <v>20</v>
      </c>
      <c r="I2307">
        <v>107000</v>
      </c>
      <c r="J2307">
        <f t="shared" si="145"/>
        <v>100000</v>
      </c>
      <c r="K2307">
        <f t="shared" si="146"/>
        <v>150000</v>
      </c>
      <c r="L2307" t="str">
        <f t="shared" si="147"/>
        <v>100000-150000</v>
      </c>
      <c r="M2307" t="s">
        <v>21</v>
      </c>
      <c r="N2307" t="str">
        <f>VLOOKUP(M2307,'Country Names'!B:C,2,FALSE)</f>
        <v>United States</v>
      </c>
      <c r="O2307">
        <v>100</v>
      </c>
      <c r="P2307" t="str">
        <f>IF(Table[[#This Row],[remote_ratio]]=0, "In Person", IF(Table[[#This Row],[remote_ratio]]=50, "Hybrid", IF(Table[[#This Row],[remote_ratio]]=100, "Remote")))</f>
        <v>Remote</v>
      </c>
      <c r="Q2307" t="s">
        <v>21</v>
      </c>
      <c r="R2307" t="str">
        <f>VLOOKUP(Q2307,'Country Names'!B:C,2,FALSE)</f>
        <v>United States</v>
      </c>
      <c r="S2307" t="s">
        <v>221</v>
      </c>
    </row>
    <row r="2308" spans="1:19" x14ac:dyDescent="0.3">
      <c r="A2308">
        <v>2307</v>
      </c>
      <c r="B2308">
        <v>2022</v>
      </c>
      <c r="C2308" t="s">
        <v>330</v>
      </c>
      <c r="D2308" t="s">
        <v>216</v>
      </c>
      <c r="E2308" t="s">
        <v>37</v>
      </c>
      <c r="F2308" t="str">
        <f t="shared" si="144"/>
        <v>Engineer</v>
      </c>
      <c r="G2308">
        <v>135000</v>
      </c>
      <c r="H2308" t="s">
        <v>20</v>
      </c>
      <c r="I2308">
        <v>135000</v>
      </c>
      <c r="J2308">
        <f t="shared" si="145"/>
        <v>100000</v>
      </c>
      <c r="K2308">
        <f t="shared" si="146"/>
        <v>150000</v>
      </c>
      <c r="L2308" t="str">
        <f t="shared" si="147"/>
        <v>100000-150000</v>
      </c>
      <c r="M2308" t="s">
        <v>21</v>
      </c>
      <c r="N2308" t="str">
        <f>VLOOKUP(M2308,'Country Names'!B:C,2,FALSE)</f>
        <v>United States</v>
      </c>
      <c r="O2308">
        <v>0</v>
      </c>
      <c r="P2308" t="str">
        <f>IF(Table[[#This Row],[remote_ratio]]=0, "In Person", IF(Table[[#This Row],[remote_ratio]]=50, "Hybrid", IF(Table[[#This Row],[remote_ratio]]=100, "Remote")))</f>
        <v>In Person</v>
      </c>
      <c r="Q2308" t="s">
        <v>21</v>
      </c>
      <c r="R2308" t="str">
        <f>VLOOKUP(Q2308,'Country Names'!B:C,2,FALSE)</f>
        <v>United States</v>
      </c>
      <c r="S2308" t="s">
        <v>221</v>
      </c>
    </row>
    <row r="2309" spans="1:19" x14ac:dyDescent="0.3">
      <c r="A2309">
        <v>2308</v>
      </c>
      <c r="B2309">
        <v>2022</v>
      </c>
      <c r="C2309" t="s">
        <v>330</v>
      </c>
      <c r="D2309" t="s">
        <v>216</v>
      </c>
      <c r="E2309" t="s">
        <v>37</v>
      </c>
      <c r="F2309" t="str">
        <f t="shared" si="144"/>
        <v>Engineer</v>
      </c>
      <c r="G2309">
        <v>100000</v>
      </c>
      <c r="H2309" t="s">
        <v>20</v>
      </c>
      <c r="I2309">
        <v>100000</v>
      </c>
      <c r="J2309">
        <f t="shared" si="145"/>
        <v>100000</v>
      </c>
      <c r="K2309">
        <f t="shared" si="146"/>
        <v>150000</v>
      </c>
      <c r="L2309" t="str">
        <f t="shared" si="147"/>
        <v>100000-150000</v>
      </c>
      <c r="M2309" t="s">
        <v>21</v>
      </c>
      <c r="N2309" t="str">
        <f>VLOOKUP(M2309,'Country Names'!B:C,2,FALSE)</f>
        <v>United States</v>
      </c>
      <c r="O2309">
        <v>0</v>
      </c>
      <c r="P2309" t="str">
        <f>IF(Table[[#This Row],[remote_ratio]]=0, "In Person", IF(Table[[#This Row],[remote_ratio]]=50, "Hybrid", IF(Table[[#This Row],[remote_ratio]]=100, "Remote")))</f>
        <v>In Person</v>
      </c>
      <c r="Q2309" t="s">
        <v>21</v>
      </c>
      <c r="R2309" t="str">
        <f>VLOOKUP(Q2309,'Country Names'!B:C,2,FALSE)</f>
        <v>United States</v>
      </c>
      <c r="S2309" t="s">
        <v>221</v>
      </c>
    </row>
    <row r="2310" spans="1:19" x14ac:dyDescent="0.3">
      <c r="A2310">
        <v>2309</v>
      </c>
      <c r="B2310">
        <v>2022</v>
      </c>
      <c r="C2310" t="s">
        <v>213</v>
      </c>
      <c r="D2310" t="s">
        <v>216</v>
      </c>
      <c r="E2310" t="s">
        <v>37</v>
      </c>
      <c r="F2310" t="str">
        <f t="shared" si="144"/>
        <v>Engineer</v>
      </c>
      <c r="G2310">
        <v>80000</v>
      </c>
      <c r="H2310" t="s">
        <v>20</v>
      </c>
      <c r="I2310">
        <v>80000</v>
      </c>
      <c r="J2310">
        <f t="shared" si="145"/>
        <v>50000</v>
      </c>
      <c r="K2310">
        <f t="shared" si="146"/>
        <v>100000</v>
      </c>
      <c r="L2310" t="str">
        <f t="shared" si="147"/>
        <v>50000-100000</v>
      </c>
      <c r="M2310" t="s">
        <v>21</v>
      </c>
      <c r="N2310" t="str">
        <f>VLOOKUP(M2310,'Country Names'!B:C,2,FALSE)</f>
        <v>United States</v>
      </c>
      <c r="O2310">
        <v>0</v>
      </c>
      <c r="P2310" t="str">
        <f>IF(Table[[#This Row],[remote_ratio]]=0, "In Person", IF(Table[[#This Row],[remote_ratio]]=50, "Hybrid", IF(Table[[#This Row],[remote_ratio]]=100, "Remote")))</f>
        <v>In Person</v>
      </c>
      <c r="Q2310" t="s">
        <v>21</v>
      </c>
      <c r="R2310" t="str">
        <f>VLOOKUP(Q2310,'Country Names'!B:C,2,FALSE)</f>
        <v>United States</v>
      </c>
      <c r="S2310" t="s">
        <v>221</v>
      </c>
    </row>
    <row r="2311" spans="1:19" x14ac:dyDescent="0.3">
      <c r="A2311">
        <v>2310</v>
      </c>
      <c r="B2311">
        <v>2022</v>
      </c>
      <c r="C2311" t="s">
        <v>213</v>
      </c>
      <c r="D2311" t="s">
        <v>216</v>
      </c>
      <c r="E2311" t="s">
        <v>37</v>
      </c>
      <c r="F2311" t="str">
        <f t="shared" si="144"/>
        <v>Engineer</v>
      </c>
      <c r="G2311">
        <v>65000</v>
      </c>
      <c r="H2311" t="s">
        <v>20</v>
      </c>
      <c r="I2311">
        <v>65000</v>
      </c>
      <c r="J2311">
        <f t="shared" si="145"/>
        <v>50000</v>
      </c>
      <c r="K2311">
        <f t="shared" si="146"/>
        <v>100000</v>
      </c>
      <c r="L2311" t="str">
        <f t="shared" si="147"/>
        <v>50000-100000</v>
      </c>
      <c r="M2311" t="s">
        <v>21</v>
      </c>
      <c r="N2311" t="str">
        <f>VLOOKUP(M2311,'Country Names'!B:C,2,FALSE)</f>
        <v>United States</v>
      </c>
      <c r="O2311">
        <v>0</v>
      </c>
      <c r="P2311" t="str">
        <f>IF(Table[[#This Row],[remote_ratio]]=0, "In Person", IF(Table[[#This Row],[remote_ratio]]=50, "Hybrid", IF(Table[[#This Row],[remote_ratio]]=100, "Remote")))</f>
        <v>In Person</v>
      </c>
      <c r="Q2311" t="s">
        <v>21</v>
      </c>
      <c r="R2311" t="str">
        <f>VLOOKUP(Q2311,'Country Names'!B:C,2,FALSE)</f>
        <v>United States</v>
      </c>
      <c r="S2311" t="s">
        <v>221</v>
      </c>
    </row>
    <row r="2312" spans="1:19" x14ac:dyDescent="0.3">
      <c r="A2312">
        <v>2311</v>
      </c>
      <c r="B2312">
        <v>2022</v>
      </c>
      <c r="C2312" t="s">
        <v>330</v>
      </c>
      <c r="D2312" t="s">
        <v>216</v>
      </c>
      <c r="E2312" t="s">
        <v>37</v>
      </c>
      <c r="F2312" t="str">
        <f t="shared" si="144"/>
        <v>Engineer</v>
      </c>
      <c r="G2312">
        <v>135000</v>
      </c>
      <c r="H2312" t="s">
        <v>20</v>
      </c>
      <c r="I2312">
        <v>135000</v>
      </c>
      <c r="J2312">
        <f t="shared" si="145"/>
        <v>100000</v>
      </c>
      <c r="K2312">
        <f t="shared" si="146"/>
        <v>150000</v>
      </c>
      <c r="L2312" t="str">
        <f t="shared" si="147"/>
        <v>100000-150000</v>
      </c>
      <c r="M2312" t="s">
        <v>21</v>
      </c>
      <c r="N2312" t="str">
        <f>VLOOKUP(M2312,'Country Names'!B:C,2,FALSE)</f>
        <v>United States</v>
      </c>
      <c r="O2312">
        <v>0</v>
      </c>
      <c r="P2312" t="str">
        <f>IF(Table[[#This Row],[remote_ratio]]=0, "In Person", IF(Table[[#This Row],[remote_ratio]]=50, "Hybrid", IF(Table[[#This Row],[remote_ratio]]=100, "Remote")))</f>
        <v>In Person</v>
      </c>
      <c r="Q2312" t="s">
        <v>21</v>
      </c>
      <c r="R2312" t="str">
        <f>VLOOKUP(Q2312,'Country Names'!B:C,2,FALSE)</f>
        <v>United States</v>
      </c>
      <c r="S2312" t="s">
        <v>221</v>
      </c>
    </row>
    <row r="2313" spans="1:19" x14ac:dyDescent="0.3">
      <c r="A2313">
        <v>2312</v>
      </c>
      <c r="B2313">
        <v>2022</v>
      </c>
      <c r="C2313" t="s">
        <v>330</v>
      </c>
      <c r="D2313" t="s">
        <v>216</v>
      </c>
      <c r="E2313" t="s">
        <v>37</v>
      </c>
      <c r="F2313" t="str">
        <f t="shared" si="144"/>
        <v>Engineer</v>
      </c>
      <c r="G2313">
        <v>100000</v>
      </c>
      <c r="H2313" t="s">
        <v>20</v>
      </c>
      <c r="I2313">
        <v>100000</v>
      </c>
      <c r="J2313">
        <f t="shared" si="145"/>
        <v>100000</v>
      </c>
      <c r="K2313">
        <f t="shared" si="146"/>
        <v>150000</v>
      </c>
      <c r="L2313" t="str">
        <f t="shared" si="147"/>
        <v>100000-150000</v>
      </c>
      <c r="M2313" t="s">
        <v>21</v>
      </c>
      <c r="N2313" t="str">
        <f>VLOOKUP(M2313,'Country Names'!B:C,2,FALSE)</f>
        <v>United States</v>
      </c>
      <c r="O2313">
        <v>0</v>
      </c>
      <c r="P2313" t="str">
        <f>IF(Table[[#This Row],[remote_ratio]]=0, "In Person", IF(Table[[#This Row],[remote_ratio]]=50, "Hybrid", IF(Table[[#This Row],[remote_ratio]]=100, "Remote")))</f>
        <v>In Person</v>
      </c>
      <c r="Q2313" t="s">
        <v>21</v>
      </c>
      <c r="R2313" t="str">
        <f>VLOOKUP(Q2313,'Country Names'!B:C,2,FALSE)</f>
        <v>United States</v>
      </c>
      <c r="S2313" t="s">
        <v>221</v>
      </c>
    </row>
    <row r="2314" spans="1:19" x14ac:dyDescent="0.3">
      <c r="A2314">
        <v>2313</v>
      </c>
      <c r="B2314">
        <v>2022</v>
      </c>
      <c r="C2314" t="s">
        <v>330</v>
      </c>
      <c r="D2314" t="s">
        <v>216</v>
      </c>
      <c r="E2314" t="s">
        <v>37</v>
      </c>
      <c r="F2314" t="str">
        <f t="shared" si="144"/>
        <v>Engineer</v>
      </c>
      <c r="G2314">
        <v>50000</v>
      </c>
      <c r="H2314" t="s">
        <v>58</v>
      </c>
      <c r="I2314">
        <v>61566</v>
      </c>
      <c r="J2314">
        <f t="shared" si="145"/>
        <v>50000</v>
      </c>
      <c r="K2314">
        <f t="shared" si="146"/>
        <v>100000</v>
      </c>
      <c r="L2314" t="str">
        <f t="shared" si="147"/>
        <v>50000-100000</v>
      </c>
      <c r="M2314" t="s">
        <v>33</v>
      </c>
      <c r="N2314" t="str">
        <f>VLOOKUP(M2314,'Country Names'!B:C,2,FALSE)</f>
        <v>United Kingdom</v>
      </c>
      <c r="O2314">
        <v>100</v>
      </c>
      <c r="P2314" t="str">
        <f>IF(Table[[#This Row],[remote_ratio]]=0, "In Person", IF(Table[[#This Row],[remote_ratio]]=50, "Hybrid", IF(Table[[#This Row],[remote_ratio]]=100, "Remote")))</f>
        <v>Remote</v>
      </c>
      <c r="Q2314" t="s">
        <v>33</v>
      </c>
      <c r="R2314" t="str">
        <f>VLOOKUP(Q2314,'Country Names'!B:C,2,FALSE)</f>
        <v>United Kingdom</v>
      </c>
      <c r="S2314" t="s">
        <v>221</v>
      </c>
    </row>
    <row r="2315" spans="1:19" x14ac:dyDescent="0.3">
      <c r="A2315">
        <v>2314</v>
      </c>
      <c r="B2315">
        <v>2022</v>
      </c>
      <c r="C2315" t="s">
        <v>330</v>
      </c>
      <c r="D2315" t="s">
        <v>216</v>
      </c>
      <c r="E2315" t="s">
        <v>37</v>
      </c>
      <c r="F2315" t="str">
        <f t="shared" si="144"/>
        <v>Engineer</v>
      </c>
      <c r="G2315">
        <v>35000</v>
      </c>
      <c r="H2315" t="s">
        <v>58</v>
      </c>
      <c r="I2315">
        <v>43096</v>
      </c>
      <c r="J2315">
        <f t="shared" si="145"/>
        <v>0</v>
      </c>
      <c r="K2315">
        <f t="shared" si="146"/>
        <v>50000</v>
      </c>
      <c r="L2315" t="str">
        <f t="shared" si="147"/>
        <v>0-50000</v>
      </c>
      <c r="M2315" t="s">
        <v>33</v>
      </c>
      <c r="N2315" t="str">
        <f>VLOOKUP(M2315,'Country Names'!B:C,2,FALSE)</f>
        <v>United Kingdom</v>
      </c>
      <c r="O2315">
        <v>100</v>
      </c>
      <c r="P2315" t="str">
        <f>IF(Table[[#This Row],[remote_ratio]]=0, "In Person", IF(Table[[#This Row],[remote_ratio]]=50, "Hybrid", IF(Table[[#This Row],[remote_ratio]]=100, "Remote")))</f>
        <v>Remote</v>
      </c>
      <c r="Q2315" t="s">
        <v>33</v>
      </c>
      <c r="R2315" t="str">
        <f>VLOOKUP(Q2315,'Country Names'!B:C,2,FALSE)</f>
        <v>United Kingdom</v>
      </c>
      <c r="S2315" t="s">
        <v>221</v>
      </c>
    </row>
    <row r="2316" spans="1:19" x14ac:dyDescent="0.3">
      <c r="A2316">
        <v>2315</v>
      </c>
      <c r="B2316">
        <v>2022</v>
      </c>
      <c r="C2316" t="s">
        <v>213</v>
      </c>
      <c r="D2316" t="s">
        <v>216</v>
      </c>
      <c r="E2316" t="s">
        <v>37</v>
      </c>
      <c r="F2316" t="str">
        <f t="shared" si="144"/>
        <v>Engineer</v>
      </c>
      <c r="G2316">
        <v>175000</v>
      </c>
      <c r="H2316" t="s">
        <v>20</v>
      </c>
      <c r="I2316">
        <v>175000</v>
      </c>
      <c r="J2316">
        <f t="shared" si="145"/>
        <v>150000</v>
      </c>
      <c r="K2316">
        <f t="shared" si="146"/>
        <v>200000</v>
      </c>
      <c r="L2316" t="str">
        <f t="shared" si="147"/>
        <v>150000-200000</v>
      </c>
      <c r="M2316" t="s">
        <v>21</v>
      </c>
      <c r="N2316" t="str">
        <f>VLOOKUP(M2316,'Country Names'!B:C,2,FALSE)</f>
        <v>United States</v>
      </c>
      <c r="O2316">
        <v>100</v>
      </c>
      <c r="P2316" t="str">
        <f>IF(Table[[#This Row],[remote_ratio]]=0, "In Person", IF(Table[[#This Row],[remote_ratio]]=50, "Hybrid", IF(Table[[#This Row],[remote_ratio]]=100, "Remote")))</f>
        <v>Remote</v>
      </c>
      <c r="Q2316" t="s">
        <v>21</v>
      </c>
      <c r="R2316" t="str">
        <f>VLOOKUP(Q2316,'Country Names'!B:C,2,FALSE)</f>
        <v>United States</v>
      </c>
      <c r="S2316" t="s">
        <v>221</v>
      </c>
    </row>
    <row r="2317" spans="1:19" x14ac:dyDescent="0.3">
      <c r="A2317">
        <v>2316</v>
      </c>
      <c r="B2317">
        <v>2022</v>
      </c>
      <c r="C2317" t="s">
        <v>213</v>
      </c>
      <c r="D2317" t="s">
        <v>216</v>
      </c>
      <c r="E2317" t="s">
        <v>37</v>
      </c>
      <c r="F2317" t="str">
        <f t="shared" si="144"/>
        <v>Engineer</v>
      </c>
      <c r="G2317">
        <v>135000</v>
      </c>
      <c r="H2317" t="s">
        <v>20</v>
      </c>
      <c r="I2317">
        <v>135000</v>
      </c>
      <c r="J2317">
        <f t="shared" si="145"/>
        <v>100000</v>
      </c>
      <c r="K2317">
        <f t="shared" si="146"/>
        <v>150000</v>
      </c>
      <c r="L2317" t="str">
        <f t="shared" si="147"/>
        <v>100000-150000</v>
      </c>
      <c r="M2317" t="s">
        <v>21</v>
      </c>
      <c r="N2317" t="str">
        <f>VLOOKUP(M2317,'Country Names'!B:C,2,FALSE)</f>
        <v>United States</v>
      </c>
      <c r="O2317">
        <v>100</v>
      </c>
      <c r="P2317" t="str">
        <f>IF(Table[[#This Row],[remote_ratio]]=0, "In Person", IF(Table[[#This Row],[remote_ratio]]=50, "Hybrid", IF(Table[[#This Row],[remote_ratio]]=100, "Remote")))</f>
        <v>Remote</v>
      </c>
      <c r="Q2317" t="s">
        <v>21</v>
      </c>
      <c r="R2317" t="str">
        <f>VLOOKUP(Q2317,'Country Names'!B:C,2,FALSE)</f>
        <v>United States</v>
      </c>
      <c r="S2317" t="s">
        <v>221</v>
      </c>
    </row>
    <row r="2318" spans="1:19" x14ac:dyDescent="0.3">
      <c r="A2318">
        <v>2284</v>
      </c>
      <c r="B2318">
        <v>2022</v>
      </c>
      <c r="C2318" t="s">
        <v>330</v>
      </c>
      <c r="D2318" t="s">
        <v>216</v>
      </c>
      <c r="E2318" t="s">
        <v>23</v>
      </c>
      <c r="F2318" t="str">
        <f t="shared" si="144"/>
        <v>Scientist</v>
      </c>
      <c r="G2318">
        <v>168000</v>
      </c>
      <c r="H2318" t="s">
        <v>20</v>
      </c>
      <c r="I2318">
        <v>168000</v>
      </c>
      <c r="J2318">
        <f t="shared" si="145"/>
        <v>150000</v>
      </c>
      <c r="K2318">
        <f t="shared" si="146"/>
        <v>200000</v>
      </c>
      <c r="L2318" t="str">
        <f t="shared" si="147"/>
        <v>150000-200000</v>
      </c>
      <c r="M2318" t="s">
        <v>21</v>
      </c>
      <c r="N2318" t="str">
        <f>VLOOKUP(M2318,'Country Names'!B:C,2,FALSE)</f>
        <v>United States</v>
      </c>
      <c r="O2318">
        <v>100</v>
      </c>
      <c r="P2318" t="str">
        <f>IF(Table[[#This Row],[remote_ratio]]=0, "In Person", IF(Table[[#This Row],[remote_ratio]]=50, "Hybrid", IF(Table[[#This Row],[remote_ratio]]=100, "Remote")))</f>
        <v>Remote</v>
      </c>
      <c r="Q2318" t="s">
        <v>21</v>
      </c>
      <c r="R2318" t="str">
        <f>VLOOKUP(Q2318,'Country Names'!B:C,2,FALSE)</f>
        <v>United States</v>
      </c>
      <c r="S2318" t="s">
        <v>221</v>
      </c>
    </row>
    <row r="2319" spans="1:19" x14ac:dyDescent="0.3">
      <c r="A2319">
        <v>2318</v>
      </c>
      <c r="B2319">
        <v>2022</v>
      </c>
      <c r="C2319" t="s">
        <v>330</v>
      </c>
      <c r="D2319" t="s">
        <v>216</v>
      </c>
      <c r="E2319" t="s">
        <v>37</v>
      </c>
      <c r="F2319" t="str">
        <f t="shared" si="144"/>
        <v>Engineer</v>
      </c>
      <c r="G2319">
        <v>231250</v>
      </c>
      <c r="H2319" t="s">
        <v>20</v>
      </c>
      <c r="I2319">
        <v>231250</v>
      </c>
      <c r="J2319">
        <f t="shared" si="145"/>
        <v>200000</v>
      </c>
      <c r="K2319">
        <f t="shared" si="146"/>
        <v>250000</v>
      </c>
      <c r="L2319" t="str">
        <f t="shared" si="147"/>
        <v>200000-250000</v>
      </c>
      <c r="M2319" t="s">
        <v>21</v>
      </c>
      <c r="N2319" t="str">
        <f>VLOOKUP(M2319,'Country Names'!B:C,2,FALSE)</f>
        <v>United States</v>
      </c>
      <c r="O2319">
        <v>100</v>
      </c>
      <c r="P2319" t="str">
        <f>IF(Table[[#This Row],[remote_ratio]]=0, "In Person", IF(Table[[#This Row],[remote_ratio]]=50, "Hybrid", IF(Table[[#This Row],[remote_ratio]]=100, "Remote")))</f>
        <v>Remote</v>
      </c>
      <c r="Q2319" t="s">
        <v>21</v>
      </c>
      <c r="R2319" t="str">
        <f>VLOOKUP(Q2319,'Country Names'!B:C,2,FALSE)</f>
        <v>United States</v>
      </c>
      <c r="S2319" t="s">
        <v>221</v>
      </c>
    </row>
    <row r="2320" spans="1:19" x14ac:dyDescent="0.3">
      <c r="A2320">
        <v>2319</v>
      </c>
      <c r="B2320">
        <v>2022</v>
      </c>
      <c r="C2320" t="s">
        <v>330</v>
      </c>
      <c r="D2320" t="s">
        <v>216</v>
      </c>
      <c r="E2320" t="s">
        <v>37</v>
      </c>
      <c r="F2320" t="str">
        <f t="shared" si="144"/>
        <v>Engineer</v>
      </c>
      <c r="G2320">
        <v>138750</v>
      </c>
      <c r="H2320" t="s">
        <v>20</v>
      </c>
      <c r="I2320">
        <v>138750</v>
      </c>
      <c r="J2320">
        <f t="shared" si="145"/>
        <v>100000</v>
      </c>
      <c r="K2320">
        <f t="shared" si="146"/>
        <v>150000</v>
      </c>
      <c r="L2320" t="str">
        <f t="shared" si="147"/>
        <v>100000-150000</v>
      </c>
      <c r="M2320" t="s">
        <v>21</v>
      </c>
      <c r="N2320" t="str">
        <f>VLOOKUP(M2320,'Country Names'!B:C,2,FALSE)</f>
        <v>United States</v>
      </c>
      <c r="O2320">
        <v>100</v>
      </c>
      <c r="P2320" t="str">
        <f>IF(Table[[#This Row],[remote_ratio]]=0, "In Person", IF(Table[[#This Row],[remote_ratio]]=50, "Hybrid", IF(Table[[#This Row],[remote_ratio]]=100, "Remote")))</f>
        <v>Remote</v>
      </c>
      <c r="Q2320" t="s">
        <v>21</v>
      </c>
      <c r="R2320" t="str">
        <f>VLOOKUP(Q2320,'Country Names'!B:C,2,FALSE)</f>
        <v>United States</v>
      </c>
      <c r="S2320" t="s">
        <v>221</v>
      </c>
    </row>
    <row r="2321" spans="1:19" x14ac:dyDescent="0.3">
      <c r="A2321">
        <v>2320</v>
      </c>
      <c r="B2321">
        <v>2022</v>
      </c>
      <c r="C2321" t="s">
        <v>330</v>
      </c>
      <c r="D2321" t="s">
        <v>216</v>
      </c>
      <c r="E2321" t="s">
        <v>32</v>
      </c>
      <c r="F2321" t="str">
        <f t="shared" si="144"/>
        <v>Engineer</v>
      </c>
      <c r="G2321">
        <v>193750</v>
      </c>
      <c r="H2321" t="s">
        <v>20</v>
      </c>
      <c r="I2321">
        <v>193750</v>
      </c>
      <c r="J2321">
        <f t="shared" si="145"/>
        <v>150000</v>
      </c>
      <c r="K2321">
        <f t="shared" si="146"/>
        <v>200000</v>
      </c>
      <c r="L2321" t="str">
        <f t="shared" si="147"/>
        <v>150000-200000</v>
      </c>
      <c r="M2321" t="s">
        <v>21</v>
      </c>
      <c r="N2321" t="str">
        <f>VLOOKUP(M2321,'Country Names'!B:C,2,FALSE)</f>
        <v>United States</v>
      </c>
      <c r="O2321">
        <v>100</v>
      </c>
      <c r="P2321" t="str">
        <f>IF(Table[[#This Row],[remote_ratio]]=0, "In Person", IF(Table[[#This Row],[remote_ratio]]=50, "Hybrid", IF(Table[[#This Row],[remote_ratio]]=100, "Remote")))</f>
        <v>Remote</v>
      </c>
      <c r="Q2321" t="s">
        <v>21</v>
      </c>
      <c r="R2321" t="str">
        <f>VLOOKUP(Q2321,'Country Names'!B:C,2,FALSE)</f>
        <v>United States</v>
      </c>
      <c r="S2321" t="s">
        <v>221</v>
      </c>
    </row>
    <row r="2322" spans="1:19" x14ac:dyDescent="0.3">
      <c r="A2322">
        <v>2321</v>
      </c>
      <c r="B2322">
        <v>2022</v>
      </c>
      <c r="C2322" t="s">
        <v>330</v>
      </c>
      <c r="D2322" t="s">
        <v>216</v>
      </c>
      <c r="E2322" t="s">
        <v>32</v>
      </c>
      <c r="F2322" t="str">
        <f t="shared" si="144"/>
        <v>Engineer</v>
      </c>
      <c r="G2322">
        <v>116250</v>
      </c>
      <c r="H2322" t="s">
        <v>20</v>
      </c>
      <c r="I2322">
        <v>116250</v>
      </c>
      <c r="J2322">
        <f t="shared" si="145"/>
        <v>100000</v>
      </c>
      <c r="K2322">
        <f t="shared" si="146"/>
        <v>150000</v>
      </c>
      <c r="L2322" t="str">
        <f t="shared" si="147"/>
        <v>100000-150000</v>
      </c>
      <c r="M2322" t="s">
        <v>21</v>
      </c>
      <c r="N2322" t="str">
        <f>VLOOKUP(M2322,'Country Names'!B:C,2,FALSE)</f>
        <v>United States</v>
      </c>
      <c r="O2322">
        <v>100</v>
      </c>
      <c r="P2322" t="str">
        <f>IF(Table[[#This Row],[remote_ratio]]=0, "In Person", IF(Table[[#This Row],[remote_ratio]]=50, "Hybrid", IF(Table[[#This Row],[remote_ratio]]=100, "Remote")))</f>
        <v>Remote</v>
      </c>
      <c r="Q2322" t="s">
        <v>21</v>
      </c>
      <c r="R2322" t="str">
        <f>VLOOKUP(Q2322,'Country Names'!B:C,2,FALSE)</f>
        <v>United States</v>
      </c>
      <c r="S2322" t="s">
        <v>221</v>
      </c>
    </row>
    <row r="2323" spans="1:19" x14ac:dyDescent="0.3">
      <c r="A2323">
        <v>2322</v>
      </c>
      <c r="B2323">
        <v>2022</v>
      </c>
      <c r="C2323" t="s">
        <v>330</v>
      </c>
      <c r="D2323" t="s">
        <v>216</v>
      </c>
      <c r="E2323" t="s">
        <v>37</v>
      </c>
      <c r="F2323" t="str">
        <f t="shared" si="144"/>
        <v>Engineer</v>
      </c>
      <c r="G2323">
        <v>231250</v>
      </c>
      <c r="H2323" t="s">
        <v>20</v>
      </c>
      <c r="I2323">
        <v>231250</v>
      </c>
      <c r="J2323">
        <f t="shared" si="145"/>
        <v>200000</v>
      </c>
      <c r="K2323">
        <f t="shared" si="146"/>
        <v>250000</v>
      </c>
      <c r="L2323" t="str">
        <f t="shared" si="147"/>
        <v>200000-250000</v>
      </c>
      <c r="M2323" t="s">
        <v>21</v>
      </c>
      <c r="N2323" t="str">
        <f>VLOOKUP(M2323,'Country Names'!B:C,2,FALSE)</f>
        <v>United States</v>
      </c>
      <c r="O2323">
        <v>100</v>
      </c>
      <c r="P2323" t="str">
        <f>IF(Table[[#This Row],[remote_ratio]]=0, "In Person", IF(Table[[#This Row],[remote_ratio]]=50, "Hybrid", IF(Table[[#This Row],[remote_ratio]]=100, "Remote")))</f>
        <v>Remote</v>
      </c>
      <c r="Q2323" t="s">
        <v>21</v>
      </c>
      <c r="R2323" t="str">
        <f>VLOOKUP(Q2323,'Country Names'!B:C,2,FALSE)</f>
        <v>United States</v>
      </c>
      <c r="S2323" t="s">
        <v>221</v>
      </c>
    </row>
    <row r="2324" spans="1:19" x14ac:dyDescent="0.3">
      <c r="A2324">
        <v>2323</v>
      </c>
      <c r="B2324">
        <v>2022</v>
      </c>
      <c r="C2324" t="s">
        <v>330</v>
      </c>
      <c r="D2324" t="s">
        <v>216</v>
      </c>
      <c r="E2324" t="s">
        <v>37</v>
      </c>
      <c r="F2324" t="str">
        <f t="shared" si="144"/>
        <v>Engineer</v>
      </c>
      <c r="G2324">
        <v>138750</v>
      </c>
      <c r="H2324" t="s">
        <v>20</v>
      </c>
      <c r="I2324">
        <v>138750</v>
      </c>
      <c r="J2324">
        <f t="shared" si="145"/>
        <v>100000</v>
      </c>
      <c r="K2324">
        <f t="shared" si="146"/>
        <v>150000</v>
      </c>
      <c r="L2324" t="str">
        <f t="shared" si="147"/>
        <v>100000-150000</v>
      </c>
      <c r="M2324" t="s">
        <v>21</v>
      </c>
      <c r="N2324" t="str">
        <f>VLOOKUP(M2324,'Country Names'!B:C,2,FALSE)</f>
        <v>United States</v>
      </c>
      <c r="O2324">
        <v>100</v>
      </c>
      <c r="P2324" t="str">
        <f>IF(Table[[#This Row],[remote_ratio]]=0, "In Person", IF(Table[[#This Row],[remote_ratio]]=50, "Hybrid", IF(Table[[#This Row],[remote_ratio]]=100, "Remote")))</f>
        <v>Remote</v>
      </c>
      <c r="Q2324" t="s">
        <v>21</v>
      </c>
      <c r="R2324" t="str">
        <f>VLOOKUP(Q2324,'Country Names'!B:C,2,FALSE)</f>
        <v>United States</v>
      </c>
      <c r="S2324" t="s">
        <v>221</v>
      </c>
    </row>
    <row r="2325" spans="1:19" x14ac:dyDescent="0.3">
      <c r="A2325">
        <v>2324</v>
      </c>
      <c r="B2325">
        <v>2022</v>
      </c>
      <c r="C2325" t="s">
        <v>330</v>
      </c>
      <c r="D2325" t="s">
        <v>216</v>
      </c>
      <c r="E2325" t="s">
        <v>32</v>
      </c>
      <c r="F2325" t="str">
        <f t="shared" si="144"/>
        <v>Engineer</v>
      </c>
      <c r="G2325">
        <v>231250</v>
      </c>
      <c r="H2325" t="s">
        <v>20</v>
      </c>
      <c r="I2325">
        <v>231250</v>
      </c>
      <c r="J2325">
        <f t="shared" si="145"/>
        <v>200000</v>
      </c>
      <c r="K2325">
        <f t="shared" si="146"/>
        <v>250000</v>
      </c>
      <c r="L2325" t="str">
        <f t="shared" si="147"/>
        <v>200000-250000</v>
      </c>
      <c r="M2325" t="s">
        <v>21</v>
      </c>
      <c r="N2325" t="str">
        <f>VLOOKUP(M2325,'Country Names'!B:C,2,FALSE)</f>
        <v>United States</v>
      </c>
      <c r="O2325">
        <v>100</v>
      </c>
      <c r="P2325" t="str">
        <f>IF(Table[[#This Row],[remote_ratio]]=0, "In Person", IF(Table[[#This Row],[remote_ratio]]=50, "Hybrid", IF(Table[[#This Row],[remote_ratio]]=100, "Remote")))</f>
        <v>Remote</v>
      </c>
      <c r="Q2325" t="s">
        <v>21</v>
      </c>
      <c r="R2325" t="str">
        <f>VLOOKUP(Q2325,'Country Names'!B:C,2,FALSE)</f>
        <v>United States</v>
      </c>
      <c r="S2325" t="s">
        <v>221</v>
      </c>
    </row>
    <row r="2326" spans="1:19" x14ac:dyDescent="0.3">
      <c r="A2326">
        <v>2325</v>
      </c>
      <c r="B2326">
        <v>2022</v>
      </c>
      <c r="C2326" t="s">
        <v>330</v>
      </c>
      <c r="D2326" t="s">
        <v>216</v>
      </c>
      <c r="E2326" t="s">
        <v>32</v>
      </c>
      <c r="F2326" t="str">
        <f t="shared" si="144"/>
        <v>Engineer</v>
      </c>
      <c r="G2326">
        <v>138750</v>
      </c>
      <c r="H2326" t="s">
        <v>20</v>
      </c>
      <c r="I2326">
        <v>138750</v>
      </c>
      <c r="J2326">
        <f t="shared" si="145"/>
        <v>100000</v>
      </c>
      <c r="K2326">
        <f t="shared" si="146"/>
        <v>150000</v>
      </c>
      <c r="L2326" t="str">
        <f t="shared" si="147"/>
        <v>100000-150000</v>
      </c>
      <c r="M2326" t="s">
        <v>21</v>
      </c>
      <c r="N2326" t="str">
        <f>VLOOKUP(M2326,'Country Names'!B:C,2,FALSE)</f>
        <v>United States</v>
      </c>
      <c r="O2326">
        <v>100</v>
      </c>
      <c r="P2326" t="str">
        <f>IF(Table[[#This Row],[remote_ratio]]=0, "In Person", IF(Table[[#This Row],[remote_ratio]]=50, "Hybrid", IF(Table[[#This Row],[remote_ratio]]=100, "Remote")))</f>
        <v>Remote</v>
      </c>
      <c r="Q2326" t="s">
        <v>21</v>
      </c>
      <c r="R2326" t="str">
        <f>VLOOKUP(Q2326,'Country Names'!B:C,2,FALSE)</f>
        <v>United States</v>
      </c>
      <c r="S2326" t="s">
        <v>221</v>
      </c>
    </row>
    <row r="2327" spans="1:19" x14ac:dyDescent="0.3">
      <c r="A2327">
        <v>2326</v>
      </c>
      <c r="B2327">
        <v>2022</v>
      </c>
      <c r="C2327" t="s">
        <v>330</v>
      </c>
      <c r="D2327" t="s">
        <v>216</v>
      </c>
      <c r="E2327" t="s">
        <v>32</v>
      </c>
      <c r="F2327" t="str">
        <f t="shared" si="144"/>
        <v>Engineer</v>
      </c>
      <c r="G2327">
        <v>231250</v>
      </c>
      <c r="H2327" t="s">
        <v>20</v>
      </c>
      <c r="I2327">
        <v>231250</v>
      </c>
      <c r="J2327">
        <f t="shared" si="145"/>
        <v>200000</v>
      </c>
      <c r="K2327">
        <f t="shared" si="146"/>
        <v>250000</v>
      </c>
      <c r="L2327" t="str">
        <f t="shared" si="147"/>
        <v>200000-250000</v>
      </c>
      <c r="M2327" t="s">
        <v>21</v>
      </c>
      <c r="N2327" t="str">
        <f>VLOOKUP(M2327,'Country Names'!B:C,2,FALSE)</f>
        <v>United States</v>
      </c>
      <c r="O2327">
        <v>100</v>
      </c>
      <c r="P2327" t="str">
        <f>IF(Table[[#This Row],[remote_ratio]]=0, "In Person", IF(Table[[#This Row],[remote_ratio]]=50, "Hybrid", IF(Table[[#This Row],[remote_ratio]]=100, "Remote")))</f>
        <v>Remote</v>
      </c>
      <c r="Q2327" t="s">
        <v>21</v>
      </c>
      <c r="R2327" t="str">
        <f>VLOOKUP(Q2327,'Country Names'!B:C,2,FALSE)</f>
        <v>United States</v>
      </c>
      <c r="S2327" t="s">
        <v>221</v>
      </c>
    </row>
    <row r="2328" spans="1:19" x14ac:dyDescent="0.3">
      <c r="A2328">
        <v>2327</v>
      </c>
      <c r="B2328">
        <v>2022</v>
      </c>
      <c r="C2328" t="s">
        <v>330</v>
      </c>
      <c r="D2328" t="s">
        <v>216</v>
      </c>
      <c r="E2328" t="s">
        <v>32</v>
      </c>
      <c r="F2328" t="str">
        <f t="shared" si="144"/>
        <v>Engineer</v>
      </c>
      <c r="G2328">
        <v>138750</v>
      </c>
      <c r="H2328" t="s">
        <v>20</v>
      </c>
      <c r="I2328">
        <v>138750</v>
      </c>
      <c r="J2328">
        <f t="shared" si="145"/>
        <v>100000</v>
      </c>
      <c r="K2328">
        <f t="shared" si="146"/>
        <v>150000</v>
      </c>
      <c r="L2328" t="str">
        <f t="shared" si="147"/>
        <v>100000-150000</v>
      </c>
      <c r="M2328" t="s">
        <v>21</v>
      </c>
      <c r="N2328" t="str">
        <f>VLOOKUP(M2328,'Country Names'!B:C,2,FALSE)</f>
        <v>United States</v>
      </c>
      <c r="O2328">
        <v>100</v>
      </c>
      <c r="P2328" t="str">
        <f>IF(Table[[#This Row],[remote_ratio]]=0, "In Person", IF(Table[[#This Row],[remote_ratio]]=50, "Hybrid", IF(Table[[#This Row],[remote_ratio]]=100, "Remote")))</f>
        <v>Remote</v>
      </c>
      <c r="Q2328" t="s">
        <v>21</v>
      </c>
      <c r="R2328" t="str">
        <f>VLOOKUP(Q2328,'Country Names'!B:C,2,FALSE)</f>
        <v>United States</v>
      </c>
      <c r="S2328" t="s">
        <v>221</v>
      </c>
    </row>
    <row r="2329" spans="1:19" x14ac:dyDescent="0.3">
      <c r="A2329">
        <v>2328</v>
      </c>
      <c r="B2329">
        <v>2022</v>
      </c>
      <c r="C2329" t="s">
        <v>330</v>
      </c>
      <c r="D2329" t="s">
        <v>216</v>
      </c>
      <c r="E2329" t="s">
        <v>37</v>
      </c>
      <c r="F2329" t="str">
        <f t="shared" si="144"/>
        <v>Engineer</v>
      </c>
      <c r="G2329">
        <v>193750</v>
      </c>
      <c r="H2329" t="s">
        <v>20</v>
      </c>
      <c r="I2329">
        <v>193750</v>
      </c>
      <c r="J2329">
        <f t="shared" si="145"/>
        <v>150000</v>
      </c>
      <c r="K2329">
        <f t="shared" si="146"/>
        <v>200000</v>
      </c>
      <c r="L2329" t="str">
        <f t="shared" si="147"/>
        <v>150000-200000</v>
      </c>
      <c r="M2329" t="s">
        <v>21</v>
      </c>
      <c r="N2329" t="str">
        <f>VLOOKUP(M2329,'Country Names'!B:C,2,FALSE)</f>
        <v>United States</v>
      </c>
      <c r="O2329">
        <v>100</v>
      </c>
      <c r="P2329" t="str">
        <f>IF(Table[[#This Row],[remote_ratio]]=0, "In Person", IF(Table[[#This Row],[remote_ratio]]=50, "Hybrid", IF(Table[[#This Row],[remote_ratio]]=100, "Remote")))</f>
        <v>Remote</v>
      </c>
      <c r="Q2329" t="s">
        <v>21</v>
      </c>
      <c r="R2329" t="str">
        <f>VLOOKUP(Q2329,'Country Names'!B:C,2,FALSE)</f>
        <v>United States</v>
      </c>
      <c r="S2329" t="s">
        <v>221</v>
      </c>
    </row>
    <row r="2330" spans="1:19" x14ac:dyDescent="0.3">
      <c r="A2330">
        <v>2329</v>
      </c>
      <c r="B2330">
        <v>2022</v>
      </c>
      <c r="C2330" t="s">
        <v>330</v>
      </c>
      <c r="D2330" t="s">
        <v>216</v>
      </c>
      <c r="E2330" t="s">
        <v>37</v>
      </c>
      <c r="F2330" t="str">
        <f t="shared" si="144"/>
        <v>Engineer</v>
      </c>
      <c r="G2330">
        <v>116250</v>
      </c>
      <c r="H2330" t="s">
        <v>20</v>
      </c>
      <c r="I2330">
        <v>116250</v>
      </c>
      <c r="J2330">
        <f t="shared" si="145"/>
        <v>100000</v>
      </c>
      <c r="K2330">
        <f t="shared" si="146"/>
        <v>150000</v>
      </c>
      <c r="L2330" t="str">
        <f t="shared" si="147"/>
        <v>100000-150000</v>
      </c>
      <c r="M2330" t="s">
        <v>21</v>
      </c>
      <c r="N2330" t="str">
        <f>VLOOKUP(M2330,'Country Names'!B:C,2,FALSE)</f>
        <v>United States</v>
      </c>
      <c r="O2330">
        <v>100</v>
      </c>
      <c r="P2330" t="str">
        <f>IF(Table[[#This Row],[remote_ratio]]=0, "In Person", IF(Table[[#This Row],[remote_ratio]]=50, "Hybrid", IF(Table[[#This Row],[remote_ratio]]=100, "Remote")))</f>
        <v>Remote</v>
      </c>
      <c r="Q2330" t="s">
        <v>21</v>
      </c>
      <c r="R2330" t="str">
        <f>VLOOKUP(Q2330,'Country Names'!B:C,2,FALSE)</f>
        <v>United States</v>
      </c>
      <c r="S2330" t="s">
        <v>221</v>
      </c>
    </row>
    <row r="2331" spans="1:19" x14ac:dyDescent="0.3">
      <c r="A2331">
        <v>2285</v>
      </c>
      <c r="B2331">
        <v>2022</v>
      </c>
      <c r="C2331" t="s">
        <v>330</v>
      </c>
      <c r="D2331" t="s">
        <v>216</v>
      </c>
      <c r="E2331" t="s">
        <v>23</v>
      </c>
      <c r="F2331" t="str">
        <f t="shared" si="144"/>
        <v>Scientist</v>
      </c>
      <c r="G2331">
        <v>130000</v>
      </c>
      <c r="H2331" t="s">
        <v>20</v>
      </c>
      <c r="I2331">
        <v>130000</v>
      </c>
      <c r="J2331">
        <f t="shared" si="145"/>
        <v>100000</v>
      </c>
      <c r="K2331">
        <f t="shared" si="146"/>
        <v>150000</v>
      </c>
      <c r="L2331" t="str">
        <f t="shared" si="147"/>
        <v>100000-150000</v>
      </c>
      <c r="M2331" t="s">
        <v>21</v>
      </c>
      <c r="N2331" t="str">
        <f>VLOOKUP(M2331,'Country Names'!B:C,2,FALSE)</f>
        <v>United States</v>
      </c>
      <c r="O2331">
        <v>100</v>
      </c>
      <c r="P2331" t="str">
        <f>IF(Table[[#This Row],[remote_ratio]]=0, "In Person", IF(Table[[#This Row],[remote_ratio]]=50, "Hybrid", IF(Table[[#This Row],[remote_ratio]]=100, "Remote")))</f>
        <v>Remote</v>
      </c>
      <c r="Q2331" t="s">
        <v>21</v>
      </c>
      <c r="R2331" t="str">
        <f>VLOOKUP(Q2331,'Country Names'!B:C,2,FALSE)</f>
        <v>United States</v>
      </c>
      <c r="S2331" t="s">
        <v>221</v>
      </c>
    </row>
    <row r="2332" spans="1:19" x14ac:dyDescent="0.3">
      <c r="A2332">
        <v>2286</v>
      </c>
      <c r="B2332">
        <v>2022</v>
      </c>
      <c r="C2332" t="s">
        <v>330</v>
      </c>
      <c r="D2332" t="s">
        <v>216</v>
      </c>
      <c r="E2332" t="s">
        <v>23</v>
      </c>
      <c r="F2332" t="str">
        <f t="shared" si="144"/>
        <v>Scientist</v>
      </c>
      <c r="G2332">
        <v>136000</v>
      </c>
      <c r="H2332" t="s">
        <v>20</v>
      </c>
      <c r="I2332">
        <v>136000</v>
      </c>
      <c r="J2332">
        <f t="shared" si="145"/>
        <v>100000</v>
      </c>
      <c r="K2332">
        <f t="shared" si="146"/>
        <v>150000</v>
      </c>
      <c r="L2332" t="str">
        <f t="shared" si="147"/>
        <v>100000-150000</v>
      </c>
      <c r="M2332" t="s">
        <v>21</v>
      </c>
      <c r="N2332" t="str">
        <f>VLOOKUP(M2332,'Country Names'!B:C,2,FALSE)</f>
        <v>United States</v>
      </c>
      <c r="O2332">
        <v>100</v>
      </c>
      <c r="P2332" t="str">
        <f>IF(Table[[#This Row],[remote_ratio]]=0, "In Person", IF(Table[[#This Row],[remote_ratio]]=50, "Hybrid", IF(Table[[#This Row],[remote_ratio]]=100, "Remote")))</f>
        <v>Remote</v>
      </c>
      <c r="Q2332" t="s">
        <v>21</v>
      </c>
      <c r="R2332" t="str">
        <f>VLOOKUP(Q2332,'Country Names'!B:C,2,FALSE)</f>
        <v>United States</v>
      </c>
      <c r="S2332" t="s">
        <v>221</v>
      </c>
    </row>
    <row r="2333" spans="1:19" x14ac:dyDescent="0.3">
      <c r="A2333">
        <v>2287</v>
      </c>
      <c r="B2333">
        <v>2022</v>
      </c>
      <c r="C2333" t="s">
        <v>330</v>
      </c>
      <c r="D2333" t="s">
        <v>216</v>
      </c>
      <c r="E2333" t="s">
        <v>23</v>
      </c>
      <c r="F2333" t="str">
        <f t="shared" si="144"/>
        <v>Scientist</v>
      </c>
      <c r="G2333">
        <v>104000</v>
      </c>
      <c r="H2333" t="s">
        <v>20</v>
      </c>
      <c r="I2333">
        <v>104000</v>
      </c>
      <c r="J2333">
        <f t="shared" si="145"/>
        <v>100000</v>
      </c>
      <c r="K2333">
        <f t="shared" si="146"/>
        <v>150000</v>
      </c>
      <c r="L2333" t="str">
        <f t="shared" si="147"/>
        <v>100000-150000</v>
      </c>
      <c r="M2333" t="s">
        <v>21</v>
      </c>
      <c r="N2333" t="str">
        <f>VLOOKUP(M2333,'Country Names'!B:C,2,FALSE)</f>
        <v>United States</v>
      </c>
      <c r="O2333">
        <v>100</v>
      </c>
      <c r="P2333" t="str">
        <f>IF(Table[[#This Row],[remote_ratio]]=0, "In Person", IF(Table[[#This Row],[remote_ratio]]=50, "Hybrid", IF(Table[[#This Row],[remote_ratio]]=100, "Remote")))</f>
        <v>Remote</v>
      </c>
      <c r="Q2333" t="s">
        <v>21</v>
      </c>
      <c r="R2333" t="str">
        <f>VLOOKUP(Q2333,'Country Names'!B:C,2,FALSE)</f>
        <v>United States</v>
      </c>
      <c r="S2333" t="s">
        <v>221</v>
      </c>
    </row>
    <row r="2334" spans="1:19" x14ac:dyDescent="0.3">
      <c r="A2334">
        <v>2290</v>
      </c>
      <c r="B2334">
        <v>2022</v>
      </c>
      <c r="C2334" t="s">
        <v>330</v>
      </c>
      <c r="D2334" t="s">
        <v>216</v>
      </c>
      <c r="E2334" t="s">
        <v>26</v>
      </c>
      <c r="F2334" t="str">
        <f t="shared" si="144"/>
        <v>Scientist</v>
      </c>
      <c r="G2334">
        <v>205000</v>
      </c>
      <c r="H2334" t="s">
        <v>20</v>
      </c>
      <c r="I2334">
        <v>205000</v>
      </c>
      <c r="J2334">
        <f t="shared" si="145"/>
        <v>200000</v>
      </c>
      <c r="K2334">
        <f t="shared" si="146"/>
        <v>250000</v>
      </c>
      <c r="L2334" t="str">
        <f t="shared" si="147"/>
        <v>200000-250000</v>
      </c>
      <c r="M2334" t="s">
        <v>21</v>
      </c>
      <c r="N2334" t="str">
        <f>VLOOKUP(M2334,'Country Names'!B:C,2,FALSE)</f>
        <v>United States</v>
      </c>
      <c r="O2334">
        <v>100</v>
      </c>
      <c r="P2334" t="str">
        <f>IF(Table[[#This Row],[remote_ratio]]=0, "In Person", IF(Table[[#This Row],[remote_ratio]]=50, "Hybrid", IF(Table[[#This Row],[remote_ratio]]=100, "Remote")))</f>
        <v>Remote</v>
      </c>
      <c r="Q2334" t="s">
        <v>21</v>
      </c>
      <c r="R2334" t="str">
        <f>VLOOKUP(Q2334,'Country Names'!B:C,2,FALSE)</f>
        <v>United States</v>
      </c>
      <c r="S2334" t="s">
        <v>221</v>
      </c>
    </row>
    <row r="2335" spans="1:19" x14ac:dyDescent="0.3">
      <c r="A2335">
        <v>2334</v>
      </c>
      <c r="B2335">
        <v>2022</v>
      </c>
      <c r="C2335" t="s">
        <v>330</v>
      </c>
      <c r="D2335" t="s">
        <v>216</v>
      </c>
      <c r="E2335" t="s">
        <v>35</v>
      </c>
      <c r="F2335" t="str">
        <f t="shared" si="144"/>
        <v>Engineer</v>
      </c>
      <c r="G2335">
        <v>204500</v>
      </c>
      <c r="H2335" t="s">
        <v>20</v>
      </c>
      <c r="I2335">
        <v>204500</v>
      </c>
      <c r="J2335">
        <f t="shared" si="145"/>
        <v>200000</v>
      </c>
      <c r="K2335">
        <f t="shared" si="146"/>
        <v>250000</v>
      </c>
      <c r="L2335" t="str">
        <f t="shared" si="147"/>
        <v>200000-250000</v>
      </c>
      <c r="M2335" t="s">
        <v>21</v>
      </c>
      <c r="N2335" t="str">
        <f>VLOOKUP(M2335,'Country Names'!B:C,2,FALSE)</f>
        <v>United States</v>
      </c>
      <c r="O2335">
        <v>0</v>
      </c>
      <c r="P2335" t="str">
        <f>IF(Table[[#This Row],[remote_ratio]]=0, "In Person", IF(Table[[#This Row],[remote_ratio]]=50, "Hybrid", IF(Table[[#This Row],[remote_ratio]]=100, "Remote")))</f>
        <v>In Person</v>
      </c>
      <c r="Q2335" t="s">
        <v>21</v>
      </c>
      <c r="R2335" t="str">
        <f>VLOOKUP(Q2335,'Country Names'!B:C,2,FALSE)</f>
        <v>United States</v>
      </c>
      <c r="S2335" t="s">
        <v>221</v>
      </c>
    </row>
    <row r="2336" spans="1:19" x14ac:dyDescent="0.3">
      <c r="A2336">
        <v>2335</v>
      </c>
      <c r="B2336">
        <v>2022</v>
      </c>
      <c r="C2336" t="s">
        <v>330</v>
      </c>
      <c r="D2336" t="s">
        <v>216</v>
      </c>
      <c r="E2336" t="s">
        <v>35</v>
      </c>
      <c r="F2336" t="str">
        <f t="shared" si="144"/>
        <v>Engineer</v>
      </c>
      <c r="G2336">
        <v>142200</v>
      </c>
      <c r="H2336" t="s">
        <v>20</v>
      </c>
      <c r="I2336">
        <v>142200</v>
      </c>
      <c r="J2336">
        <f t="shared" si="145"/>
        <v>100000</v>
      </c>
      <c r="K2336">
        <f t="shared" si="146"/>
        <v>150000</v>
      </c>
      <c r="L2336" t="str">
        <f t="shared" si="147"/>
        <v>100000-150000</v>
      </c>
      <c r="M2336" t="s">
        <v>21</v>
      </c>
      <c r="N2336" t="str">
        <f>VLOOKUP(M2336,'Country Names'!B:C,2,FALSE)</f>
        <v>United States</v>
      </c>
      <c r="O2336">
        <v>0</v>
      </c>
      <c r="P2336" t="str">
        <f>IF(Table[[#This Row],[remote_ratio]]=0, "In Person", IF(Table[[#This Row],[remote_ratio]]=50, "Hybrid", IF(Table[[#This Row],[remote_ratio]]=100, "Remote")))</f>
        <v>In Person</v>
      </c>
      <c r="Q2336" t="s">
        <v>21</v>
      </c>
      <c r="R2336" t="str">
        <f>VLOOKUP(Q2336,'Country Names'!B:C,2,FALSE)</f>
        <v>United States</v>
      </c>
      <c r="S2336" t="s">
        <v>221</v>
      </c>
    </row>
    <row r="2337" spans="1:19" x14ac:dyDescent="0.3">
      <c r="A2337">
        <v>2336</v>
      </c>
      <c r="B2337">
        <v>2021</v>
      </c>
      <c r="C2337" t="s">
        <v>213</v>
      </c>
      <c r="D2337" t="s">
        <v>219</v>
      </c>
      <c r="E2337" t="s">
        <v>86</v>
      </c>
      <c r="F2337" t="str">
        <f t="shared" si="144"/>
        <v>Technician</v>
      </c>
      <c r="G2337">
        <v>45555</v>
      </c>
      <c r="H2337" t="s">
        <v>20</v>
      </c>
      <c r="I2337">
        <v>45555</v>
      </c>
      <c r="J2337">
        <f t="shared" si="145"/>
        <v>0</v>
      </c>
      <c r="K2337">
        <f t="shared" si="146"/>
        <v>50000</v>
      </c>
      <c r="L2337" t="str">
        <f t="shared" si="147"/>
        <v>0-50000</v>
      </c>
      <c r="M2337" t="s">
        <v>156</v>
      </c>
      <c r="N2337" t="str">
        <f>VLOOKUP(M2337,'Country Names'!B:C,2,FALSE)</f>
        <v>American Samoa</v>
      </c>
      <c r="O2337">
        <v>50</v>
      </c>
      <c r="P2337" t="str">
        <f>IF(Table[[#This Row],[remote_ratio]]=0, "In Person", IF(Table[[#This Row],[remote_ratio]]=50, "Hybrid", IF(Table[[#This Row],[remote_ratio]]=100, "Remote")))</f>
        <v>Hybrid</v>
      </c>
      <c r="Q2337" t="s">
        <v>160</v>
      </c>
      <c r="R2337" t="str">
        <f>VLOOKUP(Q2337,'Country Names'!B:C,2,FALSE)</f>
        <v>Bahamas</v>
      </c>
      <c r="S2337" t="s">
        <v>221</v>
      </c>
    </row>
    <row r="2338" spans="1:19" x14ac:dyDescent="0.3">
      <c r="A2338">
        <v>2337</v>
      </c>
      <c r="B2338">
        <v>2022</v>
      </c>
      <c r="C2338" t="s">
        <v>330</v>
      </c>
      <c r="D2338" t="s">
        <v>216</v>
      </c>
      <c r="E2338" t="s">
        <v>37</v>
      </c>
      <c r="F2338" t="str">
        <f t="shared" si="144"/>
        <v>Engineer</v>
      </c>
      <c r="G2338">
        <v>185900</v>
      </c>
      <c r="H2338" t="s">
        <v>20</v>
      </c>
      <c r="I2338">
        <v>185900</v>
      </c>
      <c r="J2338">
        <f t="shared" si="145"/>
        <v>150000</v>
      </c>
      <c r="K2338">
        <f t="shared" si="146"/>
        <v>200000</v>
      </c>
      <c r="L2338" t="str">
        <f t="shared" si="147"/>
        <v>150000-200000</v>
      </c>
      <c r="M2338" t="s">
        <v>21</v>
      </c>
      <c r="N2338" t="str">
        <f>VLOOKUP(M2338,'Country Names'!B:C,2,FALSE)</f>
        <v>United States</v>
      </c>
      <c r="O2338">
        <v>0</v>
      </c>
      <c r="P2338" t="str">
        <f>IF(Table[[#This Row],[remote_ratio]]=0, "In Person", IF(Table[[#This Row],[remote_ratio]]=50, "Hybrid", IF(Table[[#This Row],[remote_ratio]]=100, "Remote")))</f>
        <v>In Person</v>
      </c>
      <c r="Q2338" t="s">
        <v>21</v>
      </c>
      <c r="R2338" t="str">
        <f>VLOOKUP(Q2338,'Country Names'!B:C,2,FALSE)</f>
        <v>United States</v>
      </c>
      <c r="S2338" t="s">
        <v>221</v>
      </c>
    </row>
    <row r="2339" spans="1:19" x14ac:dyDescent="0.3">
      <c r="A2339">
        <v>2338</v>
      </c>
      <c r="B2339">
        <v>2022</v>
      </c>
      <c r="C2339" t="s">
        <v>330</v>
      </c>
      <c r="D2339" t="s">
        <v>216</v>
      </c>
      <c r="E2339" t="s">
        <v>37</v>
      </c>
      <c r="F2339" t="str">
        <f t="shared" si="144"/>
        <v>Engineer</v>
      </c>
      <c r="G2339">
        <v>129300</v>
      </c>
      <c r="H2339" t="s">
        <v>20</v>
      </c>
      <c r="I2339">
        <v>129300</v>
      </c>
      <c r="J2339">
        <f t="shared" si="145"/>
        <v>100000</v>
      </c>
      <c r="K2339">
        <f t="shared" si="146"/>
        <v>150000</v>
      </c>
      <c r="L2339" t="str">
        <f t="shared" si="147"/>
        <v>100000-150000</v>
      </c>
      <c r="M2339" t="s">
        <v>21</v>
      </c>
      <c r="N2339" t="str">
        <f>VLOOKUP(M2339,'Country Names'!B:C,2,FALSE)</f>
        <v>United States</v>
      </c>
      <c r="O2339">
        <v>0</v>
      </c>
      <c r="P2339" t="str">
        <f>IF(Table[[#This Row],[remote_ratio]]=0, "In Person", IF(Table[[#This Row],[remote_ratio]]=50, "Hybrid", IF(Table[[#This Row],[remote_ratio]]=100, "Remote")))</f>
        <v>In Person</v>
      </c>
      <c r="Q2339" t="s">
        <v>21</v>
      </c>
      <c r="R2339" t="str">
        <f>VLOOKUP(Q2339,'Country Names'!B:C,2,FALSE)</f>
        <v>United States</v>
      </c>
      <c r="S2339" t="s">
        <v>221</v>
      </c>
    </row>
    <row r="2340" spans="1:19" x14ac:dyDescent="0.3">
      <c r="A2340">
        <v>2291</v>
      </c>
      <c r="B2340">
        <v>2022</v>
      </c>
      <c r="C2340" t="s">
        <v>330</v>
      </c>
      <c r="D2340" t="s">
        <v>216</v>
      </c>
      <c r="E2340" t="s">
        <v>26</v>
      </c>
      <c r="F2340" t="str">
        <f t="shared" si="144"/>
        <v>Scientist</v>
      </c>
      <c r="G2340">
        <v>184000</v>
      </c>
      <c r="H2340" t="s">
        <v>20</v>
      </c>
      <c r="I2340">
        <v>184000</v>
      </c>
      <c r="J2340">
        <f t="shared" si="145"/>
        <v>150000</v>
      </c>
      <c r="K2340">
        <f t="shared" si="146"/>
        <v>200000</v>
      </c>
      <c r="L2340" t="str">
        <f t="shared" si="147"/>
        <v>150000-200000</v>
      </c>
      <c r="M2340" t="s">
        <v>21</v>
      </c>
      <c r="N2340" t="str">
        <f>VLOOKUP(M2340,'Country Names'!B:C,2,FALSE)</f>
        <v>United States</v>
      </c>
      <c r="O2340">
        <v>100</v>
      </c>
      <c r="P2340" t="str">
        <f>IF(Table[[#This Row],[remote_ratio]]=0, "In Person", IF(Table[[#This Row],[remote_ratio]]=50, "Hybrid", IF(Table[[#This Row],[remote_ratio]]=100, "Remote")))</f>
        <v>Remote</v>
      </c>
      <c r="Q2340" t="s">
        <v>21</v>
      </c>
      <c r="R2340" t="str">
        <f>VLOOKUP(Q2340,'Country Names'!B:C,2,FALSE)</f>
        <v>United States</v>
      </c>
      <c r="S2340" t="s">
        <v>221</v>
      </c>
    </row>
    <row r="2341" spans="1:19" x14ac:dyDescent="0.3">
      <c r="A2341">
        <v>2292</v>
      </c>
      <c r="B2341">
        <v>2022</v>
      </c>
      <c r="C2341" t="s">
        <v>330</v>
      </c>
      <c r="D2341" t="s">
        <v>216</v>
      </c>
      <c r="E2341" t="s">
        <v>23</v>
      </c>
      <c r="F2341" t="str">
        <f t="shared" si="144"/>
        <v>Scientist</v>
      </c>
      <c r="G2341">
        <v>185900</v>
      </c>
      <c r="H2341" t="s">
        <v>20</v>
      </c>
      <c r="I2341">
        <v>185900</v>
      </c>
      <c r="J2341">
        <f t="shared" si="145"/>
        <v>150000</v>
      </c>
      <c r="K2341">
        <f t="shared" si="146"/>
        <v>200000</v>
      </c>
      <c r="L2341" t="str">
        <f t="shared" si="147"/>
        <v>150000-200000</v>
      </c>
      <c r="M2341" t="s">
        <v>21</v>
      </c>
      <c r="N2341" t="str">
        <f>VLOOKUP(M2341,'Country Names'!B:C,2,FALSE)</f>
        <v>United States</v>
      </c>
      <c r="O2341">
        <v>0</v>
      </c>
      <c r="P2341" t="str">
        <f>IF(Table[[#This Row],[remote_ratio]]=0, "In Person", IF(Table[[#This Row],[remote_ratio]]=50, "Hybrid", IF(Table[[#This Row],[remote_ratio]]=100, "Remote")))</f>
        <v>In Person</v>
      </c>
      <c r="Q2341" t="s">
        <v>21</v>
      </c>
      <c r="R2341" t="str">
        <f>VLOOKUP(Q2341,'Country Names'!B:C,2,FALSE)</f>
        <v>United States</v>
      </c>
      <c r="S2341" t="s">
        <v>221</v>
      </c>
    </row>
    <row r="2342" spans="1:19" x14ac:dyDescent="0.3">
      <c r="A2342">
        <v>2341</v>
      </c>
      <c r="B2342">
        <v>2022</v>
      </c>
      <c r="C2342" t="s">
        <v>330</v>
      </c>
      <c r="D2342" t="s">
        <v>216</v>
      </c>
      <c r="E2342" t="s">
        <v>35</v>
      </c>
      <c r="F2342" t="str">
        <f t="shared" si="144"/>
        <v>Engineer</v>
      </c>
      <c r="G2342">
        <v>204500</v>
      </c>
      <c r="H2342" t="s">
        <v>20</v>
      </c>
      <c r="I2342">
        <v>204500</v>
      </c>
      <c r="J2342">
        <f t="shared" si="145"/>
        <v>200000</v>
      </c>
      <c r="K2342">
        <f t="shared" si="146"/>
        <v>250000</v>
      </c>
      <c r="L2342" t="str">
        <f t="shared" si="147"/>
        <v>200000-250000</v>
      </c>
      <c r="M2342" t="s">
        <v>21</v>
      </c>
      <c r="N2342" t="str">
        <f>VLOOKUP(M2342,'Country Names'!B:C,2,FALSE)</f>
        <v>United States</v>
      </c>
      <c r="O2342">
        <v>0</v>
      </c>
      <c r="P2342" t="str">
        <f>IF(Table[[#This Row],[remote_ratio]]=0, "In Person", IF(Table[[#This Row],[remote_ratio]]=50, "Hybrid", IF(Table[[#This Row],[remote_ratio]]=100, "Remote")))</f>
        <v>In Person</v>
      </c>
      <c r="Q2342" t="s">
        <v>21</v>
      </c>
      <c r="R2342" t="str">
        <f>VLOOKUP(Q2342,'Country Names'!B:C,2,FALSE)</f>
        <v>United States</v>
      </c>
      <c r="S2342" t="s">
        <v>221</v>
      </c>
    </row>
    <row r="2343" spans="1:19" x14ac:dyDescent="0.3">
      <c r="A2343">
        <v>2342</v>
      </c>
      <c r="B2343">
        <v>2022</v>
      </c>
      <c r="C2343" t="s">
        <v>330</v>
      </c>
      <c r="D2343" t="s">
        <v>216</v>
      </c>
      <c r="E2343" t="s">
        <v>35</v>
      </c>
      <c r="F2343" t="str">
        <f t="shared" si="144"/>
        <v>Engineer</v>
      </c>
      <c r="G2343">
        <v>142200</v>
      </c>
      <c r="H2343" t="s">
        <v>20</v>
      </c>
      <c r="I2343">
        <v>142200</v>
      </c>
      <c r="J2343">
        <f t="shared" si="145"/>
        <v>100000</v>
      </c>
      <c r="K2343">
        <f t="shared" si="146"/>
        <v>150000</v>
      </c>
      <c r="L2343" t="str">
        <f t="shared" si="147"/>
        <v>100000-150000</v>
      </c>
      <c r="M2343" t="s">
        <v>21</v>
      </c>
      <c r="N2343" t="str">
        <f>VLOOKUP(M2343,'Country Names'!B:C,2,FALSE)</f>
        <v>United States</v>
      </c>
      <c r="O2343">
        <v>0</v>
      </c>
      <c r="P2343" t="str">
        <f>IF(Table[[#This Row],[remote_ratio]]=0, "In Person", IF(Table[[#This Row],[remote_ratio]]=50, "Hybrid", IF(Table[[#This Row],[remote_ratio]]=100, "Remote")))</f>
        <v>In Person</v>
      </c>
      <c r="Q2343" t="s">
        <v>21</v>
      </c>
      <c r="R2343" t="str">
        <f>VLOOKUP(Q2343,'Country Names'!B:C,2,FALSE)</f>
        <v>United States</v>
      </c>
      <c r="S2343" t="s">
        <v>221</v>
      </c>
    </row>
    <row r="2344" spans="1:19" x14ac:dyDescent="0.3">
      <c r="A2344">
        <v>2293</v>
      </c>
      <c r="B2344">
        <v>2022</v>
      </c>
      <c r="C2344" t="s">
        <v>330</v>
      </c>
      <c r="D2344" t="s">
        <v>216</v>
      </c>
      <c r="E2344" t="s">
        <v>23</v>
      </c>
      <c r="F2344" t="str">
        <f t="shared" si="144"/>
        <v>Scientist</v>
      </c>
      <c r="G2344">
        <v>129300</v>
      </c>
      <c r="H2344" t="s">
        <v>20</v>
      </c>
      <c r="I2344">
        <v>129300</v>
      </c>
      <c r="J2344">
        <f t="shared" si="145"/>
        <v>100000</v>
      </c>
      <c r="K2344">
        <f t="shared" si="146"/>
        <v>150000</v>
      </c>
      <c r="L2344" t="str">
        <f t="shared" si="147"/>
        <v>100000-150000</v>
      </c>
      <c r="M2344" t="s">
        <v>21</v>
      </c>
      <c r="N2344" t="str">
        <f>VLOOKUP(M2344,'Country Names'!B:C,2,FALSE)</f>
        <v>United States</v>
      </c>
      <c r="O2344">
        <v>0</v>
      </c>
      <c r="P2344" t="str">
        <f>IF(Table[[#This Row],[remote_ratio]]=0, "In Person", IF(Table[[#This Row],[remote_ratio]]=50, "Hybrid", IF(Table[[#This Row],[remote_ratio]]=100, "Remote")))</f>
        <v>In Person</v>
      </c>
      <c r="Q2344" t="s">
        <v>21</v>
      </c>
      <c r="R2344" t="str">
        <f>VLOOKUP(Q2344,'Country Names'!B:C,2,FALSE)</f>
        <v>United States</v>
      </c>
      <c r="S2344" t="s">
        <v>221</v>
      </c>
    </row>
    <row r="2345" spans="1:19" x14ac:dyDescent="0.3">
      <c r="A2345">
        <v>2299</v>
      </c>
      <c r="B2345">
        <v>2022</v>
      </c>
      <c r="C2345" t="s">
        <v>330</v>
      </c>
      <c r="D2345" t="s">
        <v>216</v>
      </c>
      <c r="E2345" t="s">
        <v>26</v>
      </c>
      <c r="F2345" t="str">
        <f t="shared" si="144"/>
        <v>Scientist</v>
      </c>
      <c r="G2345">
        <v>205000</v>
      </c>
      <c r="H2345" t="s">
        <v>20</v>
      </c>
      <c r="I2345">
        <v>205000</v>
      </c>
      <c r="J2345">
        <f t="shared" si="145"/>
        <v>200000</v>
      </c>
      <c r="K2345">
        <f t="shared" si="146"/>
        <v>250000</v>
      </c>
      <c r="L2345" t="str">
        <f t="shared" si="147"/>
        <v>200000-250000</v>
      </c>
      <c r="M2345" t="s">
        <v>21</v>
      </c>
      <c r="N2345" t="str">
        <f>VLOOKUP(M2345,'Country Names'!B:C,2,FALSE)</f>
        <v>United States</v>
      </c>
      <c r="O2345">
        <v>100</v>
      </c>
      <c r="P2345" t="str">
        <f>IF(Table[[#This Row],[remote_ratio]]=0, "In Person", IF(Table[[#This Row],[remote_ratio]]=50, "Hybrid", IF(Table[[#This Row],[remote_ratio]]=100, "Remote")))</f>
        <v>Remote</v>
      </c>
      <c r="Q2345" t="s">
        <v>21</v>
      </c>
      <c r="R2345" t="str">
        <f>VLOOKUP(Q2345,'Country Names'!B:C,2,FALSE)</f>
        <v>United States</v>
      </c>
      <c r="S2345" t="s">
        <v>221</v>
      </c>
    </row>
    <row r="2346" spans="1:19" x14ac:dyDescent="0.3">
      <c r="A2346">
        <v>2300</v>
      </c>
      <c r="B2346">
        <v>2022</v>
      </c>
      <c r="C2346" t="s">
        <v>330</v>
      </c>
      <c r="D2346" t="s">
        <v>216</v>
      </c>
      <c r="E2346" t="s">
        <v>26</v>
      </c>
      <c r="F2346" t="str">
        <f t="shared" si="144"/>
        <v>Scientist</v>
      </c>
      <c r="G2346">
        <v>184000</v>
      </c>
      <c r="H2346" t="s">
        <v>20</v>
      </c>
      <c r="I2346">
        <v>184000</v>
      </c>
      <c r="J2346">
        <f t="shared" si="145"/>
        <v>150000</v>
      </c>
      <c r="K2346">
        <f t="shared" si="146"/>
        <v>200000</v>
      </c>
      <c r="L2346" t="str">
        <f t="shared" si="147"/>
        <v>150000-200000</v>
      </c>
      <c r="M2346" t="s">
        <v>21</v>
      </c>
      <c r="N2346" t="str">
        <f>VLOOKUP(M2346,'Country Names'!B:C,2,FALSE)</f>
        <v>United States</v>
      </c>
      <c r="O2346">
        <v>100</v>
      </c>
      <c r="P2346" t="str">
        <f>IF(Table[[#This Row],[remote_ratio]]=0, "In Person", IF(Table[[#This Row],[remote_ratio]]=50, "Hybrid", IF(Table[[#This Row],[remote_ratio]]=100, "Remote")))</f>
        <v>Remote</v>
      </c>
      <c r="Q2346" t="s">
        <v>21</v>
      </c>
      <c r="R2346" t="str">
        <f>VLOOKUP(Q2346,'Country Names'!B:C,2,FALSE)</f>
        <v>United States</v>
      </c>
      <c r="S2346" t="s">
        <v>221</v>
      </c>
    </row>
    <row r="2347" spans="1:19" x14ac:dyDescent="0.3">
      <c r="A2347">
        <v>2305</v>
      </c>
      <c r="B2347">
        <v>2022</v>
      </c>
      <c r="C2347" t="s">
        <v>330</v>
      </c>
      <c r="D2347" t="s">
        <v>216</v>
      </c>
      <c r="E2347" t="s">
        <v>26</v>
      </c>
      <c r="F2347" t="str">
        <f t="shared" si="144"/>
        <v>Scientist</v>
      </c>
      <c r="G2347">
        <v>230000</v>
      </c>
      <c r="H2347" t="s">
        <v>20</v>
      </c>
      <c r="I2347">
        <v>230000</v>
      </c>
      <c r="J2347">
        <f t="shared" si="145"/>
        <v>200000</v>
      </c>
      <c r="K2347">
        <f t="shared" si="146"/>
        <v>250000</v>
      </c>
      <c r="L2347" t="str">
        <f t="shared" si="147"/>
        <v>200000-250000</v>
      </c>
      <c r="M2347" t="s">
        <v>21</v>
      </c>
      <c r="N2347" t="str">
        <f>VLOOKUP(M2347,'Country Names'!B:C,2,FALSE)</f>
        <v>United States</v>
      </c>
      <c r="O2347">
        <v>100</v>
      </c>
      <c r="P2347" t="str">
        <f>IF(Table[[#This Row],[remote_ratio]]=0, "In Person", IF(Table[[#This Row],[remote_ratio]]=50, "Hybrid", IF(Table[[#This Row],[remote_ratio]]=100, "Remote")))</f>
        <v>Remote</v>
      </c>
      <c r="Q2347" t="s">
        <v>21</v>
      </c>
      <c r="R2347" t="str">
        <f>VLOOKUP(Q2347,'Country Names'!B:C,2,FALSE)</f>
        <v>United States</v>
      </c>
      <c r="S2347" t="s">
        <v>221</v>
      </c>
    </row>
    <row r="2348" spans="1:19" x14ac:dyDescent="0.3">
      <c r="A2348">
        <v>2347</v>
      </c>
      <c r="B2348">
        <v>2022</v>
      </c>
      <c r="C2348" t="s">
        <v>330</v>
      </c>
      <c r="D2348" t="s">
        <v>216</v>
      </c>
      <c r="E2348" t="s">
        <v>35</v>
      </c>
      <c r="F2348" t="str">
        <f t="shared" si="144"/>
        <v>Engineer</v>
      </c>
      <c r="G2348">
        <v>247500</v>
      </c>
      <c r="H2348" t="s">
        <v>20</v>
      </c>
      <c r="I2348">
        <v>247500</v>
      </c>
      <c r="J2348">
        <f t="shared" si="145"/>
        <v>200000</v>
      </c>
      <c r="K2348">
        <f t="shared" si="146"/>
        <v>250000</v>
      </c>
      <c r="L2348" t="str">
        <f t="shared" si="147"/>
        <v>200000-250000</v>
      </c>
      <c r="M2348" t="s">
        <v>21</v>
      </c>
      <c r="N2348" t="str">
        <f>VLOOKUP(M2348,'Country Names'!B:C,2,FALSE)</f>
        <v>United States</v>
      </c>
      <c r="O2348">
        <v>0</v>
      </c>
      <c r="P2348" t="str">
        <f>IF(Table[[#This Row],[remote_ratio]]=0, "In Person", IF(Table[[#This Row],[remote_ratio]]=50, "Hybrid", IF(Table[[#This Row],[remote_ratio]]=100, "Remote")))</f>
        <v>In Person</v>
      </c>
      <c r="Q2348" t="s">
        <v>21</v>
      </c>
      <c r="R2348" t="str">
        <f>VLOOKUP(Q2348,'Country Names'!B:C,2,FALSE)</f>
        <v>United States</v>
      </c>
      <c r="S2348" t="s">
        <v>221</v>
      </c>
    </row>
    <row r="2349" spans="1:19" x14ac:dyDescent="0.3">
      <c r="A2349">
        <v>2348</v>
      </c>
      <c r="B2349">
        <v>2022</v>
      </c>
      <c r="C2349" t="s">
        <v>330</v>
      </c>
      <c r="D2349" t="s">
        <v>216</v>
      </c>
      <c r="E2349" t="s">
        <v>35</v>
      </c>
      <c r="F2349" t="str">
        <f t="shared" si="144"/>
        <v>Engineer</v>
      </c>
      <c r="G2349">
        <v>172200</v>
      </c>
      <c r="H2349" t="s">
        <v>20</v>
      </c>
      <c r="I2349">
        <v>172200</v>
      </c>
      <c r="J2349">
        <f t="shared" si="145"/>
        <v>150000</v>
      </c>
      <c r="K2349">
        <f t="shared" si="146"/>
        <v>200000</v>
      </c>
      <c r="L2349" t="str">
        <f t="shared" si="147"/>
        <v>150000-200000</v>
      </c>
      <c r="M2349" t="s">
        <v>21</v>
      </c>
      <c r="N2349" t="str">
        <f>VLOOKUP(M2349,'Country Names'!B:C,2,FALSE)</f>
        <v>United States</v>
      </c>
      <c r="O2349">
        <v>0</v>
      </c>
      <c r="P2349" t="str">
        <f>IF(Table[[#This Row],[remote_ratio]]=0, "In Person", IF(Table[[#This Row],[remote_ratio]]=50, "Hybrid", IF(Table[[#This Row],[remote_ratio]]=100, "Remote")))</f>
        <v>In Person</v>
      </c>
      <c r="Q2349" t="s">
        <v>21</v>
      </c>
      <c r="R2349" t="str">
        <f>VLOOKUP(Q2349,'Country Names'!B:C,2,FALSE)</f>
        <v>United States</v>
      </c>
      <c r="S2349" t="s">
        <v>221</v>
      </c>
    </row>
    <row r="2350" spans="1:19" x14ac:dyDescent="0.3">
      <c r="A2350">
        <v>2349</v>
      </c>
      <c r="B2350">
        <v>2022</v>
      </c>
      <c r="C2350" t="s">
        <v>214</v>
      </c>
      <c r="D2350" t="s">
        <v>216</v>
      </c>
      <c r="E2350" t="s">
        <v>37</v>
      </c>
      <c r="F2350" t="str">
        <f t="shared" si="144"/>
        <v>Engineer</v>
      </c>
      <c r="G2350">
        <v>160000</v>
      </c>
      <c r="H2350" t="s">
        <v>20</v>
      </c>
      <c r="I2350">
        <v>160000</v>
      </c>
      <c r="J2350">
        <f t="shared" si="145"/>
        <v>150000</v>
      </c>
      <c r="K2350">
        <f t="shared" si="146"/>
        <v>200000</v>
      </c>
      <c r="L2350" t="str">
        <f t="shared" si="147"/>
        <v>150000-200000</v>
      </c>
      <c r="M2350" t="s">
        <v>21</v>
      </c>
      <c r="N2350" t="str">
        <f>VLOOKUP(M2350,'Country Names'!B:C,2,FALSE)</f>
        <v>United States</v>
      </c>
      <c r="O2350">
        <v>0</v>
      </c>
      <c r="P2350" t="str">
        <f>IF(Table[[#This Row],[remote_ratio]]=0, "In Person", IF(Table[[#This Row],[remote_ratio]]=50, "Hybrid", IF(Table[[#This Row],[remote_ratio]]=100, "Remote")))</f>
        <v>In Person</v>
      </c>
      <c r="Q2350" t="s">
        <v>21</v>
      </c>
      <c r="R2350" t="str">
        <f>VLOOKUP(Q2350,'Country Names'!B:C,2,FALSE)</f>
        <v>United States</v>
      </c>
      <c r="S2350" t="s">
        <v>221</v>
      </c>
    </row>
    <row r="2351" spans="1:19" x14ac:dyDescent="0.3">
      <c r="A2351">
        <v>2350</v>
      </c>
      <c r="B2351">
        <v>2022</v>
      </c>
      <c r="C2351" t="s">
        <v>214</v>
      </c>
      <c r="D2351" t="s">
        <v>216</v>
      </c>
      <c r="E2351" t="s">
        <v>37</v>
      </c>
      <c r="F2351" t="str">
        <f t="shared" si="144"/>
        <v>Engineer</v>
      </c>
      <c r="G2351">
        <v>135000</v>
      </c>
      <c r="H2351" t="s">
        <v>20</v>
      </c>
      <c r="I2351">
        <v>135000</v>
      </c>
      <c r="J2351">
        <f t="shared" si="145"/>
        <v>100000</v>
      </c>
      <c r="K2351">
        <f t="shared" si="146"/>
        <v>150000</v>
      </c>
      <c r="L2351" t="str">
        <f t="shared" si="147"/>
        <v>100000-150000</v>
      </c>
      <c r="M2351" t="s">
        <v>21</v>
      </c>
      <c r="N2351" t="str">
        <f>VLOOKUP(M2351,'Country Names'!B:C,2,FALSE)</f>
        <v>United States</v>
      </c>
      <c r="O2351">
        <v>0</v>
      </c>
      <c r="P2351" t="str">
        <f>IF(Table[[#This Row],[remote_ratio]]=0, "In Person", IF(Table[[#This Row],[remote_ratio]]=50, "Hybrid", IF(Table[[#This Row],[remote_ratio]]=100, "Remote")))</f>
        <v>In Person</v>
      </c>
      <c r="Q2351" t="s">
        <v>21</v>
      </c>
      <c r="R2351" t="str">
        <f>VLOOKUP(Q2351,'Country Names'!B:C,2,FALSE)</f>
        <v>United States</v>
      </c>
      <c r="S2351" t="s">
        <v>221</v>
      </c>
    </row>
    <row r="2352" spans="1:19" x14ac:dyDescent="0.3">
      <c r="A2352">
        <v>2351</v>
      </c>
      <c r="B2352">
        <v>2022</v>
      </c>
      <c r="C2352" t="s">
        <v>213</v>
      </c>
      <c r="D2352" t="s">
        <v>216</v>
      </c>
      <c r="E2352" t="s">
        <v>27</v>
      </c>
      <c r="F2352" t="str">
        <f t="shared" si="144"/>
        <v>Analyst</v>
      </c>
      <c r="G2352">
        <v>150000</v>
      </c>
      <c r="H2352" t="s">
        <v>20</v>
      </c>
      <c r="I2352">
        <v>150000</v>
      </c>
      <c r="J2352">
        <f t="shared" si="145"/>
        <v>150000</v>
      </c>
      <c r="K2352">
        <f t="shared" si="146"/>
        <v>200000</v>
      </c>
      <c r="L2352" t="str">
        <f t="shared" si="147"/>
        <v>150000-200000</v>
      </c>
      <c r="M2352" t="s">
        <v>21</v>
      </c>
      <c r="N2352" t="str">
        <f>VLOOKUP(M2352,'Country Names'!B:C,2,FALSE)</f>
        <v>United States</v>
      </c>
      <c r="O2352">
        <v>0</v>
      </c>
      <c r="P2352" t="str">
        <f>IF(Table[[#This Row],[remote_ratio]]=0, "In Person", IF(Table[[#This Row],[remote_ratio]]=50, "Hybrid", IF(Table[[#This Row],[remote_ratio]]=100, "Remote")))</f>
        <v>In Person</v>
      </c>
      <c r="Q2352" t="s">
        <v>21</v>
      </c>
      <c r="R2352" t="str">
        <f>VLOOKUP(Q2352,'Country Names'!B:C,2,FALSE)</f>
        <v>United States</v>
      </c>
      <c r="S2352" t="s">
        <v>221</v>
      </c>
    </row>
    <row r="2353" spans="1:19" x14ac:dyDescent="0.3">
      <c r="A2353">
        <v>2352</v>
      </c>
      <c r="B2353">
        <v>2022</v>
      </c>
      <c r="C2353" t="s">
        <v>213</v>
      </c>
      <c r="D2353" t="s">
        <v>216</v>
      </c>
      <c r="E2353" t="s">
        <v>27</v>
      </c>
      <c r="F2353" t="str">
        <f t="shared" si="144"/>
        <v>Analyst</v>
      </c>
      <c r="G2353">
        <v>100000</v>
      </c>
      <c r="H2353" t="s">
        <v>20</v>
      </c>
      <c r="I2353">
        <v>100000</v>
      </c>
      <c r="J2353">
        <f t="shared" si="145"/>
        <v>100000</v>
      </c>
      <c r="K2353">
        <f t="shared" si="146"/>
        <v>150000</v>
      </c>
      <c r="L2353" t="str">
        <f t="shared" si="147"/>
        <v>100000-150000</v>
      </c>
      <c r="M2353" t="s">
        <v>21</v>
      </c>
      <c r="N2353" t="str">
        <f>VLOOKUP(M2353,'Country Names'!B:C,2,FALSE)</f>
        <v>United States</v>
      </c>
      <c r="O2353">
        <v>0</v>
      </c>
      <c r="P2353" t="str">
        <f>IF(Table[[#This Row],[remote_ratio]]=0, "In Person", IF(Table[[#This Row],[remote_ratio]]=50, "Hybrid", IF(Table[[#This Row],[remote_ratio]]=100, "Remote")))</f>
        <v>In Person</v>
      </c>
      <c r="Q2353" t="s">
        <v>21</v>
      </c>
      <c r="R2353" t="str">
        <f>VLOOKUP(Q2353,'Country Names'!B:C,2,FALSE)</f>
        <v>United States</v>
      </c>
      <c r="S2353" t="s">
        <v>221</v>
      </c>
    </row>
    <row r="2354" spans="1:19" x14ac:dyDescent="0.3">
      <c r="A2354">
        <v>2353</v>
      </c>
      <c r="B2354">
        <v>2022</v>
      </c>
      <c r="C2354" t="s">
        <v>330</v>
      </c>
      <c r="D2354" t="s">
        <v>216</v>
      </c>
      <c r="E2354" t="s">
        <v>27</v>
      </c>
      <c r="F2354" t="str">
        <f t="shared" si="144"/>
        <v>Analyst</v>
      </c>
      <c r="G2354">
        <v>110000</v>
      </c>
      <c r="H2354" t="s">
        <v>20</v>
      </c>
      <c r="I2354">
        <v>110000</v>
      </c>
      <c r="J2354">
        <f t="shared" si="145"/>
        <v>100000</v>
      </c>
      <c r="K2354">
        <f t="shared" si="146"/>
        <v>150000</v>
      </c>
      <c r="L2354" t="str">
        <f t="shared" si="147"/>
        <v>100000-150000</v>
      </c>
      <c r="M2354" t="s">
        <v>21</v>
      </c>
      <c r="N2354" t="str">
        <f>VLOOKUP(M2354,'Country Names'!B:C,2,FALSE)</f>
        <v>United States</v>
      </c>
      <c r="O2354">
        <v>0</v>
      </c>
      <c r="P2354" t="str">
        <f>IF(Table[[#This Row],[remote_ratio]]=0, "In Person", IF(Table[[#This Row],[remote_ratio]]=50, "Hybrid", IF(Table[[#This Row],[remote_ratio]]=100, "Remote")))</f>
        <v>In Person</v>
      </c>
      <c r="Q2354" t="s">
        <v>21</v>
      </c>
      <c r="R2354" t="str">
        <f>VLOOKUP(Q2354,'Country Names'!B:C,2,FALSE)</f>
        <v>United States</v>
      </c>
      <c r="S2354" t="s">
        <v>221</v>
      </c>
    </row>
    <row r="2355" spans="1:19" x14ac:dyDescent="0.3">
      <c r="A2355">
        <v>2354</v>
      </c>
      <c r="B2355">
        <v>2022</v>
      </c>
      <c r="C2355" t="s">
        <v>330</v>
      </c>
      <c r="D2355" t="s">
        <v>216</v>
      </c>
      <c r="E2355" t="s">
        <v>27</v>
      </c>
      <c r="F2355" t="str">
        <f t="shared" si="144"/>
        <v>Analyst</v>
      </c>
      <c r="G2355">
        <v>95000</v>
      </c>
      <c r="H2355" t="s">
        <v>20</v>
      </c>
      <c r="I2355">
        <v>95000</v>
      </c>
      <c r="J2355">
        <f t="shared" si="145"/>
        <v>50000</v>
      </c>
      <c r="K2355">
        <f t="shared" si="146"/>
        <v>100000</v>
      </c>
      <c r="L2355" t="str">
        <f t="shared" si="147"/>
        <v>50000-100000</v>
      </c>
      <c r="M2355" t="s">
        <v>21</v>
      </c>
      <c r="N2355" t="str">
        <f>VLOOKUP(M2355,'Country Names'!B:C,2,FALSE)</f>
        <v>United States</v>
      </c>
      <c r="O2355">
        <v>0</v>
      </c>
      <c r="P2355" t="str">
        <f>IF(Table[[#This Row],[remote_ratio]]=0, "In Person", IF(Table[[#This Row],[remote_ratio]]=50, "Hybrid", IF(Table[[#This Row],[remote_ratio]]=100, "Remote")))</f>
        <v>In Person</v>
      </c>
      <c r="Q2355" t="s">
        <v>21</v>
      </c>
      <c r="R2355" t="str">
        <f>VLOOKUP(Q2355,'Country Names'!B:C,2,FALSE)</f>
        <v>United States</v>
      </c>
      <c r="S2355" t="s">
        <v>221</v>
      </c>
    </row>
    <row r="2356" spans="1:19" x14ac:dyDescent="0.3">
      <c r="A2356">
        <v>2306</v>
      </c>
      <c r="B2356">
        <v>2022</v>
      </c>
      <c r="C2356" t="s">
        <v>330</v>
      </c>
      <c r="D2356" t="s">
        <v>216</v>
      </c>
      <c r="E2356" t="s">
        <v>26</v>
      </c>
      <c r="F2356" t="str">
        <f t="shared" si="144"/>
        <v>Scientist</v>
      </c>
      <c r="G2356">
        <v>196000</v>
      </c>
      <c r="H2356" t="s">
        <v>20</v>
      </c>
      <c r="I2356">
        <v>196000</v>
      </c>
      <c r="J2356">
        <f t="shared" si="145"/>
        <v>150000</v>
      </c>
      <c r="K2356">
        <f t="shared" si="146"/>
        <v>200000</v>
      </c>
      <c r="L2356" t="str">
        <f t="shared" si="147"/>
        <v>150000-200000</v>
      </c>
      <c r="M2356" t="s">
        <v>21</v>
      </c>
      <c r="N2356" t="str">
        <f>VLOOKUP(M2356,'Country Names'!B:C,2,FALSE)</f>
        <v>United States</v>
      </c>
      <c r="O2356">
        <v>100</v>
      </c>
      <c r="P2356" t="str">
        <f>IF(Table[[#This Row],[remote_ratio]]=0, "In Person", IF(Table[[#This Row],[remote_ratio]]=50, "Hybrid", IF(Table[[#This Row],[remote_ratio]]=100, "Remote")))</f>
        <v>Remote</v>
      </c>
      <c r="Q2356" t="s">
        <v>21</v>
      </c>
      <c r="R2356" t="str">
        <f>VLOOKUP(Q2356,'Country Names'!B:C,2,FALSE)</f>
        <v>United States</v>
      </c>
      <c r="S2356" t="s">
        <v>221</v>
      </c>
    </row>
    <row r="2357" spans="1:19" x14ac:dyDescent="0.3">
      <c r="A2357">
        <v>2317</v>
      </c>
      <c r="B2357">
        <v>2022</v>
      </c>
      <c r="C2357" t="s">
        <v>214</v>
      </c>
      <c r="D2357" t="s">
        <v>216</v>
      </c>
      <c r="E2357" t="s">
        <v>23</v>
      </c>
      <c r="F2357" t="str">
        <f t="shared" si="144"/>
        <v>Scientist</v>
      </c>
      <c r="G2357">
        <v>80000</v>
      </c>
      <c r="H2357" t="s">
        <v>20</v>
      </c>
      <c r="I2357">
        <v>80000</v>
      </c>
      <c r="J2357">
        <f t="shared" si="145"/>
        <v>50000</v>
      </c>
      <c r="K2357">
        <f t="shared" si="146"/>
        <v>100000</v>
      </c>
      <c r="L2357" t="str">
        <f t="shared" si="147"/>
        <v>50000-100000</v>
      </c>
      <c r="M2357" t="s">
        <v>21</v>
      </c>
      <c r="N2357" t="str">
        <f>VLOOKUP(M2357,'Country Names'!B:C,2,FALSE)</f>
        <v>United States</v>
      </c>
      <c r="O2357">
        <v>0</v>
      </c>
      <c r="P2357" t="str">
        <f>IF(Table[[#This Row],[remote_ratio]]=0, "In Person", IF(Table[[#This Row],[remote_ratio]]=50, "Hybrid", IF(Table[[#This Row],[remote_ratio]]=100, "Remote")))</f>
        <v>In Person</v>
      </c>
      <c r="Q2357" t="s">
        <v>21</v>
      </c>
      <c r="R2357" t="str">
        <f>VLOOKUP(Q2357,'Country Names'!B:C,2,FALSE)</f>
        <v>United States</v>
      </c>
      <c r="S2357" t="s">
        <v>221</v>
      </c>
    </row>
    <row r="2358" spans="1:19" x14ac:dyDescent="0.3">
      <c r="A2358">
        <v>2330</v>
      </c>
      <c r="B2358">
        <v>2022</v>
      </c>
      <c r="C2358" t="s">
        <v>330</v>
      </c>
      <c r="D2358" t="s">
        <v>216</v>
      </c>
      <c r="E2358" t="s">
        <v>23</v>
      </c>
      <c r="F2358" t="str">
        <f t="shared" si="144"/>
        <v>Scientist</v>
      </c>
      <c r="G2358">
        <v>208000</v>
      </c>
      <c r="H2358" t="s">
        <v>20</v>
      </c>
      <c r="I2358">
        <v>208000</v>
      </c>
      <c r="J2358">
        <f t="shared" si="145"/>
        <v>200000</v>
      </c>
      <c r="K2358">
        <f t="shared" si="146"/>
        <v>250000</v>
      </c>
      <c r="L2358" t="str">
        <f t="shared" si="147"/>
        <v>200000-250000</v>
      </c>
      <c r="M2358" t="s">
        <v>21</v>
      </c>
      <c r="N2358" t="str">
        <f>VLOOKUP(M2358,'Country Names'!B:C,2,FALSE)</f>
        <v>United States</v>
      </c>
      <c r="O2358">
        <v>100</v>
      </c>
      <c r="P2358" t="str">
        <f>IF(Table[[#This Row],[remote_ratio]]=0, "In Person", IF(Table[[#This Row],[remote_ratio]]=50, "Hybrid", IF(Table[[#This Row],[remote_ratio]]=100, "Remote")))</f>
        <v>Remote</v>
      </c>
      <c r="Q2358" t="s">
        <v>21</v>
      </c>
      <c r="R2358" t="str">
        <f>VLOOKUP(Q2358,'Country Names'!B:C,2,FALSE)</f>
        <v>United States</v>
      </c>
      <c r="S2358" t="s">
        <v>221</v>
      </c>
    </row>
    <row r="2359" spans="1:19" x14ac:dyDescent="0.3">
      <c r="A2359">
        <v>2331</v>
      </c>
      <c r="B2359">
        <v>2022</v>
      </c>
      <c r="C2359" t="s">
        <v>330</v>
      </c>
      <c r="D2359" t="s">
        <v>216</v>
      </c>
      <c r="E2359" t="s">
        <v>23</v>
      </c>
      <c r="F2359" t="str">
        <f t="shared" si="144"/>
        <v>Scientist</v>
      </c>
      <c r="G2359">
        <v>127000</v>
      </c>
      <c r="H2359" t="s">
        <v>20</v>
      </c>
      <c r="I2359">
        <v>127000</v>
      </c>
      <c r="J2359">
        <f t="shared" si="145"/>
        <v>100000</v>
      </c>
      <c r="K2359">
        <f t="shared" si="146"/>
        <v>150000</v>
      </c>
      <c r="L2359" t="str">
        <f t="shared" si="147"/>
        <v>100000-150000</v>
      </c>
      <c r="M2359" t="s">
        <v>21</v>
      </c>
      <c r="N2359" t="str">
        <f>VLOOKUP(M2359,'Country Names'!B:C,2,FALSE)</f>
        <v>United States</v>
      </c>
      <c r="O2359">
        <v>100</v>
      </c>
      <c r="P2359" t="str">
        <f>IF(Table[[#This Row],[remote_ratio]]=0, "In Person", IF(Table[[#This Row],[remote_ratio]]=50, "Hybrid", IF(Table[[#This Row],[remote_ratio]]=100, "Remote")))</f>
        <v>Remote</v>
      </c>
      <c r="Q2359" t="s">
        <v>21</v>
      </c>
      <c r="R2359" t="str">
        <f>VLOOKUP(Q2359,'Country Names'!B:C,2,FALSE)</f>
        <v>United States</v>
      </c>
      <c r="S2359" t="s">
        <v>221</v>
      </c>
    </row>
    <row r="2360" spans="1:19" x14ac:dyDescent="0.3">
      <c r="A2360">
        <v>2332</v>
      </c>
      <c r="B2360">
        <v>2022</v>
      </c>
      <c r="C2360" t="s">
        <v>330</v>
      </c>
      <c r="D2360" t="s">
        <v>216</v>
      </c>
      <c r="E2360" t="s">
        <v>52</v>
      </c>
      <c r="F2360" t="str">
        <f t="shared" si="144"/>
        <v>Scientist</v>
      </c>
      <c r="G2360">
        <v>300000</v>
      </c>
      <c r="H2360" t="s">
        <v>20</v>
      </c>
      <c r="I2360">
        <v>300000</v>
      </c>
      <c r="J2360">
        <f t="shared" si="145"/>
        <v>300000</v>
      </c>
      <c r="K2360">
        <f t="shared" si="146"/>
        <v>350000</v>
      </c>
      <c r="L2360" t="str">
        <f t="shared" si="147"/>
        <v>300000-350000</v>
      </c>
      <c r="M2360" t="s">
        <v>21</v>
      </c>
      <c r="N2360" t="str">
        <f>VLOOKUP(M2360,'Country Names'!B:C,2,FALSE)</f>
        <v>United States</v>
      </c>
      <c r="O2360">
        <v>100</v>
      </c>
      <c r="P2360" t="str">
        <f>IF(Table[[#This Row],[remote_ratio]]=0, "In Person", IF(Table[[#This Row],[remote_ratio]]=50, "Hybrid", IF(Table[[#This Row],[remote_ratio]]=100, "Remote")))</f>
        <v>Remote</v>
      </c>
      <c r="Q2360" t="s">
        <v>21</v>
      </c>
      <c r="R2360" t="str">
        <f>VLOOKUP(Q2360,'Country Names'!B:C,2,FALSE)</f>
        <v>United States</v>
      </c>
      <c r="S2360" t="s">
        <v>221</v>
      </c>
    </row>
    <row r="2361" spans="1:19" x14ac:dyDescent="0.3">
      <c r="A2361">
        <v>2360</v>
      </c>
      <c r="B2361">
        <v>2022</v>
      </c>
      <c r="C2361" t="s">
        <v>330</v>
      </c>
      <c r="D2361" t="s">
        <v>216</v>
      </c>
      <c r="E2361" t="s">
        <v>163</v>
      </c>
      <c r="F2361" t="str">
        <f t="shared" si="144"/>
        <v>Lead</v>
      </c>
      <c r="G2361">
        <v>375000</v>
      </c>
      <c r="H2361" t="s">
        <v>20</v>
      </c>
      <c r="I2361">
        <v>375000</v>
      </c>
      <c r="J2361">
        <f t="shared" si="145"/>
        <v>350000</v>
      </c>
      <c r="K2361">
        <f t="shared" si="146"/>
        <v>400000</v>
      </c>
      <c r="L2361" t="str">
        <f t="shared" si="147"/>
        <v>350000-400000</v>
      </c>
      <c r="M2361" t="s">
        <v>21</v>
      </c>
      <c r="N2361" t="str">
        <f>VLOOKUP(M2361,'Country Names'!B:C,2,FALSE)</f>
        <v>United States</v>
      </c>
      <c r="O2361">
        <v>50</v>
      </c>
      <c r="P2361" t="str">
        <f>IF(Table[[#This Row],[remote_ratio]]=0, "In Person", IF(Table[[#This Row],[remote_ratio]]=50, "Hybrid", IF(Table[[#This Row],[remote_ratio]]=100, "Remote")))</f>
        <v>Hybrid</v>
      </c>
      <c r="Q2361" t="s">
        <v>21</v>
      </c>
      <c r="R2361" t="str">
        <f>VLOOKUP(Q2361,'Country Names'!B:C,2,FALSE)</f>
        <v>United States</v>
      </c>
      <c r="S2361" t="s">
        <v>220</v>
      </c>
    </row>
    <row r="2362" spans="1:19" x14ac:dyDescent="0.3">
      <c r="A2362">
        <v>2361</v>
      </c>
      <c r="B2362">
        <v>2022</v>
      </c>
      <c r="C2362" t="s">
        <v>330</v>
      </c>
      <c r="D2362" t="s">
        <v>216</v>
      </c>
      <c r="E2362" t="s">
        <v>37</v>
      </c>
      <c r="F2362" t="str">
        <f t="shared" si="144"/>
        <v>Engineer</v>
      </c>
      <c r="G2362">
        <v>191200</v>
      </c>
      <c r="H2362" t="s">
        <v>20</v>
      </c>
      <c r="I2362">
        <v>191200</v>
      </c>
      <c r="J2362">
        <f t="shared" si="145"/>
        <v>150000</v>
      </c>
      <c r="K2362">
        <f t="shared" si="146"/>
        <v>200000</v>
      </c>
      <c r="L2362" t="str">
        <f t="shared" si="147"/>
        <v>150000-200000</v>
      </c>
      <c r="M2362" t="s">
        <v>21</v>
      </c>
      <c r="N2362" t="str">
        <f>VLOOKUP(M2362,'Country Names'!B:C,2,FALSE)</f>
        <v>United States</v>
      </c>
      <c r="O2362">
        <v>0</v>
      </c>
      <c r="P2362" t="str">
        <f>IF(Table[[#This Row],[remote_ratio]]=0, "In Person", IF(Table[[#This Row],[remote_ratio]]=50, "Hybrid", IF(Table[[#This Row],[remote_ratio]]=100, "Remote")))</f>
        <v>In Person</v>
      </c>
      <c r="Q2362" t="s">
        <v>21</v>
      </c>
      <c r="R2362" t="str">
        <f>VLOOKUP(Q2362,'Country Names'!B:C,2,FALSE)</f>
        <v>United States</v>
      </c>
      <c r="S2362" t="s">
        <v>221</v>
      </c>
    </row>
    <row r="2363" spans="1:19" x14ac:dyDescent="0.3">
      <c r="A2363">
        <v>2362</v>
      </c>
      <c r="B2363">
        <v>2022</v>
      </c>
      <c r="C2363" t="s">
        <v>330</v>
      </c>
      <c r="D2363" t="s">
        <v>216</v>
      </c>
      <c r="E2363" t="s">
        <v>37</v>
      </c>
      <c r="F2363" t="str">
        <f t="shared" si="144"/>
        <v>Engineer</v>
      </c>
      <c r="G2363">
        <v>130000</v>
      </c>
      <c r="H2363" t="s">
        <v>20</v>
      </c>
      <c r="I2363">
        <v>130000</v>
      </c>
      <c r="J2363">
        <f t="shared" si="145"/>
        <v>100000</v>
      </c>
      <c r="K2363">
        <f t="shared" si="146"/>
        <v>150000</v>
      </c>
      <c r="L2363" t="str">
        <f t="shared" si="147"/>
        <v>100000-150000</v>
      </c>
      <c r="M2363" t="s">
        <v>21</v>
      </c>
      <c r="N2363" t="str">
        <f>VLOOKUP(M2363,'Country Names'!B:C,2,FALSE)</f>
        <v>United States</v>
      </c>
      <c r="O2363">
        <v>0</v>
      </c>
      <c r="P2363" t="str">
        <f>IF(Table[[#This Row],[remote_ratio]]=0, "In Person", IF(Table[[#This Row],[remote_ratio]]=50, "Hybrid", IF(Table[[#This Row],[remote_ratio]]=100, "Remote")))</f>
        <v>In Person</v>
      </c>
      <c r="Q2363" t="s">
        <v>21</v>
      </c>
      <c r="R2363" t="str">
        <f>VLOOKUP(Q2363,'Country Names'!B:C,2,FALSE)</f>
        <v>United States</v>
      </c>
      <c r="S2363" t="s">
        <v>221</v>
      </c>
    </row>
    <row r="2364" spans="1:19" x14ac:dyDescent="0.3">
      <c r="A2364">
        <v>2333</v>
      </c>
      <c r="B2364">
        <v>2022</v>
      </c>
      <c r="C2364" t="s">
        <v>330</v>
      </c>
      <c r="D2364" t="s">
        <v>216</v>
      </c>
      <c r="E2364" t="s">
        <v>52</v>
      </c>
      <c r="F2364" t="str">
        <f t="shared" si="144"/>
        <v>Scientist</v>
      </c>
      <c r="G2364">
        <v>196000</v>
      </c>
      <c r="H2364" t="s">
        <v>20</v>
      </c>
      <c r="I2364">
        <v>196000</v>
      </c>
      <c r="J2364">
        <f t="shared" si="145"/>
        <v>150000</v>
      </c>
      <c r="K2364">
        <f t="shared" si="146"/>
        <v>200000</v>
      </c>
      <c r="L2364" t="str">
        <f t="shared" si="147"/>
        <v>150000-200000</v>
      </c>
      <c r="M2364" t="s">
        <v>21</v>
      </c>
      <c r="N2364" t="str">
        <f>VLOOKUP(M2364,'Country Names'!B:C,2,FALSE)</f>
        <v>United States</v>
      </c>
      <c r="O2364">
        <v>100</v>
      </c>
      <c r="P2364" t="str">
        <f>IF(Table[[#This Row],[remote_ratio]]=0, "In Person", IF(Table[[#This Row],[remote_ratio]]=50, "Hybrid", IF(Table[[#This Row],[remote_ratio]]=100, "Remote")))</f>
        <v>Remote</v>
      </c>
      <c r="Q2364" t="s">
        <v>21</v>
      </c>
      <c r="R2364" t="str">
        <f>VLOOKUP(Q2364,'Country Names'!B:C,2,FALSE)</f>
        <v>United States</v>
      </c>
      <c r="S2364" t="s">
        <v>221</v>
      </c>
    </row>
    <row r="2365" spans="1:19" x14ac:dyDescent="0.3">
      <c r="A2365">
        <v>2339</v>
      </c>
      <c r="B2365">
        <v>2022</v>
      </c>
      <c r="C2365" t="s">
        <v>330</v>
      </c>
      <c r="D2365" t="s">
        <v>216</v>
      </c>
      <c r="E2365" t="s">
        <v>23</v>
      </c>
      <c r="F2365" t="str">
        <f t="shared" si="144"/>
        <v>Scientist</v>
      </c>
      <c r="G2365">
        <v>45000</v>
      </c>
      <c r="H2365" t="s">
        <v>14</v>
      </c>
      <c r="I2365">
        <v>47280</v>
      </c>
      <c r="J2365">
        <f t="shared" si="145"/>
        <v>0</v>
      </c>
      <c r="K2365">
        <f t="shared" si="146"/>
        <v>50000</v>
      </c>
      <c r="L2365" t="str">
        <f t="shared" si="147"/>
        <v>0-50000</v>
      </c>
      <c r="M2365" t="s">
        <v>15</v>
      </c>
      <c r="N2365" t="str">
        <f>VLOOKUP(M2365,'Country Names'!B:C,2,FALSE)</f>
        <v>Spain</v>
      </c>
      <c r="O2365">
        <v>0</v>
      </c>
      <c r="P2365" t="str">
        <f>IF(Table[[#This Row],[remote_ratio]]=0, "In Person", IF(Table[[#This Row],[remote_ratio]]=50, "Hybrid", IF(Table[[#This Row],[remote_ratio]]=100, "Remote")))</f>
        <v>In Person</v>
      </c>
      <c r="Q2365" t="s">
        <v>15</v>
      </c>
      <c r="R2365" t="str">
        <f>VLOOKUP(Q2365,'Country Names'!B:C,2,FALSE)</f>
        <v>Spain</v>
      </c>
      <c r="S2365" t="s">
        <v>221</v>
      </c>
    </row>
    <row r="2366" spans="1:19" x14ac:dyDescent="0.3">
      <c r="A2366">
        <v>2365</v>
      </c>
      <c r="B2366">
        <v>2022</v>
      </c>
      <c r="C2366" t="s">
        <v>330</v>
      </c>
      <c r="D2366" t="s">
        <v>216</v>
      </c>
      <c r="E2366" t="s">
        <v>27</v>
      </c>
      <c r="F2366" t="str">
        <f t="shared" si="144"/>
        <v>Analyst</v>
      </c>
      <c r="G2366">
        <v>169000</v>
      </c>
      <c r="H2366" t="s">
        <v>20</v>
      </c>
      <c r="I2366">
        <v>169000</v>
      </c>
      <c r="J2366">
        <f t="shared" si="145"/>
        <v>150000</v>
      </c>
      <c r="K2366">
        <f t="shared" si="146"/>
        <v>200000</v>
      </c>
      <c r="L2366" t="str">
        <f t="shared" si="147"/>
        <v>150000-200000</v>
      </c>
      <c r="M2366" t="s">
        <v>21</v>
      </c>
      <c r="N2366" t="str">
        <f>VLOOKUP(M2366,'Country Names'!B:C,2,FALSE)</f>
        <v>United States</v>
      </c>
      <c r="O2366">
        <v>0</v>
      </c>
      <c r="P2366" t="str">
        <f>IF(Table[[#This Row],[remote_ratio]]=0, "In Person", IF(Table[[#This Row],[remote_ratio]]=50, "Hybrid", IF(Table[[#This Row],[remote_ratio]]=100, "Remote")))</f>
        <v>In Person</v>
      </c>
      <c r="Q2366" t="s">
        <v>21</v>
      </c>
      <c r="R2366" t="str">
        <f>VLOOKUP(Q2366,'Country Names'!B:C,2,FALSE)</f>
        <v>United States</v>
      </c>
      <c r="S2366" t="s">
        <v>221</v>
      </c>
    </row>
    <row r="2367" spans="1:19" x14ac:dyDescent="0.3">
      <c r="A2367">
        <v>2366</v>
      </c>
      <c r="B2367">
        <v>2022</v>
      </c>
      <c r="C2367" t="s">
        <v>330</v>
      </c>
      <c r="D2367" t="s">
        <v>216</v>
      </c>
      <c r="E2367" t="s">
        <v>27</v>
      </c>
      <c r="F2367" t="str">
        <f t="shared" si="144"/>
        <v>Analyst</v>
      </c>
      <c r="G2367">
        <v>110600</v>
      </c>
      <c r="H2367" t="s">
        <v>20</v>
      </c>
      <c r="I2367">
        <v>110600</v>
      </c>
      <c r="J2367">
        <f t="shared" si="145"/>
        <v>100000</v>
      </c>
      <c r="K2367">
        <f t="shared" si="146"/>
        <v>150000</v>
      </c>
      <c r="L2367" t="str">
        <f t="shared" si="147"/>
        <v>100000-150000</v>
      </c>
      <c r="M2367" t="s">
        <v>21</v>
      </c>
      <c r="N2367" t="str">
        <f>VLOOKUP(M2367,'Country Names'!B:C,2,FALSE)</f>
        <v>United States</v>
      </c>
      <c r="O2367">
        <v>0</v>
      </c>
      <c r="P2367" t="str">
        <f>IF(Table[[#This Row],[remote_ratio]]=0, "In Person", IF(Table[[#This Row],[remote_ratio]]=50, "Hybrid", IF(Table[[#This Row],[remote_ratio]]=100, "Remote")))</f>
        <v>In Person</v>
      </c>
      <c r="Q2367" t="s">
        <v>21</v>
      </c>
      <c r="R2367" t="str">
        <f>VLOOKUP(Q2367,'Country Names'!B:C,2,FALSE)</f>
        <v>United States</v>
      </c>
      <c r="S2367" t="s">
        <v>221</v>
      </c>
    </row>
    <row r="2368" spans="1:19" x14ac:dyDescent="0.3">
      <c r="A2368">
        <v>2367</v>
      </c>
      <c r="B2368">
        <v>2022</v>
      </c>
      <c r="C2368" t="s">
        <v>330</v>
      </c>
      <c r="D2368" t="s">
        <v>216</v>
      </c>
      <c r="E2368" t="s">
        <v>35</v>
      </c>
      <c r="F2368" t="str">
        <f t="shared" si="144"/>
        <v>Engineer</v>
      </c>
      <c r="G2368">
        <v>204500</v>
      </c>
      <c r="H2368" t="s">
        <v>20</v>
      </c>
      <c r="I2368">
        <v>204500</v>
      </c>
      <c r="J2368">
        <f t="shared" si="145"/>
        <v>200000</v>
      </c>
      <c r="K2368">
        <f t="shared" si="146"/>
        <v>250000</v>
      </c>
      <c r="L2368" t="str">
        <f t="shared" si="147"/>
        <v>200000-250000</v>
      </c>
      <c r="M2368" t="s">
        <v>21</v>
      </c>
      <c r="N2368" t="str">
        <f>VLOOKUP(M2368,'Country Names'!B:C,2,FALSE)</f>
        <v>United States</v>
      </c>
      <c r="O2368">
        <v>0</v>
      </c>
      <c r="P2368" t="str">
        <f>IF(Table[[#This Row],[remote_ratio]]=0, "In Person", IF(Table[[#This Row],[remote_ratio]]=50, "Hybrid", IF(Table[[#This Row],[remote_ratio]]=100, "Remote")))</f>
        <v>In Person</v>
      </c>
      <c r="Q2368" t="s">
        <v>21</v>
      </c>
      <c r="R2368" t="str">
        <f>VLOOKUP(Q2368,'Country Names'!B:C,2,FALSE)</f>
        <v>United States</v>
      </c>
      <c r="S2368" t="s">
        <v>221</v>
      </c>
    </row>
    <row r="2369" spans="1:19" x14ac:dyDescent="0.3">
      <c r="A2369">
        <v>2368</v>
      </c>
      <c r="B2369">
        <v>2022</v>
      </c>
      <c r="C2369" t="s">
        <v>330</v>
      </c>
      <c r="D2369" t="s">
        <v>216</v>
      </c>
      <c r="E2369" t="s">
        <v>35</v>
      </c>
      <c r="F2369" t="str">
        <f t="shared" si="144"/>
        <v>Engineer</v>
      </c>
      <c r="G2369">
        <v>142200</v>
      </c>
      <c r="H2369" t="s">
        <v>20</v>
      </c>
      <c r="I2369">
        <v>142200</v>
      </c>
      <c r="J2369">
        <f t="shared" si="145"/>
        <v>100000</v>
      </c>
      <c r="K2369">
        <f t="shared" si="146"/>
        <v>150000</v>
      </c>
      <c r="L2369" t="str">
        <f t="shared" si="147"/>
        <v>100000-150000</v>
      </c>
      <c r="M2369" t="s">
        <v>21</v>
      </c>
      <c r="N2369" t="str">
        <f>VLOOKUP(M2369,'Country Names'!B:C,2,FALSE)</f>
        <v>United States</v>
      </c>
      <c r="O2369">
        <v>0</v>
      </c>
      <c r="P2369" t="str">
        <f>IF(Table[[#This Row],[remote_ratio]]=0, "In Person", IF(Table[[#This Row],[remote_ratio]]=50, "Hybrid", IF(Table[[#This Row],[remote_ratio]]=100, "Remote")))</f>
        <v>In Person</v>
      </c>
      <c r="Q2369" t="s">
        <v>21</v>
      </c>
      <c r="R2369" t="str">
        <f>VLOOKUP(Q2369,'Country Names'!B:C,2,FALSE)</f>
        <v>United States</v>
      </c>
      <c r="S2369" t="s">
        <v>221</v>
      </c>
    </row>
    <row r="2370" spans="1:19" x14ac:dyDescent="0.3">
      <c r="A2370">
        <v>2369</v>
      </c>
      <c r="B2370">
        <v>2022</v>
      </c>
      <c r="C2370" t="s">
        <v>213</v>
      </c>
      <c r="D2370" t="s">
        <v>216</v>
      </c>
      <c r="E2370" t="s">
        <v>35</v>
      </c>
      <c r="F2370" t="str">
        <f t="shared" ref="F2370:F2433" si="148">IF(RIGHT(E2370,LEN(E2370)-FIND(CHAR(1),SUBSTITUTE(E2370," ",CHAR(1),LEN(E2370)-LEN(SUBSTITUTE(E2370," ","")))))="Science","Director of DS",IF(RIGHT(E2370,LEN(E2370)-FIND(CHAR(1),SUBSTITUTE(E2370," ",CHAR(1),LEN(E2370)-LEN(SUBSTITUTE(E2370," ","")))))="Data","Head of Data",RIGHT(E2370,LEN(E2370)-FIND(CHAR(1),SUBSTITUTE(E2370," ",CHAR(1),LEN(E2370)-LEN(SUBSTITUTE(E2370," ","")))))))</f>
        <v>Engineer</v>
      </c>
      <c r="G2370">
        <v>85000</v>
      </c>
      <c r="H2370" t="s">
        <v>58</v>
      </c>
      <c r="I2370">
        <v>104663</v>
      </c>
      <c r="J2370">
        <f t="shared" ref="J2370:J2433" si="149">FLOOR(I2370/50000,1)*50000</f>
        <v>100000</v>
      </c>
      <c r="K2370">
        <f t="shared" ref="K2370:K2433" si="150">FLOOR(I2370/50000,1)*50000 + 50000</f>
        <v>150000</v>
      </c>
      <c r="L2370" t="str">
        <f t="shared" ref="L2370:L2433" si="151">_xlfn.CONCAT(J2370, "-", K2370)</f>
        <v>100000-150000</v>
      </c>
      <c r="M2370" t="s">
        <v>33</v>
      </c>
      <c r="N2370" t="str">
        <f>VLOOKUP(M2370,'Country Names'!B:C,2,FALSE)</f>
        <v>United Kingdom</v>
      </c>
      <c r="O2370">
        <v>0</v>
      </c>
      <c r="P2370" t="str">
        <f>IF(Table[[#This Row],[remote_ratio]]=0, "In Person", IF(Table[[#This Row],[remote_ratio]]=50, "Hybrid", IF(Table[[#This Row],[remote_ratio]]=100, "Remote")))</f>
        <v>In Person</v>
      </c>
      <c r="Q2370" t="s">
        <v>33</v>
      </c>
      <c r="R2370" t="str">
        <f>VLOOKUP(Q2370,'Country Names'!B:C,2,FALSE)</f>
        <v>United Kingdom</v>
      </c>
      <c r="S2370" t="s">
        <v>221</v>
      </c>
    </row>
    <row r="2371" spans="1:19" x14ac:dyDescent="0.3">
      <c r="A2371">
        <v>2370</v>
      </c>
      <c r="B2371">
        <v>2022</v>
      </c>
      <c r="C2371" t="s">
        <v>213</v>
      </c>
      <c r="D2371" t="s">
        <v>216</v>
      </c>
      <c r="E2371" t="s">
        <v>35</v>
      </c>
      <c r="F2371" t="str">
        <f t="shared" si="148"/>
        <v>Engineer</v>
      </c>
      <c r="G2371">
        <v>65000</v>
      </c>
      <c r="H2371" t="s">
        <v>58</v>
      </c>
      <c r="I2371">
        <v>80036</v>
      </c>
      <c r="J2371">
        <f t="shared" si="149"/>
        <v>50000</v>
      </c>
      <c r="K2371">
        <f t="shared" si="150"/>
        <v>100000</v>
      </c>
      <c r="L2371" t="str">
        <f t="shared" si="151"/>
        <v>50000-100000</v>
      </c>
      <c r="M2371" t="s">
        <v>33</v>
      </c>
      <c r="N2371" t="str">
        <f>VLOOKUP(M2371,'Country Names'!B:C,2,FALSE)</f>
        <v>United Kingdom</v>
      </c>
      <c r="O2371">
        <v>0</v>
      </c>
      <c r="P2371" t="str">
        <f>IF(Table[[#This Row],[remote_ratio]]=0, "In Person", IF(Table[[#This Row],[remote_ratio]]=50, "Hybrid", IF(Table[[#This Row],[remote_ratio]]=100, "Remote")))</f>
        <v>In Person</v>
      </c>
      <c r="Q2371" t="s">
        <v>33</v>
      </c>
      <c r="R2371" t="str">
        <f>VLOOKUP(Q2371,'Country Names'!B:C,2,FALSE)</f>
        <v>United Kingdom</v>
      </c>
      <c r="S2371" t="s">
        <v>221</v>
      </c>
    </row>
    <row r="2372" spans="1:19" x14ac:dyDescent="0.3">
      <c r="A2372">
        <v>2340</v>
      </c>
      <c r="B2372">
        <v>2022</v>
      </c>
      <c r="C2372" t="s">
        <v>330</v>
      </c>
      <c r="D2372" t="s">
        <v>216</v>
      </c>
      <c r="E2372" t="s">
        <v>23</v>
      </c>
      <c r="F2372" t="str">
        <f t="shared" si="148"/>
        <v>Scientist</v>
      </c>
      <c r="G2372">
        <v>36000</v>
      </c>
      <c r="H2372" t="s">
        <v>14</v>
      </c>
      <c r="I2372">
        <v>37824</v>
      </c>
      <c r="J2372">
        <f t="shared" si="149"/>
        <v>0</v>
      </c>
      <c r="K2372">
        <f t="shared" si="150"/>
        <v>50000</v>
      </c>
      <c r="L2372" t="str">
        <f t="shared" si="151"/>
        <v>0-50000</v>
      </c>
      <c r="M2372" t="s">
        <v>15</v>
      </c>
      <c r="N2372" t="str">
        <f>VLOOKUP(M2372,'Country Names'!B:C,2,FALSE)</f>
        <v>Spain</v>
      </c>
      <c r="O2372">
        <v>0</v>
      </c>
      <c r="P2372" t="str">
        <f>IF(Table[[#This Row],[remote_ratio]]=0, "In Person", IF(Table[[#This Row],[remote_ratio]]=50, "Hybrid", IF(Table[[#This Row],[remote_ratio]]=100, "Remote")))</f>
        <v>In Person</v>
      </c>
      <c r="Q2372" t="s">
        <v>15</v>
      </c>
      <c r="R2372" t="str">
        <f>VLOOKUP(Q2372,'Country Names'!B:C,2,FALSE)</f>
        <v>Spain</v>
      </c>
      <c r="S2372" t="s">
        <v>221</v>
      </c>
    </row>
    <row r="2373" spans="1:19" x14ac:dyDescent="0.3">
      <c r="A2373">
        <v>2343</v>
      </c>
      <c r="B2373">
        <v>2022</v>
      </c>
      <c r="C2373" t="s">
        <v>330</v>
      </c>
      <c r="D2373" t="s">
        <v>216</v>
      </c>
      <c r="E2373" t="s">
        <v>23</v>
      </c>
      <c r="F2373" t="str">
        <f t="shared" si="148"/>
        <v>Scientist</v>
      </c>
      <c r="G2373">
        <v>205000</v>
      </c>
      <c r="H2373" t="s">
        <v>20</v>
      </c>
      <c r="I2373">
        <v>205000</v>
      </c>
      <c r="J2373">
        <f t="shared" si="149"/>
        <v>200000</v>
      </c>
      <c r="K2373">
        <f t="shared" si="150"/>
        <v>250000</v>
      </c>
      <c r="L2373" t="str">
        <f t="shared" si="151"/>
        <v>200000-250000</v>
      </c>
      <c r="M2373" t="s">
        <v>21</v>
      </c>
      <c r="N2373" t="str">
        <f>VLOOKUP(M2373,'Country Names'!B:C,2,FALSE)</f>
        <v>United States</v>
      </c>
      <c r="O2373">
        <v>100</v>
      </c>
      <c r="P2373" t="str">
        <f>IF(Table[[#This Row],[remote_ratio]]=0, "In Person", IF(Table[[#This Row],[remote_ratio]]=50, "Hybrid", IF(Table[[#This Row],[remote_ratio]]=100, "Remote")))</f>
        <v>Remote</v>
      </c>
      <c r="Q2373" t="s">
        <v>21</v>
      </c>
      <c r="R2373" t="str">
        <f>VLOOKUP(Q2373,'Country Names'!B:C,2,FALSE)</f>
        <v>United States</v>
      </c>
      <c r="S2373" t="s">
        <v>221</v>
      </c>
    </row>
    <row r="2374" spans="1:19" x14ac:dyDescent="0.3">
      <c r="A2374">
        <v>2344</v>
      </c>
      <c r="B2374">
        <v>2022</v>
      </c>
      <c r="C2374" t="s">
        <v>330</v>
      </c>
      <c r="D2374" t="s">
        <v>216</v>
      </c>
      <c r="E2374" t="s">
        <v>23</v>
      </c>
      <c r="F2374" t="str">
        <f t="shared" si="148"/>
        <v>Scientist</v>
      </c>
      <c r="G2374">
        <v>185000</v>
      </c>
      <c r="H2374" t="s">
        <v>20</v>
      </c>
      <c r="I2374">
        <v>185000</v>
      </c>
      <c r="J2374">
        <f t="shared" si="149"/>
        <v>150000</v>
      </c>
      <c r="K2374">
        <f t="shared" si="150"/>
        <v>200000</v>
      </c>
      <c r="L2374" t="str">
        <f t="shared" si="151"/>
        <v>150000-200000</v>
      </c>
      <c r="M2374" t="s">
        <v>21</v>
      </c>
      <c r="N2374" t="str">
        <f>VLOOKUP(M2374,'Country Names'!B:C,2,FALSE)</f>
        <v>United States</v>
      </c>
      <c r="O2374">
        <v>100</v>
      </c>
      <c r="P2374" t="str">
        <f>IF(Table[[#This Row],[remote_ratio]]=0, "In Person", IF(Table[[#This Row],[remote_ratio]]=50, "Hybrid", IF(Table[[#This Row],[remote_ratio]]=100, "Remote")))</f>
        <v>Remote</v>
      </c>
      <c r="Q2374" t="s">
        <v>21</v>
      </c>
      <c r="R2374" t="str">
        <f>VLOOKUP(Q2374,'Country Names'!B:C,2,FALSE)</f>
        <v>United States</v>
      </c>
      <c r="S2374" t="s">
        <v>221</v>
      </c>
    </row>
    <row r="2375" spans="1:19" x14ac:dyDescent="0.3">
      <c r="A2375">
        <v>2345</v>
      </c>
      <c r="B2375">
        <v>2022</v>
      </c>
      <c r="C2375" t="s">
        <v>330</v>
      </c>
      <c r="D2375" t="s">
        <v>216</v>
      </c>
      <c r="E2375" t="s">
        <v>23</v>
      </c>
      <c r="F2375" t="str">
        <f t="shared" si="148"/>
        <v>Scientist</v>
      </c>
      <c r="G2375">
        <v>185900</v>
      </c>
      <c r="H2375" t="s">
        <v>20</v>
      </c>
      <c r="I2375">
        <v>185900</v>
      </c>
      <c r="J2375">
        <f t="shared" si="149"/>
        <v>150000</v>
      </c>
      <c r="K2375">
        <f t="shared" si="150"/>
        <v>200000</v>
      </c>
      <c r="L2375" t="str">
        <f t="shared" si="151"/>
        <v>150000-200000</v>
      </c>
      <c r="M2375" t="s">
        <v>21</v>
      </c>
      <c r="N2375" t="str">
        <f>VLOOKUP(M2375,'Country Names'!B:C,2,FALSE)</f>
        <v>United States</v>
      </c>
      <c r="O2375">
        <v>0</v>
      </c>
      <c r="P2375" t="str">
        <f>IF(Table[[#This Row],[remote_ratio]]=0, "In Person", IF(Table[[#This Row],[remote_ratio]]=50, "Hybrid", IF(Table[[#This Row],[remote_ratio]]=100, "Remote")))</f>
        <v>In Person</v>
      </c>
      <c r="Q2375" t="s">
        <v>21</v>
      </c>
      <c r="R2375" t="str">
        <f>VLOOKUP(Q2375,'Country Names'!B:C,2,FALSE)</f>
        <v>United States</v>
      </c>
      <c r="S2375" t="s">
        <v>221</v>
      </c>
    </row>
    <row r="2376" spans="1:19" x14ac:dyDescent="0.3">
      <c r="A2376">
        <v>2346</v>
      </c>
      <c r="B2376">
        <v>2022</v>
      </c>
      <c r="C2376" t="s">
        <v>330</v>
      </c>
      <c r="D2376" t="s">
        <v>216</v>
      </c>
      <c r="E2376" t="s">
        <v>23</v>
      </c>
      <c r="F2376" t="str">
        <f t="shared" si="148"/>
        <v>Scientist</v>
      </c>
      <c r="G2376">
        <v>129300</v>
      </c>
      <c r="H2376" t="s">
        <v>20</v>
      </c>
      <c r="I2376">
        <v>129300</v>
      </c>
      <c r="J2376">
        <f t="shared" si="149"/>
        <v>100000</v>
      </c>
      <c r="K2376">
        <f t="shared" si="150"/>
        <v>150000</v>
      </c>
      <c r="L2376" t="str">
        <f t="shared" si="151"/>
        <v>100000-150000</v>
      </c>
      <c r="M2376" t="s">
        <v>21</v>
      </c>
      <c r="N2376" t="str">
        <f>VLOOKUP(M2376,'Country Names'!B:C,2,FALSE)</f>
        <v>United States</v>
      </c>
      <c r="O2376">
        <v>0</v>
      </c>
      <c r="P2376" t="str">
        <f>IF(Table[[#This Row],[remote_ratio]]=0, "In Person", IF(Table[[#This Row],[remote_ratio]]=50, "Hybrid", IF(Table[[#This Row],[remote_ratio]]=100, "Remote")))</f>
        <v>In Person</v>
      </c>
      <c r="Q2376" t="s">
        <v>21</v>
      </c>
      <c r="R2376" t="str">
        <f>VLOOKUP(Q2376,'Country Names'!B:C,2,FALSE)</f>
        <v>United States</v>
      </c>
      <c r="S2376" t="s">
        <v>221</v>
      </c>
    </row>
    <row r="2377" spans="1:19" x14ac:dyDescent="0.3">
      <c r="A2377">
        <v>2355</v>
      </c>
      <c r="B2377">
        <v>2022</v>
      </c>
      <c r="C2377" t="s">
        <v>330</v>
      </c>
      <c r="D2377" t="s">
        <v>216</v>
      </c>
      <c r="E2377" t="s">
        <v>23</v>
      </c>
      <c r="F2377" t="str">
        <f t="shared" si="148"/>
        <v>Scientist</v>
      </c>
      <c r="G2377">
        <v>185900</v>
      </c>
      <c r="H2377" t="s">
        <v>20</v>
      </c>
      <c r="I2377">
        <v>185900</v>
      </c>
      <c r="J2377">
        <f t="shared" si="149"/>
        <v>150000</v>
      </c>
      <c r="K2377">
        <f t="shared" si="150"/>
        <v>200000</v>
      </c>
      <c r="L2377" t="str">
        <f t="shared" si="151"/>
        <v>150000-200000</v>
      </c>
      <c r="M2377" t="s">
        <v>21</v>
      </c>
      <c r="N2377" t="str">
        <f>VLOOKUP(M2377,'Country Names'!B:C,2,FALSE)</f>
        <v>United States</v>
      </c>
      <c r="O2377">
        <v>0</v>
      </c>
      <c r="P2377" t="str">
        <f>IF(Table[[#This Row],[remote_ratio]]=0, "In Person", IF(Table[[#This Row],[remote_ratio]]=50, "Hybrid", IF(Table[[#This Row],[remote_ratio]]=100, "Remote")))</f>
        <v>In Person</v>
      </c>
      <c r="Q2377" t="s">
        <v>21</v>
      </c>
      <c r="R2377" t="str">
        <f>VLOOKUP(Q2377,'Country Names'!B:C,2,FALSE)</f>
        <v>United States</v>
      </c>
      <c r="S2377" t="s">
        <v>221</v>
      </c>
    </row>
    <row r="2378" spans="1:19" x14ac:dyDescent="0.3">
      <c r="A2378">
        <v>2377</v>
      </c>
      <c r="B2378">
        <v>2022</v>
      </c>
      <c r="C2378" t="s">
        <v>330</v>
      </c>
      <c r="D2378" t="s">
        <v>216</v>
      </c>
      <c r="E2378" t="s">
        <v>27</v>
      </c>
      <c r="F2378" t="str">
        <f t="shared" si="148"/>
        <v>Analyst</v>
      </c>
      <c r="G2378">
        <v>115934</v>
      </c>
      <c r="H2378" t="s">
        <v>20</v>
      </c>
      <c r="I2378">
        <v>115934</v>
      </c>
      <c r="J2378">
        <f t="shared" si="149"/>
        <v>100000</v>
      </c>
      <c r="K2378">
        <f t="shared" si="150"/>
        <v>150000</v>
      </c>
      <c r="L2378" t="str">
        <f t="shared" si="151"/>
        <v>100000-150000</v>
      </c>
      <c r="M2378" t="s">
        <v>21</v>
      </c>
      <c r="N2378" t="str">
        <f>VLOOKUP(M2378,'Country Names'!B:C,2,FALSE)</f>
        <v>United States</v>
      </c>
      <c r="O2378">
        <v>100</v>
      </c>
      <c r="P2378" t="str">
        <f>IF(Table[[#This Row],[remote_ratio]]=0, "In Person", IF(Table[[#This Row],[remote_ratio]]=50, "Hybrid", IF(Table[[#This Row],[remote_ratio]]=100, "Remote")))</f>
        <v>Remote</v>
      </c>
      <c r="Q2378" t="s">
        <v>21</v>
      </c>
      <c r="R2378" t="str">
        <f>VLOOKUP(Q2378,'Country Names'!B:C,2,FALSE)</f>
        <v>United States</v>
      </c>
      <c r="S2378" t="s">
        <v>221</v>
      </c>
    </row>
    <row r="2379" spans="1:19" x14ac:dyDescent="0.3">
      <c r="A2379">
        <v>2378</v>
      </c>
      <c r="B2379">
        <v>2022</v>
      </c>
      <c r="C2379" t="s">
        <v>330</v>
      </c>
      <c r="D2379" t="s">
        <v>216</v>
      </c>
      <c r="E2379" t="s">
        <v>27</v>
      </c>
      <c r="F2379" t="str">
        <f t="shared" si="148"/>
        <v>Analyst</v>
      </c>
      <c r="G2379">
        <v>81666</v>
      </c>
      <c r="H2379" t="s">
        <v>20</v>
      </c>
      <c r="I2379">
        <v>81666</v>
      </c>
      <c r="J2379">
        <f t="shared" si="149"/>
        <v>50000</v>
      </c>
      <c r="K2379">
        <f t="shared" si="150"/>
        <v>100000</v>
      </c>
      <c r="L2379" t="str">
        <f t="shared" si="151"/>
        <v>50000-100000</v>
      </c>
      <c r="M2379" t="s">
        <v>21</v>
      </c>
      <c r="N2379" t="str">
        <f>VLOOKUP(M2379,'Country Names'!B:C,2,FALSE)</f>
        <v>United States</v>
      </c>
      <c r="O2379">
        <v>100</v>
      </c>
      <c r="P2379" t="str">
        <f>IF(Table[[#This Row],[remote_ratio]]=0, "In Person", IF(Table[[#This Row],[remote_ratio]]=50, "Hybrid", IF(Table[[#This Row],[remote_ratio]]=100, "Remote")))</f>
        <v>Remote</v>
      </c>
      <c r="Q2379" t="s">
        <v>21</v>
      </c>
      <c r="R2379" t="str">
        <f>VLOOKUP(Q2379,'Country Names'!B:C,2,FALSE)</f>
        <v>United States</v>
      </c>
      <c r="S2379" t="s">
        <v>221</v>
      </c>
    </row>
    <row r="2380" spans="1:19" x14ac:dyDescent="0.3">
      <c r="A2380">
        <v>2379</v>
      </c>
      <c r="B2380">
        <v>2022</v>
      </c>
      <c r="C2380" t="s">
        <v>214</v>
      </c>
      <c r="D2380" t="s">
        <v>218</v>
      </c>
      <c r="E2380" t="s">
        <v>103</v>
      </c>
      <c r="F2380" t="str">
        <f t="shared" si="148"/>
        <v>Analyst</v>
      </c>
      <c r="G2380">
        <v>12000</v>
      </c>
      <c r="H2380" t="s">
        <v>20</v>
      </c>
      <c r="I2380">
        <v>12000</v>
      </c>
      <c r="J2380">
        <f t="shared" si="149"/>
        <v>0</v>
      </c>
      <c r="K2380">
        <f t="shared" si="150"/>
        <v>50000</v>
      </c>
      <c r="L2380" t="str">
        <f t="shared" si="151"/>
        <v>0-50000</v>
      </c>
      <c r="M2380" t="s">
        <v>106</v>
      </c>
      <c r="N2380" t="str">
        <f>VLOOKUP(M2380,'Country Names'!B:C,2,FALSE)</f>
        <v>Mexico</v>
      </c>
      <c r="O2380">
        <v>100</v>
      </c>
      <c r="P2380" t="str">
        <f>IF(Table[[#This Row],[remote_ratio]]=0, "In Person", IF(Table[[#This Row],[remote_ratio]]=50, "Hybrid", IF(Table[[#This Row],[remote_ratio]]=100, "Remote")))</f>
        <v>Remote</v>
      </c>
      <c r="Q2380" t="s">
        <v>21</v>
      </c>
      <c r="R2380" t="str">
        <f>VLOOKUP(Q2380,'Country Names'!B:C,2,FALSE)</f>
        <v>United States</v>
      </c>
      <c r="S2380" t="s">
        <v>220</v>
      </c>
    </row>
    <row r="2381" spans="1:19" x14ac:dyDescent="0.3">
      <c r="A2381">
        <v>2380</v>
      </c>
      <c r="B2381">
        <v>2022</v>
      </c>
      <c r="C2381" t="s">
        <v>213</v>
      </c>
      <c r="D2381" t="s">
        <v>216</v>
      </c>
      <c r="E2381" t="s">
        <v>35</v>
      </c>
      <c r="F2381" t="str">
        <f t="shared" si="148"/>
        <v>Engineer</v>
      </c>
      <c r="G2381">
        <v>100000</v>
      </c>
      <c r="H2381" t="s">
        <v>53</v>
      </c>
      <c r="I2381">
        <v>104697</v>
      </c>
      <c r="J2381">
        <f t="shared" si="149"/>
        <v>100000</v>
      </c>
      <c r="K2381">
        <f t="shared" si="150"/>
        <v>150000</v>
      </c>
      <c r="L2381" t="str">
        <f t="shared" si="151"/>
        <v>100000-150000</v>
      </c>
      <c r="M2381" t="s">
        <v>54</v>
      </c>
      <c r="N2381" t="str">
        <f>VLOOKUP(M2381,'Country Names'!B:C,2,FALSE)</f>
        <v>Switzerland</v>
      </c>
      <c r="O2381">
        <v>100</v>
      </c>
      <c r="P2381" t="str">
        <f>IF(Table[[#This Row],[remote_ratio]]=0, "In Person", IF(Table[[#This Row],[remote_ratio]]=50, "Hybrid", IF(Table[[#This Row],[remote_ratio]]=100, "Remote")))</f>
        <v>Remote</v>
      </c>
      <c r="Q2381" t="s">
        <v>54</v>
      </c>
      <c r="R2381" t="str">
        <f>VLOOKUP(Q2381,'Country Names'!B:C,2,FALSE)</f>
        <v>Switzerland</v>
      </c>
      <c r="S2381" t="s">
        <v>220</v>
      </c>
    </row>
    <row r="2382" spans="1:19" x14ac:dyDescent="0.3">
      <c r="A2382">
        <v>2381</v>
      </c>
      <c r="B2382">
        <v>2022</v>
      </c>
      <c r="C2382" t="s">
        <v>214</v>
      </c>
      <c r="D2382" t="s">
        <v>216</v>
      </c>
      <c r="E2382" t="s">
        <v>146</v>
      </c>
      <c r="F2382" t="str">
        <f t="shared" si="148"/>
        <v>Developer</v>
      </c>
      <c r="G2382">
        <v>33000</v>
      </c>
      <c r="H2382" t="s">
        <v>20</v>
      </c>
      <c r="I2382">
        <v>33000</v>
      </c>
      <c r="J2382">
        <f t="shared" si="149"/>
        <v>0</v>
      </c>
      <c r="K2382">
        <f t="shared" si="150"/>
        <v>50000</v>
      </c>
      <c r="L2382" t="str">
        <f t="shared" si="151"/>
        <v>0-50000</v>
      </c>
      <c r="M2382" t="s">
        <v>147</v>
      </c>
      <c r="N2382" t="str">
        <f>VLOOKUP(M2382,'Country Names'!B:C,2,FALSE)</f>
        <v>Italy</v>
      </c>
      <c r="O2382">
        <v>100</v>
      </c>
      <c r="P2382" t="str">
        <f>IF(Table[[#This Row],[remote_ratio]]=0, "In Person", IF(Table[[#This Row],[remote_ratio]]=50, "Hybrid", IF(Table[[#This Row],[remote_ratio]]=100, "Remote")))</f>
        <v>Remote</v>
      </c>
      <c r="Q2382" t="s">
        <v>31</v>
      </c>
      <c r="R2382" t="str">
        <f>VLOOKUP(Q2382,'Country Names'!B:C,2,FALSE)</f>
        <v>Germany</v>
      </c>
      <c r="S2382" t="s">
        <v>222</v>
      </c>
    </row>
    <row r="2383" spans="1:19" x14ac:dyDescent="0.3">
      <c r="A2383">
        <v>2356</v>
      </c>
      <c r="B2383">
        <v>2022</v>
      </c>
      <c r="C2383" t="s">
        <v>330</v>
      </c>
      <c r="D2383" t="s">
        <v>216</v>
      </c>
      <c r="E2383" t="s">
        <v>23</v>
      </c>
      <c r="F2383" t="str">
        <f t="shared" si="148"/>
        <v>Scientist</v>
      </c>
      <c r="G2383">
        <v>129300</v>
      </c>
      <c r="H2383" t="s">
        <v>20</v>
      </c>
      <c r="I2383">
        <v>129300</v>
      </c>
      <c r="J2383">
        <f t="shared" si="149"/>
        <v>100000</v>
      </c>
      <c r="K2383">
        <f t="shared" si="150"/>
        <v>150000</v>
      </c>
      <c r="L2383" t="str">
        <f t="shared" si="151"/>
        <v>100000-150000</v>
      </c>
      <c r="M2383" t="s">
        <v>21</v>
      </c>
      <c r="N2383" t="str">
        <f>VLOOKUP(M2383,'Country Names'!B:C,2,FALSE)</f>
        <v>United States</v>
      </c>
      <c r="O2383">
        <v>0</v>
      </c>
      <c r="P2383" t="str">
        <f>IF(Table[[#This Row],[remote_ratio]]=0, "In Person", IF(Table[[#This Row],[remote_ratio]]=50, "Hybrid", IF(Table[[#This Row],[remote_ratio]]=100, "Remote")))</f>
        <v>In Person</v>
      </c>
      <c r="Q2383" t="s">
        <v>21</v>
      </c>
      <c r="R2383" t="str">
        <f>VLOOKUP(Q2383,'Country Names'!B:C,2,FALSE)</f>
        <v>United States</v>
      </c>
      <c r="S2383" t="s">
        <v>221</v>
      </c>
    </row>
    <row r="2384" spans="1:19" x14ac:dyDescent="0.3">
      <c r="A2384">
        <v>2383</v>
      </c>
      <c r="B2384">
        <v>2022</v>
      </c>
      <c r="C2384" t="s">
        <v>330</v>
      </c>
      <c r="D2384" t="s">
        <v>216</v>
      </c>
      <c r="E2384" t="s">
        <v>35</v>
      </c>
      <c r="F2384" t="str">
        <f t="shared" si="148"/>
        <v>Engineer</v>
      </c>
      <c r="G2384">
        <v>201000</v>
      </c>
      <c r="H2384" t="s">
        <v>20</v>
      </c>
      <c r="I2384">
        <v>201000</v>
      </c>
      <c r="J2384">
        <f t="shared" si="149"/>
        <v>200000</v>
      </c>
      <c r="K2384">
        <f t="shared" si="150"/>
        <v>250000</v>
      </c>
      <c r="L2384" t="str">
        <f t="shared" si="151"/>
        <v>200000-250000</v>
      </c>
      <c r="M2384" t="s">
        <v>21</v>
      </c>
      <c r="N2384" t="str">
        <f>VLOOKUP(M2384,'Country Names'!B:C,2,FALSE)</f>
        <v>United States</v>
      </c>
      <c r="O2384">
        <v>0</v>
      </c>
      <c r="P2384" t="str">
        <f>IF(Table[[#This Row],[remote_ratio]]=0, "In Person", IF(Table[[#This Row],[remote_ratio]]=50, "Hybrid", IF(Table[[#This Row],[remote_ratio]]=100, "Remote")))</f>
        <v>In Person</v>
      </c>
      <c r="Q2384" t="s">
        <v>21</v>
      </c>
      <c r="R2384" t="str">
        <f>VLOOKUP(Q2384,'Country Names'!B:C,2,FALSE)</f>
        <v>United States</v>
      </c>
      <c r="S2384" t="s">
        <v>221</v>
      </c>
    </row>
    <row r="2385" spans="1:19" x14ac:dyDescent="0.3">
      <c r="A2385">
        <v>2384</v>
      </c>
      <c r="B2385">
        <v>2022</v>
      </c>
      <c r="C2385" t="s">
        <v>330</v>
      </c>
      <c r="D2385" t="s">
        <v>216</v>
      </c>
      <c r="E2385" t="s">
        <v>35</v>
      </c>
      <c r="F2385" t="str">
        <f t="shared" si="148"/>
        <v>Engineer</v>
      </c>
      <c r="G2385">
        <v>119000</v>
      </c>
      <c r="H2385" t="s">
        <v>20</v>
      </c>
      <c r="I2385">
        <v>119000</v>
      </c>
      <c r="J2385">
        <f t="shared" si="149"/>
        <v>100000</v>
      </c>
      <c r="K2385">
        <f t="shared" si="150"/>
        <v>150000</v>
      </c>
      <c r="L2385" t="str">
        <f t="shared" si="151"/>
        <v>100000-150000</v>
      </c>
      <c r="M2385" t="s">
        <v>21</v>
      </c>
      <c r="N2385" t="str">
        <f>VLOOKUP(M2385,'Country Names'!B:C,2,FALSE)</f>
        <v>United States</v>
      </c>
      <c r="O2385">
        <v>0</v>
      </c>
      <c r="P2385" t="str">
        <f>IF(Table[[#This Row],[remote_ratio]]=0, "In Person", IF(Table[[#This Row],[remote_ratio]]=50, "Hybrid", IF(Table[[#This Row],[remote_ratio]]=100, "Remote")))</f>
        <v>In Person</v>
      </c>
      <c r="Q2385" t="s">
        <v>21</v>
      </c>
      <c r="R2385" t="str">
        <f>VLOOKUP(Q2385,'Country Names'!B:C,2,FALSE)</f>
        <v>United States</v>
      </c>
      <c r="S2385" t="s">
        <v>221</v>
      </c>
    </row>
    <row r="2386" spans="1:19" x14ac:dyDescent="0.3">
      <c r="A2386">
        <v>2385</v>
      </c>
      <c r="B2386">
        <v>2022</v>
      </c>
      <c r="C2386" t="s">
        <v>330</v>
      </c>
      <c r="D2386" t="s">
        <v>216</v>
      </c>
      <c r="E2386" t="s">
        <v>37</v>
      </c>
      <c r="F2386" t="str">
        <f t="shared" si="148"/>
        <v>Engineer</v>
      </c>
      <c r="G2386">
        <v>175000</v>
      </c>
      <c r="H2386" t="s">
        <v>20</v>
      </c>
      <c r="I2386">
        <v>175000</v>
      </c>
      <c r="J2386">
        <f t="shared" si="149"/>
        <v>150000</v>
      </c>
      <c r="K2386">
        <f t="shared" si="150"/>
        <v>200000</v>
      </c>
      <c r="L2386" t="str">
        <f t="shared" si="151"/>
        <v>150000-200000</v>
      </c>
      <c r="M2386" t="s">
        <v>21</v>
      </c>
      <c r="N2386" t="str">
        <f>VLOOKUP(M2386,'Country Names'!B:C,2,FALSE)</f>
        <v>United States</v>
      </c>
      <c r="O2386">
        <v>100</v>
      </c>
      <c r="P2386" t="str">
        <f>IF(Table[[#This Row],[remote_ratio]]=0, "In Person", IF(Table[[#This Row],[remote_ratio]]=50, "Hybrid", IF(Table[[#This Row],[remote_ratio]]=100, "Remote")))</f>
        <v>Remote</v>
      </c>
      <c r="Q2386" t="s">
        <v>21</v>
      </c>
      <c r="R2386" t="str">
        <f>VLOOKUP(Q2386,'Country Names'!B:C,2,FALSE)</f>
        <v>United States</v>
      </c>
      <c r="S2386" t="s">
        <v>221</v>
      </c>
    </row>
    <row r="2387" spans="1:19" x14ac:dyDescent="0.3">
      <c r="A2387">
        <v>2386</v>
      </c>
      <c r="B2387">
        <v>2022</v>
      </c>
      <c r="C2387" t="s">
        <v>330</v>
      </c>
      <c r="D2387" t="s">
        <v>216</v>
      </c>
      <c r="E2387" t="s">
        <v>37</v>
      </c>
      <c r="F2387" t="str">
        <f t="shared" si="148"/>
        <v>Engineer</v>
      </c>
      <c r="G2387">
        <v>150000</v>
      </c>
      <c r="H2387" t="s">
        <v>20</v>
      </c>
      <c r="I2387">
        <v>150000</v>
      </c>
      <c r="J2387">
        <f t="shared" si="149"/>
        <v>150000</v>
      </c>
      <c r="K2387">
        <f t="shared" si="150"/>
        <v>200000</v>
      </c>
      <c r="L2387" t="str">
        <f t="shared" si="151"/>
        <v>150000-200000</v>
      </c>
      <c r="M2387" t="s">
        <v>21</v>
      </c>
      <c r="N2387" t="str">
        <f>VLOOKUP(M2387,'Country Names'!B:C,2,FALSE)</f>
        <v>United States</v>
      </c>
      <c r="O2387">
        <v>100</v>
      </c>
      <c r="P2387" t="str">
        <f>IF(Table[[#This Row],[remote_ratio]]=0, "In Person", IF(Table[[#This Row],[remote_ratio]]=50, "Hybrid", IF(Table[[#This Row],[remote_ratio]]=100, "Remote")))</f>
        <v>Remote</v>
      </c>
      <c r="Q2387" t="s">
        <v>21</v>
      </c>
      <c r="R2387" t="str">
        <f>VLOOKUP(Q2387,'Country Names'!B:C,2,FALSE)</f>
        <v>United States</v>
      </c>
      <c r="S2387" t="s">
        <v>221</v>
      </c>
    </row>
    <row r="2388" spans="1:19" x14ac:dyDescent="0.3">
      <c r="A2388">
        <v>2387</v>
      </c>
      <c r="B2388">
        <v>2022</v>
      </c>
      <c r="C2388" t="s">
        <v>330</v>
      </c>
      <c r="D2388" t="s">
        <v>216</v>
      </c>
      <c r="E2388" t="s">
        <v>27</v>
      </c>
      <c r="F2388" t="str">
        <f t="shared" si="148"/>
        <v>Analyst</v>
      </c>
      <c r="G2388">
        <v>154560</v>
      </c>
      <c r="H2388" t="s">
        <v>20</v>
      </c>
      <c r="I2388">
        <v>154560</v>
      </c>
      <c r="J2388">
        <f t="shared" si="149"/>
        <v>150000</v>
      </c>
      <c r="K2388">
        <f t="shared" si="150"/>
        <v>200000</v>
      </c>
      <c r="L2388" t="str">
        <f t="shared" si="151"/>
        <v>150000-200000</v>
      </c>
      <c r="M2388" t="s">
        <v>21</v>
      </c>
      <c r="N2388" t="str">
        <f>VLOOKUP(M2388,'Country Names'!B:C,2,FALSE)</f>
        <v>United States</v>
      </c>
      <c r="O2388">
        <v>0</v>
      </c>
      <c r="P2388" t="str">
        <f>IF(Table[[#This Row],[remote_ratio]]=0, "In Person", IF(Table[[#This Row],[remote_ratio]]=50, "Hybrid", IF(Table[[#This Row],[remote_ratio]]=100, "Remote")))</f>
        <v>In Person</v>
      </c>
      <c r="Q2388" t="s">
        <v>21</v>
      </c>
      <c r="R2388" t="str">
        <f>VLOOKUP(Q2388,'Country Names'!B:C,2,FALSE)</f>
        <v>United States</v>
      </c>
      <c r="S2388" t="s">
        <v>221</v>
      </c>
    </row>
    <row r="2389" spans="1:19" x14ac:dyDescent="0.3">
      <c r="A2389">
        <v>2388</v>
      </c>
      <c r="B2389">
        <v>2022</v>
      </c>
      <c r="C2389" t="s">
        <v>330</v>
      </c>
      <c r="D2389" t="s">
        <v>216</v>
      </c>
      <c r="E2389" t="s">
        <v>27</v>
      </c>
      <c r="F2389" t="str">
        <f t="shared" si="148"/>
        <v>Analyst</v>
      </c>
      <c r="G2389">
        <v>123648</v>
      </c>
      <c r="H2389" t="s">
        <v>20</v>
      </c>
      <c r="I2389">
        <v>123648</v>
      </c>
      <c r="J2389">
        <f t="shared" si="149"/>
        <v>100000</v>
      </c>
      <c r="K2389">
        <f t="shared" si="150"/>
        <v>150000</v>
      </c>
      <c r="L2389" t="str">
        <f t="shared" si="151"/>
        <v>100000-150000</v>
      </c>
      <c r="M2389" t="s">
        <v>21</v>
      </c>
      <c r="N2389" t="str">
        <f>VLOOKUP(M2389,'Country Names'!B:C,2,FALSE)</f>
        <v>United States</v>
      </c>
      <c r="O2389">
        <v>0</v>
      </c>
      <c r="P2389" t="str">
        <f>IF(Table[[#This Row],[remote_ratio]]=0, "In Person", IF(Table[[#This Row],[remote_ratio]]=50, "Hybrid", IF(Table[[#This Row],[remote_ratio]]=100, "Remote")))</f>
        <v>In Person</v>
      </c>
      <c r="Q2389" t="s">
        <v>21</v>
      </c>
      <c r="R2389" t="str">
        <f>VLOOKUP(Q2389,'Country Names'!B:C,2,FALSE)</f>
        <v>United States</v>
      </c>
      <c r="S2389" t="s">
        <v>221</v>
      </c>
    </row>
    <row r="2390" spans="1:19" x14ac:dyDescent="0.3">
      <c r="A2390">
        <v>2389</v>
      </c>
      <c r="B2390">
        <v>2022</v>
      </c>
      <c r="C2390" t="s">
        <v>330</v>
      </c>
      <c r="D2390" t="s">
        <v>216</v>
      </c>
      <c r="E2390" t="s">
        <v>27</v>
      </c>
      <c r="F2390" t="str">
        <f t="shared" si="148"/>
        <v>Analyst</v>
      </c>
      <c r="G2390">
        <v>130000</v>
      </c>
      <c r="H2390" t="s">
        <v>20</v>
      </c>
      <c r="I2390">
        <v>130000</v>
      </c>
      <c r="J2390">
        <f t="shared" si="149"/>
        <v>100000</v>
      </c>
      <c r="K2390">
        <f t="shared" si="150"/>
        <v>150000</v>
      </c>
      <c r="L2390" t="str">
        <f t="shared" si="151"/>
        <v>100000-150000</v>
      </c>
      <c r="M2390" t="s">
        <v>21</v>
      </c>
      <c r="N2390" t="str">
        <f>VLOOKUP(M2390,'Country Names'!B:C,2,FALSE)</f>
        <v>United States</v>
      </c>
      <c r="O2390">
        <v>0</v>
      </c>
      <c r="P2390" t="str">
        <f>IF(Table[[#This Row],[remote_ratio]]=0, "In Person", IF(Table[[#This Row],[remote_ratio]]=50, "Hybrid", IF(Table[[#This Row],[remote_ratio]]=100, "Remote")))</f>
        <v>In Person</v>
      </c>
      <c r="Q2390" t="s">
        <v>21</v>
      </c>
      <c r="R2390" t="str">
        <f>VLOOKUP(Q2390,'Country Names'!B:C,2,FALSE)</f>
        <v>United States</v>
      </c>
      <c r="S2390" t="s">
        <v>221</v>
      </c>
    </row>
    <row r="2391" spans="1:19" x14ac:dyDescent="0.3">
      <c r="A2391">
        <v>2390</v>
      </c>
      <c r="B2391">
        <v>2022</v>
      </c>
      <c r="C2391" t="s">
        <v>330</v>
      </c>
      <c r="D2391" t="s">
        <v>216</v>
      </c>
      <c r="E2391" t="s">
        <v>27</v>
      </c>
      <c r="F2391" t="str">
        <f t="shared" si="148"/>
        <v>Analyst</v>
      </c>
      <c r="G2391">
        <v>100000</v>
      </c>
      <c r="H2391" t="s">
        <v>20</v>
      </c>
      <c r="I2391">
        <v>100000</v>
      </c>
      <c r="J2391">
        <f t="shared" si="149"/>
        <v>100000</v>
      </c>
      <c r="K2391">
        <f t="shared" si="150"/>
        <v>150000</v>
      </c>
      <c r="L2391" t="str">
        <f t="shared" si="151"/>
        <v>100000-150000</v>
      </c>
      <c r="M2391" t="s">
        <v>21</v>
      </c>
      <c r="N2391" t="str">
        <f>VLOOKUP(M2391,'Country Names'!B:C,2,FALSE)</f>
        <v>United States</v>
      </c>
      <c r="O2391">
        <v>0</v>
      </c>
      <c r="P2391" t="str">
        <f>IF(Table[[#This Row],[remote_ratio]]=0, "In Person", IF(Table[[#This Row],[remote_ratio]]=50, "Hybrid", IF(Table[[#This Row],[remote_ratio]]=100, "Remote")))</f>
        <v>In Person</v>
      </c>
      <c r="Q2391" t="s">
        <v>21</v>
      </c>
      <c r="R2391" t="str">
        <f>VLOOKUP(Q2391,'Country Names'!B:C,2,FALSE)</f>
        <v>United States</v>
      </c>
      <c r="S2391" t="s">
        <v>221</v>
      </c>
    </row>
    <row r="2392" spans="1:19" x14ac:dyDescent="0.3">
      <c r="A2392">
        <v>2391</v>
      </c>
      <c r="B2392">
        <v>2022</v>
      </c>
      <c r="C2392" t="s">
        <v>213</v>
      </c>
      <c r="D2392" t="s">
        <v>216</v>
      </c>
      <c r="E2392" t="s">
        <v>37</v>
      </c>
      <c r="F2392" t="str">
        <f t="shared" si="148"/>
        <v>Engineer</v>
      </c>
      <c r="G2392">
        <v>170000</v>
      </c>
      <c r="H2392" t="s">
        <v>20</v>
      </c>
      <c r="I2392">
        <v>170000</v>
      </c>
      <c r="J2392">
        <f t="shared" si="149"/>
        <v>150000</v>
      </c>
      <c r="K2392">
        <f t="shared" si="150"/>
        <v>200000</v>
      </c>
      <c r="L2392" t="str">
        <f t="shared" si="151"/>
        <v>150000-200000</v>
      </c>
      <c r="M2392" t="s">
        <v>21</v>
      </c>
      <c r="N2392" t="str">
        <f>VLOOKUP(M2392,'Country Names'!B:C,2,FALSE)</f>
        <v>United States</v>
      </c>
      <c r="O2392">
        <v>0</v>
      </c>
      <c r="P2392" t="str">
        <f>IF(Table[[#This Row],[remote_ratio]]=0, "In Person", IF(Table[[#This Row],[remote_ratio]]=50, "Hybrid", IF(Table[[#This Row],[remote_ratio]]=100, "Remote")))</f>
        <v>In Person</v>
      </c>
      <c r="Q2392" t="s">
        <v>21</v>
      </c>
      <c r="R2392" t="str">
        <f>VLOOKUP(Q2392,'Country Names'!B:C,2,FALSE)</f>
        <v>United States</v>
      </c>
      <c r="S2392" t="s">
        <v>221</v>
      </c>
    </row>
    <row r="2393" spans="1:19" x14ac:dyDescent="0.3">
      <c r="A2393">
        <v>2392</v>
      </c>
      <c r="B2393">
        <v>2022</v>
      </c>
      <c r="C2393" t="s">
        <v>213</v>
      </c>
      <c r="D2393" t="s">
        <v>216</v>
      </c>
      <c r="E2393" t="s">
        <v>37</v>
      </c>
      <c r="F2393" t="str">
        <f t="shared" si="148"/>
        <v>Engineer</v>
      </c>
      <c r="G2393">
        <v>145000</v>
      </c>
      <c r="H2393" t="s">
        <v>20</v>
      </c>
      <c r="I2393">
        <v>145000</v>
      </c>
      <c r="J2393">
        <f t="shared" si="149"/>
        <v>100000</v>
      </c>
      <c r="K2393">
        <f t="shared" si="150"/>
        <v>150000</v>
      </c>
      <c r="L2393" t="str">
        <f t="shared" si="151"/>
        <v>100000-150000</v>
      </c>
      <c r="M2393" t="s">
        <v>21</v>
      </c>
      <c r="N2393" t="str">
        <f>VLOOKUP(M2393,'Country Names'!B:C,2,FALSE)</f>
        <v>United States</v>
      </c>
      <c r="O2393">
        <v>0</v>
      </c>
      <c r="P2393" t="str">
        <f>IF(Table[[#This Row],[remote_ratio]]=0, "In Person", IF(Table[[#This Row],[remote_ratio]]=50, "Hybrid", IF(Table[[#This Row],[remote_ratio]]=100, "Remote")))</f>
        <v>In Person</v>
      </c>
      <c r="Q2393" t="s">
        <v>21</v>
      </c>
      <c r="R2393" t="str">
        <f>VLOOKUP(Q2393,'Country Names'!B:C,2,FALSE)</f>
        <v>United States</v>
      </c>
      <c r="S2393" t="s">
        <v>221</v>
      </c>
    </row>
    <row r="2394" spans="1:19" x14ac:dyDescent="0.3">
      <c r="A2394">
        <v>2393</v>
      </c>
      <c r="B2394">
        <v>2022</v>
      </c>
      <c r="C2394" t="s">
        <v>330</v>
      </c>
      <c r="D2394" t="s">
        <v>216</v>
      </c>
      <c r="E2394" t="s">
        <v>37</v>
      </c>
      <c r="F2394" t="str">
        <f t="shared" si="148"/>
        <v>Engineer</v>
      </c>
      <c r="G2394">
        <v>135000</v>
      </c>
      <c r="H2394" t="s">
        <v>20</v>
      </c>
      <c r="I2394">
        <v>135000</v>
      </c>
      <c r="J2394">
        <f t="shared" si="149"/>
        <v>100000</v>
      </c>
      <c r="K2394">
        <f t="shared" si="150"/>
        <v>150000</v>
      </c>
      <c r="L2394" t="str">
        <f t="shared" si="151"/>
        <v>100000-150000</v>
      </c>
      <c r="M2394" t="s">
        <v>21</v>
      </c>
      <c r="N2394" t="str">
        <f>VLOOKUP(M2394,'Country Names'!B:C,2,FALSE)</f>
        <v>United States</v>
      </c>
      <c r="O2394">
        <v>100</v>
      </c>
      <c r="P2394" t="str">
        <f>IF(Table[[#This Row],[remote_ratio]]=0, "In Person", IF(Table[[#This Row],[remote_ratio]]=50, "Hybrid", IF(Table[[#This Row],[remote_ratio]]=100, "Remote")))</f>
        <v>Remote</v>
      </c>
      <c r="Q2394" t="s">
        <v>21</v>
      </c>
      <c r="R2394" t="str">
        <f>VLOOKUP(Q2394,'Country Names'!B:C,2,FALSE)</f>
        <v>United States</v>
      </c>
      <c r="S2394" t="s">
        <v>221</v>
      </c>
    </row>
    <row r="2395" spans="1:19" x14ac:dyDescent="0.3">
      <c r="A2395">
        <v>2394</v>
      </c>
      <c r="B2395">
        <v>2022</v>
      </c>
      <c r="C2395" t="s">
        <v>330</v>
      </c>
      <c r="D2395" t="s">
        <v>216</v>
      </c>
      <c r="E2395" t="s">
        <v>37</v>
      </c>
      <c r="F2395" t="str">
        <f t="shared" si="148"/>
        <v>Engineer</v>
      </c>
      <c r="G2395">
        <v>100000</v>
      </c>
      <c r="H2395" t="s">
        <v>20</v>
      </c>
      <c r="I2395">
        <v>100000</v>
      </c>
      <c r="J2395">
        <f t="shared" si="149"/>
        <v>100000</v>
      </c>
      <c r="K2395">
        <f t="shared" si="150"/>
        <v>150000</v>
      </c>
      <c r="L2395" t="str">
        <f t="shared" si="151"/>
        <v>100000-150000</v>
      </c>
      <c r="M2395" t="s">
        <v>21</v>
      </c>
      <c r="N2395" t="str">
        <f>VLOOKUP(M2395,'Country Names'!B:C,2,FALSE)</f>
        <v>United States</v>
      </c>
      <c r="O2395">
        <v>100</v>
      </c>
      <c r="P2395" t="str">
        <f>IF(Table[[#This Row],[remote_ratio]]=0, "In Person", IF(Table[[#This Row],[remote_ratio]]=50, "Hybrid", IF(Table[[#This Row],[remote_ratio]]=100, "Remote")))</f>
        <v>Remote</v>
      </c>
      <c r="Q2395" t="s">
        <v>21</v>
      </c>
      <c r="R2395" t="str">
        <f>VLOOKUP(Q2395,'Country Names'!B:C,2,FALSE)</f>
        <v>United States</v>
      </c>
      <c r="S2395" t="s">
        <v>221</v>
      </c>
    </row>
    <row r="2396" spans="1:19" x14ac:dyDescent="0.3">
      <c r="A2396">
        <v>2357</v>
      </c>
      <c r="B2396">
        <v>2022</v>
      </c>
      <c r="C2396" t="s">
        <v>330</v>
      </c>
      <c r="D2396" t="s">
        <v>216</v>
      </c>
      <c r="E2396" t="s">
        <v>26</v>
      </c>
      <c r="F2396" t="str">
        <f t="shared" si="148"/>
        <v>Scientist</v>
      </c>
      <c r="G2396">
        <v>205000</v>
      </c>
      <c r="H2396" t="s">
        <v>20</v>
      </c>
      <c r="I2396">
        <v>205000</v>
      </c>
      <c r="J2396">
        <f t="shared" si="149"/>
        <v>200000</v>
      </c>
      <c r="K2396">
        <f t="shared" si="150"/>
        <v>250000</v>
      </c>
      <c r="L2396" t="str">
        <f t="shared" si="151"/>
        <v>200000-250000</v>
      </c>
      <c r="M2396" t="s">
        <v>21</v>
      </c>
      <c r="N2396" t="str">
        <f>VLOOKUP(M2396,'Country Names'!B:C,2,FALSE)</f>
        <v>United States</v>
      </c>
      <c r="O2396">
        <v>100</v>
      </c>
      <c r="P2396" t="str">
        <f>IF(Table[[#This Row],[remote_ratio]]=0, "In Person", IF(Table[[#This Row],[remote_ratio]]=50, "Hybrid", IF(Table[[#This Row],[remote_ratio]]=100, "Remote")))</f>
        <v>Remote</v>
      </c>
      <c r="Q2396" t="s">
        <v>21</v>
      </c>
      <c r="R2396" t="str">
        <f>VLOOKUP(Q2396,'Country Names'!B:C,2,FALSE)</f>
        <v>United States</v>
      </c>
      <c r="S2396" t="s">
        <v>221</v>
      </c>
    </row>
    <row r="2397" spans="1:19" x14ac:dyDescent="0.3">
      <c r="A2397">
        <v>2358</v>
      </c>
      <c r="B2397">
        <v>2022</v>
      </c>
      <c r="C2397" t="s">
        <v>330</v>
      </c>
      <c r="D2397" t="s">
        <v>216</v>
      </c>
      <c r="E2397" t="s">
        <v>26</v>
      </c>
      <c r="F2397" t="str">
        <f t="shared" si="148"/>
        <v>Scientist</v>
      </c>
      <c r="G2397">
        <v>184000</v>
      </c>
      <c r="H2397" t="s">
        <v>20</v>
      </c>
      <c r="I2397">
        <v>184000</v>
      </c>
      <c r="J2397">
        <f t="shared" si="149"/>
        <v>150000</v>
      </c>
      <c r="K2397">
        <f t="shared" si="150"/>
        <v>200000</v>
      </c>
      <c r="L2397" t="str">
        <f t="shared" si="151"/>
        <v>150000-200000</v>
      </c>
      <c r="M2397" t="s">
        <v>21</v>
      </c>
      <c r="N2397" t="str">
        <f>VLOOKUP(M2397,'Country Names'!B:C,2,FALSE)</f>
        <v>United States</v>
      </c>
      <c r="O2397">
        <v>100</v>
      </c>
      <c r="P2397" t="str">
        <f>IF(Table[[#This Row],[remote_ratio]]=0, "In Person", IF(Table[[#This Row],[remote_ratio]]=50, "Hybrid", IF(Table[[#This Row],[remote_ratio]]=100, "Remote")))</f>
        <v>Remote</v>
      </c>
      <c r="Q2397" t="s">
        <v>21</v>
      </c>
      <c r="R2397" t="str">
        <f>VLOOKUP(Q2397,'Country Names'!B:C,2,FALSE)</f>
        <v>United States</v>
      </c>
      <c r="S2397" t="s">
        <v>221</v>
      </c>
    </row>
    <row r="2398" spans="1:19" x14ac:dyDescent="0.3">
      <c r="A2398">
        <v>2359</v>
      </c>
      <c r="B2398">
        <v>2022</v>
      </c>
      <c r="C2398" t="s">
        <v>214</v>
      </c>
      <c r="D2398" t="s">
        <v>216</v>
      </c>
      <c r="E2398" t="s">
        <v>23</v>
      </c>
      <c r="F2398" t="str">
        <f t="shared" si="148"/>
        <v>Scientist</v>
      </c>
      <c r="G2398">
        <v>6600000</v>
      </c>
      <c r="H2398" t="s">
        <v>161</v>
      </c>
      <c r="I2398">
        <v>17684</v>
      </c>
      <c r="J2398">
        <f t="shared" si="149"/>
        <v>0</v>
      </c>
      <c r="K2398">
        <f t="shared" si="150"/>
        <v>50000</v>
      </c>
      <c r="L2398" t="str">
        <f t="shared" si="151"/>
        <v>0-50000</v>
      </c>
      <c r="M2398" t="s">
        <v>162</v>
      </c>
      <c r="N2398" t="str">
        <f>VLOOKUP(M2398,'Country Names'!B:C,2,FALSE)</f>
        <v>Hungary</v>
      </c>
      <c r="O2398">
        <v>100</v>
      </c>
      <c r="P2398" t="str">
        <f>IF(Table[[#This Row],[remote_ratio]]=0, "In Person", IF(Table[[#This Row],[remote_ratio]]=50, "Hybrid", IF(Table[[#This Row],[remote_ratio]]=100, "Remote")))</f>
        <v>Remote</v>
      </c>
      <c r="Q2398" t="s">
        <v>162</v>
      </c>
      <c r="R2398" t="str">
        <f>VLOOKUP(Q2398,'Country Names'!B:C,2,FALSE)</f>
        <v>Hungary</v>
      </c>
      <c r="S2398" t="s">
        <v>221</v>
      </c>
    </row>
    <row r="2399" spans="1:19" x14ac:dyDescent="0.3">
      <c r="A2399">
        <v>2363</v>
      </c>
      <c r="B2399">
        <v>2022</v>
      </c>
      <c r="C2399" t="s">
        <v>330</v>
      </c>
      <c r="D2399" t="s">
        <v>216</v>
      </c>
      <c r="E2399" t="s">
        <v>23</v>
      </c>
      <c r="F2399" t="str">
        <f t="shared" si="148"/>
        <v>Scientist</v>
      </c>
      <c r="G2399">
        <v>225000</v>
      </c>
      <c r="H2399" t="s">
        <v>20</v>
      </c>
      <c r="I2399">
        <v>225000</v>
      </c>
      <c r="J2399">
        <f t="shared" si="149"/>
        <v>200000</v>
      </c>
      <c r="K2399">
        <f t="shared" si="150"/>
        <v>250000</v>
      </c>
      <c r="L2399" t="str">
        <f t="shared" si="151"/>
        <v>200000-250000</v>
      </c>
      <c r="M2399" t="s">
        <v>21</v>
      </c>
      <c r="N2399" t="str">
        <f>VLOOKUP(M2399,'Country Names'!B:C,2,FALSE)</f>
        <v>United States</v>
      </c>
      <c r="O2399">
        <v>0</v>
      </c>
      <c r="P2399" t="str">
        <f>IF(Table[[#This Row],[remote_ratio]]=0, "In Person", IF(Table[[#This Row],[remote_ratio]]=50, "Hybrid", IF(Table[[#This Row],[remote_ratio]]=100, "Remote")))</f>
        <v>In Person</v>
      </c>
      <c r="Q2399" t="s">
        <v>21</v>
      </c>
      <c r="R2399" t="str">
        <f>VLOOKUP(Q2399,'Country Names'!B:C,2,FALSE)</f>
        <v>United States</v>
      </c>
      <c r="S2399" t="s">
        <v>221</v>
      </c>
    </row>
    <row r="2400" spans="1:19" x14ac:dyDescent="0.3">
      <c r="A2400">
        <v>2364</v>
      </c>
      <c r="B2400">
        <v>2022</v>
      </c>
      <c r="C2400" t="s">
        <v>330</v>
      </c>
      <c r="D2400" t="s">
        <v>216</v>
      </c>
      <c r="E2400" t="s">
        <v>23</v>
      </c>
      <c r="F2400" t="str">
        <f t="shared" si="148"/>
        <v>Scientist</v>
      </c>
      <c r="G2400">
        <v>156400</v>
      </c>
      <c r="H2400" t="s">
        <v>20</v>
      </c>
      <c r="I2400">
        <v>156400</v>
      </c>
      <c r="J2400">
        <f t="shared" si="149"/>
        <v>150000</v>
      </c>
      <c r="K2400">
        <f t="shared" si="150"/>
        <v>200000</v>
      </c>
      <c r="L2400" t="str">
        <f t="shared" si="151"/>
        <v>150000-200000</v>
      </c>
      <c r="M2400" t="s">
        <v>21</v>
      </c>
      <c r="N2400" t="str">
        <f>VLOOKUP(M2400,'Country Names'!B:C,2,FALSE)</f>
        <v>United States</v>
      </c>
      <c r="O2400">
        <v>0</v>
      </c>
      <c r="P2400" t="str">
        <f>IF(Table[[#This Row],[remote_ratio]]=0, "In Person", IF(Table[[#This Row],[remote_ratio]]=50, "Hybrid", IF(Table[[#This Row],[remote_ratio]]=100, "Remote")))</f>
        <v>In Person</v>
      </c>
      <c r="Q2400" t="s">
        <v>21</v>
      </c>
      <c r="R2400" t="str">
        <f>VLOOKUP(Q2400,'Country Names'!B:C,2,FALSE)</f>
        <v>United States</v>
      </c>
      <c r="S2400" t="s">
        <v>221</v>
      </c>
    </row>
    <row r="2401" spans="1:19" x14ac:dyDescent="0.3">
      <c r="A2401">
        <v>2371</v>
      </c>
      <c r="B2401">
        <v>2022</v>
      </c>
      <c r="C2401" t="s">
        <v>330</v>
      </c>
      <c r="D2401" t="s">
        <v>216</v>
      </c>
      <c r="E2401" t="s">
        <v>23</v>
      </c>
      <c r="F2401" t="str">
        <f t="shared" si="148"/>
        <v>Scientist</v>
      </c>
      <c r="G2401">
        <v>185900</v>
      </c>
      <c r="H2401" t="s">
        <v>20</v>
      </c>
      <c r="I2401">
        <v>185900</v>
      </c>
      <c r="J2401">
        <f t="shared" si="149"/>
        <v>150000</v>
      </c>
      <c r="K2401">
        <f t="shared" si="150"/>
        <v>200000</v>
      </c>
      <c r="L2401" t="str">
        <f t="shared" si="151"/>
        <v>150000-200000</v>
      </c>
      <c r="M2401" t="s">
        <v>21</v>
      </c>
      <c r="N2401" t="str">
        <f>VLOOKUP(M2401,'Country Names'!B:C,2,FALSE)</f>
        <v>United States</v>
      </c>
      <c r="O2401">
        <v>0</v>
      </c>
      <c r="P2401" t="str">
        <f>IF(Table[[#This Row],[remote_ratio]]=0, "In Person", IF(Table[[#This Row],[remote_ratio]]=50, "Hybrid", IF(Table[[#This Row],[remote_ratio]]=100, "Remote")))</f>
        <v>In Person</v>
      </c>
      <c r="Q2401" t="s">
        <v>21</v>
      </c>
      <c r="R2401" t="str">
        <f>VLOOKUP(Q2401,'Country Names'!B:C,2,FALSE)</f>
        <v>United States</v>
      </c>
      <c r="S2401" t="s">
        <v>221</v>
      </c>
    </row>
    <row r="2402" spans="1:19" x14ac:dyDescent="0.3">
      <c r="A2402">
        <v>2401</v>
      </c>
      <c r="B2402">
        <v>2022</v>
      </c>
      <c r="C2402" t="s">
        <v>330</v>
      </c>
      <c r="D2402" t="s">
        <v>216</v>
      </c>
      <c r="E2402" t="s">
        <v>45</v>
      </c>
      <c r="F2402" t="str">
        <f t="shared" si="148"/>
        <v>Architect</v>
      </c>
      <c r="G2402">
        <v>192564</v>
      </c>
      <c r="H2402" t="s">
        <v>20</v>
      </c>
      <c r="I2402">
        <v>192564</v>
      </c>
      <c r="J2402">
        <f t="shared" si="149"/>
        <v>150000</v>
      </c>
      <c r="K2402">
        <f t="shared" si="150"/>
        <v>200000</v>
      </c>
      <c r="L2402" t="str">
        <f t="shared" si="151"/>
        <v>150000-200000</v>
      </c>
      <c r="M2402" t="s">
        <v>21</v>
      </c>
      <c r="N2402" t="str">
        <f>VLOOKUP(M2402,'Country Names'!B:C,2,FALSE)</f>
        <v>United States</v>
      </c>
      <c r="O2402">
        <v>100</v>
      </c>
      <c r="P2402" t="str">
        <f>IF(Table[[#This Row],[remote_ratio]]=0, "In Person", IF(Table[[#This Row],[remote_ratio]]=50, "Hybrid", IF(Table[[#This Row],[remote_ratio]]=100, "Remote")))</f>
        <v>Remote</v>
      </c>
      <c r="Q2402" t="s">
        <v>21</v>
      </c>
      <c r="R2402" t="str">
        <f>VLOOKUP(Q2402,'Country Names'!B:C,2,FALSE)</f>
        <v>United States</v>
      </c>
      <c r="S2402" t="s">
        <v>221</v>
      </c>
    </row>
    <row r="2403" spans="1:19" x14ac:dyDescent="0.3">
      <c r="A2403">
        <v>2402</v>
      </c>
      <c r="B2403">
        <v>2022</v>
      </c>
      <c r="C2403" t="s">
        <v>330</v>
      </c>
      <c r="D2403" t="s">
        <v>216</v>
      </c>
      <c r="E2403" t="s">
        <v>45</v>
      </c>
      <c r="F2403" t="str">
        <f t="shared" si="148"/>
        <v>Architect</v>
      </c>
      <c r="G2403">
        <v>144854</v>
      </c>
      <c r="H2403" t="s">
        <v>20</v>
      </c>
      <c r="I2403">
        <v>144854</v>
      </c>
      <c r="J2403">
        <f t="shared" si="149"/>
        <v>100000</v>
      </c>
      <c r="K2403">
        <f t="shared" si="150"/>
        <v>150000</v>
      </c>
      <c r="L2403" t="str">
        <f t="shared" si="151"/>
        <v>100000-150000</v>
      </c>
      <c r="M2403" t="s">
        <v>21</v>
      </c>
      <c r="N2403" t="str">
        <f>VLOOKUP(M2403,'Country Names'!B:C,2,FALSE)</f>
        <v>United States</v>
      </c>
      <c r="O2403">
        <v>100</v>
      </c>
      <c r="P2403" t="str">
        <f>IF(Table[[#This Row],[remote_ratio]]=0, "In Person", IF(Table[[#This Row],[remote_ratio]]=50, "Hybrid", IF(Table[[#This Row],[remote_ratio]]=100, "Remote")))</f>
        <v>Remote</v>
      </c>
      <c r="Q2403" t="s">
        <v>21</v>
      </c>
      <c r="R2403" t="str">
        <f>VLOOKUP(Q2403,'Country Names'!B:C,2,FALSE)</f>
        <v>United States</v>
      </c>
      <c r="S2403" t="s">
        <v>221</v>
      </c>
    </row>
    <row r="2404" spans="1:19" x14ac:dyDescent="0.3">
      <c r="A2404">
        <v>2403</v>
      </c>
      <c r="B2404">
        <v>2022</v>
      </c>
      <c r="C2404" t="s">
        <v>330</v>
      </c>
      <c r="D2404" t="s">
        <v>216</v>
      </c>
      <c r="E2404" t="s">
        <v>27</v>
      </c>
      <c r="F2404" t="str">
        <f t="shared" si="148"/>
        <v>Analyst</v>
      </c>
      <c r="G2404">
        <v>130000</v>
      </c>
      <c r="H2404" t="s">
        <v>20</v>
      </c>
      <c r="I2404">
        <v>130000</v>
      </c>
      <c r="J2404">
        <f t="shared" si="149"/>
        <v>100000</v>
      </c>
      <c r="K2404">
        <f t="shared" si="150"/>
        <v>150000</v>
      </c>
      <c r="L2404" t="str">
        <f t="shared" si="151"/>
        <v>100000-150000</v>
      </c>
      <c r="M2404" t="s">
        <v>21</v>
      </c>
      <c r="N2404" t="str">
        <f>VLOOKUP(M2404,'Country Names'!B:C,2,FALSE)</f>
        <v>United States</v>
      </c>
      <c r="O2404">
        <v>0</v>
      </c>
      <c r="P2404" t="str">
        <f>IF(Table[[#This Row],[remote_ratio]]=0, "In Person", IF(Table[[#This Row],[remote_ratio]]=50, "Hybrid", IF(Table[[#This Row],[remote_ratio]]=100, "Remote")))</f>
        <v>In Person</v>
      </c>
      <c r="Q2404" t="s">
        <v>21</v>
      </c>
      <c r="R2404" t="str">
        <f>VLOOKUP(Q2404,'Country Names'!B:C,2,FALSE)</f>
        <v>United States</v>
      </c>
      <c r="S2404" t="s">
        <v>221</v>
      </c>
    </row>
    <row r="2405" spans="1:19" x14ac:dyDescent="0.3">
      <c r="A2405">
        <v>2404</v>
      </c>
      <c r="B2405">
        <v>2022</v>
      </c>
      <c r="C2405" t="s">
        <v>330</v>
      </c>
      <c r="D2405" t="s">
        <v>216</v>
      </c>
      <c r="E2405" t="s">
        <v>27</v>
      </c>
      <c r="F2405" t="str">
        <f t="shared" si="148"/>
        <v>Analyst</v>
      </c>
      <c r="G2405">
        <v>105000</v>
      </c>
      <c r="H2405" t="s">
        <v>20</v>
      </c>
      <c r="I2405">
        <v>105000</v>
      </c>
      <c r="J2405">
        <f t="shared" si="149"/>
        <v>100000</v>
      </c>
      <c r="K2405">
        <f t="shared" si="150"/>
        <v>150000</v>
      </c>
      <c r="L2405" t="str">
        <f t="shared" si="151"/>
        <v>100000-150000</v>
      </c>
      <c r="M2405" t="s">
        <v>21</v>
      </c>
      <c r="N2405" t="str">
        <f>VLOOKUP(M2405,'Country Names'!B:C,2,FALSE)</f>
        <v>United States</v>
      </c>
      <c r="O2405">
        <v>0</v>
      </c>
      <c r="P2405" t="str">
        <f>IF(Table[[#This Row],[remote_ratio]]=0, "In Person", IF(Table[[#This Row],[remote_ratio]]=50, "Hybrid", IF(Table[[#This Row],[remote_ratio]]=100, "Remote")))</f>
        <v>In Person</v>
      </c>
      <c r="Q2405" t="s">
        <v>21</v>
      </c>
      <c r="R2405" t="str">
        <f>VLOOKUP(Q2405,'Country Names'!B:C,2,FALSE)</f>
        <v>United States</v>
      </c>
      <c r="S2405" t="s">
        <v>221</v>
      </c>
    </row>
    <row r="2406" spans="1:19" x14ac:dyDescent="0.3">
      <c r="A2406">
        <v>2405</v>
      </c>
      <c r="B2406">
        <v>2022</v>
      </c>
      <c r="C2406" t="s">
        <v>330</v>
      </c>
      <c r="D2406" t="s">
        <v>216</v>
      </c>
      <c r="E2406" t="s">
        <v>37</v>
      </c>
      <c r="F2406" t="str">
        <f t="shared" si="148"/>
        <v>Engineer</v>
      </c>
      <c r="G2406">
        <v>179305</v>
      </c>
      <c r="H2406" t="s">
        <v>20</v>
      </c>
      <c r="I2406">
        <v>179305</v>
      </c>
      <c r="J2406">
        <f t="shared" si="149"/>
        <v>150000</v>
      </c>
      <c r="K2406">
        <f t="shared" si="150"/>
        <v>200000</v>
      </c>
      <c r="L2406" t="str">
        <f t="shared" si="151"/>
        <v>150000-200000</v>
      </c>
      <c r="M2406" t="s">
        <v>21</v>
      </c>
      <c r="N2406" t="str">
        <f>VLOOKUP(M2406,'Country Names'!B:C,2,FALSE)</f>
        <v>United States</v>
      </c>
      <c r="O2406">
        <v>100</v>
      </c>
      <c r="P2406" t="str">
        <f>IF(Table[[#This Row],[remote_ratio]]=0, "In Person", IF(Table[[#This Row],[remote_ratio]]=50, "Hybrid", IF(Table[[#This Row],[remote_ratio]]=100, "Remote")))</f>
        <v>Remote</v>
      </c>
      <c r="Q2406" t="s">
        <v>21</v>
      </c>
      <c r="R2406" t="str">
        <f>VLOOKUP(Q2406,'Country Names'!B:C,2,FALSE)</f>
        <v>United States</v>
      </c>
      <c r="S2406" t="s">
        <v>221</v>
      </c>
    </row>
    <row r="2407" spans="1:19" x14ac:dyDescent="0.3">
      <c r="A2407">
        <v>2406</v>
      </c>
      <c r="B2407">
        <v>2022</v>
      </c>
      <c r="C2407" t="s">
        <v>330</v>
      </c>
      <c r="D2407" t="s">
        <v>216</v>
      </c>
      <c r="E2407" t="s">
        <v>37</v>
      </c>
      <c r="F2407" t="str">
        <f t="shared" si="148"/>
        <v>Engineer</v>
      </c>
      <c r="G2407">
        <v>142127</v>
      </c>
      <c r="H2407" t="s">
        <v>20</v>
      </c>
      <c r="I2407">
        <v>142127</v>
      </c>
      <c r="J2407">
        <f t="shared" si="149"/>
        <v>100000</v>
      </c>
      <c r="K2407">
        <f t="shared" si="150"/>
        <v>150000</v>
      </c>
      <c r="L2407" t="str">
        <f t="shared" si="151"/>
        <v>100000-150000</v>
      </c>
      <c r="M2407" t="s">
        <v>21</v>
      </c>
      <c r="N2407" t="str">
        <f>VLOOKUP(M2407,'Country Names'!B:C,2,FALSE)</f>
        <v>United States</v>
      </c>
      <c r="O2407">
        <v>100</v>
      </c>
      <c r="P2407" t="str">
        <f>IF(Table[[#This Row],[remote_ratio]]=0, "In Person", IF(Table[[#This Row],[remote_ratio]]=50, "Hybrid", IF(Table[[#This Row],[remote_ratio]]=100, "Remote")))</f>
        <v>Remote</v>
      </c>
      <c r="Q2407" t="s">
        <v>21</v>
      </c>
      <c r="R2407" t="str">
        <f>VLOOKUP(Q2407,'Country Names'!B:C,2,FALSE)</f>
        <v>United States</v>
      </c>
      <c r="S2407" t="s">
        <v>221</v>
      </c>
    </row>
    <row r="2408" spans="1:19" x14ac:dyDescent="0.3">
      <c r="A2408">
        <v>2407</v>
      </c>
      <c r="B2408">
        <v>2022</v>
      </c>
      <c r="C2408" t="s">
        <v>330</v>
      </c>
      <c r="D2408" t="s">
        <v>216</v>
      </c>
      <c r="E2408" t="s">
        <v>37</v>
      </c>
      <c r="F2408" t="str">
        <f t="shared" si="148"/>
        <v>Engineer</v>
      </c>
      <c r="G2408">
        <v>315000</v>
      </c>
      <c r="H2408" t="s">
        <v>20</v>
      </c>
      <c r="I2408">
        <v>315000</v>
      </c>
      <c r="J2408">
        <f t="shared" si="149"/>
        <v>300000</v>
      </c>
      <c r="K2408">
        <f t="shared" si="150"/>
        <v>350000</v>
      </c>
      <c r="L2408" t="str">
        <f t="shared" si="151"/>
        <v>300000-350000</v>
      </c>
      <c r="M2408" t="s">
        <v>21</v>
      </c>
      <c r="N2408" t="str">
        <f>VLOOKUP(M2408,'Country Names'!B:C,2,FALSE)</f>
        <v>United States</v>
      </c>
      <c r="O2408">
        <v>100</v>
      </c>
      <c r="P2408" t="str">
        <f>IF(Table[[#This Row],[remote_ratio]]=0, "In Person", IF(Table[[#This Row],[remote_ratio]]=50, "Hybrid", IF(Table[[#This Row],[remote_ratio]]=100, "Remote")))</f>
        <v>Remote</v>
      </c>
      <c r="Q2408" t="s">
        <v>21</v>
      </c>
      <c r="R2408" t="str">
        <f>VLOOKUP(Q2408,'Country Names'!B:C,2,FALSE)</f>
        <v>United States</v>
      </c>
      <c r="S2408" t="s">
        <v>221</v>
      </c>
    </row>
    <row r="2409" spans="1:19" x14ac:dyDescent="0.3">
      <c r="A2409">
        <v>2408</v>
      </c>
      <c r="B2409">
        <v>2022</v>
      </c>
      <c r="C2409" t="s">
        <v>330</v>
      </c>
      <c r="D2409" t="s">
        <v>216</v>
      </c>
      <c r="E2409" t="s">
        <v>37</v>
      </c>
      <c r="F2409" t="str">
        <f t="shared" si="148"/>
        <v>Engineer</v>
      </c>
      <c r="G2409">
        <v>225000</v>
      </c>
      <c r="H2409" t="s">
        <v>20</v>
      </c>
      <c r="I2409">
        <v>225000</v>
      </c>
      <c r="J2409">
        <f t="shared" si="149"/>
        <v>200000</v>
      </c>
      <c r="K2409">
        <f t="shared" si="150"/>
        <v>250000</v>
      </c>
      <c r="L2409" t="str">
        <f t="shared" si="151"/>
        <v>200000-250000</v>
      </c>
      <c r="M2409" t="s">
        <v>21</v>
      </c>
      <c r="N2409" t="str">
        <f>VLOOKUP(M2409,'Country Names'!B:C,2,FALSE)</f>
        <v>United States</v>
      </c>
      <c r="O2409">
        <v>100</v>
      </c>
      <c r="P2409" t="str">
        <f>IF(Table[[#This Row],[remote_ratio]]=0, "In Person", IF(Table[[#This Row],[remote_ratio]]=50, "Hybrid", IF(Table[[#This Row],[remote_ratio]]=100, "Remote")))</f>
        <v>Remote</v>
      </c>
      <c r="Q2409" t="s">
        <v>21</v>
      </c>
      <c r="R2409" t="str">
        <f>VLOOKUP(Q2409,'Country Names'!B:C,2,FALSE)</f>
        <v>United States</v>
      </c>
      <c r="S2409" t="s">
        <v>221</v>
      </c>
    </row>
    <row r="2410" spans="1:19" x14ac:dyDescent="0.3">
      <c r="A2410">
        <v>2372</v>
      </c>
      <c r="B2410">
        <v>2022</v>
      </c>
      <c r="C2410" t="s">
        <v>330</v>
      </c>
      <c r="D2410" t="s">
        <v>216</v>
      </c>
      <c r="E2410" t="s">
        <v>23</v>
      </c>
      <c r="F2410" t="str">
        <f t="shared" si="148"/>
        <v>Scientist</v>
      </c>
      <c r="G2410">
        <v>129300</v>
      </c>
      <c r="H2410" t="s">
        <v>20</v>
      </c>
      <c r="I2410">
        <v>129300</v>
      </c>
      <c r="J2410">
        <f t="shared" si="149"/>
        <v>100000</v>
      </c>
      <c r="K2410">
        <f t="shared" si="150"/>
        <v>150000</v>
      </c>
      <c r="L2410" t="str">
        <f t="shared" si="151"/>
        <v>100000-150000</v>
      </c>
      <c r="M2410" t="s">
        <v>21</v>
      </c>
      <c r="N2410" t="str">
        <f>VLOOKUP(M2410,'Country Names'!B:C,2,FALSE)</f>
        <v>United States</v>
      </c>
      <c r="O2410">
        <v>0</v>
      </c>
      <c r="P2410" t="str">
        <f>IF(Table[[#This Row],[remote_ratio]]=0, "In Person", IF(Table[[#This Row],[remote_ratio]]=50, "Hybrid", IF(Table[[#This Row],[remote_ratio]]=100, "Remote")))</f>
        <v>In Person</v>
      </c>
      <c r="Q2410" t="s">
        <v>21</v>
      </c>
      <c r="R2410" t="str">
        <f>VLOOKUP(Q2410,'Country Names'!B:C,2,FALSE)</f>
        <v>United States</v>
      </c>
      <c r="S2410" t="s">
        <v>221</v>
      </c>
    </row>
    <row r="2411" spans="1:19" x14ac:dyDescent="0.3">
      <c r="A2411">
        <v>2373</v>
      </c>
      <c r="B2411">
        <v>2022</v>
      </c>
      <c r="C2411" t="s">
        <v>330</v>
      </c>
      <c r="D2411" t="s">
        <v>216</v>
      </c>
      <c r="E2411" t="s">
        <v>23</v>
      </c>
      <c r="F2411" t="str">
        <f t="shared" si="148"/>
        <v>Scientist</v>
      </c>
      <c r="G2411">
        <v>140700</v>
      </c>
      <c r="H2411" t="s">
        <v>20</v>
      </c>
      <c r="I2411">
        <v>140700</v>
      </c>
      <c r="J2411">
        <f t="shared" si="149"/>
        <v>100000</v>
      </c>
      <c r="K2411">
        <f t="shared" si="150"/>
        <v>150000</v>
      </c>
      <c r="L2411" t="str">
        <f t="shared" si="151"/>
        <v>100000-150000</v>
      </c>
      <c r="M2411" t="s">
        <v>21</v>
      </c>
      <c r="N2411" t="str">
        <f>VLOOKUP(M2411,'Country Names'!B:C,2,FALSE)</f>
        <v>United States</v>
      </c>
      <c r="O2411">
        <v>0</v>
      </c>
      <c r="P2411" t="str">
        <f>IF(Table[[#This Row],[remote_ratio]]=0, "In Person", IF(Table[[#This Row],[remote_ratio]]=50, "Hybrid", IF(Table[[#This Row],[remote_ratio]]=100, "Remote")))</f>
        <v>In Person</v>
      </c>
      <c r="Q2411" t="s">
        <v>21</v>
      </c>
      <c r="R2411" t="str">
        <f>VLOOKUP(Q2411,'Country Names'!B:C,2,FALSE)</f>
        <v>United States</v>
      </c>
      <c r="S2411" t="s">
        <v>221</v>
      </c>
    </row>
    <row r="2412" spans="1:19" x14ac:dyDescent="0.3">
      <c r="A2412">
        <v>2411</v>
      </c>
      <c r="B2412">
        <v>2022</v>
      </c>
      <c r="C2412" t="s">
        <v>213</v>
      </c>
      <c r="D2412" t="s">
        <v>216</v>
      </c>
      <c r="E2412" t="s">
        <v>27</v>
      </c>
      <c r="F2412" t="str">
        <f t="shared" si="148"/>
        <v>Analyst</v>
      </c>
      <c r="G2412">
        <v>206000</v>
      </c>
      <c r="H2412" t="s">
        <v>20</v>
      </c>
      <c r="I2412">
        <v>206000</v>
      </c>
      <c r="J2412">
        <f t="shared" si="149"/>
        <v>200000</v>
      </c>
      <c r="K2412">
        <f t="shared" si="150"/>
        <v>250000</v>
      </c>
      <c r="L2412" t="str">
        <f t="shared" si="151"/>
        <v>200000-250000</v>
      </c>
      <c r="M2412" t="s">
        <v>21</v>
      </c>
      <c r="N2412" t="str">
        <f>VLOOKUP(M2412,'Country Names'!B:C,2,FALSE)</f>
        <v>United States</v>
      </c>
      <c r="O2412">
        <v>0</v>
      </c>
      <c r="P2412" t="str">
        <f>IF(Table[[#This Row],[remote_ratio]]=0, "In Person", IF(Table[[#This Row],[remote_ratio]]=50, "Hybrid", IF(Table[[#This Row],[remote_ratio]]=100, "Remote")))</f>
        <v>In Person</v>
      </c>
      <c r="Q2412" t="s">
        <v>21</v>
      </c>
      <c r="R2412" t="str">
        <f>VLOOKUP(Q2412,'Country Names'!B:C,2,FALSE)</f>
        <v>United States</v>
      </c>
      <c r="S2412" t="s">
        <v>221</v>
      </c>
    </row>
    <row r="2413" spans="1:19" x14ac:dyDescent="0.3">
      <c r="A2413">
        <v>2412</v>
      </c>
      <c r="B2413">
        <v>2022</v>
      </c>
      <c r="C2413" t="s">
        <v>213</v>
      </c>
      <c r="D2413" t="s">
        <v>216</v>
      </c>
      <c r="E2413" t="s">
        <v>27</v>
      </c>
      <c r="F2413" t="str">
        <f t="shared" si="148"/>
        <v>Analyst</v>
      </c>
      <c r="G2413">
        <v>160000</v>
      </c>
      <c r="H2413" t="s">
        <v>20</v>
      </c>
      <c r="I2413">
        <v>160000</v>
      </c>
      <c r="J2413">
        <f t="shared" si="149"/>
        <v>150000</v>
      </c>
      <c r="K2413">
        <f t="shared" si="150"/>
        <v>200000</v>
      </c>
      <c r="L2413" t="str">
        <f t="shared" si="151"/>
        <v>150000-200000</v>
      </c>
      <c r="M2413" t="s">
        <v>21</v>
      </c>
      <c r="N2413" t="str">
        <f>VLOOKUP(M2413,'Country Names'!B:C,2,FALSE)</f>
        <v>United States</v>
      </c>
      <c r="O2413">
        <v>0</v>
      </c>
      <c r="P2413" t="str">
        <f>IF(Table[[#This Row],[remote_ratio]]=0, "In Person", IF(Table[[#This Row],[remote_ratio]]=50, "Hybrid", IF(Table[[#This Row],[remote_ratio]]=100, "Remote")))</f>
        <v>In Person</v>
      </c>
      <c r="Q2413" t="s">
        <v>21</v>
      </c>
      <c r="R2413" t="str">
        <f>VLOOKUP(Q2413,'Country Names'!B:C,2,FALSE)</f>
        <v>United States</v>
      </c>
      <c r="S2413" t="s">
        <v>221</v>
      </c>
    </row>
    <row r="2414" spans="1:19" x14ac:dyDescent="0.3">
      <c r="A2414">
        <v>2413</v>
      </c>
      <c r="B2414">
        <v>2022</v>
      </c>
      <c r="C2414" t="s">
        <v>213</v>
      </c>
      <c r="D2414" t="s">
        <v>216</v>
      </c>
      <c r="E2414" t="s">
        <v>27</v>
      </c>
      <c r="F2414" t="str">
        <f t="shared" si="148"/>
        <v>Analyst</v>
      </c>
      <c r="G2414">
        <v>109000</v>
      </c>
      <c r="H2414" t="s">
        <v>20</v>
      </c>
      <c r="I2414">
        <v>109000</v>
      </c>
      <c r="J2414">
        <f t="shared" si="149"/>
        <v>100000</v>
      </c>
      <c r="K2414">
        <f t="shared" si="150"/>
        <v>150000</v>
      </c>
      <c r="L2414" t="str">
        <f t="shared" si="151"/>
        <v>100000-150000</v>
      </c>
      <c r="M2414" t="s">
        <v>21</v>
      </c>
      <c r="N2414" t="str">
        <f>VLOOKUP(M2414,'Country Names'!B:C,2,FALSE)</f>
        <v>United States</v>
      </c>
      <c r="O2414">
        <v>0</v>
      </c>
      <c r="P2414" t="str">
        <f>IF(Table[[#This Row],[remote_ratio]]=0, "In Person", IF(Table[[#This Row],[remote_ratio]]=50, "Hybrid", IF(Table[[#This Row],[remote_ratio]]=100, "Remote")))</f>
        <v>In Person</v>
      </c>
      <c r="Q2414" t="s">
        <v>21</v>
      </c>
      <c r="R2414" t="str">
        <f>VLOOKUP(Q2414,'Country Names'!B:C,2,FALSE)</f>
        <v>United States</v>
      </c>
      <c r="S2414" t="s">
        <v>221</v>
      </c>
    </row>
    <row r="2415" spans="1:19" x14ac:dyDescent="0.3">
      <c r="A2415">
        <v>2414</v>
      </c>
      <c r="B2415">
        <v>2022</v>
      </c>
      <c r="C2415" t="s">
        <v>213</v>
      </c>
      <c r="D2415" t="s">
        <v>216</v>
      </c>
      <c r="E2415" t="s">
        <v>27</v>
      </c>
      <c r="F2415" t="str">
        <f t="shared" si="148"/>
        <v>Analyst</v>
      </c>
      <c r="G2415">
        <v>79000</v>
      </c>
      <c r="H2415" t="s">
        <v>20</v>
      </c>
      <c r="I2415">
        <v>79000</v>
      </c>
      <c r="J2415">
        <f t="shared" si="149"/>
        <v>50000</v>
      </c>
      <c r="K2415">
        <f t="shared" si="150"/>
        <v>100000</v>
      </c>
      <c r="L2415" t="str">
        <f t="shared" si="151"/>
        <v>50000-100000</v>
      </c>
      <c r="M2415" t="s">
        <v>21</v>
      </c>
      <c r="N2415" t="str">
        <f>VLOOKUP(M2415,'Country Names'!B:C,2,FALSE)</f>
        <v>United States</v>
      </c>
      <c r="O2415">
        <v>0</v>
      </c>
      <c r="P2415" t="str">
        <f>IF(Table[[#This Row],[remote_ratio]]=0, "In Person", IF(Table[[#This Row],[remote_ratio]]=50, "Hybrid", IF(Table[[#This Row],[remote_ratio]]=100, "Remote")))</f>
        <v>In Person</v>
      </c>
      <c r="Q2415" t="s">
        <v>21</v>
      </c>
      <c r="R2415" t="str">
        <f>VLOOKUP(Q2415,'Country Names'!B:C,2,FALSE)</f>
        <v>United States</v>
      </c>
      <c r="S2415" t="s">
        <v>221</v>
      </c>
    </row>
    <row r="2416" spans="1:19" x14ac:dyDescent="0.3">
      <c r="A2416">
        <v>2415</v>
      </c>
      <c r="B2416">
        <v>2022</v>
      </c>
      <c r="C2416" t="s">
        <v>213</v>
      </c>
      <c r="D2416" t="s">
        <v>216</v>
      </c>
      <c r="E2416" t="s">
        <v>27</v>
      </c>
      <c r="F2416" t="str">
        <f t="shared" si="148"/>
        <v>Analyst</v>
      </c>
      <c r="G2416">
        <v>160000</v>
      </c>
      <c r="H2416" t="s">
        <v>20</v>
      </c>
      <c r="I2416">
        <v>160000</v>
      </c>
      <c r="J2416">
        <f t="shared" si="149"/>
        <v>150000</v>
      </c>
      <c r="K2416">
        <f t="shared" si="150"/>
        <v>200000</v>
      </c>
      <c r="L2416" t="str">
        <f t="shared" si="151"/>
        <v>150000-200000</v>
      </c>
      <c r="M2416" t="s">
        <v>21</v>
      </c>
      <c r="N2416" t="str">
        <f>VLOOKUP(M2416,'Country Names'!B:C,2,FALSE)</f>
        <v>United States</v>
      </c>
      <c r="O2416">
        <v>0</v>
      </c>
      <c r="P2416" t="str">
        <f>IF(Table[[#This Row],[remote_ratio]]=0, "In Person", IF(Table[[#This Row],[remote_ratio]]=50, "Hybrid", IF(Table[[#This Row],[remote_ratio]]=100, "Remote")))</f>
        <v>In Person</v>
      </c>
      <c r="Q2416" t="s">
        <v>21</v>
      </c>
      <c r="R2416" t="str">
        <f>VLOOKUP(Q2416,'Country Names'!B:C,2,FALSE)</f>
        <v>United States</v>
      </c>
      <c r="S2416" t="s">
        <v>221</v>
      </c>
    </row>
    <row r="2417" spans="1:19" x14ac:dyDescent="0.3">
      <c r="A2417">
        <v>2416</v>
      </c>
      <c r="B2417">
        <v>2022</v>
      </c>
      <c r="C2417" t="s">
        <v>213</v>
      </c>
      <c r="D2417" t="s">
        <v>216</v>
      </c>
      <c r="E2417" t="s">
        <v>27</v>
      </c>
      <c r="F2417" t="str">
        <f t="shared" si="148"/>
        <v>Analyst</v>
      </c>
      <c r="G2417">
        <v>109000</v>
      </c>
      <c r="H2417" t="s">
        <v>20</v>
      </c>
      <c r="I2417">
        <v>109000</v>
      </c>
      <c r="J2417">
        <f t="shared" si="149"/>
        <v>100000</v>
      </c>
      <c r="K2417">
        <f t="shared" si="150"/>
        <v>150000</v>
      </c>
      <c r="L2417" t="str">
        <f t="shared" si="151"/>
        <v>100000-150000</v>
      </c>
      <c r="M2417" t="s">
        <v>21</v>
      </c>
      <c r="N2417" t="str">
        <f>VLOOKUP(M2417,'Country Names'!B:C,2,FALSE)</f>
        <v>United States</v>
      </c>
      <c r="O2417">
        <v>0</v>
      </c>
      <c r="P2417" t="str">
        <f>IF(Table[[#This Row],[remote_ratio]]=0, "In Person", IF(Table[[#This Row],[remote_ratio]]=50, "Hybrid", IF(Table[[#This Row],[remote_ratio]]=100, "Remote")))</f>
        <v>In Person</v>
      </c>
      <c r="Q2417" t="s">
        <v>21</v>
      </c>
      <c r="R2417" t="str">
        <f>VLOOKUP(Q2417,'Country Names'!B:C,2,FALSE)</f>
        <v>United States</v>
      </c>
      <c r="S2417" t="s">
        <v>221</v>
      </c>
    </row>
    <row r="2418" spans="1:19" x14ac:dyDescent="0.3">
      <c r="A2418">
        <v>2417</v>
      </c>
      <c r="B2418">
        <v>2022</v>
      </c>
      <c r="C2418" t="s">
        <v>213</v>
      </c>
      <c r="D2418" t="s">
        <v>216</v>
      </c>
      <c r="E2418" t="s">
        <v>164</v>
      </c>
      <c r="F2418" t="str">
        <f t="shared" si="148"/>
        <v>Lead</v>
      </c>
      <c r="G2418">
        <v>85000</v>
      </c>
      <c r="H2418" t="s">
        <v>14</v>
      </c>
      <c r="I2418">
        <v>89306</v>
      </c>
      <c r="J2418">
        <f t="shared" si="149"/>
        <v>50000</v>
      </c>
      <c r="K2418">
        <f t="shared" si="150"/>
        <v>100000</v>
      </c>
      <c r="L2418" t="str">
        <f t="shared" si="151"/>
        <v>50000-100000</v>
      </c>
      <c r="M2418" t="s">
        <v>90</v>
      </c>
      <c r="N2418" t="str">
        <f>VLOOKUP(M2418,'Country Names'!B:C,2,FALSE)</f>
        <v>Austria</v>
      </c>
      <c r="O2418">
        <v>50</v>
      </c>
      <c r="P2418" t="str">
        <f>IF(Table[[#This Row],[remote_ratio]]=0, "In Person", IF(Table[[#This Row],[remote_ratio]]=50, "Hybrid", IF(Table[[#This Row],[remote_ratio]]=100, "Remote")))</f>
        <v>Hybrid</v>
      </c>
      <c r="Q2418" t="s">
        <v>90</v>
      </c>
      <c r="R2418" t="str">
        <f>VLOOKUP(Q2418,'Country Names'!B:C,2,FALSE)</f>
        <v>Austria</v>
      </c>
      <c r="S2418" t="s">
        <v>220</v>
      </c>
    </row>
    <row r="2419" spans="1:19" x14ac:dyDescent="0.3">
      <c r="A2419">
        <v>2418</v>
      </c>
      <c r="B2419">
        <v>2022</v>
      </c>
      <c r="C2419" t="s">
        <v>330</v>
      </c>
      <c r="D2419" t="s">
        <v>216</v>
      </c>
      <c r="E2419" t="s">
        <v>37</v>
      </c>
      <c r="F2419" t="str">
        <f t="shared" si="148"/>
        <v>Engineer</v>
      </c>
      <c r="G2419">
        <v>182500</v>
      </c>
      <c r="H2419" t="s">
        <v>20</v>
      </c>
      <c r="I2419">
        <v>182500</v>
      </c>
      <c r="J2419">
        <f t="shared" si="149"/>
        <v>150000</v>
      </c>
      <c r="K2419">
        <f t="shared" si="150"/>
        <v>200000</v>
      </c>
      <c r="L2419" t="str">
        <f t="shared" si="151"/>
        <v>150000-200000</v>
      </c>
      <c r="M2419" t="s">
        <v>21</v>
      </c>
      <c r="N2419" t="str">
        <f>VLOOKUP(M2419,'Country Names'!B:C,2,FALSE)</f>
        <v>United States</v>
      </c>
      <c r="O2419">
        <v>100</v>
      </c>
      <c r="P2419" t="str">
        <f>IF(Table[[#This Row],[remote_ratio]]=0, "In Person", IF(Table[[#This Row],[remote_ratio]]=50, "Hybrid", IF(Table[[#This Row],[remote_ratio]]=100, "Remote")))</f>
        <v>Remote</v>
      </c>
      <c r="Q2419" t="s">
        <v>21</v>
      </c>
      <c r="R2419" t="str">
        <f>VLOOKUP(Q2419,'Country Names'!B:C,2,FALSE)</f>
        <v>United States</v>
      </c>
      <c r="S2419" t="s">
        <v>221</v>
      </c>
    </row>
    <row r="2420" spans="1:19" x14ac:dyDescent="0.3">
      <c r="A2420">
        <v>2419</v>
      </c>
      <c r="B2420">
        <v>2022</v>
      </c>
      <c r="C2420" t="s">
        <v>330</v>
      </c>
      <c r="D2420" t="s">
        <v>216</v>
      </c>
      <c r="E2420" t="s">
        <v>37</v>
      </c>
      <c r="F2420" t="str">
        <f t="shared" si="148"/>
        <v>Engineer</v>
      </c>
      <c r="G2420">
        <v>128500</v>
      </c>
      <c r="H2420" t="s">
        <v>20</v>
      </c>
      <c r="I2420">
        <v>128500</v>
      </c>
      <c r="J2420">
        <f t="shared" si="149"/>
        <v>100000</v>
      </c>
      <c r="K2420">
        <f t="shared" si="150"/>
        <v>150000</v>
      </c>
      <c r="L2420" t="str">
        <f t="shared" si="151"/>
        <v>100000-150000</v>
      </c>
      <c r="M2420" t="s">
        <v>21</v>
      </c>
      <c r="N2420" t="str">
        <f>VLOOKUP(M2420,'Country Names'!B:C,2,FALSE)</f>
        <v>United States</v>
      </c>
      <c r="O2420">
        <v>100</v>
      </c>
      <c r="P2420" t="str">
        <f>IF(Table[[#This Row],[remote_ratio]]=0, "In Person", IF(Table[[#This Row],[remote_ratio]]=50, "Hybrid", IF(Table[[#This Row],[remote_ratio]]=100, "Remote")))</f>
        <v>Remote</v>
      </c>
      <c r="Q2420" t="s">
        <v>21</v>
      </c>
      <c r="R2420" t="str">
        <f>VLOOKUP(Q2420,'Country Names'!B:C,2,FALSE)</f>
        <v>United States</v>
      </c>
      <c r="S2420" t="s">
        <v>221</v>
      </c>
    </row>
    <row r="2421" spans="1:19" x14ac:dyDescent="0.3">
      <c r="A2421">
        <v>2420</v>
      </c>
      <c r="B2421">
        <v>2022</v>
      </c>
      <c r="C2421" t="s">
        <v>213</v>
      </c>
      <c r="D2421" t="s">
        <v>216</v>
      </c>
      <c r="E2421" t="s">
        <v>37</v>
      </c>
      <c r="F2421" t="str">
        <f t="shared" si="148"/>
        <v>Engineer</v>
      </c>
      <c r="G2421">
        <v>160000</v>
      </c>
      <c r="H2421" t="s">
        <v>20</v>
      </c>
      <c r="I2421">
        <v>160000</v>
      </c>
      <c r="J2421">
        <f t="shared" si="149"/>
        <v>150000</v>
      </c>
      <c r="K2421">
        <f t="shared" si="150"/>
        <v>200000</v>
      </c>
      <c r="L2421" t="str">
        <f t="shared" si="151"/>
        <v>150000-200000</v>
      </c>
      <c r="M2421" t="s">
        <v>21</v>
      </c>
      <c r="N2421" t="str">
        <f>VLOOKUP(M2421,'Country Names'!B:C,2,FALSE)</f>
        <v>United States</v>
      </c>
      <c r="O2421">
        <v>100</v>
      </c>
      <c r="P2421" t="str">
        <f>IF(Table[[#This Row],[remote_ratio]]=0, "In Person", IF(Table[[#This Row],[remote_ratio]]=50, "Hybrid", IF(Table[[#This Row],[remote_ratio]]=100, "Remote")))</f>
        <v>Remote</v>
      </c>
      <c r="Q2421" t="s">
        <v>21</v>
      </c>
      <c r="R2421" t="str">
        <f>VLOOKUP(Q2421,'Country Names'!B:C,2,FALSE)</f>
        <v>United States</v>
      </c>
      <c r="S2421" t="s">
        <v>221</v>
      </c>
    </row>
    <row r="2422" spans="1:19" x14ac:dyDescent="0.3">
      <c r="A2422">
        <v>2421</v>
      </c>
      <c r="B2422">
        <v>2022</v>
      </c>
      <c r="C2422" t="s">
        <v>213</v>
      </c>
      <c r="D2422" t="s">
        <v>216</v>
      </c>
      <c r="E2422" t="s">
        <v>37</v>
      </c>
      <c r="F2422" t="str">
        <f t="shared" si="148"/>
        <v>Engineer</v>
      </c>
      <c r="G2422">
        <v>90000</v>
      </c>
      <c r="H2422" t="s">
        <v>20</v>
      </c>
      <c r="I2422">
        <v>90000</v>
      </c>
      <c r="J2422">
        <f t="shared" si="149"/>
        <v>50000</v>
      </c>
      <c r="K2422">
        <f t="shared" si="150"/>
        <v>100000</v>
      </c>
      <c r="L2422" t="str">
        <f t="shared" si="151"/>
        <v>50000-100000</v>
      </c>
      <c r="M2422" t="s">
        <v>21</v>
      </c>
      <c r="N2422" t="str">
        <f>VLOOKUP(M2422,'Country Names'!B:C,2,FALSE)</f>
        <v>United States</v>
      </c>
      <c r="O2422">
        <v>100</v>
      </c>
      <c r="P2422" t="str">
        <f>IF(Table[[#This Row],[remote_ratio]]=0, "In Person", IF(Table[[#This Row],[remote_ratio]]=50, "Hybrid", IF(Table[[#This Row],[remote_ratio]]=100, "Remote")))</f>
        <v>Remote</v>
      </c>
      <c r="Q2422" t="s">
        <v>21</v>
      </c>
      <c r="R2422" t="str">
        <f>VLOOKUP(Q2422,'Country Names'!B:C,2,FALSE)</f>
        <v>United States</v>
      </c>
      <c r="S2422" t="s">
        <v>221</v>
      </c>
    </row>
    <row r="2423" spans="1:19" x14ac:dyDescent="0.3">
      <c r="A2423">
        <v>2422</v>
      </c>
      <c r="B2423">
        <v>2022</v>
      </c>
      <c r="C2423" t="s">
        <v>214</v>
      </c>
      <c r="D2423" t="s">
        <v>216</v>
      </c>
      <c r="E2423" t="s">
        <v>70</v>
      </c>
      <c r="F2423" t="str">
        <f t="shared" si="148"/>
        <v>Manager</v>
      </c>
      <c r="G2423">
        <v>77300</v>
      </c>
      <c r="H2423" t="s">
        <v>20</v>
      </c>
      <c r="I2423">
        <v>77300</v>
      </c>
      <c r="J2423">
        <f t="shared" si="149"/>
        <v>50000</v>
      </c>
      <c r="K2423">
        <f t="shared" si="150"/>
        <v>100000</v>
      </c>
      <c r="L2423" t="str">
        <f t="shared" si="151"/>
        <v>50000-100000</v>
      </c>
      <c r="M2423" t="s">
        <v>21</v>
      </c>
      <c r="N2423" t="str">
        <f>VLOOKUP(M2423,'Country Names'!B:C,2,FALSE)</f>
        <v>United States</v>
      </c>
      <c r="O2423">
        <v>100</v>
      </c>
      <c r="P2423" t="str">
        <f>IF(Table[[#This Row],[remote_ratio]]=0, "In Person", IF(Table[[#This Row],[remote_ratio]]=50, "Hybrid", IF(Table[[#This Row],[remote_ratio]]=100, "Remote")))</f>
        <v>Remote</v>
      </c>
      <c r="Q2423" t="s">
        <v>21</v>
      </c>
      <c r="R2423" t="str">
        <f>VLOOKUP(Q2423,'Country Names'!B:C,2,FALSE)</f>
        <v>United States</v>
      </c>
      <c r="S2423" t="s">
        <v>221</v>
      </c>
    </row>
    <row r="2424" spans="1:19" x14ac:dyDescent="0.3">
      <c r="A2424">
        <v>2423</v>
      </c>
      <c r="B2424">
        <v>2022</v>
      </c>
      <c r="C2424" t="s">
        <v>214</v>
      </c>
      <c r="D2424" t="s">
        <v>216</v>
      </c>
      <c r="E2424" t="s">
        <v>70</v>
      </c>
      <c r="F2424" t="str">
        <f t="shared" si="148"/>
        <v>Manager</v>
      </c>
      <c r="G2424">
        <v>45600</v>
      </c>
      <c r="H2424" t="s">
        <v>20</v>
      </c>
      <c r="I2424">
        <v>45600</v>
      </c>
      <c r="J2424">
        <f t="shared" si="149"/>
        <v>0</v>
      </c>
      <c r="K2424">
        <f t="shared" si="150"/>
        <v>50000</v>
      </c>
      <c r="L2424" t="str">
        <f t="shared" si="151"/>
        <v>0-50000</v>
      </c>
      <c r="M2424" t="s">
        <v>21</v>
      </c>
      <c r="N2424" t="str">
        <f>VLOOKUP(M2424,'Country Names'!B:C,2,FALSE)</f>
        <v>United States</v>
      </c>
      <c r="O2424">
        <v>100</v>
      </c>
      <c r="P2424" t="str">
        <f>IF(Table[[#This Row],[remote_ratio]]=0, "In Person", IF(Table[[#This Row],[remote_ratio]]=50, "Hybrid", IF(Table[[#This Row],[remote_ratio]]=100, "Remote")))</f>
        <v>Remote</v>
      </c>
      <c r="Q2424" t="s">
        <v>21</v>
      </c>
      <c r="R2424" t="str">
        <f>VLOOKUP(Q2424,'Country Names'!B:C,2,FALSE)</f>
        <v>United States</v>
      </c>
      <c r="S2424" t="s">
        <v>221</v>
      </c>
    </row>
    <row r="2425" spans="1:19" x14ac:dyDescent="0.3">
      <c r="A2425">
        <v>2424</v>
      </c>
      <c r="B2425">
        <v>2022</v>
      </c>
      <c r="C2425" t="s">
        <v>330</v>
      </c>
      <c r="D2425" t="s">
        <v>216</v>
      </c>
      <c r="E2425" t="s">
        <v>27</v>
      </c>
      <c r="F2425" t="str">
        <f t="shared" si="148"/>
        <v>Analyst</v>
      </c>
      <c r="G2425">
        <v>127000</v>
      </c>
      <c r="H2425" t="s">
        <v>20</v>
      </c>
      <c r="I2425">
        <v>127000</v>
      </c>
      <c r="J2425">
        <f t="shared" si="149"/>
        <v>100000</v>
      </c>
      <c r="K2425">
        <f t="shared" si="150"/>
        <v>150000</v>
      </c>
      <c r="L2425" t="str">
        <f t="shared" si="151"/>
        <v>100000-150000</v>
      </c>
      <c r="M2425" t="s">
        <v>21</v>
      </c>
      <c r="N2425" t="str">
        <f>VLOOKUP(M2425,'Country Names'!B:C,2,FALSE)</f>
        <v>United States</v>
      </c>
      <c r="O2425">
        <v>100</v>
      </c>
      <c r="P2425" t="str">
        <f>IF(Table[[#This Row],[remote_ratio]]=0, "In Person", IF(Table[[#This Row],[remote_ratio]]=50, "Hybrid", IF(Table[[#This Row],[remote_ratio]]=100, "Remote")))</f>
        <v>Remote</v>
      </c>
      <c r="Q2425" t="s">
        <v>21</v>
      </c>
      <c r="R2425" t="str">
        <f>VLOOKUP(Q2425,'Country Names'!B:C,2,FALSE)</f>
        <v>United States</v>
      </c>
      <c r="S2425" t="s">
        <v>221</v>
      </c>
    </row>
    <row r="2426" spans="1:19" x14ac:dyDescent="0.3">
      <c r="A2426">
        <v>2425</v>
      </c>
      <c r="B2426">
        <v>2022</v>
      </c>
      <c r="C2426" t="s">
        <v>330</v>
      </c>
      <c r="D2426" t="s">
        <v>216</v>
      </c>
      <c r="E2426" t="s">
        <v>27</v>
      </c>
      <c r="F2426" t="str">
        <f t="shared" si="148"/>
        <v>Analyst</v>
      </c>
      <c r="G2426">
        <v>110000</v>
      </c>
      <c r="H2426" t="s">
        <v>20</v>
      </c>
      <c r="I2426">
        <v>110000</v>
      </c>
      <c r="J2426">
        <f t="shared" si="149"/>
        <v>100000</v>
      </c>
      <c r="K2426">
        <f t="shared" si="150"/>
        <v>150000</v>
      </c>
      <c r="L2426" t="str">
        <f t="shared" si="151"/>
        <v>100000-150000</v>
      </c>
      <c r="M2426" t="s">
        <v>21</v>
      </c>
      <c r="N2426" t="str">
        <f>VLOOKUP(M2426,'Country Names'!B:C,2,FALSE)</f>
        <v>United States</v>
      </c>
      <c r="O2426">
        <v>100</v>
      </c>
      <c r="P2426" t="str">
        <f>IF(Table[[#This Row],[remote_ratio]]=0, "In Person", IF(Table[[#This Row],[remote_ratio]]=50, "Hybrid", IF(Table[[#This Row],[remote_ratio]]=100, "Remote")))</f>
        <v>Remote</v>
      </c>
      <c r="Q2426" t="s">
        <v>21</v>
      </c>
      <c r="R2426" t="str">
        <f>VLOOKUP(Q2426,'Country Names'!B:C,2,FALSE)</f>
        <v>United States</v>
      </c>
      <c r="S2426" t="s">
        <v>221</v>
      </c>
    </row>
    <row r="2427" spans="1:19" x14ac:dyDescent="0.3">
      <c r="A2427">
        <v>2426</v>
      </c>
      <c r="B2427">
        <v>2022</v>
      </c>
      <c r="C2427" t="s">
        <v>330</v>
      </c>
      <c r="D2427" t="s">
        <v>216</v>
      </c>
      <c r="E2427" t="s">
        <v>45</v>
      </c>
      <c r="F2427" t="str">
        <f t="shared" si="148"/>
        <v>Architect</v>
      </c>
      <c r="G2427">
        <v>210000</v>
      </c>
      <c r="H2427" t="s">
        <v>20</v>
      </c>
      <c r="I2427">
        <v>210000</v>
      </c>
      <c r="J2427">
        <f t="shared" si="149"/>
        <v>200000</v>
      </c>
      <c r="K2427">
        <f t="shared" si="150"/>
        <v>250000</v>
      </c>
      <c r="L2427" t="str">
        <f t="shared" si="151"/>
        <v>200000-250000</v>
      </c>
      <c r="M2427" t="s">
        <v>21</v>
      </c>
      <c r="N2427" t="str">
        <f>VLOOKUP(M2427,'Country Names'!B:C,2,FALSE)</f>
        <v>United States</v>
      </c>
      <c r="O2427">
        <v>100</v>
      </c>
      <c r="P2427" t="str">
        <f>IF(Table[[#This Row],[remote_ratio]]=0, "In Person", IF(Table[[#This Row],[remote_ratio]]=50, "Hybrid", IF(Table[[#This Row],[remote_ratio]]=100, "Remote")))</f>
        <v>Remote</v>
      </c>
      <c r="Q2427" t="s">
        <v>21</v>
      </c>
      <c r="R2427" t="str">
        <f>VLOOKUP(Q2427,'Country Names'!B:C,2,FALSE)</f>
        <v>United States</v>
      </c>
      <c r="S2427" t="s">
        <v>221</v>
      </c>
    </row>
    <row r="2428" spans="1:19" x14ac:dyDescent="0.3">
      <c r="A2428">
        <v>2427</v>
      </c>
      <c r="B2428">
        <v>2022</v>
      </c>
      <c r="C2428" t="s">
        <v>330</v>
      </c>
      <c r="D2428" t="s">
        <v>216</v>
      </c>
      <c r="E2428" t="s">
        <v>45</v>
      </c>
      <c r="F2428" t="str">
        <f t="shared" si="148"/>
        <v>Architect</v>
      </c>
      <c r="G2428">
        <v>136000</v>
      </c>
      <c r="H2428" t="s">
        <v>20</v>
      </c>
      <c r="I2428">
        <v>136000</v>
      </c>
      <c r="J2428">
        <f t="shared" si="149"/>
        <v>100000</v>
      </c>
      <c r="K2428">
        <f t="shared" si="150"/>
        <v>150000</v>
      </c>
      <c r="L2428" t="str">
        <f t="shared" si="151"/>
        <v>100000-150000</v>
      </c>
      <c r="M2428" t="s">
        <v>21</v>
      </c>
      <c r="N2428" t="str">
        <f>VLOOKUP(M2428,'Country Names'!B:C,2,FALSE)</f>
        <v>United States</v>
      </c>
      <c r="O2428">
        <v>100</v>
      </c>
      <c r="P2428" t="str">
        <f>IF(Table[[#This Row],[remote_ratio]]=0, "In Person", IF(Table[[#This Row],[remote_ratio]]=50, "Hybrid", IF(Table[[#This Row],[remote_ratio]]=100, "Remote")))</f>
        <v>Remote</v>
      </c>
      <c r="Q2428" t="s">
        <v>21</v>
      </c>
      <c r="R2428" t="str">
        <f>VLOOKUP(Q2428,'Country Names'!B:C,2,FALSE)</f>
        <v>United States</v>
      </c>
      <c r="S2428" t="s">
        <v>221</v>
      </c>
    </row>
    <row r="2429" spans="1:19" x14ac:dyDescent="0.3">
      <c r="A2429">
        <v>2428</v>
      </c>
      <c r="B2429">
        <v>2022</v>
      </c>
      <c r="C2429" t="s">
        <v>330</v>
      </c>
      <c r="D2429" t="s">
        <v>216</v>
      </c>
      <c r="E2429" t="s">
        <v>165</v>
      </c>
      <c r="F2429" t="str">
        <f t="shared" si="148"/>
        <v>Engineer</v>
      </c>
      <c r="G2429">
        <v>12000</v>
      </c>
      <c r="H2429" t="s">
        <v>14</v>
      </c>
      <c r="I2429">
        <v>12608</v>
      </c>
      <c r="J2429">
        <f t="shared" si="149"/>
        <v>0</v>
      </c>
      <c r="K2429">
        <f t="shared" si="150"/>
        <v>50000</v>
      </c>
      <c r="L2429" t="str">
        <f t="shared" si="151"/>
        <v>0-50000</v>
      </c>
      <c r="M2429" t="s">
        <v>166</v>
      </c>
      <c r="N2429" t="str">
        <f>VLOOKUP(M2429,'Country Names'!B:C,2,FALSE)</f>
        <v>Slovakia</v>
      </c>
      <c r="O2429">
        <v>100</v>
      </c>
      <c r="P2429" t="str">
        <f>IF(Table[[#This Row],[remote_ratio]]=0, "In Person", IF(Table[[#This Row],[remote_ratio]]=50, "Hybrid", IF(Table[[#This Row],[remote_ratio]]=100, "Remote")))</f>
        <v>Remote</v>
      </c>
      <c r="Q2429" t="s">
        <v>166</v>
      </c>
      <c r="R2429" t="str">
        <f>VLOOKUP(Q2429,'Country Names'!B:C,2,FALSE)</f>
        <v>Slovakia</v>
      </c>
      <c r="S2429" t="s">
        <v>222</v>
      </c>
    </row>
    <row r="2430" spans="1:19" x14ac:dyDescent="0.3">
      <c r="A2430">
        <v>2429</v>
      </c>
      <c r="B2430">
        <v>2022</v>
      </c>
      <c r="C2430" t="s">
        <v>330</v>
      </c>
      <c r="D2430" t="s">
        <v>216</v>
      </c>
      <c r="E2430" t="s">
        <v>37</v>
      </c>
      <c r="F2430" t="str">
        <f t="shared" si="148"/>
        <v>Engineer</v>
      </c>
      <c r="G2430">
        <v>170000</v>
      </c>
      <c r="H2430" t="s">
        <v>20</v>
      </c>
      <c r="I2430">
        <v>170000</v>
      </c>
      <c r="J2430">
        <f t="shared" si="149"/>
        <v>150000</v>
      </c>
      <c r="K2430">
        <f t="shared" si="150"/>
        <v>200000</v>
      </c>
      <c r="L2430" t="str">
        <f t="shared" si="151"/>
        <v>150000-200000</v>
      </c>
      <c r="M2430" t="s">
        <v>21</v>
      </c>
      <c r="N2430" t="str">
        <f>VLOOKUP(M2430,'Country Names'!B:C,2,FALSE)</f>
        <v>United States</v>
      </c>
      <c r="O2430">
        <v>100</v>
      </c>
      <c r="P2430" t="str">
        <f>IF(Table[[#This Row],[remote_ratio]]=0, "In Person", IF(Table[[#This Row],[remote_ratio]]=50, "Hybrid", IF(Table[[#This Row],[remote_ratio]]=100, "Remote")))</f>
        <v>Remote</v>
      </c>
      <c r="Q2430" t="s">
        <v>21</v>
      </c>
      <c r="R2430" t="str">
        <f>VLOOKUP(Q2430,'Country Names'!B:C,2,FALSE)</f>
        <v>United States</v>
      </c>
      <c r="S2430" t="s">
        <v>221</v>
      </c>
    </row>
    <row r="2431" spans="1:19" x14ac:dyDescent="0.3">
      <c r="A2431">
        <v>2430</v>
      </c>
      <c r="B2431">
        <v>2022</v>
      </c>
      <c r="C2431" t="s">
        <v>330</v>
      </c>
      <c r="D2431" t="s">
        <v>216</v>
      </c>
      <c r="E2431" t="s">
        <v>37</v>
      </c>
      <c r="F2431" t="str">
        <f t="shared" si="148"/>
        <v>Engineer</v>
      </c>
      <c r="G2431">
        <v>140000</v>
      </c>
      <c r="H2431" t="s">
        <v>20</v>
      </c>
      <c r="I2431">
        <v>140000</v>
      </c>
      <c r="J2431">
        <f t="shared" si="149"/>
        <v>100000</v>
      </c>
      <c r="K2431">
        <f t="shared" si="150"/>
        <v>150000</v>
      </c>
      <c r="L2431" t="str">
        <f t="shared" si="151"/>
        <v>100000-150000</v>
      </c>
      <c r="M2431" t="s">
        <v>21</v>
      </c>
      <c r="N2431" t="str">
        <f>VLOOKUP(M2431,'Country Names'!B:C,2,FALSE)</f>
        <v>United States</v>
      </c>
      <c r="O2431">
        <v>100</v>
      </c>
      <c r="P2431" t="str">
        <f>IF(Table[[#This Row],[remote_ratio]]=0, "In Person", IF(Table[[#This Row],[remote_ratio]]=50, "Hybrid", IF(Table[[#This Row],[remote_ratio]]=100, "Remote")))</f>
        <v>Remote</v>
      </c>
      <c r="Q2431" t="s">
        <v>21</v>
      </c>
      <c r="R2431" t="str">
        <f>VLOOKUP(Q2431,'Country Names'!B:C,2,FALSE)</f>
        <v>United States</v>
      </c>
      <c r="S2431" t="s">
        <v>221</v>
      </c>
    </row>
    <row r="2432" spans="1:19" x14ac:dyDescent="0.3">
      <c r="A2432">
        <v>2431</v>
      </c>
      <c r="B2432">
        <v>2022</v>
      </c>
      <c r="C2432" t="s">
        <v>330</v>
      </c>
      <c r="D2432" t="s">
        <v>216</v>
      </c>
      <c r="E2432" t="s">
        <v>37</v>
      </c>
      <c r="F2432" t="str">
        <f t="shared" si="148"/>
        <v>Engineer</v>
      </c>
      <c r="G2432">
        <v>247500</v>
      </c>
      <c r="H2432" t="s">
        <v>20</v>
      </c>
      <c r="I2432">
        <v>247500</v>
      </c>
      <c r="J2432">
        <f t="shared" si="149"/>
        <v>200000</v>
      </c>
      <c r="K2432">
        <f t="shared" si="150"/>
        <v>250000</v>
      </c>
      <c r="L2432" t="str">
        <f t="shared" si="151"/>
        <v>200000-250000</v>
      </c>
      <c r="M2432" t="s">
        <v>21</v>
      </c>
      <c r="N2432" t="str">
        <f>VLOOKUP(M2432,'Country Names'!B:C,2,FALSE)</f>
        <v>United States</v>
      </c>
      <c r="O2432">
        <v>0</v>
      </c>
      <c r="P2432" t="str">
        <f>IF(Table[[#This Row],[remote_ratio]]=0, "In Person", IF(Table[[#This Row],[remote_ratio]]=50, "Hybrid", IF(Table[[#This Row],[remote_ratio]]=100, "Remote")))</f>
        <v>In Person</v>
      </c>
      <c r="Q2432" t="s">
        <v>21</v>
      </c>
      <c r="R2432" t="str">
        <f>VLOOKUP(Q2432,'Country Names'!B:C,2,FALSE)</f>
        <v>United States</v>
      </c>
      <c r="S2432" t="s">
        <v>221</v>
      </c>
    </row>
    <row r="2433" spans="1:19" x14ac:dyDescent="0.3">
      <c r="A2433">
        <v>2432</v>
      </c>
      <c r="B2433">
        <v>2022</v>
      </c>
      <c r="C2433" t="s">
        <v>330</v>
      </c>
      <c r="D2433" t="s">
        <v>216</v>
      </c>
      <c r="E2433" t="s">
        <v>37</v>
      </c>
      <c r="F2433" t="str">
        <f t="shared" si="148"/>
        <v>Engineer</v>
      </c>
      <c r="G2433">
        <v>172200</v>
      </c>
      <c r="H2433" t="s">
        <v>20</v>
      </c>
      <c r="I2433">
        <v>172200</v>
      </c>
      <c r="J2433">
        <f t="shared" si="149"/>
        <v>150000</v>
      </c>
      <c r="K2433">
        <f t="shared" si="150"/>
        <v>200000</v>
      </c>
      <c r="L2433" t="str">
        <f t="shared" si="151"/>
        <v>150000-200000</v>
      </c>
      <c r="M2433" t="s">
        <v>21</v>
      </c>
      <c r="N2433" t="str">
        <f>VLOOKUP(M2433,'Country Names'!B:C,2,FALSE)</f>
        <v>United States</v>
      </c>
      <c r="O2433">
        <v>0</v>
      </c>
      <c r="P2433" t="str">
        <f>IF(Table[[#This Row],[remote_ratio]]=0, "In Person", IF(Table[[#This Row],[remote_ratio]]=50, "Hybrid", IF(Table[[#This Row],[remote_ratio]]=100, "Remote")))</f>
        <v>In Person</v>
      </c>
      <c r="Q2433" t="s">
        <v>21</v>
      </c>
      <c r="R2433" t="str">
        <f>VLOOKUP(Q2433,'Country Names'!B:C,2,FALSE)</f>
        <v>United States</v>
      </c>
      <c r="S2433" t="s">
        <v>221</v>
      </c>
    </row>
    <row r="2434" spans="1:19" x14ac:dyDescent="0.3">
      <c r="A2434">
        <v>2433</v>
      </c>
      <c r="B2434">
        <v>2022</v>
      </c>
      <c r="C2434" t="s">
        <v>330</v>
      </c>
      <c r="D2434" t="s">
        <v>216</v>
      </c>
      <c r="E2434" t="s">
        <v>37</v>
      </c>
      <c r="F2434" t="str">
        <f t="shared" ref="F2434:F2497" si="152">IF(RIGHT(E2434,LEN(E2434)-FIND(CHAR(1),SUBSTITUTE(E2434," ",CHAR(1),LEN(E2434)-LEN(SUBSTITUTE(E2434," ","")))))="Science","Director of DS",IF(RIGHT(E2434,LEN(E2434)-FIND(CHAR(1),SUBSTITUTE(E2434," ",CHAR(1),LEN(E2434)-LEN(SUBSTITUTE(E2434," ","")))))="Data","Head of Data",RIGHT(E2434,LEN(E2434)-FIND(CHAR(1),SUBSTITUTE(E2434," ",CHAR(1),LEN(E2434)-LEN(SUBSTITUTE(E2434," ","")))))))</f>
        <v>Engineer</v>
      </c>
      <c r="G2434">
        <v>225000</v>
      </c>
      <c r="H2434" t="s">
        <v>20</v>
      </c>
      <c r="I2434">
        <v>225000</v>
      </c>
      <c r="J2434">
        <f t="shared" ref="J2434:J2497" si="153">FLOOR(I2434/50000,1)*50000</f>
        <v>200000</v>
      </c>
      <c r="K2434">
        <f t="shared" ref="K2434:K2497" si="154">FLOOR(I2434/50000,1)*50000 + 50000</f>
        <v>250000</v>
      </c>
      <c r="L2434" t="str">
        <f t="shared" ref="L2434:L2497" si="155">_xlfn.CONCAT(J2434, "-", K2434)</f>
        <v>200000-250000</v>
      </c>
      <c r="M2434" t="s">
        <v>21</v>
      </c>
      <c r="N2434" t="str">
        <f>VLOOKUP(M2434,'Country Names'!B:C,2,FALSE)</f>
        <v>United States</v>
      </c>
      <c r="O2434">
        <v>0</v>
      </c>
      <c r="P2434" t="str">
        <f>IF(Table[[#This Row],[remote_ratio]]=0, "In Person", IF(Table[[#This Row],[remote_ratio]]=50, "Hybrid", IF(Table[[#This Row],[remote_ratio]]=100, "Remote")))</f>
        <v>In Person</v>
      </c>
      <c r="Q2434" t="s">
        <v>21</v>
      </c>
      <c r="R2434" t="str">
        <f>VLOOKUP(Q2434,'Country Names'!B:C,2,FALSE)</f>
        <v>United States</v>
      </c>
      <c r="S2434" t="s">
        <v>221</v>
      </c>
    </row>
    <row r="2435" spans="1:19" x14ac:dyDescent="0.3">
      <c r="A2435">
        <v>2434</v>
      </c>
      <c r="B2435">
        <v>2022</v>
      </c>
      <c r="C2435" t="s">
        <v>330</v>
      </c>
      <c r="D2435" t="s">
        <v>216</v>
      </c>
      <c r="E2435" t="s">
        <v>37</v>
      </c>
      <c r="F2435" t="str">
        <f t="shared" si="152"/>
        <v>Engineer</v>
      </c>
      <c r="G2435">
        <v>184100</v>
      </c>
      <c r="H2435" t="s">
        <v>20</v>
      </c>
      <c r="I2435">
        <v>184100</v>
      </c>
      <c r="J2435">
        <f t="shared" si="153"/>
        <v>150000</v>
      </c>
      <c r="K2435">
        <f t="shared" si="154"/>
        <v>200000</v>
      </c>
      <c r="L2435" t="str">
        <f t="shared" si="155"/>
        <v>150000-200000</v>
      </c>
      <c r="M2435" t="s">
        <v>21</v>
      </c>
      <c r="N2435" t="str">
        <f>VLOOKUP(M2435,'Country Names'!B:C,2,FALSE)</f>
        <v>United States</v>
      </c>
      <c r="O2435">
        <v>0</v>
      </c>
      <c r="P2435" t="str">
        <f>IF(Table[[#This Row],[remote_ratio]]=0, "In Person", IF(Table[[#This Row],[remote_ratio]]=50, "Hybrid", IF(Table[[#This Row],[remote_ratio]]=100, "Remote")))</f>
        <v>In Person</v>
      </c>
      <c r="Q2435" t="s">
        <v>21</v>
      </c>
      <c r="R2435" t="str">
        <f>VLOOKUP(Q2435,'Country Names'!B:C,2,FALSE)</f>
        <v>United States</v>
      </c>
      <c r="S2435" t="s">
        <v>221</v>
      </c>
    </row>
    <row r="2436" spans="1:19" x14ac:dyDescent="0.3">
      <c r="A2436">
        <v>2435</v>
      </c>
      <c r="B2436">
        <v>2022</v>
      </c>
      <c r="C2436" t="s">
        <v>213</v>
      </c>
      <c r="D2436" t="s">
        <v>216</v>
      </c>
      <c r="E2436" t="s">
        <v>35</v>
      </c>
      <c r="F2436" t="str">
        <f t="shared" si="152"/>
        <v>Engineer</v>
      </c>
      <c r="G2436">
        <v>130000</v>
      </c>
      <c r="H2436" t="s">
        <v>20</v>
      </c>
      <c r="I2436">
        <v>130000</v>
      </c>
      <c r="J2436">
        <f t="shared" si="153"/>
        <v>100000</v>
      </c>
      <c r="K2436">
        <f t="shared" si="154"/>
        <v>150000</v>
      </c>
      <c r="L2436" t="str">
        <f t="shared" si="155"/>
        <v>100000-150000</v>
      </c>
      <c r="M2436" t="s">
        <v>21</v>
      </c>
      <c r="N2436" t="str">
        <f>VLOOKUP(M2436,'Country Names'!B:C,2,FALSE)</f>
        <v>United States</v>
      </c>
      <c r="O2436">
        <v>0</v>
      </c>
      <c r="P2436" t="str">
        <f>IF(Table[[#This Row],[remote_ratio]]=0, "In Person", IF(Table[[#This Row],[remote_ratio]]=50, "Hybrid", IF(Table[[#This Row],[remote_ratio]]=100, "Remote")))</f>
        <v>In Person</v>
      </c>
      <c r="Q2436" t="s">
        <v>21</v>
      </c>
      <c r="R2436" t="str">
        <f>VLOOKUP(Q2436,'Country Names'!B:C,2,FALSE)</f>
        <v>United States</v>
      </c>
      <c r="S2436" t="s">
        <v>221</v>
      </c>
    </row>
    <row r="2437" spans="1:19" x14ac:dyDescent="0.3">
      <c r="A2437">
        <v>2436</v>
      </c>
      <c r="B2437">
        <v>2022</v>
      </c>
      <c r="C2437" t="s">
        <v>213</v>
      </c>
      <c r="D2437" t="s">
        <v>216</v>
      </c>
      <c r="E2437" t="s">
        <v>35</v>
      </c>
      <c r="F2437" t="str">
        <f t="shared" si="152"/>
        <v>Engineer</v>
      </c>
      <c r="G2437">
        <v>90000</v>
      </c>
      <c r="H2437" t="s">
        <v>20</v>
      </c>
      <c r="I2437">
        <v>90000</v>
      </c>
      <c r="J2437">
        <f t="shared" si="153"/>
        <v>50000</v>
      </c>
      <c r="K2437">
        <f t="shared" si="154"/>
        <v>100000</v>
      </c>
      <c r="L2437" t="str">
        <f t="shared" si="155"/>
        <v>50000-100000</v>
      </c>
      <c r="M2437" t="s">
        <v>21</v>
      </c>
      <c r="N2437" t="str">
        <f>VLOOKUP(M2437,'Country Names'!B:C,2,FALSE)</f>
        <v>United States</v>
      </c>
      <c r="O2437">
        <v>0</v>
      </c>
      <c r="P2437" t="str">
        <f>IF(Table[[#This Row],[remote_ratio]]=0, "In Person", IF(Table[[#This Row],[remote_ratio]]=50, "Hybrid", IF(Table[[#This Row],[remote_ratio]]=100, "Remote")))</f>
        <v>In Person</v>
      </c>
      <c r="Q2437" t="s">
        <v>21</v>
      </c>
      <c r="R2437" t="str">
        <f>VLOOKUP(Q2437,'Country Names'!B:C,2,FALSE)</f>
        <v>United States</v>
      </c>
      <c r="S2437" t="s">
        <v>221</v>
      </c>
    </row>
    <row r="2438" spans="1:19" x14ac:dyDescent="0.3">
      <c r="A2438">
        <v>2374</v>
      </c>
      <c r="B2438">
        <v>2022</v>
      </c>
      <c r="C2438" t="s">
        <v>330</v>
      </c>
      <c r="D2438" t="s">
        <v>216</v>
      </c>
      <c r="E2438" t="s">
        <v>23</v>
      </c>
      <c r="F2438" t="str">
        <f t="shared" si="152"/>
        <v>Scientist</v>
      </c>
      <c r="G2438">
        <v>93800</v>
      </c>
      <c r="H2438" t="s">
        <v>20</v>
      </c>
      <c r="I2438">
        <v>93800</v>
      </c>
      <c r="J2438">
        <f t="shared" si="153"/>
        <v>50000</v>
      </c>
      <c r="K2438">
        <f t="shared" si="154"/>
        <v>100000</v>
      </c>
      <c r="L2438" t="str">
        <f t="shared" si="155"/>
        <v>50000-100000</v>
      </c>
      <c r="M2438" t="s">
        <v>21</v>
      </c>
      <c r="N2438" t="str">
        <f>VLOOKUP(M2438,'Country Names'!B:C,2,FALSE)</f>
        <v>United States</v>
      </c>
      <c r="O2438">
        <v>0</v>
      </c>
      <c r="P2438" t="str">
        <f>IF(Table[[#This Row],[remote_ratio]]=0, "In Person", IF(Table[[#This Row],[remote_ratio]]=50, "Hybrid", IF(Table[[#This Row],[remote_ratio]]=100, "Remote")))</f>
        <v>In Person</v>
      </c>
      <c r="Q2438" t="s">
        <v>21</v>
      </c>
      <c r="R2438" t="str">
        <f>VLOOKUP(Q2438,'Country Names'!B:C,2,FALSE)</f>
        <v>United States</v>
      </c>
      <c r="S2438" t="s">
        <v>221</v>
      </c>
    </row>
    <row r="2439" spans="1:19" x14ac:dyDescent="0.3">
      <c r="A2439">
        <v>2375</v>
      </c>
      <c r="B2439">
        <v>2022</v>
      </c>
      <c r="C2439" t="s">
        <v>330</v>
      </c>
      <c r="D2439" t="s">
        <v>216</v>
      </c>
      <c r="E2439" t="s">
        <v>23</v>
      </c>
      <c r="F2439" t="str">
        <f t="shared" si="152"/>
        <v>Scientist</v>
      </c>
      <c r="G2439">
        <v>350000</v>
      </c>
      <c r="H2439" t="s">
        <v>20</v>
      </c>
      <c r="I2439">
        <v>350000</v>
      </c>
      <c r="J2439">
        <f t="shared" si="153"/>
        <v>350000</v>
      </c>
      <c r="K2439">
        <f t="shared" si="154"/>
        <v>400000</v>
      </c>
      <c r="L2439" t="str">
        <f t="shared" si="155"/>
        <v>350000-400000</v>
      </c>
      <c r="M2439" t="s">
        <v>21</v>
      </c>
      <c r="N2439" t="str">
        <f>VLOOKUP(M2439,'Country Names'!B:C,2,FALSE)</f>
        <v>United States</v>
      </c>
      <c r="O2439">
        <v>100</v>
      </c>
      <c r="P2439" t="str">
        <f>IF(Table[[#This Row],[remote_ratio]]=0, "In Person", IF(Table[[#This Row],[remote_ratio]]=50, "Hybrid", IF(Table[[#This Row],[remote_ratio]]=100, "Remote")))</f>
        <v>Remote</v>
      </c>
      <c r="Q2439" t="s">
        <v>21</v>
      </c>
      <c r="R2439" t="str">
        <f>VLOOKUP(Q2439,'Country Names'!B:C,2,FALSE)</f>
        <v>United States</v>
      </c>
      <c r="S2439" t="s">
        <v>221</v>
      </c>
    </row>
    <row r="2440" spans="1:19" x14ac:dyDescent="0.3">
      <c r="A2440">
        <v>2376</v>
      </c>
      <c r="B2440">
        <v>2022</v>
      </c>
      <c r="C2440" t="s">
        <v>330</v>
      </c>
      <c r="D2440" t="s">
        <v>216</v>
      </c>
      <c r="E2440" t="s">
        <v>23</v>
      </c>
      <c r="F2440" t="str">
        <f t="shared" si="152"/>
        <v>Scientist</v>
      </c>
      <c r="G2440">
        <v>135000</v>
      </c>
      <c r="H2440" t="s">
        <v>20</v>
      </c>
      <c r="I2440">
        <v>135000</v>
      </c>
      <c r="J2440">
        <f t="shared" si="153"/>
        <v>100000</v>
      </c>
      <c r="K2440">
        <f t="shared" si="154"/>
        <v>150000</v>
      </c>
      <c r="L2440" t="str">
        <f t="shared" si="155"/>
        <v>100000-150000</v>
      </c>
      <c r="M2440" t="s">
        <v>21</v>
      </c>
      <c r="N2440" t="str">
        <f>VLOOKUP(M2440,'Country Names'!B:C,2,FALSE)</f>
        <v>United States</v>
      </c>
      <c r="O2440">
        <v>100</v>
      </c>
      <c r="P2440" t="str">
        <f>IF(Table[[#This Row],[remote_ratio]]=0, "In Person", IF(Table[[#This Row],[remote_ratio]]=50, "Hybrid", IF(Table[[#This Row],[remote_ratio]]=100, "Remote")))</f>
        <v>Remote</v>
      </c>
      <c r="Q2440" t="s">
        <v>21</v>
      </c>
      <c r="R2440" t="str">
        <f>VLOOKUP(Q2440,'Country Names'!B:C,2,FALSE)</f>
        <v>United States</v>
      </c>
      <c r="S2440" t="s">
        <v>221</v>
      </c>
    </row>
    <row r="2441" spans="1:19" x14ac:dyDescent="0.3">
      <c r="A2441">
        <v>2382</v>
      </c>
      <c r="B2441">
        <v>2022</v>
      </c>
      <c r="C2441" t="s">
        <v>214</v>
      </c>
      <c r="D2441" t="s">
        <v>216</v>
      </c>
      <c r="E2441" t="s">
        <v>81</v>
      </c>
      <c r="F2441" t="str">
        <f t="shared" si="152"/>
        <v>Scientist</v>
      </c>
      <c r="G2441">
        <v>33000</v>
      </c>
      <c r="H2441" t="s">
        <v>14</v>
      </c>
      <c r="I2441">
        <v>34672</v>
      </c>
      <c r="J2441">
        <f t="shared" si="153"/>
        <v>0</v>
      </c>
      <c r="K2441">
        <f t="shared" si="154"/>
        <v>50000</v>
      </c>
      <c r="L2441" t="str">
        <f t="shared" si="155"/>
        <v>0-50000</v>
      </c>
      <c r="M2441" t="s">
        <v>147</v>
      </c>
      <c r="N2441" t="str">
        <f>VLOOKUP(M2441,'Country Names'!B:C,2,FALSE)</f>
        <v>Italy</v>
      </c>
      <c r="O2441">
        <v>100</v>
      </c>
      <c r="P2441" t="str">
        <f>IF(Table[[#This Row],[remote_ratio]]=0, "In Person", IF(Table[[#This Row],[remote_ratio]]=50, "Hybrid", IF(Table[[#This Row],[remote_ratio]]=100, "Remote")))</f>
        <v>Remote</v>
      </c>
      <c r="Q2441" t="s">
        <v>31</v>
      </c>
      <c r="R2441" t="str">
        <f>VLOOKUP(Q2441,'Country Names'!B:C,2,FALSE)</f>
        <v>Germany</v>
      </c>
      <c r="S2441" t="s">
        <v>222</v>
      </c>
    </row>
    <row r="2442" spans="1:19" x14ac:dyDescent="0.3">
      <c r="A2442">
        <v>2441</v>
      </c>
      <c r="B2442">
        <v>2022</v>
      </c>
      <c r="C2442" t="s">
        <v>330</v>
      </c>
      <c r="D2442" t="s">
        <v>216</v>
      </c>
      <c r="E2442" t="s">
        <v>37</v>
      </c>
      <c r="F2442" t="str">
        <f t="shared" si="152"/>
        <v>Engineer</v>
      </c>
      <c r="G2442">
        <v>161000</v>
      </c>
      <c r="H2442" t="s">
        <v>20</v>
      </c>
      <c r="I2442">
        <v>161000</v>
      </c>
      <c r="J2442">
        <f t="shared" si="153"/>
        <v>150000</v>
      </c>
      <c r="K2442">
        <f t="shared" si="154"/>
        <v>200000</v>
      </c>
      <c r="L2442" t="str">
        <f t="shared" si="155"/>
        <v>150000-200000</v>
      </c>
      <c r="M2442" t="s">
        <v>21</v>
      </c>
      <c r="N2442" t="str">
        <f>VLOOKUP(M2442,'Country Names'!B:C,2,FALSE)</f>
        <v>United States</v>
      </c>
      <c r="O2442">
        <v>100</v>
      </c>
      <c r="P2442" t="str">
        <f>IF(Table[[#This Row],[remote_ratio]]=0, "In Person", IF(Table[[#This Row],[remote_ratio]]=50, "Hybrid", IF(Table[[#This Row],[remote_ratio]]=100, "Remote")))</f>
        <v>Remote</v>
      </c>
      <c r="Q2442" t="s">
        <v>21</v>
      </c>
      <c r="R2442" t="str">
        <f>VLOOKUP(Q2442,'Country Names'!B:C,2,FALSE)</f>
        <v>United States</v>
      </c>
      <c r="S2442" t="s">
        <v>221</v>
      </c>
    </row>
    <row r="2443" spans="1:19" x14ac:dyDescent="0.3">
      <c r="A2443">
        <v>2442</v>
      </c>
      <c r="B2443">
        <v>2022</v>
      </c>
      <c r="C2443" t="s">
        <v>330</v>
      </c>
      <c r="D2443" t="s">
        <v>216</v>
      </c>
      <c r="E2443" t="s">
        <v>37</v>
      </c>
      <c r="F2443" t="str">
        <f t="shared" si="152"/>
        <v>Engineer</v>
      </c>
      <c r="G2443">
        <v>110000</v>
      </c>
      <c r="H2443" t="s">
        <v>20</v>
      </c>
      <c r="I2443">
        <v>110000</v>
      </c>
      <c r="J2443">
        <f t="shared" si="153"/>
        <v>100000</v>
      </c>
      <c r="K2443">
        <f t="shared" si="154"/>
        <v>150000</v>
      </c>
      <c r="L2443" t="str">
        <f t="shared" si="155"/>
        <v>100000-150000</v>
      </c>
      <c r="M2443" t="s">
        <v>21</v>
      </c>
      <c r="N2443" t="str">
        <f>VLOOKUP(M2443,'Country Names'!B:C,2,FALSE)</f>
        <v>United States</v>
      </c>
      <c r="O2443">
        <v>100</v>
      </c>
      <c r="P2443" t="str">
        <f>IF(Table[[#This Row],[remote_ratio]]=0, "In Person", IF(Table[[#This Row],[remote_ratio]]=50, "Hybrid", IF(Table[[#This Row],[remote_ratio]]=100, "Remote")))</f>
        <v>Remote</v>
      </c>
      <c r="Q2443" t="s">
        <v>21</v>
      </c>
      <c r="R2443" t="str">
        <f>VLOOKUP(Q2443,'Country Names'!B:C,2,FALSE)</f>
        <v>United States</v>
      </c>
      <c r="S2443" t="s">
        <v>221</v>
      </c>
    </row>
    <row r="2444" spans="1:19" x14ac:dyDescent="0.3">
      <c r="A2444">
        <v>2395</v>
      </c>
      <c r="B2444">
        <v>2022</v>
      </c>
      <c r="C2444" t="s">
        <v>330</v>
      </c>
      <c r="D2444" t="s">
        <v>216</v>
      </c>
      <c r="E2444" t="s">
        <v>23</v>
      </c>
      <c r="F2444" t="str">
        <f t="shared" si="152"/>
        <v>Scientist</v>
      </c>
      <c r="G2444">
        <v>247500</v>
      </c>
      <c r="H2444" t="s">
        <v>20</v>
      </c>
      <c r="I2444">
        <v>247500</v>
      </c>
      <c r="J2444">
        <f t="shared" si="153"/>
        <v>200000</v>
      </c>
      <c r="K2444">
        <f t="shared" si="154"/>
        <v>250000</v>
      </c>
      <c r="L2444" t="str">
        <f t="shared" si="155"/>
        <v>200000-250000</v>
      </c>
      <c r="M2444" t="s">
        <v>21</v>
      </c>
      <c r="N2444" t="str">
        <f>VLOOKUP(M2444,'Country Names'!B:C,2,FALSE)</f>
        <v>United States</v>
      </c>
      <c r="O2444">
        <v>0</v>
      </c>
      <c r="P2444" t="str">
        <f>IF(Table[[#This Row],[remote_ratio]]=0, "In Person", IF(Table[[#This Row],[remote_ratio]]=50, "Hybrid", IF(Table[[#This Row],[remote_ratio]]=100, "Remote")))</f>
        <v>In Person</v>
      </c>
      <c r="Q2444" t="s">
        <v>21</v>
      </c>
      <c r="R2444" t="str">
        <f>VLOOKUP(Q2444,'Country Names'!B:C,2,FALSE)</f>
        <v>United States</v>
      </c>
      <c r="S2444" t="s">
        <v>221</v>
      </c>
    </row>
    <row r="2445" spans="1:19" x14ac:dyDescent="0.3">
      <c r="A2445">
        <v>2396</v>
      </c>
      <c r="B2445">
        <v>2022</v>
      </c>
      <c r="C2445" t="s">
        <v>330</v>
      </c>
      <c r="D2445" t="s">
        <v>216</v>
      </c>
      <c r="E2445" t="s">
        <v>23</v>
      </c>
      <c r="F2445" t="str">
        <f t="shared" si="152"/>
        <v>Scientist</v>
      </c>
      <c r="G2445">
        <v>172200</v>
      </c>
      <c r="H2445" t="s">
        <v>20</v>
      </c>
      <c r="I2445">
        <v>172200</v>
      </c>
      <c r="J2445">
        <f t="shared" si="153"/>
        <v>150000</v>
      </c>
      <c r="K2445">
        <f t="shared" si="154"/>
        <v>200000</v>
      </c>
      <c r="L2445" t="str">
        <f t="shared" si="155"/>
        <v>150000-200000</v>
      </c>
      <c r="M2445" t="s">
        <v>21</v>
      </c>
      <c r="N2445" t="str">
        <f>VLOOKUP(M2445,'Country Names'!B:C,2,FALSE)</f>
        <v>United States</v>
      </c>
      <c r="O2445">
        <v>0</v>
      </c>
      <c r="P2445" t="str">
        <f>IF(Table[[#This Row],[remote_ratio]]=0, "In Person", IF(Table[[#This Row],[remote_ratio]]=50, "Hybrid", IF(Table[[#This Row],[remote_ratio]]=100, "Remote")))</f>
        <v>In Person</v>
      </c>
      <c r="Q2445" t="s">
        <v>21</v>
      </c>
      <c r="R2445" t="str">
        <f>VLOOKUP(Q2445,'Country Names'!B:C,2,FALSE)</f>
        <v>United States</v>
      </c>
      <c r="S2445" t="s">
        <v>221</v>
      </c>
    </row>
    <row r="2446" spans="1:19" x14ac:dyDescent="0.3">
      <c r="A2446">
        <v>2397</v>
      </c>
      <c r="B2446">
        <v>2022</v>
      </c>
      <c r="C2446" t="s">
        <v>330</v>
      </c>
      <c r="D2446" t="s">
        <v>216</v>
      </c>
      <c r="E2446" t="s">
        <v>23</v>
      </c>
      <c r="F2446" t="str">
        <f t="shared" si="152"/>
        <v>Scientist</v>
      </c>
      <c r="G2446">
        <v>177500</v>
      </c>
      <c r="H2446" t="s">
        <v>20</v>
      </c>
      <c r="I2446">
        <v>177500</v>
      </c>
      <c r="J2446">
        <f t="shared" si="153"/>
        <v>150000</v>
      </c>
      <c r="K2446">
        <f t="shared" si="154"/>
        <v>200000</v>
      </c>
      <c r="L2446" t="str">
        <f t="shared" si="155"/>
        <v>150000-200000</v>
      </c>
      <c r="M2446" t="s">
        <v>21</v>
      </c>
      <c r="N2446" t="str">
        <f>VLOOKUP(M2446,'Country Names'!B:C,2,FALSE)</f>
        <v>United States</v>
      </c>
      <c r="O2446">
        <v>100</v>
      </c>
      <c r="P2446" t="str">
        <f>IF(Table[[#This Row],[remote_ratio]]=0, "In Person", IF(Table[[#This Row],[remote_ratio]]=50, "Hybrid", IF(Table[[#This Row],[remote_ratio]]=100, "Remote")))</f>
        <v>Remote</v>
      </c>
      <c r="Q2446" t="s">
        <v>21</v>
      </c>
      <c r="R2446" t="str">
        <f>VLOOKUP(Q2446,'Country Names'!B:C,2,FALSE)</f>
        <v>United States</v>
      </c>
      <c r="S2446" t="s">
        <v>221</v>
      </c>
    </row>
    <row r="2447" spans="1:19" x14ac:dyDescent="0.3">
      <c r="A2447">
        <v>2398</v>
      </c>
      <c r="B2447">
        <v>2022</v>
      </c>
      <c r="C2447" t="s">
        <v>330</v>
      </c>
      <c r="D2447" t="s">
        <v>216</v>
      </c>
      <c r="E2447" t="s">
        <v>23</v>
      </c>
      <c r="F2447" t="str">
        <f t="shared" si="152"/>
        <v>Scientist</v>
      </c>
      <c r="G2447">
        <v>134000</v>
      </c>
      <c r="H2447" t="s">
        <v>20</v>
      </c>
      <c r="I2447">
        <v>134000</v>
      </c>
      <c r="J2447">
        <f t="shared" si="153"/>
        <v>100000</v>
      </c>
      <c r="K2447">
        <f t="shared" si="154"/>
        <v>150000</v>
      </c>
      <c r="L2447" t="str">
        <f t="shared" si="155"/>
        <v>100000-150000</v>
      </c>
      <c r="M2447" t="s">
        <v>21</v>
      </c>
      <c r="N2447" t="str">
        <f>VLOOKUP(M2447,'Country Names'!B:C,2,FALSE)</f>
        <v>United States</v>
      </c>
      <c r="O2447">
        <v>100</v>
      </c>
      <c r="P2447" t="str">
        <f>IF(Table[[#This Row],[remote_ratio]]=0, "In Person", IF(Table[[#This Row],[remote_ratio]]=50, "Hybrid", IF(Table[[#This Row],[remote_ratio]]=100, "Remote")))</f>
        <v>Remote</v>
      </c>
      <c r="Q2447" t="s">
        <v>21</v>
      </c>
      <c r="R2447" t="str">
        <f>VLOOKUP(Q2447,'Country Names'!B:C,2,FALSE)</f>
        <v>United States</v>
      </c>
      <c r="S2447" t="s">
        <v>221</v>
      </c>
    </row>
    <row r="2448" spans="1:19" x14ac:dyDescent="0.3">
      <c r="A2448">
        <v>2447</v>
      </c>
      <c r="B2448">
        <v>2022</v>
      </c>
      <c r="C2448" t="s">
        <v>215</v>
      </c>
      <c r="D2448" t="s">
        <v>216</v>
      </c>
      <c r="E2448" t="s">
        <v>68</v>
      </c>
      <c r="F2448" t="str">
        <f t="shared" si="152"/>
        <v>Head of Data</v>
      </c>
      <c r="G2448">
        <v>205000</v>
      </c>
      <c r="H2448" t="s">
        <v>20</v>
      </c>
      <c r="I2448">
        <v>205000</v>
      </c>
      <c r="J2448">
        <f t="shared" si="153"/>
        <v>200000</v>
      </c>
      <c r="K2448">
        <f t="shared" si="154"/>
        <v>250000</v>
      </c>
      <c r="L2448" t="str">
        <f t="shared" si="155"/>
        <v>200000-250000</v>
      </c>
      <c r="M2448" t="s">
        <v>21</v>
      </c>
      <c r="N2448" t="str">
        <f>VLOOKUP(M2448,'Country Names'!B:C,2,FALSE)</f>
        <v>United States</v>
      </c>
      <c r="O2448">
        <v>0</v>
      </c>
      <c r="P2448" t="str">
        <f>IF(Table[[#This Row],[remote_ratio]]=0, "In Person", IF(Table[[#This Row],[remote_ratio]]=50, "Hybrid", IF(Table[[#This Row],[remote_ratio]]=100, "Remote")))</f>
        <v>In Person</v>
      </c>
      <c r="Q2448" t="s">
        <v>21</v>
      </c>
      <c r="R2448" t="str">
        <f>VLOOKUP(Q2448,'Country Names'!B:C,2,FALSE)</f>
        <v>United States</v>
      </c>
      <c r="S2448" t="s">
        <v>221</v>
      </c>
    </row>
    <row r="2449" spans="1:19" x14ac:dyDescent="0.3">
      <c r="A2449">
        <v>2448</v>
      </c>
      <c r="B2449">
        <v>2022</v>
      </c>
      <c r="C2449" t="s">
        <v>215</v>
      </c>
      <c r="D2449" t="s">
        <v>216</v>
      </c>
      <c r="E2449" t="s">
        <v>68</v>
      </c>
      <c r="F2449" t="str">
        <f t="shared" si="152"/>
        <v>Head of Data</v>
      </c>
      <c r="G2449">
        <v>160000</v>
      </c>
      <c r="H2449" t="s">
        <v>20</v>
      </c>
      <c r="I2449">
        <v>160000</v>
      </c>
      <c r="J2449">
        <f t="shared" si="153"/>
        <v>150000</v>
      </c>
      <c r="K2449">
        <f t="shared" si="154"/>
        <v>200000</v>
      </c>
      <c r="L2449" t="str">
        <f t="shared" si="155"/>
        <v>150000-200000</v>
      </c>
      <c r="M2449" t="s">
        <v>21</v>
      </c>
      <c r="N2449" t="str">
        <f>VLOOKUP(M2449,'Country Names'!B:C,2,FALSE)</f>
        <v>United States</v>
      </c>
      <c r="O2449">
        <v>0</v>
      </c>
      <c r="P2449" t="str">
        <f>IF(Table[[#This Row],[remote_ratio]]=0, "In Person", IF(Table[[#This Row],[remote_ratio]]=50, "Hybrid", IF(Table[[#This Row],[remote_ratio]]=100, "Remote")))</f>
        <v>In Person</v>
      </c>
      <c r="Q2449" t="s">
        <v>21</v>
      </c>
      <c r="R2449" t="str">
        <f>VLOOKUP(Q2449,'Country Names'!B:C,2,FALSE)</f>
        <v>United States</v>
      </c>
      <c r="S2449" t="s">
        <v>221</v>
      </c>
    </row>
    <row r="2450" spans="1:19" x14ac:dyDescent="0.3">
      <c r="A2450">
        <v>2449</v>
      </c>
      <c r="B2450">
        <v>2022</v>
      </c>
      <c r="C2450" t="s">
        <v>330</v>
      </c>
      <c r="D2450" t="s">
        <v>216</v>
      </c>
      <c r="E2450" t="s">
        <v>27</v>
      </c>
      <c r="F2450" t="str">
        <f t="shared" si="152"/>
        <v>Analyst</v>
      </c>
      <c r="G2450">
        <v>169000</v>
      </c>
      <c r="H2450" t="s">
        <v>20</v>
      </c>
      <c r="I2450">
        <v>169000</v>
      </c>
      <c r="J2450">
        <f t="shared" si="153"/>
        <v>150000</v>
      </c>
      <c r="K2450">
        <f t="shared" si="154"/>
        <v>200000</v>
      </c>
      <c r="L2450" t="str">
        <f t="shared" si="155"/>
        <v>150000-200000</v>
      </c>
      <c r="M2450" t="s">
        <v>21</v>
      </c>
      <c r="N2450" t="str">
        <f>VLOOKUP(M2450,'Country Names'!B:C,2,FALSE)</f>
        <v>United States</v>
      </c>
      <c r="O2450">
        <v>0</v>
      </c>
      <c r="P2450" t="str">
        <f>IF(Table[[#This Row],[remote_ratio]]=0, "In Person", IF(Table[[#This Row],[remote_ratio]]=50, "Hybrid", IF(Table[[#This Row],[remote_ratio]]=100, "Remote")))</f>
        <v>In Person</v>
      </c>
      <c r="Q2450" t="s">
        <v>21</v>
      </c>
      <c r="R2450" t="str">
        <f>VLOOKUP(Q2450,'Country Names'!B:C,2,FALSE)</f>
        <v>United States</v>
      </c>
      <c r="S2450" t="s">
        <v>221</v>
      </c>
    </row>
    <row r="2451" spans="1:19" x14ac:dyDescent="0.3">
      <c r="A2451">
        <v>2450</v>
      </c>
      <c r="B2451">
        <v>2022</v>
      </c>
      <c r="C2451" t="s">
        <v>330</v>
      </c>
      <c r="D2451" t="s">
        <v>216</v>
      </c>
      <c r="E2451" t="s">
        <v>27</v>
      </c>
      <c r="F2451" t="str">
        <f t="shared" si="152"/>
        <v>Analyst</v>
      </c>
      <c r="G2451">
        <v>110600</v>
      </c>
      <c r="H2451" t="s">
        <v>20</v>
      </c>
      <c r="I2451">
        <v>110600</v>
      </c>
      <c r="J2451">
        <f t="shared" si="153"/>
        <v>100000</v>
      </c>
      <c r="K2451">
        <f t="shared" si="154"/>
        <v>150000</v>
      </c>
      <c r="L2451" t="str">
        <f t="shared" si="155"/>
        <v>100000-150000</v>
      </c>
      <c r="M2451" t="s">
        <v>21</v>
      </c>
      <c r="N2451" t="str">
        <f>VLOOKUP(M2451,'Country Names'!B:C,2,FALSE)</f>
        <v>United States</v>
      </c>
      <c r="O2451">
        <v>0</v>
      </c>
      <c r="P2451" t="str">
        <f>IF(Table[[#This Row],[remote_ratio]]=0, "In Person", IF(Table[[#This Row],[remote_ratio]]=50, "Hybrid", IF(Table[[#This Row],[remote_ratio]]=100, "Remote")))</f>
        <v>In Person</v>
      </c>
      <c r="Q2451" t="s">
        <v>21</v>
      </c>
      <c r="R2451" t="str">
        <f>VLOOKUP(Q2451,'Country Names'!B:C,2,FALSE)</f>
        <v>United States</v>
      </c>
      <c r="S2451" t="s">
        <v>221</v>
      </c>
    </row>
    <row r="2452" spans="1:19" x14ac:dyDescent="0.3">
      <c r="A2452">
        <v>2451</v>
      </c>
      <c r="B2452">
        <v>2022</v>
      </c>
      <c r="C2452" t="s">
        <v>214</v>
      </c>
      <c r="D2452" t="s">
        <v>216</v>
      </c>
      <c r="E2452" t="s">
        <v>37</v>
      </c>
      <c r="F2452" t="str">
        <f t="shared" si="152"/>
        <v>Engineer</v>
      </c>
      <c r="G2452">
        <v>50000</v>
      </c>
      <c r="H2452" t="s">
        <v>58</v>
      </c>
      <c r="I2452">
        <v>61566</v>
      </c>
      <c r="J2452">
        <f t="shared" si="153"/>
        <v>50000</v>
      </c>
      <c r="K2452">
        <f t="shared" si="154"/>
        <v>100000</v>
      </c>
      <c r="L2452" t="str">
        <f t="shared" si="155"/>
        <v>50000-100000</v>
      </c>
      <c r="M2452" t="s">
        <v>33</v>
      </c>
      <c r="N2452" t="str">
        <f>VLOOKUP(M2452,'Country Names'!B:C,2,FALSE)</f>
        <v>United Kingdom</v>
      </c>
      <c r="O2452">
        <v>100</v>
      </c>
      <c r="P2452" t="str">
        <f>IF(Table[[#This Row],[remote_ratio]]=0, "In Person", IF(Table[[#This Row],[remote_ratio]]=50, "Hybrid", IF(Table[[#This Row],[remote_ratio]]=100, "Remote")))</f>
        <v>Remote</v>
      </c>
      <c r="Q2452" t="s">
        <v>33</v>
      </c>
      <c r="R2452" t="str">
        <f>VLOOKUP(Q2452,'Country Names'!B:C,2,FALSE)</f>
        <v>United Kingdom</v>
      </c>
      <c r="S2452" t="s">
        <v>221</v>
      </c>
    </row>
    <row r="2453" spans="1:19" x14ac:dyDescent="0.3">
      <c r="A2453">
        <v>2452</v>
      </c>
      <c r="B2453">
        <v>2022</v>
      </c>
      <c r="C2453" t="s">
        <v>214</v>
      </c>
      <c r="D2453" t="s">
        <v>216</v>
      </c>
      <c r="E2453" t="s">
        <v>37</v>
      </c>
      <c r="F2453" t="str">
        <f t="shared" si="152"/>
        <v>Engineer</v>
      </c>
      <c r="G2453">
        <v>40000</v>
      </c>
      <c r="H2453" t="s">
        <v>58</v>
      </c>
      <c r="I2453">
        <v>49253</v>
      </c>
      <c r="J2453">
        <f t="shared" si="153"/>
        <v>0</v>
      </c>
      <c r="K2453">
        <f t="shared" si="154"/>
        <v>50000</v>
      </c>
      <c r="L2453" t="str">
        <f t="shared" si="155"/>
        <v>0-50000</v>
      </c>
      <c r="M2453" t="s">
        <v>33</v>
      </c>
      <c r="N2453" t="str">
        <f>VLOOKUP(M2453,'Country Names'!B:C,2,FALSE)</f>
        <v>United Kingdom</v>
      </c>
      <c r="O2453">
        <v>100</v>
      </c>
      <c r="P2453" t="str">
        <f>IF(Table[[#This Row],[remote_ratio]]=0, "In Person", IF(Table[[#This Row],[remote_ratio]]=50, "Hybrid", IF(Table[[#This Row],[remote_ratio]]=100, "Remote")))</f>
        <v>Remote</v>
      </c>
      <c r="Q2453" t="s">
        <v>33</v>
      </c>
      <c r="R2453" t="str">
        <f>VLOOKUP(Q2453,'Country Names'!B:C,2,FALSE)</f>
        <v>United Kingdom</v>
      </c>
      <c r="S2453" t="s">
        <v>221</v>
      </c>
    </row>
    <row r="2454" spans="1:19" x14ac:dyDescent="0.3">
      <c r="A2454">
        <v>2453</v>
      </c>
      <c r="B2454">
        <v>2022</v>
      </c>
      <c r="C2454" t="s">
        <v>330</v>
      </c>
      <c r="D2454" t="s">
        <v>216</v>
      </c>
      <c r="E2454" t="s">
        <v>37</v>
      </c>
      <c r="F2454" t="str">
        <f t="shared" si="152"/>
        <v>Engineer</v>
      </c>
      <c r="G2454">
        <v>160000</v>
      </c>
      <c r="H2454" t="s">
        <v>20</v>
      </c>
      <c r="I2454">
        <v>160000</v>
      </c>
      <c r="J2454">
        <f t="shared" si="153"/>
        <v>150000</v>
      </c>
      <c r="K2454">
        <f t="shared" si="154"/>
        <v>200000</v>
      </c>
      <c r="L2454" t="str">
        <f t="shared" si="155"/>
        <v>150000-200000</v>
      </c>
      <c r="M2454" t="s">
        <v>21</v>
      </c>
      <c r="N2454" t="str">
        <f>VLOOKUP(M2454,'Country Names'!B:C,2,FALSE)</f>
        <v>United States</v>
      </c>
      <c r="O2454">
        <v>0</v>
      </c>
      <c r="P2454" t="str">
        <f>IF(Table[[#This Row],[remote_ratio]]=0, "In Person", IF(Table[[#This Row],[remote_ratio]]=50, "Hybrid", IF(Table[[#This Row],[remote_ratio]]=100, "Remote")))</f>
        <v>In Person</v>
      </c>
      <c r="Q2454" t="s">
        <v>21</v>
      </c>
      <c r="R2454" t="str">
        <f>VLOOKUP(Q2454,'Country Names'!B:C,2,FALSE)</f>
        <v>United States</v>
      </c>
      <c r="S2454" t="s">
        <v>221</v>
      </c>
    </row>
    <row r="2455" spans="1:19" x14ac:dyDescent="0.3">
      <c r="A2455">
        <v>2454</v>
      </c>
      <c r="B2455">
        <v>2022</v>
      </c>
      <c r="C2455" t="s">
        <v>330</v>
      </c>
      <c r="D2455" t="s">
        <v>216</v>
      </c>
      <c r="E2455" t="s">
        <v>37</v>
      </c>
      <c r="F2455" t="str">
        <f t="shared" si="152"/>
        <v>Engineer</v>
      </c>
      <c r="G2455">
        <v>130000</v>
      </c>
      <c r="H2455" t="s">
        <v>20</v>
      </c>
      <c r="I2455">
        <v>130000</v>
      </c>
      <c r="J2455">
        <f t="shared" si="153"/>
        <v>100000</v>
      </c>
      <c r="K2455">
        <f t="shared" si="154"/>
        <v>150000</v>
      </c>
      <c r="L2455" t="str">
        <f t="shared" si="155"/>
        <v>100000-150000</v>
      </c>
      <c r="M2455" t="s">
        <v>21</v>
      </c>
      <c r="N2455" t="str">
        <f>VLOOKUP(M2455,'Country Names'!B:C,2,FALSE)</f>
        <v>United States</v>
      </c>
      <c r="O2455">
        <v>0</v>
      </c>
      <c r="P2455" t="str">
        <f>IF(Table[[#This Row],[remote_ratio]]=0, "In Person", IF(Table[[#This Row],[remote_ratio]]=50, "Hybrid", IF(Table[[#This Row],[remote_ratio]]=100, "Remote")))</f>
        <v>In Person</v>
      </c>
      <c r="Q2455" t="s">
        <v>21</v>
      </c>
      <c r="R2455" t="str">
        <f>VLOOKUP(Q2455,'Country Names'!B:C,2,FALSE)</f>
        <v>United States</v>
      </c>
      <c r="S2455" t="s">
        <v>221</v>
      </c>
    </row>
    <row r="2456" spans="1:19" x14ac:dyDescent="0.3">
      <c r="A2456">
        <v>2399</v>
      </c>
      <c r="B2456">
        <v>2022</v>
      </c>
      <c r="C2456" t="s">
        <v>330</v>
      </c>
      <c r="D2456" t="s">
        <v>216</v>
      </c>
      <c r="E2456" t="s">
        <v>23</v>
      </c>
      <c r="F2456" t="str">
        <f t="shared" si="152"/>
        <v>Scientist</v>
      </c>
      <c r="G2456">
        <v>185900</v>
      </c>
      <c r="H2456" t="s">
        <v>20</v>
      </c>
      <c r="I2456">
        <v>185900</v>
      </c>
      <c r="J2456">
        <f t="shared" si="153"/>
        <v>150000</v>
      </c>
      <c r="K2456">
        <f t="shared" si="154"/>
        <v>200000</v>
      </c>
      <c r="L2456" t="str">
        <f t="shared" si="155"/>
        <v>150000-200000</v>
      </c>
      <c r="M2456" t="s">
        <v>21</v>
      </c>
      <c r="N2456" t="str">
        <f>VLOOKUP(M2456,'Country Names'!B:C,2,FALSE)</f>
        <v>United States</v>
      </c>
      <c r="O2456">
        <v>0</v>
      </c>
      <c r="P2456" t="str">
        <f>IF(Table[[#This Row],[remote_ratio]]=0, "In Person", IF(Table[[#This Row],[remote_ratio]]=50, "Hybrid", IF(Table[[#This Row],[remote_ratio]]=100, "Remote")))</f>
        <v>In Person</v>
      </c>
      <c r="Q2456" t="s">
        <v>21</v>
      </c>
      <c r="R2456" t="str">
        <f>VLOOKUP(Q2456,'Country Names'!B:C,2,FALSE)</f>
        <v>United States</v>
      </c>
      <c r="S2456" t="s">
        <v>221</v>
      </c>
    </row>
    <row r="2457" spans="1:19" x14ac:dyDescent="0.3">
      <c r="A2457">
        <v>2400</v>
      </c>
      <c r="B2457">
        <v>2022</v>
      </c>
      <c r="C2457" t="s">
        <v>330</v>
      </c>
      <c r="D2457" t="s">
        <v>216</v>
      </c>
      <c r="E2457" t="s">
        <v>23</v>
      </c>
      <c r="F2457" t="str">
        <f t="shared" si="152"/>
        <v>Scientist</v>
      </c>
      <c r="G2457">
        <v>129300</v>
      </c>
      <c r="H2457" t="s">
        <v>20</v>
      </c>
      <c r="I2457">
        <v>129300</v>
      </c>
      <c r="J2457">
        <f t="shared" si="153"/>
        <v>100000</v>
      </c>
      <c r="K2457">
        <f t="shared" si="154"/>
        <v>150000</v>
      </c>
      <c r="L2457" t="str">
        <f t="shared" si="155"/>
        <v>100000-150000</v>
      </c>
      <c r="M2457" t="s">
        <v>21</v>
      </c>
      <c r="N2457" t="str">
        <f>VLOOKUP(M2457,'Country Names'!B:C,2,FALSE)</f>
        <v>United States</v>
      </c>
      <c r="O2457">
        <v>0</v>
      </c>
      <c r="P2457" t="str">
        <f>IF(Table[[#This Row],[remote_ratio]]=0, "In Person", IF(Table[[#This Row],[remote_ratio]]=50, "Hybrid", IF(Table[[#This Row],[remote_ratio]]=100, "Remote")))</f>
        <v>In Person</v>
      </c>
      <c r="Q2457" t="s">
        <v>21</v>
      </c>
      <c r="R2457" t="str">
        <f>VLOOKUP(Q2457,'Country Names'!B:C,2,FALSE)</f>
        <v>United States</v>
      </c>
      <c r="S2457" t="s">
        <v>221</v>
      </c>
    </row>
    <row r="2458" spans="1:19" x14ac:dyDescent="0.3">
      <c r="A2458">
        <v>2457</v>
      </c>
      <c r="B2458">
        <v>2022</v>
      </c>
      <c r="C2458" t="s">
        <v>330</v>
      </c>
      <c r="D2458" t="s">
        <v>216</v>
      </c>
      <c r="E2458" t="s">
        <v>37</v>
      </c>
      <c r="F2458" t="str">
        <f t="shared" si="152"/>
        <v>Engineer</v>
      </c>
      <c r="G2458">
        <v>135000</v>
      </c>
      <c r="H2458" t="s">
        <v>20</v>
      </c>
      <c r="I2458">
        <v>135000</v>
      </c>
      <c r="J2458">
        <f t="shared" si="153"/>
        <v>100000</v>
      </c>
      <c r="K2458">
        <f t="shared" si="154"/>
        <v>150000</v>
      </c>
      <c r="L2458" t="str">
        <f t="shared" si="155"/>
        <v>100000-150000</v>
      </c>
      <c r="M2458" t="s">
        <v>21</v>
      </c>
      <c r="N2458" t="str">
        <f>VLOOKUP(M2458,'Country Names'!B:C,2,FALSE)</f>
        <v>United States</v>
      </c>
      <c r="O2458">
        <v>0</v>
      </c>
      <c r="P2458" t="str">
        <f>IF(Table[[#This Row],[remote_ratio]]=0, "In Person", IF(Table[[#This Row],[remote_ratio]]=50, "Hybrid", IF(Table[[#This Row],[remote_ratio]]=100, "Remote")))</f>
        <v>In Person</v>
      </c>
      <c r="Q2458" t="s">
        <v>21</v>
      </c>
      <c r="R2458" t="str">
        <f>VLOOKUP(Q2458,'Country Names'!B:C,2,FALSE)</f>
        <v>United States</v>
      </c>
      <c r="S2458" t="s">
        <v>221</v>
      </c>
    </row>
    <row r="2459" spans="1:19" x14ac:dyDescent="0.3">
      <c r="A2459">
        <v>2458</v>
      </c>
      <c r="B2459">
        <v>2022</v>
      </c>
      <c r="C2459" t="s">
        <v>330</v>
      </c>
      <c r="D2459" t="s">
        <v>216</v>
      </c>
      <c r="E2459" t="s">
        <v>37</v>
      </c>
      <c r="F2459" t="str">
        <f t="shared" si="152"/>
        <v>Engineer</v>
      </c>
      <c r="G2459">
        <v>100000</v>
      </c>
      <c r="H2459" t="s">
        <v>20</v>
      </c>
      <c r="I2459">
        <v>100000</v>
      </c>
      <c r="J2459">
        <f t="shared" si="153"/>
        <v>100000</v>
      </c>
      <c r="K2459">
        <f t="shared" si="154"/>
        <v>150000</v>
      </c>
      <c r="L2459" t="str">
        <f t="shared" si="155"/>
        <v>100000-150000</v>
      </c>
      <c r="M2459" t="s">
        <v>21</v>
      </c>
      <c r="N2459" t="str">
        <f>VLOOKUP(M2459,'Country Names'!B:C,2,FALSE)</f>
        <v>United States</v>
      </c>
      <c r="O2459">
        <v>0</v>
      </c>
      <c r="P2459" t="str">
        <f>IF(Table[[#This Row],[remote_ratio]]=0, "In Person", IF(Table[[#This Row],[remote_ratio]]=50, "Hybrid", IF(Table[[#This Row],[remote_ratio]]=100, "Remote")))</f>
        <v>In Person</v>
      </c>
      <c r="Q2459" t="s">
        <v>21</v>
      </c>
      <c r="R2459" t="str">
        <f>VLOOKUP(Q2459,'Country Names'!B:C,2,FALSE)</f>
        <v>United States</v>
      </c>
      <c r="S2459" t="s">
        <v>221</v>
      </c>
    </row>
    <row r="2460" spans="1:19" x14ac:dyDescent="0.3">
      <c r="A2460">
        <v>2459</v>
      </c>
      <c r="B2460">
        <v>2022</v>
      </c>
      <c r="C2460" t="s">
        <v>330</v>
      </c>
      <c r="D2460" t="s">
        <v>216</v>
      </c>
      <c r="E2460" t="s">
        <v>37</v>
      </c>
      <c r="F2460" t="str">
        <f t="shared" si="152"/>
        <v>Engineer</v>
      </c>
      <c r="G2460">
        <v>220000</v>
      </c>
      <c r="H2460" t="s">
        <v>20</v>
      </c>
      <c r="I2460">
        <v>220000</v>
      </c>
      <c r="J2460">
        <f t="shared" si="153"/>
        <v>200000</v>
      </c>
      <c r="K2460">
        <f t="shared" si="154"/>
        <v>250000</v>
      </c>
      <c r="L2460" t="str">
        <f t="shared" si="155"/>
        <v>200000-250000</v>
      </c>
      <c r="M2460" t="s">
        <v>21</v>
      </c>
      <c r="N2460" t="str">
        <f>VLOOKUP(M2460,'Country Names'!B:C,2,FALSE)</f>
        <v>United States</v>
      </c>
      <c r="O2460">
        <v>0</v>
      </c>
      <c r="P2460" t="str">
        <f>IF(Table[[#This Row],[remote_ratio]]=0, "In Person", IF(Table[[#This Row],[remote_ratio]]=50, "Hybrid", IF(Table[[#This Row],[remote_ratio]]=100, "Remote")))</f>
        <v>In Person</v>
      </c>
      <c r="Q2460" t="s">
        <v>21</v>
      </c>
      <c r="R2460" t="str">
        <f>VLOOKUP(Q2460,'Country Names'!B:C,2,FALSE)</f>
        <v>United States</v>
      </c>
      <c r="S2460" t="s">
        <v>221</v>
      </c>
    </row>
    <row r="2461" spans="1:19" x14ac:dyDescent="0.3">
      <c r="A2461">
        <v>2460</v>
      </c>
      <c r="B2461">
        <v>2022</v>
      </c>
      <c r="C2461" t="s">
        <v>330</v>
      </c>
      <c r="D2461" t="s">
        <v>216</v>
      </c>
      <c r="E2461" t="s">
        <v>37</v>
      </c>
      <c r="F2461" t="str">
        <f t="shared" si="152"/>
        <v>Engineer</v>
      </c>
      <c r="G2461">
        <v>150000</v>
      </c>
      <c r="H2461" t="s">
        <v>20</v>
      </c>
      <c r="I2461">
        <v>150000</v>
      </c>
      <c r="J2461">
        <f t="shared" si="153"/>
        <v>150000</v>
      </c>
      <c r="K2461">
        <f t="shared" si="154"/>
        <v>200000</v>
      </c>
      <c r="L2461" t="str">
        <f t="shared" si="155"/>
        <v>150000-200000</v>
      </c>
      <c r="M2461" t="s">
        <v>21</v>
      </c>
      <c r="N2461" t="str">
        <f>VLOOKUP(M2461,'Country Names'!B:C,2,FALSE)</f>
        <v>United States</v>
      </c>
      <c r="O2461">
        <v>0</v>
      </c>
      <c r="P2461" t="str">
        <f>IF(Table[[#This Row],[remote_ratio]]=0, "In Person", IF(Table[[#This Row],[remote_ratio]]=50, "Hybrid", IF(Table[[#This Row],[remote_ratio]]=100, "Remote")))</f>
        <v>In Person</v>
      </c>
      <c r="Q2461" t="s">
        <v>21</v>
      </c>
      <c r="R2461" t="str">
        <f>VLOOKUP(Q2461,'Country Names'!B:C,2,FALSE)</f>
        <v>United States</v>
      </c>
      <c r="S2461" t="s">
        <v>221</v>
      </c>
    </row>
    <row r="2462" spans="1:19" x14ac:dyDescent="0.3">
      <c r="A2462">
        <v>2409</v>
      </c>
      <c r="B2462">
        <v>2022</v>
      </c>
      <c r="C2462" t="s">
        <v>330</v>
      </c>
      <c r="D2462" t="s">
        <v>216</v>
      </c>
      <c r="E2462" t="s">
        <v>23</v>
      </c>
      <c r="F2462" t="str">
        <f t="shared" si="152"/>
        <v>Scientist</v>
      </c>
      <c r="G2462">
        <v>243900</v>
      </c>
      <c r="H2462" t="s">
        <v>20</v>
      </c>
      <c r="I2462">
        <v>243900</v>
      </c>
      <c r="J2462">
        <f t="shared" si="153"/>
        <v>200000</v>
      </c>
      <c r="K2462">
        <f t="shared" si="154"/>
        <v>250000</v>
      </c>
      <c r="L2462" t="str">
        <f t="shared" si="155"/>
        <v>200000-250000</v>
      </c>
      <c r="M2462" t="s">
        <v>21</v>
      </c>
      <c r="N2462" t="str">
        <f>VLOOKUP(M2462,'Country Names'!B:C,2,FALSE)</f>
        <v>United States</v>
      </c>
      <c r="O2462">
        <v>100</v>
      </c>
      <c r="P2462" t="str">
        <f>IF(Table[[#This Row],[remote_ratio]]=0, "In Person", IF(Table[[#This Row],[remote_ratio]]=50, "Hybrid", IF(Table[[#This Row],[remote_ratio]]=100, "Remote")))</f>
        <v>Remote</v>
      </c>
      <c r="Q2462" t="s">
        <v>21</v>
      </c>
      <c r="R2462" t="str">
        <f>VLOOKUP(Q2462,'Country Names'!B:C,2,FALSE)</f>
        <v>United States</v>
      </c>
      <c r="S2462" t="s">
        <v>221</v>
      </c>
    </row>
    <row r="2463" spans="1:19" x14ac:dyDescent="0.3">
      <c r="A2463">
        <v>2410</v>
      </c>
      <c r="B2463">
        <v>2022</v>
      </c>
      <c r="C2463" t="s">
        <v>330</v>
      </c>
      <c r="D2463" t="s">
        <v>216</v>
      </c>
      <c r="E2463" t="s">
        <v>23</v>
      </c>
      <c r="F2463" t="str">
        <f t="shared" si="152"/>
        <v>Scientist</v>
      </c>
      <c r="G2463">
        <v>156600</v>
      </c>
      <c r="H2463" t="s">
        <v>20</v>
      </c>
      <c r="I2463">
        <v>156600</v>
      </c>
      <c r="J2463">
        <f t="shared" si="153"/>
        <v>150000</v>
      </c>
      <c r="K2463">
        <f t="shared" si="154"/>
        <v>200000</v>
      </c>
      <c r="L2463" t="str">
        <f t="shared" si="155"/>
        <v>150000-200000</v>
      </c>
      <c r="M2463" t="s">
        <v>21</v>
      </c>
      <c r="N2463" t="str">
        <f>VLOOKUP(M2463,'Country Names'!B:C,2,FALSE)</f>
        <v>United States</v>
      </c>
      <c r="O2463">
        <v>100</v>
      </c>
      <c r="P2463" t="str">
        <f>IF(Table[[#This Row],[remote_ratio]]=0, "In Person", IF(Table[[#This Row],[remote_ratio]]=50, "Hybrid", IF(Table[[#This Row],[remote_ratio]]=100, "Remote")))</f>
        <v>Remote</v>
      </c>
      <c r="Q2463" t="s">
        <v>21</v>
      </c>
      <c r="R2463" t="str">
        <f>VLOOKUP(Q2463,'Country Names'!B:C,2,FALSE)</f>
        <v>United States</v>
      </c>
      <c r="S2463" t="s">
        <v>221</v>
      </c>
    </row>
    <row r="2464" spans="1:19" x14ac:dyDescent="0.3">
      <c r="A2464">
        <v>2463</v>
      </c>
      <c r="B2464">
        <v>2022</v>
      </c>
      <c r="C2464" t="s">
        <v>330</v>
      </c>
      <c r="D2464" t="s">
        <v>216</v>
      </c>
      <c r="E2464" t="s">
        <v>37</v>
      </c>
      <c r="F2464" t="str">
        <f t="shared" si="152"/>
        <v>Engineer</v>
      </c>
      <c r="G2464">
        <v>240000</v>
      </c>
      <c r="H2464" t="s">
        <v>20</v>
      </c>
      <c r="I2464">
        <v>240000</v>
      </c>
      <c r="J2464">
        <f t="shared" si="153"/>
        <v>200000</v>
      </c>
      <c r="K2464">
        <f t="shared" si="154"/>
        <v>250000</v>
      </c>
      <c r="L2464" t="str">
        <f t="shared" si="155"/>
        <v>200000-250000</v>
      </c>
      <c r="M2464" t="s">
        <v>21</v>
      </c>
      <c r="N2464" t="str">
        <f>VLOOKUP(M2464,'Country Names'!B:C,2,FALSE)</f>
        <v>United States</v>
      </c>
      <c r="O2464">
        <v>0</v>
      </c>
      <c r="P2464" t="str">
        <f>IF(Table[[#This Row],[remote_ratio]]=0, "In Person", IF(Table[[#This Row],[remote_ratio]]=50, "Hybrid", IF(Table[[#This Row],[remote_ratio]]=100, "Remote")))</f>
        <v>In Person</v>
      </c>
      <c r="Q2464" t="s">
        <v>21</v>
      </c>
      <c r="R2464" t="str">
        <f>VLOOKUP(Q2464,'Country Names'!B:C,2,FALSE)</f>
        <v>United States</v>
      </c>
      <c r="S2464" t="s">
        <v>221</v>
      </c>
    </row>
    <row r="2465" spans="1:19" x14ac:dyDescent="0.3">
      <c r="A2465">
        <v>2464</v>
      </c>
      <c r="B2465">
        <v>2022</v>
      </c>
      <c r="C2465" t="s">
        <v>330</v>
      </c>
      <c r="D2465" t="s">
        <v>216</v>
      </c>
      <c r="E2465" t="s">
        <v>37</v>
      </c>
      <c r="F2465" t="str">
        <f t="shared" si="152"/>
        <v>Engineer</v>
      </c>
      <c r="G2465">
        <v>170000</v>
      </c>
      <c r="H2465" t="s">
        <v>20</v>
      </c>
      <c r="I2465">
        <v>170000</v>
      </c>
      <c r="J2465">
        <f t="shared" si="153"/>
        <v>150000</v>
      </c>
      <c r="K2465">
        <f t="shared" si="154"/>
        <v>200000</v>
      </c>
      <c r="L2465" t="str">
        <f t="shared" si="155"/>
        <v>150000-200000</v>
      </c>
      <c r="M2465" t="s">
        <v>21</v>
      </c>
      <c r="N2465" t="str">
        <f>VLOOKUP(M2465,'Country Names'!B:C,2,FALSE)</f>
        <v>United States</v>
      </c>
      <c r="O2465">
        <v>0</v>
      </c>
      <c r="P2465" t="str">
        <f>IF(Table[[#This Row],[remote_ratio]]=0, "In Person", IF(Table[[#This Row],[remote_ratio]]=50, "Hybrid", IF(Table[[#This Row],[remote_ratio]]=100, "Remote")))</f>
        <v>In Person</v>
      </c>
      <c r="Q2465" t="s">
        <v>21</v>
      </c>
      <c r="R2465" t="str">
        <f>VLOOKUP(Q2465,'Country Names'!B:C,2,FALSE)</f>
        <v>United States</v>
      </c>
      <c r="S2465" t="s">
        <v>221</v>
      </c>
    </row>
    <row r="2466" spans="1:19" x14ac:dyDescent="0.3">
      <c r="A2466">
        <v>2437</v>
      </c>
      <c r="B2466">
        <v>2022</v>
      </c>
      <c r="C2466" t="s">
        <v>213</v>
      </c>
      <c r="D2466" t="s">
        <v>216</v>
      </c>
      <c r="E2466" t="s">
        <v>23</v>
      </c>
      <c r="F2466" t="str">
        <f t="shared" si="152"/>
        <v>Scientist</v>
      </c>
      <c r="G2466">
        <v>120000</v>
      </c>
      <c r="H2466" t="s">
        <v>20</v>
      </c>
      <c r="I2466">
        <v>120000</v>
      </c>
      <c r="J2466">
        <f t="shared" si="153"/>
        <v>100000</v>
      </c>
      <c r="K2466">
        <f t="shared" si="154"/>
        <v>150000</v>
      </c>
      <c r="L2466" t="str">
        <f t="shared" si="155"/>
        <v>100000-150000</v>
      </c>
      <c r="M2466" t="s">
        <v>21</v>
      </c>
      <c r="N2466" t="str">
        <f>VLOOKUP(M2466,'Country Names'!B:C,2,FALSE)</f>
        <v>United States</v>
      </c>
      <c r="O2466">
        <v>100</v>
      </c>
      <c r="P2466" t="str">
        <f>IF(Table[[#This Row],[remote_ratio]]=0, "In Person", IF(Table[[#This Row],[remote_ratio]]=50, "Hybrid", IF(Table[[#This Row],[remote_ratio]]=100, "Remote")))</f>
        <v>Remote</v>
      </c>
      <c r="Q2466" t="s">
        <v>21</v>
      </c>
      <c r="R2466" t="str">
        <f>VLOOKUP(Q2466,'Country Names'!B:C,2,FALSE)</f>
        <v>United States</v>
      </c>
      <c r="S2466" t="s">
        <v>221</v>
      </c>
    </row>
    <row r="2467" spans="1:19" x14ac:dyDescent="0.3">
      <c r="A2467">
        <v>2438</v>
      </c>
      <c r="B2467">
        <v>2022</v>
      </c>
      <c r="C2467" t="s">
        <v>213</v>
      </c>
      <c r="D2467" t="s">
        <v>216</v>
      </c>
      <c r="E2467" t="s">
        <v>23</v>
      </c>
      <c r="F2467" t="str">
        <f t="shared" si="152"/>
        <v>Scientist</v>
      </c>
      <c r="G2467">
        <v>100000</v>
      </c>
      <c r="H2467" t="s">
        <v>20</v>
      </c>
      <c r="I2467">
        <v>100000</v>
      </c>
      <c r="J2467">
        <f t="shared" si="153"/>
        <v>100000</v>
      </c>
      <c r="K2467">
        <f t="shared" si="154"/>
        <v>150000</v>
      </c>
      <c r="L2467" t="str">
        <f t="shared" si="155"/>
        <v>100000-150000</v>
      </c>
      <c r="M2467" t="s">
        <v>21</v>
      </c>
      <c r="N2467" t="str">
        <f>VLOOKUP(M2467,'Country Names'!B:C,2,FALSE)</f>
        <v>United States</v>
      </c>
      <c r="O2467">
        <v>100</v>
      </c>
      <c r="P2467" t="str">
        <f>IF(Table[[#This Row],[remote_ratio]]=0, "In Person", IF(Table[[#This Row],[remote_ratio]]=50, "Hybrid", IF(Table[[#This Row],[remote_ratio]]=100, "Remote")))</f>
        <v>Remote</v>
      </c>
      <c r="Q2467" t="s">
        <v>21</v>
      </c>
      <c r="R2467" t="str">
        <f>VLOOKUP(Q2467,'Country Names'!B:C,2,FALSE)</f>
        <v>United States</v>
      </c>
      <c r="S2467" t="s">
        <v>221</v>
      </c>
    </row>
    <row r="2468" spans="1:19" x14ac:dyDescent="0.3">
      <c r="A2468">
        <v>2467</v>
      </c>
      <c r="B2468">
        <v>2022</v>
      </c>
      <c r="C2468" t="s">
        <v>213</v>
      </c>
      <c r="D2468" t="s">
        <v>216</v>
      </c>
      <c r="E2468" t="s">
        <v>27</v>
      </c>
      <c r="F2468" t="str">
        <f t="shared" si="152"/>
        <v>Analyst</v>
      </c>
      <c r="G2468">
        <v>150000</v>
      </c>
      <c r="H2468" t="s">
        <v>20</v>
      </c>
      <c r="I2468">
        <v>150000</v>
      </c>
      <c r="J2468">
        <f t="shared" si="153"/>
        <v>150000</v>
      </c>
      <c r="K2468">
        <f t="shared" si="154"/>
        <v>200000</v>
      </c>
      <c r="L2468" t="str">
        <f t="shared" si="155"/>
        <v>150000-200000</v>
      </c>
      <c r="M2468" t="s">
        <v>21</v>
      </c>
      <c r="N2468" t="str">
        <f>VLOOKUP(M2468,'Country Names'!B:C,2,FALSE)</f>
        <v>United States</v>
      </c>
      <c r="O2468">
        <v>100</v>
      </c>
      <c r="P2468" t="str">
        <f>IF(Table[[#This Row],[remote_ratio]]=0, "In Person", IF(Table[[#This Row],[remote_ratio]]=50, "Hybrid", IF(Table[[#This Row],[remote_ratio]]=100, "Remote")))</f>
        <v>Remote</v>
      </c>
      <c r="Q2468" t="s">
        <v>21</v>
      </c>
      <c r="R2468" t="str">
        <f>VLOOKUP(Q2468,'Country Names'!B:C,2,FALSE)</f>
        <v>United States</v>
      </c>
      <c r="S2468" t="s">
        <v>221</v>
      </c>
    </row>
    <row r="2469" spans="1:19" x14ac:dyDescent="0.3">
      <c r="A2469">
        <v>2468</v>
      </c>
      <c r="B2469">
        <v>2022</v>
      </c>
      <c r="C2469" t="s">
        <v>213</v>
      </c>
      <c r="D2469" t="s">
        <v>216</v>
      </c>
      <c r="E2469" t="s">
        <v>27</v>
      </c>
      <c r="F2469" t="str">
        <f t="shared" si="152"/>
        <v>Analyst</v>
      </c>
      <c r="G2469">
        <v>100000</v>
      </c>
      <c r="H2469" t="s">
        <v>20</v>
      </c>
      <c r="I2469">
        <v>100000</v>
      </c>
      <c r="J2469">
        <f t="shared" si="153"/>
        <v>100000</v>
      </c>
      <c r="K2469">
        <f t="shared" si="154"/>
        <v>150000</v>
      </c>
      <c r="L2469" t="str">
        <f t="shared" si="155"/>
        <v>100000-150000</v>
      </c>
      <c r="M2469" t="s">
        <v>21</v>
      </c>
      <c r="N2469" t="str">
        <f>VLOOKUP(M2469,'Country Names'!B:C,2,FALSE)</f>
        <v>United States</v>
      </c>
      <c r="O2469">
        <v>100</v>
      </c>
      <c r="P2469" t="str">
        <f>IF(Table[[#This Row],[remote_ratio]]=0, "In Person", IF(Table[[#This Row],[remote_ratio]]=50, "Hybrid", IF(Table[[#This Row],[remote_ratio]]=100, "Remote")))</f>
        <v>Remote</v>
      </c>
      <c r="Q2469" t="s">
        <v>21</v>
      </c>
      <c r="R2469" t="str">
        <f>VLOOKUP(Q2469,'Country Names'!B:C,2,FALSE)</f>
        <v>United States</v>
      </c>
      <c r="S2469" t="s">
        <v>221</v>
      </c>
    </row>
    <row r="2470" spans="1:19" x14ac:dyDescent="0.3">
      <c r="A2470">
        <v>2469</v>
      </c>
      <c r="B2470">
        <v>2022</v>
      </c>
      <c r="C2470" t="s">
        <v>330</v>
      </c>
      <c r="D2470" t="s">
        <v>216</v>
      </c>
      <c r="E2470" t="s">
        <v>27</v>
      </c>
      <c r="F2470" t="str">
        <f t="shared" si="152"/>
        <v>Analyst</v>
      </c>
      <c r="G2470">
        <v>120000</v>
      </c>
      <c r="H2470" t="s">
        <v>20</v>
      </c>
      <c r="I2470">
        <v>120000</v>
      </c>
      <c r="J2470">
        <f t="shared" si="153"/>
        <v>100000</v>
      </c>
      <c r="K2470">
        <f t="shared" si="154"/>
        <v>150000</v>
      </c>
      <c r="L2470" t="str">
        <f t="shared" si="155"/>
        <v>100000-150000</v>
      </c>
      <c r="M2470" t="s">
        <v>21</v>
      </c>
      <c r="N2470" t="str">
        <f>VLOOKUP(M2470,'Country Names'!B:C,2,FALSE)</f>
        <v>United States</v>
      </c>
      <c r="O2470">
        <v>0</v>
      </c>
      <c r="P2470" t="str">
        <f>IF(Table[[#This Row],[remote_ratio]]=0, "In Person", IF(Table[[#This Row],[remote_ratio]]=50, "Hybrid", IF(Table[[#This Row],[remote_ratio]]=100, "Remote")))</f>
        <v>In Person</v>
      </c>
      <c r="Q2470" t="s">
        <v>21</v>
      </c>
      <c r="R2470" t="str">
        <f>VLOOKUP(Q2470,'Country Names'!B:C,2,FALSE)</f>
        <v>United States</v>
      </c>
      <c r="S2470" t="s">
        <v>221</v>
      </c>
    </row>
    <row r="2471" spans="1:19" x14ac:dyDescent="0.3">
      <c r="A2471">
        <v>2470</v>
      </c>
      <c r="B2471">
        <v>2022</v>
      </c>
      <c r="C2471" t="s">
        <v>330</v>
      </c>
      <c r="D2471" t="s">
        <v>216</v>
      </c>
      <c r="E2471" t="s">
        <v>27</v>
      </c>
      <c r="F2471" t="str">
        <f t="shared" si="152"/>
        <v>Analyst</v>
      </c>
      <c r="G2471">
        <v>95000</v>
      </c>
      <c r="H2471" t="s">
        <v>20</v>
      </c>
      <c r="I2471">
        <v>95000</v>
      </c>
      <c r="J2471">
        <f t="shared" si="153"/>
        <v>50000</v>
      </c>
      <c r="K2471">
        <f t="shared" si="154"/>
        <v>100000</v>
      </c>
      <c r="L2471" t="str">
        <f t="shared" si="155"/>
        <v>50000-100000</v>
      </c>
      <c r="M2471" t="s">
        <v>21</v>
      </c>
      <c r="N2471" t="str">
        <f>VLOOKUP(M2471,'Country Names'!B:C,2,FALSE)</f>
        <v>United States</v>
      </c>
      <c r="O2471">
        <v>0</v>
      </c>
      <c r="P2471" t="str">
        <f>IF(Table[[#This Row],[remote_ratio]]=0, "In Person", IF(Table[[#This Row],[remote_ratio]]=50, "Hybrid", IF(Table[[#This Row],[remote_ratio]]=100, "Remote")))</f>
        <v>In Person</v>
      </c>
      <c r="Q2471" t="s">
        <v>21</v>
      </c>
      <c r="R2471" t="str">
        <f>VLOOKUP(Q2471,'Country Names'!B:C,2,FALSE)</f>
        <v>United States</v>
      </c>
      <c r="S2471" t="s">
        <v>221</v>
      </c>
    </row>
    <row r="2472" spans="1:19" x14ac:dyDescent="0.3">
      <c r="A2472">
        <v>2439</v>
      </c>
      <c r="B2472">
        <v>2022</v>
      </c>
      <c r="C2472" t="s">
        <v>213</v>
      </c>
      <c r="D2472" t="s">
        <v>216</v>
      </c>
      <c r="E2472" t="s">
        <v>23</v>
      </c>
      <c r="F2472" t="str">
        <f t="shared" si="152"/>
        <v>Scientist</v>
      </c>
      <c r="G2472">
        <v>85000</v>
      </c>
      <c r="H2472" t="s">
        <v>20</v>
      </c>
      <c r="I2472">
        <v>85000</v>
      </c>
      <c r="J2472">
        <f t="shared" si="153"/>
        <v>50000</v>
      </c>
      <c r="K2472">
        <f t="shared" si="154"/>
        <v>100000</v>
      </c>
      <c r="L2472" t="str">
        <f t="shared" si="155"/>
        <v>50000-100000</v>
      </c>
      <c r="M2472" t="s">
        <v>21</v>
      </c>
      <c r="N2472" t="str">
        <f>VLOOKUP(M2472,'Country Names'!B:C,2,FALSE)</f>
        <v>United States</v>
      </c>
      <c r="O2472">
        <v>100</v>
      </c>
      <c r="P2472" t="str">
        <f>IF(Table[[#This Row],[remote_ratio]]=0, "In Person", IF(Table[[#This Row],[remote_ratio]]=50, "Hybrid", IF(Table[[#This Row],[remote_ratio]]=100, "Remote")))</f>
        <v>Remote</v>
      </c>
      <c r="Q2472" t="s">
        <v>21</v>
      </c>
      <c r="R2472" t="str">
        <f>VLOOKUP(Q2472,'Country Names'!B:C,2,FALSE)</f>
        <v>United States</v>
      </c>
      <c r="S2472" t="s">
        <v>221</v>
      </c>
    </row>
    <row r="2473" spans="1:19" x14ac:dyDescent="0.3">
      <c r="A2473">
        <v>2472</v>
      </c>
      <c r="B2473">
        <v>2022</v>
      </c>
      <c r="C2473" t="s">
        <v>214</v>
      </c>
      <c r="D2473" t="s">
        <v>216</v>
      </c>
      <c r="E2473" t="s">
        <v>27</v>
      </c>
      <c r="F2473" t="str">
        <f t="shared" si="152"/>
        <v>Analyst</v>
      </c>
      <c r="G2473">
        <v>64000</v>
      </c>
      <c r="H2473" t="s">
        <v>20</v>
      </c>
      <c r="I2473">
        <v>64000</v>
      </c>
      <c r="J2473">
        <f t="shared" si="153"/>
        <v>50000</v>
      </c>
      <c r="K2473">
        <f t="shared" si="154"/>
        <v>100000</v>
      </c>
      <c r="L2473" t="str">
        <f t="shared" si="155"/>
        <v>50000-100000</v>
      </c>
      <c r="M2473" t="s">
        <v>21</v>
      </c>
      <c r="N2473" t="str">
        <f>VLOOKUP(M2473,'Country Names'!B:C,2,FALSE)</f>
        <v>United States</v>
      </c>
      <c r="O2473">
        <v>100</v>
      </c>
      <c r="P2473" t="str">
        <f>IF(Table[[#This Row],[remote_ratio]]=0, "In Person", IF(Table[[#This Row],[remote_ratio]]=50, "Hybrid", IF(Table[[#This Row],[remote_ratio]]=100, "Remote")))</f>
        <v>Remote</v>
      </c>
      <c r="Q2473" t="s">
        <v>21</v>
      </c>
      <c r="R2473" t="str">
        <f>VLOOKUP(Q2473,'Country Names'!B:C,2,FALSE)</f>
        <v>United States</v>
      </c>
      <c r="S2473" t="s">
        <v>220</v>
      </c>
    </row>
    <row r="2474" spans="1:19" x14ac:dyDescent="0.3">
      <c r="A2474">
        <v>2440</v>
      </c>
      <c r="B2474">
        <v>2022</v>
      </c>
      <c r="C2474" t="s">
        <v>213</v>
      </c>
      <c r="D2474" t="s">
        <v>216</v>
      </c>
      <c r="E2474" t="s">
        <v>23</v>
      </c>
      <c r="F2474" t="str">
        <f t="shared" si="152"/>
        <v>Scientist</v>
      </c>
      <c r="G2474">
        <v>78000</v>
      </c>
      <c r="H2474" t="s">
        <v>20</v>
      </c>
      <c r="I2474">
        <v>78000</v>
      </c>
      <c r="J2474">
        <f t="shared" si="153"/>
        <v>50000</v>
      </c>
      <c r="K2474">
        <f t="shared" si="154"/>
        <v>100000</v>
      </c>
      <c r="L2474" t="str">
        <f t="shared" si="155"/>
        <v>50000-100000</v>
      </c>
      <c r="M2474" t="s">
        <v>21</v>
      </c>
      <c r="N2474" t="str">
        <f>VLOOKUP(M2474,'Country Names'!B:C,2,FALSE)</f>
        <v>United States</v>
      </c>
      <c r="O2474">
        <v>100</v>
      </c>
      <c r="P2474" t="str">
        <f>IF(Table[[#This Row],[remote_ratio]]=0, "In Person", IF(Table[[#This Row],[remote_ratio]]=50, "Hybrid", IF(Table[[#This Row],[remote_ratio]]=100, "Remote")))</f>
        <v>Remote</v>
      </c>
      <c r="Q2474" t="s">
        <v>21</v>
      </c>
      <c r="R2474" t="str">
        <f>VLOOKUP(Q2474,'Country Names'!B:C,2,FALSE)</f>
        <v>United States</v>
      </c>
      <c r="S2474" t="s">
        <v>221</v>
      </c>
    </row>
    <row r="2475" spans="1:19" x14ac:dyDescent="0.3">
      <c r="A2475">
        <v>2474</v>
      </c>
      <c r="B2475">
        <v>2022</v>
      </c>
      <c r="C2475" t="s">
        <v>330</v>
      </c>
      <c r="D2475" t="s">
        <v>216</v>
      </c>
      <c r="E2475" t="s">
        <v>35</v>
      </c>
      <c r="F2475" t="str">
        <f t="shared" si="152"/>
        <v>Engineer</v>
      </c>
      <c r="G2475">
        <v>187200</v>
      </c>
      <c r="H2475" t="s">
        <v>20</v>
      </c>
      <c r="I2475">
        <v>187200</v>
      </c>
      <c r="J2475">
        <f t="shared" si="153"/>
        <v>150000</v>
      </c>
      <c r="K2475">
        <f t="shared" si="154"/>
        <v>200000</v>
      </c>
      <c r="L2475" t="str">
        <f t="shared" si="155"/>
        <v>150000-200000</v>
      </c>
      <c r="M2475" t="s">
        <v>24</v>
      </c>
      <c r="N2475" t="str">
        <f>VLOOKUP(M2475,'Country Names'!B:C,2,FALSE)</f>
        <v>Canada</v>
      </c>
      <c r="O2475">
        <v>100</v>
      </c>
      <c r="P2475" t="str">
        <f>IF(Table[[#This Row],[remote_ratio]]=0, "In Person", IF(Table[[#This Row],[remote_ratio]]=50, "Hybrid", IF(Table[[#This Row],[remote_ratio]]=100, "Remote")))</f>
        <v>Remote</v>
      </c>
      <c r="Q2475" t="s">
        <v>24</v>
      </c>
      <c r="R2475" t="str">
        <f>VLOOKUP(Q2475,'Country Names'!B:C,2,FALSE)</f>
        <v>Canada</v>
      </c>
      <c r="S2475" t="s">
        <v>221</v>
      </c>
    </row>
    <row r="2476" spans="1:19" x14ac:dyDescent="0.3">
      <c r="A2476">
        <v>2475</v>
      </c>
      <c r="B2476">
        <v>2022</v>
      </c>
      <c r="C2476" t="s">
        <v>330</v>
      </c>
      <c r="D2476" t="s">
        <v>216</v>
      </c>
      <c r="E2476" t="s">
        <v>35</v>
      </c>
      <c r="F2476" t="str">
        <f t="shared" si="152"/>
        <v>Engineer</v>
      </c>
      <c r="G2476">
        <v>116100</v>
      </c>
      <c r="H2476" t="s">
        <v>20</v>
      </c>
      <c r="I2476">
        <v>116100</v>
      </c>
      <c r="J2476">
        <f t="shared" si="153"/>
        <v>100000</v>
      </c>
      <c r="K2476">
        <f t="shared" si="154"/>
        <v>150000</v>
      </c>
      <c r="L2476" t="str">
        <f t="shared" si="155"/>
        <v>100000-150000</v>
      </c>
      <c r="M2476" t="s">
        <v>24</v>
      </c>
      <c r="N2476" t="str">
        <f>VLOOKUP(M2476,'Country Names'!B:C,2,FALSE)</f>
        <v>Canada</v>
      </c>
      <c r="O2476">
        <v>100</v>
      </c>
      <c r="P2476" t="str">
        <f>IF(Table[[#This Row],[remote_ratio]]=0, "In Person", IF(Table[[#This Row],[remote_ratio]]=50, "Hybrid", IF(Table[[#This Row],[remote_ratio]]=100, "Remote")))</f>
        <v>Remote</v>
      </c>
      <c r="Q2476" t="s">
        <v>24</v>
      </c>
      <c r="R2476" t="str">
        <f>VLOOKUP(Q2476,'Country Names'!B:C,2,FALSE)</f>
        <v>Canada</v>
      </c>
      <c r="S2476" t="s">
        <v>221</v>
      </c>
    </row>
    <row r="2477" spans="1:19" x14ac:dyDescent="0.3">
      <c r="A2477">
        <v>2476</v>
      </c>
      <c r="B2477">
        <v>2022</v>
      </c>
      <c r="C2477" t="s">
        <v>330</v>
      </c>
      <c r="D2477" t="s">
        <v>216</v>
      </c>
      <c r="E2477" t="s">
        <v>27</v>
      </c>
      <c r="F2477" t="str">
        <f t="shared" si="152"/>
        <v>Analyst</v>
      </c>
      <c r="G2477">
        <v>150000</v>
      </c>
      <c r="H2477" t="s">
        <v>20</v>
      </c>
      <c r="I2477">
        <v>150000</v>
      </c>
      <c r="J2477">
        <f t="shared" si="153"/>
        <v>150000</v>
      </c>
      <c r="K2477">
        <f t="shared" si="154"/>
        <v>200000</v>
      </c>
      <c r="L2477" t="str">
        <f t="shared" si="155"/>
        <v>150000-200000</v>
      </c>
      <c r="M2477" t="s">
        <v>21</v>
      </c>
      <c r="N2477" t="str">
        <f>VLOOKUP(M2477,'Country Names'!B:C,2,FALSE)</f>
        <v>United States</v>
      </c>
      <c r="O2477">
        <v>0</v>
      </c>
      <c r="P2477" t="str">
        <f>IF(Table[[#This Row],[remote_ratio]]=0, "In Person", IF(Table[[#This Row],[remote_ratio]]=50, "Hybrid", IF(Table[[#This Row],[remote_ratio]]=100, "Remote")))</f>
        <v>In Person</v>
      </c>
      <c r="Q2477" t="s">
        <v>21</v>
      </c>
      <c r="R2477" t="str">
        <f>VLOOKUP(Q2477,'Country Names'!B:C,2,FALSE)</f>
        <v>United States</v>
      </c>
      <c r="S2477" t="s">
        <v>221</v>
      </c>
    </row>
    <row r="2478" spans="1:19" x14ac:dyDescent="0.3">
      <c r="A2478">
        <v>2477</v>
      </c>
      <c r="B2478">
        <v>2022</v>
      </c>
      <c r="C2478" t="s">
        <v>330</v>
      </c>
      <c r="D2478" t="s">
        <v>216</v>
      </c>
      <c r="E2478" t="s">
        <v>27</v>
      </c>
      <c r="F2478" t="str">
        <f t="shared" si="152"/>
        <v>Analyst</v>
      </c>
      <c r="G2478">
        <v>127000</v>
      </c>
      <c r="H2478" t="s">
        <v>20</v>
      </c>
      <c r="I2478">
        <v>127000</v>
      </c>
      <c r="J2478">
        <f t="shared" si="153"/>
        <v>100000</v>
      </c>
      <c r="K2478">
        <f t="shared" si="154"/>
        <v>150000</v>
      </c>
      <c r="L2478" t="str">
        <f t="shared" si="155"/>
        <v>100000-150000</v>
      </c>
      <c r="M2478" t="s">
        <v>21</v>
      </c>
      <c r="N2478" t="str">
        <f>VLOOKUP(M2478,'Country Names'!B:C,2,FALSE)</f>
        <v>United States</v>
      </c>
      <c r="O2478">
        <v>0</v>
      </c>
      <c r="P2478" t="str">
        <f>IF(Table[[#This Row],[remote_ratio]]=0, "In Person", IF(Table[[#This Row],[remote_ratio]]=50, "Hybrid", IF(Table[[#This Row],[remote_ratio]]=100, "Remote")))</f>
        <v>In Person</v>
      </c>
      <c r="Q2478" t="s">
        <v>21</v>
      </c>
      <c r="R2478" t="str">
        <f>VLOOKUP(Q2478,'Country Names'!B:C,2,FALSE)</f>
        <v>United States</v>
      </c>
      <c r="S2478" t="s">
        <v>221</v>
      </c>
    </row>
    <row r="2479" spans="1:19" x14ac:dyDescent="0.3">
      <c r="A2479">
        <v>2478</v>
      </c>
      <c r="B2479">
        <v>2022</v>
      </c>
      <c r="C2479" t="s">
        <v>330</v>
      </c>
      <c r="D2479" t="s">
        <v>216</v>
      </c>
      <c r="E2479" t="s">
        <v>37</v>
      </c>
      <c r="F2479" t="str">
        <f t="shared" si="152"/>
        <v>Engineer</v>
      </c>
      <c r="G2479">
        <v>275000</v>
      </c>
      <c r="H2479" t="s">
        <v>20</v>
      </c>
      <c r="I2479">
        <v>275000</v>
      </c>
      <c r="J2479">
        <f t="shared" si="153"/>
        <v>250000</v>
      </c>
      <c r="K2479">
        <f t="shared" si="154"/>
        <v>300000</v>
      </c>
      <c r="L2479" t="str">
        <f t="shared" si="155"/>
        <v>250000-300000</v>
      </c>
      <c r="M2479" t="s">
        <v>21</v>
      </c>
      <c r="N2479" t="str">
        <f>VLOOKUP(M2479,'Country Names'!B:C,2,FALSE)</f>
        <v>United States</v>
      </c>
      <c r="O2479">
        <v>100</v>
      </c>
      <c r="P2479" t="str">
        <f>IF(Table[[#This Row],[remote_ratio]]=0, "In Person", IF(Table[[#This Row],[remote_ratio]]=50, "Hybrid", IF(Table[[#This Row],[remote_ratio]]=100, "Remote")))</f>
        <v>Remote</v>
      </c>
      <c r="Q2479" t="s">
        <v>21</v>
      </c>
      <c r="R2479" t="str">
        <f>VLOOKUP(Q2479,'Country Names'!B:C,2,FALSE)</f>
        <v>United States</v>
      </c>
      <c r="S2479" t="s">
        <v>221</v>
      </c>
    </row>
    <row r="2480" spans="1:19" x14ac:dyDescent="0.3">
      <c r="A2480">
        <v>2479</v>
      </c>
      <c r="B2480">
        <v>2022</v>
      </c>
      <c r="C2480" t="s">
        <v>330</v>
      </c>
      <c r="D2480" t="s">
        <v>216</v>
      </c>
      <c r="E2480" t="s">
        <v>37</v>
      </c>
      <c r="F2480" t="str">
        <f t="shared" si="152"/>
        <v>Engineer</v>
      </c>
      <c r="G2480">
        <v>166000</v>
      </c>
      <c r="H2480" t="s">
        <v>20</v>
      </c>
      <c r="I2480">
        <v>166000</v>
      </c>
      <c r="J2480">
        <f t="shared" si="153"/>
        <v>150000</v>
      </c>
      <c r="K2480">
        <f t="shared" si="154"/>
        <v>200000</v>
      </c>
      <c r="L2480" t="str">
        <f t="shared" si="155"/>
        <v>150000-200000</v>
      </c>
      <c r="M2480" t="s">
        <v>21</v>
      </c>
      <c r="N2480" t="str">
        <f>VLOOKUP(M2480,'Country Names'!B:C,2,FALSE)</f>
        <v>United States</v>
      </c>
      <c r="O2480">
        <v>100</v>
      </c>
      <c r="P2480" t="str">
        <f>IF(Table[[#This Row],[remote_ratio]]=0, "In Person", IF(Table[[#This Row],[remote_ratio]]=50, "Hybrid", IF(Table[[#This Row],[remote_ratio]]=100, "Remote")))</f>
        <v>Remote</v>
      </c>
      <c r="Q2480" t="s">
        <v>21</v>
      </c>
      <c r="R2480" t="str">
        <f>VLOOKUP(Q2480,'Country Names'!B:C,2,FALSE)</f>
        <v>United States</v>
      </c>
      <c r="S2480" t="s">
        <v>221</v>
      </c>
    </row>
    <row r="2481" spans="1:19" x14ac:dyDescent="0.3">
      <c r="A2481">
        <v>2443</v>
      </c>
      <c r="B2481">
        <v>2022</v>
      </c>
      <c r="C2481" t="s">
        <v>330</v>
      </c>
      <c r="D2481" t="s">
        <v>216</v>
      </c>
      <c r="E2481" t="s">
        <v>23</v>
      </c>
      <c r="F2481" t="str">
        <f t="shared" si="152"/>
        <v>Scientist</v>
      </c>
      <c r="G2481">
        <v>136000</v>
      </c>
      <c r="H2481" t="s">
        <v>20</v>
      </c>
      <c r="I2481">
        <v>136000</v>
      </c>
      <c r="J2481">
        <f t="shared" si="153"/>
        <v>100000</v>
      </c>
      <c r="K2481">
        <f t="shared" si="154"/>
        <v>150000</v>
      </c>
      <c r="L2481" t="str">
        <f t="shared" si="155"/>
        <v>100000-150000</v>
      </c>
      <c r="M2481" t="s">
        <v>21</v>
      </c>
      <c r="N2481" t="str">
        <f>VLOOKUP(M2481,'Country Names'!B:C,2,FALSE)</f>
        <v>United States</v>
      </c>
      <c r="O2481">
        <v>100</v>
      </c>
      <c r="P2481" t="str">
        <f>IF(Table[[#This Row],[remote_ratio]]=0, "In Person", IF(Table[[#This Row],[remote_ratio]]=50, "Hybrid", IF(Table[[#This Row],[remote_ratio]]=100, "Remote")))</f>
        <v>Remote</v>
      </c>
      <c r="Q2481" t="s">
        <v>21</v>
      </c>
      <c r="R2481" t="str">
        <f>VLOOKUP(Q2481,'Country Names'!B:C,2,FALSE)</f>
        <v>United States</v>
      </c>
      <c r="S2481" t="s">
        <v>221</v>
      </c>
    </row>
    <row r="2482" spans="1:19" x14ac:dyDescent="0.3">
      <c r="A2482">
        <v>2444</v>
      </c>
      <c r="B2482">
        <v>2022</v>
      </c>
      <c r="C2482" t="s">
        <v>330</v>
      </c>
      <c r="D2482" t="s">
        <v>216</v>
      </c>
      <c r="E2482" t="s">
        <v>23</v>
      </c>
      <c r="F2482" t="str">
        <f t="shared" si="152"/>
        <v>Scientist</v>
      </c>
      <c r="G2482">
        <v>104000</v>
      </c>
      <c r="H2482" t="s">
        <v>20</v>
      </c>
      <c r="I2482">
        <v>104000</v>
      </c>
      <c r="J2482">
        <f t="shared" si="153"/>
        <v>100000</v>
      </c>
      <c r="K2482">
        <f t="shared" si="154"/>
        <v>150000</v>
      </c>
      <c r="L2482" t="str">
        <f t="shared" si="155"/>
        <v>100000-150000</v>
      </c>
      <c r="M2482" t="s">
        <v>21</v>
      </c>
      <c r="N2482" t="str">
        <f>VLOOKUP(M2482,'Country Names'!B:C,2,FALSE)</f>
        <v>United States</v>
      </c>
      <c r="O2482">
        <v>100</v>
      </c>
      <c r="P2482" t="str">
        <f>IF(Table[[#This Row],[remote_ratio]]=0, "In Person", IF(Table[[#This Row],[remote_ratio]]=50, "Hybrid", IF(Table[[#This Row],[remote_ratio]]=100, "Remote")))</f>
        <v>Remote</v>
      </c>
      <c r="Q2482" t="s">
        <v>21</v>
      </c>
      <c r="R2482" t="str">
        <f>VLOOKUP(Q2482,'Country Names'!B:C,2,FALSE)</f>
        <v>United States</v>
      </c>
      <c r="S2482" t="s">
        <v>221</v>
      </c>
    </row>
    <row r="2483" spans="1:19" x14ac:dyDescent="0.3">
      <c r="A2483">
        <v>2482</v>
      </c>
      <c r="B2483">
        <v>2022</v>
      </c>
      <c r="C2483" t="s">
        <v>214</v>
      </c>
      <c r="D2483" t="s">
        <v>216</v>
      </c>
      <c r="E2483" t="s">
        <v>103</v>
      </c>
      <c r="F2483" t="str">
        <f t="shared" si="152"/>
        <v>Analyst</v>
      </c>
      <c r="G2483">
        <v>76000</v>
      </c>
      <c r="H2483" t="s">
        <v>20</v>
      </c>
      <c r="I2483">
        <v>76000</v>
      </c>
      <c r="J2483">
        <f t="shared" si="153"/>
        <v>50000</v>
      </c>
      <c r="K2483">
        <f t="shared" si="154"/>
        <v>100000</v>
      </c>
      <c r="L2483" t="str">
        <f t="shared" si="155"/>
        <v>50000-100000</v>
      </c>
      <c r="M2483" t="s">
        <v>21</v>
      </c>
      <c r="N2483" t="str">
        <f>VLOOKUP(M2483,'Country Names'!B:C,2,FALSE)</f>
        <v>United States</v>
      </c>
      <c r="O2483">
        <v>50</v>
      </c>
      <c r="P2483" t="str">
        <f>IF(Table[[#This Row],[remote_ratio]]=0, "In Person", IF(Table[[#This Row],[remote_ratio]]=50, "Hybrid", IF(Table[[#This Row],[remote_ratio]]=100, "Remote")))</f>
        <v>Hybrid</v>
      </c>
      <c r="Q2483" t="s">
        <v>21</v>
      </c>
      <c r="R2483" t="str">
        <f>VLOOKUP(Q2483,'Country Names'!B:C,2,FALSE)</f>
        <v>United States</v>
      </c>
      <c r="S2483" t="s">
        <v>220</v>
      </c>
    </row>
    <row r="2484" spans="1:19" x14ac:dyDescent="0.3">
      <c r="A2484">
        <v>2483</v>
      </c>
      <c r="B2484">
        <v>2022</v>
      </c>
      <c r="C2484" t="s">
        <v>330</v>
      </c>
      <c r="D2484" t="s">
        <v>216</v>
      </c>
      <c r="E2484" t="s">
        <v>27</v>
      </c>
      <c r="F2484" t="str">
        <f t="shared" si="152"/>
        <v>Analyst</v>
      </c>
      <c r="G2484">
        <v>166700</v>
      </c>
      <c r="H2484" t="s">
        <v>20</v>
      </c>
      <c r="I2484">
        <v>166700</v>
      </c>
      <c r="J2484">
        <f t="shared" si="153"/>
        <v>150000</v>
      </c>
      <c r="K2484">
        <f t="shared" si="154"/>
        <v>200000</v>
      </c>
      <c r="L2484" t="str">
        <f t="shared" si="155"/>
        <v>150000-200000</v>
      </c>
      <c r="M2484" t="s">
        <v>21</v>
      </c>
      <c r="N2484" t="str">
        <f>VLOOKUP(M2484,'Country Names'!B:C,2,FALSE)</f>
        <v>United States</v>
      </c>
      <c r="O2484">
        <v>0</v>
      </c>
      <c r="P2484" t="str">
        <f>IF(Table[[#This Row],[remote_ratio]]=0, "In Person", IF(Table[[#This Row],[remote_ratio]]=50, "Hybrid", IF(Table[[#This Row],[remote_ratio]]=100, "Remote")))</f>
        <v>In Person</v>
      </c>
      <c r="Q2484" t="s">
        <v>21</v>
      </c>
      <c r="R2484" t="str">
        <f>VLOOKUP(Q2484,'Country Names'!B:C,2,FALSE)</f>
        <v>United States</v>
      </c>
      <c r="S2484" t="s">
        <v>221</v>
      </c>
    </row>
    <row r="2485" spans="1:19" x14ac:dyDescent="0.3">
      <c r="A2485">
        <v>2484</v>
      </c>
      <c r="B2485">
        <v>2022</v>
      </c>
      <c r="C2485" t="s">
        <v>330</v>
      </c>
      <c r="D2485" t="s">
        <v>216</v>
      </c>
      <c r="E2485" t="s">
        <v>27</v>
      </c>
      <c r="F2485" t="str">
        <f t="shared" si="152"/>
        <v>Analyst</v>
      </c>
      <c r="G2485">
        <v>119000</v>
      </c>
      <c r="H2485" t="s">
        <v>20</v>
      </c>
      <c r="I2485">
        <v>119000</v>
      </c>
      <c r="J2485">
        <f t="shared" si="153"/>
        <v>100000</v>
      </c>
      <c r="K2485">
        <f t="shared" si="154"/>
        <v>150000</v>
      </c>
      <c r="L2485" t="str">
        <f t="shared" si="155"/>
        <v>100000-150000</v>
      </c>
      <c r="M2485" t="s">
        <v>21</v>
      </c>
      <c r="N2485" t="str">
        <f>VLOOKUP(M2485,'Country Names'!B:C,2,FALSE)</f>
        <v>United States</v>
      </c>
      <c r="O2485">
        <v>0</v>
      </c>
      <c r="P2485" t="str">
        <f>IF(Table[[#This Row],[remote_ratio]]=0, "In Person", IF(Table[[#This Row],[remote_ratio]]=50, "Hybrid", IF(Table[[#This Row],[remote_ratio]]=100, "Remote")))</f>
        <v>In Person</v>
      </c>
      <c r="Q2485" t="s">
        <v>21</v>
      </c>
      <c r="R2485" t="str">
        <f>VLOOKUP(Q2485,'Country Names'!B:C,2,FALSE)</f>
        <v>United States</v>
      </c>
      <c r="S2485" t="s">
        <v>221</v>
      </c>
    </row>
    <row r="2486" spans="1:19" x14ac:dyDescent="0.3">
      <c r="A2486">
        <v>2485</v>
      </c>
      <c r="B2486">
        <v>2022</v>
      </c>
      <c r="C2486" t="s">
        <v>330</v>
      </c>
      <c r="D2486" t="s">
        <v>216</v>
      </c>
      <c r="E2486" t="s">
        <v>27</v>
      </c>
      <c r="F2486" t="str">
        <f t="shared" si="152"/>
        <v>Analyst</v>
      </c>
      <c r="G2486">
        <v>130000</v>
      </c>
      <c r="H2486" t="s">
        <v>20</v>
      </c>
      <c r="I2486">
        <v>130000</v>
      </c>
      <c r="J2486">
        <f t="shared" si="153"/>
        <v>100000</v>
      </c>
      <c r="K2486">
        <f t="shared" si="154"/>
        <v>150000</v>
      </c>
      <c r="L2486" t="str">
        <f t="shared" si="155"/>
        <v>100000-150000</v>
      </c>
      <c r="M2486" t="s">
        <v>21</v>
      </c>
      <c r="N2486" t="str">
        <f>VLOOKUP(M2486,'Country Names'!B:C,2,FALSE)</f>
        <v>United States</v>
      </c>
      <c r="O2486">
        <v>0</v>
      </c>
      <c r="P2486" t="str">
        <f>IF(Table[[#This Row],[remote_ratio]]=0, "In Person", IF(Table[[#This Row],[remote_ratio]]=50, "Hybrid", IF(Table[[#This Row],[remote_ratio]]=100, "Remote")))</f>
        <v>In Person</v>
      </c>
      <c r="Q2486" t="s">
        <v>21</v>
      </c>
      <c r="R2486" t="str">
        <f>VLOOKUP(Q2486,'Country Names'!B:C,2,FALSE)</f>
        <v>United States</v>
      </c>
      <c r="S2486" t="s">
        <v>221</v>
      </c>
    </row>
    <row r="2487" spans="1:19" x14ac:dyDescent="0.3">
      <c r="A2487">
        <v>2486</v>
      </c>
      <c r="B2487">
        <v>2022</v>
      </c>
      <c r="C2487" t="s">
        <v>330</v>
      </c>
      <c r="D2487" t="s">
        <v>216</v>
      </c>
      <c r="E2487" t="s">
        <v>27</v>
      </c>
      <c r="F2487" t="str">
        <f t="shared" si="152"/>
        <v>Analyst</v>
      </c>
      <c r="G2487">
        <v>100000</v>
      </c>
      <c r="H2487" t="s">
        <v>20</v>
      </c>
      <c r="I2487">
        <v>100000</v>
      </c>
      <c r="J2487">
        <f t="shared" si="153"/>
        <v>100000</v>
      </c>
      <c r="K2487">
        <f t="shared" si="154"/>
        <v>150000</v>
      </c>
      <c r="L2487" t="str">
        <f t="shared" si="155"/>
        <v>100000-150000</v>
      </c>
      <c r="M2487" t="s">
        <v>21</v>
      </c>
      <c r="N2487" t="str">
        <f>VLOOKUP(M2487,'Country Names'!B:C,2,FALSE)</f>
        <v>United States</v>
      </c>
      <c r="O2487">
        <v>0</v>
      </c>
      <c r="P2487" t="str">
        <f>IF(Table[[#This Row],[remote_ratio]]=0, "In Person", IF(Table[[#This Row],[remote_ratio]]=50, "Hybrid", IF(Table[[#This Row],[remote_ratio]]=100, "Remote")))</f>
        <v>In Person</v>
      </c>
      <c r="Q2487" t="s">
        <v>21</v>
      </c>
      <c r="R2487" t="str">
        <f>VLOOKUP(Q2487,'Country Names'!B:C,2,FALSE)</f>
        <v>United States</v>
      </c>
      <c r="S2487" t="s">
        <v>221</v>
      </c>
    </row>
    <row r="2488" spans="1:19" x14ac:dyDescent="0.3">
      <c r="A2488">
        <v>2487</v>
      </c>
      <c r="B2488">
        <v>2022</v>
      </c>
      <c r="C2488" t="s">
        <v>330</v>
      </c>
      <c r="D2488" t="s">
        <v>216</v>
      </c>
      <c r="E2488" t="s">
        <v>32</v>
      </c>
      <c r="F2488" t="str">
        <f t="shared" si="152"/>
        <v>Engineer</v>
      </c>
      <c r="G2488">
        <v>84000</v>
      </c>
      <c r="H2488" t="s">
        <v>58</v>
      </c>
      <c r="I2488">
        <v>103432</v>
      </c>
      <c r="J2488">
        <f t="shared" si="153"/>
        <v>100000</v>
      </c>
      <c r="K2488">
        <f t="shared" si="154"/>
        <v>150000</v>
      </c>
      <c r="L2488" t="str">
        <f t="shared" si="155"/>
        <v>100000-150000</v>
      </c>
      <c r="M2488" t="s">
        <v>33</v>
      </c>
      <c r="N2488" t="str">
        <f>VLOOKUP(M2488,'Country Names'!B:C,2,FALSE)</f>
        <v>United Kingdom</v>
      </c>
      <c r="O2488">
        <v>0</v>
      </c>
      <c r="P2488" t="str">
        <f>IF(Table[[#This Row],[remote_ratio]]=0, "In Person", IF(Table[[#This Row],[remote_ratio]]=50, "Hybrid", IF(Table[[#This Row],[remote_ratio]]=100, "Remote")))</f>
        <v>In Person</v>
      </c>
      <c r="Q2488" t="s">
        <v>33</v>
      </c>
      <c r="R2488" t="str">
        <f>VLOOKUP(Q2488,'Country Names'!B:C,2,FALSE)</f>
        <v>United Kingdom</v>
      </c>
      <c r="S2488" t="s">
        <v>221</v>
      </c>
    </row>
    <row r="2489" spans="1:19" x14ac:dyDescent="0.3">
      <c r="A2489">
        <v>2488</v>
      </c>
      <c r="B2489">
        <v>2022</v>
      </c>
      <c r="C2489" t="s">
        <v>330</v>
      </c>
      <c r="D2489" t="s">
        <v>216</v>
      </c>
      <c r="E2489" t="s">
        <v>32</v>
      </c>
      <c r="F2489" t="str">
        <f t="shared" si="152"/>
        <v>Engineer</v>
      </c>
      <c r="G2489">
        <v>75000</v>
      </c>
      <c r="H2489" t="s">
        <v>58</v>
      </c>
      <c r="I2489">
        <v>92350</v>
      </c>
      <c r="J2489">
        <f t="shared" si="153"/>
        <v>50000</v>
      </c>
      <c r="K2489">
        <f t="shared" si="154"/>
        <v>100000</v>
      </c>
      <c r="L2489" t="str">
        <f t="shared" si="155"/>
        <v>50000-100000</v>
      </c>
      <c r="M2489" t="s">
        <v>33</v>
      </c>
      <c r="N2489" t="str">
        <f>VLOOKUP(M2489,'Country Names'!B:C,2,FALSE)</f>
        <v>United Kingdom</v>
      </c>
      <c r="O2489">
        <v>0</v>
      </c>
      <c r="P2489" t="str">
        <f>IF(Table[[#This Row],[remote_ratio]]=0, "In Person", IF(Table[[#This Row],[remote_ratio]]=50, "Hybrid", IF(Table[[#This Row],[remote_ratio]]=100, "Remote")))</f>
        <v>In Person</v>
      </c>
      <c r="Q2489" t="s">
        <v>33</v>
      </c>
      <c r="R2489" t="str">
        <f>VLOOKUP(Q2489,'Country Names'!B:C,2,FALSE)</f>
        <v>United Kingdom</v>
      </c>
      <c r="S2489" t="s">
        <v>221</v>
      </c>
    </row>
    <row r="2490" spans="1:19" x14ac:dyDescent="0.3">
      <c r="A2490">
        <v>2489</v>
      </c>
      <c r="B2490">
        <v>2022</v>
      </c>
      <c r="C2490" t="s">
        <v>330</v>
      </c>
      <c r="D2490" t="s">
        <v>216</v>
      </c>
      <c r="E2490" t="s">
        <v>27</v>
      </c>
      <c r="F2490" t="str">
        <f t="shared" si="152"/>
        <v>Analyst</v>
      </c>
      <c r="G2490">
        <v>80000</v>
      </c>
      <c r="H2490" t="s">
        <v>20</v>
      </c>
      <c r="I2490">
        <v>80000</v>
      </c>
      <c r="J2490">
        <f t="shared" si="153"/>
        <v>50000</v>
      </c>
      <c r="K2490">
        <f t="shared" si="154"/>
        <v>100000</v>
      </c>
      <c r="L2490" t="str">
        <f t="shared" si="155"/>
        <v>50000-100000</v>
      </c>
      <c r="M2490" t="s">
        <v>21</v>
      </c>
      <c r="N2490" t="str">
        <f>VLOOKUP(M2490,'Country Names'!B:C,2,FALSE)</f>
        <v>United States</v>
      </c>
      <c r="O2490">
        <v>0</v>
      </c>
      <c r="P2490" t="str">
        <f>IF(Table[[#This Row],[remote_ratio]]=0, "In Person", IF(Table[[#This Row],[remote_ratio]]=50, "Hybrid", IF(Table[[#This Row],[remote_ratio]]=100, "Remote")))</f>
        <v>In Person</v>
      </c>
      <c r="Q2490" t="s">
        <v>21</v>
      </c>
      <c r="R2490" t="str">
        <f>VLOOKUP(Q2490,'Country Names'!B:C,2,FALSE)</f>
        <v>United States</v>
      </c>
      <c r="S2490" t="s">
        <v>221</v>
      </c>
    </row>
    <row r="2491" spans="1:19" x14ac:dyDescent="0.3">
      <c r="A2491">
        <v>2490</v>
      </c>
      <c r="B2491">
        <v>2022</v>
      </c>
      <c r="C2491" t="s">
        <v>330</v>
      </c>
      <c r="D2491" t="s">
        <v>216</v>
      </c>
      <c r="E2491" t="s">
        <v>27</v>
      </c>
      <c r="F2491" t="str">
        <f t="shared" si="152"/>
        <v>Analyst</v>
      </c>
      <c r="G2491">
        <v>52500</v>
      </c>
      <c r="H2491" t="s">
        <v>20</v>
      </c>
      <c r="I2491">
        <v>52500</v>
      </c>
      <c r="J2491">
        <f t="shared" si="153"/>
        <v>50000</v>
      </c>
      <c r="K2491">
        <f t="shared" si="154"/>
        <v>100000</v>
      </c>
      <c r="L2491" t="str">
        <f t="shared" si="155"/>
        <v>50000-100000</v>
      </c>
      <c r="M2491" t="s">
        <v>21</v>
      </c>
      <c r="N2491" t="str">
        <f>VLOOKUP(M2491,'Country Names'!B:C,2,FALSE)</f>
        <v>United States</v>
      </c>
      <c r="O2491">
        <v>0</v>
      </c>
      <c r="P2491" t="str">
        <f>IF(Table[[#This Row],[remote_ratio]]=0, "In Person", IF(Table[[#This Row],[remote_ratio]]=50, "Hybrid", IF(Table[[#This Row],[remote_ratio]]=100, "Remote")))</f>
        <v>In Person</v>
      </c>
      <c r="Q2491" t="s">
        <v>21</v>
      </c>
      <c r="R2491" t="str">
        <f>VLOOKUP(Q2491,'Country Names'!B:C,2,FALSE)</f>
        <v>United States</v>
      </c>
      <c r="S2491" t="s">
        <v>221</v>
      </c>
    </row>
    <row r="2492" spans="1:19" x14ac:dyDescent="0.3">
      <c r="A2492">
        <v>2491</v>
      </c>
      <c r="B2492">
        <v>2022</v>
      </c>
      <c r="C2492" t="s">
        <v>330</v>
      </c>
      <c r="D2492" t="s">
        <v>216</v>
      </c>
      <c r="E2492" t="s">
        <v>37</v>
      </c>
      <c r="F2492" t="str">
        <f t="shared" si="152"/>
        <v>Engineer</v>
      </c>
      <c r="G2492">
        <v>236000</v>
      </c>
      <c r="H2492" t="s">
        <v>20</v>
      </c>
      <c r="I2492">
        <v>236000</v>
      </c>
      <c r="J2492">
        <f t="shared" si="153"/>
        <v>200000</v>
      </c>
      <c r="K2492">
        <f t="shared" si="154"/>
        <v>250000</v>
      </c>
      <c r="L2492" t="str">
        <f t="shared" si="155"/>
        <v>200000-250000</v>
      </c>
      <c r="M2492" t="s">
        <v>21</v>
      </c>
      <c r="N2492" t="str">
        <f>VLOOKUP(M2492,'Country Names'!B:C,2,FALSE)</f>
        <v>United States</v>
      </c>
      <c r="O2492">
        <v>100</v>
      </c>
      <c r="P2492" t="str">
        <f>IF(Table[[#This Row],[remote_ratio]]=0, "In Person", IF(Table[[#This Row],[remote_ratio]]=50, "Hybrid", IF(Table[[#This Row],[remote_ratio]]=100, "Remote")))</f>
        <v>Remote</v>
      </c>
      <c r="Q2492" t="s">
        <v>21</v>
      </c>
      <c r="R2492" t="str">
        <f>VLOOKUP(Q2492,'Country Names'!B:C,2,FALSE)</f>
        <v>United States</v>
      </c>
      <c r="S2492" t="s">
        <v>221</v>
      </c>
    </row>
    <row r="2493" spans="1:19" x14ac:dyDescent="0.3">
      <c r="A2493">
        <v>2492</v>
      </c>
      <c r="B2493">
        <v>2022</v>
      </c>
      <c r="C2493" t="s">
        <v>330</v>
      </c>
      <c r="D2493" t="s">
        <v>216</v>
      </c>
      <c r="E2493" t="s">
        <v>37</v>
      </c>
      <c r="F2493" t="str">
        <f t="shared" si="152"/>
        <v>Engineer</v>
      </c>
      <c r="G2493">
        <v>182000</v>
      </c>
      <c r="H2493" t="s">
        <v>20</v>
      </c>
      <c r="I2493">
        <v>182000</v>
      </c>
      <c r="J2493">
        <f t="shared" si="153"/>
        <v>150000</v>
      </c>
      <c r="K2493">
        <f t="shared" si="154"/>
        <v>200000</v>
      </c>
      <c r="L2493" t="str">
        <f t="shared" si="155"/>
        <v>150000-200000</v>
      </c>
      <c r="M2493" t="s">
        <v>21</v>
      </c>
      <c r="N2493" t="str">
        <f>VLOOKUP(M2493,'Country Names'!B:C,2,FALSE)</f>
        <v>United States</v>
      </c>
      <c r="O2493">
        <v>100</v>
      </c>
      <c r="P2493" t="str">
        <f>IF(Table[[#This Row],[remote_ratio]]=0, "In Person", IF(Table[[#This Row],[remote_ratio]]=50, "Hybrid", IF(Table[[#This Row],[remote_ratio]]=100, "Remote")))</f>
        <v>Remote</v>
      </c>
      <c r="Q2493" t="s">
        <v>21</v>
      </c>
      <c r="R2493" t="str">
        <f>VLOOKUP(Q2493,'Country Names'!B:C,2,FALSE)</f>
        <v>United States</v>
      </c>
      <c r="S2493" t="s">
        <v>221</v>
      </c>
    </row>
    <row r="2494" spans="1:19" x14ac:dyDescent="0.3">
      <c r="A2494">
        <v>2445</v>
      </c>
      <c r="B2494">
        <v>2022</v>
      </c>
      <c r="C2494" t="s">
        <v>330</v>
      </c>
      <c r="D2494" t="s">
        <v>216</v>
      </c>
      <c r="E2494" t="s">
        <v>23</v>
      </c>
      <c r="F2494" t="str">
        <f t="shared" si="152"/>
        <v>Scientist</v>
      </c>
      <c r="G2494">
        <v>45000</v>
      </c>
      <c r="H2494" t="s">
        <v>14</v>
      </c>
      <c r="I2494">
        <v>47280</v>
      </c>
      <c r="J2494">
        <f t="shared" si="153"/>
        <v>0</v>
      </c>
      <c r="K2494">
        <f t="shared" si="154"/>
        <v>50000</v>
      </c>
      <c r="L2494" t="str">
        <f t="shared" si="155"/>
        <v>0-50000</v>
      </c>
      <c r="M2494" t="s">
        <v>15</v>
      </c>
      <c r="N2494" t="str">
        <f>VLOOKUP(M2494,'Country Names'!B:C,2,FALSE)</f>
        <v>Spain</v>
      </c>
      <c r="O2494">
        <v>0</v>
      </c>
      <c r="P2494" t="str">
        <f>IF(Table[[#This Row],[remote_ratio]]=0, "In Person", IF(Table[[#This Row],[remote_ratio]]=50, "Hybrid", IF(Table[[#This Row],[remote_ratio]]=100, "Remote")))</f>
        <v>In Person</v>
      </c>
      <c r="Q2494" t="s">
        <v>15</v>
      </c>
      <c r="R2494" t="str">
        <f>VLOOKUP(Q2494,'Country Names'!B:C,2,FALSE)</f>
        <v>Spain</v>
      </c>
      <c r="S2494" t="s">
        <v>221</v>
      </c>
    </row>
    <row r="2495" spans="1:19" x14ac:dyDescent="0.3">
      <c r="A2495">
        <v>2446</v>
      </c>
      <c r="B2495">
        <v>2022</v>
      </c>
      <c r="C2495" t="s">
        <v>330</v>
      </c>
      <c r="D2495" t="s">
        <v>216</v>
      </c>
      <c r="E2495" t="s">
        <v>23</v>
      </c>
      <c r="F2495" t="str">
        <f t="shared" si="152"/>
        <v>Scientist</v>
      </c>
      <c r="G2495">
        <v>36000</v>
      </c>
      <c r="H2495" t="s">
        <v>14</v>
      </c>
      <c r="I2495">
        <v>37824</v>
      </c>
      <c r="J2495">
        <f t="shared" si="153"/>
        <v>0</v>
      </c>
      <c r="K2495">
        <f t="shared" si="154"/>
        <v>50000</v>
      </c>
      <c r="L2495" t="str">
        <f t="shared" si="155"/>
        <v>0-50000</v>
      </c>
      <c r="M2495" t="s">
        <v>15</v>
      </c>
      <c r="N2495" t="str">
        <f>VLOOKUP(M2495,'Country Names'!B:C,2,FALSE)</f>
        <v>Spain</v>
      </c>
      <c r="O2495">
        <v>0</v>
      </c>
      <c r="P2495" t="str">
        <f>IF(Table[[#This Row],[remote_ratio]]=0, "In Person", IF(Table[[#This Row],[remote_ratio]]=50, "Hybrid", IF(Table[[#This Row],[remote_ratio]]=100, "Remote")))</f>
        <v>In Person</v>
      </c>
      <c r="Q2495" t="s">
        <v>15</v>
      </c>
      <c r="R2495" t="str">
        <f>VLOOKUP(Q2495,'Country Names'!B:C,2,FALSE)</f>
        <v>Spain</v>
      </c>
      <c r="S2495" t="s">
        <v>221</v>
      </c>
    </row>
    <row r="2496" spans="1:19" x14ac:dyDescent="0.3">
      <c r="A2496">
        <v>2455</v>
      </c>
      <c r="B2496">
        <v>2022</v>
      </c>
      <c r="C2496" t="s">
        <v>330</v>
      </c>
      <c r="D2496" t="s">
        <v>216</v>
      </c>
      <c r="E2496" t="s">
        <v>23</v>
      </c>
      <c r="F2496" t="str">
        <f t="shared" si="152"/>
        <v>Scientist</v>
      </c>
      <c r="G2496">
        <v>245000</v>
      </c>
      <c r="H2496" t="s">
        <v>20</v>
      </c>
      <c r="I2496">
        <v>245000</v>
      </c>
      <c r="J2496">
        <f t="shared" si="153"/>
        <v>200000</v>
      </c>
      <c r="K2496">
        <f t="shared" si="154"/>
        <v>250000</v>
      </c>
      <c r="L2496" t="str">
        <f t="shared" si="155"/>
        <v>200000-250000</v>
      </c>
      <c r="M2496" t="s">
        <v>21</v>
      </c>
      <c r="N2496" t="str">
        <f>VLOOKUP(M2496,'Country Names'!B:C,2,FALSE)</f>
        <v>United States</v>
      </c>
      <c r="O2496">
        <v>0</v>
      </c>
      <c r="P2496" t="str">
        <f>IF(Table[[#This Row],[remote_ratio]]=0, "In Person", IF(Table[[#This Row],[remote_ratio]]=50, "Hybrid", IF(Table[[#This Row],[remote_ratio]]=100, "Remote")))</f>
        <v>In Person</v>
      </c>
      <c r="Q2496" t="s">
        <v>21</v>
      </c>
      <c r="R2496" t="str">
        <f>VLOOKUP(Q2496,'Country Names'!B:C,2,FALSE)</f>
        <v>United States</v>
      </c>
      <c r="S2496" t="s">
        <v>221</v>
      </c>
    </row>
    <row r="2497" spans="1:19" x14ac:dyDescent="0.3">
      <c r="A2497">
        <v>2456</v>
      </c>
      <c r="B2497">
        <v>2022</v>
      </c>
      <c r="C2497" t="s">
        <v>330</v>
      </c>
      <c r="D2497" t="s">
        <v>216</v>
      </c>
      <c r="E2497" t="s">
        <v>23</v>
      </c>
      <c r="F2497" t="str">
        <f t="shared" si="152"/>
        <v>Scientist</v>
      </c>
      <c r="G2497">
        <v>180000</v>
      </c>
      <c r="H2497" t="s">
        <v>20</v>
      </c>
      <c r="I2497">
        <v>180000</v>
      </c>
      <c r="J2497">
        <f t="shared" si="153"/>
        <v>150000</v>
      </c>
      <c r="K2497">
        <f t="shared" si="154"/>
        <v>200000</v>
      </c>
      <c r="L2497" t="str">
        <f t="shared" si="155"/>
        <v>150000-200000</v>
      </c>
      <c r="M2497" t="s">
        <v>21</v>
      </c>
      <c r="N2497" t="str">
        <f>VLOOKUP(M2497,'Country Names'!B:C,2,FALSE)</f>
        <v>United States</v>
      </c>
      <c r="O2497">
        <v>0</v>
      </c>
      <c r="P2497" t="str">
        <f>IF(Table[[#This Row],[remote_ratio]]=0, "In Person", IF(Table[[#This Row],[remote_ratio]]=50, "Hybrid", IF(Table[[#This Row],[remote_ratio]]=100, "Remote")))</f>
        <v>In Person</v>
      </c>
      <c r="Q2497" t="s">
        <v>21</v>
      </c>
      <c r="R2497" t="str">
        <f>VLOOKUP(Q2497,'Country Names'!B:C,2,FALSE)</f>
        <v>United States</v>
      </c>
      <c r="S2497" t="s">
        <v>221</v>
      </c>
    </row>
    <row r="2498" spans="1:19" x14ac:dyDescent="0.3">
      <c r="A2498">
        <v>2497</v>
      </c>
      <c r="B2498">
        <v>2022</v>
      </c>
      <c r="C2498" t="s">
        <v>330</v>
      </c>
      <c r="D2498" t="s">
        <v>216</v>
      </c>
      <c r="E2498" t="s">
        <v>27</v>
      </c>
      <c r="F2498" t="str">
        <f t="shared" ref="F2498:F2561" si="156">IF(RIGHT(E2498,LEN(E2498)-FIND(CHAR(1),SUBSTITUTE(E2498," ",CHAR(1),LEN(E2498)-LEN(SUBSTITUTE(E2498," ","")))))="Science","Director of DS",IF(RIGHT(E2498,LEN(E2498)-FIND(CHAR(1),SUBSTITUTE(E2498," ",CHAR(1),LEN(E2498)-LEN(SUBSTITUTE(E2498," ","")))))="Data","Head of Data",RIGHT(E2498,LEN(E2498)-FIND(CHAR(1),SUBSTITUTE(E2498," ",CHAR(1),LEN(E2498)-LEN(SUBSTITUTE(E2498," ","")))))))</f>
        <v>Analyst</v>
      </c>
      <c r="G2498">
        <v>135000</v>
      </c>
      <c r="H2498" t="s">
        <v>20</v>
      </c>
      <c r="I2498">
        <v>135000</v>
      </c>
      <c r="J2498">
        <f t="shared" ref="J2498:J2561" si="157">FLOOR(I2498/50000,1)*50000</f>
        <v>100000</v>
      </c>
      <c r="K2498">
        <f t="shared" ref="K2498:K2561" si="158">FLOOR(I2498/50000,1)*50000 + 50000</f>
        <v>150000</v>
      </c>
      <c r="L2498" t="str">
        <f t="shared" ref="L2498:L2561" si="159">_xlfn.CONCAT(J2498, "-", K2498)</f>
        <v>100000-150000</v>
      </c>
      <c r="M2498" t="s">
        <v>21</v>
      </c>
      <c r="N2498" t="str">
        <f>VLOOKUP(M2498,'Country Names'!B:C,2,FALSE)</f>
        <v>United States</v>
      </c>
      <c r="O2498">
        <v>100</v>
      </c>
      <c r="P2498" t="str">
        <f>IF(Table[[#This Row],[remote_ratio]]=0, "In Person", IF(Table[[#This Row],[remote_ratio]]=50, "Hybrid", IF(Table[[#This Row],[remote_ratio]]=100, "Remote")))</f>
        <v>Remote</v>
      </c>
      <c r="Q2498" t="s">
        <v>21</v>
      </c>
      <c r="R2498" t="str">
        <f>VLOOKUP(Q2498,'Country Names'!B:C,2,FALSE)</f>
        <v>United States</v>
      </c>
      <c r="S2498" t="s">
        <v>221</v>
      </c>
    </row>
    <row r="2499" spans="1:19" x14ac:dyDescent="0.3">
      <c r="A2499">
        <v>2498</v>
      </c>
      <c r="B2499">
        <v>2022</v>
      </c>
      <c r="C2499" t="s">
        <v>330</v>
      </c>
      <c r="D2499" t="s">
        <v>216</v>
      </c>
      <c r="E2499" t="s">
        <v>27</v>
      </c>
      <c r="F2499" t="str">
        <f t="shared" si="156"/>
        <v>Analyst</v>
      </c>
      <c r="G2499">
        <v>100000</v>
      </c>
      <c r="H2499" t="s">
        <v>20</v>
      </c>
      <c r="I2499">
        <v>100000</v>
      </c>
      <c r="J2499">
        <f t="shared" si="157"/>
        <v>100000</v>
      </c>
      <c r="K2499">
        <f t="shared" si="158"/>
        <v>150000</v>
      </c>
      <c r="L2499" t="str">
        <f t="shared" si="159"/>
        <v>100000-150000</v>
      </c>
      <c r="M2499" t="s">
        <v>21</v>
      </c>
      <c r="N2499" t="str">
        <f>VLOOKUP(M2499,'Country Names'!B:C,2,FALSE)</f>
        <v>United States</v>
      </c>
      <c r="O2499">
        <v>100</v>
      </c>
      <c r="P2499" t="str">
        <f>IF(Table[[#This Row],[remote_ratio]]=0, "In Person", IF(Table[[#This Row],[remote_ratio]]=50, "Hybrid", IF(Table[[#This Row],[remote_ratio]]=100, "Remote")))</f>
        <v>Remote</v>
      </c>
      <c r="Q2499" t="s">
        <v>21</v>
      </c>
      <c r="R2499" t="str">
        <f>VLOOKUP(Q2499,'Country Names'!B:C,2,FALSE)</f>
        <v>United States</v>
      </c>
      <c r="S2499" t="s">
        <v>221</v>
      </c>
    </row>
    <row r="2500" spans="1:19" x14ac:dyDescent="0.3">
      <c r="A2500">
        <v>2499</v>
      </c>
      <c r="B2500">
        <v>2022</v>
      </c>
      <c r="C2500" t="s">
        <v>330</v>
      </c>
      <c r="D2500" t="s">
        <v>216</v>
      </c>
      <c r="E2500" t="s">
        <v>35</v>
      </c>
      <c r="F2500" t="str">
        <f t="shared" si="156"/>
        <v>Engineer</v>
      </c>
      <c r="G2500">
        <v>204500</v>
      </c>
      <c r="H2500" t="s">
        <v>20</v>
      </c>
      <c r="I2500">
        <v>204500</v>
      </c>
      <c r="J2500">
        <f t="shared" si="157"/>
        <v>200000</v>
      </c>
      <c r="K2500">
        <f t="shared" si="158"/>
        <v>250000</v>
      </c>
      <c r="L2500" t="str">
        <f t="shared" si="159"/>
        <v>200000-250000</v>
      </c>
      <c r="M2500" t="s">
        <v>21</v>
      </c>
      <c r="N2500" t="str">
        <f>VLOOKUP(M2500,'Country Names'!B:C,2,FALSE)</f>
        <v>United States</v>
      </c>
      <c r="O2500">
        <v>0</v>
      </c>
      <c r="P2500" t="str">
        <f>IF(Table[[#This Row],[remote_ratio]]=0, "In Person", IF(Table[[#This Row],[remote_ratio]]=50, "Hybrid", IF(Table[[#This Row],[remote_ratio]]=100, "Remote")))</f>
        <v>In Person</v>
      </c>
      <c r="Q2500" t="s">
        <v>21</v>
      </c>
      <c r="R2500" t="str">
        <f>VLOOKUP(Q2500,'Country Names'!B:C,2,FALSE)</f>
        <v>United States</v>
      </c>
      <c r="S2500" t="s">
        <v>221</v>
      </c>
    </row>
    <row r="2501" spans="1:19" x14ac:dyDescent="0.3">
      <c r="A2501">
        <v>2500</v>
      </c>
      <c r="B2501">
        <v>2022</v>
      </c>
      <c r="C2501" t="s">
        <v>330</v>
      </c>
      <c r="D2501" t="s">
        <v>216</v>
      </c>
      <c r="E2501" t="s">
        <v>35</v>
      </c>
      <c r="F2501" t="str">
        <f t="shared" si="156"/>
        <v>Engineer</v>
      </c>
      <c r="G2501">
        <v>142200</v>
      </c>
      <c r="H2501" t="s">
        <v>20</v>
      </c>
      <c r="I2501">
        <v>142200</v>
      </c>
      <c r="J2501">
        <f t="shared" si="157"/>
        <v>100000</v>
      </c>
      <c r="K2501">
        <f t="shared" si="158"/>
        <v>150000</v>
      </c>
      <c r="L2501" t="str">
        <f t="shared" si="159"/>
        <v>100000-150000</v>
      </c>
      <c r="M2501" t="s">
        <v>21</v>
      </c>
      <c r="N2501" t="str">
        <f>VLOOKUP(M2501,'Country Names'!B:C,2,FALSE)</f>
        <v>United States</v>
      </c>
      <c r="O2501">
        <v>0</v>
      </c>
      <c r="P2501" t="str">
        <f>IF(Table[[#This Row],[remote_ratio]]=0, "In Person", IF(Table[[#This Row],[remote_ratio]]=50, "Hybrid", IF(Table[[#This Row],[remote_ratio]]=100, "Remote")))</f>
        <v>In Person</v>
      </c>
      <c r="Q2501" t="s">
        <v>21</v>
      </c>
      <c r="R2501" t="str">
        <f>VLOOKUP(Q2501,'Country Names'!B:C,2,FALSE)</f>
        <v>United States</v>
      </c>
      <c r="S2501" t="s">
        <v>221</v>
      </c>
    </row>
    <row r="2502" spans="1:19" x14ac:dyDescent="0.3">
      <c r="A2502">
        <v>2501</v>
      </c>
      <c r="B2502">
        <v>2022</v>
      </c>
      <c r="C2502" t="s">
        <v>213</v>
      </c>
      <c r="D2502" t="s">
        <v>216</v>
      </c>
      <c r="E2502" t="s">
        <v>30</v>
      </c>
      <c r="F2502" t="str">
        <f t="shared" si="156"/>
        <v>Engineer</v>
      </c>
      <c r="G2502">
        <v>240000</v>
      </c>
      <c r="H2502" t="s">
        <v>20</v>
      </c>
      <c r="I2502">
        <v>240000</v>
      </c>
      <c r="J2502">
        <f t="shared" si="157"/>
        <v>200000</v>
      </c>
      <c r="K2502">
        <f t="shared" si="158"/>
        <v>250000</v>
      </c>
      <c r="L2502" t="str">
        <f t="shared" si="159"/>
        <v>200000-250000</v>
      </c>
      <c r="M2502" t="s">
        <v>21</v>
      </c>
      <c r="N2502" t="str">
        <f>VLOOKUP(M2502,'Country Names'!B:C,2,FALSE)</f>
        <v>United States</v>
      </c>
      <c r="O2502">
        <v>100</v>
      </c>
      <c r="P2502" t="str">
        <f>IF(Table[[#This Row],[remote_ratio]]=0, "In Person", IF(Table[[#This Row],[remote_ratio]]=50, "Hybrid", IF(Table[[#This Row],[remote_ratio]]=100, "Remote")))</f>
        <v>Remote</v>
      </c>
      <c r="Q2502" t="s">
        <v>21</v>
      </c>
      <c r="R2502" t="str">
        <f>VLOOKUP(Q2502,'Country Names'!B:C,2,FALSE)</f>
        <v>United States</v>
      </c>
      <c r="S2502" t="s">
        <v>221</v>
      </c>
    </row>
    <row r="2503" spans="1:19" x14ac:dyDescent="0.3">
      <c r="A2503">
        <v>2502</v>
      </c>
      <c r="B2503">
        <v>2022</v>
      </c>
      <c r="C2503" t="s">
        <v>214</v>
      </c>
      <c r="D2503" t="s">
        <v>218</v>
      </c>
      <c r="E2503" t="s">
        <v>27</v>
      </c>
      <c r="F2503" t="str">
        <f t="shared" si="156"/>
        <v>Analyst</v>
      </c>
      <c r="G2503">
        <v>125404</v>
      </c>
      <c r="H2503" t="s">
        <v>20</v>
      </c>
      <c r="I2503">
        <v>125404</v>
      </c>
      <c r="J2503">
        <f t="shared" si="157"/>
        <v>100000</v>
      </c>
      <c r="K2503">
        <f t="shared" si="158"/>
        <v>150000</v>
      </c>
      <c r="L2503" t="str">
        <f t="shared" si="159"/>
        <v>100000-150000</v>
      </c>
      <c r="M2503" t="s">
        <v>167</v>
      </c>
      <c r="N2503" t="str">
        <f>VLOOKUP(M2503,'Country Names'!B:C,2,FALSE)</f>
        <v>China</v>
      </c>
      <c r="O2503">
        <v>50</v>
      </c>
      <c r="P2503" t="str">
        <f>IF(Table[[#This Row],[remote_ratio]]=0, "In Person", IF(Table[[#This Row],[remote_ratio]]=50, "Hybrid", IF(Table[[#This Row],[remote_ratio]]=100, "Remote")))</f>
        <v>Hybrid</v>
      </c>
      <c r="Q2503" t="s">
        <v>21</v>
      </c>
      <c r="R2503" t="str">
        <f>VLOOKUP(Q2503,'Country Names'!B:C,2,FALSE)</f>
        <v>United States</v>
      </c>
      <c r="S2503" t="s">
        <v>222</v>
      </c>
    </row>
    <row r="2504" spans="1:19" x14ac:dyDescent="0.3">
      <c r="A2504">
        <v>2503</v>
      </c>
      <c r="B2504">
        <v>2022</v>
      </c>
      <c r="C2504" t="s">
        <v>330</v>
      </c>
      <c r="D2504" t="s">
        <v>216</v>
      </c>
      <c r="E2504" t="s">
        <v>37</v>
      </c>
      <c r="F2504" t="str">
        <f t="shared" si="156"/>
        <v>Engineer</v>
      </c>
      <c r="G2504">
        <v>300000</v>
      </c>
      <c r="H2504" t="s">
        <v>20</v>
      </c>
      <c r="I2504">
        <v>300000</v>
      </c>
      <c r="J2504">
        <f t="shared" si="157"/>
        <v>300000</v>
      </c>
      <c r="K2504">
        <f t="shared" si="158"/>
        <v>350000</v>
      </c>
      <c r="L2504" t="str">
        <f t="shared" si="159"/>
        <v>300000-350000</v>
      </c>
      <c r="M2504" t="s">
        <v>21</v>
      </c>
      <c r="N2504" t="str">
        <f>VLOOKUP(M2504,'Country Names'!B:C,2,FALSE)</f>
        <v>United States</v>
      </c>
      <c r="O2504">
        <v>0</v>
      </c>
      <c r="P2504" t="str">
        <f>IF(Table[[#This Row],[remote_ratio]]=0, "In Person", IF(Table[[#This Row],[remote_ratio]]=50, "Hybrid", IF(Table[[#This Row],[remote_ratio]]=100, "Remote")))</f>
        <v>In Person</v>
      </c>
      <c r="Q2504" t="s">
        <v>21</v>
      </c>
      <c r="R2504" t="str">
        <f>VLOOKUP(Q2504,'Country Names'!B:C,2,FALSE)</f>
        <v>United States</v>
      </c>
      <c r="S2504" t="s">
        <v>221</v>
      </c>
    </row>
    <row r="2505" spans="1:19" x14ac:dyDescent="0.3">
      <c r="A2505">
        <v>2504</v>
      </c>
      <c r="B2505">
        <v>2022</v>
      </c>
      <c r="C2505" t="s">
        <v>330</v>
      </c>
      <c r="D2505" t="s">
        <v>216</v>
      </c>
      <c r="E2505" t="s">
        <v>37</v>
      </c>
      <c r="F2505" t="str">
        <f t="shared" si="156"/>
        <v>Engineer</v>
      </c>
      <c r="G2505">
        <v>130000</v>
      </c>
      <c r="H2505" t="s">
        <v>20</v>
      </c>
      <c r="I2505">
        <v>130000</v>
      </c>
      <c r="J2505">
        <f t="shared" si="157"/>
        <v>100000</v>
      </c>
      <c r="K2505">
        <f t="shared" si="158"/>
        <v>150000</v>
      </c>
      <c r="L2505" t="str">
        <f t="shared" si="159"/>
        <v>100000-150000</v>
      </c>
      <c r="M2505" t="s">
        <v>21</v>
      </c>
      <c r="N2505" t="str">
        <f>VLOOKUP(M2505,'Country Names'!B:C,2,FALSE)</f>
        <v>United States</v>
      </c>
      <c r="O2505">
        <v>0</v>
      </c>
      <c r="P2505" t="str">
        <f>IF(Table[[#This Row],[remote_ratio]]=0, "In Person", IF(Table[[#This Row],[remote_ratio]]=50, "Hybrid", IF(Table[[#This Row],[remote_ratio]]=100, "Remote")))</f>
        <v>In Person</v>
      </c>
      <c r="Q2505" t="s">
        <v>21</v>
      </c>
      <c r="R2505" t="str">
        <f>VLOOKUP(Q2505,'Country Names'!B:C,2,FALSE)</f>
        <v>United States</v>
      </c>
      <c r="S2505" t="s">
        <v>221</v>
      </c>
    </row>
    <row r="2506" spans="1:19" x14ac:dyDescent="0.3">
      <c r="A2506">
        <v>2505</v>
      </c>
      <c r="B2506">
        <v>2022</v>
      </c>
      <c r="C2506" t="s">
        <v>330</v>
      </c>
      <c r="D2506" t="s">
        <v>216</v>
      </c>
      <c r="E2506" t="s">
        <v>37</v>
      </c>
      <c r="F2506" t="str">
        <f t="shared" si="156"/>
        <v>Engineer</v>
      </c>
      <c r="G2506">
        <v>195000</v>
      </c>
      <c r="H2506" t="s">
        <v>20</v>
      </c>
      <c r="I2506">
        <v>195000</v>
      </c>
      <c r="J2506">
        <f t="shared" si="157"/>
        <v>150000</v>
      </c>
      <c r="K2506">
        <f t="shared" si="158"/>
        <v>200000</v>
      </c>
      <c r="L2506" t="str">
        <f t="shared" si="159"/>
        <v>150000-200000</v>
      </c>
      <c r="M2506" t="s">
        <v>21</v>
      </c>
      <c r="N2506" t="str">
        <f>VLOOKUP(M2506,'Country Names'!B:C,2,FALSE)</f>
        <v>United States</v>
      </c>
      <c r="O2506">
        <v>100</v>
      </c>
      <c r="P2506" t="str">
        <f>IF(Table[[#This Row],[remote_ratio]]=0, "In Person", IF(Table[[#This Row],[remote_ratio]]=50, "Hybrid", IF(Table[[#This Row],[remote_ratio]]=100, "Remote")))</f>
        <v>Remote</v>
      </c>
      <c r="Q2506" t="s">
        <v>21</v>
      </c>
      <c r="R2506" t="str">
        <f>VLOOKUP(Q2506,'Country Names'!B:C,2,FALSE)</f>
        <v>United States</v>
      </c>
      <c r="S2506" t="s">
        <v>221</v>
      </c>
    </row>
    <row r="2507" spans="1:19" x14ac:dyDescent="0.3">
      <c r="A2507">
        <v>2506</v>
      </c>
      <c r="B2507">
        <v>2022</v>
      </c>
      <c r="C2507" t="s">
        <v>330</v>
      </c>
      <c r="D2507" t="s">
        <v>216</v>
      </c>
      <c r="E2507" t="s">
        <v>37</v>
      </c>
      <c r="F2507" t="str">
        <f t="shared" si="156"/>
        <v>Engineer</v>
      </c>
      <c r="G2507">
        <v>175000</v>
      </c>
      <c r="H2507" t="s">
        <v>20</v>
      </c>
      <c r="I2507">
        <v>175000</v>
      </c>
      <c r="J2507">
        <f t="shared" si="157"/>
        <v>150000</v>
      </c>
      <c r="K2507">
        <f t="shared" si="158"/>
        <v>200000</v>
      </c>
      <c r="L2507" t="str">
        <f t="shared" si="159"/>
        <v>150000-200000</v>
      </c>
      <c r="M2507" t="s">
        <v>21</v>
      </c>
      <c r="N2507" t="str">
        <f>VLOOKUP(M2507,'Country Names'!B:C,2,FALSE)</f>
        <v>United States</v>
      </c>
      <c r="O2507">
        <v>100</v>
      </c>
      <c r="P2507" t="str">
        <f>IF(Table[[#This Row],[remote_ratio]]=0, "In Person", IF(Table[[#This Row],[remote_ratio]]=50, "Hybrid", IF(Table[[#This Row],[remote_ratio]]=100, "Remote")))</f>
        <v>Remote</v>
      </c>
      <c r="Q2507" t="s">
        <v>21</v>
      </c>
      <c r="R2507" t="str">
        <f>VLOOKUP(Q2507,'Country Names'!B:C,2,FALSE)</f>
        <v>United States</v>
      </c>
      <c r="S2507" t="s">
        <v>221</v>
      </c>
    </row>
    <row r="2508" spans="1:19" x14ac:dyDescent="0.3">
      <c r="A2508">
        <v>2507</v>
      </c>
      <c r="B2508">
        <v>2022</v>
      </c>
      <c r="C2508" t="s">
        <v>330</v>
      </c>
      <c r="D2508" t="s">
        <v>216</v>
      </c>
      <c r="E2508" t="s">
        <v>37</v>
      </c>
      <c r="F2508" t="str">
        <f t="shared" si="156"/>
        <v>Engineer</v>
      </c>
      <c r="G2508">
        <v>155000</v>
      </c>
      <c r="H2508" t="s">
        <v>20</v>
      </c>
      <c r="I2508">
        <v>155000</v>
      </c>
      <c r="J2508">
        <f t="shared" si="157"/>
        <v>150000</v>
      </c>
      <c r="K2508">
        <f t="shared" si="158"/>
        <v>200000</v>
      </c>
      <c r="L2508" t="str">
        <f t="shared" si="159"/>
        <v>150000-200000</v>
      </c>
      <c r="M2508" t="s">
        <v>21</v>
      </c>
      <c r="N2508" t="str">
        <f>VLOOKUP(M2508,'Country Names'!B:C,2,FALSE)</f>
        <v>United States</v>
      </c>
      <c r="O2508">
        <v>0</v>
      </c>
      <c r="P2508" t="str">
        <f>IF(Table[[#This Row],[remote_ratio]]=0, "In Person", IF(Table[[#This Row],[remote_ratio]]=50, "Hybrid", IF(Table[[#This Row],[remote_ratio]]=100, "Remote")))</f>
        <v>In Person</v>
      </c>
      <c r="Q2508" t="s">
        <v>21</v>
      </c>
      <c r="R2508" t="str">
        <f>VLOOKUP(Q2508,'Country Names'!B:C,2,FALSE)</f>
        <v>United States</v>
      </c>
      <c r="S2508" t="s">
        <v>221</v>
      </c>
    </row>
    <row r="2509" spans="1:19" x14ac:dyDescent="0.3">
      <c r="A2509">
        <v>2508</v>
      </c>
      <c r="B2509">
        <v>2022</v>
      </c>
      <c r="C2509" t="s">
        <v>330</v>
      </c>
      <c r="D2509" t="s">
        <v>216</v>
      </c>
      <c r="E2509" t="s">
        <v>37</v>
      </c>
      <c r="F2509" t="str">
        <f t="shared" si="156"/>
        <v>Engineer</v>
      </c>
      <c r="G2509">
        <v>110000</v>
      </c>
      <c r="H2509" t="s">
        <v>20</v>
      </c>
      <c r="I2509">
        <v>110000</v>
      </c>
      <c r="J2509">
        <f t="shared" si="157"/>
        <v>100000</v>
      </c>
      <c r="K2509">
        <f t="shared" si="158"/>
        <v>150000</v>
      </c>
      <c r="L2509" t="str">
        <f t="shared" si="159"/>
        <v>100000-150000</v>
      </c>
      <c r="M2509" t="s">
        <v>21</v>
      </c>
      <c r="N2509" t="str">
        <f>VLOOKUP(M2509,'Country Names'!B:C,2,FALSE)</f>
        <v>United States</v>
      </c>
      <c r="O2509">
        <v>0</v>
      </c>
      <c r="P2509" t="str">
        <f>IF(Table[[#This Row],[remote_ratio]]=0, "In Person", IF(Table[[#This Row],[remote_ratio]]=50, "Hybrid", IF(Table[[#This Row],[remote_ratio]]=100, "Remote")))</f>
        <v>In Person</v>
      </c>
      <c r="Q2509" t="s">
        <v>21</v>
      </c>
      <c r="R2509" t="str">
        <f>VLOOKUP(Q2509,'Country Names'!B:C,2,FALSE)</f>
        <v>United States</v>
      </c>
      <c r="S2509" t="s">
        <v>221</v>
      </c>
    </row>
    <row r="2510" spans="1:19" x14ac:dyDescent="0.3">
      <c r="A2510">
        <v>2509</v>
      </c>
      <c r="B2510">
        <v>2022</v>
      </c>
      <c r="C2510" t="s">
        <v>330</v>
      </c>
      <c r="D2510" t="s">
        <v>216</v>
      </c>
      <c r="E2510" t="s">
        <v>168</v>
      </c>
      <c r="F2510" t="str">
        <f t="shared" si="156"/>
        <v>Analyst</v>
      </c>
      <c r="G2510">
        <v>123000</v>
      </c>
      <c r="H2510" t="s">
        <v>20</v>
      </c>
      <c r="I2510">
        <v>123000</v>
      </c>
      <c r="J2510">
        <f t="shared" si="157"/>
        <v>100000</v>
      </c>
      <c r="K2510">
        <f t="shared" si="158"/>
        <v>150000</v>
      </c>
      <c r="L2510" t="str">
        <f t="shared" si="159"/>
        <v>100000-150000</v>
      </c>
      <c r="M2510" t="s">
        <v>21</v>
      </c>
      <c r="N2510" t="str">
        <f>VLOOKUP(M2510,'Country Names'!B:C,2,FALSE)</f>
        <v>United States</v>
      </c>
      <c r="O2510">
        <v>0</v>
      </c>
      <c r="P2510" t="str">
        <f>IF(Table[[#This Row],[remote_ratio]]=0, "In Person", IF(Table[[#This Row],[remote_ratio]]=50, "Hybrid", IF(Table[[#This Row],[remote_ratio]]=100, "Remote")))</f>
        <v>In Person</v>
      </c>
      <c r="Q2510" t="s">
        <v>21</v>
      </c>
      <c r="R2510" t="str">
        <f>VLOOKUP(Q2510,'Country Names'!B:C,2,FALSE)</f>
        <v>United States</v>
      </c>
      <c r="S2510" t="s">
        <v>221</v>
      </c>
    </row>
    <row r="2511" spans="1:19" x14ac:dyDescent="0.3">
      <c r="A2511">
        <v>2510</v>
      </c>
      <c r="B2511">
        <v>2022</v>
      </c>
      <c r="C2511" t="s">
        <v>330</v>
      </c>
      <c r="D2511" t="s">
        <v>216</v>
      </c>
      <c r="E2511" t="s">
        <v>168</v>
      </c>
      <c r="F2511" t="str">
        <f t="shared" si="156"/>
        <v>Analyst</v>
      </c>
      <c r="G2511">
        <v>92250</v>
      </c>
      <c r="H2511" t="s">
        <v>20</v>
      </c>
      <c r="I2511">
        <v>92250</v>
      </c>
      <c r="J2511">
        <f t="shared" si="157"/>
        <v>50000</v>
      </c>
      <c r="K2511">
        <f t="shared" si="158"/>
        <v>100000</v>
      </c>
      <c r="L2511" t="str">
        <f t="shared" si="159"/>
        <v>50000-100000</v>
      </c>
      <c r="M2511" t="s">
        <v>21</v>
      </c>
      <c r="N2511" t="str">
        <f>VLOOKUP(M2511,'Country Names'!B:C,2,FALSE)</f>
        <v>United States</v>
      </c>
      <c r="O2511">
        <v>0</v>
      </c>
      <c r="P2511" t="str">
        <f>IF(Table[[#This Row],[remote_ratio]]=0, "In Person", IF(Table[[#This Row],[remote_ratio]]=50, "Hybrid", IF(Table[[#This Row],[remote_ratio]]=100, "Remote")))</f>
        <v>In Person</v>
      </c>
      <c r="Q2511" t="s">
        <v>21</v>
      </c>
      <c r="R2511" t="str">
        <f>VLOOKUP(Q2511,'Country Names'!B:C,2,FALSE)</f>
        <v>United States</v>
      </c>
      <c r="S2511" t="s">
        <v>221</v>
      </c>
    </row>
    <row r="2512" spans="1:19" x14ac:dyDescent="0.3">
      <c r="A2512">
        <v>2511</v>
      </c>
      <c r="B2512">
        <v>2022</v>
      </c>
      <c r="C2512" t="s">
        <v>330</v>
      </c>
      <c r="D2512" t="s">
        <v>216</v>
      </c>
      <c r="E2512" t="s">
        <v>37</v>
      </c>
      <c r="F2512" t="str">
        <f t="shared" si="156"/>
        <v>Engineer</v>
      </c>
      <c r="G2512">
        <v>170000</v>
      </c>
      <c r="H2512" t="s">
        <v>20</v>
      </c>
      <c r="I2512">
        <v>170000</v>
      </c>
      <c r="J2512">
        <f t="shared" si="157"/>
        <v>150000</v>
      </c>
      <c r="K2512">
        <f t="shared" si="158"/>
        <v>200000</v>
      </c>
      <c r="L2512" t="str">
        <f t="shared" si="159"/>
        <v>150000-200000</v>
      </c>
      <c r="M2512" t="s">
        <v>21</v>
      </c>
      <c r="N2512" t="str">
        <f>VLOOKUP(M2512,'Country Names'!B:C,2,FALSE)</f>
        <v>United States</v>
      </c>
      <c r="O2512">
        <v>0</v>
      </c>
      <c r="P2512" t="str">
        <f>IF(Table[[#This Row],[remote_ratio]]=0, "In Person", IF(Table[[#This Row],[remote_ratio]]=50, "Hybrid", IF(Table[[#This Row],[remote_ratio]]=100, "Remote")))</f>
        <v>In Person</v>
      </c>
      <c r="Q2512" t="s">
        <v>21</v>
      </c>
      <c r="R2512" t="str">
        <f>VLOOKUP(Q2512,'Country Names'!B:C,2,FALSE)</f>
        <v>United States</v>
      </c>
      <c r="S2512" t="s">
        <v>221</v>
      </c>
    </row>
    <row r="2513" spans="1:19" x14ac:dyDescent="0.3">
      <c r="A2513">
        <v>2512</v>
      </c>
      <c r="B2513">
        <v>2022</v>
      </c>
      <c r="C2513" t="s">
        <v>330</v>
      </c>
      <c r="D2513" t="s">
        <v>216</v>
      </c>
      <c r="E2513" t="s">
        <v>37</v>
      </c>
      <c r="F2513" t="str">
        <f t="shared" si="156"/>
        <v>Engineer</v>
      </c>
      <c r="G2513">
        <v>150000</v>
      </c>
      <c r="H2513" t="s">
        <v>20</v>
      </c>
      <c r="I2513">
        <v>150000</v>
      </c>
      <c r="J2513">
        <f t="shared" si="157"/>
        <v>150000</v>
      </c>
      <c r="K2513">
        <f t="shared" si="158"/>
        <v>200000</v>
      </c>
      <c r="L2513" t="str">
        <f t="shared" si="159"/>
        <v>150000-200000</v>
      </c>
      <c r="M2513" t="s">
        <v>21</v>
      </c>
      <c r="N2513" t="str">
        <f>VLOOKUP(M2513,'Country Names'!B:C,2,FALSE)</f>
        <v>United States</v>
      </c>
      <c r="O2513">
        <v>0</v>
      </c>
      <c r="P2513" t="str">
        <f>IF(Table[[#This Row],[remote_ratio]]=0, "In Person", IF(Table[[#This Row],[remote_ratio]]=50, "Hybrid", IF(Table[[#This Row],[remote_ratio]]=100, "Remote")))</f>
        <v>In Person</v>
      </c>
      <c r="Q2513" t="s">
        <v>21</v>
      </c>
      <c r="R2513" t="str">
        <f>VLOOKUP(Q2513,'Country Names'!B:C,2,FALSE)</f>
        <v>United States</v>
      </c>
      <c r="S2513" t="s">
        <v>221</v>
      </c>
    </row>
    <row r="2514" spans="1:19" x14ac:dyDescent="0.3">
      <c r="A2514">
        <v>2513</v>
      </c>
      <c r="B2514">
        <v>2022</v>
      </c>
      <c r="C2514" t="s">
        <v>213</v>
      </c>
      <c r="D2514" t="s">
        <v>216</v>
      </c>
      <c r="E2514" t="s">
        <v>19</v>
      </c>
      <c r="F2514" t="str">
        <f t="shared" si="156"/>
        <v>Engineer</v>
      </c>
      <c r="G2514">
        <v>180000</v>
      </c>
      <c r="H2514" t="s">
        <v>20</v>
      </c>
      <c r="I2514">
        <v>180000</v>
      </c>
      <c r="J2514">
        <f t="shared" si="157"/>
        <v>150000</v>
      </c>
      <c r="K2514">
        <f t="shared" si="158"/>
        <v>200000</v>
      </c>
      <c r="L2514" t="str">
        <f t="shared" si="159"/>
        <v>150000-200000</v>
      </c>
      <c r="M2514" t="s">
        <v>21</v>
      </c>
      <c r="N2514" t="str">
        <f>VLOOKUP(M2514,'Country Names'!B:C,2,FALSE)</f>
        <v>United States</v>
      </c>
      <c r="O2514">
        <v>100</v>
      </c>
      <c r="P2514" t="str">
        <f>IF(Table[[#This Row],[remote_ratio]]=0, "In Person", IF(Table[[#This Row],[remote_ratio]]=50, "Hybrid", IF(Table[[#This Row],[remote_ratio]]=100, "Remote")))</f>
        <v>Remote</v>
      </c>
      <c r="Q2514" t="s">
        <v>21</v>
      </c>
      <c r="R2514" t="str">
        <f>VLOOKUP(Q2514,'Country Names'!B:C,2,FALSE)</f>
        <v>United States</v>
      </c>
      <c r="S2514" t="s">
        <v>221</v>
      </c>
    </row>
    <row r="2515" spans="1:19" x14ac:dyDescent="0.3">
      <c r="A2515">
        <v>2514</v>
      </c>
      <c r="B2515">
        <v>2022</v>
      </c>
      <c r="C2515" t="s">
        <v>213</v>
      </c>
      <c r="D2515" t="s">
        <v>216</v>
      </c>
      <c r="E2515" t="s">
        <v>19</v>
      </c>
      <c r="F2515" t="str">
        <f t="shared" si="156"/>
        <v>Engineer</v>
      </c>
      <c r="G2515">
        <v>100000</v>
      </c>
      <c r="H2515" t="s">
        <v>20</v>
      </c>
      <c r="I2515">
        <v>100000</v>
      </c>
      <c r="J2515">
        <f t="shared" si="157"/>
        <v>100000</v>
      </c>
      <c r="K2515">
        <f t="shared" si="158"/>
        <v>150000</v>
      </c>
      <c r="L2515" t="str">
        <f t="shared" si="159"/>
        <v>100000-150000</v>
      </c>
      <c r="M2515" t="s">
        <v>21</v>
      </c>
      <c r="N2515" t="str">
        <f>VLOOKUP(M2515,'Country Names'!B:C,2,FALSE)</f>
        <v>United States</v>
      </c>
      <c r="O2515">
        <v>100</v>
      </c>
      <c r="P2515" t="str">
        <f>IF(Table[[#This Row],[remote_ratio]]=0, "In Person", IF(Table[[#This Row],[remote_ratio]]=50, "Hybrid", IF(Table[[#This Row],[remote_ratio]]=100, "Remote")))</f>
        <v>Remote</v>
      </c>
      <c r="Q2515" t="s">
        <v>21</v>
      </c>
      <c r="R2515" t="str">
        <f>VLOOKUP(Q2515,'Country Names'!B:C,2,FALSE)</f>
        <v>United States</v>
      </c>
      <c r="S2515" t="s">
        <v>221</v>
      </c>
    </row>
    <row r="2516" spans="1:19" x14ac:dyDescent="0.3">
      <c r="A2516">
        <v>2515</v>
      </c>
      <c r="B2516">
        <v>2022</v>
      </c>
      <c r="C2516" t="s">
        <v>330</v>
      </c>
      <c r="D2516" t="s">
        <v>216</v>
      </c>
      <c r="E2516" t="s">
        <v>37</v>
      </c>
      <c r="F2516" t="str">
        <f t="shared" si="156"/>
        <v>Engineer</v>
      </c>
      <c r="G2516">
        <v>97000</v>
      </c>
      <c r="H2516" t="s">
        <v>20</v>
      </c>
      <c r="I2516">
        <v>97000</v>
      </c>
      <c r="J2516">
        <f t="shared" si="157"/>
        <v>50000</v>
      </c>
      <c r="K2516">
        <f t="shared" si="158"/>
        <v>100000</v>
      </c>
      <c r="L2516" t="str">
        <f t="shared" si="159"/>
        <v>50000-100000</v>
      </c>
      <c r="M2516" t="s">
        <v>21</v>
      </c>
      <c r="N2516" t="str">
        <f>VLOOKUP(M2516,'Country Names'!B:C,2,FALSE)</f>
        <v>United States</v>
      </c>
      <c r="O2516">
        <v>100</v>
      </c>
      <c r="P2516" t="str">
        <f>IF(Table[[#This Row],[remote_ratio]]=0, "In Person", IF(Table[[#This Row],[remote_ratio]]=50, "Hybrid", IF(Table[[#This Row],[remote_ratio]]=100, "Remote")))</f>
        <v>Remote</v>
      </c>
      <c r="Q2516" t="s">
        <v>21</v>
      </c>
      <c r="R2516" t="str">
        <f>VLOOKUP(Q2516,'Country Names'!B:C,2,FALSE)</f>
        <v>United States</v>
      </c>
      <c r="S2516" t="s">
        <v>221</v>
      </c>
    </row>
    <row r="2517" spans="1:19" x14ac:dyDescent="0.3">
      <c r="A2517">
        <v>2516</v>
      </c>
      <c r="B2517">
        <v>2022</v>
      </c>
      <c r="C2517" t="s">
        <v>330</v>
      </c>
      <c r="D2517" t="s">
        <v>216</v>
      </c>
      <c r="E2517" t="s">
        <v>37</v>
      </c>
      <c r="F2517" t="str">
        <f t="shared" si="156"/>
        <v>Engineer</v>
      </c>
      <c r="G2517">
        <v>90000</v>
      </c>
      <c r="H2517" t="s">
        <v>20</v>
      </c>
      <c r="I2517">
        <v>90000</v>
      </c>
      <c r="J2517">
        <f t="shared" si="157"/>
        <v>50000</v>
      </c>
      <c r="K2517">
        <f t="shared" si="158"/>
        <v>100000</v>
      </c>
      <c r="L2517" t="str">
        <f t="shared" si="159"/>
        <v>50000-100000</v>
      </c>
      <c r="M2517" t="s">
        <v>21</v>
      </c>
      <c r="N2517" t="str">
        <f>VLOOKUP(M2517,'Country Names'!B:C,2,FALSE)</f>
        <v>United States</v>
      </c>
      <c r="O2517">
        <v>100</v>
      </c>
      <c r="P2517" t="str">
        <f>IF(Table[[#This Row],[remote_ratio]]=0, "In Person", IF(Table[[#This Row],[remote_ratio]]=50, "Hybrid", IF(Table[[#This Row],[remote_ratio]]=100, "Remote")))</f>
        <v>Remote</v>
      </c>
      <c r="Q2517" t="s">
        <v>21</v>
      </c>
      <c r="R2517" t="str">
        <f>VLOOKUP(Q2517,'Country Names'!B:C,2,FALSE)</f>
        <v>United States</v>
      </c>
      <c r="S2517" t="s">
        <v>221</v>
      </c>
    </row>
    <row r="2518" spans="1:19" x14ac:dyDescent="0.3">
      <c r="A2518">
        <v>2517</v>
      </c>
      <c r="B2518">
        <v>2022</v>
      </c>
      <c r="C2518" t="s">
        <v>330</v>
      </c>
      <c r="D2518" t="s">
        <v>216</v>
      </c>
      <c r="E2518" t="s">
        <v>37</v>
      </c>
      <c r="F2518" t="str">
        <f t="shared" si="156"/>
        <v>Engineer</v>
      </c>
      <c r="G2518">
        <v>200000</v>
      </c>
      <c r="H2518" t="s">
        <v>20</v>
      </c>
      <c r="I2518">
        <v>200000</v>
      </c>
      <c r="J2518">
        <f t="shared" si="157"/>
        <v>200000</v>
      </c>
      <c r="K2518">
        <f t="shared" si="158"/>
        <v>250000</v>
      </c>
      <c r="L2518" t="str">
        <f t="shared" si="159"/>
        <v>200000-250000</v>
      </c>
      <c r="M2518" t="s">
        <v>21</v>
      </c>
      <c r="N2518" t="str">
        <f>VLOOKUP(M2518,'Country Names'!B:C,2,FALSE)</f>
        <v>United States</v>
      </c>
      <c r="O2518">
        <v>0</v>
      </c>
      <c r="P2518" t="str">
        <f>IF(Table[[#This Row],[remote_ratio]]=0, "In Person", IF(Table[[#This Row],[remote_ratio]]=50, "Hybrid", IF(Table[[#This Row],[remote_ratio]]=100, "Remote")))</f>
        <v>In Person</v>
      </c>
      <c r="Q2518" t="s">
        <v>21</v>
      </c>
      <c r="R2518" t="str">
        <f>VLOOKUP(Q2518,'Country Names'!B:C,2,FALSE)</f>
        <v>United States</v>
      </c>
      <c r="S2518" t="s">
        <v>221</v>
      </c>
    </row>
    <row r="2519" spans="1:19" x14ac:dyDescent="0.3">
      <c r="A2519">
        <v>2518</v>
      </c>
      <c r="B2519">
        <v>2022</v>
      </c>
      <c r="C2519" t="s">
        <v>330</v>
      </c>
      <c r="D2519" t="s">
        <v>216</v>
      </c>
      <c r="E2519" t="s">
        <v>37</v>
      </c>
      <c r="F2519" t="str">
        <f t="shared" si="156"/>
        <v>Engineer</v>
      </c>
      <c r="G2519">
        <v>160000</v>
      </c>
      <c r="H2519" t="s">
        <v>20</v>
      </c>
      <c r="I2519">
        <v>160000</v>
      </c>
      <c r="J2519">
        <f t="shared" si="157"/>
        <v>150000</v>
      </c>
      <c r="K2519">
        <f t="shared" si="158"/>
        <v>200000</v>
      </c>
      <c r="L2519" t="str">
        <f t="shared" si="159"/>
        <v>150000-200000</v>
      </c>
      <c r="M2519" t="s">
        <v>21</v>
      </c>
      <c r="N2519" t="str">
        <f>VLOOKUP(M2519,'Country Names'!B:C,2,FALSE)</f>
        <v>United States</v>
      </c>
      <c r="O2519">
        <v>0</v>
      </c>
      <c r="P2519" t="str">
        <f>IF(Table[[#This Row],[remote_ratio]]=0, "In Person", IF(Table[[#This Row],[remote_ratio]]=50, "Hybrid", IF(Table[[#This Row],[remote_ratio]]=100, "Remote")))</f>
        <v>In Person</v>
      </c>
      <c r="Q2519" t="s">
        <v>21</v>
      </c>
      <c r="R2519" t="str">
        <f>VLOOKUP(Q2519,'Country Names'!B:C,2,FALSE)</f>
        <v>United States</v>
      </c>
      <c r="S2519" t="s">
        <v>221</v>
      </c>
    </row>
    <row r="2520" spans="1:19" x14ac:dyDescent="0.3">
      <c r="A2520">
        <v>2519</v>
      </c>
      <c r="B2520">
        <v>2022</v>
      </c>
      <c r="C2520" t="s">
        <v>330</v>
      </c>
      <c r="D2520" t="s">
        <v>216</v>
      </c>
      <c r="E2520" t="s">
        <v>35</v>
      </c>
      <c r="F2520" t="str">
        <f t="shared" si="156"/>
        <v>Engineer</v>
      </c>
      <c r="G2520">
        <v>210000</v>
      </c>
      <c r="H2520" t="s">
        <v>20</v>
      </c>
      <c r="I2520">
        <v>210000</v>
      </c>
      <c r="J2520">
        <f t="shared" si="157"/>
        <v>200000</v>
      </c>
      <c r="K2520">
        <f t="shared" si="158"/>
        <v>250000</v>
      </c>
      <c r="L2520" t="str">
        <f t="shared" si="159"/>
        <v>200000-250000</v>
      </c>
      <c r="M2520" t="s">
        <v>21</v>
      </c>
      <c r="N2520" t="str">
        <f>VLOOKUP(M2520,'Country Names'!B:C,2,FALSE)</f>
        <v>United States</v>
      </c>
      <c r="O2520">
        <v>100</v>
      </c>
      <c r="P2520" t="str">
        <f>IF(Table[[#This Row],[remote_ratio]]=0, "In Person", IF(Table[[#This Row],[remote_ratio]]=50, "Hybrid", IF(Table[[#This Row],[remote_ratio]]=100, "Remote")))</f>
        <v>Remote</v>
      </c>
      <c r="Q2520" t="s">
        <v>21</v>
      </c>
      <c r="R2520" t="str">
        <f>VLOOKUP(Q2520,'Country Names'!B:C,2,FALSE)</f>
        <v>United States</v>
      </c>
      <c r="S2520" t="s">
        <v>221</v>
      </c>
    </row>
    <row r="2521" spans="1:19" x14ac:dyDescent="0.3">
      <c r="A2521">
        <v>2520</v>
      </c>
      <c r="B2521">
        <v>2022</v>
      </c>
      <c r="C2521" t="s">
        <v>330</v>
      </c>
      <c r="D2521" t="s">
        <v>216</v>
      </c>
      <c r="E2521" t="s">
        <v>35</v>
      </c>
      <c r="F2521" t="str">
        <f t="shared" si="156"/>
        <v>Engineer</v>
      </c>
      <c r="G2521">
        <v>180000</v>
      </c>
      <c r="H2521" t="s">
        <v>20</v>
      </c>
      <c r="I2521">
        <v>180000</v>
      </c>
      <c r="J2521">
        <f t="shared" si="157"/>
        <v>150000</v>
      </c>
      <c r="K2521">
        <f t="shared" si="158"/>
        <v>200000</v>
      </c>
      <c r="L2521" t="str">
        <f t="shared" si="159"/>
        <v>150000-200000</v>
      </c>
      <c r="M2521" t="s">
        <v>21</v>
      </c>
      <c r="N2521" t="str">
        <f>VLOOKUP(M2521,'Country Names'!B:C,2,FALSE)</f>
        <v>United States</v>
      </c>
      <c r="O2521">
        <v>100</v>
      </c>
      <c r="P2521" t="str">
        <f>IF(Table[[#This Row],[remote_ratio]]=0, "In Person", IF(Table[[#This Row],[remote_ratio]]=50, "Hybrid", IF(Table[[#This Row],[remote_ratio]]=100, "Remote")))</f>
        <v>Remote</v>
      </c>
      <c r="Q2521" t="s">
        <v>21</v>
      </c>
      <c r="R2521" t="str">
        <f>VLOOKUP(Q2521,'Country Names'!B:C,2,FALSE)</f>
        <v>United States</v>
      </c>
      <c r="S2521" t="s">
        <v>221</v>
      </c>
    </row>
    <row r="2522" spans="1:19" x14ac:dyDescent="0.3">
      <c r="A2522">
        <v>2521</v>
      </c>
      <c r="B2522">
        <v>2022</v>
      </c>
      <c r="C2522" t="s">
        <v>330</v>
      </c>
      <c r="D2522" t="s">
        <v>216</v>
      </c>
      <c r="E2522" t="s">
        <v>37</v>
      </c>
      <c r="F2522" t="str">
        <f t="shared" si="156"/>
        <v>Engineer</v>
      </c>
      <c r="G2522">
        <v>260000</v>
      </c>
      <c r="H2522" t="s">
        <v>20</v>
      </c>
      <c r="I2522">
        <v>260000</v>
      </c>
      <c r="J2522">
        <f t="shared" si="157"/>
        <v>250000</v>
      </c>
      <c r="K2522">
        <f t="shared" si="158"/>
        <v>300000</v>
      </c>
      <c r="L2522" t="str">
        <f t="shared" si="159"/>
        <v>250000-300000</v>
      </c>
      <c r="M2522" t="s">
        <v>21</v>
      </c>
      <c r="N2522" t="str">
        <f>VLOOKUP(M2522,'Country Names'!B:C,2,FALSE)</f>
        <v>United States</v>
      </c>
      <c r="O2522">
        <v>0</v>
      </c>
      <c r="P2522" t="str">
        <f>IF(Table[[#This Row],[remote_ratio]]=0, "In Person", IF(Table[[#This Row],[remote_ratio]]=50, "Hybrid", IF(Table[[#This Row],[remote_ratio]]=100, "Remote")))</f>
        <v>In Person</v>
      </c>
      <c r="Q2522" t="s">
        <v>21</v>
      </c>
      <c r="R2522" t="str">
        <f>VLOOKUP(Q2522,'Country Names'!B:C,2,FALSE)</f>
        <v>United States</v>
      </c>
      <c r="S2522" t="s">
        <v>221</v>
      </c>
    </row>
    <row r="2523" spans="1:19" x14ac:dyDescent="0.3">
      <c r="A2523">
        <v>2522</v>
      </c>
      <c r="B2523">
        <v>2022</v>
      </c>
      <c r="C2523" t="s">
        <v>330</v>
      </c>
      <c r="D2523" t="s">
        <v>216</v>
      </c>
      <c r="E2523" t="s">
        <v>37</v>
      </c>
      <c r="F2523" t="str">
        <f t="shared" si="156"/>
        <v>Engineer</v>
      </c>
      <c r="G2523">
        <v>180000</v>
      </c>
      <c r="H2523" t="s">
        <v>20</v>
      </c>
      <c r="I2523">
        <v>180000</v>
      </c>
      <c r="J2523">
        <f t="shared" si="157"/>
        <v>150000</v>
      </c>
      <c r="K2523">
        <f t="shared" si="158"/>
        <v>200000</v>
      </c>
      <c r="L2523" t="str">
        <f t="shared" si="159"/>
        <v>150000-200000</v>
      </c>
      <c r="M2523" t="s">
        <v>21</v>
      </c>
      <c r="N2523" t="str">
        <f>VLOOKUP(M2523,'Country Names'!B:C,2,FALSE)</f>
        <v>United States</v>
      </c>
      <c r="O2523">
        <v>0</v>
      </c>
      <c r="P2523" t="str">
        <f>IF(Table[[#This Row],[remote_ratio]]=0, "In Person", IF(Table[[#This Row],[remote_ratio]]=50, "Hybrid", IF(Table[[#This Row],[remote_ratio]]=100, "Remote")))</f>
        <v>In Person</v>
      </c>
      <c r="Q2523" t="s">
        <v>21</v>
      </c>
      <c r="R2523" t="str">
        <f>VLOOKUP(Q2523,'Country Names'!B:C,2,FALSE)</f>
        <v>United States</v>
      </c>
      <c r="S2523" t="s">
        <v>221</v>
      </c>
    </row>
    <row r="2524" spans="1:19" x14ac:dyDescent="0.3">
      <c r="A2524">
        <v>2523</v>
      </c>
      <c r="B2524">
        <v>2022</v>
      </c>
      <c r="C2524" t="s">
        <v>215</v>
      </c>
      <c r="D2524" t="s">
        <v>216</v>
      </c>
      <c r="E2524" t="s">
        <v>32</v>
      </c>
      <c r="F2524" t="str">
        <f t="shared" si="156"/>
        <v>Engineer</v>
      </c>
      <c r="G2524">
        <v>210000</v>
      </c>
      <c r="H2524" t="s">
        <v>20</v>
      </c>
      <c r="I2524">
        <v>210000</v>
      </c>
      <c r="J2524">
        <f t="shared" si="157"/>
        <v>200000</v>
      </c>
      <c r="K2524">
        <f t="shared" si="158"/>
        <v>250000</v>
      </c>
      <c r="L2524" t="str">
        <f t="shared" si="159"/>
        <v>200000-250000</v>
      </c>
      <c r="M2524" t="s">
        <v>21</v>
      </c>
      <c r="N2524" t="str">
        <f>VLOOKUP(M2524,'Country Names'!B:C,2,FALSE)</f>
        <v>United States</v>
      </c>
      <c r="O2524">
        <v>100</v>
      </c>
      <c r="P2524" t="str">
        <f>IF(Table[[#This Row],[remote_ratio]]=0, "In Person", IF(Table[[#This Row],[remote_ratio]]=50, "Hybrid", IF(Table[[#This Row],[remote_ratio]]=100, "Remote")))</f>
        <v>Remote</v>
      </c>
      <c r="Q2524" t="s">
        <v>21</v>
      </c>
      <c r="R2524" t="str">
        <f>VLOOKUP(Q2524,'Country Names'!B:C,2,FALSE)</f>
        <v>United States</v>
      </c>
      <c r="S2524" t="s">
        <v>221</v>
      </c>
    </row>
    <row r="2525" spans="1:19" x14ac:dyDescent="0.3">
      <c r="A2525">
        <v>2524</v>
      </c>
      <c r="B2525">
        <v>2022</v>
      </c>
      <c r="C2525" t="s">
        <v>215</v>
      </c>
      <c r="D2525" t="s">
        <v>216</v>
      </c>
      <c r="E2525" t="s">
        <v>32</v>
      </c>
      <c r="F2525" t="str">
        <f t="shared" si="156"/>
        <v>Engineer</v>
      </c>
      <c r="G2525">
        <v>157000</v>
      </c>
      <c r="H2525" t="s">
        <v>20</v>
      </c>
      <c r="I2525">
        <v>157000</v>
      </c>
      <c r="J2525">
        <f t="shared" si="157"/>
        <v>150000</v>
      </c>
      <c r="K2525">
        <f t="shared" si="158"/>
        <v>200000</v>
      </c>
      <c r="L2525" t="str">
        <f t="shared" si="159"/>
        <v>150000-200000</v>
      </c>
      <c r="M2525" t="s">
        <v>21</v>
      </c>
      <c r="N2525" t="str">
        <f>VLOOKUP(M2525,'Country Names'!B:C,2,FALSE)</f>
        <v>United States</v>
      </c>
      <c r="O2525">
        <v>100</v>
      </c>
      <c r="P2525" t="str">
        <f>IF(Table[[#This Row],[remote_ratio]]=0, "In Person", IF(Table[[#This Row],[remote_ratio]]=50, "Hybrid", IF(Table[[#This Row],[remote_ratio]]=100, "Remote")))</f>
        <v>Remote</v>
      </c>
      <c r="Q2525" t="s">
        <v>21</v>
      </c>
      <c r="R2525" t="str">
        <f>VLOOKUP(Q2525,'Country Names'!B:C,2,FALSE)</f>
        <v>United States</v>
      </c>
      <c r="S2525" t="s">
        <v>221</v>
      </c>
    </row>
    <row r="2526" spans="1:19" x14ac:dyDescent="0.3">
      <c r="A2526">
        <v>2461</v>
      </c>
      <c r="B2526">
        <v>2022</v>
      </c>
      <c r="C2526" t="s">
        <v>330</v>
      </c>
      <c r="D2526" t="s">
        <v>216</v>
      </c>
      <c r="E2526" t="s">
        <v>23</v>
      </c>
      <c r="F2526" t="str">
        <f t="shared" si="156"/>
        <v>Scientist</v>
      </c>
      <c r="G2526">
        <v>198440</v>
      </c>
      <c r="H2526" t="s">
        <v>20</v>
      </c>
      <c r="I2526">
        <v>198440</v>
      </c>
      <c r="J2526">
        <f t="shared" si="157"/>
        <v>150000</v>
      </c>
      <c r="K2526">
        <f t="shared" si="158"/>
        <v>200000</v>
      </c>
      <c r="L2526" t="str">
        <f t="shared" si="159"/>
        <v>150000-200000</v>
      </c>
      <c r="M2526" t="s">
        <v>21</v>
      </c>
      <c r="N2526" t="str">
        <f>VLOOKUP(M2526,'Country Names'!B:C,2,FALSE)</f>
        <v>United States</v>
      </c>
      <c r="O2526">
        <v>0</v>
      </c>
      <c r="P2526" t="str">
        <f>IF(Table[[#This Row],[remote_ratio]]=0, "In Person", IF(Table[[#This Row],[remote_ratio]]=50, "Hybrid", IF(Table[[#This Row],[remote_ratio]]=100, "Remote")))</f>
        <v>In Person</v>
      </c>
      <c r="Q2526" t="s">
        <v>21</v>
      </c>
      <c r="R2526" t="str">
        <f>VLOOKUP(Q2526,'Country Names'!B:C,2,FALSE)</f>
        <v>United States</v>
      </c>
      <c r="S2526" t="s">
        <v>220</v>
      </c>
    </row>
    <row r="2527" spans="1:19" x14ac:dyDescent="0.3">
      <c r="A2527">
        <v>2462</v>
      </c>
      <c r="B2527">
        <v>2022</v>
      </c>
      <c r="C2527" t="s">
        <v>330</v>
      </c>
      <c r="D2527" t="s">
        <v>216</v>
      </c>
      <c r="E2527" t="s">
        <v>23</v>
      </c>
      <c r="F2527" t="str">
        <f t="shared" si="156"/>
        <v>Scientist</v>
      </c>
      <c r="G2527">
        <v>144000</v>
      </c>
      <c r="H2527" t="s">
        <v>20</v>
      </c>
      <c r="I2527">
        <v>144000</v>
      </c>
      <c r="J2527">
        <f t="shared" si="157"/>
        <v>100000</v>
      </c>
      <c r="K2527">
        <f t="shared" si="158"/>
        <v>150000</v>
      </c>
      <c r="L2527" t="str">
        <f t="shared" si="159"/>
        <v>100000-150000</v>
      </c>
      <c r="M2527" t="s">
        <v>21</v>
      </c>
      <c r="N2527" t="str">
        <f>VLOOKUP(M2527,'Country Names'!B:C,2,FALSE)</f>
        <v>United States</v>
      </c>
      <c r="O2527">
        <v>0</v>
      </c>
      <c r="P2527" t="str">
        <f>IF(Table[[#This Row],[remote_ratio]]=0, "In Person", IF(Table[[#This Row],[remote_ratio]]=50, "Hybrid", IF(Table[[#This Row],[remote_ratio]]=100, "Remote")))</f>
        <v>In Person</v>
      </c>
      <c r="Q2527" t="s">
        <v>21</v>
      </c>
      <c r="R2527" t="str">
        <f>VLOOKUP(Q2527,'Country Names'!B:C,2,FALSE)</f>
        <v>United States</v>
      </c>
      <c r="S2527" t="s">
        <v>220</v>
      </c>
    </row>
    <row r="2528" spans="1:19" x14ac:dyDescent="0.3">
      <c r="A2528">
        <v>2527</v>
      </c>
      <c r="B2528">
        <v>2022</v>
      </c>
      <c r="C2528" t="s">
        <v>213</v>
      </c>
      <c r="D2528" t="s">
        <v>216</v>
      </c>
      <c r="E2528" t="s">
        <v>27</v>
      </c>
      <c r="F2528" t="str">
        <f t="shared" si="156"/>
        <v>Analyst</v>
      </c>
      <c r="G2528">
        <v>80000</v>
      </c>
      <c r="H2528" t="s">
        <v>20</v>
      </c>
      <c r="I2528">
        <v>80000</v>
      </c>
      <c r="J2528">
        <f t="shared" si="157"/>
        <v>50000</v>
      </c>
      <c r="K2528">
        <f t="shared" si="158"/>
        <v>100000</v>
      </c>
      <c r="L2528" t="str">
        <f t="shared" si="159"/>
        <v>50000-100000</v>
      </c>
      <c r="M2528" t="s">
        <v>21</v>
      </c>
      <c r="N2528" t="str">
        <f>VLOOKUP(M2528,'Country Names'!B:C,2,FALSE)</f>
        <v>United States</v>
      </c>
      <c r="O2528">
        <v>0</v>
      </c>
      <c r="P2528" t="str">
        <f>IF(Table[[#This Row],[remote_ratio]]=0, "In Person", IF(Table[[#This Row],[remote_ratio]]=50, "Hybrid", IF(Table[[#This Row],[remote_ratio]]=100, "Remote")))</f>
        <v>In Person</v>
      </c>
      <c r="Q2528" t="s">
        <v>21</v>
      </c>
      <c r="R2528" t="str">
        <f>VLOOKUP(Q2528,'Country Names'!B:C,2,FALSE)</f>
        <v>United States</v>
      </c>
      <c r="S2528" t="s">
        <v>221</v>
      </c>
    </row>
    <row r="2529" spans="1:19" x14ac:dyDescent="0.3">
      <c r="A2529">
        <v>2528</v>
      </c>
      <c r="B2529">
        <v>2022</v>
      </c>
      <c r="C2529" t="s">
        <v>213</v>
      </c>
      <c r="D2529" t="s">
        <v>216</v>
      </c>
      <c r="E2529" t="s">
        <v>27</v>
      </c>
      <c r="F2529" t="str">
        <f t="shared" si="156"/>
        <v>Analyst</v>
      </c>
      <c r="G2529">
        <v>52500</v>
      </c>
      <c r="H2529" t="s">
        <v>20</v>
      </c>
      <c r="I2529">
        <v>52500</v>
      </c>
      <c r="J2529">
        <f t="shared" si="157"/>
        <v>50000</v>
      </c>
      <c r="K2529">
        <f t="shared" si="158"/>
        <v>100000</v>
      </c>
      <c r="L2529" t="str">
        <f t="shared" si="159"/>
        <v>50000-100000</v>
      </c>
      <c r="M2529" t="s">
        <v>21</v>
      </c>
      <c r="N2529" t="str">
        <f>VLOOKUP(M2529,'Country Names'!B:C,2,FALSE)</f>
        <v>United States</v>
      </c>
      <c r="O2529">
        <v>0</v>
      </c>
      <c r="P2529" t="str">
        <f>IF(Table[[#This Row],[remote_ratio]]=0, "In Person", IF(Table[[#This Row],[remote_ratio]]=50, "Hybrid", IF(Table[[#This Row],[remote_ratio]]=100, "Remote")))</f>
        <v>In Person</v>
      </c>
      <c r="Q2529" t="s">
        <v>21</v>
      </c>
      <c r="R2529" t="str">
        <f>VLOOKUP(Q2529,'Country Names'!B:C,2,FALSE)</f>
        <v>United States</v>
      </c>
      <c r="S2529" t="s">
        <v>221</v>
      </c>
    </row>
    <row r="2530" spans="1:19" x14ac:dyDescent="0.3">
      <c r="A2530">
        <v>2529</v>
      </c>
      <c r="B2530">
        <v>2022</v>
      </c>
      <c r="C2530" t="s">
        <v>330</v>
      </c>
      <c r="D2530" t="s">
        <v>216</v>
      </c>
      <c r="E2530" t="s">
        <v>45</v>
      </c>
      <c r="F2530" t="str">
        <f t="shared" si="156"/>
        <v>Architect</v>
      </c>
      <c r="G2530">
        <v>128000</v>
      </c>
      <c r="H2530" t="s">
        <v>20</v>
      </c>
      <c r="I2530">
        <v>128000</v>
      </c>
      <c r="J2530">
        <f t="shared" si="157"/>
        <v>100000</v>
      </c>
      <c r="K2530">
        <f t="shared" si="158"/>
        <v>150000</v>
      </c>
      <c r="L2530" t="str">
        <f t="shared" si="159"/>
        <v>100000-150000</v>
      </c>
      <c r="M2530" t="s">
        <v>21</v>
      </c>
      <c r="N2530" t="str">
        <f>VLOOKUP(M2530,'Country Names'!B:C,2,FALSE)</f>
        <v>United States</v>
      </c>
      <c r="O2530">
        <v>0</v>
      </c>
      <c r="P2530" t="str">
        <f>IF(Table[[#This Row],[remote_ratio]]=0, "In Person", IF(Table[[#This Row],[remote_ratio]]=50, "Hybrid", IF(Table[[#This Row],[remote_ratio]]=100, "Remote")))</f>
        <v>In Person</v>
      </c>
      <c r="Q2530" t="s">
        <v>21</v>
      </c>
      <c r="R2530" t="str">
        <f>VLOOKUP(Q2530,'Country Names'!B:C,2,FALSE)</f>
        <v>United States</v>
      </c>
      <c r="S2530" t="s">
        <v>221</v>
      </c>
    </row>
    <row r="2531" spans="1:19" x14ac:dyDescent="0.3">
      <c r="A2531">
        <v>2530</v>
      </c>
      <c r="B2531">
        <v>2022</v>
      </c>
      <c r="C2531" t="s">
        <v>330</v>
      </c>
      <c r="D2531" t="s">
        <v>216</v>
      </c>
      <c r="E2531" t="s">
        <v>45</v>
      </c>
      <c r="F2531" t="str">
        <f t="shared" si="156"/>
        <v>Architect</v>
      </c>
      <c r="G2531">
        <v>81500</v>
      </c>
      <c r="H2531" t="s">
        <v>20</v>
      </c>
      <c r="I2531">
        <v>81500</v>
      </c>
      <c r="J2531">
        <f t="shared" si="157"/>
        <v>50000</v>
      </c>
      <c r="K2531">
        <f t="shared" si="158"/>
        <v>100000</v>
      </c>
      <c r="L2531" t="str">
        <f t="shared" si="159"/>
        <v>50000-100000</v>
      </c>
      <c r="M2531" t="s">
        <v>21</v>
      </c>
      <c r="N2531" t="str">
        <f>VLOOKUP(M2531,'Country Names'!B:C,2,FALSE)</f>
        <v>United States</v>
      </c>
      <c r="O2531">
        <v>0</v>
      </c>
      <c r="P2531" t="str">
        <f>IF(Table[[#This Row],[remote_ratio]]=0, "In Person", IF(Table[[#This Row],[remote_ratio]]=50, "Hybrid", IF(Table[[#This Row],[remote_ratio]]=100, "Remote")))</f>
        <v>In Person</v>
      </c>
      <c r="Q2531" t="s">
        <v>21</v>
      </c>
      <c r="R2531" t="str">
        <f>VLOOKUP(Q2531,'Country Names'!B:C,2,FALSE)</f>
        <v>United States</v>
      </c>
      <c r="S2531" t="s">
        <v>221</v>
      </c>
    </row>
    <row r="2532" spans="1:19" x14ac:dyDescent="0.3">
      <c r="A2532">
        <v>2531</v>
      </c>
      <c r="B2532">
        <v>2022</v>
      </c>
      <c r="C2532" t="s">
        <v>330</v>
      </c>
      <c r="D2532" t="s">
        <v>216</v>
      </c>
      <c r="E2532" t="s">
        <v>98</v>
      </c>
      <c r="F2532" t="str">
        <f t="shared" si="156"/>
        <v>Engineer</v>
      </c>
      <c r="G2532">
        <v>105000</v>
      </c>
      <c r="H2532" t="s">
        <v>20</v>
      </c>
      <c r="I2532">
        <v>105000</v>
      </c>
      <c r="J2532">
        <f t="shared" si="157"/>
        <v>100000</v>
      </c>
      <c r="K2532">
        <f t="shared" si="158"/>
        <v>150000</v>
      </c>
      <c r="L2532" t="str">
        <f t="shared" si="159"/>
        <v>100000-150000</v>
      </c>
      <c r="M2532" t="s">
        <v>21</v>
      </c>
      <c r="N2532" t="str">
        <f>VLOOKUP(M2532,'Country Names'!B:C,2,FALSE)</f>
        <v>United States</v>
      </c>
      <c r="O2532">
        <v>0</v>
      </c>
      <c r="P2532" t="str">
        <f>IF(Table[[#This Row],[remote_ratio]]=0, "In Person", IF(Table[[#This Row],[remote_ratio]]=50, "Hybrid", IF(Table[[#This Row],[remote_ratio]]=100, "Remote")))</f>
        <v>In Person</v>
      </c>
      <c r="Q2532" t="s">
        <v>21</v>
      </c>
      <c r="R2532" t="str">
        <f>VLOOKUP(Q2532,'Country Names'!B:C,2,FALSE)</f>
        <v>United States</v>
      </c>
      <c r="S2532" t="s">
        <v>221</v>
      </c>
    </row>
    <row r="2533" spans="1:19" x14ac:dyDescent="0.3">
      <c r="A2533">
        <v>2532</v>
      </c>
      <c r="B2533">
        <v>2022</v>
      </c>
      <c r="C2533" t="s">
        <v>330</v>
      </c>
      <c r="D2533" t="s">
        <v>216</v>
      </c>
      <c r="E2533" t="s">
        <v>98</v>
      </c>
      <c r="F2533" t="str">
        <f t="shared" si="156"/>
        <v>Engineer</v>
      </c>
      <c r="G2533">
        <v>70000</v>
      </c>
      <c r="H2533" t="s">
        <v>20</v>
      </c>
      <c r="I2533">
        <v>70000</v>
      </c>
      <c r="J2533">
        <f t="shared" si="157"/>
        <v>50000</v>
      </c>
      <c r="K2533">
        <f t="shared" si="158"/>
        <v>100000</v>
      </c>
      <c r="L2533" t="str">
        <f t="shared" si="159"/>
        <v>50000-100000</v>
      </c>
      <c r="M2533" t="s">
        <v>21</v>
      </c>
      <c r="N2533" t="str">
        <f>VLOOKUP(M2533,'Country Names'!B:C,2,FALSE)</f>
        <v>United States</v>
      </c>
      <c r="O2533">
        <v>0</v>
      </c>
      <c r="P2533" t="str">
        <f>IF(Table[[#This Row],[remote_ratio]]=0, "In Person", IF(Table[[#This Row],[remote_ratio]]=50, "Hybrid", IF(Table[[#This Row],[remote_ratio]]=100, "Remote")))</f>
        <v>In Person</v>
      </c>
      <c r="Q2533" t="s">
        <v>21</v>
      </c>
      <c r="R2533" t="str">
        <f>VLOOKUP(Q2533,'Country Names'!B:C,2,FALSE)</f>
        <v>United States</v>
      </c>
      <c r="S2533" t="s">
        <v>221</v>
      </c>
    </row>
    <row r="2534" spans="1:19" x14ac:dyDescent="0.3">
      <c r="A2534">
        <v>2465</v>
      </c>
      <c r="B2534">
        <v>2022</v>
      </c>
      <c r="C2534" t="s">
        <v>330</v>
      </c>
      <c r="D2534" t="s">
        <v>216</v>
      </c>
      <c r="E2534" t="s">
        <v>23</v>
      </c>
      <c r="F2534" t="str">
        <f t="shared" si="156"/>
        <v>Scientist</v>
      </c>
      <c r="G2534">
        <v>198440</v>
      </c>
      <c r="H2534" t="s">
        <v>20</v>
      </c>
      <c r="I2534">
        <v>198440</v>
      </c>
      <c r="J2534">
        <f t="shared" si="157"/>
        <v>150000</v>
      </c>
      <c r="K2534">
        <f t="shared" si="158"/>
        <v>200000</v>
      </c>
      <c r="L2534" t="str">
        <f t="shared" si="159"/>
        <v>150000-200000</v>
      </c>
      <c r="M2534" t="s">
        <v>21</v>
      </c>
      <c r="N2534" t="str">
        <f>VLOOKUP(M2534,'Country Names'!B:C,2,FALSE)</f>
        <v>United States</v>
      </c>
      <c r="O2534">
        <v>0</v>
      </c>
      <c r="P2534" t="str">
        <f>IF(Table[[#This Row],[remote_ratio]]=0, "In Person", IF(Table[[#This Row],[remote_ratio]]=50, "Hybrid", IF(Table[[#This Row],[remote_ratio]]=100, "Remote")))</f>
        <v>In Person</v>
      </c>
      <c r="Q2534" t="s">
        <v>21</v>
      </c>
      <c r="R2534" t="str">
        <f>VLOOKUP(Q2534,'Country Names'!B:C,2,FALSE)</f>
        <v>United States</v>
      </c>
      <c r="S2534" t="s">
        <v>221</v>
      </c>
    </row>
    <row r="2535" spans="1:19" x14ac:dyDescent="0.3">
      <c r="A2535">
        <v>2466</v>
      </c>
      <c r="B2535">
        <v>2022</v>
      </c>
      <c r="C2535" t="s">
        <v>330</v>
      </c>
      <c r="D2535" t="s">
        <v>216</v>
      </c>
      <c r="E2535" t="s">
        <v>23</v>
      </c>
      <c r="F2535" t="str">
        <f t="shared" si="156"/>
        <v>Scientist</v>
      </c>
      <c r="G2535">
        <v>144000</v>
      </c>
      <c r="H2535" t="s">
        <v>20</v>
      </c>
      <c r="I2535">
        <v>144000</v>
      </c>
      <c r="J2535">
        <f t="shared" si="157"/>
        <v>100000</v>
      </c>
      <c r="K2535">
        <f t="shared" si="158"/>
        <v>150000</v>
      </c>
      <c r="L2535" t="str">
        <f t="shared" si="159"/>
        <v>100000-150000</v>
      </c>
      <c r="M2535" t="s">
        <v>21</v>
      </c>
      <c r="N2535" t="str">
        <f>VLOOKUP(M2535,'Country Names'!B:C,2,FALSE)</f>
        <v>United States</v>
      </c>
      <c r="O2535">
        <v>0</v>
      </c>
      <c r="P2535" t="str">
        <f>IF(Table[[#This Row],[remote_ratio]]=0, "In Person", IF(Table[[#This Row],[remote_ratio]]=50, "Hybrid", IF(Table[[#This Row],[remote_ratio]]=100, "Remote")))</f>
        <v>In Person</v>
      </c>
      <c r="Q2535" t="s">
        <v>21</v>
      </c>
      <c r="R2535" t="str">
        <f>VLOOKUP(Q2535,'Country Names'!B:C,2,FALSE)</f>
        <v>United States</v>
      </c>
      <c r="S2535" t="s">
        <v>221</v>
      </c>
    </row>
    <row r="2536" spans="1:19" x14ac:dyDescent="0.3">
      <c r="A2536">
        <v>2535</v>
      </c>
      <c r="B2536">
        <v>2022</v>
      </c>
      <c r="C2536" t="s">
        <v>330</v>
      </c>
      <c r="D2536" t="s">
        <v>216</v>
      </c>
      <c r="E2536" t="s">
        <v>37</v>
      </c>
      <c r="F2536" t="str">
        <f t="shared" si="156"/>
        <v>Engineer</v>
      </c>
      <c r="G2536">
        <v>171000</v>
      </c>
      <c r="H2536" t="s">
        <v>20</v>
      </c>
      <c r="I2536">
        <v>171000</v>
      </c>
      <c r="J2536">
        <f t="shared" si="157"/>
        <v>150000</v>
      </c>
      <c r="K2536">
        <f t="shared" si="158"/>
        <v>200000</v>
      </c>
      <c r="L2536" t="str">
        <f t="shared" si="159"/>
        <v>150000-200000</v>
      </c>
      <c r="M2536" t="s">
        <v>21</v>
      </c>
      <c r="N2536" t="str">
        <f>VLOOKUP(M2536,'Country Names'!B:C,2,FALSE)</f>
        <v>United States</v>
      </c>
      <c r="O2536">
        <v>0</v>
      </c>
      <c r="P2536" t="str">
        <f>IF(Table[[#This Row],[remote_ratio]]=0, "In Person", IF(Table[[#This Row],[remote_ratio]]=50, "Hybrid", IF(Table[[#This Row],[remote_ratio]]=100, "Remote")))</f>
        <v>In Person</v>
      </c>
      <c r="Q2536" t="s">
        <v>21</v>
      </c>
      <c r="R2536" t="str">
        <f>VLOOKUP(Q2536,'Country Names'!B:C,2,FALSE)</f>
        <v>United States</v>
      </c>
      <c r="S2536" t="s">
        <v>221</v>
      </c>
    </row>
    <row r="2537" spans="1:19" x14ac:dyDescent="0.3">
      <c r="A2537">
        <v>2536</v>
      </c>
      <c r="B2537">
        <v>2022</v>
      </c>
      <c r="C2537" t="s">
        <v>330</v>
      </c>
      <c r="D2537" t="s">
        <v>216</v>
      </c>
      <c r="E2537" t="s">
        <v>37</v>
      </c>
      <c r="F2537" t="str">
        <f t="shared" si="156"/>
        <v>Engineer</v>
      </c>
      <c r="G2537">
        <v>117000</v>
      </c>
      <c r="H2537" t="s">
        <v>20</v>
      </c>
      <c r="I2537">
        <v>117000</v>
      </c>
      <c r="J2537">
        <f t="shared" si="157"/>
        <v>100000</v>
      </c>
      <c r="K2537">
        <f t="shared" si="158"/>
        <v>150000</v>
      </c>
      <c r="L2537" t="str">
        <f t="shared" si="159"/>
        <v>100000-150000</v>
      </c>
      <c r="M2537" t="s">
        <v>21</v>
      </c>
      <c r="N2537" t="str">
        <f>VLOOKUP(M2537,'Country Names'!B:C,2,FALSE)</f>
        <v>United States</v>
      </c>
      <c r="O2537">
        <v>0</v>
      </c>
      <c r="P2537" t="str">
        <f>IF(Table[[#This Row],[remote_ratio]]=0, "In Person", IF(Table[[#This Row],[remote_ratio]]=50, "Hybrid", IF(Table[[#This Row],[remote_ratio]]=100, "Remote")))</f>
        <v>In Person</v>
      </c>
      <c r="Q2537" t="s">
        <v>21</v>
      </c>
      <c r="R2537" t="str">
        <f>VLOOKUP(Q2537,'Country Names'!B:C,2,FALSE)</f>
        <v>United States</v>
      </c>
      <c r="S2537" t="s">
        <v>221</v>
      </c>
    </row>
    <row r="2538" spans="1:19" x14ac:dyDescent="0.3">
      <c r="A2538">
        <v>2471</v>
      </c>
      <c r="B2538">
        <v>2022</v>
      </c>
      <c r="C2538" t="s">
        <v>213</v>
      </c>
      <c r="D2538" t="s">
        <v>216</v>
      </c>
      <c r="E2538" t="s">
        <v>23</v>
      </c>
      <c r="F2538" t="str">
        <f t="shared" si="156"/>
        <v>Scientist</v>
      </c>
      <c r="G2538">
        <v>47000</v>
      </c>
      <c r="H2538" t="s">
        <v>58</v>
      </c>
      <c r="I2538">
        <v>57872</v>
      </c>
      <c r="J2538">
        <f t="shared" si="157"/>
        <v>50000</v>
      </c>
      <c r="K2538">
        <f t="shared" si="158"/>
        <v>100000</v>
      </c>
      <c r="L2538" t="str">
        <f t="shared" si="159"/>
        <v>50000-100000</v>
      </c>
      <c r="M2538" t="s">
        <v>33</v>
      </c>
      <c r="N2538" t="str">
        <f>VLOOKUP(M2538,'Country Names'!B:C,2,FALSE)</f>
        <v>United Kingdom</v>
      </c>
      <c r="O2538">
        <v>50</v>
      </c>
      <c r="P2538" t="str">
        <f>IF(Table[[#This Row],[remote_ratio]]=0, "In Person", IF(Table[[#This Row],[remote_ratio]]=50, "Hybrid", IF(Table[[#This Row],[remote_ratio]]=100, "Remote")))</f>
        <v>Hybrid</v>
      </c>
      <c r="Q2538" t="s">
        <v>33</v>
      </c>
      <c r="R2538" t="str">
        <f>VLOOKUP(Q2538,'Country Names'!B:C,2,FALSE)</f>
        <v>United Kingdom</v>
      </c>
      <c r="S2538" t="s">
        <v>221</v>
      </c>
    </row>
    <row r="2539" spans="1:19" x14ac:dyDescent="0.3">
      <c r="A2539">
        <v>2473</v>
      </c>
      <c r="B2539">
        <v>2022</v>
      </c>
      <c r="C2539" t="s">
        <v>214</v>
      </c>
      <c r="D2539" t="s">
        <v>216</v>
      </c>
      <c r="E2539" t="s">
        <v>23</v>
      </c>
      <c r="F2539" t="str">
        <f t="shared" si="156"/>
        <v>Scientist</v>
      </c>
      <c r="G2539">
        <v>38000</v>
      </c>
      <c r="H2539" t="s">
        <v>14</v>
      </c>
      <c r="I2539">
        <v>39925</v>
      </c>
      <c r="J2539">
        <f t="shared" si="157"/>
        <v>0</v>
      </c>
      <c r="K2539">
        <f t="shared" si="158"/>
        <v>50000</v>
      </c>
      <c r="L2539" t="str">
        <f t="shared" si="159"/>
        <v>0-50000</v>
      </c>
      <c r="M2539" t="s">
        <v>63</v>
      </c>
      <c r="N2539" t="str">
        <f>VLOOKUP(M2539,'Country Names'!B:C,2,FALSE)</f>
        <v>France</v>
      </c>
      <c r="O2539">
        <v>50</v>
      </c>
      <c r="P2539" t="str">
        <f>IF(Table[[#This Row],[remote_ratio]]=0, "In Person", IF(Table[[#This Row],[remote_ratio]]=50, "Hybrid", IF(Table[[#This Row],[remote_ratio]]=100, "Remote")))</f>
        <v>Hybrid</v>
      </c>
      <c r="Q2539" t="s">
        <v>63</v>
      </c>
      <c r="R2539" t="str">
        <f>VLOOKUP(Q2539,'Country Names'!B:C,2,FALSE)</f>
        <v>France</v>
      </c>
      <c r="S2539" t="s">
        <v>220</v>
      </c>
    </row>
    <row r="2540" spans="1:19" x14ac:dyDescent="0.3">
      <c r="A2540">
        <v>2539</v>
      </c>
      <c r="B2540">
        <v>2022</v>
      </c>
      <c r="C2540" t="s">
        <v>330</v>
      </c>
      <c r="D2540" t="s">
        <v>216</v>
      </c>
      <c r="E2540" t="s">
        <v>27</v>
      </c>
      <c r="F2540" t="str">
        <f t="shared" si="156"/>
        <v>Analyst</v>
      </c>
      <c r="G2540">
        <v>48000</v>
      </c>
      <c r="H2540" t="s">
        <v>14</v>
      </c>
      <c r="I2540">
        <v>50432</v>
      </c>
      <c r="J2540">
        <f t="shared" si="157"/>
        <v>50000</v>
      </c>
      <c r="K2540">
        <f t="shared" si="158"/>
        <v>100000</v>
      </c>
      <c r="L2540" t="str">
        <f t="shared" si="159"/>
        <v>50000-100000</v>
      </c>
      <c r="M2540" t="s">
        <v>15</v>
      </c>
      <c r="N2540" t="str">
        <f>VLOOKUP(M2540,'Country Names'!B:C,2,FALSE)</f>
        <v>Spain</v>
      </c>
      <c r="O2540">
        <v>0</v>
      </c>
      <c r="P2540" t="str">
        <f>IF(Table[[#This Row],[remote_ratio]]=0, "In Person", IF(Table[[#This Row],[remote_ratio]]=50, "Hybrid", IF(Table[[#This Row],[remote_ratio]]=100, "Remote")))</f>
        <v>In Person</v>
      </c>
      <c r="Q2540" t="s">
        <v>15</v>
      </c>
      <c r="R2540" t="str">
        <f>VLOOKUP(Q2540,'Country Names'!B:C,2,FALSE)</f>
        <v>Spain</v>
      </c>
      <c r="S2540" t="s">
        <v>221</v>
      </c>
    </row>
    <row r="2541" spans="1:19" x14ac:dyDescent="0.3">
      <c r="A2541">
        <v>2540</v>
      </c>
      <c r="B2541">
        <v>2022</v>
      </c>
      <c r="C2541" t="s">
        <v>330</v>
      </c>
      <c r="D2541" t="s">
        <v>216</v>
      </c>
      <c r="E2541" t="s">
        <v>27</v>
      </c>
      <c r="F2541" t="str">
        <f t="shared" si="156"/>
        <v>Analyst</v>
      </c>
      <c r="G2541">
        <v>35000</v>
      </c>
      <c r="H2541" t="s">
        <v>14</v>
      </c>
      <c r="I2541">
        <v>36773</v>
      </c>
      <c r="J2541">
        <f t="shared" si="157"/>
        <v>0</v>
      </c>
      <c r="K2541">
        <f t="shared" si="158"/>
        <v>50000</v>
      </c>
      <c r="L2541" t="str">
        <f t="shared" si="159"/>
        <v>0-50000</v>
      </c>
      <c r="M2541" t="s">
        <v>15</v>
      </c>
      <c r="N2541" t="str">
        <f>VLOOKUP(M2541,'Country Names'!B:C,2,FALSE)</f>
        <v>Spain</v>
      </c>
      <c r="O2541">
        <v>0</v>
      </c>
      <c r="P2541" t="str">
        <f>IF(Table[[#This Row],[remote_ratio]]=0, "In Person", IF(Table[[#This Row],[remote_ratio]]=50, "Hybrid", IF(Table[[#This Row],[remote_ratio]]=100, "Remote")))</f>
        <v>In Person</v>
      </c>
      <c r="Q2541" t="s">
        <v>15</v>
      </c>
      <c r="R2541" t="str">
        <f>VLOOKUP(Q2541,'Country Names'!B:C,2,FALSE)</f>
        <v>Spain</v>
      </c>
      <c r="S2541" t="s">
        <v>221</v>
      </c>
    </row>
    <row r="2542" spans="1:19" x14ac:dyDescent="0.3">
      <c r="A2542">
        <v>2541</v>
      </c>
      <c r="B2542">
        <v>2022</v>
      </c>
      <c r="C2542" t="s">
        <v>330</v>
      </c>
      <c r="D2542" t="s">
        <v>216</v>
      </c>
      <c r="E2542" t="s">
        <v>37</v>
      </c>
      <c r="F2542" t="str">
        <f t="shared" si="156"/>
        <v>Engineer</v>
      </c>
      <c r="G2542">
        <v>197000</v>
      </c>
      <c r="H2542" t="s">
        <v>20</v>
      </c>
      <c r="I2542">
        <v>197000</v>
      </c>
      <c r="J2542">
        <f t="shared" si="157"/>
        <v>150000</v>
      </c>
      <c r="K2542">
        <f t="shared" si="158"/>
        <v>200000</v>
      </c>
      <c r="L2542" t="str">
        <f t="shared" si="159"/>
        <v>150000-200000</v>
      </c>
      <c r="M2542" t="s">
        <v>21</v>
      </c>
      <c r="N2542" t="str">
        <f>VLOOKUP(M2542,'Country Names'!B:C,2,FALSE)</f>
        <v>United States</v>
      </c>
      <c r="O2542">
        <v>0</v>
      </c>
      <c r="P2542" t="str">
        <f>IF(Table[[#This Row],[remote_ratio]]=0, "In Person", IF(Table[[#This Row],[remote_ratio]]=50, "Hybrid", IF(Table[[#This Row],[remote_ratio]]=100, "Remote")))</f>
        <v>In Person</v>
      </c>
      <c r="Q2542" t="s">
        <v>21</v>
      </c>
      <c r="R2542" t="str">
        <f>VLOOKUP(Q2542,'Country Names'!B:C,2,FALSE)</f>
        <v>United States</v>
      </c>
      <c r="S2542" t="s">
        <v>221</v>
      </c>
    </row>
    <row r="2543" spans="1:19" x14ac:dyDescent="0.3">
      <c r="A2543">
        <v>2542</v>
      </c>
      <c r="B2543">
        <v>2022</v>
      </c>
      <c r="C2543" t="s">
        <v>330</v>
      </c>
      <c r="D2543" t="s">
        <v>216</v>
      </c>
      <c r="E2543" t="s">
        <v>37</v>
      </c>
      <c r="F2543" t="str">
        <f t="shared" si="156"/>
        <v>Engineer</v>
      </c>
      <c r="G2543">
        <v>99000</v>
      </c>
      <c r="H2543" t="s">
        <v>20</v>
      </c>
      <c r="I2543">
        <v>99000</v>
      </c>
      <c r="J2543">
        <f t="shared" si="157"/>
        <v>50000</v>
      </c>
      <c r="K2543">
        <f t="shared" si="158"/>
        <v>100000</v>
      </c>
      <c r="L2543" t="str">
        <f t="shared" si="159"/>
        <v>50000-100000</v>
      </c>
      <c r="M2543" t="s">
        <v>21</v>
      </c>
      <c r="N2543" t="str">
        <f>VLOOKUP(M2543,'Country Names'!B:C,2,FALSE)</f>
        <v>United States</v>
      </c>
      <c r="O2543">
        <v>0</v>
      </c>
      <c r="P2543" t="str">
        <f>IF(Table[[#This Row],[remote_ratio]]=0, "In Person", IF(Table[[#This Row],[remote_ratio]]=50, "Hybrid", IF(Table[[#This Row],[remote_ratio]]=100, "Remote")))</f>
        <v>In Person</v>
      </c>
      <c r="Q2543" t="s">
        <v>21</v>
      </c>
      <c r="R2543" t="str">
        <f>VLOOKUP(Q2543,'Country Names'!B:C,2,FALSE)</f>
        <v>United States</v>
      </c>
      <c r="S2543" t="s">
        <v>221</v>
      </c>
    </row>
    <row r="2544" spans="1:19" x14ac:dyDescent="0.3">
      <c r="A2544">
        <v>2543</v>
      </c>
      <c r="B2544">
        <v>2022</v>
      </c>
      <c r="C2544" t="s">
        <v>330</v>
      </c>
      <c r="D2544" t="s">
        <v>216</v>
      </c>
      <c r="E2544" t="s">
        <v>37</v>
      </c>
      <c r="F2544" t="str">
        <f t="shared" si="156"/>
        <v>Engineer</v>
      </c>
      <c r="G2544">
        <v>160000</v>
      </c>
      <c r="H2544" t="s">
        <v>20</v>
      </c>
      <c r="I2544">
        <v>160000</v>
      </c>
      <c r="J2544">
        <f t="shared" si="157"/>
        <v>150000</v>
      </c>
      <c r="K2544">
        <f t="shared" si="158"/>
        <v>200000</v>
      </c>
      <c r="L2544" t="str">
        <f t="shared" si="159"/>
        <v>150000-200000</v>
      </c>
      <c r="M2544" t="s">
        <v>21</v>
      </c>
      <c r="N2544" t="str">
        <f>VLOOKUP(M2544,'Country Names'!B:C,2,FALSE)</f>
        <v>United States</v>
      </c>
      <c r="O2544">
        <v>0</v>
      </c>
      <c r="P2544" t="str">
        <f>IF(Table[[#This Row],[remote_ratio]]=0, "In Person", IF(Table[[#This Row],[remote_ratio]]=50, "Hybrid", IF(Table[[#This Row],[remote_ratio]]=100, "Remote")))</f>
        <v>In Person</v>
      </c>
      <c r="Q2544" t="s">
        <v>21</v>
      </c>
      <c r="R2544" t="str">
        <f>VLOOKUP(Q2544,'Country Names'!B:C,2,FALSE)</f>
        <v>United States</v>
      </c>
      <c r="S2544" t="s">
        <v>221</v>
      </c>
    </row>
    <row r="2545" spans="1:19" x14ac:dyDescent="0.3">
      <c r="A2545">
        <v>2544</v>
      </c>
      <c r="B2545">
        <v>2022</v>
      </c>
      <c r="C2545" t="s">
        <v>330</v>
      </c>
      <c r="D2545" t="s">
        <v>216</v>
      </c>
      <c r="E2545" t="s">
        <v>37</v>
      </c>
      <c r="F2545" t="str">
        <f t="shared" si="156"/>
        <v>Engineer</v>
      </c>
      <c r="G2545">
        <v>110000</v>
      </c>
      <c r="H2545" t="s">
        <v>20</v>
      </c>
      <c r="I2545">
        <v>110000</v>
      </c>
      <c r="J2545">
        <f t="shared" si="157"/>
        <v>100000</v>
      </c>
      <c r="K2545">
        <f t="shared" si="158"/>
        <v>150000</v>
      </c>
      <c r="L2545" t="str">
        <f t="shared" si="159"/>
        <v>100000-150000</v>
      </c>
      <c r="M2545" t="s">
        <v>21</v>
      </c>
      <c r="N2545" t="str">
        <f>VLOOKUP(M2545,'Country Names'!B:C,2,FALSE)</f>
        <v>United States</v>
      </c>
      <c r="O2545">
        <v>0</v>
      </c>
      <c r="P2545" t="str">
        <f>IF(Table[[#This Row],[remote_ratio]]=0, "In Person", IF(Table[[#This Row],[remote_ratio]]=50, "Hybrid", IF(Table[[#This Row],[remote_ratio]]=100, "Remote")))</f>
        <v>In Person</v>
      </c>
      <c r="Q2545" t="s">
        <v>21</v>
      </c>
      <c r="R2545" t="str">
        <f>VLOOKUP(Q2545,'Country Names'!B:C,2,FALSE)</f>
        <v>United States</v>
      </c>
      <c r="S2545" t="s">
        <v>221</v>
      </c>
    </row>
    <row r="2546" spans="1:19" x14ac:dyDescent="0.3">
      <c r="A2546">
        <v>2480</v>
      </c>
      <c r="B2546">
        <v>2022</v>
      </c>
      <c r="C2546" t="s">
        <v>330</v>
      </c>
      <c r="D2546" t="s">
        <v>216</v>
      </c>
      <c r="E2546" t="s">
        <v>23</v>
      </c>
      <c r="F2546" t="str">
        <f t="shared" si="156"/>
        <v>Scientist</v>
      </c>
      <c r="G2546">
        <v>159699</v>
      </c>
      <c r="H2546" t="s">
        <v>20</v>
      </c>
      <c r="I2546">
        <v>159699</v>
      </c>
      <c r="J2546">
        <f t="shared" si="157"/>
        <v>150000</v>
      </c>
      <c r="K2546">
        <f t="shared" si="158"/>
        <v>200000</v>
      </c>
      <c r="L2546" t="str">
        <f t="shared" si="159"/>
        <v>150000-200000</v>
      </c>
      <c r="M2546" t="s">
        <v>21</v>
      </c>
      <c r="N2546" t="str">
        <f>VLOOKUP(M2546,'Country Names'!B:C,2,FALSE)</f>
        <v>United States</v>
      </c>
      <c r="O2546">
        <v>0</v>
      </c>
      <c r="P2546" t="str">
        <f>IF(Table[[#This Row],[remote_ratio]]=0, "In Person", IF(Table[[#This Row],[remote_ratio]]=50, "Hybrid", IF(Table[[#This Row],[remote_ratio]]=100, "Remote")))</f>
        <v>In Person</v>
      </c>
      <c r="Q2546" t="s">
        <v>21</v>
      </c>
      <c r="R2546" t="str">
        <f>VLOOKUP(Q2546,'Country Names'!B:C,2,FALSE)</f>
        <v>United States</v>
      </c>
      <c r="S2546" t="s">
        <v>221</v>
      </c>
    </row>
    <row r="2547" spans="1:19" x14ac:dyDescent="0.3">
      <c r="A2547">
        <v>2481</v>
      </c>
      <c r="B2547">
        <v>2022</v>
      </c>
      <c r="C2547" t="s">
        <v>330</v>
      </c>
      <c r="D2547" t="s">
        <v>216</v>
      </c>
      <c r="E2547" t="s">
        <v>23</v>
      </c>
      <c r="F2547" t="str">
        <f t="shared" si="156"/>
        <v>Scientist</v>
      </c>
      <c r="G2547">
        <v>138938</v>
      </c>
      <c r="H2547" t="s">
        <v>20</v>
      </c>
      <c r="I2547">
        <v>138938</v>
      </c>
      <c r="J2547">
        <f t="shared" si="157"/>
        <v>100000</v>
      </c>
      <c r="K2547">
        <f t="shared" si="158"/>
        <v>150000</v>
      </c>
      <c r="L2547" t="str">
        <f t="shared" si="159"/>
        <v>100000-150000</v>
      </c>
      <c r="M2547" t="s">
        <v>21</v>
      </c>
      <c r="N2547" t="str">
        <f>VLOOKUP(M2547,'Country Names'!B:C,2,FALSE)</f>
        <v>United States</v>
      </c>
      <c r="O2547">
        <v>0</v>
      </c>
      <c r="P2547" t="str">
        <f>IF(Table[[#This Row],[remote_ratio]]=0, "In Person", IF(Table[[#This Row],[remote_ratio]]=50, "Hybrid", IF(Table[[#This Row],[remote_ratio]]=100, "Remote")))</f>
        <v>In Person</v>
      </c>
      <c r="Q2547" t="s">
        <v>21</v>
      </c>
      <c r="R2547" t="str">
        <f>VLOOKUP(Q2547,'Country Names'!B:C,2,FALSE)</f>
        <v>United States</v>
      </c>
      <c r="S2547" t="s">
        <v>221</v>
      </c>
    </row>
    <row r="2548" spans="1:19" x14ac:dyDescent="0.3">
      <c r="A2548">
        <v>2493</v>
      </c>
      <c r="B2548">
        <v>2022</v>
      </c>
      <c r="C2548" t="s">
        <v>330</v>
      </c>
      <c r="D2548" t="s">
        <v>216</v>
      </c>
      <c r="E2548" t="s">
        <v>23</v>
      </c>
      <c r="F2548" t="str">
        <f t="shared" si="156"/>
        <v>Scientist</v>
      </c>
      <c r="G2548">
        <v>180000</v>
      </c>
      <c r="H2548" t="s">
        <v>20</v>
      </c>
      <c r="I2548">
        <v>180000</v>
      </c>
      <c r="J2548">
        <f t="shared" si="157"/>
        <v>150000</v>
      </c>
      <c r="K2548">
        <f t="shared" si="158"/>
        <v>200000</v>
      </c>
      <c r="L2548" t="str">
        <f t="shared" si="159"/>
        <v>150000-200000</v>
      </c>
      <c r="M2548" t="s">
        <v>21</v>
      </c>
      <c r="N2548" t="str">
        <f>VLOOKUP(M2548,'Country Names'!B:C,2,FALSE)</f>
        <v>United States</v>
      </c>
      <c r="O2548">
        <v>100</v>
      </c>
      <c r="P2548" t="str">
        <f>IF(Table[[#This Row],[remote_ratio]]=0, "In Person", IF(Table[[#This Row],[remote_ratio]]=50, "Hybrid", IF(Table[[#This Row],[remote_ratio]]=100, "Remote")))</f>
        <v>Remote</v>
      </c>
      <c r="Q2548" t="s">
        <v>21</v>
      </c>
      <c r="R2548" t="str">
        <f>VLOOKUP(Q2548,'Country Names'!B:C,2,FALSE)</f>
        <v>United States</v>
      </c>
      <c r="S2548" t="s">
        <v>221</v>
      </c>
    </row>
    <row r="2549" spans="1:19" x14ac:dyDescent="0.3">
      <c r="A2549">
        <v>2548</v>
      </c>
      <c r="B2549">
        <v>2022</v>
      </c>
      <c r="C2549" t="s">
        <v>213</v>
      </c>
      <c r="D2549" t="s">
        <v>216</v>
      </c>
      <c r="E2549" t="s">
        <v>32</v>
      </c>
      <c r="F2549" t="str">
        <f t="shared" si="156"/>
        <v>Engineer</v>
      </c>
      <c r="G2549">
        <v>78000</v>
      </c>
      <c r="H2549" t="s">
        <v>20</v>
      </c>
      <c r="I2549">
        <v>78000</v>
      </c>
      <c r="J2549">
        <f t="shared" si="157"/>
        <v>50000</v>
      </c>
      <c r="K2549">
        <f t="shared" si="158"/>
        <v>100000</v>
      </c>
      <c r="L2549" t="str">
        <f t="shared" si="159"/>
        <v>50000-100000</v>
      </c>
      <c r="M2549" t="s">
        <v>110</v>
      </c>
      <c r="N2549" t="str">
        <f>VLOOKUP(M2549,'Country Names'!B:C,2,FALSE)</f>
        <v>Brazil</v>
      </c>
      <c r="O2549">
        <v>100</v>
      </c>
      <c r="P2549" t="str">
        <f>IF(Table[[#This Row],[remote_ratio]]=0, "In Person", IF(Table[[#This Row],[remote_ratio]]=50, "Hybrid", IF(Table[[#This Row],[remote_ratio]]=100, "Remote")))</f>
        <v>Remote</v>
      </c>
      <c r="Q2549" t="s">
        <v>110</v>
      </c>
      <c r="R2549" t="str">
        <f>VLOOKUP(Q2549,'Country Names'!B:C,2,FALSE)</f>
        <v>Brazil</v>
      </c>
      <c r="S2549" t="s">
        <v>221</v>
      </c>
    </row>
    <row r="2550" spans="1:19" x14ac:dyDescent="0.3">
      <c r="A2550">
        <v>2549</v>
      </c>
      <c r="B2550">
        <v>2022</v>
      </c>
      <c r="C2550" t="s">
        <v>213</v>
      </c>
      <c r="D2550" t="s">
        <v>216</v>
      </c>
      <c r="E2550" t="s">
        <v>32</v>
      </c>
      <c r="F2550" t="str">
        <f t="shared" si="156"/>
        <v>Engineer</v>
      </c>
      <c r="G2550">
        <v>48000</v>
      </c>
      <c r="H2550" t="s">
        <v>20</v>
      </c>
      <c r="I2550">
        <v>48000</v>
      </c>
      <c r="J2550">
        <f t="shared" si="157"/>
        <v>0</v>
      </c>
      <c r="K2550">
        <f t="shared" si="158"/>
        <v>50000</v>
      </c>
      <c r="L2550" t="str">
        <f t="shared" si="159"/>
        <v>0-50000</v>
      </c>
      <c r="M2550" t="s">
        <v>110</v>
      </c>
      <c r="N2550" t="str">
        <f>VLOOKUP(M2550,'Country Names'!B:C,2,FALSE)</f>
        <v>Brazil</v>
      </c>
      <c r="O2550">
        <v>100</v>
      </c>
      <c r="P2550" t="str">
        <f>IF(Table[[#This Row],[remote_ratio]]=0, "In Person", IF(Table[[#This Row],[remote_ratio]]=50, "Hybrid", IF(Table[[#This Row],[remote_ratio]]=100, "Remote")))</f>
        <v>Remote</v>
      </c>
      <c r="Q2550" t="s">
        <v>110</v>
      </c>
      <c r="R2550" t="str">
        <f>VLOOKUP(Q2550,'Country Names'!B:C,2,FALSE)</f>
        <v>Brazil</v>
      </c>
      <c r="S2550" t="s">
        <v>221</v>
      </c>
    </row>
    <row r="2551" spans="1:19" x14ac:dyDescent="0.3">
      <c r="A2551">
        <v>2550</v>
      </c>
      <c r="B2551">
        <v>2022</v>
      </c>
      <c r="C2551" t="s">
        <v>330</v>
      </c>
      <c r="D2551" t="s">
        <v>216</v>
      </c>
      <c r="E2551" t="s">
        <v>37</v>
      </c>
      <c r="F2551" t="str">
        <f t="shared" si="156"/>
        <v>Engineer</v>
      </c>
      <c r="G2551">
        <v>170000</v>
      </c>
      <c r="H2551" t="s">
        <v>20</v>
      </c>
      <c r="I2551">
        <v>170000</v>
      </c>
      <c r="J2551">
        <f t="shared" si="157"/>
        <v>150000</v>
      </c>
      <c r="K2551">
        <f t="shared" si="158"/>
        <v>200000</v>
      </c>
      <c r="L2551" t="str">
        <f t="shared" si="159"/>
        <v>150000-200000</v>
      </c>
      <c r="M2551" t="s">
        <v>21</v>
      </c>
      <c r="N2551" t="str">
        <f>VLOOKUP(M2551,'Country Names'!B:C,2,FALSE)</f>
        <v>United States</v>
      </c>
      <c r="O2551">
        <v>0</v>
      </c>
      <c r="P2551" t="str">
        <f>IF(Table[[#This Row],[remote_ratio]]=0, "In Person", IF(Table[[#This Row],[remote_ratio]]=50, "Hybrid", IF(Table[[#This Row],[remote_ratio]]=100, "Remote")))</f>
        <v>In Person</v>
      </c>
      <c r="Q2551" t="s">
        <v>21</v>
      </c>
      <c r="R2551" t="str">
        <f>VLOOKUP(Q2551,'Country Names'!B:C,2,FALSE)</f>
        <v>United States</v>
      </c>
      <c r="S2551" t="s">
        <v>221</v>
      </c>
    </row>
    <row r="2552" spans="1:19" x14ac:dyDescent="0.3">
      <c r="A2552">
        <v>2551</v>
      </c>
      <c r="B2552">
        <v>2022</v>
      </c>
      <c r="C2552" t="s">
        <v>330</v>
      </c>
      <c r="D2552" t="s">
        <v>216</v>
      </c>
      <c r="E2552" t="s">
        <v>37</v>
      </c>
      <c r="F2552" t="str">
        <f t="shared" si="156"/>
        <v>Engineer</v>
      </c>
      <c r="G2552">
        <v>130000</v>
      </c>
      <c r="H2552" t="s">
        <v>20</v>
      </c>
      <c r="I2552">
        <v>130000</v>
      </c>
      <c r="J2552">
        <f t="shared" si="157"/>
        <v>100000</v>
      </c>
      <c r="K2552">
        <f t="shared" si="158"/>
        <v>150000</v>
      </c>
      <c r="L2552" t="str">
        <f t="shared" si="159"/>
        <v>100000-150000</v>
      </c>
      <c r="M2552" t="s">
        <v>21</v>
      </c>
      <c r="N2552" t="str">
        <f>VLOOKUP(M2552,'Country Names'!B:C,2,FALSE)</f>
        <v>United States</v>
      </c>
      <c r="O2552">
        <v>0</v>
      </c>
      <c r="P2552" t="str">
        <f>IF(Table[[#This Row],[remote_ratio]]=0, "In Person", IF(Table[[#This Row],[remote_ratio]]=50, "Hybrid", IF(Table[[#This Row],[remote_ratio]]=100, "Remote")))</f>
        <v>In Person</v>
      </c>
      <c r="Q2552" t="s">
        <v>21</v>
      </c>
      <c r="R2552" t="str">
        <f>VLOOKUP(Q2552,'Country Names'!B:C,2,FALSE)</f>
        <v>United States</v>
      </c>
      <c r="S2552" t="s">
        <v>221</v>
      </c>
    </row>
    <row r="2553" spans="1:19" x14ac:dyDescent="0.3">
      <c r="A2553">
        <v>2552</v>
      </c>
      <c r="B2553">
        <v>2022</v>
      </c>
      <c r="C2553" t="s">
        <v>330</v>
      </c>
      <c r="D2553" t="s">
        <v>216</v>
      </c>
      <c r="E2553" t="s">
        <v>27</v>
      </c>
      <c r="F2553" t="str">
        <f t="shared" si="156"/>
        <v>Analyst</v>
      </c>
      <c r="G2553">
        <v>150000</v>
      </c>
      <c r="H2553" t="s">
        <v>20</v>
      </c>
      <c r="I2553">
        <v>150000</v>
      </c>
      <c r="J2553">
        <f t="shared" si="157"/>
        <v>150000</v>
      </c>
      <c r="K2553">
        <f t="shared" si="158"/>
        <v>200000</v>
      </c>
      <c r="L2553" t="str">
        <f t="shared" si="159"/>
        <v>150000-200000</v>
      </c>
      <c r="M2553" t="s">
        <v>21</v>
      </c>
      <c r="N2553" t="str">
        <f>VLOOKUP(M2553,'Country Names'!B:C,2,FALSE)</f>
        <v>United States</v>
      </c>
      <c r="O2553">
        <v>0</v>
      </c>
      <c r="P2553" t="str">
        <f>IF(Table[[#This Row],[remote_ratio]]=0, "In Person", IF(Table[[#This Row],[remote_ratio]]=50, "Hybrid", IF(Table[[#This Row],[remote_ratio]]=100, "Remote")))</f>
        <v>In Person</v>
      </c>
      <c r="Q2553" t="s">
        <v>21</v>
      </c>
      <c r="R2553" t="str">
        <f>VLOOKUP(Q2553,'Country Names'!B:C,2,FALSE)</f>
        <v>United States</v>
      </c>
      <c r="S2553" t="s">
        <v>221</v>
      </c>
    </row>
    <row r="2554" spans="1:19" x14ac:dyDescent="0.3">
      <c r="A2554">
        <v>2553</v>
      </c>
      <c r="B2554">
        <v>2022</v>
      </c>
      <c r="C2554" t="s">
        <v>330</v>
      </c>
      <c r="D2554" t="s">
        <v>216</v>
      </c>
      <c r="E2554" t="s">
        <v>27</v>
      </c>
      <c r="F2554" t="str">
        <f t="shared" si="156"/>
        <v>Analyst</v>
      </c>
      <c r="G2554">
        <v>95000</v>
      </c>
      <c r="H2554" t="s">
        <v>20</v>
      </c>
      <c r="I2554">
        <v>95000</v>
      </c>
      <c r="J2554">
        <f t="shared" si="157"/>
        <v>50000</v>
      </c>
      <c r="K2554">
        <f t="shared" si="158"/>
        <v>100000</v>
      </c>
      <c r="L2554" t="str">
        <f t="shared" si="159"/>
        <v>50000-100000</v>
      </c>
      <c r="M2554" t="s">
        <v>21</v>
      </c>
      <c r="N2554" t="str">
        <f>VLOOKUP(M2554,'Country Names'!B:C,2,FALSE)</f>
        <v>United States</v>
      </c>
      <c r="O2554">
        <v>0</v>
      </c>
      <c r="P2554" t="str">
        <f>IF(Table[[#This Row],[remote_ratio]]=0, "In Person", IF(Table[[#This Row],[remote_ratio]]=50, "Hybrid", IF(Table[[#This Row],[remote_ratio]]=100, "Remote")))</f>
        <v>In Person</v>
      </c>
      <c r="Q2554" t="s">
        <v>21</v>
      </c>
      <c r="R2554" t="str">
        <f>VLOOKUP(Q2554,'Country Names'!B:C,2,FALSE)</f>
        <v>United States</v>
      </c>
      <c r="S2554" t="s">
        <v>221</v>
      </c>
    </row>
    <row r="2555" spans="1:19" x14ac:dyDescent="0.3">
      <c r="A2555">
        <v>2554</v>
      </c>
      <c r="B2555">
        <v>2022</v>
      </c>
      <c r="C2555" t="s">
        <v>213</v>
      </c>
      <c r="D2555" t="s">
        <v>216</v>
      </c>
      <c r="E2555" t="s">
        <v>37</v>
      </c>
      <c r="F2555" t="str">
        <f t="shared" si="156"/>
        <v>Engineer</v>
      </c>
      <c r="G2555">
        <v>78000</v>
      </c>
      <c r="H2555" t="s">
        <v>20</v>
      </c>
      <c r="I2555">
        <v>78000</v>
      </c>
      <c r="J2555">
        <f t="shared" si="157"/>
        <v>50000</v>
      </c>
      <c r="K2555">
        <f t="shared" si="158"/>
        <v>100000</v>
      </c>
      <c r="L2555" t="str">
        <f t="shared" si="159"/>
        <v>50000-100000</v>
      </c>
      <c r="M2555" t="s">
        <v>110</v>
      </c>
      <c r="N2555" t="str">
        <f>VLOOKUP(M2555,'Country Names'!B:C,2,FALSE)</f>
        <v>Brazil</v>
      </c>
      <c r="O2555">
        <v>100</v>
      </c>
      <c r="P2555" t="str">
        <f>IF(Table[[#This Row],[remote_ratio]]=0, "In Person", IF(Table[[#This Row],[remote_ratio]]=50, "Hybrid", IF(Table[[#This Row],[remote_ratio]]=100, "Remote")))</f>
        <v>Remote</v>
      </c>
      <c r="Q2555" t="s">
        <v>110</v>
      </c>
      <c r="R2555" t="str">
        <f>VLOOKUP(Q2555,'Country Names'!B:C,2,FALSE)</f>
        <v>Brazil</v>
      </c>
      <c r="S2555" t="s">
        <v>221</v>
      </c>
    </row>
    <row r="2556" spans="1:19" x14ac:dyDescent="0.3">
      <c r="A2556">
        <v>2555</v>
      </c>
      <c r="B2556">
        <v>2022</v>
      </c>
      <c r="C2556" t="s">
        <v>213</v>
      </c>
      <c r="D2556" t="s">
        <v>216</v>
      </c>
      <c r="E2556" t="s">
        <v>37</v>
      </c>
      <c r="F2556" t="str">
        <f t="shared" si="156"/>
        <v>Engineer</v>
      </c>
      <c r="G2556">
        <v>42000</v>
      </c>
      <c r="H2556" t="s">
        <v>20</v>
      </c>
      <c r="I2556">
        <v>42000</v>
      </c>
      <c r="J2556">
        <f t="shared" si="157"/>
        <v>0</v>
      </c>
      <c r="K2556">
        <f t="shared" si="158"/>
        <v>50000</v>
      </c>
      <c r="L2556" t="str">
        <f t="shared" si="159"/>
        <v>0-50000</v>
      </c>
      <c r="M2556" t="s">
        <v>110</v>
      </c>
      <c r="N2556" t="str">
        <f>VLOOKUP(M2556,'Country Names'!B:C,2,FALSE)</f>
        <v>Brazil</v>
      </c>
      <c r="O2556">
        <v>100</v>
      </c>
      <c r="P2556" t="str">
        <f>IF(Table[[#This Row],[remote_ratio]]=0, "In Person", IF(Table[[#This Row],[remote_ratio]]=50, "Hybrid", IF(Table[[#This Row],[remote_ratio]]=100, "Remote")))</f>
        <v>Remote</v>
      </c>
      <c r="Q2556" t="s">
        <v>110</v>
      </c>
      <c r="R2556" t="str">
        <f>VLOOKUP(Q2556,'Country Names'!B:C,2,FALSE)</f>
        <v>Brazil</v>
      </c>
      <c r="S2556" t="s">
        <v>221</v>
      </c>
    </row>
    <row r="2557" spans="1:19" x14ac:dyDescent="0.3">
      <c r="A2557">
        <v>2556</v>
      </c>
      <c r="B2557">
        <v>2022</v>
      </c>
      <c r="C2557" t="s">
        <v>330</v>
      </c>
      <c r="D2557" t="s">
        <v>216</v>
      </c>
      <c r="E2557" t="s">
        <v>45</v>
      </c>
      <c r="F2557" t="str">
        <f t="shared" si="156"/>
        <v>Architect</v>
      </c>
      <c r="G2557">
        <v>345600</v>
      </c>
      <c r="H2557" t="s">
        <v>20</v>
      </c>
      <c r="I2557">
        <v>345600</v>
      </c>
      <c r="J2557">
        <f t="shared" si="157"/>
        <v>300000</v>
      </c>
      <c r="K2557">
        <f t="shared" si="158"/>
        <v>350000</v>
      </c>
      <c r="L2557" t="str">
        <f t="shared" si="159"/>
        <v>300000-350000</v>
      </c>
      <c r="M2557" t="s">
        <v>21</v>
      </c>
      <c r="N2557" t="str">
        <f>VLOOKUP(M2557,'Country Names'!B:C,2,FALSE)</f>
        <v>United States</v>
      </c>
      <c r="O2557">
        <v>0</v>
      </c>
      <c r="P2557" t="str">
        <f>IF(Table[[#This Row],[remote_ratio]]=0, "In Person", IF(Table[[#This Row],[remote_ratio]]=50, "Hybrid", IF(Table[[#This Row],[remote_ratio]]=100, "Remote")))</f>
        <v>In Person</v>
      </c>
      <c r="Q2557" t="s">
        <v>21</v>
      </c>
      <c r="R2557" t="str">
        <f>VLOOKUP(Q2557,'Country Names'!B:C,2,FALSE)</f>
        <v>United States</v>
      </c>
      <c r="S2557" t="s">
        <v>221</v>
      </c>
    </row>
    <row r="2558" spans="1:19" x14ac:dyDescent="0.3">
      <c r="A2558">
        <v>2557</v>
      </c>
      <c r="B2558">
        <v>2022</v>
      </c>
      <c r="C2558" t="s">
        <v>330</v>
      </c>
      <c r="D2558" t="s">
        <v>216</v>
      </c>
      <c r="E2558" t="s">
        <v>45</v>
      </c>
      <c r="F2558" t="str">
        <f t="shared" si="156"/>
        <v>Architect</v>
      </c>
      <c r="G2558">
        <v>230400</v>
      </c>
      <c r="H2558" t="s">
        <v>20</v>
      </c>
      <c r="I2558">
        <v>230400</v>
      </c>
      <c r="J2558">
        <f t="shared" si="157"/>
        <v>200000</v>
      </c>
      <c r="K2558">
        <f t="shared" si="158"/>
        <v>250000</v>
      </c>
      <c r="L2558" t="str">
        <f t="shared" si="159"/>
        <v>200000-250000</v>
      </c>
      <c r="M2558" t="s">
        <v>21</v>
      </c>
      <c r="N2558" t="str">
        <f>VLOOKUP(M2558,'Country Names'!B:C,2,FALSE)</f>
        <v>United States</v>
      </c>
      <c r="O2558">
        <v>0</v>
      </c>
      <c r="P2558" t="str">
        <f>IF(Table[[#This Row],[remote_ratio]]=0, "In Person", IF(Table[[#This Row],[remote_ratio]]=50, "Hybrid", IF(Table[[#This Row],[remote_ratio]]=100, "Remote")))</f>
        <v>In Person</v>
      </c>
      <c r="Q2558" t="s">
        <v>21</v>
      </c>
      <c r="R2558" t="str">
        <f>VLOOKUP(Q2558,'Country Names'!B:C,2,FALSE)</f>
        <v>United States</v>
      </c>
      <c r="S2558" t="s">
        <v>221</v>
      </c>
    </row>
    <row r="2559" spans="1:19" x14ac:dyDescent="0.3">
      <c r="A2559">
        <v>2558</v>
      </c>
      <c r="B2559">
        <v>2022</v>
      </c>
      <c r="C2559" t="s">
        <v>330</v>
      </c>
      <c r="D2559" t="s">
        <v>216</v>
      </c>
      <c r="E2559" t="s">
        <v>37</v>
      </c>
      <c r="F2559" t="str">
        <f t="shared" si="156"/>
        <v>Engineer</v>
      </c>
      <c r="G2559">
        <v>145000</v>
      </c>
      <c r="H2559" t="s">
        <v>20</v>
      </c>
      <c r="I2559">
        <v>145000</v>
      </c>
      <c r="J2559">
        <f t="shared" si="157"/>
        <v>100000</v>
      </c>
      <c r="K2559">
        <f t="shared" si="158"/>
        <v>150000</v>
      </c>
      <c r="L2559" t="str">
        <f t="shared" si="159"/>
        <v>100000-150000</v>
      </c>
      <c r="M2559" t="s">
        <v>21</v>
      </c>
      <c r="N2559" t="str">
        <f>VLOOKUP(M2559,'Country Names'!B:C,2,FALSE)</f>
        <v>United States</v>
      </c>
      <c r="O2559">
        <v>0</v>
      </c>
      <c r="P2559" t="str">
        <f>IF(Table[[#This Row],[remote_ratio]]=0, "In Person", IF(Table[[#This Row],[remote_ratio]]=50, "Hybrid", IF(Table[[#This Row],[remote_ratio]]=100, "Remote")))</f>
        <v>In Person</v>
      </c>
      <c r="Q2559" t="s">
        <v>21</v>
      </c>
      <c r="R2559" t="str">
        <f>VLOOKUP(Q2559,'Country Names'!B:C,2,FALSE)</f>
        <v>United States</v>
      </c>
      <c r="S2559" t="s">
        <v>221</v>
      </c>
    </row>
    <row r="2560" spans="1:19" x14ac:dyDescent="0.3">
      <c r="A2560">
        <v>2559</v>
      </c>
      <c r="B2560">
        <v>2022</v>
      </c>
      <c r="C2560" t="s">
        <v>330</v>
      </c>
      <c r="D2560" t="s">
        <v>216</v>
      </c>
      <c r="E2560" t="s">
        <v>37</v>
      </c>
      <c r="F2560" t="str">
        <f t="shared" si="156"/>
        <v>Engineer</v>
      </c>
      <c r="G2560">
        <v>115000</v>
      </c>
      <c r="H2560" t="s">
        <v>20</v>
      </c>
      <c r="I2560">
        <v>115000</v>
      </c>
      <c r="J2560">
        <f t="shared" si="157"/>
        <v>100000</v>
      </c>
      <c r="K2560">
        <f t="shared" si="158"/>
        <v>150000</v>
      </c>
      <c r="L2560" t="str">
        <f t="shared" si="159"/>
        <v>100000-150000</v>
      </c>
      <c r="M2560" t="s">
        <v>21</v>
      </c>
      <c r="N2560" t="str">
        <f>VLOOKUP(M2560,'Country Names'!B:C,2,FALSE)</f>
        <v>United States</v>
      </c>
      <c r="O2560">
        <v>0</v>
      </c>
      <c r="P2560" t="str">
        <f>IF(Table[[#This Row],[remote_ratio]]=0, "In Person", IF(Table[[#This Row],[remote_ratio]]=50, "Hybrid", IF(Table[[#This Row],[remote_ratio]]=100, "Remote")))</f>
        <v>In Person</v>
      </c>
      <c r="Q2560" t="s">
        <v>21</v>
      </c>
      <c r="R2560" t="str">
        <f>VLOOKUP(Q2560,'Country Names'!B:C,2,FALSE)</f>
        <v>United States</v>
      </c>
      <c r="S2560" t="s">
        <v>221</v>
      </c>
    </row>
    <row r="2561" spans="1:19" x14ac:dyDescent="0.3">
      <c r="A2561">
        <v>2560</v>
      </c>
      <c r="B2561">
        <v>2022</v>
      </c>
      <c r="C2561" t="s">
        <v>213</v>
      </c>
      <c r="D2561" t="s">
        <v>216</v>
      </c>
      <c r="E2561" t="s">
        <v>103</v>
      </c>
      <c r="F2561" t="str">
        <f t="shared" si="156"/>
        <v>Analyst</v>
      </c>
      <c r="G2561">
        <v>78000</v>
      </c>
      <c r="H2561" t="s">
        <v>20</v>
      </c>
      <c r="I2561">
        <v>78000</v>
      </c>
      <c r="J2561">
        <f t="shared" si="157"/>
        <v>50000</v>
      </c>
      <c r="K2561">
        <f t="shared" si="158"/>
        <v>100000</v>
      </c>
      <c r="L2561" t="str">
        <f t="shared" si="159"/>
        <v>50000-100000</v>
      </c>
      <c r="M2561" t="s">
        <v>110</v>
      </c>
      <c r="N2561" t="str">
        <f>VLOOKUP(M2561,'Country Names'!B:C,2,FALSE)</f>
        <v>Brazil</v>
      </c>
      <c r="O2561">
        <v>100</v>
      </c>
      <c r="P2561" t="str">
        <f>IF(Table[[#This Row],[remote_ratio]]=0, "In Person", IF(Table[[#This Row],[remote_ratio]]=50, "Hybrid", IF(Table[[#This Row],[remote_ratio]]=100, "Remote")))</f>
        <v>Remote</v>
      </c>
      <c r="Q2561" t="s">
        <v>110</v>
      </c>
      <c r="R2561" t="str">
        <f>VLOOKUP(Q2561,'Country Names'!B:C,2,FALSE)</f>
        <v>Brazil</v>
      </c>
      <c r="S2561" t="s">
        <v>221</v>
      </c>
    </row>
    <row r="2562" spans="1:19" x14ac:dyDescent="0.3">
      <c r="A2562">
        <v>2561</v>
      </c>
      <c r="B2562">
        <v>2022</v>
      </c>
      <c r="C2562" t="s">
        <v>213</v>
      </c>
      <c r="D2562" t="s">
        <v>216</v>
      </c>
      <c r="E2562" t="s">
        <v>103</v>
      </c>
      <c r="F2562" t="str">
        <f t="shared" ref="F2562:F2625" si="160">IF(RIGHT(E2562,LEN(E2562)-FIND(CHAR(1),SUBSTITUTE(E2562," ",CHAR(1),LEN(E2562)-LEN(SUBSTITUTE(E2562," ","")))))="Science","Director of DS",IF(RIGHT(E2562,LEN(E2562)-FIND(CHAR(1),SUBSTITUTE(E2562," ",CHAR(1),LEN(E2562)-LEN(SUBSTITUTE(E2562," ","")))))="Data","Head of Data",RIGHT(E2562,LEN(E2562)-FIND(CHAR(1),SUBSTITUTE(E2562," ",CHAR(1),LEN(E2562)-LEN(SUBSTITUTE(E2562," ","")))))))</f>
        <v>Analyst</v>
      </c>
      <c r="G2562">
        <v>48000</v>
      </c>
      <c r="H2562" t="s">
        <v>20</v>
      </c>
      <c r="I2562">
        <v>48000</v>
      </c>
      <c r="J2562">
        <f t="shared" ref="J2562:J2625" si="161">FLOOR(I2562/50000,1)*50000</f>
        <v>0</v>
      </c>
      <c r="K2562">
        <f t="shared" ref="K2562:K2625" si="162">FLOOR(I2562/50000,1)*50000 + 50000</f>
        <v>50000</v>
      </c>
      <c r="L2562" t="str">
        <f t="shared" ref="L2562:L2625" si="163">_xlfn.CONCAT(J2562, "-", K2562)</f>
        <v>0-50000</v>
      </c>
      <c r="M2562" t="s">
        <v>110</v>
      </c>
      <c r="N2562" t="str">
        <f>VLOOKUP(M2562,'Country Names'!B:C,2,FALSE)</f>
        <v>Brazil</v>
      </c>
      <c r="O2562">
        <v>100</v>
      </c>
      <c r="P2562" t="str">
        <f>IF(Table[[#This Row],[remote_ratio]]=0, "In Person", IF(Table[[#This Row],[remote_ratio]]=50, "Hybrid", IF(Table[[#This Row],[remote_ratio]]=100, "Remote")))</f>
        <v>Remote</v>
      </c>
      <c r="Q2562" t="s">
        <v>110</v>
      </c>
      <c r="R2562" t="str">
        <f>VLOOKUP(Q2562,'Country Names'!B:C,2,FALSE)</f>
        <v>Brazil</v>
      </c>
      <c r="S2562" t="s">
        <v>221</v>
      </c>
    </row>
    <row r="2563" spans="1:19" x14ac:dyDescent="0.3">
      <c r="A2563">
        <v>2562</v>
      </c>
      <c r="B2563">
        <v>2022</v>
      </c>
      <c r="C2563" t="s">
        <v>330</v>
      </c>
      <c r="D2563" t="s">
        <v>216</v>
      </c>
      <c r="E2563" t="s">
        <v>27</v>
      </c>
      <c r="F2563" t="str">
        <f t="shared" si="160"/>
        <v>Analyst</v>
      </c>
      <c r="G2563">
        <v>175950</v>
      </c>
      <c r="H2563" t="s">
        <v>20</v>
      </c>
      <c r="I2563">
        <v>175950</v>
      </c>
      <c r="J2563">
        <f t="shared" si="161"/>
        <v>150000</v>
      </c>
      <c r="K2563">
        <f t="shared" si="162"/>
        <v>200000</v>
      </c>
      <c r="L2563" t="str">
        <f t="shared" si="163"/>
        <v>150000-200000</v>
      </c>
      <c r="M2563" t="s">
        <v>21</v>
      </c>
      <c r="N2563" t="str">
        <f>VLOOKUP(M2563,'Country Names'!B:C,2,FALSE)</f>
        <v>United States</v>
      </c>
      <c r="O2563">
        <v>100</v>
      </c>
      <c r="P2563" t="str">
        <f>IF(Table[[#This Row],[remote_ratio]]=0, "In Person", IF(Table[[#This Row],[remote_ratio]]=50, "Hybrid", IF(Table[[#This Row],[remote_ratio]]=100, "Remote")))</f>
        <v>Remote</v>
      </c>
      <c r="Q2563" t="s">
        <v>21</v>
      </c>
      <c r="R2563" t="str">
        <f>VLOOKUP(Q2563,'Country Names'!B:C,2,FALSE)</f>
        <v>United States</v>
      </c>
      <c r="S2563" t="s">
        <v>221</v>
      </c>
    </row>
    <row r="2564" spans="1:19" x14ac:dyDescent="0.3">
      <c r="A2564">
        <v>2563</v>
      </c>
      <c r="B2564">
        <v>2022</v>
      </c>
      <c r="C2564" t="s">
        <v>330</v>
      </c>
      <c r="D2564" t="s">
        <v>216</v>
      </c>
      <c r="E2564" t="s">
        <v>27</v>
      </c>
      <c r="F2564" t="str">
        <f t="shared" si="160"/>
        <v>Analyst</v>
      </c>
      <c r="G2564">
        <v>130050</v>
      </c>
      <c r="H2564" t="s">
        <v>20</v>
      </c>
      <c r="I2564">
        <v>130050</v>
      </c>
      <c r="J2564">
        <f t="shared" si="161"/>
        <v>100000</v>
      </c>
      <c r="K2564">
        <f t="shared" si="162"/>
        <v>150000</v>
      </c>
      <c r="L2564" t="str">
        <f t="shared" si="163"/>
        <v>100000-150000</v>
      </c>
      <c r="M2564" t="s">
        <v>21</v>
      </c>
      <c r="N2564" t="str">
        <f>VLOOKUP(M2564,'Country Names'!B:C,2,FALSE)</f>
        <v>United States</v>
      </c>
      <c r="O2564">
        <v>100</v>
      </c>
      <c r="P2564" t="str">
        <f>IF(Table[[#This Row],[remote_ratio]]=0, "In Person", IF(Table[[#This Row],[remote_ratio]]=50, "Hybrid", IF(Table[[#This Row],[remote_ratio]]=100, "Remote")))</f>
        <v>Remote</v>
      </c>
      <c r="Q2564" t="s">
        <v>21</v>
      </c>
      <c r="R2564" t="str">
        <f>VLOOKUP(Q2564,'Country Names'!B:C,2,FALSE)</f>
        <v>United States</v>
      </c>
      <c r="S2564" t="s">
        <v>221</v>
      </c>
    </row>
    <row r="2565" spans="1:19" x14ac:dyDescent="0.3">
      <c r="A2565">
        <v>2564</v>
      </c>
      <c r="B2565">
        <v>2022</v>
      </c>
      <c r="C2565" t="s">
        <v>330</v>
      </c>
      <c r="D2565" t="s">
        <v>216</v>
      </c>
      <c r="E2565" t="s">
        <v>37</v>
      </c>
      <c r="F2565" t="str">
        <f t="shared" si="160"/>
        <v>Engineer</v>
      </c>
      <c r="G2565">
        <v>205600</v>
      </c>
      <c r="H2565" t="s">
        <v>20</v>
      </c>
      <c r="I2565">
        <v>205600</v>
      </c>
      <c r="J2565">
        <f t="shared" si="161"/>
        <v>200000</v>
      </c>
      <c r="K2565">
        <f t="shared" si="162"/>
        <v>250000</v>
      </c>
      <c r="L2565" t="str">
        <f t="shared" si="163"/>
        <v>200000-250000</v>
      </c>
      <c r="M2565" t="s">
        <v>21</v>
      </c>
      <c r="N2565" t="str">
        <f>VLOOKUP(M2565,'Country Names'!B:C,2,FALSE)</f>
        <v>United States</v>
      </c>
      <c r="O2565">
        <v>0</v>
      </c>
      <c r="P2565" t="str">
        <f>IF(Table[[#This Row],[remote_ratio]]=0, "In Person", IF(Table[[#This Row],[remote_ratio]]=50, "Hybrid", IF(Table[[#This Row],[remote_ratio]]=100, "Remote")))</f>
        <v>In Person</v>
      </c>
      <c r="Q2565" t="s">
        <v>21</v>
      </c>
      <c r="R2565" t="str">
        <f>VLOOKUP(Q2565,'Country Names'!B:C,2,FALSE)</f>
        <v>United States</v>
      </c>
      <c r="S2565" t="s">
        <v>220</v>
      </c>
    </row>
    <row r="2566" spans="1:19" x14ac:dyDescent="0.3">
      <c r="A2566">
        <v>2565</v>
      </c>
      <c r="B2566">
        <v>2022</v>
      </c>
      <c r="C2566" t="s">
        <v>330</v>
      </c>
      <c r="D2566" t="s">
        <v>216</v>
      </c>
      <c r="E2566" t="s">
        <v>37</v>
      </c>
      <c r="F2566" t="str">
        <f t="shared" si="160"/>
        <v>Engineer</v>
      </c>
      <c r="G2566">
        <v>105700</v>
      </c>
      <c r="H2566" t="s">
        <v>20</v>
      </c>
      <c r="I2566">
        <v>105700</v>
      </c>
      <c r="J2566">
        <f t="shared" si="161"/>
        <v>100000</v>
      </c>
      <c r="K2566">
        <f t="shared" si="162"/>
        <v>150000</v>
      </c>
      <c r="L2566" t="str">
        <f t="shared" si="163"/>
        <v>100000-150000</v>
      </c>
      <c r="M2566" t="s">
        <v>21</v>
      </c>
      <c r="N2566" t="str">
        <f>VLOOKUP(M2566,'Country Names'!B:C,2,FALSE)</f>
        <v>United States</v>
      </c>
      <c r="O2566">
        <v>0</v>
      </c>
      <c r="P2566" t="str">
        <f>IF(Table[[#This Row],[remote_ratio]]=0, "In Person", IF(Table[[#This Row],[remote_ratio]]=50, "Hybrid", IF(Table[[#This Row],[remote_ratio]]=100, "Remote")))</f>
        <v>In Person</v>
      </c>
      <c r="Q2566" t="s">
        <v>21</v>
      </c>
      <c r="R2566" t="str">
        <f>VLOOKUP(Q2566,'Country Names'!B:C,2,FALSE)</f>
        <v>United States</v>
      </c>
      <c r="S2566" t="s">
        <v>220</v>
      </c>
    </row>
    <row r="2567" spans="1:19" x14ac:dyDescent="0.3">
      <c r="A2567">
        <v>2566</v>
      </c>
      <c r="B2567">
        <v>2022</v>
      </c>
      <c r="C2567" t="s">
        <v>330</v>
      </c>
      <c r="D2567" t="s">
        <v>216</v>
      </c>
      <c r="E2567" t="s">
        <v>27</v>
      </c>
      <c r="F2567" t="str">
        <f t="shared" si="160"/>
        <v>Analyst</v>
      </c>
      <c r="G2567">
        <v>236600</v>
      </c>
      <c r="H2567" t="s">
        <v>20</v>
      </c>
      <c r="I2567">
        <v>236600</v>
      </c>
      <c r="J2567">
        <f t="shared" si="161"/>
        <v>200000</v>
      </c>
      <c r="K2567">
        <f t="shared" si="162"/>
        <v>250000</v>
      </c>
      <c r="L2567" t="str">
        <f t="shared" si="163"/>
        <v>200000-250000</v>
      </c>
      <c r="M2567" t="s">
        <v>21</v>
      </c>
      <c r="N2567" t="str">
        <f>VLOOKUP(M2567,'Country Names'!B:C,2,FALSE)</f>
        <v>United States</v>
      </c>
      <c r="O2567">
        <v>100</v>
      </c>
      <c r="P2567" t="str">
        <f>IF(Table[[#This Row],[remote_ratio]]=0, "In Person", IF(Table[[#This Row],[remote_ratio]]=50, "Hybrid", IF(Table[[#This Row],[remote_ratio]]=100, "Remote")))</f>
        <v>Remote</v>
      </c>
      <c r="Q2567" t="s">
        <v>21</v>
      </c>
      <c r="R2567" t="str">
        <f>VLOOKUP(Q2567,'Country Names'!B:C,2,FALSE)</f>
        <v>United States</v>
      </c>
      <c r="S2567" t="s">
        <v>221</v>
      </c>
    </row>
    <row r="2568" spans="1:19" x14ac:dyDescent="0.3">
      <c r="A2568">
        <v>2567</v>
      </c>
      <c r="B2568">
        <v>2022</v>
      </c>
      <c r="C2568" t="s">
        <v>330</v>
      </c>
      <c r="D2568" t="s">
        <v>216</v>
      </c>
      <c r="E2568" t="s">
        <v>27</v>
      </c>
      <c r="F2568" t="str">
        <f t="shared" si="160"/>
        <v>Analyst</v>
      </c>
      <c r="G2568">
        <v>89200</v>
      </c>
      <c r="H2568" t="s">
        <v>20</v>
      </c>
      <c r="I2568">
        <v>89200</v>
      </c>
      <c r="J2568">
        <f t="shared" si="161"/>
        <v>50000</v>
      </c>
      <c r="K2568">
        <f t="shared" si="162"/>
        <v>100000</v>
      </c>
      <c r="L2568" t="str">
        <f t="shared" si="163"/>
        <v>50000-100000</v>
      </c>
      <c r="M2568" t="s">
        <v>21</v>
      </c>
      <c r="N2568" t="str">
        <f>VLOOKUP(M2568,'Country Names'!B:C,2,FALSE)</f>
        <v>United States</v>
      </c>
      <c r="O2568">
        <v>100</v>
      </c>
      <c r="P2568" t="str">
        <f>IF(Table[[#This Row],[remote_ratio]]=0, "In Person", IF(Table[[#This Row],[remote_ratio]]=50, "Hybrid", IF(Table[[#This Row],[remote_ratio]]=100, "Remote")))</f>
        <v>Remote</v>
      </c>
      <c r="Q2568" t="s">
        <v>21</v>
      </c>
      <c r="R2568" t="str">
        <f>VLOOKUP(Q2568,'Country Names'!B:C,2,FALSE)</f>
        <v>United States</v>
      </c>
      <c r="S2568" t="s">
        <v>221</v>
      </c>
    </row>
    <row r="2569" spans="1:19" x14ac:dyDescent="0.3">
      <c r="A2569">
        <v>2494</v>
      </c>
      <c r="B2569">
        <v>2022</v>
      </c>
      <c r="C2569" t="s">
        <v>330</v>
      </c>
      <c r="D2569" t="s">
        <v>216</v>
      </c>
      <c r="E2569" t="s">
        <v>23</v>
      </c>
      <c r="F2569" t="str">
        <f t="shared" si="160"/>
        <v>Scientist</v>
      </c>
      <c r="G2569">
        <v>140000</v>
      </c>
      <c r="H2569" t="s">
        <v>20</v>
      </c>
      <c r="I2569">
        <v>140000</v>
      </c>
      <c r="J2569">
        <f t="shared" si="161"/>
        <v>100000</v>
      </c>
      <c r="K2569">
        <f t="shared" si="162"/>
        <v>150000</v>
      </c>
      <c r="L2569" t="str">
        <f t="shared" si="163"/>
        <v>100000-150000</v>
      </c>
      <c r="M2569" t="s">
        <v>21</v>
      </c>
      <c r="N2569" t="str">
        <f>VLOOKUP(M2569,'Country Names'!B:C,2,FALSE)</f>
        <v>United States</v>
      </c>
      <c r="O2569">
        <v>100</v>
      </c>
      <c r="P2569" t="str">
        <f>IF(Table[[#This Row],[remote_ratio]]=0, "In Person", IF(Table[[#This Row],[remote_ratio]]=50, "Hybrid", IF(Table[[#This Row],[remote_ratio]]=100, "Remote")))</f>
        <v>Remote</v>
      </c>
      <c r="Q2569" t="s">
        <v>21</v>
      </c>
      <c r="R2569" t="str">
        <f>VLOOKUP(Q2569,'Country Names'!B:C,2,FALSE)</f>
        <v>United States</v>
      </c>
      <c r="S2569" t="s">
        <v>221</v>
      </c>
    </row>
    <row r="2570" spans="1:19" x14ac:dyDescent="0.3">
      <c r="A2570">
        <v>2495</v>
      </c>
      <c r="B2570">
        <v>2022</v>
      </c>
      <c r="C2570" t="s">
        <v>330</v>
      </c>
      <c r="D2570" t="s">
        <v>216</v>
      </c>
      <c r="E2570" t="s">
        <v>23</v>
      </c>
      <c r="F2570" t="str">
        <f t="shared" si="160"/>
        <v>Scientist</v>
      </c>
      <c r="G2570">
        <v>225000</v>
      </c>
      <c r="H2570" t="s">
        <v>20</v>
      </c>
      <c r="I2570">
        <v>225000</v>
      </c>
      <c r="J2570">
        <f t="shared" si="161"/>
        <v>200000</v>
      </c>
      <c r="K2570">
        <f t="shared" si="162"/>
        <v>250000</v>
      </c>
      <c r="L2570" t="str">
        <f t="shared" si="163"/>
        <v>200000-250000</v>
      </c>
      <c r="M2570" t="s">
        <v>21</v>
      </c>
      <c r="N2570" t="str">
        <f>VLOOKUP(M2570,'Country Names'!B:C,2,FALSE)</f>
        <v>United States</v>
      </c>
      <c r="O2570">
        <v>0</v>
      </c>
      <c r="P2570" t="str">
        <f>IF(Table[[#This Row],[remote_ratio]]=0, "In Person", IF(Table[[#This Row],[remote_ratio]]=50, "Hybrid", IF(Table[[#This Row],[remote_ratio]]=100, "Remote")))</f>
        <v>In Person</v>
      </c>
      <c r="Q2570" t="s">
        <v>21</v>
      </c>
      <c r="R2570" t="str">
        <f>VLOOKUP(Q2570,'Country Names'!B:C,2,FALSE)</f>
        <v>United States</v>
      </c>
      <c r="S2570" t="s">
        <v>221</v>
      </c>
    </row>
    <row r="2571" spans="1:19" x14ac:dyDescent="0.3">
      <c r="A2571">
        <v>2496</v>
      </c>
      <c r="B2571">
        <v>2022</v>
      </c>
      <c r="C2571" t="s">
        <v>330</v>
      </c>
      <c r="D2571" t="s">
        <v>216</v>
      </c>
      <c r="E2571" t="s">
        <v>23</v>
      </c>
      <c r="F2571" t="str">
        <f t="shared" si="160"/>
        <v>Scientist</v>
      </c>
      <c r="G2571">
        <v>156400</v>
      </c>
      <c r="H2571" t="s">
        <v>20</v>
      </c>
      <c r="I2571">
        <v>156400</v>
      </c>
      <c r="J2571">
        <f t="shared" si="161"/>
        <v>150000</v>
      </c>
      <c r="K2571">
        <f t="shared" si="162"/>
        <v>200000</v>
      </c>
      <c r="L2571" t="str">
        <f t="shared" si="163"/>
        <v>150000-200000</v>
      </c>
      <c r="M2571" t="s">
        <v>21</v>
      </c>
      <c r="N2571" t="str">
        <f>VLOOKUP(M2571,'Country Names'!B:C,2,FALSE)</f>
        <v>United States</v>
      </c>
      <c r="O2571">
        <v>0</v>
      </c>
      <c r="P2571" t="str">
        <f>IF(Table[[#This Row],[remote_ratio]]=0, "In Person", IF(Table[[#This Row],[remote_ratio]]=50, "Hybrid", IF(Table[[#This Row],[remote_ratio]]=100, "Remote")))</f>
        <v>In Person</v>
      </c>
      <c r="Q2571" t="s">
        <v>21</v>
      </c>
      <c r="R2571" t="str">
        <f>VLOOKUP(Q2571,'Country Names'!B:C,2,FALSE)</f>
        <v>United States</v>
      </c>
      <c r="S2571" t="s">
        <v>221</v>
      </c>
    </row>
    <row r="2572" spans="1:19" x14ac:dyDescent="0.3">
      <c r="A2572">
        <v>2571</v>
      </c>
      <c r="B2572">
        <v>2022</v>
      </c>
      <c r="C2572" t="s">
        <v>330</v>
      </c>
      <c r="D2572" t="s">
        <v>216</v>
      </c>
      <c r="E2572" t="s">
        <v>169</v>
      </c>
      <c r="F2572" t="str">
        <f t="shared" si="160"/>
        <v>Analyst</v>
      </c>
      <c r="G2572">
        <v>200000</v>
      </c>
      <c r="H2572" t="s">
        <v>20</v>
      </c>
      <c r="I2572">
        <v>200000</v>
      </c>
      <c r="J2572">
        <f t="shared" si="161"/>
        <v>200000</v>
      </c>
      <c r="K2572">
        <f t="shared" si="162"/>
        <v>250000</v>
      </c>
      <c r="L2572" t="str">
        <f t="shared" si="163"/>
        <v>200000-250000</v>
      </c>
      <c r="M2572" t="s">
        <v>33</v>
      </c>
      <c r="N2572" t="str">
        <f>VLOOKUP(M2572,'Country Names'!B:C,2,FALSE)</f>
        <v>United Kingdom</v>
      </c>
      <c r="O2572">
        <v>100</v>
      </c>
      <c r="P2572" t="str">
        <f>IF(Table[[#This Row],[remote_ratio]]=0, "In Person", IF(Table[[#This Row],[remote_ratio]]=50, "Hybrid", IF(Table[[#This Row],[remote_ratio]]=100, "Remote")))</f>
        <v>Remote</v>
      </c>
      <c r="Q2572" t="s">
        <v>33</v>
      </c>
      <c r="R2572" t="str">
        <f>VLOOKUP(Q2572,'Country Names'!B:C,2,FALSE)</f>
        <v>United Kingdom</v>
      </c>
      <c r="S2572" t="s">
        <v>222</v>
      </c>
    </row>
    <row r="2573" spans="1:19" x14ac:dyDescent="0.3">
      <c r="A2573">
        <v>2525</v>
      </c>
      <c r="B2573">
        <v>2022</v>
      </c>
      <c r="C2573" t="s">
        <v>214</v>
      </c>
      <c r="D2573" t="s">
        <v>216</v>
      </c>
      <c r="E2573" t="s">
        <v>23</v>
      </c>
      <c r="F2573" t="str">
        <f t="shared" si="160"/>
        <v>Scientist</v>
      </c>
      <c r="G2573">
        <v>180000</v>
      </c>
      <c r="H2573" t="s">
        <v>20</v>
      </c>
      <c r="I2573">
        <v>180000</v>
      </c>
      <c r="J2573">
        <f t="shared" si="161"/>
        <v>150000</v>
      </c>
      <c r="K2573">
        <f t="shared" si="162"/>
        <v>200000</v>
      </c>
      <c r="L2573" t="str">
        <f t="shared" si="163"/>
        <v>150000-200000</v>
      </c>
      <c r="M2573" t="s">
        <v>21</v>
      </c>
      <c r="N2573" t="str">
        <f>VLOOKUP(M2573,'Country Names'!B:C,2,FALSE)</f>
        <v>United States</v>
      </c>
      <c r="O2573">
        <v>100</v>
      </c>
      <c r="P2573" t="str">
        <f>IF(Table[[#This Row],[remote_ratio]]=0, "In Person", IF(Table[[#This Row],[remote_ratio]]=50, "Hybrid", IF(Table[[#This Row],[remote_ratio]]=100, "Remote")))</f>
        <v>Remote</v>
      </c>
      <c r="Q2573" t="s">
        <v>21</v>
      </c>
      <c r="R2573" t="str">
        <f>VLOOKUP(Q2573,'Country Names'!B:C,2,FALSE)</f>
        <v>United States</v>
      </c>
      <c r="S2573" t="s">
        <v>221</v>
      </c>
    </row>
    <row r="2574" spans="1:19" x14ac:dyDescent="0.3">
      <c r="A2574">
        <v>2573</v>
      </c>
      <c r="B2574">
        <v>2022</v>
      </c>
      <c r="C2574" t="s">
        <v>330</v>
      </c>
      <c r="D2574" t="s">
        <v>216</v>
      </c>
      <c r="E2574" t="s">
        <v>101</v>
      </c>
      <c r="F2574" t="str">
        <f t="shared" si="160"/>
        <v>Lead</v>
      </c>
      <c r="G2574">
        <v>165000</v>
      </c>
      <c r="H2574" t="s">
        <v>20</v>
      </c>
      <c r="I2574">
        <v>165000</v>
      </c>
      <c r="J2574">
        <f t="shared" si="161"/>
        <v>150000</v>
      </c>
      <c r="K2574">
        <f t="shared" si="162"/>
        <v>200000</v>
      </c>
      <c r="L2574" t="str">
        <f t="shared" si="163"/>
        <v>150000-200000</v>
      </c>
      <c r="M2574" t="s">
        <v>21</v>
      </c>
      <c r="N2574" t="str">
        <f>VLOOKUP(M2574,'Country Names'!B:C,2,FALSE)</f>
        <v>United States</v>
      </c>
      <c r="O2574">
        <v>50</v>
      </c>
      <c r="P2574" t="str">
        <f>IF(Table[[#This Row],[remote_ratio]]=0, "In Person", IF(Table[[#This Row],[remote_ratio]]=50, "Hybrid", IF(Table[[#This Row],[remote_ratio]]=100, "Remote")))</f>
        <v>Hybrid</v>
      </c>
      <c r="Q2574" t="s">
        <v>21</v>
      </c>
      <c r="R2574" t="str">
        <f>VLOOKUP(Q2574,'Country Names'!B:C,2,FALSE)</f>
        <v>United States</v>
      </c>
      <c r="S2574" t="s">
        <v>222</v>
      </c>
    </row>
    <row r="2575" spans="1:19" x14ac:dyDescent="0.3">
      <c r="A2575">
        <v>2526</v>
      </c>
      <c r="B2575">
        <v>2022</v>
      </c>
      <c r="C2575" t="s">
        <v>214</v>
      </c>
      <c r="D2575" t="s">
        <v>216</v>
      </c>
      <c r="E2575" t="s">
        <v>23</v>
      </c>
      <c r="F2575" t="str">
        <f t="shared" si="160"/>
        <v>Scientist</v>
      </c>
      <c r="G2575">
        <v>100000</v>
      </c>
      <c r="H2575" t="s">
        <v>20</v>
      </c>
      <c r="I2575">
        <v>100000</v>
      </c>
      <c r="J2575">
        <f t="shared" si="161"/>
        <v>100000</v>
      </c>
      <c r="K2575">
        <f t="shared" si="162"/>
        <v>150000</v>
      </c>
      <c r="L2575" t="str">
        <f t="shared" si="163"/>
        <v>100000-150000</v>
      </c>
      <c r="M2575" t="s">
        <v>21</v>
      </c>
      <c r="N2575" t="str">
        <f>VLOOKUP(M2575,'Country Names'!B:C,2,FALSE)</f>
        <v>United States</v>
      </c>
      <c r="O2575">
        <v>100</v>
      </c>
      <c r="P2575" t="str">
        <f>IF(Table[[#This Row],[remote_ratio]]=0, "In Person", IF(Table[[#This Row],[remote_ratio]]=50, "Hybrid", IF(Table[[#This Row],[remote_ratio]]=100, "Remote")))</f>
        <v>Remote</v>
      </c>
      <c r="Q2575" t="s">
        <v>21</v>
      </c>
      <c r="R2575" t="str">
        <f>VLOOKUP(Q2575,'Country Names'!B:C,2,FALSE)</f>
        <v>United States</v>
      </c>
      <c r="S2575" t="s">
        <v>221</v>
      </c>
    </row>
    <row r="2576" spans="1:19" x14ac:dyDescent="0.3">
      <c r="A2576">
        <v>2575</v>
      </c>
      <c r="B2576">
        <v>2022</v>
      </c>
      <c r="C2576" t="s">
        <v>330</v>
      </c>
      <c r="D2576" t="s">
        <v>216</v>
      </c>
      <c r="E2576" t="s">
        <v>37</v>
      </c>
      <c r="F2576" t="str">
        <f t="shared" si="160"/>
        <v>Engineer</v>
      </c>
      <c r="G2576">
        <v>185900</v>
      </c>
      <c r="H2576" t="s">
        <v>20</v>
      </c>
      <c r="I2576">
        <v>185900</v>
      </c>
      <c r="J2576">
        <f t="shared" si="161"/>
        <v>150000</v>
      </c>
      <c r="K2576">
        <f t="shared" si="162"/>
        <v>200000</v>
      </c>
      <c r="L2576" t="str">
        <f t="shared" si="163"/>
        <v>150000-200000</v>
      </c>
      <c r="M2576" t="s">
        <v>21</v>
      </c>
      <c r="N2576" t="str">
        <f>VLOOKUP(M2576,'Country Names'!B:C,2,FALSE)</f>
        <v>United States</v>
      </c>
      <c r="O2576">
        <v>0</v>
      </c>
      <c r="P2576" t="str">
        <f>IF(Table[[#This Row],[remote_ratio]]=0, "In Person", IF(Table[[#This Row],[remote_ratio]]=50, "Hybrid", IF(Table[[#This Row],[remote_ratio]]=100, "Remote")))</f>
        <v>In Person</v>
      </c>
      <c r="Q2576" t="s">
        <v>21</v>
      </c>
      <c r="R2576" t="str">
        <f>VLOOKUP(Q2576,'Country Names'!B:C,2,FALSE)</f>
        <v>United States</v>
      </c>
      <c r="S2576" t="s">
        <v>221</v>
      </c>
    </row>
    <row r="2577" spans="1:19" x14ac:dyDescent="0.3">
      <c r="A2577">
        <v>2576</v>
      </c>
      <c r="B2577">
        <v>2022</v>
      </c>
      <c r="C2577" t="s">
        <v>330</v>
      </c>
      <c r="D2577" t="s">
        <v>216</v>
      </c>
      <c r="E2577" t="s">
        <v>37</v>
      </c>
      <c r="F2577" t="str">
        <f t="shared" si="160"/>
        <v>Engineer</v>
      </c>
      <c r="G2577">
        <v>129300</v>
      </c>
      <c r="H2577" t="s">
        <v>20</v>
      </c>
      <c r="I2577">
        <v>129300</v>
      </c>
      <c r="J2577">
        <f t="shared" si="161"/>
        <v>100000</v>
      </c>
      <c r="K2577">
        <f t="shared" si="162"/>
        <v>150000</v>
      </c>
      <c r="L2577" t="str">
        <f t="shared" si="163"/>
        <v>100000-150000</v>
      </c>
      <c r="M2577" t="s">
        <v>21</v>
      </c>
      <c r="N2577" t="str">
        <f>VLOOKUP(M2577,'Country Names'!B:C,2,FALSE)</f>
        <v>United States</v>
      </c>
      <c r="O2577">
        <v>0</v>
      </c>
      <c r="P2577" t="str">
        <f>IF(Table[[#This Row],[remote_ratio]]=0, "In Person", IF(Table[[#This Row],[remote_ratio]]=50, "Hybrid", IF(Table[[#This Row],[remote_ratio]]=100, "Remote")))</f>
        <v>In Person</v>
      </c>
      <c r="Q2577" t="s">
        <v>21</v>
      </c>
      <c r="R2577" t="str">
        <f>VLOOKUP(Q2577,'Country Names'!B:C,2,FALSE)</f>
        <v>United States</v>
      </c>
      <c r="S2577" t="s">
        <v>221</v>
      </c>
    </row>
    <row r="2578" spans="1:19" x14ac:dyDescent="0.3">
      <c r="A2578">
        <v>2577</v>
      </c>
      <c r="B2578">
        <v>2022</v>
      </c>
      <c r="C2578" t="s">
        <v>330</v>
      </c>
      <c r="D2578" t="s">
        <v>216</v>
      </c>
      <c r="E2578" t="s">
        <v>27</v>
      </c>
      <c r="F2578" t="str">
        <f t="shared" si="160"/>
        <v>Analyst</v>
      </c>
      <c r="G2578">
        <v>169000</v>
      </c>
      <c r="H2578" t="s">
        <v>20</v>
      </c>
      <c r="I2578">
        <v>169000</v>
      </c>
      <c r="J2578">
        <f t="shared" si="161"/>
        <v>150000</v>
      </c>
      <c r="K2578">
        <f t="shared" si="162"/>
        <v>200000</v>
      </c>
      <c r="L2578" t="str">
        <f t="shared" si="163"/>
        <v>150000-200000</v>
      </c>
      <c r="M2578" t="s">
        <v>21</v>
      </c>
      <c r="N2578" t="str">
        <f>VLOOKUP(M2578,'Country Names'!B:C,2,FALSE)</f>
        <v>United States</v>
      </c>
      <c r="O2578">
        <v>0</v>
      </c>
      <c r="P2578" t="str">
        <f>IF(Table[[#This Row],[remote_ratio]]=0, "In Person", IF(Table[[#This Row],[remote_ratio]]=50, "Hybrid", IF(Table[[#This Row],[remote_ratio]]=100, "Remote")))</f>
        <v>In Person</v>
      </c>
      <c r="Q2578" t="s">
        <v>21</v>
      </c>
      <c r="R2578" t="str">
        <f>VLOOKUP(Q2578,'Country Names'!B:C,2,FALSE)</f>
        <v>United States</v>
      </c>
      <c r="S2578" t="s">
        <v>221</v>
      </c>
    </row>
    <row r="2579" spans="1:19" x14ac:dyDescent="0.3">
      <c r="A2579">
        <v>2578</v>
      </c>
      <c r="B2579">
        <v>2022</v>
      </c>
      <c r="C2579" t="s">
        <v>330</v>
      </c>
      <c r="D2579" t="s">
        <v>216</v>
      </c>
      <c r="E2579" t="s">
        <v>27</v>
      </c>
      <c r="F2579" t="str">
        <f t="shared" si="160"/>
        <v>Analyst</v>
      </c>
      <c r="G2579">
        <v>110600</v>
      </c>
      <c r="H2579" t="s">
        <v>20</v>
      </c>
      <c r="I2579">
        <v>110600</v>
      </c>
      <c r="J2579">
        <f t="shared" si="161"/>
        <v>100000</v>
      </c>
      <c r="K2579">
        <f t="shared" si="162"/>
        <v>150000</v>
      </c>
      <c r="L2579" t="str">
        <f t="shared" si="163"/>
        <v>100000-150000</v>
      </c>
      <c r="M2579" t="s">
        <v>21</v>
      </c>
      <c r="N2579" t="str">
        <f>VLOOKUP(M2579,'Country Names'!B:C,2,FALSE)</f>
        <v>United States</v>
      </c>
      <c r="O2579">
        <v>0</v>
      </c>
      <c r="P2579" t="str">
        <f>IF(Table[[#This Row],[remote_ratio]]=0, "In Person", IF(Table[[#This Row],[remote_ratio]]=50, "Hybrid", IF(Table[[#This Row],[remote_ratio]]=100, "Remote")))</f>
        <v>In Person</v>
      </c>
      <c r="Q2579" t="s">
        <v>21</v>
      </c>
      <c r="R2579" t="str">
        <f>VLOOKUP(Q2579,'Country Names'!B:C,2,FALSE)</f>
        <v>United States</v>
      </c>
      <c r="S2579" t="s">
        <v>221</v>
      </c>
    </row>
    <row r="2580" spans="1:19" x14ac:dyDescent="0.3">
      <c r="A2580">
        <v>2579</v>
      </c>
      <c r="B2580">
        <v>2021</v>
      </c>
      <c r="C2580" t="s">
        <v>214</v>
      </c>
      <c r="D2580" t="s">
        <v>216</v>
      </c>
      <c r="E2580" t="s">
        <v>170</v>
      </c>
      <c r="F2580" t="str">
        <f t="shared" si="160"/>
        <v>Developer</v>
      </c>
      <c r="G2580">
        <v>400000</v>
      </c>
      <c r="H2580" t="s">
        <v>42</v>
      </c>
      <c r="I2580">
        <v>5409</v>
      </c>
      <c r="J2580">
        <f t="shared" si="161"/>
        <v>0</v>
      </c>
      <c r="K2580">
        <f t="shared" si="162"/>
        <v>50000</v>
      </c>
      <c r="L2580" t="str">
        <f t="shared" si="163"/>
        <v>0-50000</v>
      </c>
      <c r="M2580" t="s">
        <v>43</v>
      </c>
      <c r="N2580" t="str">
        <f>VLOOKUP(M2580,'Country Names'!B:C,2,FALSE)</f>
        <v>India</v>
      </c>
      <c r="O2580">
        <v>50</v>
      </c>
      <c r="P2580" t="str">
        <f>IF(Table[[#This Row],[remote_ratio]]=0, "In Person", IF(Table[[#This Row],[remote_ratio]]=50, "Hybrid", IF(Table[[#This Row],[remote_ratio]]=100, "Remote")))</f>
        <v>Hybrid</v>
      </c>
      <c r="Q2580" t="s">
        <v>43</v>
      </c>
      <c r="R2580" t="str">
        <f>VLOOKUP(Q2580,'Country Names'!B:C,2,FALSE)</f>
        <v>India</v>
      </c>
      <c r="S2580" t="s">
        <v>220</v>
      </c>
    </row>
    <row r="2581" spans="1:19" x14ac:dyDescent="0.3">
      <c r="A2581">
        <v>2580</v>
      </c>
      <c r="B2581">
        <v>2021</v>
      </c>
      <c r="C2581" t="s">
        <v>213</v>
      </c>
      <c r="D2581" t="s">
        <v>216</v>
      </c>
      <c r="E2581" t="s">
        <v>37</v>
      </c>
      <c r="F2581" t="str">
        <f t="shared" si="160"/>
        <v>Engineer</v>
      </c>
      <c r="G2581">
        <v>100000</v>
      </c>
      <c r="H2581" t="s">
        <v>64</v>
      </c>
      <c r="I2581">
        <v>75050</v>
      </c>
      <c r="J2581">
        <f t="shared" si="161"/>
        <v>50000</v>
      </c>
      <c r="K2581">
        <f t="shared" si="162"/>
        <v>100000</v>
      </c>
      <c r="L2581" t="str">
        <f t="shared" si="163"/>
        <v>50000-100000</v>
      </c>
      <c r="M2581" t="s">
        <v>65</v>
      </c>
      <c r="N2581" t="str">
        <f>VLOOKUP(M2581,'Country Names'!B:C,2,FALSE)</f>
        <v>Australia</v>
      </c>
      <c r="O2581">
        <v>50</v>
      </c>
      <c r="P2581" t="str">
        <f>IF(Table[[#This Row],[remote_ratio]]=0, "In Person", IF(Table[[#This Row],[remote_ratio]]=50, "Hybrid", IF(Table[[#This Row],[remote_ratio]]=100, "Remote")))</f>
        <v>Hybrid</v>
      </c>
      <c r="Q2581" t="s">
        <v>65</v>
      </c>
      <c r="R2581" t="str">
        <f>VLOOKUP(Q2581,'Country Names'!B:C,2,FALSE)</f>
        <v>Australia</v>
      </c>
      <c r="S2581" t="s">
        <v>220</v>
      </c>
    </row>
    <row r="2582" spans="1:19" x14ac:dyDescent="0.3">
      <c r="A2582">
        <v>2581</v>
      </c>
      <c r="B2582">
        <v>2022</v>
      </c>
      <c r="C2582" t="s">
        <v>330</v>
      </c>
      <c r="D2582" t="s">
        <v>216</v>
      </c>
      <c r="E2582" t="s">
        <v>37</v>
      </c>
      <c r="F2582" t="str">
        <f t="shared" si="160"/>
        <v>Engineer</v>
      </c>
      <c r="G2582">
        <v>225000</v>
      </c>
      <c r="H2582" t="s">
        <v>20</v>
      </c>
      <c r="I2582">
        <v>225000</v>
      </c>
      <c r="J2582">
        <f t="shared" si="161"/>
        <v>200000</v>
      </c>
      <c r="K2582">
        <f t="shared" si="162"/>
        <v>250000</v>
      </c>
      <c r="L2582" t="str">
        <f t="shared" si="163"/>
        <v>200000-250000</v>
      </c>
      <c r="M2582" t="s">
        <v>21</v>
      </c>
      <c r="N2582" t="str">
        <f>VLOOKUP(M2582,'Country Names'!B:C,2,FALSE)</f>
        <v>United States</v>
      </c>
      <c r="O2582">
        <v>0</v>
      </c>
      <c r="P2582" t="str">
        <f>IF(Table[[#This Row],[remote_ratio]]=0, "In Person", IF(Table[[#This Row],[remote_ratio]]=50, "Hybrid", IF(Table[[#This Row],[remote_ratio]]=100, "Remote")))</f>
        <v>In Person</v>
      </c>
      <c r="Q2582" t="s">
        <v>21</v>
      </c>
      <c r="R2582" t="str">
        <f>VLOOKUP(Q2582,'Country Names'!B:C,2,FALSE)</f>
        <v>United States</v>
      </c>
      <c r="S2582" t="s">
        <v>221</v>
      </c>
    </row>
    <row r="2583" spans="1:19" x14ac:dyDescent="0.3">
      <c r="A2583">
        <v>2582</v>
      </c>
      <c r="B2583">
        <v>2022</v>
      </c>
      <c r="C2583" t="s">
        <v>330</v>
      </c>
      <c r="D2583" t="s">
        <v>216</v>
      </c>
      <c r="E2583" t="s">
        <v>37</v>
      </c>
      <c r="F2583" t="str">
        <f t="shared" si="160"/>
        <v>Engineer</v>
      </c>
      <c r="G2583">
        <v>184100</v>
      </c>
      <c r="H2583" t="s">
        <v>20</v>
      </c>
      <c r="I2583">
        <v>184100</v>
      </c>
      <c r="J2583">
        <f t="shared" si="161"/>
        <v>150000</v>
      </c>
      <c r="K2583">
        <f t="shared" si="162"/>
        <v>200000</v>
      </c>
      <c r="L2583" t="str">
        <f t="shared" si="163"/>
        <v>150000-200000</v>
      </c>
      <c r="M2583" t="s">
        <v>21</v>
      </c>
      <c r="N2583" t="str">
        <f>VLOOKUP(M2583,'Country Names'!B:C,2,FALSE)</f>
        <v>United States</v>
      </c>
      <c r="O2583">
        <v>0</v>
      </c>
      <c r="P2583" t="str">
        <f>IF(Table[[#This Row],[remote_ratio]]=0, "In Person", IF(Table[[#This Row],[remote_ratio]]=50, "Hybrid", IF(Table[[#This Row],[remote_ratio]]=100, "Remote")))</f>
        <v>In Person</v>
      </c>
      <c r="Q2583" t="s">
        <v>21</v>
      </c>
      <c r="R2583" t="str">
        <f>VLOOKUP(Q2583,'Country Names'!B:C,2,FALSE)</f>
        <v>United States</v>
      </c>
      <c r="S2583" t="s">
        <v>221</v>
      </c>
    </row>
    <row r="2584" spans="1:19" x14ac:dyDescent="0.3">
      <c r="A2584">
        <v>2533</v>
      </c>
      <c r="B2584">
        <v>2022</v>
      </c>
      <c r="C2584" t="s">
        <v>330</v>
      </c>
      <c r="D2584" t="s">
        <v>216</v>
      </c>
      <c r="E2584" t="s">
        <v>23</v>
      </c>
      <c r="F2584" t="str">
        <f t="shared" si="160"/>
        <v>Scientist</v>
      </c>
      <c r="G2584">
        <v>175000</v>
      </c>
      <c r="H2584" t="s">
        <v>20</v>
      </c>
      <c r="I2584">
        <v>175000</v>
      </c>
      <c r="J2584">
        <f t="shared" si="161"/>
        <v>150000</v>
      </c>
      <c r="K2584">
        <f t="shared" si="162"/>
        <v>200000</v>
      </c>
      <c r="L2584" t="str">
        <f t="shared" si="163"/>
        <v>150000-200000</v>
      </c>
      <c r="M2584" t="s">
        <v>21</v>
      </c>
      <c r="N2584" t="str">
        <f>VLOOKUP(M2584,'Country Names'!B:C,2,FALSE)</f>
        <v>United States</v>
      </c>
      <c r="O2584">
        <v>0</v>
      </c>
      <c r="P2584" t="str">
        <f>IF(Table[[#This Row],[remote_ratio]]=0, "In Person", IF(Table[[#This Row],[remote_ratio]]=50, "Hybrid", IF(Table[[#This Row],[remote_ratio]]=100, "Remote")))</f>
        <v>In Person</v>
      </c>
      <c r="Q2584" t="s">
        <v>21</v>
      </c>
      <c r="R2584" t="str">
        <f>VLOOKUP(Q2584,'Country Names'!B:C,2,FALSE)</f>
        <v>United States</v>
      </c>
      <c r="S2584" t="s">
        <v>221</v>
      </c>
    </row>
    <row r="2585" spans="1:19" x14ac:dyDescent="0.3">
      <c r="A2585">
        <v>2534</v>
      </c>
      <c r="B2585">
        <v>2022</v>
      </c>
      <c r="C2585" t="s">
        <v>330</v>
      </c>
      <c r="D2585" t="s">
        <v>216</v>
      </c>
      <c r="E2585" t="s">
        <v>23</v>
      </c>
      <c r="F2585" t="str">
        <f t="shared" si="160"/>
        <v>Scientist</v>
      </c>
      <c r="G2585">
        <v>122500</v>
      </c>
      <c r="H2585" t="s">
        <v>20</v>
      </c>
      <c r="I2585">
        <v>122500</v>
      </c>
      <c r="J2585">
        <f t="shared" si="161"/>
        <v>100000</v>
      </c>
      <c r="K2585">
        <f t="shared" si="162"/>
        <v>150000</v>
      </c>
      <c r="L2585" t="str">
        <f t="shared" si="163"/>
        <v>100000-150000</v>
      </c>
      <c r="M2585" t="s">
        <v>21</v>
      </c>
      <c r="N2585" t="str">
        <f>VLOOKUP(M2585,'Country Names'!B:C,2,FALSE)</f>
        <v>United States</v>
      </c>
      <c r="O2585">
        <v>0</v>
      </c>
      <c r="P2585" t="str">
        <f>IF(Table[[#This Row],[remote_ratio]]=0, "In Person", IF(Table[[#This Row],[remote_ratio]]=50, "Hybrid", IF(Table[[#This Row],[remote_ratio]]=100, "Remote")))</f>
        <v>In Person</v>
      </c>
      <c r="Q2585" t="s">
        <v>21</v>
      </c>
      <c r="R2585" t="str">
        <f>VLOOKUP(Q2585,'Country Names'!B:C,2,FALSE)</f>
        <v>United States</v>
      </c>
      <c r="S2585" t="s">
        <v>221</v>
      </c>
    </row>
    <row r="2586" spans="1:19" x14ac:dyDescent="0.3">
      <c r="A2586">
        <v>2537</v>
      </c>
      <c r="B2586">
        <v>2022</v>
      </c>
      <c r="C2586" t="s">
        <v>330</v>
      </c>
      <c r="D2586" t="s">
        <v>216</v>
      </c>
      <c r="E2586" t="s">
        <v>23</v>
      </c>
      <c r="F2586" t="str">
        <f t="shared" si="160"/>
        <v>Scientist</v>
      </c>
      <c r="G2586">
        <v>202800</v>
      </c>
      <c r="H2586" t="s">
        <v>20</v>
      </c>
      <c r="I2586">
        <v>202800</v>
      </c>
      <c r="J2586">
        <f t="shared" si="161"/>
        <v>200000</v>
      </c>
      <c r="K2586">
        <f t="shared" si="162"/>
        <v>250000</v>
      </c>
      <c r="L2586" t="str">
        <f t="shared" si="163"/>
        <v>200000-250000</v>
      </c>
      <c r="M2586" t="s">
        <v>21</v>
      </c>
      <c r="N2586" t="str">
        <f>VLOOKUP(M2586,'Country Names'!B:C,2,FALSE)</f>
        <v>United States</v>
      </c>
      <c r="O2586">
        <v>0</v>
      </c>
      <c r="P2586" t="str">
        <f>IF(Table[[#This Row],[remote_ratio]]=0, "In Person", IF(Table[[#This Row],[remote_ratio]]=50, "Hybrid", IF(Table[[#This Row],[remote_ratio]]=100, "Remote")))</f>
        <v>In Person</v>
      </c>
      <c r="Q2586" t="s">
        <v>21</v>
      </c>
      <c r="R2586" t="str">
        <f>VLOOKUP(Q2586,'Country Names'!B:C,2,FALSE)</f>
        <v>United States</v>
      </c>
      <c r="S2586" t="s">
        <v>220</v>
      </c>
    </row>
    <row r="2587" spans="1:19" x14ac:dyDescent="0.3">
      <c r="A2587">
        <v>2538</v>
      </c>
      <c r="B2587">
        <v>2022</v>
      </c>
      <c r="C2587" t="s">
        <v>330</v>
      </c>
      <c r="D2587" t="s">
        <v>216</v>
      </c>
      <c r="E2587" t="s">
        <v>23</v>
      </c>
      <c r="F2587" t="str">
        <f t="shared" si="160"/>
        <v>Scientist</v>
      </c>
      <c r="G2587">
        <v>104300</v>
      </c>
      <c r="H2587" t="s">
        <v>20</v>
      </c>
      <c r="I2587">
        <v>104300</v>
      </c>
      <c r="J2587">
        <f t="shared" si="161"/>
        <v>100000</v>
      </c>
      <c r="K2587">
        <f t="shared" si="162"/>
        <v>150000</v>
      </c>
      <c r="L2587" t="str">
        <f t="shared" si="163"/>
        <v>100000-150000</v>
      </c>
      <c r="M2587" t="s">
        <v>21</v>
      </c>
      <c r="N2587" t="str">
        <f>VLOOKUP(M2587,'Country Names'!B:C,2,FALSE)</f>
        <v>United States</v>
      </c>
      <c r="O2587">
        <v>0</v>
      </c>
      <c r="P2587" t="str">
        <f>IF(Table[[#This Row],[remote_ratio]]=0, "In Person", IF(Table[[#This Row],[remote_ratio]]=50, "Hybrid", IF(Table[[#This Row],[remote_ratio]]=100, "Remote")))</f>
        <v>In Person</v>
      </c>
      <c r="Q2587" t="s">
        <v>21</v>
      </c>
      <c r="R2587" t="str">
        <f>VLOOKUP(Q2587,'Country Names'!B:C,2,FALSE)</f>
        <v>United States</v>
      </c>
      <c r="S2587" t="s">
        <v>220</v>
      </c>
    </row>
    <row r="2588" spans="1:19" x14ac:dyDescent="0.3">
      <c r="A2588">
        <v>2545</v>
      </c>
      <c r="B2588">
        <v>2022</v>
      </c>
      <c r="C2588" t="s">
        <v>330</v>
      </c>
      <c r="D2588" t="s">
        <v>216</v>
      </c>
      <c r="E2588" t="s">
        <v>23</v>
      </c>
      <c r="F2588" t="str">
        <f t="shared" si="160"/>
        <v>Scientist</v>
      </c>
      <c r="G2588">
        <v>185900</v>
      </c>
      <c r="H2588" t="s">
        <v>20</v>
      </c>
      <c r="I2588">
        <v>185900</v>
      </c>
      <c r="J2588">
        <f t="shared" si="161"/>
        <v>150000</v>
      </c>
      <c r="K2588">
        <f t="shared" si="162"/>
        <v>200000</v>
      </c>
      <c r="L2588" t="str">
        <f t="shared" si="163"/>
        <v>150000-200000</v>
      </c>
      <c r="M2588" t="s">
        <v>21</v>
      </c>
      <c r="N2588" t="str">
        <f>VLOOKUP(M2588,'Country Names'!B:C,2,FALSE)</f>
        <v>United States</v>
      </c>
      <c r="O2588">
        <v>0</v>
      </c>
      <c r="P2588" t="str">
        <f>IF(Table[[#This Row],[remote_ratio]]=0, "In Person", IF(Table[[#This Row],[remote_ratio]]=50, "Hybrid", IF(Table[[#This Row],[remote_ratio]]=100, "Remote")))</f>
        <v>In Person</v>
      </c>
      <c r="Q2588" t="s">
        <v>21</v>
      </c>
      <c r="R2588" t="str">
        <f>VLOOKUP(Q2588,'Country Names'!B:C,2,FALSE)</f>
        <v>United States</v>
      </c>
      <c r="S2588" t="s">
        <v>221</v>
      </c>
    </row>
    <row r="2589" spans="1:19" x14ac:dyDescent="0.3">
      <c r="A2589">
        <v>2546</v>
      </c>
      <c r="B2589">
        <v>2022</v>
      </c>
      <c r="C2589" t="s">
        <v>330</v>
      </c>
      <c r="D2589" t="s">
        <v>216</v>
      </c>
      <c r="E2589" t="s">
        <v>23</v>
      </c>
      <c r="F2589" t="str">
        <f t="shared" si="160"/>
        <v>Scientist</v>
      </c>
      <c r="G2589">
        <v>129300</v>
      </c>
      <c r="H2589" t="s">
        <v>20</v>
      </c>
      <c r="I2589">
        <v>129300</v>
      </c>
      <c r="J2589">
        <f t="shared" si="161"/>
        <v>100000</v>
      </c>
      <c r="K2589">
        <f t="shared" si="162"/>
        <v>150000</v>
      </c>
      <c r="L2589" t="str">
        <f t="shared" si="163"/>
        <v>100000-150000</v>
      </c>
      <c r="M2589" t="s">
        <v>21</v>
      </c>
      <c r="N2589" t="str">
        <f>VLOOKUP(M2589,'Country Names'!B:C,2,FALSE)</f>
        <v>United States</v>
      </c>
      <c r="O2589">
        <v>0</v>
      </c>
      <c r="P2589" t="str">
        <f>IF(Table[[#This Row],[remote_ratio]]=0, "In Person", IF(Table[[#This Row],[remote_ratio]]=50, "Hybrid", IF(Table[[#This Row],[remote_ratio]]=100, "Remote")))</f>
        <v>In Person</v>
      </c>
      <c r="Q2589" t="s">
        <v>21</v>
      </c>
      <c r="R2589" t="str">
        <f>VLOOKUP(Q2589,'Country Names'!B:C,2,FALSE)</f>
        <v>United States</v>
      </c>
      <c r="S2589" t="s">
        <v>221</v>
      </c>
    </row>
    <row r="2590" spans="1:19" x14ac:dyDescent="0.3">
      <c r="A2590">
        <v>2589</v>
      </c>
      <c r="B2590">
        <v>2022</v>
      </c>
      <c r="C2590" t="s">
        <v>214</v>
      </c>
      <c r="D2590" t="s">
        <v>216</v>
      </c>
      <c r="E2590" t="s">
        <v>35</v>
      </c>
      <c r="F2590" t="str">
        <f t="shared" si="160"/>
        <v>Engineer</v>
      </c>
      <c r="G2590">
        <v>108000</v>
      </c>
      <c r="H2590" t="s">
        <v>20</v>
      </c>
      <c r="I2590">
        <v>108000</v>
      </c>
      <c r="J2590">
        <f t="shared" si="161"/>
        <v>100000</v>
      </c>
      <c r="K2590">
        <f t="shared" si="162"/>
        <v>150000</v>
      </c>
      <c r="L2590" t="str">
        <f t="shared" si="163"/>
        <v>100000-150000</v>
      </c>
      <c r="M2590" t="s">
        <v>21</v>
      </c>
      <c r="N2590" t="str">
        <f>VLOOKUP(M2590,'Country Names'!B:C,2,FALSE)</f>
        <v>United States</v>
      </c>
      <c r="O2590">
        <v>0</v>
      </c>
      <c r="P2590" t="str">
        <f>IF(Table[[#This Row],[remote_ratio]]=0, "In Person", IF(Table[[#This Row],[remote_ratio]]=50, "Hybrid", IF(Table[[#This Row],[remote_ratio]]=100, "Remote")))</f>
        <v>In Person</v>
      </c>
      <c r="Q2590" t="s">
        <v>21</v>
      </c>
      <c r="R2590" t="str">
        <f>VLOOKUP(Q2590,'Country Names'!B:C,2,FALSE)</f>
        <v>United States</v>
      </c>
      <c r="S2590" t="s">
        <v>222</v>
      </c>
    </row>
    <row r="2591" spans="1:19" x14ac:dyDescent="0.3">
      <c r="A2591">
        <v>2547</v>
      </c>
      <c r="B2591">
        <v>2022</v>
      </c>
      <c r="C2591" t="s">
        <v>213</v>
      </c>
      <c r="D2591" t="s">
        <v>216</v>
      </c>
      <c r="E2591" t="s">
        <v>23</v>
      </c>
      <c r="F2591" t="str">
        <f t="shared" si="160"/>
        <v>Scientist</v>
      </c>
      <c r="G2591">
        <v>30000</v>
      </c>
      <c r="H2591" t="s">
        <v>20</v>
      </c>
      <c r="I2591">
        <v>30000</v>
      </c>
      <c r="J2591">
        <f t="shared" si="161"/>
        <v>0</v>
      </c>
      <c r="K2591">
        <f t="shared" si="162"/>
        <v>50000</v>
      </c>
      <c r="L2591" t="str">
        <f t="shared" si="163"/>
        <v>0-50000</v>
      </c>
      <c r="M2591" t="s">
        <v>106</v>
      </c>
      <c r="N2591" t="str">
        <f>VLOOKUP(M2591,'Country Names'!B:C,2,FALSE)</f>
        <v>Mexico</v>
      </c>
      <c r="O2591">
        <v>100</v>
      </c>
      <c r="P2591" t="str">
        <f>IF(Table[[#This Row],[remote_ratio]]=0, "In Person", IF(Table[[#This Row],[remote_ratio]]=50, "Hybrid", IF(Table[[#This Row],[remote_ratio]]=100, "Remote")))</f>
        <v>Remote</v>
      </c>
      <c r="Q2591" t="s">
        <v>106</v>
      </c>
      <c r="R2591" t="str">
        <f>VLOOKUP(Q2591,'Country Names'!B:C,2,FALSE)</f>
        <v>Mexico</v>
      </c>
      <c r="S2591" t="s">
        <v>220</v>
      </c>
    </row>
    <row r="2592" spans="1:19" x14ac:dyDescent="0.3">
      <c r="A2592">
        <v>2568</v>
      </c>
      <c r="B2592">
        <v>2022</v>
      </c>
      <c r="C2592" t="s">
        <v>213</v>
      </c>
      <c r="D2592" t="s">
        <v>216</v>
      </c>
      <c r="E2592" t="s">
        <v>23</v>
      </c>
      <c r="F2592" t="str">
        <f t="shared" si="160"/>
        <v>Scientist</v>
      </c>
      <c r="G2592">
        <v>84000</v>
      </c>
      <c r="H2592" t="s">
        <v>20</v>
      </c>
      <c r="I2592">
        <v>84000</v>
      </c>
      <c r="J2592">
        <f t="shared" si="161"/>
        <v>50000</v>
      </c>
      <c r="K2592">
        <f t="shared" si="162"/>
        <v>100000</v>
      </c>
      <c r="L2592" t="str">
        <f t="shared" si="163"/>
        <v>50000-100000</v>
      </c>
      <c r="M2592" t="s">
        <v>110</v>
      </c>
      <c r="N2592" t="str">
        <f>VLOOKUP(M2592,'Country Names'!B:C,2,FALSE)</f>
        <v>Brazil</v>
      </c>
      <c r="O2592">
        <v>100</v>
      </c>
      <c r="P2592" t="str">
        <f>IF(Table[[#This Row],[remote_ratio]]=0, "In Person", IF(Table[[#This Row],[remote_ratio]]=50, "Hybrid", IF(Table[[#This Row],[remote_ratio]]=100, "Remote")))</f>
        <v>Remote</v>
      </c>
      <c r="Q2592" t="s">
        <v>110</v>
      </c>
      <c r="R2592" t="str">
        <f>VLOOKUP(Q2592,'Country Names'!B:C,2,FALSE)</f>
        <v>Brazil</v>
      </c>
      <c r="S2592" t="s">
        <v>221</v>
      </c>
    </row>
    <row r="2593" spans="1:19" x14ac:dyDescent="0.3">
      <c r="A2593">
        <v>2569</v>
      </c>
      <c r="B2593">
        <v>2022</v>
      </c>
      <c r="C2593" t="s">
        <v>213</v>
      </c>
      <c r="D2593" t="s">
        <v>216</v>
      </c>
      <c r="E2593" t="s">
        <v>23</v>
      </c>
      <c r="F2593" t="str">
        <f t="shared" si="160"/>
        <v>Scientist</v>
      </c>
      <c r="G2593">
        <v>54000</v>
      </c>
      <c r="H2593" t="s">
        <v>20</v>
      </c>
      <c r="I2593">
        <v>54000</v>
      </c>
      <c r="J2593">
        <f t="shared" si="161"/>
        <v>50000</v>
      </c>
      <c r="K2593">
        <f t="shared" si="162"/>
        <v>100000</v>
      </c>
      <c r="L2593" t="str">
        <f t="shared" si="163"/>
        <v>50000-100000</v>
      </c>
      <c r="M2593" t="s">
        <v>110</v>
      </c>
      <c r="N2593" t="str">
        <f>VLOOKUP(M2593,'Country Names'!B:C,2,FALSE)</f>
        <v>Brazil</v>
      </c>
      <c r="O2593">
        <v>100</v>
      </c>
      <c r="P2593" t="str">
        <f>IF(Table[[#This Row],[remote_ratio]]=0, "In Person", IF(Table[[#This Row],[remote_ratio]]=50, "Hybrid", IF(Table[[#This Row],[remote_ratio]]=100, "Remote")))</f>
        <v>Remote</v>
      </c>
      <c r="Q2593" t="s">
        <v>110</v>
      </c>
      <c r="R2593" t="str">
        <f>VLOOKUP(Q2593,'Country Names'!B:C,2,FALSE)</f>
        <v>Brazil</v>
      </c>
      <c r="S2593" t="s">
        <v>221</v>
      </c>
    </row>
    <row r="2594" spans="1:19" x14ac:dyDescent="0.3">
      <c r="A2594">
        <v>2593</v>
      </c>
      <c r="B2594">
        <v>2022</v>
      </c>
      <c r="C2594" t="s">
        <v>213</v>
      </c>
      <c r="D2594" t="s">
        <v>216</v>
      </c>
      <c r="E2594" t="s">
        <v>27</v>
      </c>
      <c r="F2594" t="str">
        <f t="shared" si="160"/>
        <v>Analyst</v>
      </c>
      <c r="G2594">
        <v>85000</v>
      </c>
      <c r="H2594" t="s">
        <v>20</v>
      </c>
      <c r="I2594">
        <v>85000</v>
      </c>
      <c r="J2594">
        <f t="shared" si="161"/>
        <v>50000</v>
      </c>
      <c r="K2594">
        <f t="shared" si="162"/>
        <v>100000</v>
      </c>
      <c r="L2594" t="str">
        <f t="shared" si="163"/>
        <v>50000-100000</v>
      </c>
      <c r="M2594" t="s">
        <v>21</v>
      </c>
      <c r="N2594" t="str">
        <f>VLOOKUP(M2594,'Country Names'!B:C,2,FALSE)</f>
        <v>United States</v>
      </c>
      <c r="O2594">
        <v>0</v>
      </c>
      <c r="P2594" t="str">
        <f>IF(Table[[#This Row],[remote_ratio]]=0, "In Person", IF(Table[[#This Row],[remote_ratio]]=50, "Hybrid", IF(Table[[#This Row],[remote_ratio]]=100, "Remote")))</f>
        <v>In Person</v>
      </c>
      <c r="Q2594" t="s">
        <v>21</v>
      </c>
      <c r="R2594" t="str">
        <f>VLOOKUP(Q2594,'Country Names'!B:C,2,FALSE)</f>
        <v>United States</v>
      </c>
      <c r="S2594" t="s">
        <v>221</v>
      </c>
    </row>
    <row r="2595" spans="1:19" x14ac:dyDescent="0.3">
      <c r="A2595">
        <v>2594</v>
      </c>
      <c r="B2595">
        <v>2022</v>
      </c>
      <c r="C2595" t="s">
        <v>213</v>
      </c>
      <c r="D2595" t="s">
        <v>216</v>
      </c>
      <c r="E2595" t="s">
        <v>27</v>
      </c>
      <c r="F2595" t="str">
        <f t="shared" si="160"/>
        <v>Analyst</v>
      </c>
      <c r="G2595">
        <v>65000</v>
      </c>
      <c r="H2595" t="s">
        <v>20</v>
      </c>
      <c r="I2595">
        <v>65000</v>
      </c>
      <c r="J2595">
        <f t="shared" si="161"/>
        <v>50000</v>
      </c>
      <c r="K2595">
        <f t="shared" si="162"/>
        <v>100000</v>
      </c>
      <c r="L2595" t="str">
        <f t="shared" si="163"/>
        <v>50000-100000</v>
      </c>
      <c r="M2595" t="s">
        <v>21</v>
      </c>
      <c r="N2595" t="str">
        <f>VLOOKUP(M2595,'Country Names'!B:C,2,FALSE)</f>
        <v>United States</v>
      </c>
      <c r="O2595">
        <v>0</v>
      </c>
      <c r="P2595" t="str">
        <f>IF(Table[[#This Row],[remote_ratio]]=0, "In Person", IF(Table[[#This Row],[remote_ratio]]=50, "Hybrid", IF(Table[[#This Row],[remote_ratio]]=100, "Remote")))</f>
        <v>In Person</v>
      </c>
      <c r="Q2595" t="s">
        <v>21</v>
      </c>
      <c r="R2595" t="str">
        <f>VLOOKUP(Q2595,'Country Names'!B:C,2,FALSE)</f>
        <v>United States</v>
      </c>
      <c r="S2595" t="s">
        <v>221</v>
      </c>
    </row>
    <row r="2596" spans="1:19" x14ac:dyDescent="0.3">
      <c r="A2596">
        <v>2570</v>
      </c>
      <c r="B2596">
        <v>2022</v>
      </c>
      <c r="C2596" t="s">
        <v>214</v>
      </c>
      <c r="D2596" t="s">
        <v>216</v>
      </c>
      <c r="E2596" t="s">
        <v>23</v>
      </c>
      <c r="F2596" t="str">
        <f t="shared" si="160"/>
        <v>Scientist</v>
      </c>
      <c r="G2596">
        <v>80000</v>
      </c>
      <c r="H2596" t="s">
        <v>20</v>
      </c>
      <c r="I2596">
        <v>80000</v>
      </c>
      <c r="J2596">
        <f t="shared" si="161"/>
        <v>50000</v>
      </c>
      <c r="K2596">
        <f t="shared" si="162"/>
        <v>100000</v>
      </c>
      <c r="L2596" t="str">
        <f t="shared" si="163"/>
        <v>50000-100000</v>
      </c>
      <c r="M2596" t="s">
        <v>21</v>
      </c>
      <c r="N2596" t="str">
        <f>VLOOKUP(M2596,'Country Names'!B:C,2,FALSE)</f>
        <v>United States</v>
      </c>
      <c r="O2596">
        <v>100</v>
      </c>
      <c r="P2596" t="str">
        <f>IF(Table[[#This Row],[remote_ratio]]=0, "In Person", IF(Table[[#This Row],[remote_ratio]]=50, "Hybrid", IF(Table[[#This Row],[remote_ratio]]=100, "Remote")))</f>
        <v>Remote</v>
      </c>
      <c r="Q2596" t="s">
        <v>21</v>
      </c>
      <c r="R2596" t="str">
        <f>VLOOKUP(Q2596,'Country Names'!B:C,2,FALSE)</f>
        <v>United States</v>
      </c>
      <c r="S2596" t="s">
        <v>220</v>
      </c>
    </row>
    <row r="2597" spans="1:19" x14ac:dyDescent="0.3">
      <c r="A2597">
        <v>2572</v>
      </c>
      <c r="B2597">
        <v>2022</v>
      </c>
      <c r="C2597" t="s">
        <v>214</v>
      </c>
      <c r="D2597" t="s">
        <v>216</v>
      </c>
      <c r="E2597" t="s">
        <v>23</v>
      </c>
      <c r="F2597" t="str">
        <f t="shared" si="160"/>
        <v>Scientist</v>
      </c>
      <c r="G2597">
        <v>96000</v>
      </c>
      <c r="H2597" t="s">
        <v>71</v>
      </c>
      <c r="I2597">
        <v>73742</v>
      </c>
      <c r="J2597">
        <f t="shared" si="161"/>
        <v>50000</v>
      </c>
      <c r="K2597">
        <f t="shared" si="162"/>
        <v>100000</v>
      </c>
      <c r="L2597" t="str">
        <f t="shared" si="163"/>
        <v>50000-100000</v>
      </c>
      <c r="M2597" t="s">
        <v>24</v>
      </c>
      <c r="N2597" t="str">
        <f>VLOOKUP(M2597,'Country Names'!B:C,2,FALSE)</f>
        <v>Canada</v>
      </c>
      <c r="O2597">
        <v>100</v>
      </c>
      <c r="P2597" t="str">
        <f>IF(Table[[#This Row],[remote_ratio]]=0, "In Person", IF(Table[[#This Row],[remote_ratio]]=50, "Hybrid", IF(Table[[#This Row],[remote_ratio]]=100, "Remote")))</f>
        <v>Remote</v>
      </c>
      <c r="Q2597" t="s">
        <v>24</v>
      </c>
      <c r="R2597" t="str">
        <f>VLOOKUP(Q2597,'Country Names'!B:C,2,FALSE)</f>
        <v>Canada</v>
      </c>
      <c r="S2597" t="s">
        <v>220</v>
      </c>
    </row>
    <row r="2598" spans="1:19" x14ac:dyDescent="0.3">
      <c r="A2598">
        <v>2597</v>
      </c>
      <c r="B2598">
        <v>2022</v>
      </c>
      <c r="C2598" t="s">
        <v>213</v>
      </c>
      <c r="D2598" t="s">
        <v>216</v>
      </c>
      <c r="E2598" t="s">
        <v>37</v>
      </c>
      <c r="F2598" t="str">
        <f t="shared" si="160"/>
        <v>Engineer</v>
      </c>
      <c r="G2598">
        <v>90000</v>
      </c>
      <c r="H2598" t="s">
        <v>58</v>
      </c>
      <c r="I2598">
        <v>110820</v>
      </c>
      <c r="J2598">
        <f t="shared" si="161"/>
        <v>100000</v>
      </c>
      <c r="K2598">
        <f t="shared" si="162"/>
        <v>150000</v>
      </c>
      <c r="L2598" t="str">
        <f t="shared" si="163"/>
        <v>100000-150000</v>
      </c>
      <c r="M2598" t="s">
        <v>33</v>
      </c>
      <c r="N2598" t="str">
        <f>VLOOKUP(M2598,'Country Names'!B:C,2,FALSE)</f>
        <v>United Kingdom</v>
      </c>
      <c r="O2598">
        <v>0</v>
      </c>
      <c r="P2598" t="str">
        <f>IF(Table[[#This Row],[remote_ratio]]=0, "In Person", IF(Table[[#This Row],[remote_ratio]]=50, "Hybrid", IF(Table[[#This Row],[remote_ratio]]=100, "Remote")))</f>
        <v>In Person</v>
      </c>
      <c r="Q2598" t="s">
        <v>33</v>
      </c>
      <c r="R2598" t="str">
        <f>VLOOKUP(Q2598,'Country Names'!B:C,2,FALSE)</f>
        <v>United Kingdom</v>
      </c>
      <c r="S2598" t="s">
        <v>221</v>
      </c>
    </row>
    <row r="2599" spans="1:19" x14ac:dyDescent="0.3">
      <c r="A2599">
        <v>2598</v>
      </c>
      <c r="B2599">
        <v>2022</v>
      </c>
      <c r="C2599" t="s">
        <v>213</v>
      </c>
      <c r="D2599" t="s">
        <v>216</v>
      </c>
      <c r="E2599" t="s">
        <v>37</v>
      </c>
      <c r="F2599" t="str">
        <f t="shared" si="160"/>
        <v>Engineer</v>
      </c>
      <c r="G2599">
        <v>75000</v>
      </c>
      <c r="H2599" t="s">
        <v>58</v>
      </c>
      <c r="I2599">
        <v>92350</v>
      </c>
      <c r="J2599">
        <f t="shared" si="161"/>
        <v>50000</v>
      </c>
      <c r="K2599">
        <f t="shared" si="162"/>
        <v>100000</v>
      </c>
      <c r="L2599" t="str">
        <f t="shared" si="163"/>
        <v>50000-100000</v>
      </c>
      <c r="M2599" t="s">
        <v>33</v>
      </c>
      <c r="N2599" t="str">
        <f>VLOOKUP(M2599,'Country Names'!B:C,2,FALSE)</f>
        <v>United Kingdom</v>
      </c>
      <c r="O2599">
        <v>0</v>
      </c>
      <c r="P2599" t="str">
        <f>IF(Table[[#This Row],[remote_ratio]]=0, "In Person", IF(Table[[#This Row],[remote_ratio]]=50, "Hybrid", IF(Table[[#This Row],[remote_ratio]]=100, "Remote")))</f>
        <v>In Person</v>
      </c>
      <c r="Q2599" t="s">
        <v>33</v>
      </c>
      <c r="R2599" t="str">
        <f>VLOOKUP(Q2599,'Country Names'!B:C,2,FALSE)</f>
        <v>United Kingdom</v>
      </c>
      <c r="S2599" t="s">
        <v>221</v>
      </c>
    </row>
    <row r="2600" spans="1:19" x14ac:dyDescent="0.3">
      <c r="A2600">
        <v>2574</v>
      </c>
      <c r="B2600">
        <v>2022</v>
      </c>
      <c r="C2600" t="s">
        <v>214</v>
      </c>
      <c r="D2600" t="s">
        <v>216</v>
      </c>
      <c r="E2600" t="s">
        <v>23</v>
      </c>
      <c r="F2600" t="str">
        <f t="shared" si="160"/>
        <v>Scientist</v>
      </c>
      <c r="G2600">
        <v>27000</v>
      </c>
      <c r="H2600" t="s">
        <v>58</v>
      </c>
      <c r="I2600">
        <v>33246</v>
      </c>
      <c r="J2600">
        <f t="shared" si="161"/>
        <v>0</v>
      </c>
      <c r="K2600">
        <f t="shared" si="162"/>
        <v>50000</v>
      </c>
      <c r="L2600" t="str">
        <f t="shared" si="163"/>
        <v>0-50000</v>
      </c>
      <c r="M2600" t="s">
        <v>33</v>
      </c>
      <c r="N2600" t="str">
        <f>VLOOKUP(M2600,'Country Names'!B:C,2,FALSE)</f>
        <v>United Kingdom</v>
      </c>
      <c r="O2600">
        <v>50</v>
      </c>
      <c r="P2600" t="str">
        <f>IF(Table[[#This Row],[remote_ratio]]=0, "In Person", IF(Table[[#This Row],[remote_ratio]]=50, "Hybrid", IF(Table[[#This Row],[remote_ratio]]=100, "Remote")))</f>
        <v>Hybrid</v>
      </c>
      <c r="Q2600" t="s">
        <v>33</v>
      </c>
      <c r="R2600" t="str">
        <f>VLOOKUP(Q2600,'Country Names'!B:C,2,FALSE)</f>
        <v>United Kingdom</v>
      </c>
      <c r="S2600" t="s">
        <v>220</v>
      </c>
    </row>
    <row r="2601" spans="1:19" x14ac:dyDescent="0.3">
      <c r="A2601">
        <v>2583</v>
      </c>
      <c r="B2601">
        <v>2022</v>
      </c>
      <c r="C2601" t="s">
        <v>330</v>
      </c>
      <c r="D2601" t="s">
        <v>216</v>
      </c>
      <c r="E2601" t="s">
        <v>23</v>
      </c>
      <c r="F2601" t="str">
        <f t="shared" si="160"/>
        <v>Scientist</v>
      </c>
      <c r="G2601">
        <v>185900</v>
      </c>
      <c r="H2601" t="s">
        <v>20</v>
      </c>
      <c r="I2601">
        <v>185900</v>
      </c>
      <c r="J2601">
        <f t="shared" si="161"/>
        <v>150000</v>
      </c>
      <c r="K2601">
        <f t="shared" si="162"/>
        <v>200000</v>
      </c>
      <c r="L2601" t="str">
        <f t="shared" si="163"/>
        <v>150000-200000</v>
      </c>
      <c r="M2601" t="s">
        <v>21</v>
      </c>
      <c r="N2601" t="str">
        <f>VLOOKUP(M2601,'Country Names'!B:C,2,FALSE)</f>
        <v>United States</v>
      </c>
      <c r="O2601">
        <v>0</v>
      </c>
      <c r="P2601" t="str">
        <f>IF(Table[[#This Row],[remote_ratio]]=0, "In Person", IF(Table[[#This Row],[remote_ratio]]=50, "Hybrid", IF(Table[[#This Row],[remote_ratio]]=100, "Remote")))</f>
        <v>In Person</v>
      </c>
      <c r="Q2601" t="s">
        <v>21</v>
      </c>
      <c r="R2601" t="str">
        <f>VLOOKUP(Q2601,'Country Names'!B:C,2,FALSE)</f>
        <v>United States</v>
      </c>
      <c r="S2601" t="s">
        <v>221</v>
      </c>
    </row>
    <row r="2602" spans="1:19" x14ac:dyDescent="0.3">
      <c r="A2602">
        <v>2584</v>
      </c>
      <c r="B2602">
        <v>2022</v>
      </c>
      <c r="C2602" t="s">
        <v>330</v>
      </c>
      <c r="D2602" t="s">
        <v>216</v>
      </c>
      <c r="E2602" t="s">
        <v>23</v>
      </c>
      <c r="F2602" t="str">
        <f t="shared" si="160"/>
        <v>Scientist</v>
      </c>
      <c r="G2602">
        <v>129300</v>
      </c>
      <c r="H2602" t="s">
        <v>20</v>
      </c>
      <c r="I2602">
        <v>129300</v>
      </c>
      <c r="J2602">
        <f t="shared" si="161"/>
        <v>100000</v>
      </c>
      <c r="K2602">
        <f t="shared" si="162"/>
        <v>150000</v>
      </c>
      <c r="L2602" t="str">
        <f t="shared" si="163"/>
        <v>100000-150000</v>
      </c>
      <c r="M2602" t="s">
        <v>21</v>
      </c>
      <c r="N2602" t="str">
        <f>VLOOKUP(M2602,'Country Names'!B:C,2,FALSE)</f>
        <v>United States</v>
      </c>
      <c r="O2602">
        <v>0</v>
      </c>
      <c r="P2602" t="str">
        <f>IF(Table[[#This Row],[remote_ratio]]=0, "In Person", IF(Table[[#This Row],[remote_ratio]]=50, "Hybrid", IF(Table[[#This Row],[remote_ratio]]=100, "Remote")))</f>
        <v>In Person</v>
      </c>
      <c r="Q2602" t="s">
        <v>21</v>
      </c>
      <c r="R2602" t="str">
        <f>VLOOKUP(Q2602,'Country Names'!B:C,2,FALSE)</f>
        <v>United States</v>
      </c>
      <c r="S2602" t="s">
        <v>221</v>
      </c>
    </row>
    <row r="2603" spans="1:19" x14ac:dyDescent="0.3">
      <c r="A2603">
        <v>2585</v>
      </c>
      <c r="B2603">
        <v>2022</v>
      </c>
      <c r="C2603" t="s">
        <v>330</v>
      </c>
      <c r="D2603" t="s">
        <v>216</v>
      </c>
      <c r="E2603" t="s">
        <v>23</v>
      </c>
      <c r="F2603" t="str">
        <f t="shared" si="160"/>
        <v>Scientist</v>
      </c>
      <c r="G2603">
        <v>225000</v>
      </c>
      <c r="H2603" t="s">
        <v>20</v>
      </c>
      <c r="I2603">
        <v>225000</v>
      </c>
      <c r="J2603">
        <f t="shared" si="161"/>
        <v>200000</v>
      </c>
      <c r="K2603">
        <f t="shared" si="162"/>
        <v>250000</v>
      </c>
      <c r="L2603" t="str">
        <f t="shared" si="163"/>
        <v>200000-250000</v>
      </c>
      <c r="M2603" t="s">
        <v>21</v>
      </c>
      <c r="N2603" t="str">
        <f>VLOOKUP(M2603,'Country Names'!B:C,2,FALSE)</f>
        <v>United States</v>
      </c>
      <c r="O2603">
        <v>0</v>
      </c>
      <c r="P2603" t="str">
        <f>IF(Table[[#This Row],[remote_ratio]]=0, "In Person", IF(Table[[#This Row],[remote_ratio]]=50, "Hybrid", IF(Table[[#This Row],[remote_ratio]]=100, "Remote")))</f>
        <v>In Person</v>
      </c>
      <c r="Q2603" t="s">
        <v>21</v>
      </c>
      <c r="R2603" t="str">
        <f>VLOOKUP(Q2603,'Country Names'!B:C,2,FALSE)</f>
        <v>United States</v>
      </c>
      <c r="S2603" t="s">
        <v>221</v>
      </c>
    </row>
    <row r="2604" spans="1:19" x14ac:dyDescent="0.3">
      <c r="A2604">
        <v>2603</v>
      </c>
      <c r="B2604">
        <v>2022</v>
      </c>
      <c r="C2604" t="s">
        <v>330</v>
      </c>
      <c r="D2604" t="s">
        <v>216</v>
      </c>
      <c r="E2604" t="s">
        <v>37</v>
      </c>
      <c r="F2604" t="str">
        <f t="shared" si="160"/>
        <v>Engineer</v>
      </c>
      <c r="G2604">
        <v>185900</v>
      </c>
      <c r="H2604" t="s">
        <v>20</v>
      </c>
      <c r="I2604">
        <v>185900</v>
      </c>
      <c r="J2604">
        <f t="shared" si="161"/>
        <v>150000</v>
      </c>
      <c r="K2604">
        <f t="shared" si="162"/>
        <v>200000</v>
      </c>
      <c r="L2604" t="str">
        <f t="shared" si="163"/>
        <v>150000-200000</v>
      </c>
      <c r="M2604" t="s">
        <v>21</v>
      </c>
      <c r="N2604" t="str">
        <f>VLOOKUP(M2604,'Country Names'!B:C,2,FALSE)</f>
        <v>United States</v>
      </c>
      <c r="O2604">
        <v>0</v>
      </c>
      <c r="P2604" t="str">
        <f>IF(Table[[#This Row],[remote_ratio]]=0, "In Person", IF(Table[[#This Row],[remote_ratio]]=50, "Hybrid", IF(Table[[#This Row],[remote_ratio]]=100, "Remote")))</f>
        <v>In Person</v>
      </c>
      <c r="Q2604" t="s">
        <v>21</v>
      </c>
      <c r="R2604" t="str">
        <f>VLOOKUP(Q2604,'Country Names'!B:C,2,FALSE)</f>
        <v>United States</v>
      </c>
      <c r="S2604" t="s">
        <v>221</v>
      </c>
    </row>
    <row r="2605" spans="1:19" x14ac:dyDescent="0.3">
      <c r="A2605">
        <v>2604</v>
      </c>
      <c r="B2605">
        <v>2022</v>
      </c>
      <c r="C2605" t="s">
        <v>330</v>
      </c>
      <c r="D2605" t="s">
        <v>216</v>
      </c>
      <c r="E2605" t="s">
        <v>37</v>
      </c>
      <c r="F2605" t="str">
        <f t="shared" si="160"/>
        <v>Engineer</v>
      </c>
      <c r="G2605">
        <v>129300</v>
      </c>
      <c r="H2605" t="s">
        <v>20</v>
      </c>
      <c r="I2605">
        <v>129300</v>
      </c>
      <c r="J2605">
        <f t="shared" si="161"/>
        <v>100000</v>
      </c>
      <c r="K2605">
        <f t="shared" si="162"/>
        <v>150000</v>
      </c>
      <c r="L2605" t="str">
        <f t="shared" si="163"/>
        <v>100000-150000</v>
      </c>
      <c r="M2605" t="s">
        <v>21</v>
      </c>
      <c r="N2605" t="str">
        <f>VLOOKUP(M2605,'Country Names'!B:C,2,FALSE)</f>
        <v>United States</v>
      </c>
      <c r="O2605">
        <v>0</v>
      </c>
      <c r="P2605" t="str">
        <f>IF(Table[[#This Row],[remote_ratio]]=0, "In Person", IF(Table[[#This Row],[remote_ratio]]=50, "Hybrid", IF(Table[[#This Row],[remote_ratio]]=100, "Remote")))</f>
        <v>In Person</v>
      </c>
      <c r="Q2605" t="s">
        <v>21</v>
      </c>
      <c r="R2605" t="str">
        <f>VLOOKUP(Q2605,'Country Names'!B:C,2,FALSE)</f>
        <v>United States</v>
      </c>
      <c r="S2605" t="s">
        <v>221</v>
      </c>
    </row>
    <row r="2606" spans="1:19" x14ac:dyDescent="0.3">
      <c r="A2606">
        <v>2586</v>
      </c>
      <c r="B2606">
        <v>2022</v>
      </c>
      <c r="C2606" t="s">
        <v>330</v>
      </c>
      <c r="D2606" t="s">
        <v>216</v>
      </c>
      <c r="E2606" t="s">
        <v>23</v>
      </c>
      <c r="F2606" t="str">
        <f t="shared" si="160"/>
        <v>Scientist</v>
      </c>
      <c r="G2606">
        <v>156400</v>
      </c>
      <c r="H2606" t="s">
        <v>20</v>
      </c>
      <c r="I2606">
        <v>156400</v>
      </c>
      <c r="J2606">
        <f t="shared" si="161"/>
        <v>150000</v>
      </c>
      <c r="K2606">
        <f t="shared" si="162"/>
        <v>200000</v>
      </c>
      <c r="L2606" t="str">
        <f t="shared" si="163"/>
        <v>150000-200000</v>
      </c>
      <c r="M2606" t="s">
        <v>21</v>
      </c>
      <c r="N2606" t="str">
        <f>VLOOKUP(M2606,'Country Names'!B:C,2,FALSE)</f>
        <v>United States</v>
      </c>
      <c r="O2606">
        <v>0</v>
      </c>
      <c r="P2606" t="str">
        <f>IF(Table[[#This Row],[remote_ratio]]=0, "In Person", IF(Table[[#This Row],[remote_ratio]]=50, "Hybrid", IF(Table[[#This Row],[remote_ratio]]=100, "Remote")))</f>
        <v>In Person</v>
      </c>
      <c r="Q2606" t="s">
        <v>21</v>
      </c>
      <c r="R2606" t="str">
        <f>VLOOKUP(Q2606,'Country Names'!B:C,2,FALSE)</f>
        <v>United States</v>
      </c>
      <c r="S2606" t="s">
        <v>221</v>
      </c>
    </row>
    <row r="2607" spans="1:19" x14ac:dyDescent="0.3">
      <c r="A2607">
        <v>2587</v>
      </c>
      <c r="B2607">
        <v>2022</v>
      </c>
      <c r="C2607" t="s">
        <v>330</v>
      </c>
      <c r="D2607" t="s">
        <v>216</v>
      </c>
      <c r="E2607" t="s">
        <v>23</v>
      </c>
      <c r="F2607" t="str">
        <f t="shared" si="160"/>
        <v>Scientist</v>
      </c>
      <c r="G2607">
        <v>185900</v>
      </c>
      <c r="H2607" t="s">
        <v>20</v>
      </c>
      <c r="I2607">
        <v>185900</v>
      </c>
      <c r="J2607">
        <f t="shared" si="161"/>
        <v>150000</v>
      </c>
      <c r="K2607">
        <f t="shared" si="162"/>
        <v>200000</v>
      </c>
      <c r="L2607" t="str">
        <f t="shared" si="163"/>
        <v>150000-200000</v>
      </c>
      <c r="M2607" t="s">
        <v>21</v>
      </c>
      <c r="N2607" t="str">
        <f>VLOOKUP(M2607,'Country Names'!B:C,2,FALSE)</f>
        <v>United States</v>
      </c>
      <c r="O2607">
        <v>0</v>
      </c>
      <c r="P2607" t="str">
        <f>IF(Table[[#This Row],[remote_ratio]]=0, "In Person", IF(Table[[#This Row],[remote_ratio]]=50, "Hybrid", IF(Table[[#This Row],[remote_ratio]]=100, "Remote")))</f>
        <v>In Person</v>
      </c>
      <c r="Q2607" t="s">
        <v>21</v>
      </c>
      <c r="R2607" t="str">
        <f>VLOOKUP(Q2607,'Country Names'!B:C,2,FALSE)</f>
        <v>United States</v>
      </c>
      <c r="S2607" t="s">
        <v>221</v>
      </c>
    </row>
    <row r="2608" spans="1:19" x14ac:dyDescent="0.3">
      <c r="A2608">
        <v>2588</v>
      </c>
      <c r="B2608">
        <v>2022</v>
      </c>
      <c r="C2608" t="s">
        <v>330</v>
      </c>
      <c r="D2608" t="s">
        <v>216</v>
      </c>
      <c r="E2608" t="s">
        <v>23</v>
      </c>
      <c r="F2608" t="str">
        <f t="shared" si="160"/>
        <v>Scientist</v>
      </c>
      <c r="G2608">
        <v>129300</v>
      </c>
      <c r="H2608" t="s">
        <v>20</v>
      </c>
      <c r="I2608">
        <v>129300</v>
      </c>
      <c r="J2608">
        <f t="shared" si="161"/>
        <v>100000</v>
      </c>
      <c r="K2608">
        <f t="shared" si="162"/>
        <v>150000</v>
      </c>
      <c r="L2608" t="str">
        <f t="shared" si="163"/>
        <v>100000-150000</v>
      </c>
      <c r="M2608" t="s">
        <v>21</v>
      </c>
      <c r="N2608" t="str">
        <f>VLOOKUP(M2608,'Country Names'!B:C,2,FALSE)</f>
        <v>United States</v>
      </c>
      <c r="O2608">
        <v>0</v>
      </c>
      <c r="P2608" t="str">
        <f>IF(Table[[#This Row],[remote_ratio]]=0, "In Person", IF(Table[[#This Row],[remote_ratio]]=50, "Hybrid", IF(Table[[#This Row],[remote_ratio]]=100, "Remote")))</f>
        <v>In Person</v>
      </c>
      <c r="Q2608" t="s">
        <v>21</v>
      </c>
      <c r="R2608" t="str">
        <f>VLOOKUP(Q2608,'Country Names'!B:C,2,FALSE)</f>
        <v>United States</v>
      </c>
      <c r="S2608" t="s">
        <v>221</v>
      </c>
    </row>
    <row r="2609" spans="1:19" x14ac:dyDescent="0.3">
      <c r="A2609">
        <v>2590</v>
      </c>
      <c r="B2609">
        <v>2022</v>
      </c>
      <c r="C2609" t="s">
        <v>330</v>
      </c>
      <c r="D2609" t="s">
        <v>216</v>
      </c>
      <c r="E2609" t="s">
        <v>171</v>
      </c>
      <c r="F2609" t="str">
        <f t="shared" si="160"/>
        <v>Scientist</v>
      </c>
      <c r="G2609">
        <v>8000</v>
      </c>
      <c r="H2609" t="s">
        <v>20</v>
      </c>
      <c r="I2609">
        <v>8000</v>
      </c>
      <c r="J2609">
        <f t="shared" si="161"/>
        <v>0</v>
      </c>
      <c r="K2609">
        <f t="shared" si="162"/>
        <v>50000</v>
      </c>
      <c r="L2609" t="str">
        <f t="shared" si="163"/>
        <v>0-50000</v>
      </c>
      <c r="M2609" t="s">
        <v>43</v>
      </c>
      <c r="N2609" t="str">
        <f>VLOOKUP(M2609,'Country Names'!B:C,2,FALSE)</f>
        <v>India</v>
      </c>
      <c r="O2609">
        <v>100</v>
      </c>
      <c r="P2609" t="str">
        <f>IF(Table[[#This Row],[remote_ratio]]=0, "In Person", IF(Table[[#This Row],[remote_ratio]]=50, "Hybrid", IF(Table[[#This Row],[remote_ratio]]=100, "Remote")))</f>
        <v>Remote</v>
      </c>
      <c r="Q2609" t="s">
        <v>96</v>
      </c>
      <c r="R2609" t="str">
        <f>VLOOKUP(Q2609,'Country Names'!B:C,2,FALSE)</f>
        <v>Singapore</v>
      </c>
      <c r="S2609" t="s">
        <v>220</v>
      </c>
    </row>
    <row r="2610" spans="1:19" x14ac:dyDescent="0.3">
      <c r="A2610">
        <v>2591</v>
      </c>
      <c r="B2610">
        <v>2022</v>
      </c>
      <c r="C2610" t="s">
        <v>330</v>
      </c>
      <c r="D2610" t="s">
        <v>216</v>
      </c>
      <c r="E2610" t="s">
        <v>23</v>
      </c>
      <c r="F2610" t="str">
        <f t="shared" si="160"/>
        <v>Scientist</v>
      </c>
      <c r="G2610">
        <v>155000</v>
      </c>
      <c r="H2610" t="s">
        <v>20</v>
      </c>
      <c r="I2610">
        <v>155000</v>
      </c>
      <c r="J2610">
        <f t="shared" si="161"/>
        <v>150000</v>
      </c>
      <c r="K2610">
        <f t="shared" si="162"/>
        <v>200000</v>
      </c>
      <c r="L2610" t="str">
        <f t="shared" si="163"/>
        <v>150000-200000</v>
      </c>
      <c r="M2610" t="s">
        <v>21</v>
      </c>
      <c r="N2610" t="str">
        <f>VLOOKUP(M2610,'Country Names'!B:C,2,FALSE)</f>
        <v>United States</v>
      </c>
      <c r="O2610">
        <v>100</v>
      </c>
      <c r="P2610" t="str">
        <f>IF(Table[[#This Row],[remote_ratio]]=0, "In Person", IF(Table[[#This Row],[remote_ratio]]=50, "Hybrid", IF(Table[[#This Row],[remote_ratio]]=100, "Remote")))</f>
        <v>Remote</v>
      </c>
      <c r="Q2610" t="s">
        <v>21</v>
      </c>
      <c r="R2610" t="str">
        <f>VLOOKUP(Q2610,'Country Names'!B:C,2,FALSE)</f>
        <v>United States</v>
      </c>
      <c r="S2610" t="s">
        <v>221</v>
      </c>
    </row>
    <row r="2611" spans="1:19" x14ac:dyDescent="0.3">
      <c r="A2611">
        <v>2592</v>
      </c>
      <c r="B2611">
        <v>2022</v>
      </c>
      <c r="C2611" t="s">
        <v>330</v>
      </c>
      <c r="D2611" t="s">
        <v>216</v>
      </c>
      <c r="E2611" t="s">
        <v>23</v>
      </c>
      <c r="F2611" t="str">
        <f t="shared" si="160"/>
        <v>Scientist</v>
      </c>
      <c r="G2611">
        <v>38000</v>
      </c>
      <c r="H2611" t="s">
        <v>20</v>
      </c>
      <c r="I2611">
        <v>38000</v>
      </c>
      <c r="J2611">
        <f t="shared" si="161"/>
        <v>0</v>
      </c>
      <c r="K2611">
        <f t="shared" si="162"/>
        <v>50000</v>
      </c>
      <c r="L2611" t="str">
        <f t="shared" si="163"/>
        <v>0-50000</v>
      </c>
      <c r="M2611" t="s">
        <v>21</v>
      </c>
      <c r="N2611" t="str">
        <f>VLOOKUP(M2611,'Country Names'!B:C,2,FALSE)</f>
        <v>United States</v>
      </c>
      <c r="O2611">
        <v>100</v>
      </c>
      <c r="P2611" t="str">
        <f>IF(Table[[#This Row],[remote_ratio]]=0, "In Person", IF(Table[[#This Row],[remote_ratio]]=50, "Hybrid", IF(Table[[#This Row],[remote_ratio]]=100, "Remote")))</f>
        <v>Remote</v>
      </c>
      <c r="Q2611" t="s">
        <v>21</v>
      </c>
      <c r="R2611" t="str">
        <f>VLOOKUP(Q2611,'Country Names'!B:C,2,FALSE)</f>
        <v>United States</v>
      </c>
      <c r="S2611" t="s">
        <v>221</v>
      </c>
    </row>
    <row r="2612" spans="1:19" x14ac:dyDescent="0.3">
      <c r="A2612">
        <v>2595</v>
      </c>
      <c r="B2612">
        <v>2022</v>
      </c>
      <c r="C2612" t="s">
        <v>330</v>
      </c>
      <c r="D2612" t="s">
        <v>216</v>
      </c>
      <c r="E2612" t="s">
        <v>23</v>
      </c>
      <c r="F2612" t="str">
        <f t="shared" si="160"/>
        <v>Scientist</v>
      </c>
      <c r="G2612">
        <v>155000</v>
      </c>
      <c r="H2612" t="s">
        <v>20</v>
      </c>
      <c r="I2612">
        <v>155000</v>
      </c>
      <c r="J2612">
        <f t="shared" si="161"/>
        <v>150000</v>
      </c>
      <c r="K2612">
        <f t="shared" si="162"/>
        <v>200000</v>
      </c>
      <c r="L2612" t="str">
        <f t="shared" si="163"/>
        <v>150000-200000</v>
      </c>
      <c r="M2612" t="s">
        <v>21</v>
      </c>
      <c r="N2612" t="str">
        <f>VLOOKUP(M2612,'Country Names'!B:C,2,FALSE)</f>
        <v>United States</v>
      </c>
      <c r="O2612">
        <v>100</v>
      </c>
      <c r="P2612" t="str">
        <f>IF(Table[[#This Row],[remote_ratio]]=0, "In Person", IF(Table[[#This Row],[remote_ratio]]=50, "Hybrid", IF(Table[[#This Row],[remote_ratio]]=100, "Remote")))</f>
        <v>Remote</v>
      </c>
      <c r="Q2612" t="s">
        <v>21</v>
      </c>
      <c r="R2612" t="str">
        <f>VLOOKUP(Q2612,'Country Names'!B:C,2,FALSE)</f>
        <v>United States</v>
      </c>
      <c r="S2612" t="s">
        <v>221</v>
      </c>
    </row>
    <row r="2613" spans="1:19" x14ac:dyDescent="0.3">
      <c r="A2613">
        <v>2596</v>
      </c>
      <c r="B2613">
        <v>2022</v>
      </c>
      <c r="C2613" t="s">
        <v>330</v>
      </c>
      <c r="D2613" t="s">
        <v>216</v>
      </c>
      <c r="E2613" t="s">
        <v>23</v>
      </c>
      <c r="F2613" t="str">
        <f t="shared" si="160"/>
        <v>Scientist</v>
      </c>
      <c r="G2613">
        <v>38000</v>
      </c>
      <c r="H2613" t="s">
        <v>20</v>
      </c>
      <c r="I2613">
        <v>38000</v>
      </c>
      <c r="J2613">
        <f t="shared" si="161"/>
        <v>0</v>
      </c>
      <c r="K2613">
        <f t="shared" si="162"/>
        <v>50000</v>
      </c>
      <c r="L2613" t="str">
        <f t="shared" si="163"/>
        <v>0-50000</v>
      </c>
      <c r="M2613" t="s">
        <v>21</v>
      </c>
      <c r="N2613" t="str">
        <f>VLOOKUP(M2613,'Country Names'!B:C,2,FALSE)</f>
        <v>United States</v>
      </c>
      <c r="O2613">
        <v>100</v>
      </c>
      <c r="P2613" t="str">
        <f>IF(Table[[#This Row],[remote_ratio]]=0, "In Person", IF(Table[[#This Row],[remote_ratio]]=50, "Hybrid", IF(Table[[#This Row],[remote_ratio]]=100, "Remote")))</f>
        <v>Remote</v>
      </c>
      <c r="Q2613" t="s">
        <v>21</v>
      </c>
      <c r="R2613" t="str">
        <f>VLOOKUP(Q2613,'Country Names'!B:C,2,FALSE)</f>
        <v>United States</v>
      </c>
      <c r="S2613" t="s">
        <v>221</v>
      </c>
    </row>
    <row r="2614" spans="1:19" x14ac:dyDescent="0.3">
      <c r="A2614">
        <v>2599</v>
      </c>
      <c r="B2614">
        <v>2022</v>
      </c>
      <c r="C2614" t="s">
        <v>330</v>
      </c>
      <c r="D2614" t="s">
        <v>216</v>
      </c>
      <c r="E2614" t="s">
        <v>23</v>
      </c>
      <c r="F2614" t="str">
        <f t="shared" si="160"/>
        <v>Scientist</v>
      </c>
      <c r="G2614">
        <v>153600</v>
      </c>
      <c r="H2614" t="s">
        <v>20</v>
      </c>
      <c r="I2614">
        <v>153600</v>
      </c>
      <c r="J2614">
        <f t="shared" si="161"/>
        <v>150000</v>
      </c>
      <c r="K2614">
        <f t="shared" si="162"/>
        <v>200000</v>
      </c>
      <c r="L2614" t="str">
        <f t="shared" si="163"/>
        <v>150000-200000</v>
      </c>
      <c r="M2614" t="s">
        <v>21</v>
      </c>
      <c r="N2614" t="str">
        <f>VLOOKUP(M2614,'Country Names'!B:C,2,FALSE)</f>
        <v>United States</v>
      </c>
      <c r="O2614">
        <v>100</v>
      </c>
      <c r="P2614" t="str">
        <f>IF(Table[[#This Row],[remote_ratio]]=0, "In Person", IF(Table[[#This Row],[remote_ratio]]=50, "Hybrid", IF(Table[[#This Row],[remote_ratio]]=100, "Remote")))</f>
        <v>Remote</v>
      </c>
      <c r="Q2614" t="s">
        <v>21</v>
      </c>
      <c r="R2614" t="str">
        <f>VLOOKUP(Q2614,'Country Names'!B:C,2,FALSE)</f>
        <v>United States</v>
      </c>
      <c r="S2614" t="s">
        <v>221</v>
      </c>
    </row>
    <row r="2615" spans="1:19" x14ac:dyDescent="0.3">
      <c r="A2615">
        <v>2600</v>
      </c>
      <c r="B2615">
        <v>2022</v>
      </c>
      <c r="C2615" t="s">
        <v>330</v>
      </c>
      <c r="D2615" t="s">
        <v>216</v>
      </c>
      <c r="E2615" t="s">
        <v>23</v>
      </c>
      <c r="F2615" t="str">
        <f t="shared" si="160"/>
        <v>Scientist</v>
      </c>
      <c r="G2615">
        <v>106800</v>
      </c>
      <c r="H2615" t="s">
        <v>20</v>
      </c>
      <c r="I2615">
        <v>106800</v>
      </c>
      <c r="J2615">
        <f t="shared" si="161"/>
        <v>100000</v>
      </c>
      <c r="K2615">
        <f t="shared" si="162"/>
        <v>150000</v>
      </c>
      <c r="L2615" t="str">
        <f t="shared" si="163"/>
        <v>100000-150000</v>
      </c>
      <c r="M2615" t="s">
        <v>21</v>
      </c>
      <c r="N2615" t="str">
        <f>VLOOKUP(M2615,'Country Names'!B:C,2,FALSE)</f>
        <v>United States</v>
      </c>
      <c r="O2615">
        <v>100</v>
      </c>
      <c r="P2615" t="str">
        <f>IF(Table[[#This Row],[remote_ratio]]=0, "In Person", IF(Table[[#This Row],[remote_ratio]]=50, "Hybrid", IF(Table[[#This Row],[remote_ratio]]=100, "Remote")))</f>
        <v>Remote</v>
      </c>
      <c r="Q2615" t="s">
        <v>21</v>
      </c>
      <c r="R2615" t="str">
        <f>VLOOKUP(Q2615,'Country Names'!B:C,2,FALSE)</f>
        <v>United States</v>
      </c>
      <c r="S2615" t="s">
        <v>221</v>
      </c>
    </row>
    <row r="2616" spans="1:19" x14ac:dyDescent="0.3">
      <c r="A2616">
        <v>2615</v>
      </c>
      <c r="B2616">
        <v>2022</v>
      </c>
      <c r="C2616" t="s">
        <v>330</v>
      </c>
      <c r="D2616" t="s">
        <v>216</v>
      </c>
      <c r="E2616" t="s">
        <v>37</v>
      </c>
      <c r="F2616" t="str">
        <f t="shared" si="160"/>
        <v>Engineer</v>
      </c>
      <c r="G2616">
        <v>191200</v>
      </c>
      <c r="H2616" t="s">
        <v>20</v>
      </c>
      <c r="I2616">
        <v>191200</v>
      </c>
      <c r="J2616">
        <f t="shared" si="161"/>
        <v>150000</v>
      </c>
      <c r="K2616">
        <f t="shared" si="162"/>
        <v>200000</v>
      </c>
      <c r="L2616" t="str">
        <f t="shared" si="163"/>
        <v>150000-200000</v>
      </c>
      <c r="M2616" t="s">
        <v>21</v>
      </c>
      <c r="N2616" t="str">
        <f>VLOOKUP(M2616,'Country Names'!B:C,2,FALSE)</f>
        <v>United States</v>
      </c>
      <c r="O2616">
        <v>0</v>
      </c>
      <c r="P2616" t="str">
        <f>IF(Table[[#This Row],[remote_ratio]]=0, "In Person", IF(Table[[#This Row],[remote_ratio]]=50, "Hybrid", IF(Table[[#This Row],[remote_ratio]]=100, "Remote")))</f>
        <v>In Person</v>
      </c>
      <c r="Q2616" t="s">
        <v>21</v>
      </c>
      <c r="R2616" t="str">
        <f>VLOOKUP(Q2616,'Country Names'!B:C,2,FALSE)</f>
        <v>United States</v>
      </c>
      <c r="S2616" t="s">
        <v>221</v>
      </c>
    </row>
    <row r="2617" spans="1:19" x14ac:dyDescent="0.3">
      <c r="A2617">
        <v>2616</v>
      </c>
      <c r="B2617">
        <v>2022</v>
      </c>
      <c r="C2617" t="s">
        <v>330</v>
      </c>
      <c r="D2617" t="s">
        <v>216</v>
      </c>
      <c r="E2617" t="s">
        <v>37</v>
      </c>
      <c r="F2617" t="str">
        <f t="shared" si="160"/>
        <v>Engineer</v>
      </c>
      <c r="G2617">
        <v>130000</v>
      </c>
      <c r="H2617" t="s">
        <v>20</v>
      </c>
      <c r="I2617">
        <v>130000</v>
      </c>
      <c r="J2617">
        <f t="shared" si="161"/>
        <v>100000</v>
      </c>
      <c r="K2617">
        <f t="shared" si="162"/>
        <v>150000</v>
      </c>
      <c r="L2617" t="str">
        <f t="shared" si="163"/>
        <v>100000-150000</v>
      </c>
      <c r="M2617" t="s">
        <v>21</v>
      </c>
      <c r="N2617" t="str">
        <f>VLOOKUP(M2617,'Country Names'!B:C,2,FALSE)</f>
        <v>United States</v>
      </c>
      <c r="O2617">
        <v>0</v>
      </c>
      <c r="P2617" t="str">
        <f>IF(Table[[#This Row],[remote_ratio]]=0, "In Person", IF(Table[[#This Row],[remote_ratio]]=50, "Hybrid", IF(Table[[#This Row],[remote_ratio]]=100, "Remote")))</f>
        <v>In Person</v>
      </c>
      <c r="Q2617" t="s">
        <v>21</v>
      </c>
      <c r="R2617" t="str">
        <f>VLOOKUP(Q2617,'Country Names'!B:C,2,FALSE)</f>
        <v>United States</v>
      </c>
      <c r="S2617" t="s">
        <v>221</v>
      </c>
    </row>
    <row r="2618" spans="1:19" x14ac:dyDescent="0.3">
      <c r="A2618">
        <v>2617</v>
      </c>
      <c r="B2618">
        <v>2022</v>
      </c>
      <c r="C2618" t="s">
        <v>330</v>
      </c>
      <c r="D2618" t="s">
        <v>216</v>
      </c>
      <c r="E2618" t="s">
        <v>27</v>
      </c>
      <c r="F2618" t="str">
        <f t="shared" si="160"/>
        <v>Analyst</v>
      </c>
      <c r="G2618">
        <v>169000</v>
      </c>
      <c r="H2618" t="s">
        <v>20</v>
      </c>
      <c r="I2618">
        <v>169000</v>
      </c>
      <c r="J2618">
        <f t="shared" si="161"/>
        <v>150000</v>
      </c>
      <c r="K2618">
        <f t="shared" si="162"/>
        <v>200000</v>
      </c>
      <c r="L2618" t="str">
        <f t="shared" si="163"/>
        <v>150000-200000</v>
      </c>
      <c r="M2618" t="s">
        <v>21</v>
      </c>
      <c r="N2618" t="str">
        <f>VLOOKUP(M2618,'Country Names'!B:C,2,FALSE)</f>
        <v>United States</v>
      </c>
      <c r="O2618">
        <v>0</v>
      </c>
      <c r="P2618" t="str">
        <f>IF(Table[[#This Row],[remote_ratio]]=0, "In Person", IF(Table[[#This Row],[remote_ratio]]=50, "Hybrid", IF(Table[[#This Row],[remote_ratio]]=100, "Remote")))</f>
        <v>In Person</v>
      </c>
      <c r="Q2618" t="s">
        <v>21</v>
      </c>
      <c r="R2618" t="str">
        <f>VLOOKUP(Q2618,'Country Names'!B:C,2,FALSE)</f>
        <v>United States</v>
      </c>
      <c r="S2618" t="s">
        <v>221</v>
      </c>
    </row>
    <row r="2619" spans="1:19" x14ac:dyDescent="0.3">
      <c r="A2619">
        <v>2618</v>
      </c>
      <c r="B2619">
        <v>2022</v>
      </c>
      <c r="C2619" t="s">
        <v>330</v>
      </c>
      <c r="D2619" t="s">
        <v>216</v>
      </c>
      <c r="E2619" t="s">
        <v>27</v>
      </c>
      <c r="F2619" t="str">
        <f t="shared" si="160"/>
        <v>Analyst</v>
      </c>
      <c r="G2619">
        <v>110600</v>
      </c>
      <c r="H2619" t="s">
        <v>20</v>
      </c>
      <c r="I2619">
        <v>110600</v>
      </c>
      <c r="J2619">
        <f t="shared" si="161"/>
        <v>100000</v>
      </c>
      <c r="K2619">
        <f t="shared" si="162"/>
        <v>150000</v>
      </c>
      <c r="L2619" t="str">
        <f t="shared" si="163"/>
        <v>100000-150000</v>
      </c>
      <c r="M2619" t="s">
        <v>21</v>
      </c>
      <c r="N2619" t="str">
        <f>VLOOKUP(M2619,'Country Names'!B:C,2,FALSE)</f>
        <v>United States</v>
      </c>
      <c r="O2619">
        <v>0</v>
      </c>
      <c r="P2619" t="str">
        <f>IF(Table[[#This Row],[remote_ratio]]=0, "In Person", IF(Table[[#This Row],[remote_ratio]]=50, "Hybrid", IF(Table[[#This Row],[remote_ratio]]=100, "Remote")))</f>
        <v>In Person</v>
      </c>
      <c r="Q2619" t="s">
        <v>21</v>
      </c>
      <c r="R2619" t="str">
        <f>VLOOKUP(Q2619,'Country Names'!B:C,2,FALSE)</f>
        <v>United States</v>
      </c>
      <c r="S2619" t="s">
        <v>221</v>
      </c>
    </row>
    <row r="2620" spans="1:19" x14ac:dyDescent="0.3">
      <c r="A2620">
        <v>2619</v>
      </c>
      <c r="B2620">
        <v>2022</v>
      </c>
      <c r="C2620" t="s">
        <v>330</v>
      </c>
      <c r="D2620" t="s">
        <v>216</v>
      </c>
      <c r="E2620" t="s">
        <v>32</v>
      </c>
      <c r="F2620" t="str">
        <f t="shared" si="160"/>
        <v>Engineer</v>
      </c>
      <c r="G2620">
        <v>150000</v>
      </c>
      <c r="H2620" t="s">
        <v>20</v>
      </c>
      <c r="I2620">
        <v>150000</v>
      </c>
      <c r="J2620">
        <f t="shared" si="161"/>
        <v>150000</v>
      </c>
      <c r="K2620">
        <f t="shared" si="162"/>
        <v>200000</v>
      </c>
      <c r="L2620" t="str">
        <f t="shared" si="163"/>
        <v>150000-200000</v>
      </c>
      <c r="M2620" t="s">
        <v>21</v>
      </c>
      <c r="N2620" t="str">
        <f>VLOOKUP(M2620,'Country Names'!B:C,2,FALSE)</f>
        <v>United States</v>
      </c>
      <c r="O2620">
        <v>0</v>
      </c>
      <c r="P2620" t="str">
        <f>IF(Table[[#This Row],[remote_ratio]]=0, "In Person", IF(Table[[#This Row],[remote_ratio]]=50, "Hybrid", IF(Table[[#This Row],[remote_ratio]]=100, "Remote")))</f>
        <v>In Person</v>
      </c>
      <c r="Q2620" t="s">
        <v>21</v>
      </c>
      <c r="R2620" t="str">
        <f>VLOOKUP(Q2620,'Country Names'!B:C,2,FALSE)</f>
        <v>United States</v>
      </c>
      <c r="S2620" t="s">
        <v>221</v>
      </c>
    </row>
    <row r="2621" spans="1:19" x14ac:dyDescent="0.3">
      <c r="A2621">
        <v>2620</v>
      </c>
      <c r="B2621">
        <v>2022</v>
      </c>
      <c r="C2621" t="s">
        <v>330</v>
      </c>
      <c r="D2621" t="s">
        <v>216</v>
      </c>
      <c r="E2621" t="s">
        <v>32</v>
      </c>
      <c r="F2621" t="str">
        <f t="shared" si="160"/>
        <v>Engineer</v>
      </c>
      <c r="G2621">
        <v>120000</v>
      </c>
      <c r="H2621" t="s">
        <v>20</v>
      </c>
      <c r="I2621">
        <v>120000</v>
      </c>
      <c r="J2621">
        <f t="shared" si="161"/>
        <v>100000</v>
      </c>
      <c r="K2621">
        <f t="shared" si="162"/>
        <v>150000</v>
      </c>
      <c r="L2621" t="str">
        <f t="shared" si="163"/>
        <v>100000-150000</v>
      </c>
      <c r="M2621" t="s">
        <v>21</v>
      </c>
      <c r="N2621" t="str">
        <f>VLOOKUP(M2621,'Country Names'!B:C,2,FALSE)</f>
        <v>United States</v>
      </c>
      <c r="O2621">
        <v>0</v>
      </c>
      <c r="P2621" t="str">
        <f>IF(Table[[#This Row],[remote_ratio]]=0, "In Person", IF(Table[[#This Row],[remote_ratio]]=50, "Hybrid", IF(Table[[#This Row],[remote_ratio]]=100, "Remote")))</f>
        <v>In Person</v>
      </c>
      <c r="Q2621" t="s">
        <v>21</v>
      </c>
      <c r="R2621" t="str">
        <f>VLOOKUP(Q2621,'Country Names'!B:C,2,FALSE)</f>
        <v>United States</v>
      </c>
      <c r="S2621" t="s">
        <v>221</v>
      </c>
    </row>
    <row r="2622" spans="1:19" x14ac:dyDescent="0.3">
      <c r="A2622">
        <v>2621</v>
      </c>
      <c r="B2622">
        <v>2022</v>
      </c>
      <c r="C2622" t="s">
        <v>330</v>
      </c>
      <c r="D2622" t="s">
        <v>216</v>
      </c>
      <c r="E2622" t="s">
        <v>104</v>
      </c>
      <c r="F2622" t="str">
        <f t="shared" si="160"/>
        <v>Consultant</v>
      </c>
      <c r="G2622">
        <v>139000</v>
      </c>
      <c r="H2622" t="s">
        <v>20</v>
      </c>
      <c r="I2622">
        <v>139000</v>
      </c>
      <c r="J2622">
        <f t="shared" si="161"/>
        <v>100000</v>
      </c>
      <c r="K2622">
        <f t="shared" si="162"/>
        <v>150000</v>
      </c>
      <c r="L2622" t="str">
        <f t="shared" si="163"/>
        <v>100000-150000</v>
      </c>
      <c r="M2622" t="s">
        <v>21</v>
      </c>
      <c r="N2622" t="str">
        <f>VLOOKUP(M2622,'Country Names'!B:C,2,FALSE)</f>
        <v>United States</v>
      </c>
      <c r="O2622">
        <v>0</v>
      </c>
      <c r="P2622" t="str">
        <f>IF(Table[[#This Row],[remote_ratio]]=0, "In Person", IF(Table[[#This Row],[remote_ratio]]=50, "Hybrid", IF(Table[[#This Row],[remote_ratio]]=100, "Remote")))</f>
        <v>In Person</v>
      </c>
      <c r="Q2622" t="s">
        <v>21</v>
      </c>
      <c r="R2622" t="str">
        <f>VLOOKUP(Q2622,'Country Names'!B:C,2,FALSE)</f>
        <v>United States</v>
      </c>
      <c r="S2622" t="s">
        <v>221</v>
      </c>
    </row>
    <row r="2623" spans="1:19" x14ac:dyDescent="0.3">
      <c r="A2623">
        <v>2622</v>
      </c>
      <c r="B2623">
        <v>2022</v>
      </c>
      <c r="C2623" t="s">
        <v>330</v>
      </c>
      <c r="D2623" t="s">
        <v>216</v>
      </c>
      <c r="E2623" t="s">
        <v>104</v>
      </c>
      <c r="F2623" t="str">
        <f t="shared" si="160"/>
        <v>Consultant</v>
      </c>
      <c r="G2623">
        <v>122000</v>
      </c>
      <c r="H2623" t="s">
        <v>20</v>
      </c>
      <c r="I2623">
        <v>122000</v>
      </c>
      <c r="J2623">
        <f t="shared" si="161"/>
        <v>100000</v>
      </c>
      <c r="K2623">
        <f t="shared" si="162"/>
        <v>150000</v>
      </c>
      <c r="L2623" t="str">
        <f t="shared" si="163"/>
        <v>100000-150000</v>
      </c>
      <c r="M2623" t="s">
        <v>21</v>
      </c>
      <c r="N2623" t="str">
        <f>VLOOKUP(M2623,'Country Names'!B:C,2,FALSE)</f>
        <v>United States</v>
      </c>
      <c r="O2623">
        <v>0</v>
      </c>
      <c r="P2623" t="str">
        <f>IF(Table[[#This Row],[remote_ratio]]=0, "In Person", IF(Table[[#This Row],[remote_ratio]]=50, "Hybrid", IF(Table[[#This Row],[remote_ratio]]=100, "Remote")))</f>
        <v>In Person</v>
      </c>
      <c r="Q2623" t="s">
        <v>21</v>
      </c>
      <c r="R2623" t="str">
        <f>VLOOKUP(Q2623,'Country Names'!B:C,2,FALSE)</f>
        <v>United States</v>
      </c>
      <c r="S2623" t="s">
        <v>221</v>
      </c>
    </row>
    <row r="2624" spans="1:19" x14ac:dyDescent="0.3">
      <c r="A2624">
        <v>2601</v>
      </c>
      <c r="B2624">
        <v>2022</v>
      </c>
      <c r="C2624" t="s">
        <v>330</v>
      </c>
      <c r="D2624" t="s">
        <v>216</v>
      </c>
      <c r="E2624" t="s">
        <v>23</v>
      </c>
      <c r="F2624" t="str">
        <f t="shared" si="160"/>
        <v>Scientist</v>
      </c>
      <c r="G2624">
        <v>185000</v>
      </c>
      <c r="H2624" t="s">
        <v>20</v>
      </c>
      <c r="I2624">
        <v>185000</v>
      </c>
      <c r="J2624">
        <f t="shared" si="161"/>
        <v>150000</v>
      </c>
      <c r="K2624">
        <f t="shared" si="162"/>
        <v>200000</v>
      </c>
      <c r="L2624" t="str">
        <f t="shared" si="163"/>
        <v>150000-200000</v>
      </c>
      <c r="M2624" t="s">
        <v>21</v>
      </c>
      <c r="N2624" t="str">
        <f>VLOOKUP(M2624,'Country Names'!B:C,2,FALSE)</f>
        <v>United States</v>
      </c>
      <c r="O2624">
        <v>100</v>
      </c>
      <c r="P2624" t="str">
        <f>IF(Table[[#This Row],[remote_ratio]]=0, "In Person", IF(Table[[#This Row],[remote_ratio]]=50, "Hybrid", IF(Table[[#This Row],[remote_ratio]]=100, "Remote")))</f>
        <v>Remote</v>
      </c>
      <c r="Q2624" t="s">
        <v>21</v>
      </c>
      <c r="R2624" t="str">
        <f>VLOOKUP(Q2624,'Country Names'!B:C,2,FALSE)</f>
        <v>United States</v>
      </c>
      <c r="S2624" t="s">
        <v>221</v>
      </c>
    </row>
    <row r="2625" spans="1:19" x14ac:dyDescent="0.3">
      <c r="A2625">
        <v>2602</v>
      </c>
      <c r="B2625">
        <v>2022</v>
      </c>
      <c r="C2625" t="s">
        <v>330</v>
      </c>
      <c r="D2625" t="s">
        <v>216</v>
      </c>
      <c r="E2625" t="s">
        <v>23</v>
      </c>
      <c r="F2625" t="str">
        <f t="shared" si="160"/>
        <v>Scientist</v>
      </c>
      <c r="G2625">
        <v>50000</v>
      </c>
      <c r="H2625" t="s">
        <v>20</v>
      </c>
      <c r="I2625">
        <v>50000</v>
      </c>
      <c r="J2625">
        <f t="shared" si="161"/>
        <v>50000</v>
      </c>
      <c r="K2625">
        <f t="shared" si="162"/>
        <v>100000</v>
      </c>
      <c r="L2625" t="str">
        <f t="shared" si="163"/>
        <v>50000-100000</v>
      </c>
      <c r="M2625" t="s">
        <v>21</v>
      </c>
      <c r="N2625" t="str">
        <f>VLOOKUP(M2625,'Country Names'!B:C,2,FALSE)</f>
        <v>United States</v>
      </c>
      <c r="O2625">
        <v>100</v>
      </c>
      <c r="P2625" t="str">
        <f>IF(Table[[#This Row],[remote_ratio]]=0, "In Person", IF(Table[[#This Row],[remote_ratio]]=50, "Hybrid", IF(Table[[#This Row],[remote_ratio]]=100, "Remote")))</f>
        <v>Remote</v>
      </c>
      <c r="Q2625" t="s">
        <v>21</v>
      </c>
      <c r="R2625" t="str">
        <f>VLOOKUP(Q2625,'Country Names'!B:C,2,FALSE)</f>
        <v>United States</v>
      </c>
      <c r="S2625" t="s">
        <v>221</v>
      </c>
    </row>
    <row r="2626" spans="1:19" x14ac:dyDescent="0.3">
      <c r="A2626">
        <v>2625</v>
      </c>
      <c r="B2626">
        <v>2022</v>
      </c>
      <c r="C2626" t="s">
        <v>330</v>
      </c>
      <c r="D2626" t="s">
        <v>216</v>
      </c>
      <c r="E2626" t="s">
        <v>27</v>
      </c>
      <c r="F2626" t="str">
        <f t="shared" ref="F2626:F2689" si="164">IF(RIGHT(E2626,LEN(E2626)-FIND(CHAR(1),SUBSTITUTE(E2626," ",CHAR(1),LEN(E2626)-LEN(SUBSTITUTE(E2626," ","")))))="Science","Director of DS",IF(RIGHT(E2626,LEN(E2626)-FIND(CHAR(1),SUBSTITUTE(E2626," ",CHAR(1),LEN(E2626)-LEN(SUBSTITUTE(E2626," ","")))))="Data","Head of Data",RIGHT(E2626,LEN(E2626)-FIND(CHAR(1),SUBSTITUTE(E2626," ",CHAR(1),LEN(E2626)-LEN(SUBSTITUTE(E2626," ","")))))))</f>
        <v>Analyst</v>
      </c>
      <c r="G2626">
        <v>139600</v>
      </c>
      <c r="H2626" t="s">
        <v>20</v>
      </c>
      <c r="I2626">
        <v>139600</v>
      </c>
      <c r="J2626">
        <f t="shared" ref="J2626:J2689" si="165">FLOOR(I2626/50000,1)*50000</f>
        <v>100000</v>
      </c>
      <c r="K2626">
        <f t="shared" ref="K2626:K2689" si="166">FLOOR(I2626/50000,1)*50000 + 50000</f>
        <v>150000</v>
      </c>
      <c r="L2626" t="str">
        <f t="shared" ref="L2626:L2689" si="167">_xlfn.CONCAT(J2626, "-", K2626)</f>
        <v>100000-150000</v>
      </c>
      <c r="M2626" t="s">
        <v>21</v>
      </c>
      <c r="N2626" t="str">
        <f>VLOOKUP(M2626,'Country Names'!B:C,2,FALSE)</f>
        <v>United States</v>
      </c>
      <c r="O2626">
        <v>0</v>
      </c>
      <c r="P2626" t="str">
        <f>IF(Table[[#This Row],[remote_ratio]]=0, "In Person", IF(Table[[#This Row],[remote_ratio]]=50, "Hybrid", IF(Table[[#This Row],[remote_ratio]]=100, "Remote")))</f>
        <v>In Person</v>
      </c>
      <c r="Q2626" t="s">
        <v>21</v>
      </c>
      <c r="R2626" t="str">
        <f>VLOOKUP(Q2626,'Country Names'!B:C,2,FALSE)</f>
        <v>United States</v>
      </c>
      <c r="S2626" t="s">
        <v>221</v>
      </c>
    </row>
    <row r="2627" spans="1:19" x14ac:dyDescent="0.3">
      <c r="A2627">
        <v>2626</v>
      </c>
      <c r="B2627">
        <v>2022</v>
      </c>
      <c r="C2627" t="s">
        <v>330</v>
      </c>
      <c r="D2627" t="s">
        <v>216</v>
      </c>
      <c r="E2627" t="s">
        <v>27</v>
      </c>
      <c r="F2627" t="str">
        <f t="shared" si="164"/>
        <v>Analyst</v>
      </c>
      <c r="G2627">
        <v>85700</v>
      </c>
      <c r="H2627" t="s">
        <v>20</v>
      </c>
      <c r="I2627">
        <v>85700</v>
      </c>
      <c r="J2627">
        <f t="shared" si="165"/>
        <v>50000</v>
      </c>
      <c r="K2627">
        <f t="shared" si="166"/>
        <v>100000</v>
      </c>
      <c r="L2627" t="str">
        <f t="shared" si="167"/>
        <v>50000-100000</v>
      </c>
      <c r="M2627" t="s">
        <v>21</v>
      </c>
      <c r="N2627" t="str">
        <f>VLOOKUP(M2627,'Country Names'!B:C,2,FALSE)</f>
        <v>United States</v>
      </c>
      <c r="O2627">
        <v>0</v>
      </c>
      <c r="P2627" t="str">
        <f>IF(Table[[#This Row],[remote_ratio]]=0, "In Person", IF(Table[[#This Row],[remote_ratio]]=50, "Hybrid", IF(Table[[#This Row],[remote_ratio]]=100, "Remote")))</f>
        <v>In Person</v>
      </c>
      <c r="Q2627" t="s">
        <v>21</v>
      </c>
      <c r="R2627" t="str">
        <f>VLOOKUP(Q2627,'Country Names'!B:C,2,FALSE)</f>
        <v>United States</v>
      </c>
      <c r="S2627" t="s">
        <v>221</v>
      </c>
    </row>
    <row r="2628" spans="1:19" x14ac:dyDescent="0.3">
      <c r="A2628">
        <v>2627</v>
      </c>
      <c r="B2628">
        <v>2022</v>
      </c>
      <c r="C2628" t="s">
        <v>330</v>
      </c>
      <c r="D2628" t="s">
        <v>216</v>
      </c>
      <c r="E2628" t="s">
        <v>37</v>
      </c>
      <c r="F2628" t="str">
        <f t="shared" si="164"/>
        <v>Engineer</v>
      </c>
      <c r="G2628">
        <v>185000</v>
      </c>
      <c r="H2628" t="s">
        <v>20</v>
      </c>
      <c r="I2628">
        <v>185000</v>
      </c>
      <c r="J2628">
        <f t="shared" si="165"/>
        <v>150000</v>
      </c>
      <c r="K2628">
        <f t="shared" si="166"/>
        <v>200000</v>
      </c>
      <c r="L2628" t="str">
        <f t="shared" si="167"/>
        <v>150000-200000</v>
      </c>
      <c r="M2628" t="s">
        <v>21</v>
      </c>
      <c r="N2628" t="str">
        <f>VLOOKUP(M2628,'Country Names'!B:C,2,FALSE)</f>
        <v>United States</v>
      </c>
      <c r="O2628">
        <v>100</v>
      </c>
      <c r="P2628" t="str">
        <f>IF(Table[[#This Row],[remote_ratio]]=0, "In Person", IF(Table[[#This Row],[remote_ratio]]=50, "Hybrid", IF(Table[[#This Row],[remote_ratio]]=100, "Remote")))</f>
        <v>Remote</v>
      </c>
      <c r="Q2628" t="s">
        <v>21</v>
      </c>
      <c r="R2628" t="str">
        <f>VLOOKUP(Q2628,'Country Names'!B:C,2,FALSE)</f>
        <v>United States</v>
      </c>
      <c r="S2628" t="s">
        <v>221</v>
      </c>
    </row>
    <row r="2629" spans="1:19" x14ac:dyDescent="0.3">
      <c r="A2629">
        <v>2628</v>
      </c>
      <c r="B2629">
        <v>2022</v>
      </c>
      <c r="C2629" t="s">
        <v>330</v>
      </c>
      <c r="D2629" t="s">
        <v>216</v>
      </c>
      <c r="E2629" t="s">
        <v>37</v>
      </c>
      <c r="F2629" t="str">
        <f t="shared" si="164"/>
        <v>Engineer</v>
      </c>
      <c r="G2629">
        <v>50000</v>
      </c>
      <c r="H2629" t="s">
        <v>20</v>
      </c>
      <c r="I2629">
        <v>50000</v>
      </c>
      <c r="J2629">
        <f t="shared" si="165"/>
        <v>50000</v>
      </c>
      <c r="K2629">
        <f t="shared" si="166"/>
        <v>100000</v>
      </c>
      <c r="L2629" t="str">
        <f t="shared" si="167"/>
        <v>50000-100000</v>
      </c>
      <c r="M2629" t="s">
        <v>21</v>
      </c>
      <c r="N2629" t="str">
        <f>VLOOKUP(M2629,'Country Names'!B:C,2,FALSE)</f>
        <v>United States</v>
      </c>
      <c r="O2629">
        <v>100</v>
      </c>
      <c r="P2629" t="str">
        <f>IF(Table[[#This Row],[remote_ratio]]=0, "In Person", IF(Table[[#This Row],[remote_ratio]]=50, "Hybrid", IF(Table[[#This Row],[remote_ratio]]=100, "Remote")))</f>
        <v>Remote</v>
      </c>
      <c r="Q2629" t="s">
        <v>21</v>
      </c>
      <c r="R2629" t="str">
        <f>VLOOKUP(Q2629,'Country Names'!B:C,2,FALSE)</f>
        <v>United States</v>
      </c>
      <c r="S2629" t="s">
        <v>221</v>
      </c>
    </row>
    <row r="2630" spans="1:19" x14ac:dyDescent="0.3">
      <c r="A2630">
        <v>2629</v>
      </c>
      <c r="B2630">
        <v>2022</v>
      </c>
      <c r="C2630" t="s">
        <v>330</v>
      </c>
      <c r="D2630" t="s">
        <v>216</v>
      </c>
      <c r="E2630" t="s">
        <v>37</v>
      </c>
      <c r="F2630" t="str">
        <f t="shared" si="164"/>
        <v>Engineer</v>
      </c>
      <c r="G2630">
        <v>185900</v>
      </c>
      <c r="H2630" t="s">
        <v>20</v>
      </c>
      <c r="I2630">
        <v>185900</v>
      </c>
      <c r="J2630">
        <f t="shared" si="165"/>
        <v>150000</v>
      </c>
      <c r="K2630">
        <f t="shared" si="166"/>
        <v>200000</v>
      </c>
      <c r="L2630" t="str">
        <f t="shared" si="167"/>
        <v>150000-200000</v>
      </c>
      <c r="M2630" t="s">
        <v>21</v>
      </c>
      <c r="N2630" t="str">
        <f>VLOOKUP(M2630,'Country Names'!B:C,2,FALSE)</f>
        <v>United States</v>
      </c>
      <c r="O2630">
        <v>0</v>
      </c>
      <c r="P2630" t="str">
        <f>IF(Table[[#This Row],[remote_ratio]]=0, "In Person", IF(Table[[#This Row],[remote_ratio]]=50, "Hybrid", IF(Table[[#This Row],[remote_ratio]]=100, "Remote")))</f>
        <v>In Person</v>
      </c>
      <c r="Q2630" t="s">
        <v>21</v>
      </c>
      <c r="R2630" t="str">
        <f>VLOOKUP(Q2630,'Country Names'!B:C,2,FALSE)</f>
        <v>United States</v>
      </c>
      <c r="S2630" t="s">
        <v>221</v>
      </c>
    </row>
    <row r="2631" spans="1:19" x14ac:dyDescent="0.3">
      <c r="A2631">
        <v>2630</v>
      </c>
      <c r="B2631">
        <v>2022</v>
      </c>
      <c r="C2631" t="s">
        <v>330</v>
      </c>
      <c r="D2631" t="s">
        <v>216</v>
      </c>
      <c r="E2631" t="s">
        <v>37</v>
      </c>
      <c r="F2631" t="str">
        <f t="shared" si="164"/>
        <v>Engineer</v>
      </c>
      <c r="G2631">
        <v>129300</v>
      </c>
      <c r="H2631" t="s">
        <v>20</v>
      </c>
      <c r="I2631">
        <v>129300</v>
      </c>
      <c r="J2631">
        <f t="shared" si="165"/>
        <v>100000</v>
      </c>
      <c r="K2631">
        <f t="shared" si="166"/>
        <v>150000</v>
      </c>
      <c r="L2631" t="str">
        <f t="shared" si="167"/>
        <v>100000-150000</v>
      </c>
      <c r="M2631" t="s">
        <v>21</v>
      </c>
      <c r="N2631" t="str">
        <f>VLOOKUP(M2631,'Country Names'!B:C,2,FALSE)</f>
        <v>United States</v>
      </c>
      <c r="O2631">
        <v>0</v>
      </c>
      <c r="P2631" t="str">
        <f>IF(Table[[#This Row],[remote_ratio]]=0, "In Person", IF(Table[[#This Row],[remote_ratio]]=50, "Hybrid", IF(Table[[#This Row],[remote_ratio]]=100, "Remote")))</f>
        <v>In Person</v>
      </c>
      <c r="Q2631" t="s">
        <v>21</v>
      </c>
      <c r="R2631" t="str">
        <f>VLOOKUP(Q2631,'Country Names'!B:C,2,FALSE)</f>
        <v>United States</v>
      </c>
      <c r="S2631" t="s">
        <v>221</v>
      </c>
    </row>
    <row r="2632" spans="1:19" x14ac:dyDescent="0.3">
      <c r="A2632">
        <v>2605</v>
      </c>
      <c r="B2632">
        <v>2022</v>
      </c>
      <c r="C2632" t="s">
        <v>330</v>
      </c>
      <c r="D2632" t="s">
        <v>216</v>
      </c>
      <c r="E2632" t="s">
        <v>23</v>
      </c>
      <c r="F2632" t="str">
        <f t="shared" si="164"/>
        <v>Scientist</v>
      </c>
      <c r="G2632">
        <v>155000</v>
      </c>
      <c r="H2632" t="s">
        <v>20</v>
      </c>
      <c r="I2632">
        <v>155000</v>
      </c>
      <c r="J2632">
        <f t="shared" si="165"/>
        <v>150000</v>
      </c>
      <c r="K2632">
        <f t="shared" si="166"/>
        <v>200000</v>
      </c>
      <c r="L2632" t="str">
        <f t="shared" si="167"/>
        <v>150000-200000</v>
      </c>
      <c r="M2632" t="s">
        <v>21</v>
      </c>
      <c r="N2632" t="str">
        <f>VLOOKUP(M2632,'Country Names'!B:C,2,FALSE)</f>
        <v>United States</v>
      </c>
      <c r="O2632">
        <v>100</v>
      </c>
      <c r="P2632" t="str">
        <f>IF(Table[[#This Row],[remote_ratio]]=0, "In Person", IF(Table[[#This Row],[remote_ratio]]=50, "Hybrid", IF(Table[[#This Row],[remote_ratio]]=100, "Remote")))</f>
        <v>Remote</v>
      </c>
      <c r="Q2632" t="s">
        <v>21</v>
      </c>
      <c r="R2632" t="str">
        <f>VLOOKUP(Q2632,'Country Names'!B:C,2,FALSE)</f>
        <v>United States</v>
      </c>
      <c r="S2632" t="s">
        <v>221</v>
      </c>
    </row>
    <row r="2633" spans="1:19" x14ac:dyDescent="0.3">
      <c r="A2633">
        <v>2606</v>
      </c>
      <c r="B2633">
        <v>2022</v>
      </c>
      <c r="C2633" t="s">
        <v>330</v>
      </c>
      <c r="D2633" t="s">
        <v>216</v>
      </c>
      <c r="E2633" t="s">
        <v>23</v>
      </c>
      <c r="F2633" t="str">
        <f t="shared" si="164"/>
        <v>Scientist</v>
      </c>
      <c r="G2633">
        <v>38000</v>
      </c>
      <c r="H2633" t="s">
        <v>20</v>
      </c>
      <c r="I2633">
        <v>38000</v>
      </c>
      <c r="J2633">
        <f t="shared" si="165"/>
        <v>0</v>
      </c>
      <c r="K2633">
        <f t="shared" si="166"/>
        <v>50000</v>
      </c>
      <c r="L2633" t="str">
        <f t="shared" si="167"/>
        <v>0-50000</v>
      </c>
      <c r="M2633" t="s">
        <v>21</v>
      </c>
      <c r="N2633" t="str">
        <f>VLOOKUP(M2633,'Country Names'!B:C,2,FALSE)</f>
        <v>United States</v>
      </c>
      <c r="O2633">
        <v>100</v>
      </c>
      <c r="P2633" t="str">
        <f>IF(Table[[#This Row],[remote_ratio]]=0, "In Person", IF(Table[[#This Row],[remote_ratio]]=50, "Hybrid", IF(Table[[#This Row],[remote_ratio]]=100, "Remote")))</f>
        <v>Remote</v>
      </c>
      <c r="Q2633" t="s">
        <v>21</v>
      </c>
      <c r="R2633" t="str">
        <f>VLOOKUP(Q2633,'Country Names'!B:C,2,FALSE)</f>
        <v>United States</v>
      </c>
      <c r="S2633" t="s">
        <v>221</v>
      </c>
    </row>
    <row r="2634" spans="1:19" x14ac:dyDescent="0.3">
      <c r="A2634">
        <v>2607</v>
      </c>
      <c r="B2634">
        <v>2022</v>
      </c>
      <c r="C2634" t="s">
        <v>330</v>
      </c>
      <c r="D2634" t="s">
        <v>216</v>
      </c>
      <c r="E2634" t="s">
        <v>23</v>
      </c>
      <c r="F2634" t="str">
        <f t="shared" si="164"/>
        <v>Scientist</v>
      </c>
      <c r="G2634">
        <v>168000</v>
      </c>
      <c r="H2634" t="s">
        <v>20</v>
      </c>
      <c r="I2634">
        <v>168000</v>
      </c>
      <c r="J2634">
        <f t="shared" si="165"/>
        <v>150000</v>
      </c>
      <c r="K2634">
        <f t="shared" si="166"/>
        <v>200000</v>
      </c>
      <c r="L2634" t="str">
        <f t="shared" si="167"/>
        <v>150000-200000</v>
      </c>
      <c r="M2634" t="s">
        <v>21</v>
      </c>
      <c r="N2634" t="str">
        <f>VLOOKUP(M2634,'Country Names'!B:C,2,FALSE)</f>
        <v>United States</v>
      </c>
      <c r="O2634">
        <v>100</v>
      </c>
      <c r="P2634" t="str">
        <f>IF(Table[[#This Row],[remote_ratio]]=0, "In Person", IF(Table[[#This Row],[remote_ratio]]=50, "Hybrid", IF(Table[[#This Row],[remote_ratio]]=100, "Remote")))</f>
        <v>Remote</v>
      </c>
      <c r="Q2634" t="s">
        <v>21</v>
      </c>
      <c r="R2634" t="str">
        <f>VLOOKUP(Q2634,'Country Names'!B:C,2,FALSE)</f>
        <v>United States</v>
      </c>
      <c r="S2634" t="s">
        <v>221</v>
      </c>
    </row>
    <row r="2635" spans="1:19" x14ac:dyDescent="0.3">
      <c r="A2635">
        <v>2608</v>
      </c>
      <c r="B2635">
        <v>2022</v>
      </c>
      <c r="C2635" t="s">
        <v>330</v>
      </c>
      <c r="D2635" t="s">
        <v>216</v>
      </c>
      <c r="E2635" t="s">
        <v>23</v>
      </c>
      <c r="F2635" t="str">
        <f t="shared" si="164"/>
        <v>Scientist</v>
      </c>
      <c r="G2635">
        <v>130000</v>
      </c>
      <c r="H2635" t="s">
        <v>20</v>
      </c>
      <c r="I2635">
        <v>130000</v>
      </c>
      <c r="J2635">
        <f t="shared" si="165"/>
        <v>100000</v>
      </c>
      <c r="K2635">
        <f t="shared" si="166"/>
        <v>150000</v>
      </c>
      <c r="L2635" t="str">
        <f t="shared" si="167"/>
        <v>100000-150000</v>
      </c>
      <c r="M2635" t="s">
        <v>21</v>
      </c>
      <c r="N2635" t="str">
        <f>VLOOKUP(M2635,'Country Names'!B:C,2,FALSE)</f>
        <v>United States</v>
      </c>
      <c r="O2635">
        <v>100</v>
      </c>
      <c r="P2635" t="str">
        <f>IF(Table[[#This Row],[remote_ratio]]=0, "In Person", IF(Table[[#This Row],[remote_ratio]]=50, "Hybrid", IF(Table[[#This Row],[remote_ratio]]=100, "Remote")))</f>
        <v>Remote</v>
      </c>
      <c r="Q2635" t="s">
        <v>21</v>
      </c>
      <c r="R2635" t="str">
        <f>VLOOKUP(Q2635,'Country Names'!B:C,2,FALSE)</f>
        <v>United States</v>
      </c>
      <c r="S2635" t="s">
        <v>221</v>
      </c>
    </row>
    <row r="2636" spans="1:19" x14ac:dyDescent="0.3">
      <c r="A2636">
        <v>2635</v>
      </c>
      <c r="B2636">
        <v>2022</v>
      </c>
      <c r="C2636" t="s">
        <v>330</v>
      </c>
      <c r="D2636" t="s">
        <v>216</v>
      </c>
      <c r="E2636" t="s">
        <v>37</v>
      </c>
      <c r="F2636" t="str">
        <f t="shared" si="164"/>
        <v>Engineer</v>
      </c>
      <c r="G2636">
        <v>185900</v>
      </c>
      <c r="H2636" t="s">
        <v>20</v>
      </c>
      <c r="I2636">
        <v>185900</v>
      </c>
      <c r="J2636">
        <f t="shared" si="165"/>
        <v>150000</v>
      </c>
      <c r="K2636">
        <f t="shared" si="166"/>
        <v>200000</v>
      </c>
      <c r="L2636" t="str">
        <f t="shared" si="167"/>
        <v>150000-200000</v>
      </c>
      <c r="M2636" t="s">
        <v>21</v>
      </c>
      <c r="N2636" t="str">
        <f>VLOOKUP(M2636,'Country Names'!B:C,2,FALSE)</f>
        <v>United States</v>
      </c>
      <c r="O2636">
        <v>0</v>
      </c>
      <c r="P2636" t="str">
        <f>IF(Table[[#This Row],[remote_ratio]]=0, "In Person", IF(Table[[#This Row],[remote_ratio]]=50, "Hybrid", IF(Table[[#This Row],[remote_ratio]]=100, "Remote")))</f>
        <v>In Person</v>
      </c>
      <c r="Q2636" t="s">
        <v>21</v>
      </c>
      <c r="R2636" t="str">
        <f>VLOOKUP(Q2636,'Country Names'!B:C,2,FALSE)</f>
        <v>United States</v>
      </c>
      <c r="S2636" t="s">
        <v>221</v>
      </c>
    </row>
    <row r="2637" spans="1:19" x14ac:dyDescent="0.3">
      <c r="A2637">
        <v>2636</v>
      </c>
      <c r="B2637">
        <v>2022</v>
      </c>
      <c r="C2637" t="s">
        <v>330</v>
      </c>
      <c r="D2637" t="s">
        <v>216</v>
      </c>
      <c r="E2637" t="s">
        <v>37</v>
      </c>
      <c r="F2637" t="str">
        <f t="shared" si="164"/>
        <v>Engineer</v>
      </c>
      <c r="G2637">
        <v>129300</v>
      </c>
      <c r="H2637" t="s">
        <v>20</v>
      </c>
      <c r="I2637">
        <v>129300</v>
      </c>
      <c r="J2637">
        <f t="shared" si="165"/>
        <v>100000</v>
      </c>
      <c r="K2637">
        <f t="shared" si="166"/>
        <v>150000</v>
      </c>
      <c r="L2637" t="str">
        <f t="shared" si="167"/>
        <v>100000-150000</v>
      </c>
      <c r="M2637" t="s">
        <v>21</v>
      </c>
      <c r="N2637" t="str">
        <f>VLOOKUP(M2637,'Country Names'!B:C,2,FALSE)</f>
        <v>United States</v>
      </c>
      <c r="O2637">
        <v>0</v>
      </c>
      <c r="P2637" t="str">
        <f>IF(Table[[#This Row],[remote_ratio]]=0, "In Person", IF(Table[[#This Row],[remote_ratio]]=50, "Hybrid", IF(Table[[#This Row],[remote_ratio]]=100, "Remote")))</f>
        <v>In Person</v>
      </c>
      <c r="Q2637" t="s">
        <v>21</v>
      </c>
      <c r="R2637" t="str">
        <f>VLOOKUP(Q2637,'Country Names'!B:C,2,FALSE)</f>
        <v>United States</v>
      </c>
      <c r="S2637" t="s">
        <v>221</v>
      </c>
    </row>
    <row r="2638" spans="1:19" x14ac:dyDescent="0.3">
      <c r="A2638">
        <v>2637</v>
      </c>
      <c r="B2638">
        <v>2022</v>
      </c>
      <c r="C2638" t="s">
        <v>213</v>
      </c>
      <c r="D2638" t="s">
        <v>216</v>
      </c>
      <c r="E2638" t="s">
        <v>19</v>
      </c>
      <c r="F2638" t="str">
        <f t="shared" si="164"/>
        <v>Engineer</v>
      </c>
      <c r="G2638">
        <v>148500</v>
      </c>
      <c r="H2638" t="s">
        <v>20</v>
      </c>
      <c r="I2638">
        <v>148500</v>
      </c>
      <c r="J2638">
        <f t="shared" si="165"/>
        <v>100000</v>
      </c>
      <c r="K2638">
        <f t="shared" si="166"/>
        <v>150000</v>
      </c>
      <c r="L2638" t="str">
        <f t="shared" si="167"/>
        <v>100000-150000</v>
      </c>
      <c r="M2638" t="s">
        <v>21</v>
      </c>
      <c r="N2638" t="str">
        <f>VLOOKUP(M2638,'Country Names'!B:C,2,FALSE)</f>
        <v>United States</v>
      </c>
      <c r="O2638">
        <v>100</v>
      </c>
      <c r="P2638" t="str">
        <f>IF(Table[[#This Row],[remote_ratio]]=0, "In Person", IF(Table[[#This Row],[remote_ratio]]=50, "Hybrid", IF(Table[[#This Row],[remote_ratio]]=100, "Remote")))</f>
        <v>Remote</v>
      </c>
      <c r="Q2638" t="s">
        <v>21</v>
      </c>
      <c r="R2638" t="str">
        <f>VLOOKUP(Q2638,'Country Names'!B:C,2,FALSE)</f>
        <v>United States</v>
      </c>
      <c r="S2638" t="s">
        <v>220</v>
      </c>
    </row>
    <row r="2639" spans="1:19" x14ac:dyDescent="0.3">
      <c r="A2639">
        <v>2638</v>
      </c>
      <c r="B2639">
        <v>2022</v>
      </c>
      <c r="C2639" t="s">
        <v>213</v>
      </c>
      <c r="D2639" t="s">
        <v>216</v>
      </c>
      <c r="E2639" t="s">
        <v>19</v>
      </c>
      <c r="F2639" t="str">
        <f t="shared" si="164"/>
        <v>Engineer</v>
      </c>
      <c r="G2639">
        <v>98200</v>
      </c>
      <c r="H2639" t="s">
        <v>20</v>
      </c>
      <c r="I2639">
        <v>98200</v>
      </c>
      <c r="J2639">
        <f t="shared" si="165"/>
        <v>50000</v>
      </c>
      <c r="K2639">
        <f t="shared" si="166"/>
        <v>100000</v>
      </c>
      <c r="L2639" t="str">
        <f t="shared" si="167"/>
        <v>50000-100000</v>
      </c>
      <c r="M2639" t="s">
        <v>21</v>
      </c>
      <c r="N2639" t="str">
        <f>VLOOKUP(M2639,'Country Names'!B:C,2,FALSE)</f>
        <v>United States</v>
      </c>
      <c r="O2639">
        <v>100</v>
      </c>
      <c r="P2639" t="str">
        <f>IF(Table[[#This Row],[remote_ratio]]=0, "In Person", IF(Table[[#This Row],[remote_ratio]]=50, "Hybrid", IF(Table[[#This Row],[remote_ratio]]=100, "Remote")))</f>
        <v>Remote</v>
      </c>
      <c r="Q2639" t="s">
        <v>21</v>
      </c>
      <c r="R2639" t="str">
        <f>VLOOKUP(Q2639,'Country Names'!B:C,2,FALSE)</f>
        <v>United States</v>
      </c>
      <c r="S2639" t="s">
        <v>220</v>
      </c>
    </row>
    <row r="2640" spans="1:19" x14ac:dyDescent="0.3">
      <c r="A2640">
        <v>2639</v>
      </c>
      <c r="B2640">
        <v>2022</v>
      </c>
      <c r="C2640" t="s">
        <v>330</v>
      </c>
      <c r="D2640" t="s">
        <v>216</v>
      </c>
      <c r="E2640" t="s">
        <v>27</v>
      </c>
      <c r="F2640" t="str">
        <f t="shared" si="164"/>
        <v>Analyst</v>
      </c>
      <c r="G2640">
        <v>115000</v>
      </c>
      <c r="H2640" t="s">
        <v>20</v>
      </c>
      <c r="I2640">
        <v>115000</v>
      </c>
      <c r="J2640">
        <f t="shared" si="165"/>
        <v>100000</v>
      </c>
      <c r="K2640">
        <f t="shared" si="166"/>
        <v>150000</v>
      </c>
      <c r="L2640" t="str">
        <f t="shared" si="167"/>
        <v>100000-150000</v>
      </c>
      <c r="M2640" t="s">
        <v>21</v>
      </c>
      <c r="N2640" t="str">
        <f>VLOOKUP(M2640,'Country Names'!B:C,2,FALSE)</f>
        <v>United States</v>
      </c>
      <c r="O2640">
        <v>100</v>
      </c>
      <c r="P2640" t="str">
        <f>IF(Table[[#This Row],[remote_ratio]]=0, "In Person", IF(Table[[#This Row],[remote_ratio]]=50, "Hybrid", IF(Table[[#This Row],[remote_ratio]]=100, "Remote")))</f>
        <v>Remote</v>
      </c>
      <c r="Q2640" t="s">
        <v>21</v>
      </c>
      <c r="R2640" t="str">
        <f>VLOOKUP(Q2640,'Country Names'!B:C,2,FALSE)</f>
        <v>United States</v>
      </c>
      <c r="S2640" t="s">
        <v>221</v>
      </c>
    </row>
    <row r="2641" spans="1:19" x14ac:dyDescent="0.3">
      <c r="A2641">
        <v>2640</v>
      </c>
      <c r="B2641">
        <v>2022</v>
      </c>
      <c r="C2641" t="s">
        <v>330</v>
      </c>
      <c r="D2641" t="s">
        <v>216</v>
      </c>
      <c r="E2641" t="s">
        <v>27</v>
      </c>
      <c r="F2641" t="str">
        <f t="shared" si="164"/>
        <v>Analyst</v>
      </c>
      <c r="G2641">
        <v>95000</v>
      </c>
      <c r="H2641" t="s">
        <v>20</v>
      </c>
      <c r="I2641">
        <v>95000</v>
      </c>
      <c r="J2641">
        <f t="shared" si="165"/>
        <v>50000</v>
      </c>
      <c r="K2641">
        <f t="shared" si="166"/>
        <v>100000</v>
      </c>
      <c r="L2641" t="str">
        <f t="shared" si="167"/>
        <v>50000-100000</v>
      </c>
      <c r="M2641" t="s">
        <v>21</v>
      </c>
      <c r="N2641" t="str">
        <f>VLOOKUP(M2641,'Country Names'!B:C,2,FALSE)</f>
        <v>United States</v>
      </c>
      <c r="O2641">
        <v>100</v>
      </c>
      <c r="P2641" t="str">
        <f>IF(Table[[#This Row],[remote_ratio]]=0, "In Person", IF(Table[[#This Row],[remote_ratio]]=50, "Hybrid", IF(Table[[#This Row],[remote_ratio]]=100, "Remote")))</f>
        <v>Remote</v>
      </c>
      <c r="Q2641" t="s">
        <v>21</v>
      </c>
      <c r="R2641" t="str">
        <f>VLOOKUP(Q2641,'Country Names'!B:C,2,FALSE)</f>
        <v>United States</v>
      </c>
      <c r="S2641" t="s">
        <v>221</v>
      </c>
    </row>
    <row r="2642" spans="1:19" x14ac:dyDescent="0.3">
      <c r="A2642">
        <v>2641</v>
      </c>
      <c r="B2642">
        <v>2022</v>
      </c>
      <c r="C2642" t="s">
        <v>330</v>
      </c>
      <c r="D2642" t="s">
        <v>216</v>
      </c>
      <c r="E2642" t="s">
        <v>45</v>
      </c>
      <c r="F2642" t="str">
        <f t="shared" si="164"/>
        <v>Architect</v>
      </c>
      <c r="G2642">
        <v>225000</v>
      </c>
      <c r="H2642" t="s">
        <v>20</v>
      </c>
      <c r="I2642">
        <v>225000</v>
      </c>
      <c r="J2642">
        <f t="shared" si="165"/>
        <v>200000</v>
      </c>
      <c r="K2642">
        <f t="shared" si="166"/>
        <v>250000</v>
      </c>
      <c r="L2642" t="str">
        <f t="shared" si="167"/>
        <v>200000-250000</v>
      </c>
      <c r="M2642" t="s">
        <v>21</v>
      </c>
      <c r="N2642" t="str">
        <f>VLOOKUP(M2642,'Country Names'!B:C,2,FALSE)</f>
        <v>United States</v>
      </c>
      <c r="O2642">
        <v>100</v>
      </c>
      <c r="P2642" t="str">
        <f>IF(Table[[#This Row],[remote_ratio]]=0, "In Person", IF(Table[[#This Row],[remote_ratio]]=50, "Hybrid", IF(Table[[#This Row],[remote_ratio]]=100, "Remote")))</f>
        <v>Remote</v>
      </c>
      <c r="Q2642" t="s">
        <v>21</v>
      </c>
      <c r="R2642" t="str">
        <f>VLOOKUP(Q2642,'Country Names'!B:C,2,FALSE)</f>
        <v>United States</v>
      </c>
      <c r="S2642" t="s">
        <v>221</v>
      </c>
    </row>
    <row r="2643" spans="1:19" x14ac:dyDescent="0.3">
      <c r="A2643">
        <v>2642</v>
      </c>
      <c r="B2643">
        <v>2022</v>
      </c>
      <c r="C2643" t="s">
        <v>330</v>
      </c>
      <c r="D2643" t="s">
        <v>216</v>
      </c>
      <c r="E2643" t="s">
        <v>45</v>
      </c>
      <c r="F2643" t="str">
        <f t="shared" si="164"/>
        <v>Architect</v>
      </c>
      <c r="G2643">
        <v>66000</v>
      </c>
      <c r="H2643" t="s">
        <v>20</v>
      </c>
      <c r="I2643">
        <v>66000</v>
      </c>
      <c r="J2643">
        <f t="shared" si="165"/>
        <v>50000</v>
      </c>
      <c r="K2643">
        <f t="shared" si="166"/>
        <v>100000</v>
      </c>
      <c r="L2643" t="str">
        <f t="shared" si="167"/>
        <v>50000-100000</v>
      </c>
      <c r="M2643" t="s">
        <v>21</v>
      </c>
      <c r="N2643" t="str">
        <f>VLOOKUP(M2643,'Country Names'!B:C,2,FALSE)</f>
        <v>United States</v>
      </c>
      <c r="O2643">
        <v>100</v>
      </c>
      <c r="P2643" t="str">
        <f>IF(Table[[#This Row],[remote_ratio]]=0, "In Person", IF(Table[[#This Row],[remote_ratio]]=50, "Hybrid", IF(Table[[#This Row],[remote_ratio]]=100, "Remote")))</f>
        <v>Remote</v>
      </c>
      <c r="Q2643" t="s">
        <v>21</v>
      </c>
      <c r="R2643" t="str">
        <f>VLOOKUP(Q2643,'Country Names'!B:C,2,FALSE)</f>
        <v>United States</v>
      </c>
      <c r="S2643" t="s">
        <v>221</v>
      </c>
    </row>
    <row r="2644" spans="1:19" x14ac:dyDescent="0.3">
      <c r="A2644">
        <v>2609</v>
      </c>
      <c r="B2644">
        <v>2022</v>
      </c>
      <c r="C2644" t="s">
        <v>330</v>
      </c>
      <c r="D2644" t="s">
        <v>216</v>
      </c>
      <c r="E2644" t="s">
        <v>23</v>
      </c>
      <c r="F2644" t="str">
        <f t="shared" si="164"/>
        <v>Scientist</v>
      </c>
      <c r="G2644">
        <v>123400</v>
      </c>
      <c r="H2644" t="s">
        <v>20</v>
      </c>
      <c r="I2644">
        <v>123400</v>
      </c>
      <c r="J2644">
        <f t="shared" si="165"/>
        <v>100000</v>
      </c>
      <c r="K2644">
        <f t="shared" si="166"/>
        <v>150000</v>
      </c>
      <c r="L2644" t="str">
        <f t="shared" si="167"/>
        <v>100000-150000</v>
      </c>
      <c r="M2644" t="s">
        <v>21</v>
      </c>
      <c r="N2644" t="str">
        <f>VLOOKUP(M2644,'Country Names'!B:C,2,FALSE)</f>
        <v>United States</v>
      </c>
      <c r="O2644">
        <v>0</v>
      </c>
      <c r="P2644" t="str">
        <f>IF(Table[[#This Row],[remote_ratio]]=0, "In Person", IF(Table[[#This Row],[remote_ratio]]=50, "Hybrid", IF(Table[[#This Row],[remote_ratio]]=100, "Remote")))</f>
        <v>In Person</v>
      </c>
      <c r="Q2644" t="s">
        <v>21</v>
      </c>
      <c r="R2644" t="str">
        <f>VLOOKUP(Q2644,'Country Names'!B:C,2,FALSE)</f>
        <v>United States</v>
      </c>
      <c r="S2644" t="s">
        <v>221</v>
      </c>
    </row>
    <row r="2645" spans="1:19" x14ac:dyDescent="0.3">
      <c r="A2645">
        <v>2610</v>
      </c>
      <c r="B2645">
        <v>2022</v>
      </c>
      <c r="C2645" t="s">
        <v>330</v>
      </c>
      <c r="D2645" t="s">
        <v>216</v>
      </c>
      <c r="E2645" t="s">
        <v>23</v>
      </c>
      <c r="F2645" t="str">
        <f t="shared" si="164"/>
        <v>Scientist</v>
      </c>
      <c r="G2645">
        <v>88100</v>
      </c>
      <c r="H2645" t="s">
        <v>20</v>
      </c>
      <c r="I2645">
        <v>88100</v>
      </c>
      <c r="J2645">
        <f t="shared" si="165"/>
        <v>50000</v>
      </c>
      <c r="K2645">
        <f t="shared" si="166"/>
        <v>100000</v>
      </c>
      <c r="L2645" t="str">
        <f t="shared" si="167"/>
        <v>50000-100000</v>
      </c>
      <c r="M2645" t="s">
        <v>21</v>
      </c>
      <c r="N2645" t="str">
        <f>VLOOKUP(M2645,'Country Names'!B:C,2,FALSE)</f>
        <v>United States</v>
      </c>
      <c r="O2645">
        <v>0</v>
      </c>
      <c r="P2645" t="str">
        <f>IF(Table[[#This Row],[remote_ratio]]=0, "In Person", IF(Table[[#This Row],[remote_ratio]]=50, "Hybrid", IF(Table[[#This Row],[remote_ratio]]=100, "Remote")))</f>
        <v>In Person</v>
      </c>
      <c r="Q2645" t="s">
        <v>21</v>
      </c>
      <c r="R2645" t="str">
        <f>VLOOKUP(Q2645,'Country Names'!B:C,2,FALSE)</f>
        <v>United States</v>
      </c>
      <c r="S2645" t="s">
        <v>221</v>
      </c>
    </row>
    <row r="2646" spans="1:19" x14ac:dyDescent="0.3">
      <c r="A2646">
        <v>2611</v>
      </c>
      <c r="B2646">
        <v>2022</v>
      </c>
      <c r="C2646" t="s">
        <v>330</v>
      </c>
      <c r="D2646" t="s">
        <v>216</v>
      </c>
      <c r="E2646" t="s">
        <v>23</v>
      </c>
      <c r="F2646" t="str">
        <f t="shared" si="164"/>
        <v>Scientist</v>
      </c>
      <c r="G2646">
        <v>120000</v>
      </c>
      <c r="H2646" t="s">
        <v>20</v>
      </c>
      <c r="I2646">
        <v>120000</v>
      </c>
      <c r="J2646">
        <f t="shared" si="165"/>
        <v>100000</v>
      </c>
      <c r="K2646">
        <f t="shared" si="166"/>
        <v>150000</v>
      </c>
      <c r="L2646" t="str">
        <f t="shared" si="167"/>
        <v>100000-150000</v>
      </c>
      <c r="M2646" t="s">
        <v>21</v>
      </c>
      <c r="N2646" t="str">
        <f>VLOOKUP(M2646,'Country Names'!B:C,2,FALSE)</f>
        <v>United States</v>
      </c>
      <c r="O2646">
        <v>100</v>
      </c>
      <c r="P2646" t="str">
        <f>IF(Table[[#This Row],[remote_ratio]]=0, "In Person", IF(Table[[#This Row],[remote_ratio]]=50, "Hybrid", IF(Table[[#This Row],[remote_ratio]]=100, "Remote")))</f>
        <v>Remote</v>
      </c>
      <c r="Q2646" t="s">
        <v>21</v>
      </c>
      <c r="R2646" t="str">
        <f>VLOOKUP(Q2646,'Country Names'!B:C,2,FALSE)</f>
        <v>United States</v>
      </c>
      <c r="S2646" t="s">
        <v>222</v>
      </c>
    </row>
    <row r="2647" spans="1:19" x14ac:dyDescent="0.3">
      <c r="A2647">
        <v>2612</v>
      </c>
      <c r="B2647">
        <v>2022</v>
      </c>
      <c r="C2647" t="s">
        <v>330</v>
      </c>
      <c r="D2647" t="s">
        <v>216</v>
      </c>
      <c r="E2647" t="s">
        <v>23</v>
      </c>
      <c r="F2647" t="str">
        <f t="shared" si="164"/>
        <v>Scientist</v>
      </c>
      <c r="G2647">
        <v>55000</v>
      </c>
      <c r="H2647" t="s">
        <v>20</v>
      </c>
      <c r="I2647">
        <v>55000</v>
      </c>
      <c r="J2647">
        <f t="shared" si="165"/>
        <v>50000</v>
      </c>
      <c r="K2647">
        <f t="shared" si="166"/>
        <v>100000</v>
      </c>
      <c r="L2647" t="str">
        <f t="shared" si="167"/>
        <v>50000-100000</v>
      </c>
      <c r="M2647" t="s">
        <v>21</v>
      </c>
      <c r="N2647" t="str">
        <f>VLOOKUP(M2647,'Country Names'!B:C,2,FALSE)</f>
        <v>United States</v>
      </c>
      <c r="O2647">
        <v>100</v>
      </c>
      <c r="P2647" t="str">
        <f>IF(Table[[#This Row],[remote_ratio]]=0, "In Person", IF(Table[[#This Row],[remote_ratio]]=50, "Hybrid", IF(Table[[#This Row],[remote_ratio]]=100, "Remote")))</f>
        <v>Remote</v>
      </c>
      <c r="Q2647" t="s">
        <v>21</v>
      </c>
      <c r="R2647" t="str">
        <f>VLOOKUP(Q2647,'Country Names'!B:C,2,FALSE)</f>
        <v>United States</v>
      </c>
      <c r="S2647" t="s">
        <v>222</v>
      </c>
    </row>
    <row r="2648" spans="1:19" x14ac:dyDescent="0.3">
      <c r="A2648">
        <v>2647</v>
      </c>
      <c r="B2648">
        <v>2022</v>
      </c>
      <c r="C2648" t="s">
        <v>213</v>
      </c>
      <c r="D2648" t="s">
        <v>216</v>
      </c>
      <c r="E2648" t="s">
        <v>70</v>
      </c>
      <c r="F2648" t="str">
        <f t="shared" si="164"/>
        <v>Manager</v>
      </c>
      <c r="G2648">
        <v>134000</v>
      </c>
      <c r="H2648" t="s">
        <v>20</v>
      </c>
      <c r="I2648">
        <v>134000</v>
      </c>
      <c r="J2648">
        <f t="shared" si="165"/>
        <v>100000</v>
      </c>
      <c r="K2648">
        <f t="shared" si="166"/>
        <v>150000</v>
      </c>
      <c r="L2648" t="str">
        <f t="shared" si="167"/>
        <v>100000-150000</v>
      </c>
      <c r="M2648" t="s">
        <v>21</v>
      </c>
      <c r="N2648" t="str">
        <f>VLOOKUP(M2648,'Country Names'!B:C,2,FALSE)</f>
        <v>United States</v>
      </c>
      <c r="O2648">
        <v>0</v>
      </c>
      <c r="P2648" t="str">
        <f>IF(Table[[#This Row],[remote_ratio]]=0, "In Person", IF(Table[[#This Row],[remote_ratio]]=50, "Hybrid", IF(Table[[#This Row],[remote_ratio]]=100, "Remote")))</f>
        <v>In Person</v>
      </c>
      <c r="Q2648" t="s">
        <v>21</v>
      </c>
      <c r="R2648" t="str">
        <f>VLOOKUP(Q2648,'Country Names'!B:C,2,FALSE)</f>
        <v>United States</v>
      </c>
      <c r="S2648" t="s">
        <v>221</v>
      </c>
    </row>
    <row r="2649" spans="1:19" x14ac:dyDescent="0.3">
      <c r="A2649">
        <v>2648</v>
      </c>
      <c r="B2649">
        <v>2022</v>
      </c>
      <c r="C2649" t="s">
        <v>213</v>
      </c>
      <c r="D2649" t="s">
        <v>216</v>
      </c>
      <c r="E2649" t="s">
        <v>70</v>
      </c>
      <c r="F2649" t="str">
        <f t="shared" si="164"/>
        <v>Manager</v>
      </c>
      <c r="G2649">
        <v>98000</v>
      </c>
      <c r="H2649" t="s">
        <v>20</v>
      </c>
      <c r="I2649">
        <v>98000</v>
      </c>
      <c r="J2649">
        <f t="shared" si="165"/>
        <v>50000</v>
      </c>
      <c r="K2649">
        <f t="shared" si="166"/>
        <v>100000</v>
      </c>
      <c r="L2649" t="str">
        <f t="shared" si="167"/>
        <v>50000-100000</v>
      </c>
      <c r="M2649" t="s">
        <v>21</v>
      </c>
      <c r="N2649" t="str">
        <f>VLOOKUP(M2649,'Country Names'!B:C,2,FALSE)</f>
        <v>United States</v>
      </c>
      <c r="O2649">
        <v>0</v>
      </c>
      <c r="P2649" t="str">
        <f>IF(Table[[#This Row],[remote_ratio]]=0, "In Person", IF(Table[[#This Row],[remote_ratio]]=50, "Hybrid", IF(Table[[#This Row],[remote_ratio]]=100, "Remote")))</f>
        <v>In Person</v>
      </c>
      <c r="Q2649" t="s">
        <v>21</v>
      </c>
      <c r="R2649" t="str">
        <f>VLOOKUP(Q2649,'Country Names'!B:C,2,FALSE)</f>
        <v>United States</v>
      </c>
      <c r="S2649" t="s">
        <v>221</v>
      </c>
    </row>
    <row r="2650" spans="1:19" x14ac:dyDescent="0.3">
      <c r="A2650">
        <v>2649</v>
      </c>
      <c r="B2650">
        <v>2022</v>
      </c>
      <c r="C2650" t="s">
        <v>213</v>
      </c>
      <c r="D2650" t="s">
        <v>216</v>
      </c>
      <c r="E2650" t="s">
        <v>27</v>
      </c>
      <c r="F2650" t="str">
        <f t="shared" si="164"/>
        <v>Analyst</v>
      </c>
      <c r="G2650">
        <v>105000</v>
      </c>
      <c r="H2650" t="s">
        <v>20</v>
      </c>
      <c r="I2650">
        <v>105000</v>
      </c>
      <c r="J2650">
        <f t="shared" si="165"/>
        <v>100000</v>
      </c>
      <c r="K2650">
        <f t="shared" si="166"/>
        <v>150000</v>
      </c>
      <c r="L2650" t="str">
        <f t="shared" si="167"/>
        <v>100000-150000</v>
      </c>
      <c r="M2650" t="s">
        <v>21</v>
      </c>
      <c r="N2650" t="str">
        <f>VLOOKUP(M2650,'Country Names'!B:C,2,FALSE)</f>
        <v>United States</v>
      </c>
      <c r="O2650">
        <v>0</v>
      </c>
      <c r="P2650" t="str">
        <f>IF(Table[[#This Row],[remote_ratio]]=0, "In Person", IF(Table[[#This Row],[remote_ratio]]=50, "Hybrid", IF(Table[[#This Row],[remote_ratio]]=100, "Remote")))</f>
        <v>In Person</v>
      </c>
      <c r="Q2650" t="s">
        <v>21</v>
      </c>
      <c r="R2650" t="str">
        <f>VLOOKUP(Q2650,'Country Names'!B:C,2,FALSE)</f>
        <v>United States</v>
      </c>
      <c r="S2650" t="s">
        <v>221</v>
      </c>
    </row>
    <row r="2651" spans="1:19" x14ac:dyDescent="0.3">
      <c r="A2651">
        <v>2650</v>
      </c>
      <c r="B2651">
        <v>2022</v>
      </c>
      <c r="C2651" t="s">
        <v>213</v>
      </c>
      <c r="D2651" t="s">
        <v>216</v>
      </c>
      <c r="E2651" t="s">
        <v>27</v>
      </c>
      <c r="F2651" t="str">
        <f t="shared" si="164"/>
        <v>Analyst</v>
      </c>
      <c r="G2651">
        <v>62000</v>
      </c>
      <c r="H2651" t="s">
        <v>20</v>
      </c>
      <c r="I2651">
        <v>62000</v>
      </c>
      <c r="J2651">
        <f t="shared" si="165"/>
        <v>50000</v>
      </c>
      <c r="K2651">
        <f t="shared" si="166"/>
        <v>100000</v>
      </c>
      <c r="L2651" t="str">
        <f t="shared" si="167"/>
        <v>50000-100000</v>
      </c>
      <c r="M2651" t="s">
        <v>21</v>
      </c>
      <c r="N2651" t="str">
        <f>VLOOKUP(M2651,'Country Names'!B:C,2,FALSE)</f>
        <v>United States</v>
      </c>
      <c r="O2651">
        <v>0</v>
      </c>
      <c r="P2651" t="str">
        <f>IF(Table[[#This Row],[remote_ratio]]=0, "In Person", IF(Table[[#This Row],[remote_ratio]]=50, "Hybrid", IF(Table[[#This Row],[remote_ratio]]=100, "Remote")))</f>
        <v>In Person</v>
      </c>
      <c r="Q2651" t="s">
        <v>21</v>
      </c>
      <c r="R2651" t="str">
        <f>VLOOKUP(Q2651,'Country Names'!B:C,2,FALSE)</f>
        <v>United States</v>
      </c>
      <c r="S2651" t="s">
        <v>221</v>
      </c>
    </row>
    <row r="2652" spans="1:19" x14ac:dyDescent="0.3">
      <c r="A2652">
        <v>2651</v>
      </c>
      <c r="B2652">
        <v>2022</v>
      </c>
      <c r="C2652" t="s">
        <v>214</v>
      </c>
      <c r="D2652" t="s">
        <v>216</v>
      </c>
      <c r="E2652" t="s">
        <v>112</v>
      </c>
      <c r="F2652" t="str">
        <f t="shared" si="164"/>
        <v>Analyst</v>
      </c>
      <c r="G2652">
        <v>57000</v>
      </c>
      <c r="H2652" t="s">
        <v>20</v>
      </c>
      <c r="I2652">
        <v>57000</v>
      </c>
      <c r="J2652">
        <f t="shared" si="165"/>
        <v>50000</v>
      </c>
      <c r="K2652">
        <f t="shared" si="166"/>
        <v>100000</v>
      </c>
      <c r="L2652" t="str">
        <f t="shared" si="167"/>
        <v>50000-100000</v>
      </c>
      <c r="M2652" t="s">
        <v>21</v>
      </c>
      <c r="N2652" t="str">
        <f>VLOOKUP(M2652,'Country Names'!B:C,2,FALSE)</f>
        <v>United States</v>
      </c>
      <c r="O2652">
        <v>100</v>
      </c>
      <c r="P2652" t="str">
        <f>IF(Table[[#This Row],[remote_ratio]]=0, "In Person", IF(Table[[#This Row],[remote_ratio]]=50, "Hybrid", IF(Table[[#This Row],[remote_ratio]]=100, "Remote")))</f>
        <v>Remote</v>
      </c>
      <c r="Q2652" t="s">
        <v>21</v>
      </c>
      <c r="R2652" t="str">
        <f>VLOOKUP(Q2652,'Country Names'!B:C,2,FALSE)</f>
        <v>United States</v>
      </c>
      <c r="S2652" t="s">
        <v>220</v>
      </c>
    </row>
    <row r="2653" spans="1:19" x14ac:dyDescent="0.3">
      <c r="A2653">
        <v>2652</v>
      </c>
      <c r="B2653">
        <v>2022</v>
      </c>
      <c r="C2653" t="s">
        <v>330</v>
      </c>
      <c r="D2653" t="s">
        <v>216</v>
      </c>
      <c r="E2653" t="s">
        <v>75</v>
      </c>
      <c r="F2653" t="str">
        <f t="shared" si="164"/>
        <v>Engineer</v>
      </c>
      <c r="G2653">
        <v>210000</v>
      </c>
      <c r="H2653" t="s">
        <v>71</v>
      </c>
      <c r="I2653">
        <v>161311</v>
      </c>
      <c r="J2653">
        <f t="shared" si="165"/>
        <v>150000</v>
      </c>
      <c r="K2653">
        <f t="shared" si="166"/>
        <v>200000</v>
      </c>
      <c r="L2653" t="str">
        <f t="shared" si="167"/>
        <v>150000-200000</v>
      </c>
      <c r="M2653" t="s">
        <v>24</v>
      </c>
      <c r="N2653" t="str">
        <f>VLOOKUP(M2653,'Country Names'!B:C,2,FALSE)</f>
        <v>Canada</v>
      </c>
      <c r="O2653">
        <v>50</v>
      </c>
      <c r="P2653" t="str">
        <f>IF(Table[[#This Row],[remote_ratio]]=0, "In Person", IF(Table[[#This Row],[remote_ratio]]=50, "Hybrid", IF(Table[[#This Row],[remote_ratio]]=100, "Remote")))</f>
        <v>Hybrid</v>
      </c>
      <c r="Q2653" t="s">
        <v>24</v>
      </c>
      <c r="R2653" t="str">
        <f>VLOOKUP(Q2653,'Country Names'!B:C,2,FALSE)</f>
        <v>Canada</v>
      </c>
      <c r="S2653" t="s">
        <v>221</v>
      </c>
    </row>
    <row r="2654" spans="1:19" x14ac:dyDescent="0.3">
      <c r="A2654">
        <v>2613</v>
      </c>
      <c r="B2654">
        <v>2022</v>
      </c>
      <c r="C2654" t="s">
        <v>330</v>
      </c>
      <c r="D2654" t="s">
        <v>216</v>
      </c>
      <c r="E2654" t="s">
        <v>23</v>
      </c>
      <c r="F2654" t="str">
        <f t="shared" si="164"/>
        <v>Scientist</v>
      </c>
      <c r="G2654">
        <v>185900</v>
      </c>
      <c r="H2654" t="s">
        <v>20</v>
      </c>
      <c r="I2654">
        <v>185900</v>
      </c>
      <c r="J2654">
        <f t="shared" si="165"/>
        <v>150000</v>
      </c>
      <c r="K2654">
        <f t="shared" si="166"/>
        <v>200000</v>
      </c>
      <c r="L2654" t="str">
        <f t="shared" si="167"/>
        <v>150000-200000</v>
      </c>
      <c r="M2654" t="s">
        <v>21</v>
      </c>
      <c r="N2654" t="str">
        <f>VLOOKUP(M2654,'Country Names'!B:C,2,FALSE)</f>
        <v>United States</v>
      </c>
      <c r="O2654">
        <v>0</v>
      </c>
      <c r="P2654" t="str">
        <f>IF(Table[[#This Row],[remote_ratio]]=0, "In Person", IF(Table[[#This Row],[remote_ratio]]=50, "Hybrid", IF(Table[[#This Row],[remote_ratio]]=100, "Remote")))</f>
        <v>In Person</v>
      </c>
      <c r="Q2654" t="s">
        <v>21</v>
      </c>
      <c r="R2654" t="str">
        <f>VLOOKUP(Q2654,'Country Names'!B:C,2,FALSE)</f>
        <v>United States</v>
      </c>
      <c r="S2654" t="s">
        <v>221</v>
      </c>
    </row>
    <row r="2655" spans="1:19" x14ac:dyDescent="0.3">
      <c r="A2655">
        <v>2614</v>
      </c>
      <c r="B2655">
        <v>2022</v>
      </c>
      <c r="C2655" t="s">
        <v>330</v>
      </c>
      <c r="D2655" t="s">
        <v>216</v>
      </c>
      <c r="E2655" t="s">
        <v>23</v>
      </c>
      <c r="F2655" t="str">
        <f t="shared" si="164"/>
        <v>Scientist</v>
      </c>
      <c r="G2655">
        <v>129300</v>
      </c>
      <c r="H2655" t="s">
        <v>20</v>
      </c>
      <c r="I2655">
        <v>129300</v>
      </c>
      <c r="J2655">
        <f t="shared" si="165"/>
        <v>100000</v>
      </c>
      <c r="K2655">
        <f t="shared" si="166"/>
        <v>150000</v>
      </c>
      <c r="L2655" t="str">
        <f t="shared" si="167"/>
        <v>100000-150000</v>
      </c>
      <c r="M2655" t="s">
        <v>21</v>
      </c>
      <c r="N2655" t="str">
        <f>VLOOKUP(M2655,'Country Names'!B:C,2,FALSE)</f>
        <v>United States</v>
      </c>
      <c r="O2655">
        <v>0</v>
      </c>
      <c r="P2655" t="str">
        <f>IF(Table[[#This Row],[remote_ratio]]=0, "In Person", IF(Table[[#This Row],[remote_ratio]]=50, "Hybrid", IF(Table[[#This Row],[remote_ratio]]=100, "Remote")))</f>
        <v>In Person</v>
      </c>
      <c r="Q2655" t="s">
        <v>21</v>
      </c>
      <c r="R2655" t="str">
        <f>VLOOKUP(Q2655,'Country Names'!B:C,2,FALSE)</f>
        <v>United States</v>
      </c>
      <c r="S2655" t="s">
        <v>221</v>
      </c>
    </row>
    <row r="2656" spans="1:19" x14ac:dyDescent="0.3">
      <c r="A2656">
        <v>2623</v>
      </c>
      <c r="B2656">
        <v>2022</v>
      </c>
      <c r="C2656" t="s">
        <v>330</v>
      </c>
      <c r="D2656" t="s">
        <v>216</v>
      </c>
      <c r="E2656" t="s">
        <v>23</v>
      </c>
      <c r="F2656" t="str">
        <f t="shared" si="164"/>
        <v>Scientist</v>
      </c>
      <c r="G2656">
        <v>185900</v>
      </c>
      <c r="H2656" t="s">
        <v>20</v>
      </c>
      <c r="I2656">
        <v>185900</v>
      </c>
      <c r="J2656">
        <f t="shared" si="165"/>
        <v>150000</v>
      </c>
      <c r="K2656">
        <f t="shared" si="166"/>
        <v>200000</v>
      </c>
      <c r="L2656" t="str">
        <f t="shared" si="167"/>
        <v>150000-200000</v>
      </c>
      <c r="M2656" t="s">
        <v>21</v>
      </c>
      <c r="N2656" t="str">
        <f>VLOOKUP(M2656,'Country Names'!B:C,2,FALSE)</f>
        <v>United States</v>
      </c>
      <c r="O2656">
        <v>0</v>
      </c>
      <c r="P2656" t="str">
        <f>IF(Table[[#This Row],[remote_ratio]]=0, "In Person", IF(Table[[#This Row],[remote_ratio]]=50, "Hybrid", IF(Table[[#This Row],[remote_ratio]]=100, "Remote")))</f>
        <v>In Person</v>
      </c>
      <c r="Q2656" t="s">
        <v>21</v>
      </c>
      <c r="R2656" t="str">
        <f>VLOOKUP(Q2656,'Country Names'!B:C,2,FALSE)</f>
        <v>United States</v>
      </c>
      <c r="S2656" t="s">
        <v>221</v>
      </c>
    </row>
    <row r="2657" spans="1:19" x14ac:dyDescent="0.3">
      <c r="A2657">
        <v>2656</v>
      </c>
      <c r="B2657">
        <v>2022</v>
      </c>
      <c r="C2657" t="s">
        <v>330</v>
      </c>
      <c r="D2657" t="s">
        <v>216</v>
      </c>
      <c r="E2657" t="s">
        <v>172</v>
      </c>
      <c r="F2657" t="str">
        <f t="shared" si="164"/>
        <v>Architect</v>
      </c>
      <c r="G2657">
        <v>3000000</v>
      </c>
      <c r="H2657" t="s">
        <v>42</v>
      </c>
      <c r="I2657">
        <v>38154</v>
      </c>
      <c r="J2657">
        <f t="shared" si="165"/>
        <v>0</v>
      </c>
      <c r="K2657">
        <f t="shared" si="166"/>
        <v>50000</v>
      </c>
      <c r="L2657" t="str">
        <f t="shared" si="167"/>
        <v>0-50000</v>
      </c>
      <c r="M2657" t="s">
        <v>43</v>
      </c>
      <c r="N2657" t="str">
        <f>VLOOKUP(M2657,'Country Names'!B:C,2,FALSE)</f>
        <v>India</v>
      </c>
      <c r="O2657">
        <v>100</v>
      </c>
      <c r="P2657" t="str">
        <f>IF(Table[[#This Row],[remote_ratio]]=0, "In Person", IF(Table[[#This Row],[remote_ratio]]=50, "Hybrid", IF(Table[[#This Row],[remote_ratio]]=100, "Remote")))</f>
        <v>Remote</v>
      </c>
      <c r="Q2657" t="s">
        <v>43</v>
      </c>
      <c r="R2657" t="str">
        <f>VLOOKUP(Q2657,'Country Names'!B:C,2,FALSE)</f>
        <v>India</v>
      </c>
      <c r="S2657" t="s">
        <v>220</v>
      </c>
    </row>
    <row r="2658" spans="1:19" x14ac:dyDescent="0.3">
      <c r="A2658">
        <v>2657</v>
      </c>
      <c r="B2658">
        <v>2022</v>
      </c>
      <c r="C2658" t="s">
        <v>330</v>
      </c>
      <c r="D2658" t="s">
        <v>216</v>
      </c>
      <c r="E2658" t="s">
        <v>37</v>
      </c>
      <c r="F2658" t="str">
        <f t="shared" si="164"/>
        <v>Engineer</v>
      </c>
      <c r="G2658">
        <v>70000</v>
      </c>
      <c r="H2658" t="s">
        <v>14</v>
      </c>
      <c r="I2658">
        <v>73546</v>
      </c>
      <c r="J2658">
        <f t="shared" si="165"/>
        <v>50000</v>
      </c>
      <c r="K2658">
        <f t="shared" si="166"/>
        <v>100000</v>
      </c>
      <c r="L2658" t="str">
        <f t="shared" si="167"/>
        <v>50000-100000</v>
      </c>
      <c r="M2658" t="s">
        <v>48</v>
      </c>
      <c r="N2658" t="str">
        <f>VLOOKUP(M2658,'Country Names'!B:C,2,FALSE)</f>
        <v>Portugal</v>
      </c>
      <c r="O2658">
        <v>0</v>
      </c>
      <c r="P2658" t="str">
        <f>IF(Table[[#This Row],[remote_ratio]]=0, "In Person", IF(Table[[#This Row],[remote_ratio]]=50, "Hybrid", IF(Table[[#This Row],[remote_ratio]]=100, "Remote")))</f>
        <v>In Person</v>
      </c>
      <c r="Q2658" t="s">
        <v>48</v>
      </c>
      <c r="R2658" t="str">
        <f>VLOOKUP(Q2658,'Country Names'!B:C,2,FALSE)</f>
        <v>Portugal</v>
      </c>
      <c r="S2658" t="s">
        <v>221</v>
      </c>
    </row>
    <row r="2659" spans="1:19" x14ac:dyDescent="0.3">
      <c r="A2659">
        <v>2658</v>
      </c>
      <c r="B2659">
        <v>2022</v>
      </c>
      <c r="C2659" t="s">
        <v>330</v>
      </c>
      <c r="D2659" t="s">
        <v>216</v>
      </c>
      <c r="E2659" t="s">
        <v>37</v>
      </c>
      <c r="F2659" t="str">
        <f t="shared" si="164"/>
        <v>Engineer</v>
      </c>
      <c r="G2659">
        <v>40000</v>
      </c>
      <c r="H2659" t="s">
        <v>14</v>
      </c>
      <c r="I2659">
        <v>42026</v>
      </c>
      <c r="J2659">
        <f t="shared" si="165"/>
        <v>0</v>
      </c>
      <c r="K2659">
        <f t="shared" si="166"/>
        <v>50000</v>
      </c>
      <c r="L2659" t="str">
        <f t="shared" si="167"/>
        <v>0-50000</v>
      </c>
      <c r="M2659" t="s">
        <v>48</v>
      </c>
      <c r="N2659" t="str">
        <f>VLOOKUP(M2659,'Country Names'!B:C,2,FALSE)</f>
        <v>Portugal</v>
      </c>
      <c r="O2659">
        <v>0</v>
      </c>
      <c r="P2659" t="str">
        <f>IF(Table[[#This Row],[remote_ratio]]=0, "In Person", IF(Table[[#This Row],[remote_ratio]]=50, "Hybrid", IF(Table[[#This Row],[remote_ratio]]=100, "Remote")))</f>
        <v>In Person</v>
      </c>
      <c r="Q2659" t="s">
        <v>48</v>
      </c>
      <c r="R2659" t="str">
        <f>VLOOKUP(Q2659,'Country Names'!B:C,2,FALSE)</f>
        <v>Portugal</v>
      </c>
      <c r="S2659" t="s">
        <v>221</v>
      </c>
    </row>
    <row r="2660" spans="1:19" x14ac:dyDescent="0.3">
      <c r="A2660">
        <v>2659</v>
      </c>
      <c r="B2660">
        <v>2022</v>
      </c>
      <c r="C2660" t="s">
        <v>330</v>
      </c>
      <c r="D2660" t="s">
        <v>216</v>
      </c>
      <c r="E2660" t="s">
        <v>37</v>
      </c>
      <c r="F2660" t="str">
        <f t="shared" si="164"/>
        <v>Engineer</v>
      </c>
      <c r="G2660">
        <v>170000</v>
      </c>
      <c r="H2660" t="s">
        <v>20</v>
      </c>
      <c r="I2660">
        <v>170000</v>
      </c>
      <c r="J2660">
        <f t="shared" si="165"/>
        <v>150000</v>
      </c>
      <c r="K2660">
        <f t="shared" si="166"/>
        <v>200000</v>
      </c>
      <c r="L2660" t="str">
        <f t="shared" si="167"/>
        <v>150000-200000</v>
      </c>
      <c r="M2660" t="s">
        <v>21</v>
      </c>
      <c r="N2660" t="str">
        <f>VLOOKUP(M2660,'Country Names'!B:C,2,FALSE)</f>
        <v>United States</v>
      </c>
      <c r="O2660">
        <v>100</v>
      </c>
      <c r="P2660" t="str">
        <f>IF(Table[[#This Row],[remote_ratio]]=0, "In Person", IF(Table[[#This Row],[remote_ratio]]=50, "Hybrid", IF(Table[[#This Row],[remote_ratio]]=100, "Remote")))</f>
        <v>Remote</v>
      </c>
      <c r="Q2660" t="s">
        <v>21</v>
      </c>
      <c r="R2660" t="str">
        <f>VLOOKUP(Q2660,'Country Names'!B:C,2,FALSE)</f>
        <v>United States</v>
      </c>
      <c r="S2660" t="s">
        <v>221</v>
      </c>
    </row>
    <row r="2661" spans="1:19" x14ac:dyDescent="0.3">
      <c r="A2661">
        <v>2660</v>
      </c>
      <c r="B2661">
        <v>2022</v>
      </c>
      <c r="C2661" t="s">
        <v>330</v>
      </c>
      <c r="D2661" t="s">
        <v>216</v>
      </c>
      <c r="E2661" t="s">
        <v>37</v>
      </c>
      <c r="F2661" t="str">
        <f t="shared" si="164"/>
        <v>Engineer</v>
      </c>
      <c r="G2661">
        <v>150000</v>
      </c>
      <c r="H2661" t="s">
        <v>20</v>
      </c>
      <c r="I2661">
        <v>150000</v>
      </c>
      <c r="J2661">
        <f t="shared" si="165"/>
        <v>150000</v>
      </c>
      <c r="K2661">
        <f t="shared" si="166"/>
        <v>200000</v>
      </c>
      <c r="L2661" t="str">
        <f t="shared" si="167"/>
        <v>150000-200000</v>
      </c>
      <c r="M2661" t="s">
        <v>21</v>
      </c>
      <c r="N2661" t="str">
        <f>VLOOKUP(M2661,'Country Names'!B:C,2,FALSE)</f>
        <v>United States</v>
      </c>
      <c r="O2661">
        <v>100</v>
      </c>
      <c r="P2661" t="str">
        <f>IF(Table[[#This Row],[remote_ratio]]=0, "In Person", IF(Table[[#This Row],[remote_ratio]]=50, "Hybrid", IF(Table[[#This Row],[remote_ratio]]=100, "Remote")))</f>
        <v>Remote</v>
      </c>
      <c r="Q2661" t="s">
        <v>21</v>
      </c>
      <c r="R2661" t="str">
        <f>VLOOKUP(Q2661,'Country Names'!B:C,2,FALSE)</f>
        <v>United States</v>
      </c>
      <c r="S2661" t="s">
        <v>221</v>
      </c>
    </row>
    <row r="2662" spans="1:19" x14ac:dyDescent="0.3">
      <c r="A2662">
        <v>2661</v>
      </c>
      <c r="B2662">
        <v>2022</v>
      </c>
      <c r="C2662" t="s">
        <v>330</v>
      </c>
      <c r="D2662" t="s">
        <v>216</v>
      </c>
      <c r="E2662" t="s">
        <v>45</v>
      </c>
      <c r="F2662" t="str">
        <f t="shared" si="164"/>
        <v>Architect</v>
      </c>
      <c r="G2662">
        <v>180000</v>
      </c>
      <c r="H2662" t="s">
        <v>20</v>
      </c>
      <c r="I2662">
        <v>180000</v>
      </c>
      <c r="J2662">
        <f t="shared" si="165"/>
        <v>150000</v>
      </c>
      <c r="K2662">
        <f t="shared" si="166"/>
        <v>200000</v>
      </c>
      <c r="L2662" t="str">
        <f t="shared" si="167"/>
        <v>150000-200000</v>
      </c>
      <c r="M2662" t="s">
        <v>21</v>
      </c>
      <c r="N2662" t="str">
        <f>VLOOKUP(M2662,'Country Names'!B:C,2,FALSE)</f>
        <v>United States</v>
      </c>
      <c r="O2662">
        <v>100</v>
      </c>
      <c r="P2662" t="str">
        <f>IF(Table[[#This Row],[remote_ratio]]=0, "In Person", IF(Table[[#This Row],[remote_ratio]]=50, "Hybrid", IF(Table[[#This Row],[remote_ratio]]=100, "Remote")))</f>
        <v>Remote</v>
      </c>
      <c r="Q2662" t="s">
        <v>21</v>
      </c>
      <c r="R2662" t="str">
        <f>VLOOKUP(Q2662,'Country Names'!B:C,2,FALSE)</f>
        <v>United States</v>
      </c>
      <c r="S2662" t="s">
        <v>221</v>
      </c>
    </row>
    <row r="2663" spans="1:19" x14ac:dyDescent="0.3">
      <c r="A2663">
        <v>2662</v>
      </c>
      <c r="B2663">
        <v>2022</v>
      </c>
      <c r="C2663" t="s">
        <v>330</v>
      </c>
      <c r="D2663" t="s">
        <v>216</v>
      </c>
      <c r="E2663" t="s">
        <v>45</v>
      </c>
      <c r="F2663" t="str">
        <f t="shared" si="164"/>
        <v>Architect</v>
      </c>
      <c r="G2663">
        <v>160000</v>
      </c>
      <c r="H2663" t="s">
        <v>20</v>
      </c>
      <c r="I2663">
        <v>160000</v>
      </c>
      <c r="J2663">
        <f t="shared" si="165"/>
        <v>150000</v>
      </c>
      <c r="K2663">
        <f t="shared" si="166"/>
        <v>200000</v>
      </c>
      <c r="L2663" t="str">
        <f t="shared" si="167"/>
        <v>150000-200000</v>
      </c>
      <c r="M2663" t="s">
        <v>21</v>
      </c>
      <c r="N2663" t="str">
        <f>VLOOKUP(M2663,'Country Names'!B:C,2,FALSE)</f>
        <v>United States</v>
      </c>
      <c r="O2663">
        <v>100</v>
      </c>
      <c r="P2663" t="str">
        <f>IF(Table[[#This Row],[remote_ratio]]=0, "In Person", IF(Table[[#This Row],[remote_ratio]]=50, "Hybrid", IF(Table[[#This Row],[remote_ratio]]=100, "Remote")))</f>
        <v>Remote</v>
      </c>
      <c r="Q2663" t="s">
        <v>21</v>
      </c>
      <c r="R2663" t="str">
        <f>VLOOKUP(Q2663,'Country Names'!B:C,2,FALSE)</f>
        <v>United States</v>
      </c>
      <c r="S2663" t="s">
        <v>221</v>
      </c>
    </row>
    <row r="2664" spans="1:19" x14ac:dyDescent="0.3">
      <c r="A2664">
        <v>2624</v>
      </c>
      <c r="B2664">
        <v>2022</v>
      </c>
      <c r="C2664" t="s">
        <v>330</v>
      </c>
      <c r="D2664" t="s">
        <v>216</v>
      </c>
      <c r="E2664" t="s">
        <v>23</v>
      </c>
      <c r="F2664" t="str">
        <f t="shared" si="164"/>
        <v>Scientist</v>
      </c>
      <c r="G2664">
        <v>129300</v>
      </c>
      <c r="H2664" t="s">
        <v>20</v>
      </c>
      <c r="I2664">
        <v>129300</v>
      </c>
      <c r="J2664">
        <f t="shared" si="165"/>
        <v>100000</v>
      </c>
      <c r="K2664">
        <f t="shared" si="166"/>
        <v>150000</v>
      </c>
      <c r="L2664" t="str">
        <f t="shared" si="167"/>
        <v>100000-150000</v>
      </c>
      <c r="M2664" t="s">
        <v>21</v>
      </c>
      <c r="N2664" t="str">
        <f>VLOOKUP(M2664,'Country Names'!B:C,2,FALSE)</f>
        <v>United States</v>
      </c>
      <c r="O2664">
        <v>0</v>
      </c>
      <c r="P2664" t="str">
        <f>IF(Table[[#This Row],[remote_ratio]]=0, "In Person", IF(Table[[#This Row],[remote_ratio]]=50, "Hybrid", IF(Table[[#This Row],[remote_ratio]]=100, "Remote")))</f>
        <v>In Person</v>
      </c>
      <c r="Q2664" t="s">
        <v>21</v>
      </c>
      <c r="R2664" t="str">
        <f>VLOOKUP(Q2664,'Country Names'!B:C,2,FALSE)</f>
        <v>United States</v>
      </c>
      <c r="S2664" t="s">
        <v>221</v>
      </c>
    </row>
    <row r="2665" spans="1:19" x14ac:dyDescent="0.3">
      <c r="A2665">
        <v>2664</v>
      </c>
      <c r="B2665">
        <v>2022</v>
      </c>
      <c r="C2665" t="s">
        <v>330</v>
      </c>
      <c r="D2665" t="s">
        <v>216</v>
      </c>
      <c r="E2665" t="s">
        <v>173</v>
      </c>
      <c r="F2665" t="str">
        <f t="shared" si="164"/>
        <v>Manager</v>
      </c>
      <c r="G2665">
        <v>200000</v>
      </c>
      <c r="H2665" t="s">
        <v>20</v>
      </c>
      <c r="I2665">
        <v>200000</v>
      </c>
      <c r="J2665">
        <f t="shared" si="165"/>
        <v>200000</v>
      </c>
      <c r="K2665">
        <f t="shared" si="166"/>
        <v>250000</v>
      </c>
      <c r="L2665" t="str">
        <f t="shared" si="167"/>
        <v>200000-250000</v>
      </c>
      <c r="M2665" t="s">
        <v>21</v>
      </c>
      <c r="N2665" t="str">
        <f>VLOOKUP(M2665,'Country Names'!B:C,2,FALSE)</f>
        <v>United States</v>
      </c>
      <c r="O2665">
        <v>100</v>
      </c>
      <c r="P2665" t="str">
        <f>IF(Table[[#This Row],[remote_ratio]]=0, "In Person", IF(Table[[#This Row],[remote_ratio]]=50, "Hybrid", IF(Table[[#This Row],[remote_ratio]]=100, "Remote")))</f>
        <v>Remote</v>
      </c>
      <c r="Q2665" t="s">
        <v>21</v>
      </c>
      <c r="R2665" t="str">
        <f>VLOOKUP(Q2665,'Country Names'!B:C,2,FALSE)</f>
        <v>United States</v>
      </c>
      <c r="S2665" t="s">
        <v>221</v>
      </c>
    </row>
    <row r="2666" spans="1:19" x14ac:dyDescent="0.3">
      <c r="A2666">
        <v>2665</v>
      </c>
      <c r="B2666">
        <v>2022</v>
      </c>
      <c r="C2666" t="s">
        <v>330</v>
      </c>
      <c r="D2666" t="s">
        <v>216</v>
      </c>
      <c r="E2666" t="s">
        <v>173</v>
      </c>
      <c r="F2666" t="str">
        <f t="shared" si="164"/>
        <v>Manager</v>
      </c>
      <c r="G2666">
        <v>150000</v>
      </c>
      <c r="H2666" t="s">
        <v>20</v>
      </c>
      <c r="I2666">
        <v>150000</v>
      </c>
      <c r="J2666">
        <f t="shared" si="165"/>
        <v>150000</v>
      </c>
      <c r="K2666">
        <f t="shared" si="166"/>
        <v>200000</v>
      </c>
      <c r="L2666" t="str">
        <f t="shared" si="167"/>
        <v>150000-200000</v>
      </c>
      <c r="M2666" t="s">
        <v>21</v>
      </c>
      <c r="N2666" t="str">
        <f>VLOOKUP(M2666,'Country Names'!B:C,2,FALSE)</f>
        <v>United States</v>
      </c>
      <c r="O2666">
        <v>100</v>
      </c>
      <c r="P2666" t="str">
        <f>IF(Table[[#This Row],[remote_ratio]]=0, "In Person", IF(Table[[#This Row],[remote_ratio]]=50, "Hybrid", IF(Table[[#This Row],[remote_ratio]]=100, "Remote")))</f>
        <v>Remote</v>
      </c>
      <c r="Q2666" t="s">
        <v>21</v>
      </c>
      <c r="R2666" t="str">
        <f>VLOOKUP(Q2666,'Country Names'!B:C,2,FALSE)</f>
        <v>United States</v>
      </c>
      <c r="S2666" t="s">
        <v>221</v>
      </c>
    </row>
    <row r="2667" spans="1:19" x14ac:dyDescent="0.3">
      <c r="A2667">
        <v>2666</v>
      </c>
      <c r="B2667">
        <v>2022</v>
      </c>
      <c r="C2667" t="s">
        <v>215</v>
      </c>
      <c r="D2667" t="s">
        <v>216</v>
      </c>
      <c r="E2667" t="s">
        <v>70</v>
      </c>
      <c r="F2667" t="str">
        <f t="shared" si="164"/>
        <v>Manager</v>
      </c>
      <c r="G2667">
        <v>164000</v>
      </c>
      <c r="H2667" t="s">
        <v>71</v>
      </c>
      <c r="I2667">
        <v>125976</v>
      </c>
      <c r="J2667">
        <f t="shared" si="165"/>
        <v>100000</v>
      </c>
      <c r="K2667">
        <f t="shared" si="166"/>
        <v>150000</v>
      </c>
      <c r="L2667" t="str">
        <f t="shared" si="167"/>
        <v>100000-150000</v>
      </c>
      <c r="M2667" t="s">
        <v>24</v>
      </c>
      <c r="N2667" t="str">
        <f>VLOOKUP(M2667,'Country Names'!B:C,2,FALSE)</f>
        <v>Canada</v>
      </c>
      <c r="O2667">
        <v>50</v>
      </c>
      <c r="P2667" t="str">
        <f>IF(Table[[#This Row],[remote_ratio]]=0, "In Person", IF(Table[[#This Row],[remote_ratio]]=50, "Hybrid", IF(Table[[#This Row],[remote_ratio]]=100, "Remote")))</f>
        <v>Hybrid</v>
      </c>
      <c r="Q2667" t="s">
        <v>24</v>
      </c>
      <c r="R2667" t="str">
        <f>VLOOKUP(Q2667,'Country Names'!B:C,2,FALSE)</f>
        <v>Canada</v>
      </c>
      <c r="S2667" t="s">
        <v>220</v>
      </c>
    </row>
    <row r="2668" spans="1:19" x14ac:dyDescent="0.3">
      <c r="A2668">
        <v>2667</v>
      </c>
      <c r="B2668">
        <v>2022</v>
      </c>
      <c r="C2668" t="s">
        <v>330</v>
      </c>
      <c r="D2668" t="s">
        <v>216</v>
      </c>
      <c r="E2668" t="s">
        <v>37</v>
      </c>
      <c r="F2668" t="str">
        <f t="shared" si="164"/>
        <v>Engineer</v>
      </c>
      <c r="G2668">
        <v>188700</v>
      </c>
      <c r="H2668" t="s">
        <v>20</v>
      </c>
      <c r="I2668">
        <v>188700</v>
      </c>
      <c r="J2668">
        <f t="shared" si="165"/>
        <v>150000</v>
      </c>
      <c r="K2668">
        <f t="shared" si="166"/>
        <v>200000</v>
      </c>
      <c r="L2668" t="str">
        <f t="shared" si="167"/>
        <v>150000-200000</v>
      </c>
      <c r="M2668" t="s">
        <v>21</v>
      </c>
      <c r="N2668" t="str">
        <f>VLOOKUP(M2668,'Country Names'!B:C,2,FALSE)</f>
        <v>United States</v>
      </c>
      <c r="O2668">
        <v>100</v>
      </c>
      <c r="P2668" t="str">
        <f>IF(Table[[#This Row],[remote_ratio]]=0, "In Person", IF(Table[[#This Row],[remote_ratio]]=50, "Hybrid", IF(Table[[#This Row],[remote_ratio]]=100, "Remote")))</f>
        <v>Remote</v>
      </c>
      <c r="Q2668" t="s">
        <v>21</v>
      </c>
      <c r="R2668" t="str">
        <f>VLOOKUP(Q2668,'Country Names'!B:C,2,FALSE)</f>
        <v>United States</v>
      </c>
      <c r="S2668" t="s">
        <v>221</v>
      </c>
    </row>
    <row r="2669" spans="1:19" x14ac:dyDescent="0.3">
      <c r="A2669">
        <v>2668</v>
      </c>
      <c r="B2669">
        <v>2022</v>
      </c>
      <c r="C2669" t="s">
        <v>330</v>
      </c>
      <c r="D2669" t="s">
        <v>216</v>
      </c>
      <c r="E2669" t="s">
        <v>37</v>
      </c>
      <c r="F2669" t="str">
        <f t="shared" si="164"/>
        <v>Engineer</v>
      </c>
      <c r="G2669">
        <v>160395</v>
      </c>
      <c r="H2669" t="s">
        <v>20</v>
      </c>
      <c r="I2669">
        <v>160395</v>
      </c>
      <c r="J2669">
        <f t="shared" si="165"/>
        <v>150000</v>
      </c>
      <c r="K2669">
        <f t="shared" si="166"/>
        <v>200000</v>
      </c>
      <c r="L2669" t="str">
        <f t="shared" si="167"/>
        <v>150000-200000</v>
      </c>
      <c r="M2669" t="s">
        <v>21</v>
      </c>
      <c r="N2669" t="str">
        <f>VLOOKUP(M2669,'Country Names'!B:C,2,FALSE)</f>
        <v>United States</v>
      </c>
      <c r="O2669">
        <v>100</v>
      </c>
      <c r="P2669" t="str">
        <f>IF(Table[[#This Row],[remote_ratio]]=0, "In Person", IF(Table[[#This Row],[remote_ratio]]=50, "Hybrid", IF(Table[[#This Row],[remote_ratio]]=100, "Remote")))</f>
        <v>Remote</v>
      </c>
      <c r="Q2669" t="s">
        <v>21</v>
      </c>
      <c r="R2669" t="str">
        <f>VLOOKUP(Q2669,'Country Names'!B:C,2,FALSE)</f>
        <v>United States</v>
      </c>
      <c r="S2669" t="s">
        <v>221</v>
      </c>
    </row>
    <row r="2670" spans="1:19" x14ac:dyDescent="0.3">
      <c r="A2670">
        <v>2669</v>
      </c>
      <c r="B2670">
        <v>2022</v>
      </c>
      <c r="C2670" t="s">
        <v>330</v>
      </c>
      <c r="D2670" t="s">
        <v>216</v>
      </c>
      <c r="E2670" t="s">
        <v>27</v>
      </c>
      <c r="F2670" t="str">
        <f t="shared" si="164"/>
        <v>Analyst</v>
      </c>
      <c r="G2670">
        <v>115934</v>
      </c>
      <c r="H2670" t="s">
        <v>20</v>
      </c>
      <c r="I2670">
        <v>115934</v>
      </c>
      <c r="J2670">
        <f t="shared" si="165"/>
        <v>100000</v>
      </c>
      <c r="K2670">
        <f t="shared" si="166"/>
        <v>150000</v>
      </c>
      <c r="L2670" t="str">
        <f t="shared" si="167"/>
        <v>100000-150000</v>
      </c>
      <c r="M2670" t="s">
        <v>21</v>
      </c>
      <c r="N2670" t="str">
        <f>VLOOKUP(M2670,'Country Names'!B:C,2,FALSE)</f>
        <v>United States</v>
      </c>
      <c r="O2670">
        <v>100</v>
      </c>
      <c r="P2670" t="str">
        <f>IF(Table[[#This Row],[remote_ratio]]=0, "In Person", IF(Table[[#This Row],[remote_ratio]]=50, "Hybrid", IF(Table[[#This Row],[remote_ratio]]=100, "Remote")))</f>
        <v>Remote</v>
      </c>
      <c r="Q2670" t="s">
        <v>21</v>
      </c>
      <c r="R2670" t="str">
        <f>VLOOKUP(Q2670,'Country Names'!B:C,2,FALSE)</f>
        <v>United States</v>
      </c>
      <c r="S2670" t="s">
        <v>221</v>
      </c>
    </row>
    <row r="2671" spans="1:19" x14ac:dyDescent="0.3">
      <c r="A2671">
        <v>2670</v>
      </c>
      <c r="B2671">
        <v>2022</v>
      </c>
      <c r="C2671" t="s">
        <v>330</v>
      </c>
      <c r="D2671" t="s">
        <v>216</v>
      </c>
      <c r="E2671" t="s">
        <v>27</v>
      </c>
      <c r="F2671" t="str">
        <f t="shared" si="164"/>
        <v>Analyst</v>
      </c>
      <c r="G2671">
        <v>81666</v>
      </c>
      <c r="H2671" t="s">
        <v>20</v>
      </c>
      <c r="I2671">
        <v>81666</v>
      </c>
      <c r="J2671">
        <f t="shared" si="165"/>
        <v>50000</v>
      </c>
      <c r="K2671">
        <f t="shared" si="166"/>
        <v>100000</v>
      </c>
      <c r="L2671" t="str">
        <f t="shared" si="167"/>
        <v>50000-100000</v>
      </c>
      <c r="M2671" t="s">
        <v>21</v>
      </c>
      <c r="N2671" t="str">
        <f>VLOOKUP(M2671,'Country Names'!B:C,2,FALSE)</f>
        <v>United States</v>
      </c>
      <c r="O2671">
        <v>100</v>
      </c>
      <c r="P2671" t="str">
        <f>IF(Table[[#This Row],[remote_ratio]]=0, "In Person", IF(Table[[#This Row],[remote_ratio]]=50, "Hybrid", IF(Table[[#This Row],[remote_ratio]]=100, "Remote")))</f>
        <v>Remote</v>
      </c>
      <c r="Q2671" t="s">
        <v>21</v>
      </c>
      <c r="R2671" t="str">
        <f>VLOOKUP(Q2671,'Country Names'!B:C,2,FALSE)</f>
        <v>United States</v>
      </c>
      <c r="S2671" t="s">
        <v>221</v>
      </c>
    </row>
    <row r="2672" spans="1:19" x14ac:dyDescent="0.3">
      <c r="A2672">
        <v>2671</v>
      </c>
      <c r="B2672">
        <v>2022</v>
      </c>
      <c r="C2672" t="s">
        <v>330</v>
      </c>
      <c r="D2672" t="s">
        <v>216</v>
      </c>
      <c r="E2672" t="s">
        <v>37</v>
      </c>
      <c r="F2672" t="str">
        <f t="shared" si="164"/>
        <v>Engineer</v>
      </c>
      <c r="G2672">
        <v>300000</v>
      </c>
      <c r="H2672" t="s">
        <v>20</v>
      </c>
      <c r="I2672">
        <v>300000</v>
      </c>
      <c r="J2672">
        <f t="shared" si="165"/>
        <v>300000</v>
      </c>
      <c r="K2672">
        <f t="shared" si="166"/>
        <v>350000</v>
      </c>
      <c r="L2672" t="str">
        <f t="shared" si="167"/>
        <v>300000-350000</v>
      </c>
      <c r="M2672" t="s">
        <v>21</v>
      </c>
      <c r="N2672" t="str">
        <f>VLOOKUP(M2672,'Country Names'!B:C,2,FALSE)</f>
        <v>United States</v>
      </c>
      <c r="O2672">
        <v>0</v>
      </c>
      <c r="P2672" t="str">
        <f>IF(Table[[#This Row],[remote_ratio]]=0, "In Person", IF(Table[[#This Row],[remote_ratio]]=50, "Hybrid", IF(Table[[#This Row],[remote_ratio]]=100, "Remote")))</f>
        <v>In Person</v>
      </c>
      <c r="Q2672" t="s">
        <v>21</v>
      </c>
      <c r="R2672" t="str">
        <f>VLOOKUP(Q2672,'Country Names'!B:C,2,FALSE)</f>
        <v>United States</v>
      </c>
      <c r="S2672" t="s">
        <v>221</v>
      </c>
    </row>
    <row r="2673" spans="1:19" x14ac:dyDescent="0.3">
      <c r="A2673">
        <v>2672</v>
      </c>
      <c r="B2673">
        <v>2022</v>
      </c>
      <c r="C2673" t="s">
        <v>330</v>
      </c>
      <c r="D2673" t="s">
        <v>216</v>
      </c>
      <c r="E2673" t="s">
        <v>37</v>
      </c>
      <c r="F2673" t="str">
        <f t="shared" si="164"/>
        <v>Engineer</v>
      </c>
      <c r="G2673">
        <v>225000</v>
      </c>
      <c r="H2673" t="s">
        <v>20</v>
      </c>
      <c r="I2673">
        <v>225000</v>
      </c>
      <c r="J2673">
        <f t="shared" si="165"/>
        <v>200000</v>
      </c>
      <c r="K2673">
        <f t="shared" si="166"/>
        <v>250000</v>
      </c>
      <c r="L2673" t="str">
        <f t="shared" si="167"/>
        <v>200000-250000</v>
      </c>
      <c r="M2673" t="s">
        <v>21</v>
      </c>
      <c r="N2673" t="str">
        <f>VLOOKUP(M2673,'Country Names'!B:C,2,FALSE)</f>
        <v>United States</v>
      </c>
      <c r="O2673">
        <v>0</v>
      </c>
      <c r="P2673" t="str">
        <f>IF(Table[[#This Row],[remote_ratio]]=0, "In Person", IF(Table[[#This Row],[remote_ratio]]=50, "Hybrid", IF(Table[[#This Row],[remote_ratio]]=100, "Remote")))</f>
        <v>In Person</v>
      </c>
      <c r="Q2673" t="s">
        <v>21</v>
      </c>
      <c r="R2673" t="str">
        <f>VLOOKUP(Q2673,'Country Names'!B:C,2,FALSE)</f>
        <v>United States</v>
      </c>
      <c r="S2673" t="s">
        <v>221</v>
      </c>
    </row>
    <row r="2674" spans="1:19" x14ac:dyDescent="0.3">
      <c r="A2674">
        <v>2631</v>
      </c>
      <c r="B2674">
        <v>2022</v>
      </c>
      <c r="C2674" t="s">
        <v>330</v>
      </c>
      <c r="D2674" t="s">
        <v>216</v>
      </c>
      <c r="E2674" t="s">
        <v>23</v>
      </c>
      <c r="F2674" t="str">
        <f t="shared" si="164"/>
        <v>Scientist</v>
      </c>
      <c r="G2674">
        <v>225000</v>
      </c>
      <c r="H2674" t="s">
        <v>20</v>
      </c>
      <c r="I2674">
        <v>225000</v>
      </c>
      <c r="J2674">
        <f t="shared" si="165"/>
        <v>200000</v>
      </c>
      <c r="K2674">
        <f t="shared" si="166"/>
        <v>250000</v>
      </c>
      <c r="L2674" t="str">
        <f t="shared" si="167"/>
        <v>200000-250000</v>
      </c>
      <c r="M2674" t="s">
        <v>21</v>
      </c>
      <c r="N2674" t="str">
        <f>VLOOKUP(M2674,'Country Names'!B:C,2,FALSE)</f>
        <v>United States</v>
      </c>
      <c r="O2674">
        <v>0</v>
      </c>
      <c r="P2674" t="str">
        <f>IF(Table[[#This Row],[remote_ratio]]=0, "In Person", IF(Table[[#This Row],[remote_ratio]]=50, "Hybrid", IF(Table[[#This Row],[remote_ratio]]=100, "Remote")))</f>
        <v>In Person</v>
      </c>
      <c r="Q2674" t="s">
        <v>21</v>
      </c>
      <c r="R2674" t="str">
        <f>VLOOKUP(Q2674,'Country Names'!B:C,2,FALSE)</f>
        <v>United States</v>
      </c>
      <c r="S2674" t="s">
        <v>221</v>
      </c>
    </row>
    <row r="2675" spans="1:19" x14ac:dyDescent="0.3">
      <c r="A2675">
        <v>2632</v>
      </c>
      <c r="B2675">
        <v>2022</v>
      </c>
      <c r="C2675" t="s">
        <v>330</v>
      </c>
      <c r="D2675" t="s">
        <v>216</v>
      </c>
      <c r="E2675" t="s">
        <v>23</v>
      </c>
      <c r="F2675" t="str">
        <f t="shared" si="164"/>
        <v>Scientist</v>
      </c>
      <c r="G2675">
        <v>156400</v>
      </c>
      <c r="H2675" t="s">
        <v>20</v>
      </c>
      <c r="I2675">
        <v>156400</v>
      </c>
      <c r="J2675">
        <f t="shared" si="165"/>
        <v>150000</v>
      </c>
      <c r="K2675">
        <f t="shared" si="166"/>
        <v>200000</v>
      </c>
      <c r="L2675" t="str">
        <f t="shared" si="167"/>
        <v>150000-200000</v>
      </c>
      <c r="M2675" t="s">
        <v>21</v>
      </c>
      <c r="N2675" t="str">
        <f>VLOOKUP(M2675,'Country Names'!B:C,2,FALSE)</f>
        <v>United States</v>
      </c>
      <c r="O2675">
        <v>0</v>
      </c>
      <c r="P2675" t="str">
        <f>IF(Table[[#This Row],[remote_ratio]]=0, "In Person", IF(Table[[#This Row],[remote_ratio]]=50, "Hybrid", IF(Table[[#This Row],[remote_ratio]]=100, "Remote")))</f>
        <v>In Person</v>
      </c>
      <c r="Q2675" t="s">
        <v>21</v>
      </c>
      <c r="R2675" t="str">
        <f>VLOOKUP(Q2675,'Country Names'!B:C,2,FALSE)</f>
        <v>United States</v>
      </c>
      <c r="S2675" t="s">
        <v>221</v>
      </c>
    </row>
    <row r="2676" spans="1:19" x14ac:dyDescent="0.3">
      <c r="A2676">
        <v>2633</v>
      </c>
      <c r="B2676">
        <v>2022</v>
      </c>
      <c r="C2676" t="s">
        <v>330</v>
      </c>
      <c r="D2676" t="s">
        <v>216</v>
      </c>
      <c r="E2676" t="s">
        <v>23</v>
      </c>
      <c r="F2676" t="str">
        <f t="shared" si="164"/>
        <v>Scientist</v>
      </c>
      <c r="G2676">
        <v>200000</v>
      </c>
      <c r="H2676" t="s">
        <v>20</v>
      </c>
      <c r="I2676">
        <v>200000</v>
      </c>
      <c r="J2676">
        <f t="shared" si="165"/>
        <v>200000</v>
      </c>
      <c r="K2676">
        <f t="shared" si="166"/>
        <v>250000</v>
      </c>
      <c r="L2676" t="str">
        <f t="shared" si="167"/>
        <v>200000-250000</v>
      </c>
      <c r="M2676" t="s">
        <v>21</v>
      </c>
      <c r="N2676" t="str">
        <f>VLOOKUP(M2676,'Country Names'!B:C,2,FALSE)</f>
        <v>United States</v>
      </c>
      <c r="O2676">
        <v>100</v>
      </c>
      <c r="P2676" t="str">
        <f>IF(Table[[#This Row],[remote_ratio]]=0, "In Person", IF(Table[[#This Row],[remote_ratio]]=50, "Hybrid", IF(Table[[#This Row],[remote_ratio]]=100, "Remote")))</f>
        <v>Remote</v>
      </c>
      <c r="Q2676" t="s">
        <v>21</v>
      </c>
      <c r="R2676" t="str">
        <f>VLOOKUP(Q2676,'Country Names'!B:C,2,FALSE)</f>
        <v>United States</v>
      </c>
      <c r="S2676" t="s">
        <v>221</v>
      </c>
    </row>
    <row r="2677" spans="1:19" x14ac:dyDescent="0.3">
      <c r="A2677">
        <v>2634</v>
      </c>
      <c r="B2677">
        <v>2022</v>
      </c>
      <c r="C2677" t="s">
        <v>330</v>
      </c>
      <c r="D2677" t="s">
        <v>216</v>
      </c>
      <c r="E2677" t="s">
        <v>23</v>
      </c>
      <c r="F2677" t="str">
        <f t="shared" si="164"/>
        <v>Scientist</v>
      </c>
      <c r="G2677">
        <v>175000</v>
      </c>
      <c r="H2677" t="s">
        <v>20</v>
      </c>
      <c r="I2677">
        <v>175000</v>
      </c>
      <c r="J2677">
        <f t="shared" si="165"/>
        <v>150000</v>
      </c>
      <c r="K2677">
        <f t="shared" si="166"/>
        <v>200000</v>
      </c>
      <c r="L2677" t="str">
        <f t="shared" si="167"/>
        <v>150000-200000</v>
      </c>
      <c r="M2677" t="s">
        <v>21</v>
      </c>
      <c r="N2677" t="str">
        <f>VLOOKUP(M2677,'Country Names'!B:C,2,FALSE)</f>
        <v>United States</v>
      </c>
      <c r="O2677">
        <v>100</v>
      </c>
      <c r="P2677" t="str">
        <f>IF(Table[[#This Row],[remote_ratio]]=0, "In Person", IF(Table[[#This Row],[remote_ratio]]=50, "Hybrid", IF(Table[[#This Row],[remote_ratio]]=100, "Remote")))</f>
        <v>Remote</v>
      </c>
      <c r="Q2677" t="s">
        <v>21</v>
      </c>
      <c r="R2677" t="str">
        <f>VLOOKUP(Q2677,'Country Names'!B:C,2,FALSE)</f>
        <v>United States</v>
      </c>
      <c r="S2677" t="s">
        <v>221</v>
      </c>
    </row>
    <row r="2678" spans="1:19" x14ac:dyDescent="0.3">
      <c r="A2678">
        <v>2677</v>
      </c>
      <c r="B2678">
        <v>2022</v>
      </c>
      <c r="C2678" t="s">
        <v>330</v>
      </c>
      <c r="D2678" t="s">
        <v>216</v>
      </c>
      <c r="E2678" t="s">
        <v>27</v>
      </c>
      <c r="F2678" t="str">
        <f t="shared" si="164"/>
        <v>Analyst</v>
      </c>
      <c r="G2678">
        <v>48000</v>
      </c>
      <c r="H2678" t="s">
        <v>14</v>
      </c>
      <c r="I2678">
        <v>50432</v>
      </c>
      <c r="J2678">
        <f t="shared" si="165"/>
        <v>50000</v>
      </c>
      <c r="K2678">
        <f t="shared" si="166"/>
        <v>100000</v>
      </c>
      <c r="L2678" t="str">
        <f t="shared" si="167"/>
        <v>50000-100000</v>
      </c>
      <c r="M2678" t="s">
        <v>15</v>
      </c>
      <c r="N2678" t="str">
        <f>VLOOKUP(M2678,'Country Names'!B:C,2,FALSE)</f>
        <v>Spain</v>
      </c>
      <c r="O2678">
        <v>0</v>
      </c>
      <c r="P2678" t="str">
        <f>IF(Table[[#This Row],[remote_ratio]]=0, "In Person", IF(Table[[#This Row],[remote_ratio]]=50, "Hybrid", IF(Table[[#This Row],[remote_ratio]]=100, "Remote")))</f>
        <v>In Person</v>
      </c>
      <c r="Q2678" t="s">
        <v>15</v>
      </c>
      <c r="R2678" t="str">
        <f>VLOOKUP(Q2678,'Country Names'!B:C,2,FALSE)</f>
        <v>Spain</v>
      </c>
      <c r="S2678" t="s">
        <v>221</v>
      </c>
    </row>
    <row r="2679" spans="1:19" x14ac:dyDescent="0.3">
      <c r="A2679">
        <v>2678</v>
      </c>
      <c r="B2679">
        <v>2022</v>
      </c>
      <c r="C2679" t="s">
        <v>330</v>
      </c>
      <c r="D2679" t="s">
        <v>216</v>
      </c>
      <c r="E2679" t="s">
        <v>27</v>
      </c>
      <c r="F2679" t="str">
        <f t="shared" si="164"/>
        <v>Analyst</v>
      </c>
      <c r="G2679">
        <v>35000</v>
      </c>
      <c r="H2679" t="s">
        <v>14</v>
      </c>
      <c r="I2679">
        <v>36773</v>
      </c>
      <c r="J2679">
        <f t="shared" si="165"/>
        <v>0</v>
      </c>
      <c r="K2679">
        <f t="shared" si="166"/>
        <v>50000</v>
      </c>
      <c r="L2679" t="str">
        <f t="shared" si="167"/>
        <v>0-50000</v>
      </c>
      <c r="M2679" t="s">
        <v>15</v>
      </c>
      <c r="N2679" t="str">
        <f>VLOOKUP(M2679,'Country Names'!B:C,2,FALSE)</f>
        <v>Spain</v>
      </c>
      <c r="O2679">
        <v>0</v>
      </c>
      <c r="P2679" t="str">
        <f>IF(Table[[#This Row],[remote_ratio]]=0, "In Person", IF(Table[[#This Row],[remote_ratio]]=50, "Hybrid", IF(Table[[#This Row],[remote_ratio]]=100, "Remote")))</f>
        <v>In Person</v>
      </c>
      <c r="Q2679" t="s">
        <v>15</v>
      </c>
      <c r="R2679" t="str">
        <f>VLOOKUP(Q2679,'Country Names'!B:C,2,FALSE)</f>
        <v>Spain</v>
      </c>
      <c r="S2679" t="s">
        <v>221</v>
      </c>
    </row>
    <row r="2680" spans="1:19" x14ac:dyDescent="0.3">
      <c r="A2680">
        <v>2643</v>
      </c>
      <c r="B2680">
        <v>2022</v>
      </c>
      <c r="C2680" t="s">
        <v>330</v>
      </c>
      <c r="D2680" t="s">
        <v>216</v>
      </c>
      <c r="E2680" t="s">
        <v>23</v>
      </c>
      <c r="F2680" t="str">
        <f t="shared" si="164"/>
        <v>Scientist</v>
      </c>
      <c r="G2680">
        <v>185000</v>
      </c>
      <c r="H2680" t="s">
        <v>20</v>
      </c>
      <c r="I2680">
        <v>185000</v>
      </c>
      <c r="J2680">
        <f t="shared" si="165"/>
        <v>150000</v>
      </c>
      <c r="K2680">
        <f t="shared" si="166"/>
        <v>200000</v>
      </c>
      <c r="L2680" t="str">
        <f t="shared" si="167"/>
        <v>150000-200000</v>
      </c>
      <c r="M2680" t="s">
        <v>21</v>
      </c>
      <c r="N2680" t="str">
        <f>VLOOKUP(M2680,'Country Names'!B:C,2,FALSE)</f>
        <v>United States</v>
      </c>
      <c r="O2680">
        <v>100</v>
      </c>
      <c r="P2680" t="str">
        <f>IF(Table[[#This Row],[remote_ratio]]=0, "In Person", IF(Table[[#This Row],[remote_ratio]]=50, "Hybrid", IF(Table[[#This Row],[remote_ratio]]=100, "Remote")))</f>
        <v>Remote</v>
      </c>
      <c r="Q2680" t="s">
        <v>21</v>
      </c>
      <c r="R2680" t="str">
        <f>VLOOKUP(Q2680,'Country Names'!B:C,2,FALSE)</f>
        <v>United States</v>
      </c>
      <c r="S2680" t="s">
        <v>221</v>
      </c>
    </row>
    <row r="2681" spans="1:19" x14ac:dyDescent="0.3">
      <c r="A2681">
        <v>2644</v>
      </c>
      <c r="B2681">
        <v>2022</v>
      </c>
      <c r="C2681" t="s">
        <v>330</v>
      </c>
      <c r="D2681" t="s">
        <v>216</v>
      </c>
      <c r="E2681" t="s">
        <v>23</v>
      </c>
      <c r="F2681" t="str">
        <f t="shared" si="164"/>
        <v>Scientist</v>
      </c>
      <c r="G2681">
        <v>50000</v>
      </c>
      <c r="H2681" t="s">
        <v>20</v>
      </c>
      <c r="I2681">
        <v>50000</v>
      </c>
      <c r="J2681">
        <f t="shared" si="165"/>
        <v>50000</v>
      </c>
      <c r="K2681">
        <f t="shared" si="166"/>
        <v>100000</v>
      </c>
      <c r="L2681" t="str">
        <f t="shared" si="167"/>
        <v>50000-100000</v>
      </c>
      <c r="M2681" t="s">
        <v>21</v>
      </c>
      <c r="N2681" t="str">
        <f>VLOOKUP(M2681,'Country Names'!B:C,2,FALSE)</f>
        <v>United States</v>
      </c>
      <c r="O2681">
        <v>100</v>
      </c>
      <c r="P2681" t="str">
        <f>IF(Table[[#This Row],[remote_ratio]]=0, "In Person", IF(Table[[#This Row],[remote_ratio]]=50, "Hybrid", IF(Table[[#This Row],[remote_ratio]]=100, "Remote")))</f>
        <v>Remote</v>
      </c>
      <c r="Q2681" t="s">
        <v>21</v>
      </c>
      <c r="R2681" t="str">
        <f>VLOOKUP(Q2681,'Country Names'!B:C,2,FALSE)</f>
        <v>United States</v>
      </c>
      <c r="S2681" t="s">
        <v>221</v>
      </c>
    </row>
    <row r="2682" spans="1:19" x14ac:dyDescent="0.3">
      <c r="A2682">
        <v>2681</v>
      </c>
      <c r="B2682">
        <v>2022</v>
      </c>
      <c r="C2682" t="s">
        <v>330</v>
      </c>
      <c r="D2682" t="s">
        <v>216</v>
      </c>
      <c r="E2682" t="s">
        <v>103</v>
      </c>
      <c r="F2682" t="str">
        <f t="shared" si="164"/>
        <v>Analyst</v>
      </c>
      <c r="G2682">
        <v>200000</v>
      </c>
      <c r="H2682" t="s">
        <v>20</v>
      </c>
      <c r="I2682">
        <v>200000</v>
      </c>
      <c r="J2682">
        <f t="shared" si="165"/>
        <v>200000</v>
      </c>
      <c r="K2682">
        <f t="shared" si="166"/>
        <v>250000</v>
      </c>
      <c r="L2682" t="str">
        <f t="shared" si="167"/>
        <v>200000-250000</v>
      </c>
      <c r="M2682" t="s">
        <v>40</v>
      </c>
      <c r="N2682" t="str">
        <f>VLOOKUP(M2682,'Country Names'!B:C,2,FALSE)</f>
        <v>Nigeria</v>
      </c>
      <c r="O2682">
        <v>100</v>
      </c>
      <c r="P2682" t="str">
        <f>IF(Table[[#This Row],[remote_ratio]]=0, "In Person", IF(Table[[#This Row],[remote_ratio]]=50, "Hybrid", IF(Table[[#This Row],[remote_ratio]]=100, "Remote")))</f>
        <v>Remote</v>
      </c>
      <c r="Q2682" t="s">
        <v>40</v>
      </c>
      <c r="R2682" t="str">
        <f>VLOOKUP(Q2682,'Country Names'!B:C,2,FALSE)</f>
        <v>Nigeria</v>
      </c>
      <c r="S2682" t="s">
        <v>222</v>
      </c>
    </row>
    <row r="2683" spans="1:19" x14ac:dyDescent="0.3">
      <c r="A2683">
        <v>2645</v>
      </c>
      <c r="B2683">
        <v>2022</v>
      </c>
      <c r="C2683" t="s">
        <v>330</v>
      </c>
      <c r="D2683" t="s">
        <v>216</v>
      </c>
      <c r="E2683" t="s">
        <v>23</v>
      </c>
      <c r="F2683" t="str">
        <f t="shared" si="164"/>
        <v>Scientist</v>
      </c>
      <c r="G2683">
        <v>45000</v>
      </c>
      <c r="H2683" t="s">
        <v>14</v>
      </c>
      <c r="I2683">
        <v>47280</v>
      </c>
      <c r="J2683">
        <f t="shared" si="165"/>
        <v>0</v>
      </c>
      <c r="K2683">
        <f t="shared" si="166"/>
        <v>50000</v>
      </c>
      <c r="L2683" t="str">
        <f t="shared" si="167"/>
        <v>0-50000</v>
      </c>
      <c r="M2683" t="s">
        <v>15</v>
      </c>
      <c r="N2683" t="str">
        <f>VLOOKUP(M2683,'Country Names'!B:C,2,FALSE)</f>
        <v>Spain</v>
      </c>
      <c r="O2683">
        <v>0</v>
      </c>
      <c r="P2683" t="str">
        <f>IF(Table[[#This Row],[remote_ratio]]=0, "In Person", IF(Table[[#This Row],[remote_ratio]]=50, "Hybrid", IF(Table[[#This Row],[remote_ratio]]=100, "Remote")))</f>
        <v>In Person</v>
      </c>
      <c r="Q2683" t="s">
        <v>15</v>
      </c>
      <c r="R2683" t="str">
        <f>VLOOKUP(Q2683,'Country Names'!B:C,2,FALSE)</f>
        <v>Spain</v>
      </c>
      <c r="S2683" t="s">
        <v>221</v>
      </c>
    </row>
    <row r="2684" spans="1:19" x14ac:dyDescent="0.3">
      <c r="A2684">
        <v>2646</v>
      </c>
      <c r="B2684">
        <v>2022</v>
      </c>
      <c r="C2684" t="s">
        <v>330</v>
      </c>
      <c r="D2684" t="s">
        <v>216</v>
      </c>
      <c r="E2684" t="s">
        <v>23</v>
      </c>
      <c r="F2684" t="str">
        <f t="shared" si="164"/>
        <v>Scientist</v>
      </c>
      <c r="G2684">
        <v>36000</v>
      </c>
      <c r="H2684" t="s">
        <v>14</v>
      </c>
      <c r="I2684">
        <v>37824</v>
      </c>
      <c r="J2684">
        <f t="shared" si="165"/>
        <v>0</v>
      </c>
      <c r="K2684">
        <f t="shared" si="166"/>
        <v>50000</v>
      </c>
      <c r="L2684" t="str">
        <f t="shared" si="167"/>
        <v>0-50000</v>
      </c>
      <c r="M2684" t="s">
        <v>15</v>
      </c>
      <c r="N2684" t="str">
        <f>VLOOKUP(M2684,'Country Names'!B:C,2,FALSE)</f>
        <v>Spain</v>
      </c>
      <c r="O2684">
        <v>0</v>
      </c>
      <c r="P2684" t="str">
        <f>IF(Table[[#This Row],[remote_ratio]]=0, "In Person", IF(Table[[#This Row],[remote_ratio]]=50, "Hybrid", IF(Table[[#This Row],[remote_ratio]]=100, "Remote")))</f>
        <v>In Person</v>
      </c>
      <c r="Q2684" t="s">
        <v>15</v>
      </c>
      <c r="R2684" t="str">
        <f>VLOOKUP(Q2684,'Country Names'!B:C,2,FALSE)</f>
        <v>Spain</v>
      </c>
      <c r="S2684" t="s">
        <v>221</v>
      </c>
    </row>
    <row r="2685" spans="1:19" x14ac:dyDescent="0.3">
      <c r="A2685">
        <v>2684</v>
      </c>
      <c r="B2685">
        <v>2022</v>
      </c>
      <c r="C2685" t="s">
        <v>330</v>
      </c>
      <c r="D2685" t="s">
        <v>216</v>
      </c>
      <c r="E2685" t="s">
        <v>174</v>
      </c>
      <c r="F2685" t="str">
        <f t="shared" si="164"/>
        <v>Engineer</v>
      </c>
      <c r="G2685">
        <v>66000</v>
      </c>
      <c r="H2685" t="s">
        <v>14</v>
      </c>
      <c r="I2685">
        <v>69344</v>
      </c>
      <c r="J2685">
        <f t="shared" si="165"/>
        <v>50000</v>
      </c>
      <c r="K2685">
        <f t="shared" si="166"/>
        <v>100000</v>
      </c>
      <c r="L2685" t="str">
        <f t="shared" si="167"/>
        <v>50000-100000</v>
      </c>
      <c r="M2685" t="s">
        <v>48</v>
      </c>
      <c r="N2685" t="str">
        <f>VLOOKUP(M2685,'Country Names'!B:C,2,FALSE)</f>
        <v>Portugal</v>
      </c>
      <c r="O2685">
        <v>100</v>
      </c>
      <c r="P2685" t="str">
        <f>IF(Table[[#This Row],[remote_ratio]]=0, "In Person", IF(Table[[#This Row],[remote_ratio]]=50, "Hybrid", IF(Table[[#This Row],[remote_ratio]]=100, "Remote")))</f>
        <v>Remote</v>
      </c>
      <c r="Q2685" t="s">
        <v>48</v>
      </c>
      <c r="R2685" t="str">
        <f>VLOOKUP(Q2685,'Country Names'!B:C,2,FALSE)</f>
        <v>Portugal</v>
      </c>
      <c r="S2685" t="s">
        <v>220</v>
      </c>
    </row>
    <row r="2686" spans="1:19" x14ac:dyDescent="0.3">
      <c r="A2686">
        <v>2685</v>
      </c>
      <c r="B2686">
        <v>2022</v>
      </c>
      <c r="C2686" t="s">
        <v>213</v>
      </c>
      <c r="D2686" t="s">
        <v>216</v>
      </c>
      <c r="E2686" t="s">
        <v>143</v>
      </c>
      <c r="F2686" t="str">
        <f t="shared" si="164"/>
        <v>Engineer</v>
      </c>
      <c r="G2686">
        <v>120000</v>
      </c>
      <c r="H2686" t="s">
        <v>175</v>
      </c>
      <c r="I2686">
        <v>5132</v>
      </c>
      <c r="J2686">
        <f t="shared" si="165"/>
        <v>0</v>
      </c>
      <c r="K2686">
        <f t="shared" si="166"/>
        <v>50000</v>
      </c>
      <c r="L2686" t="str">
        <f t="shared" si="167"/>
        <v>0-50000</v>
      </c>
      <c r="M2686" t="s">
        <v>176</v>
      </c>
      <c r="N2686" t="str">
        <f>VLOOKUP(M2686,'Country Names'!B:C,2,FALSE)</f>
        <v>Czech Republic</v>
      </c>
      <c r="O2686">
        <v>100</v>
      </c>
      <c r="P2686" t="str">
        <f>IF(Table[[#This Row],[remote_ratio]]=0, "In Person", IF(Table[[#This Row],[remote_ratio]]=50, "Hybrid", IF(Table[[#This Row],[remote_ratio]]=100, "Remote")))</f>
        <v>Remote</v>
      </c>
      <c r="Q2686" t="s">
        <v>176</v>
      </c>
      <c r="R2686" t="str">
        <f>VLOOKUP(Q2686,'Country Names'!B:C,2,FALSE)</f>
        <v>Czech Republic</v>
      </c>
      <c r="S2686" t="s">
        <v>221</v>
      </c>
    </row>
    <row r="2687" spans="1:19" x14ac:dyDescent="0.3">
      <c r="A2687">
        <v>2686</v>
      </c>
      <c r="B2687">
        <v>2022</v>
      </c>
      <c r="C2687" t="s">
        <v>330</v>
      </c>
      <c r="D2687" t="s">
        <v>217</v>
      </c>
      <c r="E2687" t="s">
        <v>27</v>
      </c>
      <c r="F2687" t="str">
        <f t="shared" si="164"/>
        <v>Analyst</v>
      </c>
      <c r="G2687">
        <v>90000</v>
      </c>
      <c r="H2687" t="s">
        <v>20</v>
      </c>
      <c r="I2687">
        <v>90000</v>
      </c>
      <c r="J2687">
        <f t="shared" si="165"/>
        <v>50000</v>
      </c>
      <c r="K2687">
        <f t="shared" si="166"/>
        <v>100000</v>
      </c>
      <c r="L2687" t="str">
        <f t="shared" si="167"/>
        <v>50000-100000</v>
      </c>
      <c r="M2687" t="s">
        <v>21</v>
      </c>
      <c r="N2687" t="str">
        <f>VLOOKUP(M2687,'Country Names'!B:C,2,FALSE)</f>
        <v>United States</v>
      </c>
      <c r="O2687">
        <v>100</v>
      </c>
      <c r="P2687" t="str">
        <f>IF(Table[[#This Row],[remote_ratio]]=0, "In Person", IF(Table[[#This Row],[remote_ratio]]=50, "Hybrid", IF(Table[[#This Row],[remote_ratio]]=100, "Remote")))</f>
        <v>Remote</v>
      </c>
      <c r="Q2687" t="s">
        <v>21</v>
      </c>
      <c r="R2687" t="str">
        <f>VLOOKUP(Q2687,'Country Names'!B:C,2,FALSE)</f>
        <v>United States</v>
      </c>
      <c r="S2687" t="s">
        <v>221</v>
      </c>
    </row>
    <row r="2688" spans="1:19" x14ac:dyDescent="0.3">
      <c r="A2688">
        <v>2653</v>
      </c>
      <c r="B2688">
        <v>2022</v>
      </c>
      <c r="C2688" t="s">
        <v>213</v>
      </c>
      <c r="D2688" t="s">
        <v>216</v>
      </c>
      <c r="E2688" t="s">
        <v>23</v>
      </c>
      <c r="F2688" t="str">
        <f t="shared" si="164"/>
        <v>Scientist</v>
      </c>
      <c r="G2688">
        <v>144200</v>
      </c>
      <c r="H2688" t="s">
        <v>20</v>
      </c>
      <c r="I2688">
        <v>144200</v>
      </c>
      <c r="J2688">
        <f t="shared" si="165"/>
        <v>100000</v>
      </c>
      <c r="K2688">
        <f t="shared" si="166"/>
        <v>150000</v>
      </c>
      <c r="L2688" t="str">
        <f t="shared" si="167"/>
        <v>100000-150000</v>
      </c>
      <c r="M2688" t="s">
        <v>21</v>
      </c>
      <c r="N2688" t="str">
        <f>VLOOKUP(M2688,'Country Names'!B:C,2,FALSE)</f>
        <v>United States</v>
      </c>
      <c r="O2688">
        <v>100</v>
      </c>
      <c r="P2688" t="str">
        <f>IF(Table[[#This Row],[remote_ratio]]=0, "In Person", IF(Table[[#This Row],[remote_ratio]]=50, "Hybrid", IF(Table[[#This Row],[remote_ratio]]=100, "Remote")))</f>
        <v>Remote</v>
      </c>
      <c r="Q2688" t="s">
        <v>21</v>
      </c>
      <c r="R2688" t="str">
        <f>VLOOKUP(Q2688,'Country Names'!B:C,2,FALSE)</f>
        <v>United States</v>
      </c>
      <c r="S2688" t="s">
        <v>221</v>
      </c>
    </row>
    <row r="2689" spans="1:19" x14ac:dyDescent="0.3">
      <c r="A2689">
        <v>2654</v>
      </c>
      <c r="B2689">
        <v>2022</v>
      </c>
      <c r="C2689" t="s">
        <v>213</v>
      </c>
      <c r="D2689" t="s">
        <v>216</v>
      </c>
      <c r="E2689" t="s">
        <v>23</v>
      </c>
      <c r="F2689" t="str">
        <f t="shared" si="164"/>
        <v>Scientist</v>
      </c>
      <c r="G2689">
        <v>115360</v>
      </c>
      <c r="H2689" t="s">
        <v>20</v>
      </c>
      <c r="I2689">
        <v>115360</v>
      </c>
      <c r="J2689">
        <f t="shared" si="165"/>
        <v>100000</v>
      </c>
      <c r="K2689">
        <f t="shared" si="166"/>
        <v>150000</v>
      </c>
      <c r="L2689" t="str">
        <f t="shared" si="167"/>
        <v>100000-150000</v>
      </c>
      <c r="M2689" t="s">
        <v>21</v>
      </c>
      <c r="N2689" t="str">
        <f>VLOOKUP(M2689,'Country Names'!B:C,2,FALSE)</f>
        <v>United States</v>
      </c>
      <c r="O2689">
        <v>100</v>
      </c>
      <c r="P2689" t="str">
        <f>IF(Table[[#This Row],[remote_ratio]]=0, "In Person", IF(Table[[#This Row],[remote_ratio]]=50, "Hybrid", IF(Table[[#This Row],[remote_ratio]]=100, "Remote")))</f>
        <v>Remote</v>
      </c>
      <c r="Q2689" t="s">
        <v>21</v>
      </c>
      <c r="R2689" t="str">
        <f>VLOOKUP(Q2689,'Country Names'!B:C,2,FALSE)</f>
        <v>United States</v>
      </c>
      <c r="S2689" t="s">
        <v>221</v>
      </c>
    </row>
    <row r="2690" spans="1:19" x14ac:dyDescent="0.3">
      <c r="A2690">
        <v>2689</v>
      </c>
      <c r="B2690">
        <v>2022</v>
      </c>
      <c r="C2690" t="s">
        <v>330</v>
      </c>
      <c r="D2690" t="s">
        <v>216</v>
      </c>
      <c r="E2690" t="s">
        <v>37</v>
      </c>
      <c r="F2690" t="str">
        <f t="shared" ref="F2690:F2753" si="168">IF(RIGHT(E2690,LEN(E2690)-FIND(CHAR(1),SUBSTITUTE(E2690," ",CHAR(1),LEN(E2690)-LEN(SUBSTITUTE(E2690," ","")))))="Science","Director of DS",IF(RIGHT(E2690,LEN(E2690)-FIND(CHAR(1),SUBSTITUTE(E2690," ",CHAR(1),LEN(E2690)-LEN(SUBSTITUTE(E2690," ","")))))="Data","Head of Data",RIGHT(E2690,LEN(E2690)-FIND(CHAR(1),SUBSTITUTE(E2690," ",CHAR(1),LEN(E2690)-LEN(SUBSTITUTE(E2690," ","")))))))</f>
        <v>Engineer</v>
      </c>
      <c r="G2690">
        <v>200000</v>
      </c>
      <c r="H2690" t="s">
        <v>20</v>
      </c>
      <c r="I2690">
        <v>200000</v>
      </c>
      <c r="J2690">
        <f t="shared" ref="J2690:J2753" si="169">FLOOR(I2690/50000,1)*50000</f>
        <v>200000</v>
      </c>
      <c r="K2690">
        <f t="shared" ref="K2690:K2753" si="170">FLOOR(I2690/50000,1)*50000 + 50000</f>
        <v>250000</v>
      </c>
      <c r="L2690" t="str">
        <f t="shared" ref="L2690:L2753" si="171">_xlfn.CONCAT(J2690, "-", K2690)</f>
        <v>200000-250000</v>
      </c>
      <c r="M2690" t="s">
        <v>21</v>
      </c>
      <c r="N2690" t="str">
        <f>VLOOKUP(M2690,'Country Names'!B:C,2,FALSE)</f>
        <v>United States</v>
      </c>
      <c r="O2690">
        <v>100</v>
      </c>
      <c r="P2690" t="str">
        <f>IF(Table[[#This Row],[remote_ratio]]=0, "In Person", IF(Table[[#This Row],[remote_ratio]]=50, "Hybrid", IF(Table[[#This Row],[remote_ratio]]=100, "Remote")))</f>
        <v>Remote</v>
      </c>
      <c r="Q2690" t="s">
        <v>21</v>
      </c>
      <c r="R2690" t="str">
        <f>VLOOKUP(Q2690,'Country Names'!B:C,2,FALSE)</f>
        <v>United States</v>
      </c>
      <c r="S2690" t="s">
        <v>221</v>
      </c>
    </row>
    <row r="2691" spans="1:19" x14ac:dyDescent="0.3">
      <c r="A2691">
        <v>2690</v>
      </c>
      <c r="B2691">
        <v>2022</v>
      </c>
      <c r="C2691" t="s">
        <v>330</v>
      </c>
      <c r="D2691" t="s">
        <v>216</v>
      </c>
      <c r="E2691" t="s">
        <v>37</v>
      </c>
      <c r="F2691" t="str">
        <f t="shared" si="168"/>
        <v>Engineer</v>
      </c>
      <c r="G2691">
        <v>180000</v>
      </c>
      <c r="H2691" t="s">
        <v>20</v>
      </c>
      <c r="I2691">
        <v>180000</v>
      </c>
      <c r="J2691">
        <f t="shared" si="169"/>
        <v>150000</v>
      </c>
      <c r="K2691">
        <f t="shared" si="170"/>
        <v>200000</v>
      </c>
      <c r="L2691" t="str">
        <f t="shared" si="171"/>
        <v>150000-200000</v>
      </c>
      <c r="M2691" t="s">
        <v>21</v>
      </c>
      <c r="N2691" t="str">
        <f>VLOOKUP(M2691,'Country Names'!B:C,2,FALSE)</f>
        <v>United States</v>
      </c>
      <c r="O2691">
        <v>100</v>
      </c>
      <c r="P2691" t="str">
        <f>IF(Table[[#This Row],[remote_ratio]]=0, "In Person", IF(Table[[#This Row],[remote_ratio]]=50, "Hybrid", IF(Table[[#This Row],[remote_ratio]]=100, "Remote")))</f>
        <v>Remote</v>
      </c>
      <c r="Q2691" t="s">
        <v>21</v>
      </c>
      <c r="R2691" t="str">
        <f>VLOOKUP(Q2691,'Country Names'!B:C,2,FALSE)</f>
        <v>United States</v>
      </c>
      <c r="S2691" t="s">
        <v>221</v>
      </c>
    </row>
    <row r="2692" spans="1:19" x14ac:dyDescent="0.3">
      <c r="A2692">
        <v>2691</v>
      </c>
      <c r="B2692">
        <v>2022</v>
      </c>
      <c r="C2692" t="s">
        <v>213</v>
      </c>
      <c r="D2692" t="s">
        <v>216</v>
      </c>
      <c r="E2692" t="s">
        <v>32</v>
      </c>
      <c r="F2692" t="str">
        <f t="shared" si="168"/>
        <v>Engineer</v>
      </c>
      <c r="G2692">
        <v>108000</v>
      </c>
      <c r="H2692" t="s">
        <v>20</v>
      </c>
      <c r="I2692">
        <v>108000</v>
      </c>
      <c r="J2692">
        <f t="shared" si="169"/>
        <v>100000</v>
      </c>
      <c r="K2692">
        <f t="shared" si="170"/>
        <v>150000</v>
      </c>
      <c r="L2692" t="str">
        <f t="shared" si="171"/>
        <v>100000-150000</v>
      </c>
      <c r="M2692" t="s">
        <v>21</v>
      </c>
      <c r="N2692" t="str">
        <f>VLOOKUP(M2692,'Country Names'!B:C,2,FALSE)</f>
        <v>United States</v>
      </c>
      <c r="O2692">
        <v>100</v>
      </c>
      <c r="P2692" t="str">
        <f>IF(Table[[#This Row],[remote_ratio]]=0, "In Person", IF(Table[[#This Row],[remote_ratio]]=50, "Hybrid", IF(Table[[#This Row],[remote_ratio]]=100, "Remote")))</f>
        <v>Remote</v>
      </c>
      <c r="Q2692" t="s">
        <v>21</v>
      </c>
      <c r="R2692" t="str">
        <f>VLOOKUP(Q2692,'Country Names'!B:C,2,FALSE)</f>
        <v>United States</v>
      </c>
      <c r="S2692" t="s">
        <v>221</v>
      </c>
    </row>
    <row r="2693" spans="1:19" x14ac:dyDescent="0.3">
      <c r="A2693">
        <v>2692</v>
      </c>
      <c r="B2693">
        <v>2022</v>
      </c>
      <c r="C2693" t="s">
        <v>213</v>
      </c>
      <c r="D2693" t="s">
        <v>216</v>
      </c>
      <c r="E2693" t="s">
        <v>32</v>
      </c>
      <c r="F2693" t="str">
        <f t="shared" si="168"/>
        <v>Engineer</v>
      </c>
      <c r="G2693">
        <v>85000</v>
      </c>
      <c r="H2693" t="s">
        <v>20</v>
      </c>
      <c r="I2693">
        <v>85000</v>
      </c>
      <c r="J2693">
        <f t="shared" si="169"/>
        <v>50000</v>
      </c>
      <c r="K2693">
        <f t="shared" si="170"/>
        <v>100000</v>
      </c>
      <c r="L2693" t="str">
        <f t="shared" si="171"/>
        <v>50000-100000</v>
      </c>
      <c r="M2693" t="s">
        <v>21</v>
      </c>
      <c r="N2693" t="str">
        <f>VLOOKUP(M2693,'Country Names'!B:C,2,FALSE)</f>
        <v>United States</v>
      </c>
      <c r="O2693">
        <v>100</v>
      </c>
      <c r="P2693" t="str">
        <f>IF(Table[[#This Row],[remote_ratio]]=0, "In Person", IF(Table[[#This Row],[remote_ratio]]=50, "Hybrid", IF(Table[[#This Row],[remote_ratio]]=100, "Remote")))</f>
        <v>Remote</v>
      </c>
      <c r="Q2693" t="s">
        <v>21</v>
      </c>
      <c r="R2693" t="str">
        <f>VLOOKUP(Q2693,'Country Names'!B:C,2,FALSE)</f>
        <v>United States</v>
      </c>
      <c r="S2693" t="s">
        <v>221</v>
      </c>
    </row>
    <row r="2694" spans="1:19" x14ac:dyDescent="0.3">
      <c r="A2694">
        <v>2693</v>
      </c>
      <c r="B2694">
        <v>2022</v>
      </c>
      <c r="C2694" t="s">
        <v>330</v>
      </c>
      <c r="D2694" t="s">
        <v>216</v>
      </c>
      <c r="E2694" t="s">
        <v>35</v>
      </c>
      <c r="F2694" t="str">
        <f t="shared" si="168"/>
        <v>Engineer</v>
      </c>
      <c r="G2694">
        <v>210000</v>
      </c>
      <c r="H2694" t="s">
        <v>20</v>
      </c>
      <c r="I2694">
        <v>210000</v>
      </c>
      <c r="J2694">
        <f t="shared" si="169"/>
        <v>200000</v>
      </c>
      <c r="K2694">
        <f t="shared" si="170"/>
        <v>250000</v>
      </c>
      <c r="L2694" t="str">
        <f t="shared" si="171"/>
        <v>200000-250000</v>
      </c>
      <c r="M2694" t="s">
        <v>21</v>
      </c>
      <c r="N2694" t="str">
        <f>VLOOKUP(M2694,'Country Names'!B:C,2,FALSE)</f>
        <v>United States</v>
      </c>
      <c r="O2694">
        <v>100</v>
      </c>
      <c r="P2694" t="str">
        <f>IF(Table[[#This Row],[remote_ratio]]=0, "In Person", IF(Table[[#This Row],[remote_ratio]]=50, "Hybrid", IF(Table[[#This Row],[remote_ratio]]=100, "Remote")))</f>
        <v>Remote</v>
      </c>
      <c r="Q2694" t="s">
        <v>21</v>
      </c>
      <c r="R2694" t="str">
        <f>VLOOKUP(Q2694,'Country Names'!B:C,2,FALSE)</f>
        <v>United States</v>
      </c>
      <c r="S2694" t="s">
        <v>221</v>
      </c>
    </row>
    <row r="2695" spans="1:19" x14ac:dyDescent="0.3">
      <c r="A2695">
        <v>2694</v>
      </c>
      <c r="B2695">
        <v>2022</v>
      </c>
      <c r="C2695" t="s">
        <v>330</v>
      </c>
      <c r="D2695" t="s">
        <v>216</v>
      </c>
      <c r="E2695" t="s">
        <v>35</v>
      </c>
      <c r="F2695" t="str">
        <f t="shared" si="168"/>
        <v>Engineer</v>
      </c>
      <c r="G2695">
        <v>180000</v>
      </c>
      <c r="H2695" t="s">
        <v>20</v>
      </c>
      <c r="I2695">
        <v>180000</v>
      </c>
      <c r="J2695">
        <f t="shared" si="169"/>
        <v>150000</v>
      </c>
      <c r="K2695">
        <f t="shared" si="170"/>
        <v>200000</v>
      </c>
      <c r="L2695" t="str">
        <f t="shared" si="171"/>
        <v>150000-200000</v>
      </c>
      <c r="M2695" t="s">
        <v>21</v>
      </c>
      <c r="N2695" t="str">
        <f>VLOOKUP(M2695,'Country Names'!B:C,2,FALSE)</f>
        <v>United States</v>
      </c>
      <c r="O2695">
        <v>100</v>
      </c>
      <c r="P2695" t="str">
        <f>IF(Table[[#This Row],[remote_ratio]]=0, "In Person", IF(Table[[#This Row],[remote_ratio]]=50, "Hybrid", IF(Table[[#This Row],[remote_ratio]]=100, "Remote")))</f>
        <v>Remote</v>
      </c>
      <c r="Q2695" t="s">
        <v>21</v>
      </c>
      <c r="R2695" t="str">
        <f>VLOOKUP(Q2695,'Country Names'!B:C,2,FALSE)</f>
        <v>United States</v>
      </c>
      <c r="S2695" t="s">
        <v>221</v>
      </c>
    </row>
    <row r="2696" spans="1:19" x14ac:dyDescent="0.3">
      <c r="A2696">
        <v>2695</v>
      </c>
      <c r="B2696">
        <v>2022</v>
      </c>
      <c r="C2696" t="s">
        <v>330</v>
      </c>
      <c r="D2696" t="s">
        <v>216</v>
      </c>
      <c r="E2696" t="s">
        <v>37</v>
      </c>
      <c r="F2696" t="str">
        <f t="shared" si="168"/>
        <v>Engineer</v>
      </c>
      <c r="G2696">
        <v>165000</v>
      </c>
      <c r="H2696" t="s">
        <v>20</v>
      </c>
      <c r="I2696">
        <v>165000</v>
      </c>
      <c r="J2696">
        <f t="shared" si="169"/>
        <v>150000</v>
      </c>
      <c r="K2696">
        <f t="shared" si="170"/>
        <v>200000</v>
      </c>
      <c r="L2696" t="str">
        <f t="shared" si="171"/>
        <v>150000-200000</v>
      </c>
      <c r="M2696" t="s">
        <v>21</v>
      </c>
      <c r="N2696" t="str">
        <f>VLOOKUP(M2696,'Country Names'!B:C,2,FALSE)</f>
        <v>United States</v>
      </c>
      <c r="O2696">
        <v>100</v>
      </c>
      <c r="P2696" t="str">
        <f>IF(Table[[#This Row],[remote_ratio]]=0, "In Person", IF(Table[[#This Row],[remote_ratio]]=50, "Hybrid", IF(Table[[#This Row],[remote_ratio]]=100, "Remote")))</f>
        <v>Remote</v>
      </c>
      <c r="Q2696" t="s">
        <v>21</v>
      </c>
      <c r="R2696" t="str">
        <f>VLOOKUP(Q2696,'Country Names'!B:C,2,FALSE)</f>
        <v>United States</v>
      </c>
      <c r="S2696" t="s">
        <v>221</v>
      </c>
    </row>
    <row r="2697" spans="1:19" x14ac:dyDescent="0.3">
      <c r="A2697">
        <v>2696</v>
      </c>
      <c r="B2697">
        <v>2022</v>
      </c>
      <c r="C2697" t="s">
        <v>330</v>
      </c>
      <c r="D2697" t="s">
        <v>216</v>
      </c>
      <c r="E2697" t="s">
        <v>37</v>
      </c>
      <c r="F2697" t="str">
        <f t="shared" si="168"/>
        <v>Engineer</v>
      </c>
      <c r="G2697">
        <v>132000</v>
      </c>
      <c r="H2697" t="s">
        <v>20</v>
      </c>
      <c r="I2697">
        <v>132000</v>
      </c>
      <c r="J2697">
        <f t="shared" si="169"/>
        <v>100000</v>
      </c>
      <c r="K2697">
        <f t="shared" si="170"/>
        <v>150000</v>
      </c>
      <c r="L2697" t="str">
        <f t="shared" si="171"/>
        <v>100000-150000</v>
      </c>
      <c r="M2697" t="s">
        <v>21</v>
      </c>
      <c r="N2697" t="str">
        <f>VLOOKUP(M2697,'Country Names'!B:C,2,FALSE)</f>
        <v>United States</v>
      </c>
      <c r="O2697">
        <v>100</v>
      </c>
      <c r="P2697" t="str">
        <f>IF(Table[[#This Row],[remote_ratio]]=0, "In Person", IF(Table[[#This Row],[remote_ratio]]=50, "Hybrid", IF(Table[[#This Row],[remote_ratio]]=100, "Remote")))</f>
        <v>Remote</v>
      </c>
      <c r="Q2697" t="s">
        <v>21</v>
      </c>
      <c r="R2697" t="str">
        <f>VLOOKUP(Q2697,'Country Names'!B:C,2,FALSE)</f>
        <v>United States</v>
      </c>
      <c r="S2697" t="s">
        <v>221</v>
      </c>
    </row>
    <row r="2698" spans="1:19" x14ac:dyDescent="0.3">
      <c r="A2698">
        <v>2697</v>
      </c>
      <c r="B2698">
        <v>2022</v>
      </c>
      <c r="C2698" t="s">
        <v>330</v>
      </c>
      <c r="D2698" t="s">
        <v>216</v>
      </c>
      <c r="E2698" t="s">
        <v>32</v>
      </c>
      <c r="F2698" t="str">
        <f t="shared" si="168"/>
        <v>Engineer</v>
      </c>
      <c r="G2698">
        <v>130000</v>
      </c>
      <c r="H2698" t="s">
        <v>20</v>
      </c>
      <c r="I2698">
        <v>130000</v>
      </c>
      <c r="J2698">
        <f t="shared" si="169"/>
        <v>100000</v>
      </c>
      <c r="K2698">
        <f t="shared" si="170"/>
        <v>150000</v>
      </c>
      <c r="L2698" t="str">
        <f t="shared" si="171"/>
        <v>100000-150000</v>
      </c>
      <c r="M2698" t="s">
        <v>21</v>
      </c>
      <c r="N2698" t="str">
        <f>VLOOKUP(M2698,'Country Names'!B:C,2,FALSE)</f>
        <v>United States</v>
      </c>
      <c r="O2698">
        <v>100</v>
      </c>
      <c r="P2698" t="str">
        <f>IF(Table[[#This Row],[remote_ratio]]=0, "In Person", IF(Table[[#This Row],[remote_ratio]]=50, "Hybrid", IF(Table[[#This Row],[remote_ratio]]=100, "Remote")))</f>
        <v>Remote</v>
      </c>
      <c r="Q2698" t="s">
        <v>21</v>
      </c>
      <c r="R2698" t="str">
        <f>VLOOKUP(Q2698,'Country Names'!B:C,2,FALSE)</f>
        <v>United States</v>
      </c>
      <c r="S2698" t="s">
        <v>221</v>
      </c>
    </row>
    <row r="2699" spans="1:19" x14ac:dyDescent="0.3">
      <c r="A2699">
        <v>2698</v>
      </c>
      <c r="B2699">
        <v>2022</v>
      </c>
      <c r="C2699" t="s">
        <v>330</v>
      </c>
      <c r="D2699" t="s">
        <v>216</v>
      </c>
      <c r="E2699" t="s">
        <v>32</v>
      </c>
      <c r="F2699" t="str">
        <f t="shared" si="168"/>
        <v>Engineer</v>
      </c>
      <c r="G2699">
        <v>110000</v>
      </c>
      <c r="H2699" t="s">
        <v>20</v>
      </c>
      <c r="I2699">
        <v>110000</v>
      </c>
      <c r="J2699">
        <f t="shared" si="169"/>
        <v>100000</v>
      </c>
      <c r="K2699">
        <f t="shared" si="170"/>
        <v>150000</v>
      </c>
      <c r="L2699" t="str">
        <f t="shared" si="171"/>
        <v>100000-150000</v>
      </c>
      <c r="M2699" t="s">
        <v>21</v>
      </c>
      <c r="N2699" t="str">
        <f>VLOOKUP(M2699,'Country Names'!B:C,2,FALSE)</f>
        <v>United States</v>
      </c>
      <c r="O2699">
        <v>100</v>
      </c>
      <c r="P2699" t="str">
        <f>IF(Table[[#This Row],[remote_ratio]]=0, "In Person", IF(Table[[#This Row],[remote_ratio]]=50, "Hybrid", IF(Table[[#This Row],[remote_ratio]]=100, "Remote")))</f>
        <v>Remote</v>
      </c>
      <c r="Q2699" t="s">
        <v>21</v>
      </c>
      <c r="R2699" t="str">
        <f>VLOOKUP(Q2699,'Country Names'!B:C,2,FALSE)</f>
        <v>United States</v>
      </c>
      <c r="S2699" t="s">
        <v>221</v>
      </c>
    </row>
    <row r="2700" spans="1:19" x14ac:dyDescent="0.3">
      <c r="A2700">
        <v>2699</v>
      </c>
      <c r="B2700">
        <v>2022</v>
      </c>
      <c r="C2700" t="s">
        <v>213</v>
      </c>
      <c r="D2700" t="s">
        <v>216</v>
      </c>
      <c r="E2700" t="s">
        <v>112</v>
      </c>
      <c r="F2700" t="str">
        <f t="shared" si="168"/>
        <v>Analyst</v>
      </c>
      <c r="G2700">
        <v>65000</v>
      </c>
      <c r="H2700" t="s">
        <v>64</v>
      </c>
      <c r="I2700">
        <v>45050</v>
      </c>
      <c r="J2700">
        <f t="shared" si="169"/>
        <v>0</v>
      </c>
      <c r="K2700">
        <f t="shared" si="170"/>
        <v>50000</v>
      </c>
      <c r="L2700" t="str">
        <f t="shared" si="171"/>
        <v>0-50000</v>
      </c>
      <c r="M2700" t="s">
        <v>65</v>
      </c>
      <c r="N2700" t="str">
        <f>VLOOKUP(M2700,'Country Names'!B:C,2,FALSE)</f>
        <v>Australia</v>
      </c>
      <c r="O2700">
        <v>50</v>
      </c>
      <c r="P2700" t="str">
        <f>IF(Table[[#This Row],[remote_ratio]]=0, "In Person", IF(Table[[#This Row],[remote_ratio]]=50, "Hybrid", IF(Table[[#This Row],[remote_ratio]]=100, "Remote")))</f>
        <v>Hybrid</v>
      </c>
      <c r="Q2700" t="s">
        <v>65</v>
      </c>
      <c r="R2700" t="str">
        <f>VLOOKUP(Q2700,'Country Names'!B:C,2,FALSE)</f>
        <v>Australia</v>
      </c>
      <c r="S2700" t="s">
        <v>220</v>
      </c>
    </row>
    <row r="2701" spans="1:19" x14ac:dyDescent="0.3">
      <c r="A2701">
        <v>2700</v>
      </c>
      <c r="B2701">
        <v>2021</v>
      </c>
      <c r="C2701" t="s">
        <v>214</v>
      </c>
      <c r="D2701" t="s">
        <v>216</v>
      </c>
      <c r="E2701" t="s">
        <v>27</v>
      </c>
      <c r="F2701" t="str">
        <f t="shared" si="168"/>
        <v>Analyst</v>
      </c>
      <c r="G2701">
        <v>56000</v>
      </c>
      <c r="H2701" t="s">
        <v>64</v>
      </c>
      <c r="I2701">
        <v>42028</v>
      </c>
      <c r="J2701">
        <f t="shared" si="169"/>
        <v>0</v>
      </c>
      <c r="K2701">
        <f t="shared" si="170"/>
        <v>50000</v>
      </c>
      <c r="L2701" t="str">
        <f t="shared" si="171"/>
        <v>0-50000</v>
      </c>
      <c r="M2701" t="s">
        <v>65</v>
      </c>
      <c r="N2701" t="str">
        <f>VLOOKUP(M2701,'Country Names'!B:C,2,FALSE)</f>
        <v>Australia</v>
      </c>
      <c r="O2701">
        <v>50</v>
      </c>
      <c r="P2701" t="str">
        <f>IF(Table[[#This Row],[remote_ratio]]=0, "In Person", IF(Table[[#This Row],[remote_ratio]]=50, "Hybrid", IF(Table[[#This Row],[remote_ratio]]=100, "Remote")))</f>
        <v>Hybrid</v>
      </c>
      <c r="Q2701" t="s">
        <v>65</v>
      </c>
      <c r="R2701" t="str">
        <f>VLOOKUP(Q2701,'Country Names'!B:C,2,FALSE)</f>
        <v>Australia</v>
      </c>
      <c r="S2701" t="s">
        <v>220</v>
      </c>
    </row>
    <row r="2702" spans="1:19" x14ac:dyDescent="0.3">
      <c r="A2702">
        <v>2701</v>
      </c>
      <c r="B2702">
        <v>2022</v>
      </c>
      <c r="C2702" t="s">
        <v>213</v>
      </c>
      <c r="D2702" t="s">
        <v>216</v>
      </c>
      <c r="E2702" t="s">
        <v>153</v>
      </c>
      <c r="F2702" t="str">
        <f t="shared" si="168"/>
        <v>Engineer</v>
      </c>
      <c r="G2702">
        <v>135000</v>
      </c>
      <c r="H2702" t="s">
        <v>20</v>
      </c>
      <c r="I2702">
        <v>135000</v>
      </c>
      <c r="J2702">
        <f t="shared" si="169"/>
        <v>100000</v>
      </c>
      <c r="K2702">
        <f t="shared" si="170"/>
        <v>150000</v>
      </c>
      <c r="L2702" t="str">
        <f t="shared" si="171"/>
        <v>100000-150000</v>
      </c>
      <c r="M2702" t="s">
        <v>21</v>
      </c>
      <c r="N2702" t="str">
        <f>VLOOKUP(M2702,'Country Names'!B:C,2,FALSE)</f>
        <v>United States</v>
      </c>
      <c r="O2702">
        <v>100</v>
      </c>
      <c r="P2702" t="str">
        <f>IF(Table[[#This Row],[remote_ratio]]=0, "In Person", IF(Table[[#This Row],[remote_ratio]]=50, "Hybrid", IF(Table[[#This Row],[remote_ratio]]=100, "Remote")))</f>
        <v>Remote</v>
      </c>
      <c r="Q2702" t="s">
        <v>21</v>
      </c>
      <c r="R2702" t="str">
        <f>VLOOKUP(Q2702,'Country Names'!B:C,2,FALSE)</f>
        <v>United States</v>
      </c>
      <c r="S2702" t="s">
        <v>220</v>
      </c>
    </row>
    <row r="2703" spans="1:19" x14ac:dyDescent="0.3">
      <c r="A2703">
        <v>2702</v>
      </c>
      <c r="B2703">
        <v>2022</v>
      </c>
      <c r="C2703" t="s">
        <v>330</v>
      </c>
      <c r="D2703" t="s">
        <v>216</v>
      </c>
      <c r="E2703" t="s">
        <v>37</v>
      </c>
      <c r="F2703" t="str">
        <f t="shared" si="168"/>
        <v>Engineer</v>
      </c>
      <c r="G2703">
        <v>178800</v>
      </c>
      <c r="H2703" t="s">
        <v>20</v>
      </c>
      <c r="I2703">
        <v>178800</v>
      </c>
      <c r="J2703">
        <f t="shared" si="169"/>
        <v>150000</v>
      </c>
      <c r="K2703">
        <f t="shared" si="170"/>
        <v>200000</v>
      </c>
      <c r="L2703" t="str">
        <f t="shared" si="171"/>
        <v>150000-200000</v>
      </c>
      <c r="M2703" t="s">
        <v>21</v>
      </c>
      <c r="N2703" t="str">
        <f>VLOOKUP(M2703,'Country Names'!B:C,2,FALSE)</f>
        <v>United States</v>
      </c>
      <c r="O2703">
        <v>100</v>
      </c>
      <c r="P2703" t="str">
        <f>IF(Table[[#This Row],[remote_ratio]]=0, "In Person", IF(Table[[#This Row],[remote_ratio]]=50, "Hybrid", IF(Table[[#This Row],[remote_ratio]]=100, "Remote")))</f>
        <v>Remote</v>
      </c>
      <c r="Q2703" t="s">
        <v>21</v>
      </c>
      <c r="R2703" t="str">
        <f>VLOOKUP(Q2703,'Country Names'!B:C,2,FALSE)</f>
        <v>United States</v>
      </c>
      <c r="S2703" t="s">
        <v>220</v>
      </c>
    </row>
    <row r="2704" spans="1:19" x14ac:dyDescent="0.3">
      <c r="A2704">
        <v>2703</v>
      </c>
      <c r="B2704">
        <v>2022</v>
      </c>
      <c r="C2704" t="s">
        <v>330</v>
      </c>
      <c r="D2704" t="s">
        <v>216</v>
      </c>
      <c r="E2704" t="s">
        <v>37</v>
      </c>
      <c r="F2704" t="str">
        <f t="shared" si="168"/>
        <v>Engineer</v>
      </c>
      <c r="G2704">
        <v>132100</v>
      </c>
      <c r="H2704" t="s">
        <v>20</v>
      </c>
      <c r="I2704">
        <v>132100</v>
      </c>
      <c r="J2704">
        <f t="shared" si="169"/>
        <v>100000</v>
      </c>
      <c r="K2704">
        <f t="shared" si="170"/>
        <v>150000</v>
      </c>
      <c r="L2704" t="str">
        <f t="shared" si="171"/>
        <v>100000-150000</v>
      </c>
      <c r="M2704" t="s">
        <v>21</v>
      </c>
      <c r="N2704" t="str">
        <f>VLOOKUP(M2704,'Country Names'!B:C,2,FALSE)</f>
        <v>United States</v>
      </c>
      <c r="O2704">
        <v>100</v>
      </c>
      <c r="P2704" t="str">
        <f>IF(Table[[#This Row],[remote_ratio]]=0, "In Person", IF(Table[[#This Row],[remote_ratio]]=50, "Hybrid", IF(Table[[#This Row],[remote_ratio]]=100, "Remote")))</f>
        <v>Remote</v>
      </c>
      <c r="Q2704" t="s">
        <v>21</v>
      </c>
      <c r="R2704" t="str">
        <f>VLOOKUP(Q2704,'Country Names'!B:C,2,FALSE)</f>
        <v>United States</v>
      </c>
      <c r="S2704" t="s">
        <v>220</v>
      </c>
    </row>
    <row r="2705" spans="1:19" x14ac:dyDescent="0.3">
      <c r="A2705">
        <v>2704</v>
      </c>
      <c r="B2705">
        <v>2022</v>
      </c>
      <c r="C2705" t="s">
        <v>214</v>
      </c>
      <c r="D2705" t="s">
        <v>216</v>
      </c>
      <c r="E2705" t="s">
        <v>27</v>
      </c>
      <c r="F2705" t="str">
        <f t="shared" si="168"/>
        <v>Analyst</v>
      </c>
      <c r="G2705">
        <v>20000</v>
      </c>
      <c r="H2705" t="s">
        <v>20</v>
      </c>
      <c r="I2705">
        <v>20000</v>
      </c>
      <c r="J2705">
        <f t="shared" si="169"/>
        <v>0</v>
      </c>
      <c r="K2705">
        <f t="shared" si="170"/>
        <v>50000</v>
      </c>
      <c r="L2705" t="str">
        <f t="shared" si="171"/>
        <v>0-50000</v>
      </c>
      <c r="M2705" t="s">
        <v>157</v>
      </c>
      <c r="N2705" t="str">
        <f>VLOOKUP(M2705,'Country Names'!B:C,2,FALSE)</f>
        <v>Costa Rica</v>
      </c>
      <c r="O2705">
        <v>50</v>
      </c>
      <c r="P2705" t="str">
        <f>IF(Table[[#This Row],[remote_ratio]]=0, "In Person", IF(Table[[#This Row],[remote_ratio]]=50, "Hybrid", IF(Table[[#This Row],[remote_ratio]]=100, "Remote")))</f>
        <v>Hybrid</v>
      </c>
      <c r="Q2705" t="s">
        <v>21</v>
      </c>
      <c r="R2705" t="str">
        <f>VLOOKUP(Q2705,'Country Names'!B:C,2,FALSE)</f>
        <v>United States</v>
      </c>
      <c r="S2705" t="s">
        <v>221</v>
      </c>
    </row>
    <row r="2706" spans="1:19" x14ac:dyDescent="0.3">
      <c r="A2706">
        <v>2705</v>
      </c>
      <c r="B2706">
        <v>2022</v>
      </c>
      <c r="C2706" t="s">
        <v>330</v>
      </c>
      <c r="D2706" t="s">
        <v>216</v>
      </c>
      <c r="E2706" t="s">
        <v>35</v>
      </c>
      <c r="F2706" t="str">
        <f t="shared" si="168"/>
        <v>Engineer</v>
      </c>
      <c r="G2706">
        <v>140000</v>
      </c>
      <c r="H2706" t="s">
        <v>20</v>
      </c>
      <c r="I2706">
        <v>140000</v>
      </c>
      <c r="J2706">
        <f t="shared" si="169"/>
        <v>100000</v>
      </c>
      <c r="K2706">
        <f t="shared" si="170"/>
        <v>150000</v>
      </c>
      <c r="L2706" t="str">
        <f t="shared" si="171"/>
        <v>100000-150000</v>
      </c>
      <c r="M2706" t="s">
        <v>24</v>
      </c>
      <c r="N2706" t="str">
        <f>VLOOKUP(M2706,'Country Names'!B:C,2,FALSE)</f>
        <v>Canada</v>
      </c>
      <c r="O2706">
        <v>0</v>
      </c>
      <c r="P2706" t="str">
        <f>IF(Table[[#This Row],[remote_ratio]]=0, "In Person", IF(Table[[#This Row],[remote_ratio]]=50, "Hybrid", IF(Table[[#This Row],[remote_ratio]]=100, "Remote")))</f>
        <v>In Person</v>
      </c>
      <c r="Q2706" t="s">
        <v>24</v>
      </c>
      <c r="R2706" t="str">
        <f>VLOOKUP(Q2706,'Country Names'!B:C,2,FALSE)</f>
        <v>Canada</v>
      </c>
      <c r="S2706" t="s">
        <v>221</v>
      </c>
    </row>
    <row r="2707" spans="1:19" x14ac:dyDescent="0.3">
      <c r="A2707">
        <v>2706</v>
      </c>
      <c r="B2707">
        <v>2022</v>
      </c>
      <c r="C2707" t="s">
        <v>330</v>
      </c>
      <c r="D2707" t="s">
        <v>216</v>
      </c>
      <c r="E2707" t="s">
        <v>35</v>
      </c>
      <c r="F2707" t="str">
        <f t="shared" si="168"/>
        <v>Engineer</v>
      </c>
      <c r="G2707">
        <v>110000</v>
      </c>
      <c r="H2707" t="s">
        <v>20</v>
      </c>
      <c r="I2707">
        <v>110000</v>
      </c>
      <c r="J2707">
        <f t="shared" si="169"/>
        <v>100000</v>
      </c>
      <c r="K2707">
        <f t="shared" si="170"/>
        <v>150000</v>
      </c>
      <c r="L2707" t="str">
        <f t="shared" si="171"/>
        <v>100000-150000</v>
      </c>
      <c r="M2707" t="s">
        <v>24</v>
      </c>
      <c r="N2707" t="str">
        <f>VLOOKUP(M2707,'Country Names'!B:C,2,FALSE)</f>
        <v>Canada</v>
      </c>
      <c r="O2707">
        <v>0</v>
      </c>
      <c r="P2707" t="str">
        <f>IF(Table[[#This Row],[remote_ratio]]=0, "In Person", IF(Table[[#This Row],[remote_ratio]]=50, "Hybrid", IF(Table[[#This Row],[remote_ratio]]=100, "Remote")))</f>
        <v>In Person</v>
      </c>
      <c r="Q2707" t="s">
        <v>24</v>
      </c>
      <c r="R2707" t="str">
        <f>VLOOKUP(Q2707,'Country Names'!B:C,2,FALSE)</f>
        <v>Canada</v>
      </c>
      <c r="S2707" t="s">
        <v>221</v>
      </c>
    </row>
    <row r="2708" spans="1:19" x14ac:dyDescent="0.3">
      <c r="A2708">
        <v>2707</v>
      </c>
      <c r="B2708">
        <v>2022</v>
      </c>
      <c r="C2708" t="s">
        <v>330</v>
      </c>
      <c r="D2708" t="s">
        <v>216</v>
      </c>
      <c r="E2708" t="s">
        <v>37</v>
      </c>
      <c r="F2708" t="str">
        <f t="shared" si="168"/>
        <v>Engineer</v>
      </c>
      <c r="G2708">
        <v>160000</v>
      </c>
      <c r="H2708" t="s">
        <v>20</v>
      </c>
      <c r="I2708">
        <v>160000</v>
      </c>
      <c r="J2708">
        <f t="shared" si="169"/>
        <v>150000</v>
      </c>
      <c r="K2708">
        <f t="shared" si="170"/>
        <v>200000</v>
      </c>
      <c r="L2708" t="str">
        <f t="shared" si="171"/>
        <v>150000-200000</v>
      </c>
      <c r="M2708" t="s">
        <v>21</v>
      </c>
      <c r="N2708" t="str">
        <f>VLOOKUP(M2708,'Country Names'!B:C,2,FALSE)</f>
        <v>United States</v>
      </c>
      <c r="O2708">
        <v>100</v>
      </c>
      <c r="P2708" t="str">
        <f>IF(Table[[#This Row],[remote_ratio]]=0, "In Person", IF(Table[[#This Row],[remote_ratio]]=50, "Hybrid", IF(Table[[#This Row],[remote_ratio]]=100, "Remote")))</f>
        <v>Remote</v>
      </c>
      <c r="Q2708" t="s">
        <v>21</v>
      </c>
      <c r="R2708" t="str">
        <f>VLOOKUP(Q2708,'Country Names'!B:C,2,FALSE)</f>
        <v>United States</v>
      </c>
      <c r="S2708" t="s">
        <v>221</v>
      </c>
    </row>
    <row r="2709" spans="1:19" x14ac:dyDescent="0.3">
      <c r="A2709">
        <v>2708</v>
      </c>
      <c r="B2709">
        <v>2022</v>
      </c>
      <c r="C2709" t="s">
        <v>330</v>
      </c>
      <c r="D2709" t="s">
        <v>216</v>
      </c>
      <c r="E2709" t="s">
        <v>37</v>
      </c>
      <c r="F2709" t="str">
        <f t="shared" si="168"/>
        <v>Engineer</v>
      </c>
      <c r="G2709">
        <v>85000</v>
      </c>
      <c r="H2709" t="s">
        <v>20</v>
      </c>
      <c r="I2709">
        <v>85000</v>
      </c>
      <c r="J2709">
        <f t="shared" si="169"/>
        <v>50000</v>
      </c>
      <c r="K2709">
        <f t="shared" si="170"/>
        <v>100000</v>
      </c>
      <c r="L2709" t="str">
        <f t="shared" si="171"/>
        <v>50000-100000</v>
      </c>
      <c r="M2709" t="s">
        <v>21</v>
      </c>
      <c r="N2709" t="str">
        <f>VLOOKUP(M2709,'Country Names'!B:C,2,FALSE)</f>
        <v>United States</v>
      </c>
      <c r="O2709">
        <v>100</v>
      </c>
      <c r="P2709" t="str">
        <f>IF(Table[[#This Row],[remote_ratio]]=0, "In Person", IF(Table[[#This Row],[remote_ratio]]=50, "Hybrid", IF(Table[[#This Row],[remote_ratio]]=100, "Remote")))</f>
        <v>Remote</v>
      </c>
      <c r="Q2709" t="s">
        <v>21</v>
      </c>
      <c r="R2709" t="str">
        <f>VLOOKUP(Q2709,'Country Names'!B:C,2,FALSE)</f>
        <v>United States</v>
      </c>
      <c r="S2709" t="s">
        <v>221</v>
      </c>
    </row>
    <row r="2710" spans="1:19" x14ac:dyDescent="0.3">
      <c r="A2710">
        <v>2709</v>
      </c>
      <c r="B2710">
        <v>2022</v>
      </c>
      <c r="C2710" t="s">
        <v>330</v>
      </c>
      <c r="D2710" t="s">
        <v>216</v>
      </c>
      <c r="E2710" t="s">
        <v>177</v>
      </c>
      <c r="F2710" t="str">
        <f t="shared" si="168"/>
        <v>Developer</v>
      </c>
      <c r="G2710">
        <v>250000</v>
      </c>
      <c r="H2710" t="s">
        <v>20</v>
      </c>
      <c r="I2710">
        <v>250000</v>
      </c>
      <c r="J2710">
        <f t="shared" si="169"/>
        <v>250000</v>
      </c>
      <c r="K2710">
        <f t="shared" si="170"/>
        <v>300000</v>
      </c>
      <c r="L2710" t="str">
        <f t="shared" si="171"/>
        <v>250000-300000</v>
      </c>
      <c r="M2710" t="s">
        <v>21</v>
      </c>
      <c r="N2710" t="str">
        <f>VLOOKUP(M2710,'Country Names'!B:C,2,FALSE)</f>
        <v>United States</v>
      </c>
      <c r="O2710">
        <v>100</v>
      </c>
      <c r="P2710" t="str">
        <f>IF(Table[[#This Row],[remote_ratio]]=0, "In Person", IF(Table[[#This Row],[remote_ratio]]=50, "Hybrid", IF(Table[[#This Row],[remote_ratio]]=100, "Remote")))</f>
        <v>Remote</v>
      </c>
      <c r="Q2710" t="s">
        <v>21</v>
      </c>
      <c r="R2710" t="str">
        <f>VLOOKUP(Q2710,'Country Names'!B:C,2,FALSE)</f>
        <v>United States</v>
      </c>
      <c r="S2710" t="s">
        <v>221</v>
      </c>
    </row>
    <row r="2711" spans="1:19" x14ac:dyDescent="0.3">
      <c r="A2711">
        <v>2710</v>
      </c>
      <c r="B2711">
        <v>2022</v>
      </c>
      <c r="C2711" t="s">
        <v>330</v>
      </c>
      <c r="D2711" t="s">
        <v>216</v>
      </c>
      <c r="E2711" t="s">
        <v>177</v>
      </c>
      <c r="F2711" t="str">
        <f t="shared" si="168"/>
        <v>Developer</v>
      </c>
      <c r="G2711">
        <v>63000</v>
      </c>
      <c r="H2711" t="s">
        <v>20</v>
      </c>
      <c r="I2711">
        <v>63000</v>
      </c>
      <c r="J2711">
        <f t="shared" si="169"/>
        <v>50000</v>
      </c>
      <c r="K2711">
        <f t="shared" si="170"/>
        <v>100000</v>
      </c>
      <c r="L2711" t="str">
        <f t="shared" si="171"/>
        <v>50000-100000</v>
      </c>
      <c r="M2711" t="s">
        <v>21</v>
      </c>
      <c r="N2711" t="str">
        <f>VLOOKUP(M2711,'Country Names'!B:C,2,FALSE)</f>
        <v>United States</v>
      </c>
      <c r="O2711">
        <v>100</v>
      </c>
      <c r="P2711" t="str">
        <f>IF(Table[[#This Row],[remote_ratio]]=0, "In Person", IF(Table[[#This Row],[remote_ratio]]=50, "Hybrid", IF(Table[[#This Row],[remote_ratio]]=100, "Remote")))</f>
        <v>Remote</v>
      </c>
      <c r="Q2711" t="s">
        <v>21</v>
      </c>
      <c r="R2711" t="str">
        <f>VLOOKUP(Q2711,'Country Names'!B:C,2,FALSE)</f>
        <v>United States</v>
      </c>
      <c r="S2711" t="s">
        <v>221</v>
      </c>
    </row>
    <row r="2712" spans="1:19" x14ac:dyDescent="0.3">
      <c r="A2712">
        <v>2711</v>
      </c>
      <c r="B2712">
        <v>2022</v>
      </c>
      <c r="C2712" t="s">
        <v>215</v>
      </c>
      <c r="D2712" t="s">
        <v>216</v>
      </c>
      <c r="E2712" t="s">
        <v>37</v>
      </c>
      <c r="F2712" t="str">
        <f t="shared" si="168"/>
        <v>Engineer</v>
      </c>
      <c r="G2712">
        <v>187200</v>
      </c>
      <c r="H2712" t="s">
        <v>20</v>
      </c>
      <c r="I2712">
        <v>187200</v>
      </c>
      <c r="J2712">
        <f t="shared" si="169"/>
        <v>150000</v>
      </c>
      <c r="K2712">
        <f t="shared" si="170"/>
        <v>200000</v>
      </c>
      <c r="L2712" t="str">
        <f t="shared" si="171"/>
        <v>150000-200000</v>
      </c>
      <c r="M2712" t="s">
        <v>21</v>
      </c>
      <c r="N2712" t="str">
        <f>VLOOKUP(M2712,'Country Names'!B:C,2,FALSE)</f>
        <v>United States</v>
      </c>
      <c r="O2712">
        <v>100</v>
      </c>
      <c r="P2712" t="str">
        <f>IF(Table[[#This Row],[remote_ratio]]=0, "In Person", IF(Table[[#This Row],[remote_ratio]]=50, "Hybrid", IF(Table[[#This Row],[remote_ratio]]=100, "Remote")))</f>
        <v>Remote</v>
      </c>
      <c r="Q2712" t="s">
        <v>21</v>
      </c>
      <c r="R2712" t="str">
        <f>VLOOKUP(Q2712,'Country Names'!B:C,2,FALSE)</f>
        <v>United States</v>
      </c>
      <c r="S2712" t="s">
        <v>221</v>
      </c>
    </row>
    <row r="2713" spans="1:19" x14ac:dyDescent="0.3">
      <c r="A2713">
        <v>2712</v>
      </c>
      <c r="B2713">
        <v>2022</v>
      </c>
      <c r="C2713" t="s">
        <v>215</v>
      </c>
      <c r="D2713" t="s">
        <v>216</v>
      </c>
      <c r="E2713" t="s">
        <v>37</v>
      </c>
      <c r="F2713" t="str">
        <f t="shared" si="168"/>
        <v>Engineer</v>
      </c>
      <c r="G2713">
        <v>116100</v>
      </c>
      <c r="H2713" t="s">
        <v>20</v>
      </c>
      <c r="I2713">
        <v>116100</v>
      </c>
      <c r="J2713">
        <f t="shared" si="169"/>
        <v>100000</v>
      </c>
      <c r="K2713">
        <f t="shared" si="170"/>
        <v>150000</v>
      </c>
      <c r="L2713" t="str">
        <f t="shared" si="171"/>
        <v>100000-150000</v>
      </c>
      <c r="M2713" t="s">
        <v>21</v>
      </c>
      <c r="N2713" t="str">
        <f>VLOOKUP(M2713,'Country Names'!B:C,2,FALSE)</f>
        <v>United States</v>
      </c>
      <c r="O2713">
        <v>100</v>
      </c>
      <c r="P2713" t="str">
        <f>IF(Table[[#This Row],[remote_ratio]]=0, "In Person", IF(Table[[#This Row],[remote_ratio]]=50, "Hybrid", IF(Table[[#This Row],[remote_ratio]]=100, "Remote")))</f>
        <v>Remote</v>
      </c>
      <c r="Q2713" t="s">
        <v>21</v>
      </c>
      <c r="R2713" t="str">
        <f>VLOOKUP(Q2713,'Country Names'!B:C,2,FALSE)</f>
        <v>United States</v>
      </c>
      <c r="S2713" t="s">
        <v>221</v>
      </c>
    </row>
    <row r="2714" spans="1:19" x14ac:dyDescent="0.3">
      <c r="A2714">
        <v>2655</v>
      </c>
      <c r="B2714">
        <v>2022</v>
      </c>
      <c r="C2714" t="s">
        <v>213</v>
      </c>
      <c r="D2714" t="s">
        <v>216</v>
      </c>
      <c r="E2714" t="s">
        <v>23</v>
      </c>
      <c r="F2714" t="str">
        <f t="shared" si="168"/>
        <v>Scientist</v>
      </c>
      <c r="G2714">
        <v>120000</v>
      </c>
      <c r="H2714" t="s">
        <v>64</v>
      </c>
      <c r="I2714">
        <v>83171</v>
      </c>
      <c r="J2714">
        <f t="shared" si="169"/>
        <v>50000</v>
      </c>
      <c r="K2714">
        <f t="shared" si="170"/>
        <v>100000</v>
      </c>
      <c r="L2714" t="str">
        <f t="shared" si="171"/>
        <v>50000-100000</v>
      </c>
      <c r="M2714" t="s">
        <v>65</v>
      </c>
      <c r="N2714" t="str">
        <f>VLOOKUP(M2714,'Country Names'!B:C,2,FALSE)</f>
        <v>Australia</v>
      </c>
      <c r="O2714">
        <v>0</v>
      </c>
      <c r="P2714" t="str">
        <f>IF(Table[[#This Row],[remote_ratio]]=0, "In Person", IF(Table[[#This Row],[remote_ratio]]=50, "Hybrid", IF(Table[[#This Row],[remote_ratio]]=100, "Remote")))</f>
        <v>In Person</v>
      </c>
      <c r="Q2714" t="s">
        <v>65</v>
      </c>
      <c r="R2714" t="str">
        <f>VLOOKUP(Q2714,'Country Names'!B:C,2,FALSE)</f>
        <v>Australia</v>
      </c>
      <c r="S2714" t="s">
        <v>220</v>
      </c>
    </row>
    <row r="2715" spans="1:19" x14ac:dyDescent="0.3">
      <c r="A2715">
        <v>2714</v>
      </c>
      <c r="B2715">
        <v>2022</v>
      </c>
      <c r="C2715" t="s">
        <v>330</v>
      </c>
      <c r="D2715" t="s">
        <v>216</v>
      </c>
      <c r="E2715" t="s">
        <v>37</v>
      </c>
      <c r="F2715" t="str">
        <f t="shared" si="168"/>
        <v>Engineer</v>
      </c>
      <c r="G2715">
        <v>200000</v>
      </c>
      <c r="H2715" t="s">
        <v>20</v>
      </c>
      <c r="I2715">
        <v>200000</v>
      </c>
      <c r="J2715">
        <f t="shared" si="169"/>
        <v>200000</v>
      </c>
      <c r="K2715">
        <f t="shared" si="170"/>
        <v>250000</v>
      </c>
      <c r="L2715" t="str">
        <f t="shared" si="171"/>
        <v>200000-250000</v>
      </c>
      <c r="M2715" t="s">
        <v>21</v>
      </c>
      <c r="N2715" t="str">
        <f>VLOOKUP(M2715,'Country Names'!B:C,2,FALSE)</f>
        <v>United States</v>
      </c>
      <c r="O2715">
        <v>100</v>
      </c>
      <c r="P2715" t="str">
        <f>IF(Table[[#This Row],[remote_ratio]]=0, "In Person", IF(Table[[#This Row],[remote_ratio]]=50, "Hybrid", IF(Table[[#This Row],[remote_ratio]]=100, "Remote")))</f>
        <v>Remote</v>
      </c>
      <c r="Q2715" t="s">
        <v>21</v>
      </c>
      <c r="R2715" t="str">
        <f>VLOOKUP(Q2715,'Country Names'!B:C,2,FALSE)</f>
        <v>United States</v>
      </c>
      <c r="S2715" t="s">
        <v>221</v>
      </c>
    </row>
    <row r="2716" spans="1:19" x14ac:dyDescent="0.3">
      <c r="A2716">
        <v>2715</v>
      </c>
      <c r="B2716">
        <v>2022</v>
      </c>
      <c r="C2716" t="s">
        <v>330</v>
      </c>
      <c r="D2716" t="s">
        <v>216</v>
      </c>
      <c r="E2716" t="s">
        <v>37</v>
      </c>
      <c r="F2716" t="str">
        <f t="shared" si="168"/>
        <v>Engineer</v>
      </c>
      <c r="G2716">
        <v>145000</v>
      </c>
      <c r="H2716" t="s">
        <v>20</v>
      </c>
      <c r="I2716">
        <v>145000</v>
      </c>
      <c r="J2716">
        <f t="shared" si="169"/>
        <v>100000</v>
      </c>
      <c r="K2716">
        <f t="shared" si="170"/>
        <v>150000</v>
      </c>
      <c r="L2716" t="str">
        <f t="shared" si="171"/>
        <v>100000-150000</v>
      </c>
      <c r="M2716" t="s">
        <v>21</v>
      </c>
      <c r="N2716" t="str">
        <f>VLOOKUP(M2716,'Country Names'!B:C,2,FALSE)</f>
        <v>United States</v>
      </c>
      <c r="O2716">
        <v>100</v>
      </c>
      <c r="P2716" t="str">
        <f>IF(Table[[#This Row],[remote_ratio]]=0, "In Person", IF(Table[[#This Row],[remote_ratio]]=50, "Hybrid", IF(Table[[#This Row],[remote_ratio]]=100, "Remote")))</f>
        <v>Remote</v>
      </c>
      <c r="Q2716" t="s">
        <v>21</v>
      </c>
      <c r="R2716" t="str">
        <f>VLOOKUP(Q2716,'Country Names'!B:C,2,FALSE)</f>
        <v>United States</v>
      </c>
      <c r="S2716" t="s">
        <v>221</v>
      </c>
    </row>
    <row r="2717" spans="1:19" x14ac:dyDescent="0.3">
      <c r="A2717">
        <v>2716</v>
      </c>
      <c r="B2717">
        <v>2022</v>
      </c>
      <c r="C2717" t="s">
        <v>330</v>
      </c>
      <c r="D2717" t="s">
        <v>216</v>
      </c>
      <c r="E2717" t="s">
        <v>37</v>
      </c>
      <c r="F2717" t="str">
        <f t="shared" si="168"/>
        <v>Engineer</v>
      </c>
      <c r="G2717">
        <v>229998</v>
      </c>
      <c r="H2717" t="s">
        <v>20</v>
      </c>
      <c r="I2717">
        <v>229998</v>
      </c>
      <c r="J2717">
        <f t="shared" si="169"/>
        <v>200000</v>
      </c>
      <c r="K2717">
        <f t="shared" si="170"/>
        <v>250000</v>
      </c>
      <c r="L2717" t="str">
        <f t="shared" si="171"/>
        <v>200000-250000</v>
      </c>
      <c r="M2717" t="s">
        <v>21</v>
      </c>
      <c r="N2717" t="str">
        <f>VLOOKUP(M2717,'Country Names'!B:C,2,FALSE)</f>
        <v>United States</v>
      </c>
      <c r="O2717">
        <v>0</v>
      </c>
      <c r="P2717" t="str">
        <f>IF(Table[[#This Row],[remote_ratio]]=0, "In Person", IF(Table[[#This Row],[remote_ratio]]=50, "Hybrid", IF(Table[[#This Row],[remote_ratio]]=100, "Remote")))</f>
        <v>In Person</v>
      </c>
      <c r="Q2717" t="s">
        <v>21</v>
      </c>
      <c r="R2717" t="str">
        <f>VLOOKUP(Q2717,'Country Names'!B:C,2,FALSE)</f>
        <v>United States</v>
      </c>
      <c r="S2717" t="s">
        <v>220</v>
      </c>
    </row>
    <row r="2718" spans="1:19" x14ac:dyDescent="0.3">
      <c r="A2718">
        <v>2717</v>
      </c>
      <c r="B2718">
        <v>2022</v>
      </c>
      <c r="C2718" t="s">
        <v>330</v>
      </c>
      <c r="D2718" t="s">
        <v>216</v>
      </c>
      <c r="E2718" t="s">
        <v>37</v>
      </c>
      <c r="F2718" t="str">
        <f t="shared" si="168"/>
        <v>Engineer</v>
      </c>
      <c r="G2718">
        <v>154545</v>
      </c>
      <c r="H2718" t="s">
        <v>20</v>
      </c>
      <c r="I2718">
        <v>154545</v>
      </c>
      <c r="J2718">
        <f t="shared" si="169"/>
        <v>150000</v>
      </c>
      <c r="K2718">
        <f t="shared" si="170"/>
        <v>200000</v>
      </c>
      <c r="L2718" t="str">
        <f t="shared" si="171"/>
        <v>150000-200000</v>
      </c>
      <c r="M2718" t="s">
        <v>21</v>
      </c>
      <c r="N2718" t="str">
        <f>VLOOKUP(M2718,'Country Names'!B:C,2,FALSE)</f>
        <v>United States</v>
      </c>
      <c r="O2718">
        <v>0</v>
      </c>
      <c r="P2718" t="str">
        <f>IF(Table[[#This Row],[remote_ratio]]=0, "In Person", IF(Table[[#This Row],[remote_ratio]]=50, "Hybrid", IF(Table[[#This Row],[remote_ratio]]=100, "Remote")))</f>
        <v>In Person</v>
      </c>
      <c r="Q2718" t="s">
        <v>21</v>
      </c>
      <c r="R2718" t="str">
        <f>VLOOKUP(Q2718,'Country Names'!B:C,2,FALSE)</f>
        <v>United States</v>
      </c>
      <c r="S2718" t="s">
        <v>220</v>
      </c>
    </row>
    <row r="2719" spans="1:19" x14ac:dyDescent="0.3">
      <c r="A2719">
        <v>2663</v>
      </c>
      <c r="B2719">
        <v>2022</v>
      </c>
      <c r="C2719" t="s">
        <v>213</v>
      </c>
      <c r="D2719" t="s">
        <v>216</v>
      </c>
      <c r="E2719" t="s">
        <v>23</v>
      </c>
      <c r="F2719" t="str">
        <f t="shared" si="168"/>
        <v>Scientist</v>
      </c>
      <c r="G2719">
        <v>108000</v>
      </c>
      <c r="H2719" t="s">
        <v>20</v>
      </c>
      <c r="I2719">
        <v>108000</v>
      </c>
      <c r="J2719">
        <f t="shared" si="169"/>
        <v>100000</v>
      </c>
      <c r="K2719">
        <f t="shared" si="170"/>
        <v>150000</v>
      </c>
      <c r="L2719" t="str">
        <f t="shared" si="171"/>
        <v>100000-150000</v>
      </c>
      <c r="M2719" t="s">
        <v>21</v>
      </c>
      <c r="N2719" t="str">
        <f>VLOOKUP(M2719,'Country Names'!B:C,2,FALSE)</f>
        <v>United States</v>
      </c>
      <c r="O2719">
        <v>50</v>
      </c>
      <c r="P2719" t="str">
        <f>IF(Table[[#This Row],[remote_ratio]]=0, "In Person", IF(Table[[#This Row],[remote_ratio]]=50, "Hybrid", IF(Table[[#This Row],[remote_ratio]]=100, "Remote")))</f>
        <v>Hybrid</v>
      </c>
      <c r="Q2719" t="s">
        <v>21</v>
      </c>
      <c r="R2719" t="str">
        <f>VLOOKUP(Q2719,'Country Names'!B:C,2,FALSE)</f>
        <v>United States</v>
      </c>
      <c r="S2719" t="s">
        <v>220</v>
      </c>
    </row>
    <row r="2720" spans="1:19" x14ac:dyDescent="0.3">
      <c r="A2720">
        <v>2673</v>
      </c>
      <c r="B2720">
        <v>2022</v>
      </c>
      <c r="C2720" t="s">
        <v>330</v>
      </c>
      <c r="D2720" t="s">
        <v>216</v>
      </c>
      <c r="E2720" t="s">
        <v>23</v>
      </c>
      <c r="F2720" t="str">
        <f t="shared" si="168"/>
        <v>Scientist</v>
      </c>
      <c r="G2720">
        <v>198440</v>
      </c>
      <c r="H2720" t="s">
        <v>20</v>
      </c>
      <c r="I2720">
        <v>198440</v>
      </c>
      <c r="J2720">
        <f t="shared" si="169"/>
        <v>150000</v>
      </c>
      <c r="K2720">
        <f t="shared" si="170"/>
        <v>200000</v>
      </c>
      <c r="L2720" t="str">
        <f t="shared" si="171"/>
        <v>150000-200000</v>
      </c>
      <c r="M2720" t="s">
        <v>21</v>
      </c>
      <c r="N2720" t="str">
        <f>VLOOKUP(M2720,'Country Names'!B:C,2,FALSE)</f>
        <v>United States</v>
      </c>
      <c r="O2720">
        <v>100</v>
      </c>
      <c r="P2720" t="str">
        <f>IF(Table[[#This Row],[remote_ratio]]=0, "In Person", IF(Table[[#This Row],[remote_ratio]]=50, "Hybrid", IF(Table[[#This Row],[remote_ratio]]=100, "Remote")))</f>
        <v>Remote</v>
      </c>
      <c r="Q2720" t="s">
        <v>21</v>
      </c>
      <c r="R2720" t="str">
        <f>VLOOKUP(Q2720,'Country Names'!B:C,2,FALSE)</f>
        <v>United States</v>
      </c>
      <c r="S2720" t="s">
        <v>221</v>
      </c>
    </row>
    <row r="2721" spans="1:19" x14ac:dyDescent="0.3">
      <c r="A2721">
        <v>2720</v>
      </c>
      <c r="B2721">
        <v>2022</v>
      </c>
      <c r="C2721" t="s">
        <v>330</v>
      </c>
      <c r="D2721" t="s">
        <v>216</v>
      </c>
      <c r="E2721" t="s">
        <v>37</v>
      </c>
      <c r="F2721" t="str">
        <f t="shared" si="168"/>
        <v>Engineer</v>
      </c>
      <c r="G2721">
        <v>229998</v>
      </c>
      <c r="H2721" t="s">
        <v>20</v>
      </c>
      <c r="I2721">
        <v>229998</v>
      </c>
      <c r="J2721">
        <f t="shared" si="169"/>
        <v>200000</v>
      </c>
      <c r="K2721">
        <f t="shared" si="170"/>
        <v>250000</v>
      </c>
      <c r="L2721" t="str">
        <f t="shared" si="171"/>
        <v>200000-250000</v>
      </c>
      <c r="M2721" t="s">
        <v>21</v>
      </c>
      <c r="N2721" t="str">
        <f>VLOOKUP(M2721,'Country Names'!B:C,2,FALSE)</f>
        <v>United States</v>
      </c>
      <c r="O2721">
        <v>0</v>
      </c>
      <c r="P2721" t="str">
        <f>IF(Table[[#This Row],[remote_ratio]]=0, "In Person", IF(Table[[#This Row],[remote_ratio]]=50, "Hybrid", IF(Table[[#This Row],[remote_ratio]]=100, "Remote")))</f>
        <v>In Person</v>
      </c>
      <c r="Q2721" t="s">
        <v>21</v>
      </c>
      <c r="R2721" t="str">
        <f>VLOOKUP(Q2721,'Country Names'!B:C,2,FALSE)</f>
        <v>United States</v>
      </c>
      <c r="S2721" t="s">
        <v>220</v>
      </c>
    </row>
    <row r="2722" spans="1:19" x14ac:dyDescent="0.3">
      <c r="A2722">
        <v>2721</v>
      </c>
      <c r="B2722">
        <v>2022</v>
      </c>
      <c r="C2722" t="s">
        <v>330</v>
      </c>
      <c r="D2722" t="s">
        <v>216</v>
      </c>
      <c r="E2722" t="s">
        <v>37</v>
      </c>
      <c r="F2722" t="str">
        <f t="shared" si="168"/>
        <v>Engineer</v>
      </c>
      <c r="G2722">
        <v>154545</v>
      </c>
      <c r="H2722" t="s">
        <v>20</v>
      </c>
      <c r="I2722">
        <v>154545</v>
      </c>
      <c r="J2722">
        <f t="shared" si="169"/>
        <v>150000</v>
      </c>
      <c r="K2722">
        <f t="shared" si="170"/>
        <v>200000</v>
      </c>
      <c r="L2722" t="str">
        <f t="shared" si="171"/>
        <v>150000-200000</v>
      </c>
      <c r="M2722" t="s">
        <v>21</v>
      </c>
      <c r="N2722" t="str">
        <f>VLOOKUP(M2722,'Country Names'!B:C,2,FALSE)</f>
        <v>United States</v>
      </c>
      <c r="O2722">
        <v>0</v>
      </c>
      <c r="P2722" t="str">
        <f>IF(Table[[#This Row],[remote_ratio]]=0, "In Person", IF(Table[[#This Row],[remote_ratio]]=50, "Hybrid", IF(Table[[#This Row],[remote_ratio]]=100, "Remote")))</f>
        <v>In Person</v>
      </c>
      <c r="Q2722" t="s">
        <v>21</v>
      </c>
      <c r="R2722" t="str">
        <f>VLOOKUP(Q2722,'Country Names'!B:C,2,FALSE)</f>
        <v>United States</v>
      </c>
      <c r="S2722" t="s">
        <v>220</v>
      </c>
    </row>
    <row r="2723" spans="1:19" x14ac:dyDescent="0.3">
      <c r="A2723">
        <v>2674</v>
      </c>
      <c r="B2723">
        <v>2022</v>
      </c>
      <c r="C2723" t="s">
        <v>330</v>
      </c>
      <c r="D2723" t="s">
        <v>216</v>
      </c>
      <c r="E2723" t="s">
        <v>23</v>
      </c>
      <c r="F2723" t="str">
        <f t="shared" si="168"/>
        <v>Scientist</v>
      </c>
      <c r="G2723">
        <v>144000</v>
      </c>
      <c r="H2723" t="s">
        <v>20</v>
      </c>
      <c r="I2723">
        <v>144000</v>
      </c>
      <c r="J2723">
        <f t="shared" si="169"/>
        <v>100000</v>
      </c>
      <c r="K2723">
        <f t="shared" si="170"/>
        <v>150000</v>
      </c>
      <c r="L2723" t="str">
        <f t="shared" si="171"/>
        <v>100000-150000</v>
      </c>
      <c r="M2723" t="s">
        <v>21</v>
      </c>
      <c r="N2723" t="str">
        <f>VLOOKUP(M2723,'Country Names'!B:C,2,FALSE)</f>
        <v>United States</v>
      </c>
      <c r="O2723">
        <v>100</v>
      </c>
      <c r="P2723" t="str">
        <f>IF(Table[[#This Row],[remote_ratio]]=0, "In Person", IF(Table[[#This Row],[remote_ratio]]=50, "Hybrid", IF(Table[[#This Row],[remote_ratio]]=100, "Remote")))</f>
        <v>Remote</v>
      </c>
      <c r="Q2723" t="s">
        <v>21</v>
      </c>
      <c r="R2723" t="str">
        <f>VLOOKUP(Q2723,'Country Names'!B:C,2,FALSE)</f>
        <v>United States</v>
      </c>
      <c r="S2723" t="s">
        <v>221</v>
      </c>
    </row>
    <row r="2724" spans="1:19" x14ac:dyDescent="0.3">
      <c r="A2724">
        <v>2723</v>
      </c>
      <c r="B2724">
        <v>2022</v>
      </c>
      <c r="C2724" t="s">
        <v>330</v>
      </c>
      <c r="D2724" t="s">
        <v>216</v>
      </c>
      <c r="E2724" t="s">
        <v>164</v>
      </c>
      <c r="F2724" t="str">
        <f t="shared" si="168"/>
        <v>Lead</v>
      </c>
      <c r="G2724">
        <v>183000</v>
      </c>
      <c r="H2724" t="s">
        <v>20</v>
      </c>
      <c r="I2724">
        <v>183000</v>
      </c>
      <c r="J2724">
        <f t="shared" si="169"/>
        <v>150000</v>
      </c>
      <c r="K2724">
        <f t="shared" si="170"/>
        <v>200000</v>
      </c>
      <c r="L2724" t="str">
        <f t="shared" si="171"/>
        <v>150000-200000</v>
      </c>
      <c r="M2724" t="s">
        <v>21</v>
      </c>
      <c r="N2724" t="str">
        <f>VLOOKUP(M2724,'Country Names'!B:C,2,FALSE)</f>
        <v>United States</v>
      </c>
      <c r="O2724">
        <v>100</v>
      </c>
      <c r="P2724" t="str">
        <f>IF(Table[[#This Row],[remote_ratio]]=0, "In Person", IF(Table[[#This Row],[remote_ratio]]=50, "Hybrid", IF(Table[[#This Row],[remote_ratio]]=100, "Remote")))</f>
        <v>Remote</v>
      </c>
      <c r="Q2724" t="s">
        <v>21</v>
      </c>
      <c r="R2724" t="str">
        <f>VLOOKUP(Q2724,'Country Names'!B:C,2,FALSE)</f>
        <v>United States</v>
      </c>
      <c r="S2724" t="s">
        <v>220</v>
      </c>
    </row>
    <row r="2725" spans="1:19" x14ac:dyDescent="0.3">
      <c r="A2725">
        <v>2724</v>
      </c>
      <c r="B2725">
        <v>2022</v>
      </c>
      <c r="C2725" t="s">
        <v>330</v>
      </c>
      <c r="D2725" t="s">
        <v>216</v>
      </c>
      <c r="E2725" t="s">
        <v>27</v>
      </c>
      <c r="F2725" t="str">
        <f t="shared" si="168"/>
        <v>Analyst</v>
      </c>
      <c r="G2725">
        <v>99750</v>
      </c>
      <c r="H2725" t="s">
        <v>20</v>
      </c>
      <c r="I2725">
        <v>99750</v>
      </c>
      <c r="J2725">
        <f t="shared" si="169"/>
        <v>50000</v>
      </c>
      <c r="K2725">
        <f t="shared" si="170"/>
        <v>100000</v>
      </c>
      <c r="L2725" t="str">
        <f t="shared" si="171"/>
        <v>50000-100000</v>
      </c>
      <c r="M2725" t="s">
        <v>21</v>
      </c>
      <c r="N2725" t="str">
        <f>VLOOKUP(M2725,'Country Names'!B:C,2,FALSE)</f>
        <v>United States</v>
      </c>
      <c r="O2725">
        <v>100</v>
      </c>
      <c r="P2725" t="str">
        <f>IF(Table[[#This Row],[remote_ratio]]=0, "In Person", IF(Table[[#This Row],[remote_ratio]]=50, "Hybrid", IF(Table[[#This Row],[remote_ratio]]=100, "Remote")))</f>
        <v>Remote</v>
      </c>
      <c r="Q2725" t="s">
        <v>21</v>
      </c>
      <c r="R2725" t="str">
        <f>VLOOKUP(Q2725,'Country Names'!B:C,2,FALSE)</f>
        <v>United States</v>
      </c>
      <c r="S2725" t="s">
        <v>221</v>
      </c>
    </row>
    <row r="2726" spans="1:19" x14ac:dyDescent="0.3">
      <c r="A2726">
        <v>2725</v>
      </c>
      <c r="B2726">
        <v>2022</v>
      </c>
      <c r="C2726" t="s">
        <v>330</v>
      </c>
      <c r="D2726" t="s">
        <v>216</v>
      </c>
      <c r="E2726" t="s">
        <v>27</v>
      </c>
      <c r="F2726" t="str">
        <f t="shared" si="168"/>
        <v>Analyst</v>
      </c>
      <c r="G2726">
        <v>68400</v>
      </c>
      <c r="H2726" t="s">
        <v>20</v>
      </c>
      <c r="I2726">
        <v>68400</v>
      </c>
      <c r="J2726">
        <f t="shared" si="169"/>
        <v>50000</v>
      </c>
      <c r="K2726">
        <f t="shared" si="170"/>
        <v>100000</v>
      </c>
      <c r="L2726" t="str">
        <f t="shared" si="171"/>
        <v>50000-100000</v>
      </c>
      <c r="M2726" t="s">
        <v>21</v>
      </c>
      <c r="N2726" t="str">
        <f>VLOOKUP(M2726,'Country Names'!B:C,2,FALSE)</f>
        <v>United States</v>
      </c>
      <c r="O2726">
        <v>100</v>
      </c>
      <c r="P2726" t="str">
        <f>IF(Table[[#This Row],[remote_ratio]]=0, "In Person", IF(Table[[#This Row],[remote_ratio]]=50, "Hybrid", IF(Table[[#This Row],[remote_ratio]]=100, "Remote")))</f>
        <v>Remote</v>
      </c>
      <c r="Q2726" t="s">
        <v>21</v>
      </c>
      <c r="R2726" t="str">
        <f>VLOOKUP(Q2726,'Country Names'!B:C,2,FALSE)</f>
        <v>United States</v>
      </c>
      <c r="S2726" t="s">
        <v>221</v>
      </c>
    </row>
    <row r="2727" spans="1:19" x14ac:dyDescent="0.3">
      <c r="A2727">
        <v>2675</v>
      </c>
      <c r="B2727">
        <v>2022</v>
      </c>
      <c r="C2727" t="s">
        <v>330</v>
      </c>
      <c r="D2727" t="s">
        <v>216</v>
      </c>
      <c r="E2727" t="s">
        <v>26</v>
      </c>
      <c r="F2727" t="str">
        <f t="shared" si="168"/>
        <v>Scientist</v>
      </c>
      <c r="G2727">
        <v>191475</v>
      </c>
      <c r="H2727" t="s">
        <v>20</v>
      </c>
      <c r="I2727">
        <v>191475</v>
      </c>
      <c r="J2727">
        <f t="shared" si="169"/>
        <v>150000</v>
      </c>
      <c r="K2727">
        <f t="shared" si="170"/>
        <v>200000</v>
      </c>
      <c r="L2727" t="str">
        <f t="shared" si="171"/>
        <v>150000-200000</v>
      </c>
      <c r="M2727" t="s">
        <v>21</v>
      </c>
      <c r="N2727" t="str">
        <f>VLOOKUP(M2727,'Country Names'!B:C,2,FALSE)</f>
        <v>United States</v>
      </c>
      <c r="O2727">
        <v>100</v>
      </c>
      <c r="P2727" t="str">
        <f>IF(Table[[#This Row],[remote_ratio]]=0, "In Person", IF(Table[[#This Row],[remote_ratio]]=50, "Hybrid", IF(Table[[#This Row],[remote_ratio]]=100, "Remote")))</f>
        <v>Remote</v>
      </c>
      <c r="Q2727" t="s">
        <v>21</v>
      </c>
      <c r="R2727" t="str">
        <f>VLOOKUP(Q2727,'Country Names'!B:C,2,FALSE)</f>
        <v>United States</v>
      </c>
      <c r="S2727" t="s">
        <v>221</v>
      </c>
    </row>
    <row r="2728" spans="1:19" x14ac:dyDescent="0.3">
      <c r="A2728">
        <v>2676</v>
      </c>
      <c r="B2728">
        <v>2022</v>
      </c>
      <c r="C2728" t="s">
        <v>330</v>
      </c>
      <c r="D2728" t="s">
        <v>216</v>
      </c>
      <c r="E2728" t="s">
        <v>26</v>
      </c>
      <c r="F2728" t="str">
        <f t="shared" si="168"/>
        <v>Scientist</v>
      </c>
      <c r="G2728">
        <v>141525</v>
      </c>
      <c r="H2728" t="s">
        <v>20</v>
      </c>
      <c r="I2728">
        <v>141525</v>
      </c>
      <c r="J2728">
        <f t="shared" si="169"/>
        <v>100000</v>
      </c>
      <c r="K2728">
        <f t="shared" si="170"/>
        <v>150000</v>
      </c>
      <c r="L2728" t="str">
        <f t="shared" si="171"/>
        <v>100000-150000</v>
      </c>
      <c r="M2728" t="s">
        <v>21</v>
      </c>
      <c r="N2728" t="str">
        <f>VLOOKUP(M2728,'Country Names'!B:C,2,FALSE)</f>
        <v>United States</v>
      </c>
      <c r="O2728">
        <v>100</v>
      </c>
      <c r="P2728" t="str">
        <f>IF(Table[[#This Row],[remote_ratio]]=0, "In Person", IF(Table[[#This Row],[remote_ratio]]=50, "Hybrid", IF(Table[[#This Row],[remote_ratio]]=100, "Remote")))</f>
        <v>Remote</v>
      </c>
      <c r="Q2728" t="s">
        <v>21</v>
      </c>
      <c r="R2728" t="str">
        <f>VLOOKUP(Q2728,'Country Names'!B:C,2,FALSE)</f>
        <v>United States</v>
      </c>
      <c r="S2728" t="s">
        <v>221</v>
      </c>
    </row>
    <row r="2729" spans="1:19" x14ac:dyDescent="0.3">
      <c r="A2729">
        <v>2728</v>
      </c>
      <c r="B2729">
        <v>2022</v>
      </c>
      <c r="C2729" t="s">
        <v>330</v>
      </c>
      <c r="D2729" t="s">
        <v>216</v>
      </c>
      <c r="E2729" t="s">
        <v>69</v>
      </c>
      <c r="F2729" t="str">
        <f t="shared" si="168"/>
        <v>Manager</v>
      </c>
      <c r="G2729">
        <v>243225</v>
      </c>
      <c r="H2729" t="s">
        <v>20</v>
      </c>
      <c r="I2729">
        <v>243225</v>
      </c>
      <c r="J2729">
        <f t="shared" si="169"/>
        <v>200000</v>
      </c>
      <c r="K2729">
        <f t="shared" si="170"/>
        <v>250000</v>
      </c>
      <c r="L2729" t="str">
        <f t="shared" si="171"/>
        <v>200000-250000</v>
      </c>
      <c r="M2729" t="s">
        <v>21</v>
      </c>
      <c r="N2729" t="str">
        <f>VLOOKUP(M2729,'Country Names'!B:C,2,FALSE)</f>
        <v>United States</v>
      </c>
      <c r="O2729">
        <v>100</v>
      </c>
      <c r="P2729" t="str">
        <f>IF(Table[[#This Row],[remote_ratio]]=0, "In Person", IF(Table[[#This Row],[remote_ratio]]=50, "Hybrid", IF(Table[[#This Row],[remote_ratio]]=100, "Remote")))</f>
        <v>Remote</v>
      </c>
      <c r="Q2729" t="s">
        <v>21</v>
      </c>
      <c r="R2729" t="str">
        <f>VLOOKUP(Q2729,'Country Names'!B:C,2,FALSE)</f>
        <v>United States</v>
      </c>
      <c r="S2729" t="s">
        <v>221</v>
      </c>
    </row>
    <row r="2730" spans="1:19" x14ac:dyDescent="0.3">
      <c r="A2730">
        <v>2729</v>
      </c>
      <c r="B2730">
        <v>2022</v>
      </c>
      <c r="C2730" t="s">
        <v>330</v>
      </c>
      <c r="D2730" t="s">
        <v>216</v>
      </c>
      <c r="E2730" t="s">
        <v>69</v>
      </c>
      <c r="F2730" t="str">
        <f t="shared" si="168"/>
        <v>Manager</v>
      </c>
      <c r="G2730">
        <v>179775</v>
      </c>
      <c r="H2730" t="s">
        <v>20</v>
      </c>
      <c r="I2730">
        <v>179775</v>
      </c>
      <c r="J2730">
        <f t="shared" si="169"/>
        <v>150000</v>
      </c>
      <c r="K2730">
        <f t="shared" si="170"/>
        <v>200000</v>
      </c>
      <c r="L2730" t="str">
        <f t="shared" si="171"/>
        <v>150000-200000</v>
      </c>
      <c r="M2730" t="s">
        <v>21</v>
      </c>
      <c r="N2730" t="str">
        <f>VLOOKUP(M2730,'Country Names'!B:C,2,FALSE)</f>
        <v>United States</v>
      </c>
      <c r="O2730">
        <v>100</v>
      </c>
      <c r="P2730" t="str">
        <f>IF(Table[[#This Row],[remote_ratio]]=0, "In Person", IF(Table[[#This Row],[remote_ratio]]=50, "Hybrid", IF(Table[[#This Row],[remote_ratio]]=100, "Remote")))</f>
        <v>Remote</v>
      </c>
      <c r="Q2730" t="s">
        <v>21</v>
      </c>
      <c r="R2730" t="str">
        <f>VLOOKUP(Q2730,'Country Names'!B:C,2,FALSE)</f>
        <v>United States</v>
      </c>
      <c r="S2730" t="s">
        <v>221</v>
      </c>
    </row>
    <row r="2731" spans="1:19" x14ac:dyDescent="0.3">
      <c r="A2731">
        <v>2730</v>
      </c>
      <c r="B2731">
        <v>2022</v>
      </c>
      <c r="C2731" t="s">
        <v>330</v>
      </c>
      <c r="D2731" t="s">
        <v>216</v>
      </c>
      <c r="E2731" t="s">
        <v>37</v>
      </c>
      <c r="F2731" t="str">
        <f t="shared" si="168"/>
        <v>Engineer</v>
      </c>
      <c r="G2731">
        <v>175000</v>
      </c>
      <c r="H2731" t="s">
        <v>20</v>
      </c>
      <c r="I2731">
        <v>175000</v>
      </c>
      <c r="J2731">
        <f t="shared" si="169"/>
        <v>150000</v>
      </c>
      <c r="K2731">
        <f t="shared" si="170"/>
        <v>200000</v>
      </c>
      <c r="L2731" t="str">
        <f t="shared" si="171"/>
        <v>150000-200000</v>
      </c>
      <c r="M2731" t="s">
        <v>21</v>
      </c>
      <c r="N2731" t="str">
        <f>VLOOKUP(M2731,'Country Names'!B:C,2,FALSE)</f>
        <v>United States</v>
      </c>
      <c r="O2731">
        <v>100</v>
      </c>
      <c r="P2731" t="str">
        <f>IF(Table[[#This Row],[remote_ratio]]=0, "In Person", IF(Table[[#This Row],[remote_ratio]]=50, "Hybrid", IF(Table[[#This Row],[remote_ratio]]=100, "Remote")))</f>
        <v>Remote</v>
      </c>
      <c r="Q2731" t="s">
        <v>21</v>
      </c>
      <c r="R2731" t="str">
        <f>VLOOKUP(Q2731,'Country Names'!B:C,2,FALSE)</f>
        <v>United States</v>
      </c>
      <c r="S2731" t="s">
        <v>221</v>
      </c>
    </row>
    <row r="2732" spans="1:19" x14ac:dyDescent="0.3">
      <c r="A2732">
        <v>2731</v>
      </c>
      <c r="B2732">
        <v>2022</v>
      </c>
      <c r="C2732" t="s">
        <v>330</v>
      </c>
      <c r="D2732" t="s">
        <v>216</v>
      </c>
      <c r="E2732" t="s">
        <v>37</v>
      </c>
      <c r="F2732" t="str">
        <f t="shared" si="168"/>
        <v>Engineer</v>
      </c>
      <c r="G2732">
        <v>150000</v>
      </c>
      <c r="H2732" t="s">
        <v>20</v>
      </c>
      <c r="I2732">
        <v>150000</v>
      </c>
      <c r="J2732">
        <f t="shared" si="169"/>
        <v>150000</v>
      </c>
      <c r="K2732">
        <f t="shared" si="170"/>
        <v>200000</v>
      </c>
      <c r="L2732" t="str">
        <f t="shared" si="171"/>
        <v>150000-200000</v>
      </c>
      <c r="M2732" t="s">
        <v>21</v>
      </c>
      <c r="N2732" t="str">
        <f>VLOOKUP(M2732,'Country Names'!B:C,2,FALSE)</f>
        <v>United States</v>
      </c>
      <c r="O2732">
        <v>100</v>
      </c>
      <c r="P2732" t="str">
        <f>IF(Table[[#This Row],[remote_ratio]]=0, "In Person", IF(Table[[#This Row],[remote_ratio]]=50, "Hybrid", IF(Table[[#This Row],[remote_ratio]]=100, "Remote")))</f>
        <v>Remote</v>
      </c>
      <c r="Q2732" t="s">
        <v>21</v>
      </c>
      <c r="R2732" t="str">
        <f>VLOOKUP(Q2732,'Country Names'!B:C,2,FALSE)</f>
        <v>United States</v>
      </c>
      <c r="S2732" t="s">
        <v>221</v>
      </c>
    </row>
    <row r="2733" spans="1:19" x14ac:dyDescent="0.3">
      <c r="A2733">
        <v>2732</v>
      </c>
      <c r="B2733">
        <v>2022</v>
      </c>
      <c r="C2733" t="s">
        <v>330</v>
      </c>
      <c r="D2733" t="s">
        <v>216</v>
      </c>
      <c r="E2733" t="s">
        <v>35</v>
      </c>
      <c r="F2733" t="str">
        <f t="shared" si="168"/>
        <v>Engineer</v>
      </c>
      <c r="G2733">
        <v>210000</v>
      </c>
      <c r="H2733" t="s">
        <v>20</v>
      </c>
      <c r="I2733">
        <v>210000</v>
      </c>
      <c r="J2733">
        <f t="shared" si="169"/>
        <v>200000</v>
      </c>
      <c r="K2733">
        <f t="shared" si="170"/>
        <v>250000</v>
      </c>
      <c r="L2733" t="str">
        <f t="shared" si="171"/>
        <v>200000-250000</v>
      </c>
      <c r="M2733" t="s">
        <v>21</v>
      </c>
      <c r="N2733" t="str">
        <f>VLOOKUP(M2733,'Country Names'!B:C,2,FALSE)</f>
        <v>United States</v>
      </c>
      <c r="O2733">
        <v>100</v>
      </c>
      <c r="P2733" t="str">
        <f>IF(Table[[#This Row],[remote_ratio]]=0, "In Person", IF(Table[[#This Row],[remote_ratio]]=50, "Hybrid", IF(Table[[#This Row],[remote_ratio]]=100, "Remote")))</f>
        <v>Remote</v>
      </c>
      <c r="Q2733" t="s">
        <v>21</v>
      </c>
      <c r="R2733" t="str">
        <f>VLOOKUP(Q2733,'Country Names'!B:C,2,FALSE)</f>
        <v>United States</v>
      </c>
      <c r="S2733" t="s">
        <v>221</v>
      </c>
    </row>
    <row r="2734" spans="1:19" x14ac:dyDescent="0.3">
      <c r="A2734">
        <v>2733</v>
      </c>
      <c r="B2734">
        <v>2022</v>
      </c>
      <c r="C2734" t="s">
        <v>330</v>
      </c>
      <c r="D2734" t="s">
        <v>216</v>
      </c>
      <c r="E2734" t="s">
        <v>35</v>
      </c>
      <c r="F2734" t="str">
        <f t="shared" si="168"/>
        <v>Engineer</v>
      </c>
      <c r="G2734">
        <v>180000</v>
      </c>
      <c r="H2734" t="s">
        <v>20</v>
      </c>
      <c r="I2734">
        <v>180000</v>
      </c>
      <c r="J2734">
        <f t="shared" si="169"/>
        <v>150000</v>
      </c>
      <c r="K2734">
        <f t="shared" si="170"/>
        <v>200000</v>
      </c>
      <c r="L2734" t="str">
        <f t="shared" si="171"/>
        <v>150000-200000</v>
      </c>
      <c r="M2734" t="s">
        <v>21</v>
      </c>
      <c r="N2734" t="str">
        <f>VLOOKUP(M2734,'Country Names'!B:C,2,FALSE)</f>
        <v>United States</v>
      </c>
      <c r="O2734">
        <v>100</v>
      </c>
      <c r="P2734" t="str">
        <f>IF(Table[[#This Row],[remote_ratio]]=0, "In Person", IF(Table[[#This Row],[remote_ratio]]=50, "Hybrid", IF(Table[[#This Row],[remote_ratio]]=100, "Remote")))</f>
        <v>Remote</v>
      </c>
      <c r="Q2734" t="s">
        <v>21</v>
      </c>
      <c r="R2734" t="str">
        <f>VLOOKUP(Q2734,'Country Names'!B:C,2,FALSE)</f>
        <v>United States</v>
      </c>
      <c r="S2734" t="s">
        <v>221</v>
      </c>
    </row>
    <row r="2735" spans="1:19" x14ac:dyDescent="0.3">
      <c r="A2735">
        <v>2679</v>
      </c>
      <c r="B2735">
        <v>2022</v>
      </c>
      <c r="C2735" t="s">
        <v>213</v>
      </c>
      <c r="D2735" t="s">
        <v>216</v>
      </c>
      <c r="E2735" t="s">
        <v>23</v>
      </c>
      <c r="F2735" t="str">
        <f t="shared" si="168"/>
        <v>Scientist</v>
      </c>
      <c r="G2735">
        <v>72000</v>
      </c>
      <c r="H2735" t="s">
        <v>14</v>
      </c>
      <c r="I2735">
        <v>75648</v>
      </c>
      <c r="J2735">
        <f t="shared" si="169"/>
        <v>50000</v>
      </c>
      <c r="K2735">
        <f t="shared" si="170"/>
        <v>100000</v>
      </c>
      <c r="L2735" t="str">
        <f t="shared" si="171"/>
        <v>50000-100000</v>
      </c>
      <c r="M2735" t="s">
        <v>31</v>
      </c>
      <c r="N2735" t="str">
        <f>VLOOKUP(M2735,'Country Names'!B:C,2,FALSE)</f>
        <v>Germany</v>
      </c>
      <c r="O2735">
        <v>100</v>
      </c>
      <c r="P2735" t="str">
        <f>IF(Table[[#This Row],[remote_ratio]]=0, "In Person", IF(Table[[#This Row],[remote_ratio]]=50, "Hybrid", IF(Table[[#This Row],[remote_ratio]]=100, "Remote")))</f>
        <v>Remote</v>
      </c>
      <c r="Q2735" t="s">
        <v>31</v>
      </c>
      <c r="R2735" t="str">
        <f>VLOOKUP(Q2735,'Country Names'!B:C,2,FALSE)</f>
        <v>Germany</v>
      </c>
      <c r="S2735" t="s">
        <v>222</v>
      </c>
    </row>
    <row r="2736" spans="1:19" x14ac:dyDescent="0.3">
      <c r="A2736">
        <v>2680</v>
      </c>
      <c r="B2736">
        <v>2022</v>
      </c>
      <c r="C2736" t="s">
        <v>330</v>
      </c>
      <c r="D2736" t="s">
        <v>216</v>
      </c>
      <c r="E2736" t="s">
        <v>89</v>
      </c>
      <c r="F2736" t="str">
        <f t="shared" si="168"/>
        <v>Scientist</v>
      </c>
      <c r="G2736">
        <v>156868</v>
      </c>
      <c r="H2736" t="s">
        <v>20</v>
      </c>
      <c r="I2736">
        <v>156868</v>
      </c>
      <c r="J2736">
        <f t="shared" si="169"/>
        <v>150000</v>
      </c>
      <c r="K2736">
        <f t="shared" si="170"/>
        <v>200000</v>
      </c>
      <c r="L2736" t="str">
        <f t="shared" si="171"/>
        <v>150000-200000</v>
      </c>
      <c r="M2736" t="s">
        <v>21</v>
      </c>
      <c r="N2736" t="str">
        <f>VLOOKUP(M2736,'Country Names'!B:C,2,FALSE)</f>
        <v>United States</v>
      </c>
      <c r="O2736">
        <v>100</v>
      </c>
      <c r="P2736" t="str">
        <f>IF(Table[[#This Row],[remote_ratio]]=0, "In Person", IF(Table[[#This Row],[remote_ratio]]=50, "Hybrid", IF(Table[[#This Row],[remote_ratio]]=100, "Remote")))</f>
        <v>Remote</v>
      </c>
      <c r="Q2736" t="s">
        <v>21</v>
      </c>
      <c r="R2736" t="str">
        <f>VLOOKUP(Q2736,'Country Names'!B:C,2,FALSE)</f>
        <v>United States</v>
      </c>
      <c r="S2736" t="s">
        <v>220</v>
      </c>
    </row>
    <row r="2737" spans="1:19" x14ac:dyDescent="0.3">
      <c r="A2737">
        <v>2736</v>
      </c>
      <c r="B2737">
        <v>2022</v>
      </c>
      <c r="C2737" t="s">
        <v>330</v>
      </c>
      <c r="D2737" t="s">
        <v>216</v>
      </c>
      <c r="E2737" t="s">
        <v>45</v>
      </c>
      <c r="F2737" t="str">
        <f t="shared" si="168"/>
        <v>Architect</v>
      </c>
      <c r="G2737">
        <v>190000</v>
      </c>
      <c r="H2737" t="s">
        <v>20</v>
      </c>
      <c r="I2737">
        <v>190000</v>
      </c>
      <c r="J2737">
        <f t="shared" si="169"/>
        <v>150000</v>
      </c>
      <c r="K2737">
        <f t="shared" si="170"/>
        <v>200000</v>
      </c>
      <c r="L2737" t="str">
        <f t="shared" si="171"/>
        <v>150000-200000</v>
      </c>
      <c r="M2737" t="s">
        <v>21</v>
      </c>
      <c r="N2737" t="str">
        <f>VLOOKUP(M2737,'Country Names'!B:C,2,FALSE)</f>
        <v>United States</v>
      </c>
      <c r="O2737">
        <v>100</v>
      </c>
      <c r="P2737" t="str">
        <f>IF(Table[[#This Row],[remote_ratio]]=0, "In Person", IF(Table[[#This Row],[remote_ratio]]=50, "Hybrid", IF(Table[[#This Row],[remote_ratio]]=100, "Remote")))</f>
        <v>Remote</v>
      </c>
      <c r="Q2737" t="s">
        <v>21</v>
      </c>
      <c r="R2737" t="str">
        <f>VLOOKUP(Q2737,'Country Names'!B:C,2,FALSE)</f>
        <v>United States</v>
      </c>
      <c r="S2737" t="s">
        <v>221</v>
      </c>
    </row>
    <row r="2738" spans="1:19" x14ac:dyDescent="0.3">
      <c r="A2738">
        <v>2737</v>
      </c>
      <c r="B2738">
        <v>2022</v>
      </c>
      <c r="C2738" t="s">
        <v>330</v>
      </c>
      <c r="D2738" t="s">
        <v>216</v>
      </c>
      <c r="E2738" t="s">
        <v>45</v>
      </c>
      <c r="F2738" t="str">
        <f t="shared" si="168"/>
        <v>Architect</v>
      </c>
      <c r="G2738">
        <v>135000</v>
      </c>
      <c r="H2738" t="s">
        <v>20</v>
      </c>
      <c r="I2738">
        <v>135000</v>
      </c>
      <c r="J2738">
        <f t="shared" si="169"/>
        <v>100000</v>
      </c>
      <c r="K2738">
        <f t="shared" si="170"/>
        <v>150000</v>
      </c>
      <c r="L2738" t="str">
        <f t="shared" si="171"/>
        <v>100000-150000</v>
      </c>
      <c r="M2738" t="s">
        <v>21</v>
      </c>
      <c r="N2738" t="str">
        <f>VLOOKUP(M2738,'Country Names'!B:C,2,FALSE)</f>
        <v>United States</v>
      </c>
      <c r="O2738">
        <v>100</v>
      </c>
      <c r="P2738" t="str">
        <f>IF(Table[[#This Row],[remote_ratio]]=0, "In Person", IF(Table[[#This Row],[remote_ratio]]=50, "Hybrid", IF(Table[[#This Row],[remote_ratio]]=100, "Remote")))</f>
        <v>Remote</v>
      </c>
      <c r="Q2738" t="s">
        <v>21</v>
      </c>
      <c r="R2738" t="str">
        <f>VLOOKUP(Q2738,'Country Names'!B:C,2,FALSE)</f>
        <v>United States</v>
      </c>
      <c r="S2738" t="s">
        <v>221</v>
      </c>
    </row>
    <row r="2739" spans="1:19" x14ac:dyDescent="0.3">
      <c r="A2739">
        <v>2738</v>
      </c>
      <c r="B2739">
        <v>2022</v>
      </c>
      <c r="C2739" t="s">
        <v>330</v>
      </c>
      <c r="D2739" t="s">
        <v>216</v>
      </c>
      <c r="E2739" t="s">
        <v>32</v>
      </c>
      <c r="F2739" t="str">
        <f t="shared" si="168"/>
        <v>Engineer</v>
      </c>
      <c r="G2739">
        <v>130000</v>
      </c>
      <c r="H2739" t="s">
        <v>20</v>
      </c>
      <c r="I2739">
        <v>130000</v>
      </c>
      <c r="J2739">
        <f t="shared" si="169"/>
        <v>100000</v>
      </c>
      <c r="K2739">
        <f t="shared" si="170"/>
        <v>150000</v>
      </c>
      <c r="L2739" t="str">
        <f t="shared" si="171"/>
        <v>100000-150000</v>
      </c>
      <c r="M2739" t="s">
        <v>21</v>
      </c>
      <c r="N2739" t="str">
        <f>VLOOKUP(M2739,'Country Names'!B:C,2,FALSE)</f>
        <v>United States</v>
      </c>
      <c r="O2739">
        <v>100</v>
      </c>
      <c r="P2739" t="str">
        <f>IF(Table[[#This Row],[remote_ratio]]=0, "In Person", IF(Table[[#This Row],[remote_ratio]]=50, "Hybrid", IF(Table[[#This Row],[remote_ratio]]=100, "Remote")))</f>
        <v>Remote</v>
      </c>
      <c r="Q2739" t="s">
        <v>21</v>
      </c>
      <c r="R2739" t="str">
        <f>VLOOKUP(Q2739,'Country Names'!B:C,2,FALSE)</f>
        <v>United States</v>
      </c>
      <c r="S2739" t="s">
        <v>221</v>
      </c>
    </row>
    <row r="2740" spans="1:19" x14ac:dyDescent="0.3">
      <c r="A2740">
        <v>2739</v>
      </c>
      <c r="B2740">
        <v>2022</v>
      </c>
      <c r="C2740" t="s">
        <v>330</v>
      </c>
      <c r="D2740" t="s">
        <v>216</v>
      </c>
      <c r="E2740" t="s">
        <v>32</v>
      </c>
      <c r="F2740" t="str">
        <f t="shared" si="168"/>
        <v>Engineer</v>
      </c>
      <c r="G2740">
        <v>110000</v>
      </c>
      <c r="H2740" t="s">
        <v>20</v>
      </c>
      <c r="I2740">
        <v>110000</v>
      </c>
      <c r="J2740">
        <f t="shared" si="169"/>
        <v>100000</v>
      </c>
      <c r="K2740">
        <f t="shared" si="170"/>
        <v>150000</v>
      </c>
      <c r="L2740" t="str">
        <f t="shared" si="171"/>
        <v>100000-150000</v>
      </c>
      <c r="M2740" t="s">
        <v>21</v>
      </c>
      <c r="N2740" t="str">
        <f>VLOOKUP(M2740,'Country Names'!B:C,2,FALSE)</f>
        <v>United States</v>
      </c>
      <c r="O2740">
        <v>100</v>
      </c>
      <c r="P2740" t="str">
        <f>IF(Table[[#This Row],[remote_ratio]]=0, "In Person", IF(Table[[#This Row],[remote_ratio]]=50, "Hybrid", IF(Table[[#This Row],[remote_ratio]]=100, "Remote")))</f>
        <v>Remote</v>
      </c>
      <c r="Q2740" t="s">
        <v>21</v>
      </c>
      <c r="R2740" t="str">
        <f>VLOOKUP(Q2740,'Country Names'!B:C,2,FALSE)</f>
        <v>United States</v>
      </c>
      <c r="S2740" t="s">
        <v>221</v>
      </c>
    </row>
    <row r="2741" spans="1:19" x14ac:dyDescent="0.3">
      <c r="A2741">
        <v>2682</v>
      </c>
      <c r="B2741">
        <v>2022</v>
      </c>
      <c r="C2741" t="s">
        <v>330</v>
      </c>
      <c r="D2741" t="s">
        <v>216</v>
      </c>
      <c r="E2741" t="s">
        <v>23</v>
      </c>
      <c r="F2741" t="str">
        <f t="shared" si="168"/>
        <v>Scientist</v>
      </c>
      <c r="G2741">
        <v>198440</v>
      </c>
      <c r="H2741" t="s">
        <v>20</v>
      </c>
      <c r="I2741">
        <v>198440</v>
      </c>
      <c r="J2741">
        <f t="shared" si="169"/>
        <v>150000</v>
      </c>
      <c r="K2741">
        <f t="shared" si="170"/>
        <v>200000</v>
      </c>
      <c r="L2741" t="str">
        <f t="shared" si="171"/>
        <v>150000-200000</v>
      </c>
      <c r="M2741" t="s">
        <v>21</v>
      </c>
      <c r="N2741" t="str">
        <f>VLOOKUP(M2741,'Country Names'!B:C,2,FALSE)</f>
        <v>United States</v>
      </c>
      <c r="O2741">
        <v>0</v>
      </c>
      <c r="P2741" t="str">
        <f>IF(Table[[#This Row],[remote_ratio]]=0, "In Person", IF(Table[[#This Row],[remote_ratio]]=50, "Hybrid", IF(Table[[#This Row],[remote_ratio]]=100, "Remote")))</f>
        <v>In Person</v>
      </c>
      <c r="Q2741" t="s">
        <v>21</v>
      </c>
      <c r="R2741" t="str">
        <f>VLOOKUP(Q2741,'Country Names'!B:C,2,FALSE)</f>
        <v>United States</v>
      </c>
      <c r="S2741" t="s">
        <v>220</v>
      </c>
    </row>
    <row r="2742" spans="1:19" x14ac:dyDescent="0.3">
      <c r="A2742">
        <v>2683</v>
      </c>
      <c r="B2742">
        <v>2022</v>
      </c>
      <c r="C2742" t="s">
        <v>330</v>
      </c>
      <c r="D2742" t="s">
        <v>216</v>
      </c>
      <c r="E2742" t="s">
        <v>23</v>
      </c>
      <c r="F2742" t="str">
        <f t="shared" si="168"/>
        <v>Scientist</v>
      </c>
      <c r="G2742">
        <v>144000</v>
      </c>
      <c r="H2742" t="s">
        <v>20</v>
      </c>
      <c r="I2742">
        <v>144000</v>
      </c>
      <c r="J2742">
        <f t="shared" si="169"/>
        <v>100000</v>
      </c>
      <c r="K2742">
        <f t="shared" si="170"/>
        <v>150000</v>
      </c>
      <c r="L2742" t="str">
        <f t="shared" si="171"/>
        <v>100000-150000</v>
      </c>
      <c r="M2742" t="s">
        <v>21</v>
      </c>
      <c r="N2742" t="str">
        <f>VLOOKUP(M2742,'Country Names'!B:C,2,FALSE)</f>
        <v>United States</v>
      </c>
      <c r="O2742">
        <v>0</v>
      </c>
      <c r="P2742" t="str">
        <f>IF(Table[[#This Row],[remote_ratio]]=0, "In Person", IF(Table[[#This Row],[remote_ratio]]=50, "Hybrid", IF(Table[[#This Row],[remote_ratio]]=100, "Remote")))</f>
        <v>In Person</v>
      </c>
      <c r="Q2742" t="s">
        <v>21</v>
      </c>
      <c r="R2742" t="str">
        <f>VLOOKUP(Q2742,'Country Names'!B:C,2,FALSE)</f>
        <v>United States</v>
      </c>
      <c r="S2742" t="s">
        <v>220</v>
      </c>
    </row>
    <row r="2743" spans="1:19" x14ac:dyDescent="0.3">
      <c r="A2743">
        <v>2742</v>
      </c>
      <c r="B2743">
        <v>2022</v>
      </c>
      <c r="C2743" t="s">
        <v>330</v>
      </c>
      <c r="D2743" t="s">
        <v>216</v>
      </c>
      <c r="E2743" t="s">
        <v>37</v>
      </c>
      <c r="F2743" t="str">
        <f t="shared" si="168"/>
        <v>Engineer</v>
      </c>
      <c r="G2743">
        <v>160000</v>
      </c>
      <c r="H2743" t="s">
        <v>20</v>
      </c>
      <c r="I2743">
        <v>160000</v>
      </c>
      <c r="J2743">
        <f t="shared" si="169"/>
        <v>150000</v>
      </c>
      <c r="K2743">
        <f t="shared" si="170"/>
        <v>200000</v>
      </c>
      <c r="L2743" t="str">
        <f t="shared" si="171"/>
        <v>150000-200000</v>
      </c>
      <c r="M2743" t="s">
        <v>21</v>
      </c>
      <c r="N2743" t="str">
        <f>VLOOKUP(M2743,'Country Names'!B:C,2,FALSE)</f>
        <v>United States</v>
      </c>
      <c r="O2743">
        <v>100</v>
      </c>
      <c r="P2743" t="str">
        <f>IF(Table[[#This Row],[remote_ratio]]=0, "In Person", IF(Table[[#This Row],[remote_ratio]]=50, "Hybrid", IF(Table[[#This Row],[remote_ratio]]=100, "Remote")))</f>
        <v>Remote</v>
      </c>
      <c r="Q2743" t="s">
        <v>21</v>
      </c>
      <c r="R2743" t="str">
        <f>VLOOKUP(Q2743,'Country Names'!B:C,2,FALSE)</f>
        <v>United States</v>
      </c>
      <c r="S2743" t="s">
        <v>221</v>
      </c>
    </row>
    <row r="2744" spans="1:19" x14ac:dyDescent="0.3">
      <c r="A2744">
        <v>2743</v>
      </c>
      <c r="B2744">
        <v>2022</v>
      </c>
      <c r="C2744" t="s">
        <v>330</v>
      </c>
      <c r="D2744" t="s">
        <v>216</v>
      </c>
      <c r="E2744" t="s">
        <v>37</v>
      </c>
      <c r="F2744" t="str">
        <f t="shared" si="168"/>
        <v>Engineer</v>
      </c>
      <c r="G2744">
        <v>85000</v>
      </c>
      <c r="H2744" t="s">
        <v>20</v>
      </c>
      <c r="I2744">
        <v>85000</v>
      </c>
      <c r="J2744">
        <f t="shared" si="169"/>
        <v>50000</v>
      </c>
      <c r="K2744">
        <f t="shared" si="170"/>
        <v>100000</v>
      </c>
      <c r="L2744" t="str">
        <f t="shared" si="171"/>
        <v>50000-100000</v>
      </c>
      <c r="M2744" t="s">
        <v>21</v>
      </c>
      <c r="N2744" t="str">
        <f>VLOOKUP(M2744,'Country Names'!B:C,2,FALSE)</f>
        <v>United States</v>
      </c>
      <c r="O2744">
        <v>100</v>
      </c>
      <c r="P2744" t="str">
        <f>IF(Table[[#This Row],[remote_ratio]]=0, "In Person", IF(Table[[#This Row],[remote_ratio]]=50, "Hybrid", IF(Table[[#This Row],[remote_ratio]]=100, "Remote")))</f>
        <v>Remote</v>
      </c>
      <c r="Q2744" t="s">
        <v>21</v>
      </c>
      <c r="R2744" t="str">
        <f>VLOOKUP(Q2744,'Country Names'!B:C,2,FALSE)</f>
        <v>United States</v>
      </c>
      <c r="S2744" t="s">
        <v>221</v>
      </c>
    </row>
    <row r="2745" spans="1:19" x14ac:dyDescent="0.3">
      <c r="A2745">
        <v>2687</v>
      </c>
      <c r="B2745">
        <v>2022</v>
      </c>
      <c r="C2745" t="s">
        <v>213</v>
      </c>
      <c r="D2745" t="s">
        <v>216</v>
      </c>
      <c r="E2745" t="s">
        <v>52</v>
      </c>
      <c r="F2745" t="str">
        <f t="shared" si="168"/>
        <v>Scientist</v>
      </c>
      <c r="G2745">
        <v>120000</v>
      </c>
      <c r="H2745" t="s">
        <v>14</v>
      </c>
      <c r="I2745">
        <v>126080</v>
      </c>
      <c r="J2745">
        <f t="shared" si="169"/>
        <v>100000</v>
      </c>
      <c r="K2745">
        <f t="shared" si="170"/>
        <v>150000</v>
      </c>
      <c r="L2745" t="str">
        <f t="shared" si="171"/>
        <v>100000-150000</v>
      </c>
      <c r="M2745" t="s">
        <v>31</v>
      </c>
      <c r="N2745" t="str">
        <f>VLOOKUP(M2745,'Country Names'!B:C,2,FALSE)</f>
        <v>Germany</v>
      </c>
      <c r="O2745">
        <v>0</v>
      </c>
      <c r="P2745" t="str">
        <f>IF(Table[[#This Row],[remote_ratio]]=0, "In Person", IF(Table[[#This Row],[remote_ratio]]=50, "Hybrid", IF(Table[[#This Row],[remote_ratio]]=100, "Remote")))</f>
        <v>In Person</v>
      </c>
      <c r="Q2745" t="s">
        <v>31</v>
      </c>
      <c r="R2745" t="str">
        <f>VLOOKUP(Q2745,'Country Names'!B:C,2,FALSE)</f>
        <v>Germany</v>
      </c>
      <c r="S2745" t="s">
        <v>222</v>
      </c>
    </row>
    <row r="2746" spans="1:19" x14ac:dyDescent="0.3">
      <c r="A2746">
        <v>2688</v>
      </c>
      <c r="B2746">
        <v>2022</v>
      </c>
      <c r="C2746" t="s">
        <v>213</v>
      </c>
      <c r="D2746" t="s">
        <v>216</v>
      </c>
      <c r="E2746" t="s">
        <v>52</v>
      </c>
      <c r="F2746" t="str">
        <f t="shared" si="168"/>
        <v>Scientist</v>
      </c>
      <c r="G2746">
        <v>80000</v>
      </c>
      <c r="H2746" t="s">
        <v>14</v>
      </c>
      <c r="I2746">
        <v>84053</v>
      </c>
      <c r="J2746">
        <f t="shared" si="169"/>
        <v>50000</v>
      </c>
      <c r="K2746">
        <f t="shared" si="170"/>
        <v>100000</v>
      </c>
      <c r="L2746" t="str">
        <f t="shared" si="171"/>
        <v>50000-100000</v>
      </c>
      <c r="M2746" t="s">
        <v>31</v>
      </c>
      <c r="N2746" t="str">
        <f>VLOOKUP(M2746,'Country Names'!B:C,2,FALSE)</f>
        <v>Germany</v>
      </c>
      <c r="O2746">
        <v>0</v>
      </c>
      <c r="P2746" t="str">
        <f>IF(Table[[#This Row],[remote_ratio]]=0, "In Person", IF(Table[[#This Row],[remote_ratio]]=50, "Hybrid", IF(Table[[#This Row],[remote_ratio]]=100, "Remote")))</f>
        <v>In Person</v>
      </c>
      <c r="Q2746" t="s">
        <v>31</v>
      </c>
      <c r="R2746" t="str">
        <f>VLOOKUP(Q2746,'Country Names'!B:C,2,FALSE)</f>
        <v>Germany</v>
      </c>
      <c r="S2746" t="s">
        <v>222</v>
      </c>
    </row>
    <row r="2747" spans="1:19" x14ac:dyDescent="0.3">
      <c r="A2747">
        <v>2746</v>
      </c>
      <c r="B2747">
        <v>2022</v>
      </c>
      <c r="C2747" t="s">
        <v>330</v>
      </c>
      <c r="D2747" t="s">
        <v>216</v>
      </c>
      <c r="E2747" t="s">
        <v>19</v>
      </c>
      <c r="F2747" t="str">
        <f t="shared" si="168"/>
        <v>Engineer</v>
      </c>
      <c r="G2747">
        <v>195400</v>
      </c>
      <c r="H2747" t="s">
        <v>20</v>
      </c>
      <c r="I2747">
        <v>195400</v>
      </c>
      <c r="J2747">
        <f t="shared" si="169"/>
        <v>150000</v>
      </c>
      <c r="K2747">
        <f t="shared" si="170"/>
        <v>200000</v>
      </c>
      <c r="L2747" t="str">
        <f t="shared" si="171"/>
        <v>150000-200000</v>
      </c>
      <c r="M2747" t="s">
        <v>21</v>
      </c>
      <c r="N2747" t="str">
        <f>VLOOKUP(M2747,'Country Names'!B:C,2,FALSE)</f>
        <v>United States</v>
      </c>
      <c r="O2747">
        <v>100</v>
      </c>
      <c r="P2747" t="str">
        <f>IF(Table[[#This Row],[remote_ratio]]=0, "In Person", IF(Table[[#This Row],[remote_ratio]]=50, "Hybrid", IF(Table[[#This Row],[remote_ratio]]=100, "Remote")))</f>
        <v>Remote</v>
      </c>
      <c r="Q2747" t="s">
        <v>21</v>
      </c>
      <c r="R2747" t="str">
        <f>VLOOKUP(Q2747,'Country Names'!B:C,2,FALSE)</f>
        <v>United States</v>
      </c>
      <c r="S2747" t="s">
        <v>220</v>
      </c>
    </row>
    <row r="2748" spans="1:19" x14ac:dyDescent="0.3">
      <c r="A2748">
        <v>2747</v>
      </c>
      <c r="B2748">
        <v>2022</v>
      </c>
      <c r="C2748" t="s">
        <v>330</v>
      </c>
      <c r="D2748" t="s">
        <v>216</v>
      </c>
      <c r="E2748" t="s">
        <v>19</v>
      </c>
      <c r="F2748" t="str">
        <f t="shared" si="168"/>
        <v>Engineer</v>
      </c>
      <c r="G2748">
        <v>131300</v>
      </c>
      <c r="H2748" t="s">
        <v>20</v>
      </c>
      <c r="I2748">
        <v>131300</v>
      </c>
      <c r="J2748">
        <f t="shared" si="169"/>
        <v>100000</v>
      </c>
      <c r="K2748">
        <f t="shared" si="170"/>
        <v>150000</v>
      </c>
      <c r="L2748" t="str">
        <f t="shared" si="171"/>
        <v>100000-150000</v>
      </c>
      <c r="M2748" t="s">
        <v>21</v>
      </c>
      <c r="N2748" t="str">
        <f>VLOOKUP(M2748,'Country Names'!B:C,2,FALSE)</f>
        <v>United States</v>
      </c>
      <c r="O2748">
        <v>100</v>
      </c>
      <c r="P2748" t="str">
        <f>IF(Table[[#This Row],[remote_ratio]]=0, "In Person", IF(Table[[#This Row],[remote_ratio]]=50, "Hybrid", IF(Table[[#This Row],[remote_ratio]]=100, "Remote")))</f>
        <v>Remote</v>
      </c>
      <c r="Q2748" t="s">
        <v>21</v>
      </c>
      <c r="R2748" t="str">
        <f>VLOOKUP(Q2748,'Country Names'!B:C,2,FALSE)</f>
        <v>United States</v>
      </c>
      <c r="S2748" t="s">
        <v>220</v>
      </c>
    </row>
    <row r="2749" spans="1:19" x14ac:dyDescent="0.3">
      <c r="A2749">
        <v>2748</v>
      </c>
      <c r="B2749">
        <v>2022</v>
      </c>
      <c r="C2749" t="s">
        <v>214</v>
      </c>
      <c r="D2749" t="s">
        <v>216</v>
      </c>
      <c r="E2749" t="s">
        <v>76</v>
      </c>
      <c r="F2749" t="str">
        <f t="shared" si="168"/>
        <v>Specialist</v>
      </c>
      <c r="G2749">
        <v>105000</v>
      </c>
      <c r="H2749" t="s">
        <v>20</v>
      </c>
      <c r="I2749">
        <v>105000</v>
      </c>
      <c r="J2749">
        <f t="shared" si="169"/>
        <v>100000</v>
      </c>
      <c r="K2749">
        <f t="shared" si="170"/>
        <v>150000</v>
      </c>
      <c r="L2749" t="str">
        <f t="shared" si="171"/>
        <v>100000-150000</v>
      </c>
      <c r="M2749" t="s">
        <v>179</v>
      </c>
      <c r="N2749" t="str">
        <f>VLOOKUP(M2749,'Country Names'!B:C,2,FALSE)</f>
        <v>Chile</v>
      </c>
      <c r="O2749">
        <v>100</v>
      </c>
      <c r="P2749" t="str">
        <f>IF(Table[[#This Row],[remote_ratio]]=0, "In Person", IF(Table[[#This Row],[remote_ratio]]=50, "Hybrid", IF(Table[[#This Row],[remote_ratio]]=100, "Remote")))</f>
        <v>Remote</v>
      </c>
      <c r="Q2749" t="s">
        <v>21</v>
      </c>
      <c r="R2749" t="str">
        <f>VLOOKUP(Q2749,'Country Names'!B:C,2,FALSE)</f>
        <v>United States</v>
      </c>
      <c r="S2749" t="s">
        <v>220</v>
      </c>
    </row>
    <row r="2750" spans="1:19" x14ac:dyDescent="0.3">
      <c r="A2750">
        <v>2713</v>
      </c>
      <c r="B2750">
        <v>2022</v>
      </c>
      <c r="C2750" t="s">
        <v>213</v>
      </c>
      <c r="D2750" t="s">
        <v>216</v>
      </c>
      <c r="E2750" t="s">
        <v>23</v>
      </c>
      <c r="F2750" t="str">
        <f t="shared" si="168"/>
        <v>Scientist</v>
      </c>
      <c r="G2750">
        <v>10000</v>
      </c>
      <c r="H2750" t="s">
        <v>20</v>
      </c>
      <c r="I2750">
        <v>10000</v>
      </c>
      <c r="J2750">
        <f t="shared" si="169"/>
        <v>0</v>
      </c>
      <c r="K2750">
        <f t="shared" si="170"/>
        <v>50000</v>
      </c>
      <c r="L2750" t="str">
        <f t="shared" si="171"/>
        <v>0-50000</v>
      </c>
      <c r="M2750" t="s">
        <v>178</v>
      </c>
      <c r="N2750" t="str">
        <f>VLOOKUP(M2750,'Country Names'!B:C,2,FALSE)</f>
        <v>Turkey</v>
      </c>
      <c r="O2750">
        <v>0</v>
      </c>
      <c r="P2750" t="str">
        <f>IF(Table[[#This Row],[remote_ratio]]=0, "In Person", IF(Table[[#This Row],[remote_ratio]]=50, "Hybrid", IF(Table[[#This Row],[remote_ratio]]=100, "Remote")))</f>
        <v>In Person</v>
      </c>
      <c r="Q2750" t="s">
        <v>178</v>
      </c>
      <c r="R2750" t="str">
        <f>VLOOKUP(Q2750,'Country Names'!B:C,2,FALSE)</f>
        <v>Turkey</v>
      </c>
      <c r="S2750" t="s">
        <v>221</v>
      </c>
    </row>
    <row r="2751" spans="1:19" x14ac:dyDescent="0.3">
      <c r="A2751">
        <v>2718</v>
      </c>
      <c r="B2751">
        <v>2022</v>
      </c>
      <c r="C2751" t="s">
        <v>330</v>
      </c>
      <c r="D2751" t="s">
        <v>216</v>
      </c>
      <c r="E2751" t="s">
        <v>23</v>
      </c>
      <c r="F2751" t="str">
        <f t="shared" si="168"/>
        <v>Scientist</v>
      </c>
      <c r="G2751">
        <v>215000</v>
      </c>
      <c r="H2751" t="s">
        <v>20</v>
      </c>
      <c r="I2751">
        <v>215000</v>
      </c>
      <c r="J2751">
        <f t="shared" si="169"/>
        <v>200000</v>
      </c>
      <c r="K2751">
        <f t="shared" si="170"/>
        <v>250000</v>
      </c>
      <c r="L2751" t="str">
        <f t="shared" si="171"/>
        <v>200000-250000</v>
      </c>
      <c r="M2751" t="s">
        <v>21</v>
      </c>
      <c r="N2751" t="str">
        <f>VLOOKUP(M2751,'Country Names'!B:C,2,FALSE)</f>
        <v>United States</v>
      </c>
      <c r="O2751">
        <v>0</v>
      </c>
      <c r="P2751" t="str">
        <f>IF(Table[[#This Row],[remote_ratio]]=0, "In Person", IF(Table[[#This Row],[remote_ratio]]=50, "Hybrid", IF(Table[[#This Row],[remote_ratio]]=100, "Remote")))</f>
        <v>In Person</v>
      </c>
      <c r="Q2751" t="s">
        <v>21</v>
      </c>
      <c r="R2751" t="str">
        <f>VLOOKUP(Q2751,'Country Names'!B:C,2,FALSE)</f>
        <v>United States</v>
      </c>
      <c r="S2751" t="s">
        <v>220</v>
      </c>
    </row>
    <row r="2752" spans="1:19" x14ac:dyDescent="0.3">
      <c r="A2752">
        <v>2719</v>
      </c>
      <c r="B2752">
        <v>2022</v>
      </c>
      <c r="C2752" t="s">
        <v>330</v>
      </c>
      <c r="D2752" t="s">
        <v>216</v>
      </c>
      <c r="E2752" t="s">
        <v>23</v>
      </c>
      <c r="F2752" t="str">
        <f t="shared" si="168"/>
        <v>Scientist</v>
      </c>
      <c r="G2752">
        <v>159000</v>
      </c>
      <c r="H2752" t="s">
        <v>20</v>
      </c>
      <c r="I2752">
        <v>159000</v>
      </c>
      <c r="J2752">
        <f t="shared" si="169"/>
        <v>150000</v>
      </c>
      <c r="K2752">
        <f t="shared" si="170"/>
        <v>200000</v>
      </c>
      <c r="L2752" t="str">
        <f t="shared" si="171"/>
        <v>150000-200000</v>
      </c>
      <c r="M2752" t="s">
        <v>21</v>
      </c>
      <c r="N2752" t="str">
        <f>VLOOKUP(M2752,'Country Names'!B:C,2,FALSE)</f>
        <v>United States</v>
      </c>
      <c r="O2752">
        <v>0</v>
      </c>
      <c r="P2752" t="str">
        <f>IF(Table[[#This Row],[remote_ratio]]=0, "In Person", IF(Table[[#This Row],[remote_ratio]]=50, "Hybrid", IF(Table[[#This Row],[remote_ratio]]=100, "Remote")))</f>
        <v>In Person</v>
      </c>
      <c r="Q2752" t="s">
        <v>21</v>
      </c>
      <c r="R2752" t="str">
        <f>VLOOKUP(Q2752,'Country Names'!B:C,2,FALSE)</f>
        <v>United States</v>
      </c>
      <c r="S2752" t="s">
        <v>220</v>
      </c>
    </row>
    <row r="2753" spans="1:19" x14ac:dyDescent="0.3">
      <c r="A2753">
        <v>2722</v>
      </c>
      <c r="B2753">
        <v>2022</v>
      </c>
      <c r="C2753" t="s">
        <v>214</v>
      </c>
      <c r="D2753" t="s">
        <v>216</v>
      </c>
      <c r="E2753" t="s">
        <v>83</v>
      </c>
      <c r="F2753" t="str">
        <f t="shared" si="168"/>
        <v>Scientist</v>
      </c>
      <c r="G2753">
        <v>50000</v>
      </c>
      <c r="H2753" t="s">
        <v>20</v>
      </c>
      <c r="I2753">
        <v>50000</v>
      </c>
      <c r="J2753">
        <f t="shared" si="169"/>
        <v>50000</v>
      </c>
      <c r="K2753">
        <f t="shared" si="170"/>
        <v>100000</v>
      </c>
      <c r="L2753" t="str">
        <f t="shared" si="171"/>
        <v>50000-100000</v>
      </c>
      <c r="M2753" t="s">
        <v>21</v>
      </c>
      <c r="N2753" t="str">
        <f>VLOOKUP(M2753,'Country Names'!B:C,2,FALSE)</f>
        <v>United States</v>
      </c>
      <c r="O2753">
        <v>100</v>
      </c>
      <c r="P2753" t="str">
        <f>IF(Table[[#This Row],[remote_ratio]]=0, "In Person", IF(Table[[#This Row],[remote_ratio]]=50, "Hybrid", IF(Table[[#This Row],[remote_ratio]]=100, "Remote")))</f>
        <v>Remote</v>
      </c>
      <c r="Q2753" t="s">
        <v>21</v>
      </c>
      <c r="R2753" t="str">
        <f>VLOOKUP(Q2753,'Country Names'!B:C,2,FALSE)</f>
        <v>United States</v>
      </c>
      <c r="S2753" t="s">
        <v>221</v>
      </c>
    </row>
    <row r="2754" spans="1:19" x14ac:dyDescent="0.3">
      <c r="A2754">
        <v>2726</v>
      </c>
      <c r="B2754">
        <v>2022</v>
      </c>
      <c r="C2754" t="s">
        <v>330</v>
      </c>
      <c r="D2754" t="s">
        <v>216</v>
      </c>
      <c r="E2754" t="s">
        <v>23</v>
      </c>
      <c r="F2754" t="str">
        <f t="shared" ref="F2754:F2817" si="172">IF(RIGHT(E2754,LEN(E2754)-FIND(CHAR(1),SUBSTITUTE(E2754," ",CHAR(1),LEN(E2754)-LEN(SUBSTITUTE(E2754," ","")))))="Science","Director of DS",IF(RIGHT(E2754,LEN(E2754)-FIND(CHAR(1),SUBSTITUTE(E2754," ",CHAR(1),LEN(E2754)-LEN(SUBSTITUTE(E2754," ","")))))="Data","Head of Data",RIGHT(E2754,LEN(E2754)-FIND(CHAR(1),SUBSTITUTE(E2754," ",CHAR(1),LEN(E2754)-LEN(SUBSTITUTE(E2754," ","")))))))</f>
        <v>Scientist</v>
      </c>
      <c r="G2754">
        <v>236900</v>
      </c>
      <c r="H2754" t="s">
        <v>20</v>
      </c>
      <c r="I2754">
        <v>236900</v>
      </c>
      <c r="J2754">
        <f t="shared" ref="J2754:J2817" si="173">FLOOR(I2754/50000,1)*50000</f>
        <v>200000</v>
      </c>
      <c r="K2754">
        <f t="shared" ref="K2754:K2817" si="174">FLOOR(I2754/50000,1)*50000 + 50000</f>
        <v>250000</v>
      </c>
      <c r="L2754" t="str">
        <f t="shared" ref="L2754:L2817" si="175">_xlfn.CONCAT(J2754, "-", K2754)</f>
        <v>200000-250000</v>
      </c>
      <c r="M2754" t="s">
        <v>21</v>
      </c>
      <c r="N2754" t="str">
        <f>VLOOKUP(M2754,'Country Names'!B:C,2,FALSE)</f>
        <v>United States</v>
      </c>
      <c r="O2754">
        <v>100</v>
      </c>
      <c r="P2754" t="str">
        <f>IF(Table[[#This Row],[remote_ratio]]=0, "In Person", IF(Table[[#This Row],[remote_ratio]]=50, "Hybrid", IF(Table[[#This Row],[remote_ratio]]=100, "Remote")))</f>
        <v>Remote</v>
      </c>
      <c r="Q2754" t="s">
        <v>21</v>
      </c>
      <c r="R2754" t="str">
        <f>VLOOKUP(Q2754,'Country Names'!B:C,2,FALSE)</f>
        <v>United States</v>
      </c>
      <c r="S2754" t="s">
        <v>220</v>
      </c>
    </row>
    <row r="2755" spans="1:19" x14ac:dyDescent="0.3">
      <c r="A2755">
        <v>2727</v>
      </c>
      <c r="B2755">
        <v>2022</v>
      </c>
      <c r="C2755" t="s">
        <v>330</v>
      </c>
      <c r="D2755" t="s">
        <v>216</v>
      </c>
      <c r="E2755" t="s">
        <v>23</v>
      </c>
      <c r="F2755" t="str">
        <f t="shared" si="172"/>
        <v>Scientist</v>
      </c>
      <c r="G2755">
        <v>159200</v>
      </c>
      <c r="H2755" t="s">
        <v>20</v>
      </c>
      <c r="I2755">
        <v>159200</v>
      </c>
      <c r="J2755">
        <f t="shared" si="173"/>
        <v>150000</v>
      </c>
      <c r="K2755">
        <f t="shared" si="174"/>
        <v>200000</v>
      </c>
      <c r="L2755" t="str">
        <f t="shared" si="175"/>
        <v>150000-200000</v>
      </c>
      <c r="M2755" t="s">
        <v>21</v>
      </c>
      <c r="N2755" t="str">
        <f>VLOOKUP(M2755,'Country Names'!B:C,2,FALSE)</f>
        <v>United States</v>
      </c>
      <c r="O2755">
        <v>100</v>
      </c>
      <c r="P2755" t="str">
        <f>IF(Table[[#This Row],[remote_ratio]]=0, "In Person", IF(Table[[#This Row],[remote_ratio]]=50, "Hybrid", IF(Table[[#This Row],[remote_ratio]]=100, "Remote")))</f>
        <v>Remote</v>
      </c>
      <c r="Q2755" t="s">
        <v>21</v>
      </c>
      <c r="R2755" t="str">
        <f>VLOOKUP(Q2755,'Country Names'!B:C,2,FALSE)</f>
        <v>United States</v>
      </c>
      <c r="S2755" t="s">
        <v>220</v>
      </c>
    </row>
    <row r="2756" spans="1:19" x14ac:dyDescent="0.3">
      <c r="A2756">
        <v>2755</v>
      </c>
      <c r="B2756">
        <v>2022</v>
      </c>
      <c r="C2756" t="s">
        <v>330</v>
      </c>
      <c r="D2756" t="s">
        <v>216</v>
      </c>
      <c r="E2756" t="s">
        <v>27</v>
      </c>
      <c r="F2756" t="str">
        <f t="shared" si="172"/>
        <v>Analyst</v>
      </c>
      <c r="G2756">
        <v>110000</v>
      </c>
      <c r="H2756" t="s">
        <v>20</v>
      </c>
      <c r="I2756">
        <v>110000</v>
      </c>
      <c r="J2756">
        <f t="shared" si="173"/>
        <v>100000</v>
      </c>
      <c r="K2756">
        <f t="shared" si="174"/>
        <v>150000</v>
      </c>
      <c r="L2756" t="str">
        <f t="shared" si="175"/>
        <v>100000-150000</v>
      </c>
      <c r="M2756" t="s">
        <v>21</v>
      </c>
      <c r="N2756" t="str">
        <f>VLOOKUP(M2756,'Country Names'!B:C,2,FALSE)</f>
        <v>United States</v>
      </c>
      <c r="O2756">
        <v>0</v>
      </c>
      <c r="P2756" t="str">
        <f>IF(Table[[#This Row],[remote_ratio]]=0, "In Person", IF(Table[[#This Row],[remote_ratio]]=50, "Hybrid", IF(Table[[#This Row],[remote_ratio]]=100, "Remote")))</f>
        <v>In Person</v>
      </c>
      <c r="Q2756" t="s">
        <v>21</v>
      </c>
      <c r="R2756" t="str">
        <f>VLOOKUP(Q2756,'Country Names'!B:C,2,FALSE)</f>
        <v>United States</v>
      </c>
      <c r="S2756" t="s">
        <v>221</v>
      </c>
    </row>
    <row r="2757" spans="1:19" x14ac:dyDescent="0.3">
      <c r="A2757">
        <v>2756</v>
      </c>
      <c r="B2757">
        <v>2022</v>
      </c>
      <c r="C2757" t="s">
        <v>330</v>
      </c>
      <c r="D2757" t="s">
        <v>216</v>
      </c>
      <c r="E2757" t="s">
        <v>27</v>
      </c>
      <c r="F2757" t="str">
        <f t="shared" si="172"/>
        <v>Analyst</v>
      </c>
      <c r="G2757">
        <v>99000</v>
      </c>
      <c r="H2757" t="s">
        <v>20</v>
      </c>
      <c r="I2757">
        <v>99000</v>
      </c>
      <c r="J2757">
        <f t="shared" si="173"/>
        <v>50000</v>
      </c>
      <c r="K2757">
        <f t="shared" si="174"/>
        <v>100000</v>
      </c>
      <c r="L2757" t="str">
        <f t="shared" si="175"/>
        <v>50000-100000</v>
      </c>
      <c r="M2757" t="s">
        <v>21</v>
      </c>
      <c r="N2757" t="str">
        <f>VLOOKUP(M2757,'Country Names'!B:C,2,FALSE)</f>
        <v>United States</v>
      </c>
      <c r="O2757">
        <v>0</v>
      </c>
      <c r="P2757" t="str">
        <f>IF(Table[[#This Row],[remote_ratio]]=0, "In Person", IF(Table[[#This Row],[remote_ratio]]=50, "Hybrid", IF(Table[[#This Row],[remote_ratio]]=100, "Remote")))</f>
        <v>In Person</v>
      </c>
      <c r="Q2757" t="s">
        <v>21</v>
      </c>
      <c r="R2757" t="str">
        <f>VLOOKUP(Q2757,'Country Names'!B:C,2,FALSE)</f>
        <v>United States</v>
      </c>
      <c r="S2757" t="s">
        <v>221</v>
      </c>
    </row>
    <row r="2758" spans="1:19" x14ac:dyDescent="0.3">
      <c r="A2758">
        <v>2734</v>
      </c>
      <c r="B2758">
        <v>2022</v>
      </c>
      <c r="C2758" t="s">
        <v>330</v>
      </c>
      <c r="D2758" t="s">
        <v>216</v>
      </c>
      <c r="E2758" t="s">
        <v>23</v>
      </c>
      <c r="F2758" t="str">
        <f t="shared" si="172"/>
        <v>Scientist</v>
      </c>
      <c r="G2758">
        <v>148000</v>
      </c>
      <c r="H2758" t="s">
        <v>20</v>
      </c>
      <c r="I2758">
        <v>148000</v>
      </c>
      <c r="J2758">
        <f t="shared" si="173"/>
        <v>100000</v>
      </c>
      <c r="K2758">
        <f t="shared" si="174"/>
        <v>150000</v>
      </c>
      <c r="L2758" t="str">
        <f t="shared" si="175"/>
        <v>100000-150000</v>
      </c>
      <c r="M2758" t="s">
        <v>21</v>
      </c>
      <c r="N2758" t="str">
        <f>VLOOKUP(M2758,'Country Names'!B:C,2,FALSE)</f>
        <v>United States</v>
      </c>
      <c r="O2758">
        <v>100</v>
      </c>
      <c r="P2758" t="str">
        <f>IF(Table[[#This Row],[remote_ratio]]=0, "In Person", IF(Table[[#This Row],[remote_ratio]]=50, "Hybrid", IF(Table[[#This Row],[remote_ratio]]=100, "Remote")))</f>
        <v>Remote</v>
      </c>
      <c r="Q2758" t="s">
        <v>21</v>
      </c>
      <c r="R2758" t="str">
        <f>VLOOKUP(Q2758,'Country Names'!B:C,2,FALSE)</f>
        <v>United States</v>
      </c>
      <c r="S2758" t="s">
        <v>221</v>
      </c>
    </row>
    <row r="2759" spans="1:19" x14ac:dyDescent="0.3">
      <c r="A2759">
        <v>2735</v>
      </c>
      <c r="B2759">
        <v>2022</v>
      </c>
      <c r="C2759" t="s">
        <v>330</v>
      </c>
      <c r="D2759" t="s">
        <v>216</v>
      </c>
      <c r="E2759" t="s">
        <v>23</v>
      </c>
      <c r="F2759" t="str">
        <f t="shared" si="172"/>
        <v>Scientist</v>
      </c>
      <c r="G2759">
        <v>128000</v>
      </c>
      <c r="H2759" t="s">
        <v>20</v>
      </c>
      <c r="I2759">
        <v>128000</v>
      </c>
      <c r="J2759">
        <f t="shared" si="173"/>
        <v>100000</v>
      </c>
      <c r="K2759">
        <f t="shared" si="174"/>
        <v>150000</v>
      </c>
      <c r="L2759" t="str">
        <f t="shared" si="175"/>
        <v>100000-150000</v>
      </c>
      <c r="M2759" t="s">
        <v>21</v>
      </c>
      <c r="N2759" t="str">
        <f>VLOOKUP(M2759,'Country Names'!B:C,2,FALSE)</f>
        <v>United States</v>
      </c>
      <c r="O2759">
        <v>100</v>
      </c>
      <c r="P2759" t="str">
        <f>IF(Table[[#This Row],[remote_ratio]]=0, "In Person", IF(Table[[#This Row],[remote_ratio]]=50, "Hybrid", IF(Table[[#This Row],[remote_ratio]]=100, "Remote")))</f>
        <v>Remote</v>
      </c>
      <c r="Q2759" t="s">
        <v>21</v>
      </c>
      <c r="R2759" t="str">
        <f>VLOOKUP(Q2759,'Country Names'!B:C,2,FALSE)</f>
        <v>United States</v>
      </c>
      <c r="S2759" t="s">
        <v>221</v>
      </c>
    </row>
    <row r="2760" spans="1:19" x14ac:dyDescent="0.3">
      <c r="A2760">
        <v>2740</v>
      </c>
      <c r="B2760">
        <v>2022</v>
      </c>
      <c r="C2760" t="s">
        <v>330</v>
      </c>
      <c r="D2760" t="s">
        <v>216</v>
      </c>
      <c r="E2760" t="s">
        <v>23</v>
      </c>
      <c r="F2760" t="str">
        <f t="shared" si="172"/>
        <v>Scientist</v>
      </c>
      <c r="G2760">
        <v>191475</v>
      </c>
      <c r="H2760" t="s">
        <v>20</v>
      </c>
      <c r="I2760">
        <v>191475</v>
      </c>
      <c r="J2760">
        <f t="shared" si="173"/>
        <v>150000</v>
      </c>
      <c r="K2760">
        <f t="shared" si="174"/>
        <v>200000</v>
      </c>
      <c r="L2760" t="str">
        <f t="shared" si="175"/>
        <v>150000-200000</v>
      </c>
      <c r="M2760" t="s">
        <v>21</v>
      </c>
      <c r="N2760" t="str">
        <f>VLOOKUP(M2760,'Country Names'!B:C,2,FALSE)</f>
        <v>United States</v>
      </c>
      <c r="O2760">
        <v>100</v>
      </c>
      <c r="P2760" t="str">
        <f>IF(Table[[#This Row],[remote_ratio]]=0, "In Person", IF(Table[[#This Row],[remote_ratio]]=50, "Hybrid", IF(Table[[#This Row],[remote_ratio]]=100, "Remote")))</f>
        <v>Remote</v>
      </c>
      <c r="Q2760" t="s">
        <v>21</v>
      </c>
      <c r="R2760" t="str">
        <f>VLOOKUP(Q2760,'Country Names'!B:C,2,FALSE)</f>
        <v>United States</v>
      </c>
      <c r="S2760" t="s">
        <v>221</v>
      </c>
    </row>
    <row r="2761" spans="1:19" x14ac:dyDescent="0.3">
      <c r="A2761">
        <v>2741</v>
      </c>
      <c r="B2761">
        <v>2022</v>
      </c>
      <c r="C2761" t="s">
        <v>330</v>
      </c>
      <c r="D2761" t="s">
        <v>216</v>
      </c>
      <c r="E2761" t="s">
        <v>23</v>
      </c>
      <c r="F2761" t="str">
        <f t="shared" si="172"/>
        <v>Scientist</v>
      </c>
      <c r="G2761">
        <v>141525</v>
      </c>
      <c r="H2761" t="s">
        <v>20</v>
      </c>
      <c r="I2761">
        <v>141525</v>
      </c>
      <c r="J2761">
        <f t="shared" si="173"/>
        <v>100000</v>
      </c>
      <c r="K2761">
        <f t="shared" si="174"/>
        <v>150000</v>
      </c>
      <c r="L2761" t="str">
        <f t="shared" si="175"/>
        <v>100000-150000</v>
      </c>
      <c r="M2761" t="s">
        <v>21</v>
      </c>
      <c r="N2761" t="str">
        <f>VLOOKUP(M2761,'Country Names'!B:C,2,FALSE)</f>
        <v>United States</v>
      </c>
      <c r="O2761">
        <v>100</v>
      </c>
      <c r="P2761" t="str">
        <f>IF(Table[[#This Row],[remote_ratio]]=0, "In Person", IF(Table[[#This Row],[remote_ratio]]=50, "Hybrid", IF(Table[[#This Row],[remote_ratio]]=100, "Remote")))</f>
        <v>Remote</v>
      </c>
      <c r="Q2761" t="s">
        <v>21</v>
      </c>
      <c r="R2761" t="str">
        <f>VLOOKUP(Q2761,'Country Names'!B:C,2,FALSE)</f>
        <v>United States</v>
      </c>
      <c r="S2761" t="s">
        <v>221</v>
      </c>
    </row>
    <row r="2762" spans="1:19" x14ac:dyDescent="0.3">
      <c r="A2762">
        <v>2744</v>
      </c>
      <c r="B2762">
        <v>2022</v>
      </c>
      <c r="C2762" t="s">
        <v>330</v>
      </c>
      <c r="D2762" t="s">
        <v>216</v>
      </c>
      <c r="E2762" t="s">
        <v>23</v>
      </c>
      <c r="F2762" t="str">
        <f t="shared" si="172"/>
        <v>Scientist</v>
      </c>
      <c r="G2762">
        <v>218000</v>
      </c>
      <c r="H2762" t="s">
        <v>20</v>
      </c>
      <c r="I2762">
        <v>218000</v>
      </c>
      <c r="J2762">
        <f t="shared" si="173"/>
        <v>200000</v>
      </c>
      <c r="K2762">
        <f t="shared" si="174"/>
        <v>250000</v>
      </c>
      <c r="L2762" t="str">
        <f t="shared" si="175"/>
        <v>200000-250000</v>
      </c>
      <c r="M2762" t="s">
        <v>21</v>
      </c>
      <c r="N2762" t="str">
        <f>VLOOKUP(M2762,'Country Names'!B:C,2,FALSE)</f>
        <v>United States</v>
      </c>
      <c r="O2762">
        <v>0</v>
      </c>
      <c r="P2762" t="str">
        <f>IF(Table[[#This Row],[remote_ratio]]=0, "In Person", IF(Table[[#This Row],[remote_ratio]]=50, "Hybrid", IF(Table[[#This Row],[remote_ratio]]=100, "Remote")))</f>
        <v>In Person</v>
      </c>
      <c r="Q2762" t="s">
        <v>21</v>
      </c>
      <c r="R2762" t="str">
        <f>VLOOKUP(Q2762,'Country Names'!B:C,2,FALSE)</f>
        <v>United States</v>
      </c>
      <c r="S2762" t="s">
        <v>221</v>
      </c>
    </row>
    <row r="2763" spans="1:19" x14ac:dyDescent="0.3">
      <c r="A2763">
        <v>2745</v>
      </c>
      <c r="B2763">
        <v>2022</v>
      </c>
      <c r="C2763" t="s">
        <v>330</v>
      </c>
      <c r="D2763" t="s">
        <v>216</v>
      </c>
      <c r="E2763" t="s">
        <v>23</v>
      </c>
      <c r="F2763" t="str">
        <f t="shared" si="172"/>
        <v>Scientist</v>
      </c>
      <c r="G2763">
        <v>145300</v>
      </c>
      <c r="H2763" t="s">
        <v>20</v>
      </c>
      <c r="I2763">
        <v>145300</v>
      </c>
      <c r="J2763">
        <f t="shared" si="173"/>
        <v>100000</v>
      </c>
      <c r="K2763">
        <f t="shared" si="174"/>
        <v>150000</v>
      </c>
      <c r="L2763" t="str">
        <f t="shared" si="175"/>
        <v>100000-150000</v>
      </c>
      <c r="M2763" t="s">
        <v>21</v>
      </c>
      <c r="N2763" t="str">
        <f>VLOOKUP(M2763,'Country Names'!B:C,2,FALSE)</f>
        <v>United States</v>
      </c>
      <c r="O2763">
        <v>0</v>
      </c>
      <c r="P2763" t="str">
        <f>IF(Table[[#This Row],[remote_ratio]]=0, "In Person", IF(Table[[#This Row],[remote_ratio]]=50, "Hybrid", IF(Table[[#This Row],[remote_ratio]]=100, "Remote")))</f>
        <v>In Person</v>
      </c>
      <c r="Q2763" t="s">
        <v>21</v>
      </c>
      <c r="R2763" t="str">
        <f>VLOOKUP(Q2763,'Country Names'!B:C,2,FALSE)</f>
        <v>United States</v>
      </c>
      <c r="S2763" t="s">
        <v>221</v>
      </c>
    </row>
    <row r="2764" spans="1:19" x14ac:dyDescent="0.3">
      <c r="A2764">
        <v>2763</v>
      </c>
      <c r="B2764">
        <v>2022</v>
      </c>
      <c r="C2764" t="s">
        <v>330</v>
      </c>
      <c r="D2764" t="s">
        <v>216</v>
      </c>
      <c r="E2764" t="s">
        <v>35</v>
      </c>
      <c r="F2764" t="str">
        <f t="shared" si="172"/>
        <v>Engineer</v>
      </c>
      <c r="G2764">
        <v>200000</v>
      </c>
      <c r="H2764" t="s">
        <v>20</v>
      </c>
      <c r="I2764">
        <v>200000</v>
      </c>
      <c r="J2764">
        <f t="shared" si="173"/>
        <v>200000</v>
      </c>
      <c r="K2764">
        <f t="shared" si="174"/>
        <v>250000</v>
      </c>
      <c r="L2764" t="str">
        <f t="shared" si="175"/>
        <v>200000-250000</v>
      </c>
      <c r="M2764" t="s">
        <v>180</v>
      </c>
      <c r="N2764" t="str">
        <f>VLOOKUP(M2764,'Country Names'!B:C,2,FALSE)</f>
        <v>Puerto Rico</v>
      </c>
      <c r="O2764">
        <v>100</v>
      </c>
      <c r="P2764" t="str">
        <f>IF(Table[[#This Row],[remote_ratio]]=0, "In Person", IF(Table[[#This Row],[remote_ratio]]=50, "Hybrid", IF(Table[[#This Row],[remote_ratio]]=100, "Remote")))</f>
        <v>Remote</v>
      </c>
      <c r="Q2764" t="s">
        <v>180</v>
      </c>
      <c r="R2764" t="str">
        <f>VLOOKUP(Q2764,'Country Names'!B:C,2,FALSE)</f>
        <v>Puerto Rico</v>
      </c>
      <c r="S2764" t="s">
        <v>221</v>
      </c>
    </row>
    <row r="2765" spans="1:19" x14ac:dyDescent="0.3">
      <c r="A2765">
        <v>2764</v>
      </c>
      <c r="B2765">
        <v>2022</v>
      </c>
      <c r="C2765" t="s">
        <v>330</v>
      </c>
      <c r="D2765" t="s">
        <v>216</v>
      </c>
      <c r="E2765" t="s">
        <v>35</v>
      </c>
      <c r="F2765" t="str">
        <f t="shared" si="172"/>
        <v>Engineer</v>
      </c>
      <c r="G2765">
        <v>135000</v>
      </c>
      <c r="H2765" t="s">
        <v>20</v>
      </c>
      <c r="I2765">
        <v>135000</v>
      </c>
      <c r="J2765">
        <f t="shared" si="173"/>
        <v>100000</v>
      </c>
      <c r="K2765">
        <f t="shared" si="174"/>
        <v>150000</v>
      </c>
      <c r="L2765" t="str">
        <f t="shared" si="175"/>
        <v>100000-150000</v>
      </c>
      <c r="M2765" t="s">
        <v>180</v>
      </c>
      <c r="N2765" t="str">
        <f>VLOOKUP(M2765,'Country Names'!B:C,2,FALSE)</f>
        <v>Puerto Rico</v>
      </c>
      <c r="O2765">
        <v>100</v>
      </c>
      <c r="P2765" t="str">
        <f>IF(Table[[#This Row],[remote_ratio]]=0, "In Person", IF(Table[[#This Row],[remote_ratio]]=50, "Hybrid", IF(Table[[#This Row],[remote_ratio]]=100, "Remote")))</f>
        <v>Remote</v>
      </c>
      <c r="Q2765" t="s">
        <v>180</v>
      </c>
      <c r="R2765" t="str">
        <f>VLOOKUP(Q2765,'Country Names'!B:C,2,FALSE)</f>
        <v>Puerto Rico</v>
      </c>
      <c r="S2765" t="s">
        <v>221</v>
      </c>
    </row>
    <row r="2766" spans="1:19" x14ac:dyDescent="0.3">
      <c r="A2766">
        <v>2749</v>
      </c>
      <c r="B2766">
        <v>2022</v>
      </c>
      <c r="C2766" t="s">
        <v>330</v>
      </c>
      <c r="D2766" t="s">
        <v>216</v>
      </c>
      <c r="E2766" t="s">
        <v>23</v>
      </c>
      <c r="F2766" t="str">
        <f t="shared" si="172"/>
        <v>Scientist</v>
      </c>
      <c r="G2766">
        <v>191475</v>
      </c>
      <c r="H2766" t="s">
        <v>20</v>
      </c>
      <c r="I2766">
        <v>191475</v>
      </c>
      <c r="J2766">
        <f t="shared" si="173"/>
        <v>150000</v>
      </c>
      <c r="K2766">
        <f t="shared" si="174"/>
        <v>200000</v>
      </c>
      <c r="L2766" t="str">
        <f t="shared" si="175"/>
        <v>150000-200000</v>
      </c>
      <c r="M2766" t="s">
        <v>21</v>
      </c>
      <c r="N2766" t="str">
        <f>VLOOKUP(M2766,'Country Names'!B:C,2,FALSE)</f>
        <v>United States</v>
      </c>
      <c r="O2766">
        <v>100</v>
      </c>
      <c r="P2766" t="str">
        <f>IF(Table[[#This Row],[remote_ratio]]=0, "In Person", IF(Table[[#This Row],[remote_ratio]]=50, "Hybrid", IF(Table[[#This Row],[remote_ratio]]=100, "Remote")))</f>
        <v>Remote</v>
      </c>
      <c r="Q2766" t="s">
        <v>21</v>
      </c>
      <c r="R2766" t="str">
        <f>VLOOKUP(Q2766,'Country Names'!B:C,2,FALSE)</f>
        <v>United States</v>
      </c>
      <c r="S2766" t="s">
        <v>221</v>
      </c>
    </row>
    <row r="2767" spans="1:19" x14ac:dyDescent="0.3">
      <c r="A2767">
        <v>2750</v>
      </c>
      <c r="B2767">
        <v>2022</v>
      </c>
      <c r="C2767" t="s">
        <v>330</v>
      </c>
      <c r="D2767" t="s">
        <v>216</v>
      </c>
      <c r="E2767" t="s">
        <v>23</v>
      </c>
      <c r="F2767" t="str">
        <f t="shared" si="172"/>
        <v>Scientist</v>
      </c>
      <c r="G2767">
        <v>141525</v>
      </c>
      <c r="H2767" t="s">
        <v>20</v>
      </c>
      <c r="I2767">
        <v>141525</v>
      </c>
      <c r="J2767">
        <f t="shared" si="173"/>
        <v>100000</v>
      </c>
      <c r="K2767">
        <f t="shared" si="174"/>
        <v>150000</v>
      </c>
      <c r="L2767" t="str">
        <f t="shared" si="175"/>
        <v>100000-150000</v>
      </c>
      <c r="M2767" t="s">
        <v>21</v>
      </c>
      <c r="N2767" t="str">
        <f>VLOOKUP(M2767,'Country Names'!B:C,2,FALSE)</f>
        <v>United States</v>
      </c>
      <c r="O2767">
        <v>100</v>
      </c>
      <c r="P2767" t="str">
        <f>IF(Table[[#This Row],[remote_ratio]]=0, "In Person", IF(Table[[#This Row],[remote_ratio]]=50, "Hybrid", IF(Table[[#This Row],[remote_ratio]]=100, "Remote")))</f>
        <v>Remote</v>
      </c>
      <c r="Q2767" t="s">
        <v>21</v>
      </c>
      <c r="R2767" t="str">
        <f>VLOOKUP(Q2767,'Country Names'!B:C,2,FALSE)</f>
        <v>United States</v>
      </c>
      <c r="S2767" t="s">
        <v>221</v>
      </c>
    </row>
    <row r="2768" spans="1:19" x14ac:dyDescent="0.3">
      <c r="A2768">
        <v>2751</v>
      </c>
      <c r="B2768">
        <v>2022</v>
      </c>
      <c r="C2768" t="s">
        <v>330</v>
      </c>
      <c r="D2768" t="s">
        <v>216</v>
      </c>
      <c r="E2768" t="s">
        <v>23</v>
      </c>
      <c r="F2768" t="str">
        <f t="shared" si="172"/>
        <v>Scientist</v>
      </c>
      <c r="G2768">
        <v>207000</v>
      </c>
      <c r="H2768" t="s">
        <v>20</v>
      </c>
      <c r="I2768">
        <v>207000</v>
      </c>
      <c r="J2768">
        <f t="shared" si="173"/>
        <v>200000</v>
      </c>
      <c r="K2768">
        <f t="shared" si="174"/>
        <v>250000</v>
      </c>
      <c r="L2768" t="str">
        <f t="shared" si="175"/>
        <v>200000-250000</v>
      </c>
      <c r="M2768" t="s">
        <v>21</v>
      </c>
      <c r="N2768" t="str">
        <f>VLOOKUP(M2768,'Country Names'!B:C,2,FALSE)</f>
        <v>United States</v>
      </c>
      <c r="O2768">
        <v>100</v>
      </c>
      <c r="P2768" t="str">
        <f>IF(Table[[#This Row],[remote_ratio]]=0, "In Person", IF(Table[[#This Row],[remote_ratio]]=50, "Hybrid", IF(Table[[#This Row],[remote_ratio]]=100, "Remote")))</f>
        <v>Remote</v>
      </c>
      <c r="Q2768" t="s">
        <v>21</v>
      </c>
      <c r="R2768" t="str">
        <f>VLOOKUP(Q2768,'Country Names'!B:C,2,FALSE)</f>
        <v>United States</v>
      </c>
      <c r="S2768" t="s">
        <v>221</v>
      </c>
    </row>
    <row r="2769" spans="1:19" x14ac:dyDescent="0.3">
      <c r="A2769">
        <v>2752</v>
      </c>
      <c r="B2769">
        <v>2022</v>
      </c>
      <c r="C2769" t="s">
        <v>330</v>
      </c>
      <c r="D2769" t="s">
        <v>216</v>
      </c>
      <c r="E2769" t="s">
        <v>23</v>
      </c>
      <c r="F2769" t="str">
        <f t="shared" si="172"/>
        <v>Scientist</v>
      </c>
      <c r="G2769">
        <v>153000</v>
      </c>
      <c r="H2769" t="s">
        <v>20</v>
      </c>
      <c r="I2769">
        <v>153000</v>
      </c>
      <c r="J2769">
        <f t="shared" si="173"/>
        <v>150000</v>
      </c>
      <c r="K2769">
        <f t="shared" si="174"/>
        <v>200000</v>
      </c>
      <c r="L2769" t="str">
        <f t="shared" si="175"/>
        <v>150000-200000</v>
      </c>
      <c r="M2769" t="s">
        <v>21</v>
      </c>
      <c r="N2769" t="str">
        <f>VLOOKUP(M2769,'Country Names'!B:C,2,FALSE)</f>
        <v>United States</v>
      </c>
      <c r="O2769">
        <v>100</v>
      </c>
      <c r="P2769" t="str">
        <f>IF(Table[[#This Row],[remote_ratio]]=0, "In Person", IF(Table[[#This Row],[remote_ratio]]=50, "Hybrid", IF(Table[[#This Row],[remote_ratio]]=100, "Remote")))</f>
        <v>Remote</v>
      </c>
      <c r="Q2769" t="s">
        <v>21</v>
      </c>
      <c r="R2769" t="str">
        <f>VLOOKUP(Q2769,'Country Names'!B:C,2,FALSE)</f>
        <v>United States</v>
      </c>
      <c r="S2769" t="s">
        <v>221</v>
      </c>
    </row>
    <row r="2770" spans="1:19" x14ac:dyDescent="0.3">
      <c r="A2770">
        <v>2753</v>
      </c>
      <c r="B2770">
        <v>2022</v>
      </c>
      <c r="C2770" t="s">
        <v>330</v>
      </c>
      <c r="D2770" t="s">
        <v>216</v>
      </c>
      <c r="E2770" t="s">
        <v>23</v>
      </c>
      <c r="F2770" t="str">
        <f t="shared" si="172"/>
        <v>Scientist</v>
      </c>
      <c r="G2770">
        <v>191475</v>
      </c>
      <c r="H2770" t="s">
        <v>20</v>
      </c>
      <c r="I2770">
        <v>191475</v>
      </c>
      <c r="J2770">
        <f t="shared" si="173"/>
        <v>150000</v>
      </c>
      <c r="K2770">
        <f t="shared" si="174"/>
        <v>200000</v>
      </c>
      <c r="L2770" t="str">
        <f t="shared" si="175"/>
        <v>150000-200000</v>
      </c>
      <c r="M2770" t="s">
        <v>21</v>
      </c>
      <c r="N2770" t="str">
        <f>VLOOKUP(M2770,'Country Names'!B:C,2,FALSE)</f>
        <v>United States</v>
      </c>
      <c r="O2770">
        <v>100</v>
      </c>
      <c r="P2770" t="str">
        <f>IF(Table[[#This Row],[remote_ratio]]=0, "In Person", IF(Table[[#This Row],[remote_ratio]]=50, "Hybrid", IF(Table[[#This Row],[remote_ratio]]=100, "Remote")))</f>
        <v>Remote</v>
      </c>
      <c r="Q2770" t="s">
        <v>21</v>
      </c>
      <c r="R2770" t="str">
        <f>VLOOKUP(Q2770,'Country Names'!B:C,2,FALSE)</f>
        <v>United States</v>
      </c>
      <c r="S2770" t="s">
        <v>221</v>
      </c>
    </row>
    <row r="2771" spans="1:19" x14ac:dyDescent="0.3">
      <c r="A2771">
        <v>2754</v>
      </c>
      <c r="B2771">
        <v>2022</v>
      </c>
      <c r="C2771" t="s">
        <v>330</v>
      </c>
      <c r="D2771" t="s">
        <v>216</v>
      </c>
      <c r="E2771" t="s">
        <v>23</v>
      </c>
      <c r="F2771" t="str">
        <f t="shared" si="172"/>
        <v>Scientist</v>
      </c>
      <c r="G2771">
        <v>141525</v>
      </c>
      <c r="H2771" t="s">
        <v>20</v>
      </c>
      <c r="I2771">
        <v>141525</v>
      </c>
      <c r="J2771">
        <f t="shared" si="173"/>
        <v>100000</v>
      </c>
      <c r="K2771">
        <f t="shared" si="174"/>
        <v>150000</v>
      </c>
      <c r="L2771" t="str">
        <f t="shared" si="175"/>
        <v>100000-150000</v>
      </c>
      <c r="M2771" t="s">
        <v>21</v>
      </c>
      <c r="N2771" t="str">
        <f>VLOOKUP(M2771,'Country Names'!B:C,2,FALSE)</f>
        <v>United States</v>
      </c>
      <c r="O2771">
        <v>100</v>
      </c>
      <c r="P2771" t="str">
        <f>IF(Table[[#This Row],[remote_ratio]]=0, "In Person", IF(Table[[#This Row],[remote_ratio]]=50, "Hybrid", IF(Table[[#This Row],[remote_ratio]]=100, "Remote")))</f>
        <v>Remote</v>
      </c>
      <c r="Q2771" t="s">
        <v>21</v>
      </c>
      <c r="R2771" t="str">
        <f>VLOOKUP(Q2771,'Country Names'!B:C,2,FALSE)</f>
        <v>United States</v>
      </c>
      <c r="S2771" t="s">
        <v>221</v>
      </c>
    </row>
    <row r="2772" spans="1:19" x14ac:dyDescent="0.3">
      <c r="A2772">
        <v>2757</v>
      </c>
      <c r="B2772">
        <v>2022</v>
      </c>
      <c r="C2772" t="s">
        <v>330</v>
      </c>
      <c r="D2772" t="s">
        <v>216</v>
      </c>
      <c r="E2772" t="s">
        <v>23</v>
      </c>
      <c r="F2772" t="str">
        <f t="shared" si="172"/>
        <v>Scientist</v>
      </c>
      <c r="G2772">
        <v>191475</v>
      </c>
      <c r="H2772" t="s">
        <v>20</v>
      </c>
      <c r="I2772">
        <v>191475</v>
      </c>
      <c r="J2772">
        <f t="shared" si="173"/>
        <v>150000</v>
      </c>
      <c r="K2772">
        <f t="shared" si="174"/>
        <v>200000</v>
      </c>
      <c r="L2772" t="str">
        <f t="shared" si="175"/>
        <v>150000-200000</v>
      </c>
      <c r="M2772" t="s">
        <v>21</v>
      </c>
      <c r="N2772" t="str">
        <f>VLOOKUP(M2772,'Country Names'!B:C,2,FALSE)</f>
        <v>United States</v>
      </c>
      <c r="O2772">
        <v>100</v>
      </c>
      <c r="P2772" t="str">
        <f>IF(Table[[#This Row],[remote_ratio]]=0, "In Person", IF(Table[[#This Row],[remote_ratio]]=50, "Hybrid", IF(Table[[#This Row],[remote_ratio]]=100, "Remote")))</f>
        <v>Remote</v>
      </c>
      <c r="Q2772" t="s">
        <v>21</v>
      </c>
      <c r="R2772" t="str">
        <f>VLOOKUP(Q2772,'Country Names'!B:C,2,FALSE)</f>
        <v>United States</v>
      </c>
      <c r="S2772" t="s">
        <v>221</v>
      </c>
    </row>
    <row r="2773" spans="1:19" x14ac:dyDescent="0.3">
      <c r="A2773">
        <v>2758</v>
      </c>
      <c r="B2773">
        <v>2022</v>
      </c>
      <c r="C2773" t="s">
        <v>330</v>
      </c>
      <c r="D2773" t="s">
        <v>216</v>
      </c>
      <c r="E2773" t="s">
        <v>23</v>
      </c>
      <c r="F2773" t="str">
        <f t="shared" si="172"/>
        <v>Scientist</v>
      </c>
      <c r="G2773">
        <v>141525</v>
      </c>
      <c r="H2773" t="s">
        <v>20</v>
      </c>
      <c r="I2773">
        <v>141525</v>
      </c>
      <c r="J2773">
        <f t="shared" si="173"/>
        <v>100000</v>
      </c>
      <c r="K2773">
        <f t="shared" si="174"/>
        <v>150000</v>
      </c>
      <c r="L2773" t="str">
        <f t="shared" si="175"/>
        <v>100000-150000</v>
      </c>
      <c r="M2773" t="s">
        <v>21</v>
      </c>
      <c r="N2773" t="str">
        <f>VLOOKUP(M2773,'Country Names'!B:C,2,FALSE)</f>
        <v>United States</v>
      </c>
      <c r="O2773">
        <v>100</v>
      </c>
      <c r="P2773" t="str">
        <f>IF(Table[[#This Row],[remote_ratio]]=0, "In Person", IF(Table[[#This Row],[remote_ratio]]=50, "Hybrid", IF(Table[[#This Row],[remote_ratio]]=100, "Remote")))</f>
        <v>Remote</v>
      </c>
      <c r="Q2773" t="s">
        <v>21</v>
      </c>
      <c r="R2773" t="str">
        <f>VLOOKUP(Q2773,'Country Names'!B:C,2,FALSE)</f>
        <v>United States</v>
      </c>
      <c r="S2773" t="s">
        <v>221</v>
      </c>
    </row>
    <row r="2774" spans="1:19" x14ac:dyDescent="0.3">
      <c r="A2774">
        <v>2773</v>
      </c>
      <c r="B2774">
        <v>2022</v>
      </c>
      <c r="C2774" t="s">
        <v>330</v>
      </c>
      <c r="D2774" t="s">
        <v>216</v>
      </c>
      <c r="E2774" t="s">
        <v>37</v>
      </c>
      <c r="F2774" t="str">
        <f t="shared" si="172"/>
        <v>Engineer</v>
      </c>
      <c r="G2774">
        <v>195700</v>
      </c>
      <c r="H2774" t="s">
        <v>20</v>
      </c>
      <c r="I2774">
        <v>195700</v>
      </c>
      <c r="J2774">
        <f t="shared" si="173"/>
        <v>150000</v>
      </c>
      <c r="K2774">
        <f t="shared" si="174"/>
        <v>200000</v>
      </c>
      <c r="L2774" t="str">
        <f t="shared" si="175"/>
        <v>150000-200000</v>
      </c>
      <c r="M2774" t="s">
        <v>21</v>
      </c>
      <c r="N2774" t="str">
        <f>VLOOKUP(M2774,'Country Names'!B:C,2,FALSE)</f>
        <v>United States</v>
      </c>
      <c r="O2774">
        <v>0</v>
      </c>
      <c r="P2774" t="str">
        <f>IF(Table[[#This Row],[remote_ratio]]=0, "In Person", IF(Table[[#This Row],[remote_ratio]]=50, "Hybrid", IF(Table[[#This Row],[remote_ratio]]=100, "Remote")))</f>
        <v>In Person</v>
      </c>
      <c r="Q2774" t="s">
        <v>21</v>
      </c>
      <c r="R2774" t="str">
        <f>VLOOKUP(Q2774,'Country Names'!B:C,2,FALSE)</f>
        <v>United States</v>
      </c>
      <c r="S2774" t="s">
        <v>221</v>
      </c>
    </row>
    <row r="2775" spans="1:19" x14ac:dyDescent="0.3">
      <c r="A2775">
        <v>2774</v>
      </c>
      <c r="B2775">
        <v>2022</v>
      </c>
      <c r="C2775" t="s">
        <v>330</v>
      </c>
      <c r="D2775" t="s">
        <v>216</v>
      </c>
      <c r="E2775" t="s">
        <v>37</v>
      </c>
      <c r="F2775" t="str">
        <f t="shared" si="172"/>
        <v>Engineer</v>
      </c>
      <c r="G2775">
        <v>130500</v>
      </c>
      <c r="H2775" t="s">
        <v>20</v>
      </c>
      <c r="I2775">
        <v>130500</v>
      </c>
      <c r="J2775">
        <f t="shared" si="173"/>
        <v>100000</v>
      </c>
      <c r="K2775">
        <f t="shared" si="174"/>
        <v>150000</v>
      </c>
      <c r="L2775" t="str">
        <f t="shared" si="175"/>
        <v>100000-150000</v>
      </c>
      <c r="M2775" t="s">
        <v>21</v>
      </c>
      <c r="N2775" t="str">
        <f>VLOOKUP(M2775,'Country Names'!B:C,2,FALSE)</f>
        <v>United States</v>
      </c>
      <c r="O2775">
        <v>0</v>
      </c>
      <c r="P2775" t="str">
        <f>IF(Table[[#This Row],[remote_ratio]]=0, "In Person", IF(Table[[#This Row],[remote_ratio]]=50, "Hybrid", IF(Table[[#This Row],[remote_ratio]]=100, "Remote")))</f>
        <v>In Person</v>
      </c>
      <c r="Q2775" t="s">
        <v>21</v>
      </c>
      <c r="R2775" t="str">
        <f>VLOOKUP(Q2775,'Country Names'!B:C,2,FALSE)</f>
        <v>United States</v>
      </c>
      <c r="S2775" t="s">
        <v>221</v>
      </c>
    </row>
    <row r="2776" spans="1:19" x14ac:dyDescent="0.3">
      <c r="A2776">
        <v>2775</v>
      </c>
      <c r="B2776">
        <v>2022</v>
      </c>
      <c r="C2776" t="s">
        <v>330</v>
      </c>
      <c r="D2776" t="s">
        <v>216</v>
      </c>
      <c r="E2776" t="s">
        <v>19</v>
      </c>
      <c r="F2776" t="str">
        <f t="shared" si="172"/>
        <v>Engineer</v>
      </c>
      <c r="G2776">
        <v>130000</v>
      </c>
      <c r="H2776" t="s">
        <v>20</v>
      </c>
      <c r="I2776">
        <v>130000</v>
      </c>
      <c r="J2776">
        <f t="shared" si="173"/>
        <v>100000</v>
      </c>
      <c r="K2776">
        <f t="shared" si="174"/>
        <v>150000</v>
      </c>
      <c r="L2776" t="str">
        <f t="shared" si="175"/>
        <v>100000-150000</v>
      </c>
      <c r="M2776" t="s">
        <v>21</v>
      </c>
      <c r="N2776" t="str">
        <f>VLOOKUP(M2776,'Country Names'!B:C,2,FALSE)</f>
        <v>United States</v>
      </c>
      <c r="O2776">
        <v>100</v>
      </c>
      <c r="P2776" t="str">
        <f>IF(Table[[#This Row],[remote_ratio]]=0, "In Person", IF(Table[[#This Row],[remote_ratio]]=50, "Hybrid", IF(Table[[#This Row],[remote_ratio]]=100, "Remote")))</f>
        <v>Remote</v>
      </c>
      <c r="Q2776" t="s">
        <v>21</v>
      </c>
      <c r="R2776" t="str">
        <f>VLOOKUP(Q2776,'Country Names'!B:C,2,FALSE)</f>
        <v>United States</v>
      </c>
      <c r="S2776" t="s">
        <v>221</v>
      </c>
    </row>
    <row r="2777" spans="1:19" x14ac:dyDescent="0.3">
      <c r="A2777">
        <v>2776</v>
      </c>
      <c r="B2777">
        <v>2022</v>
      </c>
      <c r="C2777" t="s">
        <v>330</v>
      </c>
      <c r="D2777" t="s">
        <v>216</v>
      </c>
      <c r="E2777" t="s">
        <v>19</v>
      </c>
      <c r="F2777" t="str">
        <f t="shared" si="172"/>
        <v>Engineer</v>
      </c>
      <c r="G2777">
        <v>84000</v>
      </c>
      <c r="H2777" t="s">
        <v>20</v>
      </c>
      <c r="I2777">
        <v>84000</v>
      </c>
      <c r="J2777">
        <f t="shared" si="173"/>
        <v>50000</v>
      </c>
      <c r="K2777">
        <f t="shared" si="174"/>
        <v>100000</v>
      </c>
      <c r="L2777" t="str">
        <f t="shared" si="175"/>
        <v>50000-100000</v>
      </c>
      <c r="M2777" t="s">
        <v>21</v>
      </c>
      <c r="N2777" t="str">
        <f>VLOOKUP(M2777,'Country Names'!B:C,2,FALSE)</f>
        <v>United States</v>
      </c>
      <c r="O2777">
        <v>100</v>
      </c>
      <c r="P2777" t="str">
        <f>IF(Table[[#This Row],[remote_ratio]]=0, "In Person", IF(Table[[#This Row],[remote_ratio]]=50, "Hybrid", IF(Table[[#This Row],[remote_ratio]]=100, "Remote")))</f>
        <v>Remote</v>
      </c>
      <c r="Q2777" t="s">
        <v>21</v>
      </c>
      <c r="R2777" t="str">
        <f>VLOOKUP(Q2777,'Country Names'!B:C,2,FALSE)</f>
        <v>United States</v>
      </c>
      <c r="S2777" t="s">
        <v>221</v>
      </c>
    </row>
    <row r="2778" spans="1:19" x14ac:dyDescent="0.3">
      <c r="A2778">
        <v>2777</v>
      </c>
      <c r="B2778">
        <v>2022</v>
      </c>
      <c r="C2778" t="s">
        <v>213</v>
      </c>
      <c r="D2778" t="s">
        <v>216</v>
      </c>
      <c r="E2778" t="s">
        <v>98</v>
      </c>
      <c r="F2778" t="str">
        <f t="shared" si="172"/>
        <v>Engineer</v>
      </c>
      <c r="G2778">
        <v>100000</v>
      </c>
      <c r="H2778" t="s">
        <v>20</v>
      </c>
      <c r="I2778">
        <v>100000</v>
      </c>
      <c r="J2778">
        <f t="shared" si="173"/>
        <v>100000</v>
      </c>
      <c r="K2778">
        <f t="shared" si="174"/>
        <v>150000</v>
      </c>
      <c r="L2778" t="str">
        <f t="shared" si="175"/>
        <v>100000-150000</v>
      </c>
      <c r="M2778" t="s">
        <v>21</v>
      </c>
      <c r="N2778" t="str">
        <f>VLOOKUP(M2778,'Country Names'!B:C,2,FALSE)</f>
        <v>United States</v>
      </c>
      <c r="O2778">
        <v>100</v>
      </c>
      <c r="P2778" t="str">
        <f>IF(Table[[#This Row],[remote_ratio]]=0, "In Person", IF(Table[[#This Row],[remote_ratio]]=50, "Hybrid", IF(Table[[#This Row],[remote_ratio]]=100, "Remote")))</f>
        <v>Remote</v>
      </c>
      <c r="Q2778" t="s">
        <v>21</v>
      </c>
      <c r="R2778" t="str">
        <f>VLOOKUP(Q2778,'Country Names'!B:C,2,FALSE)</f>
        <v>United States</v>
      </c>
      <c r="S2778" t="s">
        <v>221</v>
      </c>
    </row>
    <row r="2779" spans="1:19" x14ac:dyDescent="0.3">
      <c r="A2779">
        <v>2778</v>
      </c>
      <c r="B2779">
        <v>2022</v>
      </c>
      <c r="C2779" t="s">
        <v>213</v>
      </c>
      <c r="D2779" t="s">
        <v>216</v>
      </c>
      <c r="E2779" t="s">
        <v>98</v>
      </c>
      <c r="F2779" t="str">
        <f t="shared" si="172"/>
        <v>Engineer</v>
      </c>
      <c r="G2779">
        <v>60000</v>
      </c>
      <c r="H2779" t="s">
        <v>20</v>
      </c>
      <c r="I2779">
        <v>60000</v>
      </c>
      <c r="J2779">
        <f t="shared" si="173"/>
        <v>50000</v>
      </c>
      <c r="K2779">
        <f t="shared" si="174"/>
        <v>100000</v>
      </c>
      <c r="L2779" t="str">
        <f t="shared" si="175"/>
        <v>50000-100000</v>
      </c>
      <c r="M2779" t="s">
        <v>21</v>
      </c>
      <c r="N2779" t="str">
        <f>VLOOKUP(M2779,'Country Names'!B:C,2,FALSE)</f>
        <v>United States</v>
      </c>
      <c r="O2779">
        <v>100</v>
      </c>
      <c r="P2779" t="str">
        <f>IF(Table[[#This Row],[remote_ratio]]=0, "In Person", IF(Table[[#This Row],[remote_ratio]]=50, "Hybrid", IF(Table[[#This Row],[remote_ratio]]=100, "Remote")))</f>
        <v>Remote</v>
      </c>
      <c r="Q2779" t="s">
        <v>21</v>
      </c>
      <c r="R2779" t="str">
        <f>VLOOKUP(Q2779,'Country Names'!B:C,2,FALSE)</f>
        <v>United States</v>
      </c>
      <c r="S2779" t="s">
        <v>221</v>
      </c>
    </row>
    <row r="2780" spans="1:19" x14ac:dyDescent="0.3">
      <c r="A2780">
        <v>2779</v>
      </c>
      <c r="B2780">
        <v>2022</v>
      </c>
      <c r="C2780" t="s">
        <v>213</v>
      </c>
      <c r="D2780" t="s">
        <v>216</v>
      </c>
      <c r="E2780" t="s">
        <v>37</v>
      </c>
      <c r="F2780" t="str">
        <f t="shared" si="172"/>
        <v>Engineer</v>
      </c>
      <c r="G2780">
        <v>65000</v>
      </c>
      <c r="H2780" t="s">
        <v>58</v>
      </c>
      <c r="I2780">
        <v>80036</v>
      </c>
      <c r="J2780">
        <f t="shared" si="173"/>
        <v>50000</v>
      </c>
      <c r="K2780">
        <f t="shared" si="174"/>
        <v>100000</v>
      </c>
      <c r="L2780" t="str">
        <f t="shared" si="175"/>
        <v>50000-100000</v>
      </c>
      <c r="M2780" t="s">
        <v>33</v>
      </c>
      <c r="N2780" t="str">
        <f>VLOOKUP(M2780,'Country Names'!B:C,2,FALSE)</f>
        <v>United Kingdom</v>
      </c>
      <c r="O2780">
        <v>100</v>
      </c>
      <c r="P2780" t="str">
        <f>IF(Table[[#This Row],[remote_ratio]]=0, "In Person", IF(Table[[#This Row],[remote_ratio]]=50, "Hybrid", IF(Table[[#This Row],[remote_ratio]]=100, "Remote")))</f>
        <v>Remote</v>
      </c>
      <c r="Q2780" t="s">
        <v>33</v>
      </c>
      <c r="R2780" t="str">
        <f>VLOOKUP(Q2780,'Country Names'!B:C,2,FALSE)</f>
        <v>United Kingdom</v>
      </c>
      <c r="S2780" t="s">
        <v>221</v>
      </c>
    </row>
    <row r="2781" spans="1:19" x14ac:dyDescent="0.3">
      <c r="A2781">
        <v>2780</v>
      </c>
      <c r="B2781">
        <v>2022</v>
      </c>
      <c r="C2781" t="s">
        <v>213</v>
      </c>
      <c r="D2781" t="s">
        <v>216</v>
      </c>
      <c r="E2781" t="s">
        <v>37</v>
      </c>
      <c r="F2781" t="str">
        <f t="shared" si="172"/>
        <v>Engineer</v>
      </c>
      <c r="G2781">
        <v>55000</v>
      </c>
      <c r="H2781" t="s">
        <v>58</v>
      </c>
      <c r="I2781">
        <v>67723</v>
      </c>
      <c r="J2781">
        <f t="shared" si="173"/>
        <v>50000</v>
      </c>
      <c r="K2781">
        <f t="shared" si="174"/>
        <v>100000</v>
      </c>
      <c r="L2781" t="str">
        <f t="shared" si="175"/>
        <v>50000-100000</v>
      </c>
      <c r="M2781" t="s">
        <v>33</v>
      </c>
      <c r="N2781" t="str">
        <f>VLOOKUP(M2781,'Country Names'!B:C,2,FALSE)</f>
        <v>United Kingdom</v>
      </c>
      <c r="O2781">
        <v>100</v>
      </c>
      <c r="P2781" t="str">
        <f>IF(Table[[#This Row],[remote_ratio]]=0, "In Person", IF(Table[[#This Row],[remote_ratio]]=50, "Hybrid", IF(Table[[#This Row],[remote_ratio]]=100, "Remote")))</f>
        <v>Remote</v>
      </c>
      <c r="Q2781" t="s">
        <v>33</v>
      </c>
      <c r="R2781" t="str">
        <f>VLOOKUP(Q2781,'Country Names'!B:C,2,FALSE)</f>
        <v>United Kingdom</v>
      </c>
      <c r="S2781" t="s">
        <v>221</v>
      </c>
    </row>
    <row r="2782" spans="1:19" x14ac:dyDescent="0.3">
      <c r="A2782">
        <v>2781</v>
      </c>
      <c r="B2782">
        <v>2022</v>
      </c>
      <c r="C2782" t="s">
        <v>330</v>
      </c>
      <c r="D2782" t="s">
        <v>216</v>
      </c>
      <c r="E2782" t="s">
        <v>37</v>
      </c>
      <c r="F2782" t="str">
        <f t="shared" si="172"/>
        <v>Engineer</v>
      </c>
      <c r="G2782">
        <v>141300</v>
      </c>
      <c r="H2782" t="s">
        <v>20</v>
      </c>
      <c r="I2782">
        <v>141300</v>
      </c>
      <c r="J2782">
        <f t="shared" si="173"/>
        <v>100000</v>
      </c>
      <c r="K2782">
        <f t="shared" si="174"/>
        <v>150000</v>
      </c>
      <c r="L2782" t="str">
        <f t="shared" si="175"/>
        <v>100000-150000</v>
      </c>
      <c r="M2782" t="s">
        <v>21</v>
      </c>
      <c r="N2782" t="str">
        <f>VLOOKUP(M2782,'Country Names'!B:C,2,FALSE)</f>
        <v>United States</v>
      </c>
      <c r="O2782">
        <v>0</v>
      </c>
      <c r="P2782" t="str">
        <f>IF(Table[[#This Row],[remote_ratio]]=0, "In Person", IF(Table[[#This Row],[remote_ratio]]=50, "Hybrid", IF(Table[[#This Row],[remote_ratio]]=100, "Remote")))</f>
        <v>In Person</v>
      </c>
      <c r="Q2782" t="s">
        <v>21</v>
      </c>
      <c r="R2782" t="str">
        <f>VLOOKUP(Q2782,'Country Names'!B:C,2,FALSE)</f>
        <v>United States</v>
      </c>
      <c r="S2782" t="s">
        <v>221</v>
      </c>
    </row>
    <row r="2783" spans="1:19" x14ac:dyDescent="0.3">
      <c r="A2783">
        <v>2782</v>
      </c>
      <c r="B2783">
        <v>2022</v>
      </c>
      <c r="C2783" t="s">
        <v>330</v>
      </c>
      <c r="D2783" t="s">
        <v>216</v>
      </c>
      <c r="E2783" t="s">
        <v>37</v>
      </c>
      <c r="F2783" t="str">
        <f t="shared" si="172"/>
        <v>Engineer</v>
      </c>
      <c r="G2783">
        <v>102100</v>
      </c>
      <c r="H2783" t="s">
        <v>20</v>
      </c>
      <c r="I2783">
        <v>102100</v>
      </c>
      <c r="J2783">
        <f t="shared" si="173"/>
        <v>100000</v>
      </c>
      <c r="K2783">
        <f t="shared" si="174"/>
        <v>150000</v>
      </c>
      <c r="L2783" t="str">
        <f t="shared" si="175"/>
        <v>100000-150000</v>
      </c>
      <c r="M2783" t="s">
        <v>21</v>
      </c>
      <c r="N2783" t="str">
        <f>VLOOKUP(M2783,'Country Names'!B:C,2,FALSE)</f>
        <v>United States</v>
      </c>
      <c r="O2783">
        <v>0</v>
      </c>
      <c r="P2783" t="str">
        <f>IF(Table[[#This Row],[remote_ratio]]=0, "In Person", IF(Table[[#This Row],[remote_ratio]]=50, "Hybrid", IF(Table[[#This Row],[remote_ratio]]=100, "Remote")))</f>
        <v>In Person</v>
      </c>
      <c r="Q2783" t="s">
        <v>21</v>
      </c>
      <c r="R2783" t="str">
        <f>VLOOKUP(Q2783,'Country Names'!B:C,2,FALSE)</f>
        <v>United States</v>
      </c>
      <c r="S2783" t="s">
        <v>221</v>
      </c>
    </row>
    <row r="2784" spans="1:19" x14ac:dyDescent="0.3">
      <c r="A2784">
        <v>2783</v>
      </c>
      <c r="B2784">
        <v>2022</v>
      </c>
      <c r="C2784" t="s">
        <v>330</v>
      </c>
      <c r="D2784" t="s">
        <v>216</v>
      </c>
      <c r="E2784" t="s">
        <v>27</v>
      </c>
      <c r="F2784" t="str">
        <f t="shared" si="172"/>
        <v>Analyst</v>
      </c>
      <c r="G2784">
        <v>48000</v>
      </c>
      <c r="H2784" t="s">
        <v>14</v>
      </c>
      <c r="I2784">
        <v>50432</v>
      </c>
      <c r="J2784">
        <f t="shared" si="173"/>
        <v>50000</v>
      </c>
      <c r="K2784">
        <f t="shared" si="174"/>
        <v>100000</v>
      </c>
      <c r="L2784" t="str">
        <f t="shared" si="175"/>
        <v>50000-100000</v>
      </c>
      <c r="M2784" t="s">
        <v>15</v>
      </c>
      <c r="N2784" t="str">
        <f>VLOOKUP(M2784,'Country Names'!B:C,2,FALSE)</f>
        <v>Spain</v>
      </c>
      <c r="O2784">
        <v>0</v>
      </c>
      <c r="P2784" t="str">
        <f>IF(Table[[#This Row],[remote_ratio]]=0, "In Person", IF(Table[[#This Row],[remote_ratio]]=50, "Hybrid", IF(Table[[#This Row],[remote_ratio]]=100, "Remote")))</f>
        <v>In Person</v>
      </c>
      <c r="Q2784" t="s">
        <v>15</v>
      </c>
      <c r="R2784" t="str">
        <f>VLOOKUP(Q2784,'Country Names'!B:C,2,FALSE)</f>
        <v>Spain</v>
      </c>
      <c r="S2784" t="s">
        <v>221</v>
      </c>
    </row>
    <row r="2785" spans="1:19" x14ac:dyDescent="0.3">
      <c r="A2785">
        <v>2784</v>
      </c>
      <c r="B2785">
        <v>2022</v>
      </c>
      <c r="C2785" t="s">
        <v>330</v>
      </c>
      <c r="D2785" t="s">
        <v>216</v>
      </c>
      <c r="E2785" t="s">
        <v>27</v>
      </c>
      <c r="F2785" t="str">
        <f t="shared" si="172"/>
        <v>Analyst</v>
      </c>
      <c r="G2785">
        <v>35000</v>
      </c>
      <c r="H2785" t="s">
        <v>14</v>
      </c>
      <c r="I2785">
        <v>36773</v>
      </c>
      <c r="J2785">
        <f t="shared" si="173"/>
        <v>0</v>
      </c>
      <c r="K2785">
        <f t="shared" si="174"/>
        <v>50000</v>
      </c>
      <c r="L2785" t="str">
        <f t="shared" si="175"/>
        <v>0-50000</v>
      </c>
      <c r="M2785" t="s">
        <v>15</v>
      </c>
      <c r="N2785" t="str">
        <f>VLOOKUP(M2785,'Country Names'!B:C,2,FALSE)</f>
        <v>Spain</v>
      </c>
      <c r="O2785">
        <v>0</v>
      </c>
      <c r="P2785" t="str">
        <f>IF(Table[[#This Row],[remote_ratio]]=0, "In Person", IF(Table[[#This Row],[remote_ratio]]=50, "Hybrid", IF(Table[[#This Row],[remote_ratio]]=100, "Remote")))</f>
        <v>In Person</v>
      </c>
      <c r="Q2785" t="s">
        <v>15</v>
      </c>
      <c r="R2785" t="str">
        <f>VLOOKUP(Q2785,'Country Names'!B:C,2,FALSE)</f>
        <v>Spain</v>
      </c>
      <c r="S2785" t="s">
        <v>221</v>
      </c>
    </row>
    <row r="2786" spans="1:19" x14ac:dyDescent="0.3">
      <c r="A2786">
        <v>2785</v>
      </c>
      <c r="B2786">
        <v>2022</v>
      </c>
      <c r="C2786" t="s">
        <v>213</v>
      </c>
      <c r="D2786" t="s">
        <v>216</v>
      </c>
      <c r="E2786" t="s">
        <v>56</v>
      </c>
      <c r="F2786" t="str">
        <f t="shared" si="172"/>
        <v>Analyst</v>
      </c>
      <c r="G2786">
        <v>150000</v>
      </c>
      <c r="H2786" t="s">
        <v>20</v>
      </c>
      <c r="I2786">
        <v>150000</v>
      </c>
      <c r="J2786">
        <f t="shared" si="173"/>
        <v>150000</v>
      </c>
      <c r="K2786">
        <f t="shared" si="174"/>
        <v>200000</v>
      </c>
      <c r="L2786" t="str">
        <f t="shared" si="175"/>
        <v>150000-200000</v>
      </c>
      <c r="M2786" t="s">
        <v>21</v>
      </c>
      <c r="N2786" t="str">
        <f>VLOOKUP(M2786,'Country Names'!B:C,2,FALSE)</f>
        <v>United States</v>
      </c>
      <c r="O2786">
        <v>100</v>
      </c>
      <c r="P2786" t="str">
        <f>IF(Table[[#This Row],[remote_ratio]]=0, "In Person", IF(Table[[#This Row],[remote_ratio]]=50, "Hybrid", IF(Table[[#This Row],[remote_ratio]]=100, "Remote")))</f>
        <v>Remote</v>
      </c>
      <c r="Q2786" t="s">
        <v>21</v>
      </c>
      <c r="R2786" t="str">
        <f>VLOOKUP(Q2786,'Country Names'!B:C,2,FALSE)</f>
        <v>United States</v>
      </c>
      <c r="S2786" t="s">
        <v>220</v>
      </c>
    </row>
    <row r="2787" spans="1:19" x14ac:dyDescent="0.3">
      <c r="A2787">
        <v>2759</v>
      </c>
      <c r="B2787">
        <v>2022</v>
      </c>
      <c r="C2787" t="s">
        <v>330</v>
      </c>
      <c r="D2787" t="s">
        <v>216</v>
      </c>
      <c r="E2787" t="s">
        <v>23</v>
      </c>
      <c r="F2787" t="str">
        <f t="shared" si="172"/>
        <v>Scientist</v>
      </c>
      <c r="G2787">
        <v>191475</v>
      </c>
      <c r="H2787" t="s">
        <v>20</v>
      </c>
      <c r="I2787">
        <v>191475</v>
      </c>
      <c r="J2787">
        <f t="shared" si="173"/>
        <v>150000</v>
      </c>
      <c r="K2787">
        <f t="shared" si="174"/>
        <v>200000</v>
      </c>
      <c r="L2787" t="str">
        <f t="shared" si="175"/>
        <v>150000-200000</v>
      </c>
      <c r="M2787" t="s">
        <v>21</v>
      </c>
      <c r="N2787" t="str">
        <f>VLOOKUP(M2787,'Country Names'!B:C,2,FALSE)</f>
        <v>United States</v>
      </c>
      <c r="O2787">
        <v>100</v>
      </c>
      <c r="P2787" t="str">
        <f>IF(Table[[#This Row],[remote_ratio]]=0, "In Person", IF(Table[[#This Row],[remote_ratio]]=50, "Hybrid", IF(Table[[#This Row],[remote_ratio]]=100, "Remote")))</f>
        <v>Remote</v>
      </c>
      <c r="Q2787" t="s">
        <v>21</v>
      </c>
      <c r="R2787" t="str">
        <f>VLOOKUP(Q2787,'Country Names'!B:C,2,FALSE)</f>
        <v>United States</v>
      </c>
      <c r="S2787" t="s">
        <v>221</v>
      </c>
    </row>
    <row r="2788" spans="1:19" x14ac:dyDescent="0.3">
      <c r="A2788">
        <v>2760</v>
      </c>
      <c r="B2788">
        <v>2022</v>
      </c>
      <c r="C2788" t="s">
        <v>330</v>
      </c>
      <c r="D2788" t="s">
        <v>216</v>
      </c>
      <c r="E2788" t="s">
        <v>23</v>
      </c>
      <c r="F2788" t="str">
        <f t="shared" si="172"/>
        <v>Scientist</v>
      </c>
      <c r="G2788">
        <v>141525</v>
      </c>
      <c r="H2788" t="s">
        <v>20</v>
      </c>
      <c r="I2788">
        <v>141525</v>
      </c>
      <c r="J2788">
        <f t="shared" si="173"/>
        <v>100000</v>
      </c>
      <c r="K2788">
        <f t="shared" si="174"/>
        <v>150000</v>
      </c>
      <c r="L2788" t="str">
        <f t="shared" si="175"/>
        <v>100000-150000</v>
      </c>
      <c r="M2788" t="s">
        <v>21</v>
      </c>
      <c r="N2788" t="str">
        <f>VLOOKUP(M2788,'Country Names'!B:C,2,FALSE)</f>
        <v>United States</v>
      </c>
      <c r="O2788">
        <v>100</v>
      </c>
      <c r="P2788" t="str">
        <f>IF(Table[[#This Row],[remote_ratio]]=0, "In Person", IF(Table[[#This Row],[remote_ratio]]=50, "Hybrid", IF(Table[[#This Row],[remote_ratio]]=100, "Remote")))</f>
        <v>Remote</v>
      </c>
      <c r="Q2788" t="s">
        <v>21</v>
      </c>
      <c r="R2788" t="str">
        <f>VLOOKUP(Q2788,'Country Names'!B:C,2,FALSE)</f>
        <v>United States</v>
      </c>
      <c r="S2788" t="s">
        <v>221</v>
      </c>
    </row>
    <row r="2789" spans="1:19" x14ac:dyDescent="0.3">
      <c r="A2789">
        <v>2788</v>
      </c>
      <c r="B2789">
        <v>2022</v>
      </c>
      <c r="C2789" t="s">
        <v>330</v>
      </c>
      <c r="D2789" t="s">
        <v>216</v>
      </c>
      <c r="E2789" t="s">
        <v>27</v>
      </c>
      <c r="F2789" t="str">
        <f t="shared" si="172"/>
        <v>Analyst</v>
      </c>
      <c r="G2789">
        <v>144000</v>
      </c>
      <c r="H2789" t="s">
        <v>20</v>
      </c>
      <c r="I2789">
        <v>144000</v>
      </c>
      <c r="J2789">
        <f t="shared" si="173"/>
        <v>100000</v>
      </c>
      <c r="K2789">
        <f t="shared" si="174"/>
        <v>150000</v>
      </c>
      <c r="L2789" t="str">
        <f t="shared" si="175"/>
        <v>100000-150000</v>
      </c>
      <c r="M2789" t="s">
        <v>21</v>
      </c>
      <c r="N2789" t="str">
        <f>VLOOKUP(M2789,'Country Names'!B:C,2,FALSE)</f>
        <v>United States</v>
      </c>
      <c r="O2789">
        <v>100</v>
      </c>
      <c r="P2789" t="str">
        <f>IF(Table[[#This Row],[remote_ratio]]=0, "In Person", IF(Table[[#This Row],[remote_ratio]]=50, "Hybrid", IF(Table[[#This Row],[remote_ratio]]=100, "Remote")))</f>
        <v>Remote</v>
      </c>
      <c r="Q2789" t="s">
        <v>21</v>
      </c>
      <c r="R2789" t="str">
        <f>VLOOKUP(Q2789,'Country Names'!B:C,2,FALSE)</f>
        <v>United States</v>
      </c>
      <c r="S2789" t="s">
        <v>221</v>
      </c>
    </row>
    <row r="2790" spans="1:19" x14ac:dyDescent="0.3">
      <c r="A2790">
        <v>2789</v>
      </c>
      <c r="B2790">
        <v>2022</v>
      </c>
      <c r="C2790" t="s">
        <v>330</v>
      </c>
      <c r="D2790" t="s">
        <v>216</v>
      </c>
      <c r="E2790" t="s">
        <v>27</v>
      </c>
      <c r="F2790" t="str">
        <f t="shared" si="172"/>
        <v>Analyst</v>
      </c>
      <c r="G2790">
        <v>113000</v>
      </c>
      <c r="H2790" t="s">
        <v>20</v>
      </c>
      <c r="I2790">
        <v>113000</v>
      </c>
      <c r="J2790">
        <f t="shared" si="173"/>
        <v>100000</v>
      </c>
      <c r="K2790">
        <f t="shared" si="174"/>
        <v>150000</v>
      </c>
      <c r="L2790" t="str">
        <f t="shared" si="175"/>
        <v>100000-150000</v>
      </c>
      <c r="M2790" t="s">
        <v>21</v>
      </c>
      <c r="N2790" t="str">
        <f>VLOOKUP(M2790,'Country Names'!B:C,2,FALSE)</f>
        <v>United States</v>
      </c>
      <c r="O2790">
        <v>100</v>
      </c>
      <c r="P2790" t="str">
        <f>IF(Table[[#This Row],[remote_ratio]]=0, "In Person", IF(Table[[#This Row],[remote_ratio]]=50, "Hybrid", IF(Table[[#This Row],[remote_ratio]]=100, "Remote")))</f>
        <v>Remote</v>
      </c>
      <c r="Q2790" t="s">
        <v>21</v>
      </c>
      <c r="R2790" t="str">
        <f>VLOOKUP(Q2790,'Country Names'!B:C,2,FALSE)</f>
        <v>United States</v>
      </c>
      <c r="S2790" t="s">
        <v>221</v>
      </c>
    </row>
    <row r="2791" spans="1:19" x14ac:dyDescent="0.3">
      <c r="A2791">
        <v>2761</v>
      </c>
      <c r="B2791">
        <v>2022</v>
      </c>
      <c r="C2791" t="s">
        <v>330</v>
      </c>
      <c r="D2791" t="s">
        <v>216</v>
      </c>
      <c r="E2791" t="s">
        <v>23</v>
      </c>
      <c r="F2791" t="str">
        <f t="shared" si="172"/>
        <v>Scientist</v>
      </c>
      <c r="G2791">
        <v>191475</v>
      </c>
      <c r="H2791" t="s">
        <v>20</v>
      </c>
      <c r="I2791">
        <v>191475</v>
      </c>
      <c r="J2791">
        <f t="shared" si="173"/>
        <v>150000</v>
      </c>
      <c r="K2791">
        <f t="shared" si="174"/>
        <v>200000</v>
      </c>
      <c r="L2791" t="str">
        <f t="shared" si="175"/>
        <v>150000-200000</v>
      </c>
      <c r="M2791" t="s">
        <v>21</v>
      </c>
      <c r="N2791" t="str">
        <f>VLOOKUP(M2791,'Country Names'!B:C,2,FALSE)</f>
        <v>United States</v>
      </c>
      <c r="O2791">
        <v>100</v>
      </c>
      <c r="P2791" t="str">
        <f>IF(Table[[#This Row],[remote_ratio]]=0, "In Person", IF(Table[[#This Row],[remote_ratio]]=50, "Hybrid", IF(Table[[#This Row],[remote_ratio]]=100, "Remote")))</f>
        <v>Remote</v>
      </c>
      <c r="Q2791" t="s">
        <v>21</v>
      </c>
      <c r="R2791" t="str">
        <f>VLOOKUP(Q2791,'Country Names'!B:C,2,FALSE)</f>
        <v>United States</v>
      </c>
      <c r="S2791" t="s">
        <v>221</v>
      </c>
    </row>
    <row r="2792" spans="1:19" x14ac:dyDescent="0.3">
      <c r="A2792">
        <v>2791</v>
      </c>
      <c r="B2792">
        <v>2022</v>
      </c>
      <c r="C2792" t="s">
        <v>330</v>
      </c>
      <c r="D2792" t="s">
        <v>216</v>
      </c>
      <c r="E2792" t="s">
        <v>45</v>
      </c>
      <c r="F2792" t="str">
        <f t="shared" si="172"/>
        <v>Architect</v>
      </c>
      <c r="G2792">
        <v>195400</v>
      </c>
      <c r="H2792" t="s">
        <v>20</v>
      </c>
      <c r="I2792">
        <v>195400</v>
      </c>
      <c r="J2792">
        <f t="shared" si="173"/>
        <v>150000</v>
      </c>
      <c r="K2792">
        <f t="shared" si="174"/>
        <v>200000</v>
      </c>
      <c r="L2792" t="str">
        <f t="shared" si="175"/>
        <v>150000-200000</v>
      </c>
      <c r="M2792" t="s">
        <v>21</v>
      </c>
      <c r="N2792" t="str">
        <f>VLOOKUP(M2792,'Country Names'!B:C,2,FALSE)</f>
        <v>United States</v>
      </c>
      <c r="O2792">
        <v>100</v>
      </c>
      <c r="P2792" t="str">
        <f>IF(Table[[#This Row],[remote_ratio]]=0, "In Person", IF(Table[[#This Row],[remote_ratio]]=50, "Hybrid", IF(Table[[#This Row],[remote_ratio]]=100, "Remote")))</f>
        <v>Remote</v>
      </c>
      <c r="Q2792" t="s">
        <v>21</v>
      </c>
      <c r="R2792" t="str">
        <f>VLOOKUP(Q2792,'Country Names'!B:C,2,FALSE)</f>
        <v>United States</v>
      </c>
      <c r="S2792" t="s">
        <v>220</v>
      </c>
    </row>
    <row r="2793" spans="1:19" x14ac:dyDescent="0.3">
      <c r="A2793">
        <v>2792</v>
      </c>
      <c r="B2793">
        <v>2022</v>
      </c>
      <c r="C2793" t="s">
        <v>330</v>
      </c>
      <c r="D2793" t="s">
        <v>216</v>
      </c>
      <c r="E2793" t="s">
        <v>45</v>
      </c>
      <c r="F2793" t="str">
        <f t="shared" si="172"/>
        <v>Architect</v>
      </c>
      <c r="G2793">
        <v>131300</v>
      </c>
      <c r="H2793" t="s">
        <v>20</v>
      </c>
      <c r="I2793">
        <v>131300</v>
      </c>
      <c r="J2793">
        <f t="shared" si="173"/>
        <v>100000</v>
      </c>
      <c r="K2793">
        <f t="shared" si="174"/>
        <v>150000</v>
      </c>
      <c r="L2793" t="str">
        <f t="shared" si="175"/>
        <v>100000-150000</v>
      </c>
      <c r="M2793" t="s">
        <v>21</v>
      </c>
      <c r="N2793" t="str">
        <f>VLOOKUP(M2793,'Country Names'!B:C,2,FALSE)</f>
        <v>United States</v>
      </c>
      <c r="O2793">
        <v>100</v>
      </c>
      <c r="P2793" t="str">
        <f>IF(Table[[#This Row],[remote_ratio]]=0, "In Person", IF(Table[[#This Row],[remote_ratio]]=50, "Hybrid", IF(Table[[#This Row],[remote_ratio]]=100, "Remote")))</f>
        <v>Remote</v>
      </c>
      <c r="Q2793" t="s">
        <v>21</v>
      </c>
      <c r="R2793" t="str">
        <f>VLOOKUP(Q2793,'Country Names'!B:C,2,FALSE)</f>
        <v>United States</v>
      </c>
      <c r="S2793" t="s">
        <v>220</v>
      </c>
    </row>
    <row r="2794" spans="1:19" x14ac:dyDescent="0.3">
      <c r="A2794">
        <v>2793</v>
      </c>
      <c r="B2794">
        <v>2022</v>
      </c>
      <c r="C2794" t="s">
        <v>330</v>
      </c>
      <c r="D2794" t="s">
        <v>216</v>
      </c>
      <c r="E2794" t="s">
        <v>35</v>
      </c>
      <c r="F2794" t="str">
        <f t="shared" si="172"/>
        <v>Engineer</v>
      </c>
      <c r="G2794">
        <v>195400</v>
      </c>
      <c r="H2794" t="s">
        <v>20</v>
      </c>
      <c r="I2794">
        <v>195400</v>
      </c>
      <c r="J2794">
        <f t="shared" si="173"/>
        <v>150000</v>
      </c>
      <c r="K2794">
        <f t="shared" si="174"/>
        <v>200000</v>
      </c>
      <c r="L2794" t="str">
        <f t="shared" si="175"/>
        <v>150000-200000</v>
      </c>
      <c r="M2794" t="s">
        <v>21</v>
      </c>
      <c r="N2794" t="str">
        <f>VLOOKUP(M2794,'Country Names'!B:C,2,FALSE)</f>
        <v>United States</v>
      </c>
      <c r="O2794">
        <v>100</v>
      </c>
      <c r="P2794" t="str">
        <f>IF(Table[[#This Row],[remote_ratio]]=0, "In Person", IF(Table[[#This Row],[remote_ratio]]=50, "Hybrid", IF(Table[[#This Row],[remote_ratio]]=100, "Remote")))</f>
        <v>Remote</v>
      </c>
      <c r="Q2794" t="s">
        <v>21</v>
      </c>
      <c r="R2794" t="str">
        <f>VLOOKUP(Q2794,'Country Names'!B:C,2,FALSE)</f>
        <v>United States</v>
      </c>
      <c r="S2794" t="s">
        <v>220</v>
      </c>
    </row>
    <row r="2795" spans="1:19" x14ac:dyDescent="0.3">
      <c r="A2795">
        <v>2794</v>
      </c>
      <c r="B2795">
        <v>2022</v>
      </c>
      <c r="C2795" t="s">
        <v>330</v>
      </c>
      <c r="D2795" t="s">
        <v>216</v>
      </c>
      <c r="E2795" t="s">
        <v>35</v>
      </c>
      <c r="F2795" t="str">
        <f t="shared" si="172"/>
        <v>Engineer</v>
      </c>
      <c r="G2795">
        <v>131300</v>
      </c>
      <c r="H2795" t="s">
        <v>20</v>
      </c>
      <c r="I2795">
        <v>131300</v>
      </c>
      <c r="J2795">
        <f t="shared" si="173"/>
        <v>100000</v>
      </c>
      <c r="K2795">
        <f t="shared" si="174"/>
        <v>150000</v>
      </c>
      <c r="L2795" t="str">
        <f t="shared" si="175"/>
        <v>100000-150000</v>
      </c>
      <c r="M2795" t="s">
        <v>21</v>
      </c>
      <c r="N2795" t="str">
        <f>VLOOKUP(M2795,'Country Names'!B:C,2,FALSE)</f>
        <v>United States</v>
      </c>
      <c r="O2795">
        <v>100</v>
      </c>
      <c r="P2795" t="str">
        <f>IF(Table[[#This Row],[remote_ratio]]=0, "In Person", IF(Table[[#This Row],[remote_ratio]]=50, "Hybrid", IF(Table[[#This Row],[remote_ratio]]=100, "Remote")))</f>
        <v>Remote</v>
      </c>
      <c r="Q2795" t="s">
        <v>21</v>
      </c>
      <c r="R2795" t="str">
        <f>VLOOKUP(Q2795,'Country Names'!B:C,2,FALSE)</f>
        <v>United States</v>
      </c>
      <c r="S2795" t="s">
        <v>220</v>
      </c>
    </row>
    <row r="2796" spans="1:19" x14ac:dyDescent="0.3">
      <c r="A2796">
        <v>2795</v>
      </c>
      <c r="B2796">
        <v>2022</v>
      </c>
      <c r="C2796" t="s">
        <v>330</v>
      </c>
      <c r="D2796" t="s">
        <v>216</v>
      </c>
      <c r="E2796" t="s">
        <v>45</v>
      </c>
      <c r="F2796" t="str">
        <f t="shared" si="172"/>
        <v>Architect</v>
      </c>
      <c r="G2796">
        <v>195400</v>
      </c>
      <c r="H2796" t="s">
        <v>20</v>
      </c>
      <c r="I2796">
        <v>195400</v>
      </c>
      <c r="J2796">
        <f t="shared" si="173"/>
        <v>150000</v>
      </c>
      <c r="K2796">
        <f t="shared" si="174"/>
        <v>200000</v>
      </c>
      <c r="L2796" t="str">
        <f t="shared" si="175"/>
        <v>150000-200000</v>
      </c>
      <c r="M2796" t="s">
        <v>21</v>
      </c>
      <c r="N2796" t="str">
        <f>VLOOKUP(M2796,'Country Names'!B:C,2,FALSE)</f>
        <v>United States</v>
      </c>
      <c r="O2796">
        <v>100</v>
      </c>
      <c r="P2796" t="str">
        <f>IF(Table[[#This Row],[remote_ratio]]=0, "In Person", IF(Table[[#This Row],[remote_ratio]]=50, "Hybrid", IF(Table[[#This Row],[remote_ratio]]=100, "Remote")))</f>
        <v>Remote</v>
      </c>
      <c r="Q2796" t="s">
        <v>21</v>
      </c>
      <c r="R2796" t="str">
        <f>VLOOKUP(Q2796,'Country Names'!B:C,2,FALSE)</f>
        <v>United States</v>
      </c>
      <c r="S2796" t="s">
        <v>220</v>
      </c>
    </row>
    <row r="2797" spans="1:19" x14ac:dyDescent="0.3">
      <c r="A2797">
        <v>2796</v>
      </c>
      <c r="B2797">
        <v>2022</v>
      </c>
      <c r="C2797" t="s">
        <v>330</v>
      </c>
      <c r="D2797" t="s">
        <v>216</v>
      </c>
      <c r="E2797" t="s">
        <v>45</v>
      </c>
      <c r="F2797" t="str">
        <f t="shared" si="172"/>
        <v>Architect</v>
      </c>
      <c r="G2797">
        <v>131300</v>
      </c>
      <c r="H2797" t="s">
        <v>20</v>
      </c>
      <c r="I2797">
        <v>131300</v>
      </c>
      <c r="J2797">
        <f t="shared" si="173"/>
        <v>100000</v>
      </c>
      <c r="K2797">
        <f t="shared" si="174"/>
        <v>150000</v>
      </c>
      <c r="L2797" t="str">
        <f t="shared" si="175"/>
        <v>100000-150000</v>
      </c>
      <c r="M2797" t="s">
        <v>21</v>
      </c>
      <c r="N2797" t="str">
        <f>VLOOKUP(M2797,'Country Names'!B:C,2,FALSE)</f>
        <v>United States</v>
      </c>
      <c r="O2797">
        <v>100</v>
      </c>
      <c r="P2797" t="str">
        <f>IF(Table[[#This Row],[remote_ratio]]=0, "In Person", IF(Table[[#This Row],[remote_ratio]]=50, "Hybrid", IF(Table[[#This Row],[remote_ratio]]=100, "Remote")))</f>
        <v>Remote</v>
      </c>
      <c r="Q2797" t="s">
        <v>21</v>
      </c>
      <c r="R2797" t="str">
        <f>VLOOKUP(Q2797,'Country Names'!B:C,2,FALSE)</f>
        <v>United States</v>
      </c>
      <c r="S2797" t="s">
        <v>220</v>
      </c>
    </row>
    <row r="2798" spans="1:19" x14ac:dyDescent="0.3">
      <c r="A2798">
        <v>2797</v>
      </c>
      <c r="B2798">
        <v>2022</v>
      </c>
      <c r="C2798" t="s">
        <v>330</v>
      </c>
      <c r="D2798" t="s">
        <v>216</v>
      </c>
      <c r="E2798" t="s">
        <v>45</v>
      </c>
      <c r="F2798" t="str">
        <f t="shared" si="172"/>
        <v>Architect</v>
      </c>
      <c r="G2798">
        <v>190000</v>
      </c>
      <c r="H2798" t="s">
        <v>20</v>
      </c>
      <c r="I2798">
        <v>190000</v>
      </c>
      <c r="J2798">
        <f t="shared" si="173"/>
        <v>150000</v>
      </c>
      <c r="K2798">
        <f t="shared" si="174"/>
        <v>200000</v>
      </c>
      <c r="L2798" t="str">
        <f t="shared" si="175"/>
        <v>150000-200000</v>
      </c>
      <c r="M2798" t="s">
        <v>21</v>
      </c>
      <c r="N2798" t="str">
        <f>VLOOKUP(M2798,'Country Names'!B:C,2,FALSE)</f>
        <v>United States</v>
      </c>
      <c r="O2798">
        <v>100</v>
      </c>
      <c r="P2798" t="str">
        <f>IF(Table[[#This Row],[remote_ratio]]=0, "In Person", IF(Table[[#This Row],[remote_ratio]]=50, "Hybrid", IF(Table[[#This Row],[remote_ratio]]=100, "Remote")))</f>
        <v>Remote</v>
      </c>
      <c r="Q2798" t="s">
        <v>21</v>
      </c>
      <c r="R2798" t="str">
        <f>VLOOKUP(Q2798,'Country Names'!B:C,2,FALSE)</f>
        <v>United States</v>
      </c>
      <c r="S2798" t="s">
        <v>221</v>
      </c>
    </row>
    <row r="2799" spans="1:19" x14ac:dyDescent="0.3">
      <c r="A2799">
        <v>2798</v>
      </c>
      <c r="B2799">
        <v>2022</v>
      </c>
      <c r="C2799" t="s">
        <v>330</v>
      </c>
      <c r="D2799" t="s">
        <v>216</v>
      </c>
      <c r="E2799" t="s">
        <v>45</v>
      </c>
      <c r="F2799" t="str">
        <f t="shared" si="172"/>
        <v>Architect</v>
      </c>
      <c r="G2799">
        <v>135000</v>
      </c>
      <c r="H2799" t="s">
        <v>20</v>
      </c>
      <c r="I2799">
        <v>135000</v>
      </c>
      <c r="J2799">
        <f t="shared" si="173"/>
        <v>100000</v>
      </c>
      <c r="K2799">
        <f t="shared" si="174"/>
        <v>150000</v>
      </c>
      <c r="L2799" t="str">
        <f t="shared" si="175"/>
        <v>100000-150000</v>
      </c>
      <c r="M2799" t="s">
        <v>21</v>
      </c>
      <c r="N2799" t="str">
        <f>VLOOKUP(M2799,'Country Names'!B:C,2,FALSE)</f>
        <v>United States</v>
      </c>
      <c r="O2799">
        <v>100</v>
      </c>
      <c r="P2799" t="str">
        <f>IF(Table[[#This Row],[remote_ratio]]=0, "In Person", IF(Table[[#This Row],[remote_ratio]]=50, "Hybrid", IF(Table[[#This Row],[remote_ratio]]=100, "Remote")))</f>
        <v>Remote</v>
      </c>
      <c r="Q2799" t="s">
        <v>21</v>
      </c>
      <c r="R2799" t="str">
        <f>VLOOKUP(Q2799,'Country Names'!B:C,2,FALSE)</f>
        <v>United States</v>
      </c>
      <c r="S2799" t="s">
        <v>221</v>
      </c>
    </row>
    <row r="2800" spans="1:19" x14ac:dyDescent="0.3">
      <c r="A2800">
        <v>2799</v>
      </c>
      <c r="B2800">
        <v>2022</v>
      </c>
      <c r="C2800" t="s">
        <v>330</v>
      </c>
      <c r="D2800" t="s">
        <v>216</v>
      </c>
      <c r="E2800" t="s">
        <v>37</v>
      </c>
      <c r="F2800" t="str">
        <f t="shared" si="172"/>
        <v>Engineer</v>
      </c>
      <c r="G2800">
        <v>135000</v>
      </c>
      <c r="H2800" t="s">
        <v>20</v>
      </c>
      <c r="I2800">
        <v>135000</v>
      </c>
      <c r="J2800">
        <f t="shared" si="173"/>
        <v>100000</v>
      </c>
      <c r="K2800">
        <f t="shared" si="174"/>
        <v>150000</v>
      </c>
      <c r="L2800" t="str">
        <f t="shared" si="175"/>
        <v>100000-150000</v>
      </c>
      <c r="M2800" t="s">
        <v>21</v>
      </c>
      <c r="N2800" t="str">
        <f>VLOOKUP(M2800,'Country Names'!B:C,2,FALSE)</f>
        <v>United States</v>
      </c>
      <c r="O2800">
        <v>100</v>
      </c>
      <c r="P2800" t="str">
        <f>IF(Table[[#This Row],[remote_ratio]]=0, "In Person", IF(Table[[#This Row],[remote_ratio]]=50, "Hybrid", IF(Table[[#This Row],[remote_ratio]]=100, "Remote")))</f>
        <v>Remote</v>
      </c>
      <c r="Q2800" t="s">
        <v>21</v>
      </c>
      <c r="R2800" t="str">
        <f>VLOOKUP(Q2800,'Country Names'!B:C,2,FALSE)</f>
        <v>United States</v>
      </c>
      <c r="S2800" t="s">
        <v>221</v>
      </c>
    </row>
    <row r="2801" spans="1:19" x14ac:dyDescent="0.3">
      <c r="A2801">
        <v>2800</v>
      </c>
      <c r="B2801">
        <v>2022</v>
      </c>
      <c r="C2801" t="s">
        <v>330</v>
      </c>
      <c r="D2801" t="s">
        <v>216</v>
      </c>
      <c r="E2801" t="s">
        <v>37</v>
      </c>
      <c r="F2801" t="str">
        <f t="shared" si="172"/>
        <v>Engineer</v>
      </c>
      <c r="G2801">
        <v>80000</v>
      </c>
      <c r="H2801" t="s">
        <v>20</v>
      </c>
      <c r="I2801">
        <v>80000</v>
      </c>
      <c r="J2801">
        <f t="shared" si="173"/>
        <v>50000</v>
      </c>
      <c r="K2801">
        <f t="shared" si="174"/>
        <v>100000</v>
      </c>
      <c r="L2801" t="str">
        <f t="shared" si="175"/>
        <v>50000-100000</v>
      </c>
      <c r="M2801" t="s">
        <v>21</v>
      </c>
      <c r="N2801" t="str">
        <f>VLOOKUP(M2801,'Country Names'!B:C,2,FALSE)</f>
        <v>United States</v>
      </c>
      <c r="O2801">
        <v>100</v>
      </c>
      <c r="P2801" t="str">
        <f>IF(Table[[#This Row],[remote_ratio]]=0, "In Person", IF(Table[[#This Row],[remote_ratio]]=50, "Hybrid", IF(Table[[#This Row],[remote_ratio]]=100, "Remote")))</f>
        <v>Remote</v>
      </c>
      <c r="Q2801" t="s">
        <v>21</v>
      </c>
      <c r="R2801" t="str">
        <f>VLOOKUP(Q2801,'Country Names'!B:C,2,FALSE)</f>
        <v>United States</v>
      </c>
      <c r="S2801" t="s">
        <v>221</v>
      </c>
    </row>
    <row r="2802" spans="1:19" x14ac:dyDescent="0.3">
      <c r="A2802">
        <v>2801</v>
      </c>
      <c r="B2802">
        <v>2022</v>
      </c>
      <c r="C2802" t="s">
        <v>214</v>
      </c>
      <c r="D2802" t="s">
        <v>216</v>
      </c>
      <c r="E2802" t="s">
        <v>112</v>
      </c>
      <c r="F2802" t="str">
        <f t="shared" si="172"/>
        <v>Analyst</v>
      </c>
      <c r="G2802">
        <v>633000</v>
      </c>
      <c r="H2802" t="s">
        <v>42</v>
      </c>
      <c r="I2802">
        <v>8050</v>
      </c>
      <c r="J2802">
        <f t="shared" si="173"/>
        <v>0</v>
      </c>
      <c r="K2802">
        <f t="shared" si="174"/>
        <v>50000</v>
      </c>
      <c r="L2802" t="str">
        <f t="shared" si="175"/>
        <v>0-50000</v>
      </c>
      <c r="M2802" t="s">
        <v>43</v>
      </c>
      <c r="N2802" t="str">
        <f>VLOOKUP(M2802,'Country Names'!B:C,2,FALSE)</f>
        <v>India</v>
      </c>
      <c r="O2802">
        <v>100</v>
      </c>
      <c r="P2802" t="str">
        <f>IF(Table[[#This Row],[remote_ratio]]=0, "In Person", IF(Table[[#This Row],[remote_ratio]]=50, "Hybrid", IF(Table[[#This Row],[remote_ratio]]=100, "Remote")))</f>
        <v>Remote</v>
      </c>
      <c r="Q2802" t="s">
        <v>43</v>
      </c>
      <c r="R2802" t="str">
        <f>VLOOKUP(Q2802,'Country Names'!B:C,2,FALSE)</f>
        <v>India</v>
      </c>
      <c r="S2802" t="s">
        <v>221</v>
      </c>
    </row>
    <row r="2803" spans="1:19" x14ac:dyDescent="0.3">
      <c r="A2803">
        <v>2802</v>
      </c>
      <c r="B2803">
        <v>2022</v>
      </c>
      <c r="C2803" t="s">
        <v>330</v>
      </c>
      <c r="D2803" t="s">
        <v>216</v>
      </c>
      <c r="E2803" t="s">
        <v>37</v>
      </c>
      <c r="F2803" t="str">
        <f t="shared" si="172"/>
        <v>Engineer</v>
      </c>
      <c r="G2803">
        <v>160000</v>
      </c>
      <c r="H2803" t="s">
        <v>20</v>
      </c>
      <c r="I2803">
        <v>160000</v>
      </c>
      <c r="J2803">
        <f t="shared" si="173"/>
        <v>150000</v>
      </c>
      <c r="K2803">
        <f t="shared" si="174"/>
        <v>200000</v>
      </c>
      <c r="L2803" t="str">
        <f t="shared" si="175"/>
        <v>150000-200000</v>
      </c>
      <c r="M2803" t="s">
        <v>21</v>
      </c>
      <c r="N2803" t="str">
        <f>VLOOKUP(M2803,'Country Names'!B:C,2,FALSE)</f>
        <v>United States</v>
      </c>
      <c r="O2803">
        <v>100</v>
      </c>
      <c r="P2803" t="str">
        <f>IF(Table[[#This Row],[remote_ratio]]=0, "In Person", IF(Table[[#This Row],[remote_ratio]]=50, "Hybrid", IF(Table[[#This Row],[remote_ratio]]=100, "Remote")))</f>
        <v>Remote</v>
      </c>
      <c r="Q2803" t="s">
        <v>21</v>
      </c>
      <c r="R2803" t="str">
        <f>VLOOKUP(Q2803,'Country Names'!B:C,2,FALSE)</f>
        <v>United States</v>
      </c>
      <c r="S2803" t="s">
        <v>221</v>
      </c>
    </row>
    <row r="2804" spans="1:19" x14ac:dyDescent="0.3">
      <c r="A2804">
        <v>2803</v>
      </c>
      <c r="B2804">
        <v>2022</v>
      </c>
      <c r="C2804" t="s">
        <v>330</v>
      </c>
      <c r="D2804" t="s">
        <v>216</v>
      </c>
      <c r="E2804" t="s">
        <v>37</v>
      </c>
      <c r="F2804" t="str">
        <f t="shared" si="172"/>
        <v>Engineer</v>
      </c>
      <c r="G2804">
        <v>85000</v>
      </c>
      <c r="H2804" t="s">
        <v>20</v>
      </c>
      <c r="I2804">
        <v>85000</v>
      </c>
      <c r="J2804">
        <f t="shared" si="173"/>
        <v>50000</v>
      </c>
      <c r="K2804">
        <f t="shared" si="174"/>
        <v>100000</v>
      </c>
      <c r="L2804" t="str">
        <f t="shared" si="175"/>
        <v>50000-100000</v>
      </c>
      <c r="M2804" t="s">
        <v>21</v>
      </c>
      <c r="N2804" t="str">
        <f>VLOOKUP(M2804,'Country Names'!B:C,2,FALSE)</f>
        <v>United States</v>
      </c>
      <c r="O2804">
        <v>100</v>
      </c>
      <c r="P2804" t="str">
        <f>IF(Table[[#This Row],[remote_ratio]]=0, "In Person", IF(Table[[#This Row],[remote_ratio]]=50, "Hybrid", IF(Table[[#This Row],[remote_ratio]]=100, "Remote")))</f>
        <v>Remote</v>
      </c>
      <c r="Q2804" t="s">
        <v>21</v>
      </c>
      <c r="R2804" t="str">
        <f>VLOOKUP(Q2804,'Country Names'!B:C,2,FALSE)</f>
        <v>United States</v>
      </c>
      <c r="S2804" t="s">
        <v>221</v>
      </c>
    </row>
    <row r="2805" spans="1:19" x14ac:dyDescent="0.3">
      <c r="A2805">
        <v>2804</v>
      </c>
      <c r="B2805">
        <v>2022</v>
      </c>
      <c r="C2805" t="s">
        <v>330</v>
      </c>
      <c r="D2805" t="s">
        <v>216</v>
      </c>
      <c r="E2805" t="s">
        <v>37</v>
      </c>
      <c r="F2805" t="str">
        <f t="shared" si="172"/>
        <v>Engineer</v>
      </c>
      <c r="G2805">
        <v>178800</v>
      </c>
      <c r="H2805" t="s">
        <v>20</v>
      </c>
      <c r="I2805">
        <v>178800</v>
      </c>
      <c r="J2805">
        <f t="shared" si="173"/>
        <v>150000</v>
      </c>
      <c r="K2805">
        <f t="shared" si="174"/>
        <v>200000</v>
      </c>
      <c r="L2805" t="str">
        <f t="shared" si="175"/>
        <v>150000-200000</v>
      </c>
      <c r="M2805" t="s">
        <v>21</v>
      </c>
      <c r="N2805" t="str">
        <f>VLOOKUP(M2805,'Country Names'!B:C,2,FALSE)</f>
        <v>United States</v>
      </c>
      <c r="O2805">
        <v>100</v>
      </c>
      <c r="P2805" t="str">
        <f>IF(Table[[#This Row],[remote_ratio]]=0, "In Person", IF(Table[[#This Row],[remote_ratio]]=50, "Hybrid", IF(Table[[#This Row],[remote_ratio]]=100, "Remote")))</f>
        <v>Remote</v>
      </c>
      <c r="Q2805" t="s">
        <v>21</v>
      </c>
      <c r="R2805" t="str">
        <f>VLOOKUP(Q2805,'Country Names'!B:C,2,FALSE)</f>
        <v>United States</v>
      </c>
      <c r="S2805" t="s">
        <v>220</v>
      </c>
    </row>
    <row r="2806" spans="1:19" x14ac:dyDescent="0.3">
      <c r="A2806">
        <v>2805</v>
      </c>
      <c r="B2806">
        <v>2022</v>
      </c>
      <c r="C2806" t="s">
        <v>330</v>
      </c>
      <c r="D2806" t="s">
        <v>216</v>
      </c>
      <c r="E2806" t="s">
        <v>37</v>
      </c>
      <c r="F2806" t="str">
        <f t="shared" si="172"/>
        <v>Engineer</v>
      </c>
      <c r="G2806">
        <v>132100</v>
      </c>
      <c r="H2806" t="s">
        <v>20</v>
      </c>
      <c r="I2806">
        <v>132100</v>
      </c>
      <c r="J2806">
        <f t="shared" si="173"/>
        <v>100000</v>
      </c>
      <c r="K2806">
        <f t="shared" si="174"/>
        <v>150000</v>
      </c>
      <c r="L2806" t="str">
        <f t="shared" si="175"/>
        <v>100000-150000</v>
      </c>
      <c r="M2806" t="s">
        <v>21</v>
      </c>
      <c r="N2806" t="str">
        <f>VLOOKUP(M2806,'Country Names'!B:C,2,FALSE)</f>
        <v>United States</v>
      </c>
      <c r="O2806">
        <v>100</v>
      </c>
      <c r="P2806" t="str">
        <f>IF(Table[[#This Row],[remote_ratio]]=0, "In Person", IF(Table[[#This Row],[remote_ratio]]=50, "Hybrid", IF(Table[[#This Row],[remote_ratio]]=100, "Remote")))</f>
        <v>Remote</v>
      </c>
      <c r="Q2806" t="s">
        <v>21</v>
      </c>
      <c r="R2806" t="str">
        <f>VLOOKUP(Q2806,'Country Names'!B:C,2,FALSE)</f>
        <v>United States</v>
      </c>
      <c r="S2806" t="s">
        <v>220</v>
      </c>
    </row>
    <row r="2807" spans="1:19" x14ac:dyDescent="0.3">
      <c r="A2807">
        <v>2806</v>
      </c>
      <c r="B2807">
        <v>2022</v>
      </c>
      <c r="C2807" t="s">
        <v>213</v>
      </c>
      <c r="D2807" t="s">
        <v>217</v>
      </c>
      <c r="E2807" t="s">
        <v>143</v>
      </c>
      <c r="F2807" t="str">
        <f t="shared" si="172"/>
        <v>Engineer</v>
      </c>
      <c r="G2807">
        <v>60000</v>
      </c>
      <c r="H2807" t="s">
        <v>20</v>
      </c>
      <c r="I2807">
        <v>60000</v>
      </c>
      <c r="J2807">
        <f t="shared" si="173"/>
        <v>50000</v>
      </c>
      <c r="K2807">
        <f t="shared" si="174"/>
        <v>100000</v>
      </c>
      <c r="L2807" t="str">
        <f t="shared" si="175"/>
        <v>50000-100000</v>
      </c>
      <c r="M2807" t="s">
        <v>43</v>
      </c>
      <c r="N2807" t="str">
        <f>VLOOKUP(M2807,'Country Names'!B:C,2,FALSE)</f>
        <v>India</v>
      </c>
      <c r="O2807">
        <v>100</v>
      </c>
      <c r="P2807" t="str">
        <f>IF(Table[[#This Row],[remote_ratio]]=0, "In Person", IF(Table[[#This Row],[remote_ratio]]=50, "Hybrid", IF(Table[[#This Row],[remote_ratio]]=100, "Remote")))</f>
        <v>Remote</v>
      </c>
      <c r="Q2807" t="s">
        <v>21</v>
      </c>
      <c r="R2807" t="str">
        <f>VLOOKUP(Q2807,'Country Names'!B:C,2,FALSE)</f>
        <v>United States</v>
      </c>
      <c r="S2807" t="s">
        <v>222</v>
      </c>
    </row>
    <row r="2808" spans="1:19" x14ac:dyDescent="0.3">
      <c r="A2808">
        <v>2807</v>
      </c>
      <c r="B2808">
        <v>2022</v>
      </c>
      <c r="C2808" t="s">
        <v>330</v>
      </c>
      <c r="D2808" t="s">
        <v>216</v>
      </c>
      <c r="E2808" t="s">
        <v>35</v>
      </c>
      <c r="F2808" t="str">
        <f t="shared" si="172"/>
        <v>Engineer</v>
      </c>
      <c r="G2808">
        <v>60000</v>
      </c>
      <c r="H2808" t="s">
        <v>14</v>
      </c>
      <c r="I2808">
        <v>63040</v>
      </c>
      <c r="J2808">
        <f t="shared" si="173"/>
        <v>50000</v>
      </c>
      <c r="K2808">
        <f t="shared" si="174"/>
        <v>100000</v>
      </c>
      <c r="L2808" t="str">
        <f t="shared" si="175"/>
        <v>50000-100000</v>
      </c>
      <c r="M2808" t="s">
        <v>66</v>
      </c>
      <c r="N2808" t="str">
        <f>VLOOKUP(M2808,'Country Names'!B:C,2,FALSE)</f>
        <v>Finland</v>
      </c>
      <c r="O2808">
        <v>50</v>
      </c>
      <c r="P2808" t="str">
        <f>IF(Table[[#This Row],[remote_ratio]]=0, "In Person", IF(Table[[#This Row],[remote_ratio]]=50, "Hybrid", IF(Table[[#This Row],[remote_ratio]]=100, "Remote")))</f>
        <v>Hybrid</v>
      </c>
      <c r="Q2808" t="s">
        <v>66</v>
      </c>
      <c r="R2808" t="str">
        <f>VLOOKUP(Q2808,'Country Names'!B:C,2,FALSE)</f>
        <v>Finland</v>
      </c>
      <c r="S2808" t="s">
        <v>222</v>
      </c>
    </row>
    <row r="2809" spans="1:19" x14ac:dyDescent="0.3">
      <c r="A2809">
        <v>2808</v>
      </c>
      <c r="B2809">
        <v>2022</v>
      </c>
      <c r="C2809" t="s">
        <v>214</v>
      </c>
      <c r="D2809" t="s">
        <v>216</v>
      </c>
      <c r="E2809" t="s">
        <v>56</v>
      </c>
      <c r="F2809" t="str">
        <f t="shared" si="172"/>
        <v>Analyst</v>
      </c>
      <c r="G2809">
        <v>50000</v>
      </c>
      <c r="H2809" t="s">
        <v>20</v>
      </c>
      <c r="I2809">
        <v>50000</v>
      </c>
      <c r="J2809">
        <f t="shared" si="173"/>
        <v>50000</v>
      </c>
      <c r="K2809">
        <f t="shared" si="174"/>
        <v>100000</v>
      </c>
      <c r="L2809" t="str">
        <f t="shared" si="175"/>
        <v>50000-100000</v>
      </c>
      <c r="M2809" t="s">
        <v>43</v>
      </c>
      <c r="N2809" t="str">
        <f>VLOOKUP(M2809,'Country Names'!B:C,2,FALSE)</f>
        <v>India</v>
      </c>
      <c r="O2809">
        <v>100</v>
      </c>
      <c r="P2809" t="str">
        <f>IF(Table[[#This Row],[remote_ratio]]=0, "In Person", IF(Table[[#This Row],[remote_ratio]]=50, "Hybrid", IF(Table[[#This Row],[remote_ratio]]=100, "Remote")))</f>
        <v>Remote</v>
      </c>
      <c r="Q2809" t="s">
        <v>156</v>
      </c>
      <c r="R2809" t="str">
        <f>VLOOKUP(Q2809,'Country Names'!B:C,2,FALSE)</f>
        <v>American Samoa</v>
      </c>
      <c r="S2809" t="s">
        <v>220</v>
      </c>
    </row>
    <row r="2810" spans="1:19" x14ac:dyDescent="0.3">
      <c r="A2810">
        <v>2809</v>
      </c>
      <c r="B2810">
        <v>2022</v>
      </c>
      <c r="C2810" t="s">
        <v>330</v>
      </c>
      <c r="D2810" t="s">
        <v>216</v>
      </c>
      <c r="E2810" t="s">
        <v>37</v>
      </c>
      <c r="F2810" t="str">
        <f t="shared" si="172"/>
        <v>Engineer</v>
      </c>
      <c r="G2810">
        <v>140000</v>
      </c>
      <c r="H2810" t="s">
        <v>20</v>
      </c>
      <c r="I2810">
        <v>140000</v>
      </c>
      <c r="J2810">
        <f t="shared" si="173"/>
        <v>100000</v>
      </c>
      <c r="K2810">
        <f t="shared" si="174"/>
        <v>150000</v>
      </c>
      <c r="L2810" t="str">
        <f t="shared" si="175"/>
        <v>100000-150000</v>
      </c>
      <c r="M2810" t="s">
        <v>21</v>
      </c>
      <c r="N2810" t="str">
        <f>VLOOKUP(M2810,'Country Names'!B:C,2,FALSE)</f>
        <v>United States</v>
      </c>
      <c r="O2810">
        <v>100</v>
      </c>
      <c r="P2810" t="str">
        <f>IF(Table[[#This Row],[remote_ratio]]=0, "In Person", IF(Table[[#This Row],[remote_ratio]]=50, "Hybrid", IF(Table[[#This Row],[remote_ratio]]=100, "Remote")))</f>
        <v>Remote</v>
      </c>
      <c r="Q2810" t="s">
        <v>21</v>
      </c>
      <c r="R2810" t="str">
        <f>VLOOKUP(Q2810,'Country Names'!B:C,2,FALSE)</f>
        <v>United States</v>
      </c>
      <c r="S2810" t="s">
        <v>221</v>
      </c>
    </row>
    <row r="2811" spans="1:19" x14ac:dyDescent="0.3">
      <c r="A2811">
        <v>2810</v>
      </c>
      <c r="B2811">
        <v>2022</v>
      </c>
      <c r="C2811" t="s">
        <v>330</v>
      </c>
      <c r="D2811" t="s">
        <v>216</v>
      </c>
      <c r="E2811" t="s">
        <v>37</v>
      </c>
      <c r="F2811" t="str">
        <f t="shared" si="172"/>
        <v>Engineer</v>
      </c>
      <c r="G2811">
        <v>105000</v>
      </c>
      <c r="H2811" t="s">
        <v>20</v>
      </c>
      <c r="I2811">
        <v>105000</v>
      </c>
      <c r="J2811">
        <f t="shared" si="173"/>
        <v>100000</v>
      </c>
      <c r="K2811">
        <f t="shared" si="174"/>
        <v>150000</v>
      </c>
      <c r="L2811" t="str">
        <f t="shared" si="175"/>
        <v>100000-150000</v>
      </c>
      <c r="M2811" t="s">
        <v>21</v>
      </c>
      <c r="N2811" t="str">
        <f>VLOOKUP(M2811,'Country Names'!B:C,2,FALSE)</f>
        <v>United States</v>
      </c>
      <c r="O2811">
        <v>100</v>
      </c>
      <c r="P2811" t="str">
        <f>IF(Table[[#This Row],[remote_ratio]]=0, "In Person", IF(Table[[#This Row],[remote_ratio]]=50, "Hybrid", IF(Table[[#This Row],[remote_ratio]]=100, "Remote")))</f>
        <v>Remote</v>
      </c>
      <c r="Q2811" t="s">
        <v>21</v>
      </c>
      <c r="R2811" t="str">
        <f>VLOOKUP(Q2811,'Country Names'!B:C,2,FALSE)</f>
        <v>United States</v>
      </c>
      <c r="S2811" t="s">
        <v>221</v>
      </c>
    </row>
    <row r="2812" spans="1:19" x14ac:dyDescent="0.3">
      <c r="A2812">
        <v>2811</v>
      </c>
      <c r="B2812">
        <v>2022</v>
      </c>
      <c r="C2812" t="s">
        <v>213</v>
      </c>
      <c r="D2812" t="s">
        <v>216</v>
      </c>
      <c r="E2812" t="s">
        <v>37</v>
      </c>
      <c r="F2812" t="str">
        <f t="shared" si="172"/>
        <v>Engineer</v>
      </c>
      <c r="G2812">
        <v>65000</v>
      </c>
      <c r="H2812" t="s">
        <v>58</v>
      </c>
      <c r="I2812">
        <v>80036</v>
      </c>
      <c r="J2812">
        <f t="shared" si="173"/>
        <v>50000</v>
      </c>
      <c r="K2812">
        <f t="shared" si="174"/>
        <v>100000</v>
      </c>
      <c r="L2812" t="str">
        <f t="shared" si="175"/>
        <v>50000-100000</v>
      </c>
      <c r="M2812" t="s">
        <v>33</v>
      </c>
      <c r="N2812" t="str">
        <f>VLOOKUP(M2812,'Country Names'!B:C,2,FALSE)</f>
        <v>United Kingdom</v>
      </c>
      <c r="O2812">
        <v>100</v>
      </c>
      <c r="P2812" t="str">
        <f>IF(Table[[#This Row],[remote_ratio]]=0, "In Person", IF(Table[[#This Row],[remote_ratio]]=50, "Hybrid", IF(Table[[#This Row],[remote_ratio]]=100, "Remote")))</f>
        <v>Remote</v>
      </c>
      <c r="Q2812" t="s">
        <v>33</v>
      </c>
      <c r="R2812" t="str">
        <f>VLOOKUP(Q2812,'Country Names'!B:C,2,FALSE)</f>
        <v>United Kingdom</v>
      </c>
      <c r="S2812" t="s">
        <v>221</v>
      </c>
    </row>
    <row r="2813" spans="1:19" x14ac:dyDescent="0.3">
      <c r="A2813">
        <v>2812</v>
      </c>
      <c r="B2813">
        <v>2022</v>
      </c>
      <c r="C2813" t="s">
        <v>213</v>
      </c>
      <c r="D2813" t="s">
        <v>216</v>
      </c>
      <c r="E2813" t="s">
        <v>37</v>
      </c>
      <c r="F2813" t="str">
        <f t="shared" si="172"/>
        <v>Engineer</v>
      </c>
      <c r="G2813">
        <v>55000</v>
      </c>
      <c r="H2813" t="s">
        <v>58</v>
      </c>
      <c r="I2813">
        <v>67723</v>
      </c>
      <c r="J2813">
        <f t="shared" si="173"/>
        <v>50000</v>
      </c>
      <c r="K2813">
        <f t="shared" si="174"/>
        <v>100000</v>
      </c>
      <c r="L2813" t="str">
        <f t="shared" si="175"/>
        <v>50000-100000</v>
      </c>
      <c r="M2813" t="s">
        <v>33</v>
      </c>
      <c r="N2813" t="str">
        <f>VLOOKUP(M2813,'Country Names'!B:C,2,FALSE)</f>
        <v>United Kingdom</v>
      </c>
      <c r="O2813">
        <v>100</v>
      </c>
      <c r="P2813" t="str">
        <f>IF(Table[[#This Row],[remote_ratio]]=0, "In Person", IF(Table[[#This Row],[remote_ratio]]=50, "Hybrid", IF(Table[[#This Row],[remote_ratio]]=100, "Remote")))</f>
        <v>Remote</v>
      </c>
      <c r="Q2813" t="s">
        <v>33</v>
      </c>
      <c r="R2813" t="str">
        <f>VLOOKUP(Q2813,'Country Names'!B:C,2,FALSE)</f>
        <v>United Kingdom</v>
      </c>
      <c r="S2813" t="s">
        <v>221</v>
      </c>
    </row>
    <row r="2814" spans="1:19" x14ac:dyDescent="0.3">
      <c r="A2814">
        <v>2813</v>
      </c>
      <c r="B2814">
        <v>2022</v>
      </c>
      <c r="C2814" t="s">
        <v>330</v>
      </c>
      <c r="D2814" t="s">
        <v>216</v>
      </c>
      <c r="E2814" t="s">
        <v>32</v>
      </c>
      <c r="F2814" t="str">
        <f t="shared" si="172"/>
        <v>Engineer</v>
      </c>
      <c r="G2814">
        <v>190000</v>
      </c>
      <c r="H2814" t="s">
        <v>20</v>
      </c>
      <c r="I2814">
        <v>190000</v>
      </c>
      <c r="J2814">
        <f t="shared" si="173"/>
        <v>150000</v>
      </c>
      <c r="K2814">
        <f t="shared" si="174"/>
        <v>200000</v>
      </c>
      <c r="L2814" t="str">
        <f t="shared" si="175"/>
        <v>150000-200000</v>
      </c>
      <c r="M2814" t="s">
        <v>21</v>
      </c>
      <c r="N2814" t="str">
        <f>VLOOKUP(M2814,'Country Names'!B:C,2,FALSE)</f>
        <v>United States</v>
      </c>
      <c r="O2814">
        <v>100</v>
      </c>
      <c r="P2814" t="str">
        <f>IF(Table[[#This Row],[remote_ratio]]=0, "In Person", IF(Table[[#This Row],[remote_ratio]]=50, "Hybrid", IF(Table[[#This Row],[remote_ratio]]=100, "Remote")))</f>
        <v>Remote</v>
      </c>
      <c r="Q2814" t="s">
        <v>21</v>
      </c>
      <c r="R2814" t="str">
        <f>VLOOKUP(Q2814,'Country Names'!B:C,2,FALSE)</f>
        <v>United States</v>
      </c>
      <c r="S2814" t="s">
        <v>221</v>
      </c>
    </row>
    <row r="2815" spans="1:19" x14ac:dyDescent="0.3">
      <c r="A2815">
        <v>2814</v>
      </c>
      <c r="B2815">
        <v>2022</v>
      </c>
      <c r="C2815" t="s">
        <v>330</v>
      </c>
      <c r="D2815" t="s">
        <v>216</v>
      </c>
      <c r="E2815" t="s">
        <v>32</v>
      </c>
      <c r="F2815" t="str">
        <f t="shared" si="172"/>
        <v>Engineer</v>
      </c>
      <c r="G2815">
        <v>140000</v>
      </c>
      <c r="H2815" t="s">
        <v>20</v>
      </c>
      <c r="I2815">
        <v>140000</v>
      </c>
      <c r="J2815">
        <f t="shared" si="173"/>
        <v>100000</v>
      </c>
      <c r="K2815">
        <f t="shared" si="174"/>
        <v>150000</v>
      </c>
      <c r="L2815" t="str">
        <f t="shared" si="175"/>
        <v>100000-150000</v>
      </c>
      <c r="M2815" t="s">
        <v>21</v>
      </c>
      <c r="N2815" t="str">
        <f>VLOOKUP(M2815,'Country Names'!B:C,2,FALSE)</f>
        <v>United States</v>
      </c>
      <c r="O2815">
        <v>100</v>
      </c>
      <c r="P2815" t="str">
        <f>IF(Table[[#This Row],[remote_ratio]]=0, "In Person", IF(Table[[#This Row],[remote_ratio]]=50, "Hybrid", IF(Table[[#This Row],[remote_ratio]]=100, "Remote")))</f>
        <v>Remote</v>
      </c>
      <c r="Q2815" t="s">
        <v>21</v>
      </c>
      <c r="R2815" t="str">
        <f>VLOOKUP(Q2815,'Country Names'!B:C,2,FALSE)</f>
        <v>United States</v>
      </c>
      <c r="S2815" t="s">
        <v>221</v>
      </c>
    </row>
    <row r="2816" spans="1:19" x14ac:dyDescent="0.3">
      <c r="A2816">
        <v>2815</v>
      </c>
      <c r="B2816">
        <v>2022</v>
      </c>
      <c r="C2816" t="s">
        <v>213</v>
      </c>
      <c r="D2816" t="s">
        <v>216</v>
      </c>
      <c r="E2816" t="s">
        <v>98</v>
      </c>
      <c r="F2816" t="str">
        <f t="shared" si="172"/>
        <v>Engineer</v>
      </c>
      <c r="G2816">
        <v>100000</v>
      </c>
      <c r="H2816" t="s">
        <v>20</v>
      </c>
      <c r="I2816">
        <v>100000</v>
      </c>
      <c r="J2816">
        <f t="shared" si="173"/>
        <v>100000</v>
      </c>
      <c r="K2816">
        <f t="shared" si="174"/>
        <v>150000</v>
      </c>
      <c r="L2816" t="str">
        <f t="shared" si="175"/>
        <v>100000-150000</v>
      </c>
      <c r="M2816" t="s">
        <v>21</v>
      </c>
      <c r="N2816" t="str">
        <f>VLOOKUP(M2816,'Country Names'!B:C,2,FALSE)</f>
        <v>United States</v>
      </c>
      <c r="O2816">
        <v>100</v>
      </c>
      <c r="P2816" t="str">
        <f>IF(Table[[#This Row],[remote_ratio]]=0, "In Person", IF(Table[[#This Row],[remote_ratio]]=50, "Hybrid", IF(Table[[#This Row],[remote_ratio]]=100, "Remote")))</f>
        <v>Remote</v>
      </c>
      <c r="Q2816" t="s">
        <v>21</v>
      </c>
      <c r="R2816" t="str">
        <f>VLOOKUP(Q2816,'Country Names'!B:C,2,FALSE)</f>
        <v>United States</v>
      </c>
      <c r="S2816" t="s">
        <v>221</v>
      </c>
    </row>
    <row r="2817" spans="1:19" x14ac:dyDescent="0.3">
      <c r="A2817">
        <v>2816</v>
      </c>
      <c r="B2817">
        <v>2022</v>
      </c>
      <c r="C2817" t="s">
        <v>213</v>
      </c>
      <c r="D2817" t="s">
        <v>216</v>
      </c>
      <c r="E2817" t="s">
        <v>98</v>
      </c>
      <c r="F2817" t="str">
        <f t="shared" si="172"/>
        <v>Engineer</v>
      </c>
      <c r="G2817">
        <v>60000</v>
      </c>
      <c r="H2817" t="s">
        <v>20</v>
      </c>
      <c r="I2817">
        <v>60000</v>
      </c>
      <c r="J2817">
        <f t="shared" si="173"/>
        <v>50000</v>
      </c>
      <c r="K2817">
        <f t="shared" si="174"/>
        <v>100000</v>
      </c>
      <c r="L2817" t="str">
        <f t="shared" si="175"/>
        <v>50000-100000</v>
      </c>
      <c r="M2817" t="s">
        <v>21</v>
      </c>
      <c r="N2817" t="str">
        <f>VLOOKUP(M2817,'Country Names'!B:C,2,FALSE)</f>
        <v>United States</v>
      </c>
      <c r="O2817">
        <v>100</v>
      </c>
      <c r="P2817" t="str">
        <f>IF(Table[[#This Row],[remote_ratio]]=0, "In Person", IF(Table[[#This Row],[remote_ratio]]=50, "Hybrid", IF(Table[[#This Row],[remote_ratio]]=100, "Remote")))</f>
        <v>Remote</v>
      </c>
      <c r="Q2817" t="s">
        <v>21</v>
      </c>
      <c r="R2817" t="str">
        <f>VLOOKUP(Q2817,'Country Names'!B:C,2,FALSE)</f>
        <v>United States</v>
      </c>
      <c r="S2817" t="s">
        <v>221</v>
      </c>
    </row>
    <row r="2818" spans="1:19" x14ac:dyDescent="0.3">
      <c r="A2818">
        <v>2762</v>
      </c>
      <c r="B2818">
        <v>2022</v>
      </c>
      <c r="C2818" t="s">
        <v>330</v>
      </c>
      <c r="D2818" t="s">
        <v>216</v>
      </c>
      <c r="E2818" t="s">
        <v>23</v>
      </c>
      <c r="F2818" t="str">
        <f t="shared" ref="F2818:F2881" si="176">IF(RIGHT(E2818,LEN(E2818)-FIND(CHAR(1),SUBSTITUTE(E2818," ",CHAR(1),LEN(E2818)-LEN(SUBSTITUTE(E2818," ","")))))="Science","Director of DS",IF(RIGHT(E2818,LEN(E2818)-FIND(CHAR(1),SUBSTITUTE(E2818," ",CHAR(1),LEN(E2818)-LEN(SUBSTITUTE(E2818," ","")))))="Data","Head of Data",RIGHT(E2818,LEN(E2818)-FIND(CHAR(1),SUBSTITUTE(E2818," ",CHAR(1),LEN(E2818)-LEN(SUBSTITUTE(E2818," ","")))))))</f>
        <v>Scientist</v>
      </c>
      <c r="G2818">
        <v>141525</v>
      </c>
      <c r="H2818" t="s">
        <v>20</v>
      </c>
      <c r="I2818">
        <v>141525</v>
      </c>
      <c r="J2818">
        <f t="shared" ref="J2818:J2881" si="177">FLOOR(I2818/50000,1)*50000</f>
        <v>100000</v>
      </c>
      <c r="K2818">
        <f t="shared" ref="K2818:K2881" si="178">FLOOR(I2818/50000,1)*50000 + 50000</f>
        <v>150000</v>
      </c>
      <c r="L2818" t="str">
        <f t="shared" ref="L2818:L2881" si="179">_xlfn.CONCAT(J2818, "-", K2818)</f>
        <v>100000-150000</v>
      </c>
      <c r="M2818" t="s">
        <v>21</v>
      </c>
      <c r="N2818" t="str">
        <f>VLOOKUP(M2818,'Country Names'!B:C,2,FALSE)</f>
        <v>United States</v>
      </c>
      <c r="O2818">
        <v>100</v>
      </c>
      <c r="P2818" t="str">
        <f>IF(Table[[#This Row],[remote_ratio]]=0, "In Person", IF(Table[[#This Row],[remote_ratio]]=50, "Hybrid", IF(Table[[#This Row],[remote_ratio]]=100, "Remote")))</f>
        <v>Remote</v>
      </c>
      <c r="Q2818" t="s">
        <v>21</v>
      </c>
      <c r="R2818" t="str">
        <f>VLOOKUP(Q2818,'Country Names'!B:C,2,FALSE)</f>
        <v>United States</v>
      </c>
      <c r="S2818" t="s">
        <v>221</v>
      </c>
    </row>
    <row r="2819" spans="1:19" x14ac:dyDescent="0.3">
      <c r="A2819">
        <v>2765</v>
      </c>
      <c r="B2819">
        <v>2022</v>
      </c>
      <c r="C2819" t="s">
        <v>330</v>
      </c>
      <c r="D2819" t="s">
        <v>216</v>
      </c>
      <c r="E2819" t="s">
        <v>23</v>
      </c>
      <c r="F2819" t="str">
        <f t="shared" si="176"/>
        <v>Scientist</v>
      </c>
      <c r="G2819">
        <v>207000</v>
      </c>
      <c r="H2819" t="s">
        <v>20</v>
      </c>
      <c r="I2819">
        <v>207000</v>
      </c>
      <c r="J2819">
        <f t="shared" si="177"/>
        <v>200000</v>
      </c>
      <c r="K2819">
        <f t="shared" si="178"/>
        <v>250000</v>
      </c>
      <c r="L2819" t="str">
        <f t="shared" si="179"/>
        <v>200000-250000</v>
      </c>
      <c r="M2819" t="s">
        <v>21</v>
      </c>
      <c r="N2819" t="str">
        <f>VLOOKUP(M2819,'Country Names'!B:C,2,FALSE)</f>
        <v>United States</v>
      </c>
      <c r="O2819">
        <v>100</v>
      </c>
      <c r="P2819" t="str">
        <f>IF(Table[[#This Row],[remote_ratio]]=0, "In Person", IF(Table[[#This Row],[remote_ratio]]=50, "Hybrid", IF(Table[[#This Row],[remote_ratio]]=100, "Remote")))</f>
        <v>Remote</v>
      </c>
      <c r="Q2819" t="s">
        <v>21</v>
      </c>
      <c r="R2819" t="str">
        <f>VLOOKUP(Q2819,'Country Names'!B:C,2,FALSE)</f>
        <v>United States</v>
      </c>
      <c r="S2819" t="s">
        <v>221</v>
      </c>
    </row>
    <row r="2820" spans="1:19" x14ac:dyDescent="0.3">
      <c r="A2820">
        <v>2766</v>
      </c>
      <c r="B2820">
        <v>2022</v>
      </c>
      <c r="C2820" t="s">
        <v>330</v>
      </c>
      <c r="D2820" t="s">
        <v>216</v>
      </c>
      <c r="E2820" t="s">
        <v>23</v>
      </c>
      <c r="F2820" t="str">
        <f t="shared" si="176"/>
        <v>Scientist</v>
      </c>
      <c r="G2820">
        <v>153000</v>
      </c>
      <c r="H2820" t="s">
        <v>20</v>
      </c>
      <c r="I2820">
        <v>153000</v>
      </c>
      <c r="J2820">
        <f t="shared" si="177"/>
        <v>150000</v>
      </c>
      <c r="K2820">
        <f t="shared" si="178"/>
        <v>200000</v>
      </c>
      <c r="L2820" t="str">
        <f t="shared" si="179"/>
        <v>150000-200000</v>
      </c>
      <c r="M2820" t="s">
        <v>21</v>
      </c>
      <c r="N2820" t="str">
        <f>VLOOKUP(M2820,'Country Names'!B:C,2,FALSE)</f>
        <v>United States</v>
      </c>
      <c r="O2820">
        <v>100</v>
      </c>
      <c r="P2820" t="str">
        <f>IF(Table[[#This Row],[remote_ratio]]=0, "In Person", IF(Table[[#This Row],[remote_ratio]]=50, "Hybrid", IF(Table[[#This Row],[remote_ratio]]=100, "Remote")))</f>
        <v>Remote</v>
      </c>
      <c r="Q2820" t="s">
        <v>21</v>
      </c>
      <c r="R2820" t="str">
        <f>VLOOKUP(Q2820,'Country Names'!B:C,2,FALSE)</f>
        <v>United States</v>
      </c>
      <c r="S2820" t="s">
        <v>221</v>
      </c>
    </row>
    <row r="2821" spans="1:19" x14ac:dyDescent="0.3">
      <c r="A2821">
        <v>2820</v>
      </c>
      <c r="B2821">
        <v>2021</v>
      </c>
      <c r="C2821" t="s">
        <v>214</v>
      </c>
      <c r="D2821" t="s">
        <v>216</v>
      </c>
      <c r="E2821" t="s">
        <v>142</v>
      </c>
      <c r="F2821" t="str">
        <f t="shared" si="176"/>
        <v>Engineer</v>
      </c>
      <c r="G2821">
        <v>20000</v>
      </c>
      <c r="H2821" t="s">
        <v>20</v>
      </c>
      <c r="I2821">
        <v>20000</v>
      </c>
      <c r="J2821">
        <f t="shared" si="177"/>
        <v>0</v>
      </c>
      <c r="K2821">
        <f t="shared" si="178"/>
        <v>50000</v>
      </c>
      <c r="L2821" t="str">
        <f t="shared" si="179"/>
        <v>0-50000</v>
      </c>
      <c r="M2821" t="s">
        <v>63</v>
      </c>
      <c r="N2821" t="str">
        <f>VLOOKUP(M2821,'Country Names'!B:C,2,FALSE)</f>
        <v>France</v>
      </c>
      <c r="O2821">
        <v>50</v>
      </c>
      <c r="P2821" t="str">
        <f>IF(Table[[#This Row],[remote_ratio]]=0, "In Person", IF(Table[[#This Row],[remote_ratio]]=50, "Hybrid", IF(Table[[#This Row],[remote_ratio]]=100, "Remote")))</f>
        <v>Hybrid</v>
      </c>
      <c r="Q2821" t="s">
        <v>63</v>
      </c>
      <c r="R2821" t="str">
        <f>VLOOKUP(Q2821,'Country Names'!B:C,2,FALSE)</f>
        <v>France</v>
      </c>
      <c r="S2821" t="s">
        <v>221</v>
      </c>
    </row>
    <row r="2822" spans="1:19" x14ac:dyDescent="0.3">
      <c r="A2822">
        <v>2821</v>
      </c>
      <c r="B2822">
        <v>2022</v>
      </c>
      <c r="C2822" t="s">
        <v>330</v>
      </c>
      <c r="D2822" t="s">
        <v>216</v>
      </c>
      <c r="E2822" t="s">
        <v>45</v>
      </c>
      <c r="F2822" t="str">
        <f t="shared" si="176"/>
        <v>Architect</v>
      </c>
      <c r="G2822">
        <v>190000</v>
      </c>
      <c r="H2822" t="s">
        <v>20</v>
      </c>
      <c r="I2822">
        <v>190000</v>
      </c>
      <c r="J2822">
        <f t="shared" si="177"/>
        <v>150000</v>
      </c>
      <c r="K2822">
        <f t="shared" si="178"/>
        <v>200000</v>
      </c>
      <c r="L2822" t="str">
        <f t="shared" si="179"/>
        <v>150000-200000</v>
      </c>
      <c r="M2822" t="s">
        <v>21</v>
      </c>
      <c r="N2822" t="str">
        <f>VLOOKUP(M2822,'Country Names'!B:C,2,FALSE)</f>
        <v>United States</v>
      </c>
      <c r="O2822">
        <v>100</v>
      </c>
      <c r="P2822" t="str">
        <f>IF(Table[[#This Row],[remote_ratio]]=0, "In Person", IF(Table[[#This Row],[remote_ratio]]=50, "Hybrid", IF(Table[[#This Row],[remote_ratio]]=100, "Remote")))</f>
        <v>Remote</v>
      </c>
      <c r="Q2822" t="s">
        <v>21</v>
      </c>
      <c r="R2822" t="str">
        <f>VLOOKUP(Q2822,'Country Names'!B:C,2,FALSE)</f>
        <v>United States</v>
      </c>
      <c r="S2822" t="s">
        <v>221</v>
      </c>
    </row>
    <row r="2823" spans="1:19" x14ac:dyDescent="0.3">
      <c r="A2823">
        <v>2822</v>
      </c>
      <c r="B2823">
        <v>2022</v>
      </c>
      <c r="C2823" t="s">
        <v>330</v>
      </c>
      <c r="D2823" t="s">
        <v>216</v>
      </c>
      <c r="E2823" t="s">
        <v>45</v>
      </c>
      <c r="F2823" t="str">
        <f t="shared" si="176"/>
        <v>Architect</v>
      </c>
      <c r="G2823">
        <v>135000</v>
      </c>
      <c r="H2823" t="s">
        <v>20</v>
      </c>
      <c r="I2823">
        <v>135000</v>
      </c>
      <c r="J2823">
        <f t="shared" si="177"/>
        <v>100000</v>
      </c>
      <c r="K2823">
        <f t="shared" si="178"/>
        <v>150000</v>
      </c>
      <c r="L2823" t="str">
        <f t="shared" si="179"/>
        <v>100000-150000</v>
      </c>
      <c r="M2823" t="s">
        <v>21</v>
      </c>
      <c r="N2823" t="str">
        <f>VLOOKUP(M2823,'Country Names'!B:C,2,FALSE)</f>
        <v>United States</v>
      </c>
      <c r="O2823">
        <v>100</v>
      </c>
      <c r="P2823" t="str">
        <f>IF(Table[[#This Row],[remote_ratio]]=0, "In Person", IF(Table[[#This Row],[remote_ratio]]=50, "Hybrid", IF(Table[[#This Row],[remote_ratio]]=100, "Remote")))</f>
        <v>Remote</v>
      </c>
      <c r="Q2823" t="s">
        <v>21</v>
      </c>
      <c r="R2823" t="str">
        <f>VLOOKUP(Q2823,'Country Names'!B:C,2,FALSE)</f>
        <v>United States</v>
      </c>
      <c r="S2823" t="s">
        <v>221</v>
      </c>
    </row>
    <row r="2824" spans="1:19" x14ac:dyDescent="0.3">
      <c r="A2824">
        <v>2767</v>
      </c>
      <c r="B2824">
        <v>2022</v>
      </c>
      <c r="C2824" t="s">
        <v>330</v>
      </c>
      <c r="D2824" t="s">
        <v>216</v>
      </c>
      <c r="E2824" t="s">
        <v>23</v>
      </c>
      <c r="F2824" t="str">
        <f t="shared" si="176"/>
        <v>Scientist</v>
      </c>
      <c r="G2824">
        <v>191475</v>
      </c>
      <c r="H2824" t="s">
        <v>20</v>
      </c>
      <c r="I2824">
        <v>191475</v>
      </c>
      <c r="J2824">
        <f t="shared" si="177"/>
        <v>150000</v>
      </c>
      <c r="K2824">
        <f t="shared" si="178"/>
        <v>200000</v>
      </c>
      <c r="L2824" t="str">
        <f t="shared" si="179"/>
        <v>150000-200000</v>
      </c>
      <c r="M2824" t="s">
        <v>21</v>
      </c>
      <c r="N2824" t="str">
        <f>VLOOKUP(M2824,'Country Names'!B:C,2,FALSE)</f>
        <v>United States</v>
      </c>
      <c r="O2824">
        <v>100</v>
      </c>
      <c r="P2824" t="str">
        <f>IF(Table[[#This Row],[remote_ratio]]=0, "In Person", IF(Table[[#This Row],[remote_ratio]]=50, "Hybrid", IF(Table[[#This Row],[remote_ratio]]=100, "Remote")))</f>
        <v>Remote</v>
      </c>
      <c r="Q2824" t="s">
        <v>21</v>
      </c>
      <c r="R2824" t="str">
        <f>VLOOKUP(Q2824,'Country Names'!B:C,2,FALSE)</f>
        <v>United States</v>
      </c>
      <c r="S2824" t="s">
        <v>221</v>
      </c>
    </row>
    <row r="2825" spans="1:19" x14ac:dyDescent="0.3">
      <c r="A2825">
        <v>2768</v>
      </c>
      <c r="B2825">
        <v>2022</v>
      </c>
      <c r="C2825" t="s">
        <v>330</v>
      </c>
      <c r="D2825" t="s">
        <v>216</v>
      </c>
      <c r="E2825" t="s">
        <v>23</v>
      </c>
      <c r="F2825" t="str">
        <f t="shared" si="176"/>
        <v>Scientist</v>
      </c>
      <c r="G2825">
        <v>141525</v>
      </c>
      <c r="H2825" t="s">
        <v>20</v>
      </c>
      <c r="I2825">
        <v>141525</v>
      </c>
      <c r="J2825">
        <f t="shared" si="177"/>
        <v>100000</v>
      </c>
      <c r="K2825">
        <f t="shared" si="178"/>
        <v>150000</v>
      </c>
      <c r="L2825" t="str">
        <f t="shared" si="179"/>
        <v>100000-150000</v>
      </c>
      <c r="M2825" t="s">
        <v>21</v>
      </c>
      <c r="N2825" t="str">
        <f>VLOOKUP(M2825,'Country Names'!B:C,2,FALSE)</f>
        <v>United States</v>
      </c>
      <c r="O2825">
        <v>100</v>
      </c>
      <c r="P2825" t="str">
        <f>IF(Table[[#This Row],[remote_ratio]]=0, "In Person", IF(Table[[#This Row],[remote_ratio]]=50, "Hybrid", IF(Table[[#This Row],[remote_ratio]]=100, "Remote")))</f>
        <v>Remote</v>
      </c>
      <c r="Q2825" t="s">
        <v>21</v>
      </c>
      <c r="R2825" t="str">
        <f>VLOOKUP(Q2825,'Country Names'!B:C,2,FALSE)</f>
        <v>United States</v>
      </c>
      <c r="S2825" t="s">
        <v>221</v>
      </c>
    </row>
    <row r="2826" spans="1:19" x14ac:dyDescent="0.3">
      <c r="A2826">
        <v>2769</v>
      </c>
      <c r="B2826">
        <v>2022</v>
      </c>
      <c r="C2826" t="s">
        <v>330</v>
      </c>
      <c r="D2826" t="s">
        <v>216</v>
      </c>
      <c r="E2826" t="s">
        <v>23</v>
      </c>
      <c r="F2826" t="str">
        <f t="shared" si="176"/>
        <v>Scientist</v>
      </c>
      <c r="G2826">
        <v>191475</v>
      </c>
      <c r="H2826" t="s">
        <v>20</v>
      </c>
      <c r="I2826">
        <v>191475</v>
      </c>
      <c r="J2826">
        <f t="shared" si="177"/>
        <v>150000</v>
      </c>
      <c r="K2826">
        <f t="shared" si="178"/>
        <v>200000</v>
      </c>
      <c r="L2826" t="str">
        <f t="shared" si="179"/>
        <v>150000-200000</v>
      </c>
      <c r="M2826" t="s">
        <v>21</v>
      </c>
      <c r="N2826" t="str">
        <f>VLOOKUP(M2826,'Country Names'!B:C,2,FALSE)</f>
        <v>United States</v>
      </c>
      <c r="O2826">
        <v>100</v>
      </c>
      <c r="P2826" t="str">
        <f>IF(Table[[#This Row],[remote_ratio]]=0, "In Person", IF(Table[[#This Row],[remote_ratio]]=50, "Hybrid", IF(Table[[#This Row],[remote_ratio]]=100, "Remote")))</f>
        <v>Remote</v>
      </c>
      <c r="Q2826" t="s">
        <v>21</v>
      </c>
      <c r="R2826" t="str">
        <f>VLOOKUP(Q2826,'Country Names'!B:C,2,FALSE)</f>
        <v>United States</v>
      </c>
      <c r="S2826" t="s">
        <v>221</v>
      </c>
    </row>
    <row r="2827" spans="1:19" x14ac:dyDescent="0.3">
      <c r="A2827">
        <v>2770</v>
      </c>
      <c r="B2827">
        <v>2022</v>
      </c>
      <c r="C2827" t="s">
        <v>330</v>
      </c>
      <c r="D2827" t="s">
        <v>216</v>
      </c>
      <c r="E2827" t="s">
        <v>23</v>
      </c>
      <c r="F2827" t="str">
        <f t="shared" si="176"/>
        <v>Scientist</v>
      </c>
      <c r="G2827">
        <v>141525</v>
      </c>
      <c r="H2827" t="s">
        <v>20</v>
      </c>
      <c r="I2827">
        <v>141525</v>
      </c>
      <c r="J2827">
        <f t="shared" si="177"/>
        <v>100000</v>
      </c>
      <c r="K2827">
        <f t="shared" si="178"/>
        <v>150000</v>
      </c>
      <c r="L2827" t="str">
        <f t="shared" si="179"/>
        <v>100000-150000</v>
      </c>
      <c r="M2827" t="s">
        <v>21</v>
      </c>
      <c r="N2827" t="str">
        <f>VLOOKUP(M2827,'Country Names'!B:C,2,FALSE)</f>
        <v>United States</v>
      </c>
      <c r="O2827">
        <v>100</v>
      </c>
      <c r="P2827" t="str">
        <f>IF(Table[[#This Row],[remote_ratio]]=0, "In Person", IF(Table[[#This Row],[remote_ratio]]=50, "Hybrid", IF(Table[[#This Row],[remote_ratio]]=100, "Remote")))</f>
        <v>Remote</v>
      </c>
      <c r="Q2827" t="s">
        <v>21</v>
      </c>
      <c r="R2827" t="str">
        <f>VLOOKUP(Q2827,'Country Names'!B:C,2,FALSE)</f>
        <v>United States</v>
      </c>
      <c r="S2827" t="s">
        <v>221</v>
      </c>
    </row>
    <row r="2828" spans="1:19" x14ac:dyDescent="0.3">
      <c r="A2828">
        <v>2827</v>
      </c>
      <c r="B2828">
        <v>2022</v>
      </c>
      <c r="C2828" t="s">
        <v>215</v>
      </c>
      <c r="D2828" t="s">
        <v>216</v>
      </c>
      <c r="E2828" t="s">
        <v>69</v>
      </c>
      <c r="F2828" t="str">
        <f t="shared" si="176"/>
        <v>Manager</v>
      </c>
      <c r="G2828">
        <v>222640</v>
      </c>
      <c r="H2828" t="s">
        <v>20</v>
      </c>
      <c r="I2828">
        <v>222640</v>
      </c>
      <c r="J2828">
        <f t="shared" si="177"/>
        <v>200000</v>
      </c>
      <c r="K2828">
        <f t="shared" si="178"/>
        <v>250000</v>
      </c>
      <c r="L2828" t="str">
        <f t="shared" si="179"/>
        <v>200000-250000</v>
      </c>
      <c r="M2828" t="s">
        <v>21</v>
      </c>
      <c r="N2828" t="str">
        <f>VLOOKUP(M2828,'Country Names'!B:C,2,FALSE)</f>
        <v>United States</v>
      </c>
      <c r="O2828">
        <v>0</v>
      </c>
      <c r="P2828" t="str">
        <f>IF(Table[[#This Row],[remote_ratio]]=0, "In Person", IF(Table[[#This Row],[remote_ratio]]=50, "Hybrid", IF(Table[[#This Row],[remote_ratio]]=100, "Remote")))</f>
        <v>In Person</v>
      </c>
      <c r="Q2828" t="s">
        <v>21</v>
      </c>
      <c r="R2828" t="str">
        <f>VLOOKUP(Q2828,'Country Names'!B:C,2,FALSE)</f>
        <v>United States</v>
      </c>
      <c r="S2828" t="s">
        <v>221</v>
      </c>
    </row>
    <row r="2829" spans="1:19" x14ac:dyDescent="0.3">
      <c r="A2829">
        <v>2828</v>
      </c>
      <c r="B2829">
        <v>2022</v>
      </c>
      <c r="C2829" t="s">
        <v>215</v>
      </c>
      <c r="D2829" t="s">
        <v>216</v>
      </c>
      <c r="E2829" t="s">
        <v>69</v>
      </c>
      <c r="F2829" t="str">
        <f t="shared" si="176"/>
        <v>Manager</v>
      </c>
      <c r="G2829">
        <v>182160</v>
      </c>
      <c r="H2829" t="s">
        <v>20</v>
      </c>
      <c r="I2829">
        <v>182160</v>
      </c>
      <c r="J2829">
        <f t="shared" si="177"/>
        <v>150000</v>
      </c>
      <c r="K2829">
        <f t="shared" si="178"/>
        <v>200000</v>
      </c>
      <c r="L2829" t="str">
        <f t="shared" si="179"/>
        <v>150000-200000</v>
      </c>
      <c r="M2829" t="s">
        <v>21</v>
      </c>
      <c r="N2829" t="str">
        <f>VLOOKUP(M2829,'Country Names'!B:C,2,FALSE)</f>
        <v>United States</v>
      </c>
      <c r="O2829">
        <v>0</v>
      </c>
      <c r="P2829" t="str">
        <f>IF(Table[[#This Row],[remote_ratio]]=0, "In Person", IF(Table[[#This Row],[remote_ratio]]=50, "Hybrid", IF(Table[[#This Row],[remote_ratio]]=100, "Remote")))</f>
        <v>In Person</v>
      </c>
      <c r="Q2829" t="s">
        <v>21</v>
      </c>
      <c r="R2829" t="str">
        <f>VLOOKUP(Q2829,'Country Names'!B:C,2,FALSE)</f>
        <v>United States</v>
      </c>
      <c r="S2829" t="s">
        <v>221</v>
      </c>
    </row>
    <row r="2830" spans="1:19" x14ac:dyDescent="0.3">
      <c r="A2830">
        <v>2829</v>
      </c>
      <c r="B2830">
        <v>2022</v>
      </c>
      <c r="C2830" t="s">
        <v>213</v>
      </c>
      <c r="D2830" t="s">
        <v>216</v>
      </c>
      <c r="E2830" t="s">
        <v>37</v>
      </c>
      <c r="F2830" t="str">
        <f t="shared" si="176"/>
        <v>Engineer</v>
      </c>
      <c r="G2830">
        <v>150000</v>
      </c>
      <c r="H2830" t="s">
        <v>20</v>
      </c>
      <c r="I2830">
        <v>150000</v>
      </c>
      <c r="J2830">
        <f t="shared" si="177"/>
        <v>150000</v>
      </c>
      <c r="K2830">
        <f t="shared" si="178"/>
        <v>200000</v>
      </c>
      <c r="L2830" t="str">
        <f t="shared" si="179"/>
        <v>150000-200000</v>
      </c>
      <c r="M2830" t="s">
        <v>21</v>
      </c>
      <c r="N2830" t="str">
        <f>VLOOKUP(M2830,'Country Names'!B:C,2,FALSE)</f>
        <v>United States</v>
      </c>
      <c r="O2830">
        <v>0</v>
      </c>
      <c r="P2830" t="str">
        <f>IF(Table[[#This Row],[remote_ratio]]=0, "In Person", IF(Table[[#This Row],[remote_ratio]]=50, "Hybrid", IF(Table[[#This Row],[remote_ratio]]=100, "Remote")))</f>
        <v>In Person</v>
      </c>
      <c r="Q2830" t="s">
        <v>21</v>
      </c>
      <c r="R2830" t="str">
        <f>VLOOKUP(Q2830,'Country Names'!B:C,2,FALSE)</f>
        <v>United States</v>
      </c>
      <c r="S2830" t="s">
        <v>221</v>
      </c>
    </row>
    <row r="2831" spans="1:19" x14ac:dyDescent="0.3">
      <c r="A2831">
        <v>2830</v>
      </c>
      <c r="B2831">
        <v>2022</v>
      </c>
      <c r="C2831" t="s">
        <v>213</v>
      </c>
      <c r="D2831" t="s">
        <v>216</v>
      </c>
      <c r="E2831" t="s">
        <v>37</v>
      </c>
      <c r="F2831" t="str">
        <f t="shared" si="176"/>
        <v>Engineer</v>
      </c>
      <c r="G2831">
        <v>100000</v>
      </c>
      <c r="H2831" t="s">
        <v>20</v>
      </c>
      <c r="I2831">
        <v>100000</v>
      </c>
      <c r="J2831">
        <f t="shared" si="177"/>
        <v>100000</v>
      </c>
      <c r="K2831">
        <f t="shared" si="178"/>
        <v>150000</v>
      </c>
      <c r="L2831" t="str">
        <f t="shared" si="179"/>
        <v>100000-150000</v>
      </c>
      <c r="M2831" t="s">
        <v>21</v>
      </c>
      <c r="N2831" t="str">
        <f>VLOOKUP(M2831,'Country Names'!B:C,2,FALSE)</f>
        <v>United States</v>
      </c>
      <c r="O2831">
        <v>0</v>
      </c>
      <c r="P2831" t="str">
        <f>IF(Table[[#This Row],[remote_ratio]]=0, "In Person", IF(Table[[#This Row],[remote_ratio]]=50, "Hybrid", IF(Table[[#This Row],[remote_ratio]]=100, "Remote")))</f>
        <v>In Person</v>
      </c>
      <c r="Q2831" t="s">
        <v>21</v>
      </c>
      <c r="R2831" t="str">
        <f>VLOOKUP(Q2831,'Country Names'!B:C,2,FALSE)</f>
        <v>United States</v>
      </c>
      <c r="S2831" t="s">
        <v>221</v>
      </c>
    </row>
    <row r="2832" spans="1:19" x14ac:dyDescent="0.3">
      <c r="A2832">
        <v>2831</v>
      </c>
      <c r="B2832">
        <v>2022</v>
      </c>
      <c r="C2832" t="s">
        <v>330</v>
      </c>
      <c r="D2832" t="s">
        <v>216</v>
      </c>
      <c r="E2832" t="s">
        <v>32</v>
      </c>
      <c r="F2832" t="str">
        <f t="shared" si="176"/>
        <v>Engineer</v>
      </c>
      <c r="G2832">
        <v>122500</v>
      </c>
      <c r="H2832" t="s">
        <v>20</v>
      </c>
      <c r="I2832">
        <v>122500</v>
      </c>
      <c r="J2832">
        <f t="shared" si="177"/>
        <v>100000</v>
      </c>
      <c r="K2832">
        <f t="shared" si="178"/>
        <v>150000</v>
      </c>
      <c r="L2832" t="str">
        <f t="shared" si="179"/>
        <v>100000-150000</v>
      </c>
      <c r="M2832" t="s">
        <v>21</v>
      </c>
      <c r="N2832" t="str">
        <f>VLOOKUP(M2832,'Country Names'!B:C,2,FALSE)</f>
        <v>United States</v>
      </c>
      <c r="O2832">
        <v>100</v>
      </c>
      <c r="P2832" t="str">
        <f>IF(Table[[#This Row],[remote_ratio]]=0, "In Person", IF(Table[[#This Row],[remote_ratio]]=50, "Hybrid", IF(Table[[#This Row],[remote_ratio]]=100, "Remote")))</f>
        <v>Remote</v>
      </c>
      <c r="Q2832" t="s">
        <v>21</v>
      </c>
      <c r="R2832" t="str">
        <f>VLOOKUP(Q2832,'Country Names'!B:C,2,FALSE)</f>
        <v>United States</v>
      </c>
      <c r="S2832" t="s">
        <v>221</v>
      </c>
    </row>
    <row r="2833" spans="1:19" x14ac:dyDescent="0.3">
      <c r="A2833">
        <v>2832</v>
      </c>
      <c r="B2833">
        <v>2022</v>
      </c>
      <c r="C2833" t="s">
        <v>330</v>
      </c>
      <c r="D2833" t="s">
        <v>216</v>
      </c>
      <c r="E2833" t="s">
        <v>32</v>
      </c>
      <c r="F2833" t="str">
        <f t="shared" si="176"/>
        <v>Engineer</v>
      </c>
      <c r="G2833">
        <v>100000</v>
      </c>
      <c r="H2833" t="s">
        <v>20</v>
      </c>
      <c r="I2833">
        <v>100000</v>
      </c>
      <c r="J2833">
        <f t="shared" si="177"/>
        <v>100000</v>
      </c>
      <c r="K2833">
        <f t="shared" si="178"/>
        <v>150000</v>
      </c>
      <c r="L2833" t="str">
        <f t="shared" si="179"/>
        <v>100000-150000</v>
      </c>
      <c r="M2833" t="s">
        <v>21</v>
      </c>
      <c r="N2833" t="str">
        <f>VLOOKUP(M2833,'Country Names'!B:C,2,FALSE)</f>
        <v>United States</v>
      </c>
      <c r="O2833">
        <v>100</v>
      </c>
      <c r="P2833" t="str">
        <f>IF(Table[[#This Row],[remote_ratio]]=0, "In Person", IF(Table[[#This Row],[remote_ratio]]=50, "Hybrid", IF(Table[[#This Row],[remote_ratio]]=100, "Remote")))</f>
        <v>Remote</v>
      </c>
      <c r="Q2833" t="s">
        <v>21</v>
      </c>
      <c r="R2833" t="str">
        <f>VLOOKUP(Q2833,'Country Names'!B:C,2,FALSE)</f>
        <v>United States</v>
      </c>
      <c r="S2833" t="s">
        <v>221</v>
      </c>
    </row>
    <row r="2834" spans="1:19" x14ac:dyDescent="0.3">
      <c r="A2834">
        <v>2833</v>
      </c>
      <c r="B2834">
        <v>2022</v>
      </c>
      <c r="C2834" t="s">
        <v>215</v>
      </c>
      <c r="D2834" t="s">
        <v>216</v>
      </c>
      <c r="E2834" t="s">
        <v>37</v>
      </c>
      <c r="F2834" t="str">
        <f t="shared" si="176"/>
        <v>Engineer</v>
      </c>
      <c r="G2834">
        <v>297500</v>
      </c>
      <c r="H2834" t="s">
        <v>20</v>
      </c>
      <c r="I2834">
        <v>297500</v>
      </c>
      <c r="J2834">
        <f t="shared" si="177"/>
        <v>250000</v>
      </c>
      <c r="K2834">
        <f t="shared" si="178"/>
        <v>300000</v>
      </c>
      <c r="L2834" t="str">
        <f t="shared" si="179"/>
        <v>250000-300000</v>
      </c>
      <c r="M2834" t="s">
        <v>21</v>
      </c>
      <c r="N2834" t="str">
        <f>VLOOKUP(M2834,'Country Names'!B:C,2,FALSE)</f>
        <v>United States</v>
      </c>
      <c r="O2834">
        <v>100</v>
      </c>
      <c r="P2834" t="str">
        <f>IF(Table[[#This Row],[remote_ratio]]=0, "In Person", IF(Table[[#This Row],[remote_ratio]]=50, "Hybrid", IF(Table[[#This Row],[remote_ratio]]=100, "Remote")))</f>
        <v>Remote</v>
      </c>
      <c r="Q2834" t="s">
        <v>21</v>
      </c>
      <c r="R2834" t="str">
        <f>VLOOKUP(Q2834,'Country Names'!B:C,2,FALSE)</f>
        <v>United States</v>
      </c>
      <c r="S2834" t="s">
        <v>221</v>
      </c>
    </row>
    <row r="2835" spans="1:19" x14ac:dyDescent="0.3">
      <c r="A2835">
        <v>2834</v>
      </c>
      <c r="B2835">
        <v>2022</v>
      </c>
      <c r="C2835" t="s">
        <v>215</v>
      </c>
      <c r="D2835" t="s">
        <v>216</v>
      </c>
      <c r="E2835" t="s">
        <v>37</v>
      </c>
      <c r="F2835" t="str">
        <f t="shared" si="176"/>
        <v>Engineer</v>
      </c>
      <c r="G2835">
        <v>260000</v>
      </c>
      <c r="H2835" t="s">
        <v>20</v>
      </c>
      <c r="I2835">
        <v>260000</v>
      </c>
      <c r="J2835">
        <f t="shared" si="177"/>
        <v>250000</v>
      </c>
      <c r="K2835">
        <f t="shared" si="178"/>
        <v>300000</v>
      </c>
      <c r="L2835" t="str">
        <f t="shared" si="179"/>
        <v>250000-300000</v>
      </c>
      <c r="M2835" t="s">
        <v>21</v>
      </c>
      <c r="N2835" t="str">
        <f>VLOOKUP(M2835,'Country Names'!B:C,2,FALSE)</f>
        <v>United States</v>
      </c>
      <c r="O2835">
        <v>100</v>
      </c>
      <c r="P2835" t="str">
        <f>IF(Table[[#This Row],[remote_ratio]]=0, "In Person", IF(Table[[#This Row],[remote_ratio]]=50, "Hybrid", IF(Table[[#This Row],[remote_ratio]]=100, "Remote")))</f>
        <v>Remote</v>
      </c>
      <c r="Q2835" t="s">
        <v>21</v>
      </c>
      <c r="R2835" t="str">
        <f>VLOOKUP(Q2835,'Country Names'!B:C,2,FALSE)</f>
        <v>United States</v>
      </c>
      <c r="S2835" t="s">
        <v>221</v>
      </c>
    </row>
    <row r="2836" spans="1:19" x14ac:dyDescent="0.3">
      <c r="A2836">
        <v>2835</v>
      </c>
      <c r="B2836">
        <v>2021</v>
      </c>
      <c r="C2836" t="s">
        <v>214</v>
      </c>
      <c r="D2836" t="s">
        <v>216</v>
      </c>
      <c r="E2836" t="s">
        <v>146</v>
      </c>
      <c r="F2836" t="str">
        <f t="shared" si="176"/>
        <v>Developer</v>
      </c>
      <c r="G2836">
        <v>15000</v>
      </c>
      <c r="H2836" t="s">
        <v>20</v>
      </c>
      <c r="I2836">
        <v>15000</v>
      </c>
      <c r="J2836">
        <f t="shared" si="177"/>
        <v>0</v>
      </c>
      <c r="K2836">
        <f t="shared" si="178"/>
        <v>50000</v>
      </c>
      <c r="L2836" t="str">
        <f t="shared" si="179"/>
        <v>0-50000</v>
      </c>
      <c r="M2836" t="s">
        <v>114</v>
      </c>
      <c r="N2836" t="str">
        <f>VLOOKUP(M2836,'Country Names'!B:C,2,FALSE)</f>
        <v>Thailand</v>
      </c>
      <c r="O2836">
        <v>100</v>
      </c>
      <c r="P2836" t="str">
        <f>IF(Table[[#This Row],[remote_ratio]]=0, "In Person", IF(Table[[#This Row],[remote_ratio]]=50, "Hybrid", IF(Table[[#This Row],[remote_ratio]]=100, "Remote")))</f>
        <v>Remote</v>
      </c>
      <c r="Q2836" t="s">
        <v>114</v>
      </c>
      <c r="R2836" t="str">
        <f>VLOOKUP(Q2836,'Country Names'!B:C,2,FALSE)</f>
        <v>Thailand</v>
      </c>
      <c r="S2836" t="s">
        <v>220</v>
      </c>
    </row>
    <row r="2837" spans="1:19" x14ac:dyDescent="0.3">
      <c r="A2837">
        <v>2836</v>
      </c>
      <c r="B2837">
        <v>2022</v>
      </c>
      <c r="C2837" t="s">
        <v>330</v>
      </c>
      <c r="D2837" t="s">
        <v>216</v>
      </c>
      <c r="E2837" t="s">
        <v>37</v>
      </c>
      <c r="F2837" t="str">
        <f t="shared" si="176"/>
        <v>Engineer</v>
      </c>
      <c r="G2837">
        <v>193000</v>
      </c>
      <c r="H2837" t="s">
        <v>20</v>
      </c>
      <c r="I2837">
        <v>193000</v>
      </c>
      <c r="J2837">
        <f t="shared" si="177"/>
        <v>150000</v>
      </c>
      <c r="K2837">
        <f t="shared" si="178"/>
        <v>200000</v>
      </c>
      <c r="L2837" t="str">
        <f t="shared" si="179"/>
        <v>150000-200000</v>
      </c>
      <c r="M2837" t="s">
        <v>15</v>
      </c>
      <c r="N2837" t="str">
        <f>VLOOKUP(M2837,'Country Names'!B:C,2,FALSE)</f>
        <v>Spain</v>
      </c>
      <c r="O2837">
        <v>100</v>
      </c>
      <c r="P2837" t="str">
        <f>IF(Table[[#This Row],[remote_ratio]]=0, "In Person", IF(Table[[#This Row],[remote_ratio]]=50, "Hybrid", IF(Table[[#This Row],[remote_ratio]]=100, "Remote")))</f>
        <v>Remote</v>
      </c>
      <c r="Q2837" t="s">
        <v>21</v>
      </c>
      <c r="R2837" t="str">
        <f>VLOOKUP(Q2837,'Country Names'!B:C,2,FALSE)</f>
        <v>United States</v>
      </c>
      <c r="S2837" t="s">
        <v>221</v>
      </c>
    </row>
    <row r="2838" spans="1:19" x14ac:dyDescent="0.3">
      <c r="A2838">
        <v>2771</v>
      </c>
      <c r="B2838">
        <v>2022</v>
      </c>
      <c r="C2838" t="s">
        <v>330</v>
      </c>
      <c r="D2838" t="s">
        <v>216</v>
      </c>
      <c r="E2838" t="s">
        <v>23</v>
      </c>
      <c r="F2838" t="str">
        <f t="shared" si="176"/>
        <v>Scientist</v>
      </c>
      <c r="G2838">
        <v>191475</v>
      </c>
      <c r="H2838" t="s">
        <v>20</v>
      </c>
      <c r="I2838">
        <v>191475</v>
      </c>
      <c r="J2838">
        <f t="shared" si="177"/>
        <v>150000</v>
      </c>
      <c r="K2838">
        <f t="shared" si="178"/>
        <v>200000</v>
      </c>
      <c r="L2838" t="str">
        <f t="shared" si="179"/>
        <v>150000-200000</v>
      </c>
      <c r="M2838" t="s">
        <v>21</v>
      </c>
      <c r="N2838" t="str">
        <f>VLOOKUP(M2838,'Country Names'!B:C,2,FALSE)</f>
        <v>United States</v>
      </c>
      <c r="O2838">
        <v>100</v>
      </c>
      <c r="P2838" t="str">
        <f>IF(Table[[#This Row],[remote_ratio]]=0, "In Person", IF(Table[[#This Row],[remote_ratio]]=50, "Hybrid", IF(Table[[#This Row],[remote_ratio]]=100, "Remote")))</f>
        <v>Remote</v>
      </c>
      <c r="Q2838" t="s">
        <v>21</v>
      </c>
      <c r="R2838" t="str">
        <f>VLOOKUP(Q2838,'Country Names'!B:C,2,FALSE)</f>
        <v>United States</v>
      </c>
      <c r="S2838" t="s">
        <v>221</v>
      </c>
    </row>
    <row r="2839" spans="1:19" x14ac:dyDescent="0.3">
      <c r="A2839">
        <v>2772</v>
      </c>
      <c r="B2839">
        <v>2022</v>
      </c>
      <c r="C2839" t="s">
        <v>330</v>
      </c>
      <c r="D2839" t="s">
        <v>216</v>
      </c>
      <c r="E2839" t="s">
        <v>23</v>
      </c>
      <c r="F2839" t="str">
        <f t="shared" si="176"/>
        <v>Scientist</v>
      </c>
      <c r="G2839">
        <v>141525</v>
      </c>
      <c r="H2839" t="s">
        <v>20</v>
      </c>
      <c r="I2839">
        <v>141525</v>
      </c>
      <c r="J2839">
        <f t="shared" si="177"/>
        <v>100000</v>
      </c>
      <c r="K2839">
        <f t="shared" si="178"/>
        <v>150000</v>
      </c>
      <c r="L2839" t="str">
        <f t="shared" si="179"/>
        <v>100000-150000</v>
      </c>
      <c r="M2839" t="s">
        <v>21</v>
      </c>
      <c r="N2839" t="str">
        <f>VLOOKUP(M2839,'Country Names'!B:C,2,FALSE)</f>
        <v>United States</v>
      </c>
      <c r="O2839">
        <v>100</v>
      </c>
      <c r="P2839" t="str">
        <f>IF(Table[[#This Row],[remote_ratio]]=0, "In Person", IF(Table[[#This Row],[remote_ratio]]=50, "Hybrid", IF(Table[[#This Row],[remote_ratio]]=100, "Remote")))</f>
        <v>Remote</v>
      </c>
      <c r="Q2839" t="s">
        <v>21</v>
      </c>
      <c r="R2839" t="str">
        <f>VLOOKUP(Q2839,'Country Names'!B:C,2,FALSE)</f>
        <v>United States</v>
      </c>
      <c r="S2839" t="s">
        <v>221</v>
      </c>
    </row>
    <row r="2840" spans="1:19" x14ac:dyDescent="0.3">
      <c r="A2840">
        <v>2839</v>
      </c>
      <c r="B2840">
        <v>2022</v>
      </c>
      <c r="C2840" t="s">
        <v>213</v>
      </c>
      <c r="D2840" t="s">
        <v>216</v>
      </c>
      <c r="E2840" t="s">
        <v>98</v>
      </c>
      <c r="F2840" t="str">
        <f t="shared" si="176"/>
        <v>Engineer</v>
      </c>
      <c r="G2840">
        <v>100000</v>
      </c>
      <c r="H2840" t="s">
        <v>20</v>
      </c>
      <c r="I2840">
        <v>100000</v>
      </c>
      <c r="J2840">
        <f t="shared" si="177"/>
        <v>100000</v>
      </c>
      <c r="K2840">
        <f t="shared" si="178"/>
        <v>150000</v>
      </c>
      <c r="L2840" t="str">
        <f t="shared" si="179"/>
        <v>100000-150000</v>
      </c>
      <c r="M2840" t="s">
        <v>21</v>
      </c>
      <c r="N2840" t="str">
        <f>VLOOKUP(M2840,'Country Names'!B:C,2,FALSE)</f>
        <v>United States</v>
      </c>
      <c r="O2840">
        <v>100</v>
      </c>
      <c r="P2840" t="str">
        <f>IF(Table[[#This Row],[remote_ratio]]=0, "In Person", IF(Table[[#This Row],[remote_ratio]]=50, "Hybrid", IF(Table[[#This Row],[remote_ratio]]=100, "Remote")))</f>
        <v>Remote</v>
      </c>
      <c r="Q2840" t="s">
        <v>21</v>
      </c>
      <c r="R2840" t="str">
        <f>VLOOKUP(Q2840,'Country Names'!B:C,2,FALSE)</f>
        <v>United States</v>
      </c>
      <c r="S2840" t="s">
        <v>221</v>
      </c>
    </row>
    <row r="2841" spans="1:19" x14ac:dyDescent="0.3">
      <c r="A2841">
        <v>2840</v>
      </c>
      <c r="B2841">
        <v>2022</v>
      </c>
      <c r="C2841" t="s">
        <v>213</v>
      </c>
      <c r="D2841" t="s">
        <v>216</v>
      </c>
      <c r="E2841" t="s">
        <v>98</v>
      </c>
      <c r="F2841" t="str">
        <f t="shared" si="176"/>
        <v>Engineer</v>
      </c>
      <c r="G2841">
        <v>60000</v>
      </c>
      <c r="H2841" t="s">
        <v>20</v>
      </c>
      <c r="I2841">
        <v>60000</v>
      </c>
      <c r="J2841">
        <f t="shared" si="177"/>
        <v>50000</v>
      </c>
      <c r="K2841">
        <f t="shared" si="178"/>
        <v>100000</v>
      </c>
      <c r="L2841" t="str">
        <f t="shared" si="179"/>
        <v>50000-100000</v>
      </c>
      <c r="M2841" t="s">
        <v>21</v>
      </c>
      <c r="N2841" t="str">
        <f>VLOOKUP(M2841,'Country Names'!B:C,2,FALSE)</f>
        <v>United States</v>
      </c>
      <c r="O2841">
        <v>100</v>
      </c>
      <c r="P2841" t="str">
        <f>IF(Table[[#This Row],[remote_ratio]]=0, "In Person", IF(Table[[#This Row],[remote_ratio]]=50, "Hybrid", IF(Table[[#This Row],[remote_ratio]]=100, "Remote")))</f>
        <v>Remote</v>
      </c>
      <c r="Q2841" t="s">
        <v>21</v>
      </c>
      <c r="R2841" t="str">
        <f>VLOOKUP(Q2841,'Country Names'!B:C,2,FALSE)</f>
        <v>United States</v>
      </c>
      <c r="S2841" t="s">
        <v>221</v>
      </c>
    </row>
    <row r="2842" spans="1:19" x14ac:dyDescent="0.3">
      <c r="A2842">
        <v>2841</v>
      </c>
      <c r="B2842">
        <v>2022</v>
      </c>
      <c r="C2842" t="s">
        <v>214</v>
      </c>
      <c r="D2842" t="s">
        <v>216</v>
      </c>
      <c r="E2842" t="s">
        <v>27</v>
      </c>
      <c r="F2842" t="str">
        <f t="shared" si="176"/>
        <v>Analyst</v>
      </c>
      <c r="G2842">
        <v>40300</v>
      </c>
      <c r="H2842" t="s">
        <v>109</v>
      </c>
      <c r="I2842">
        <v>7799</v>
      </c>
      <c r="J2842">
        <f t="shared" si="177"/>
        <v>0</v>
      </c>
      <c r="K2842">
        <f t="shared" si="178"/>
        <v>50000</v>
      </c>
      <c r="L2842" t="str">
        <f t="shared" si="179"/>
        <v>0-50000</v>
      </c>
      <c r="M2842" t="s">
        <v>110</v>
      </c>
      <c r="N2842" t="str">
        <f>VLOOKUP(M2842,'Country Names'!B:C,2,FALSE)</f>
        <v>Brazil</v>
      </c>
      <c r="O2842">
        <v>100</v>
      </c>
      <c r="P2842" t="str">
        <f>IF(Table[[#This Row],[remote_ratio]]=0, "In Person", IF(Table[[#This Row],[remote_ratio]]=50, "Hybrid", IF(Table[[#This Row],[remote_ratio]]=100, "Remote")))</f>
        <v>Remote</v>
      </c>
      <c r="Q2842" t="s">
        <v>110</v>
      </c>
      <c r="R2842" t="str">
        <f>VLOOKUP(Q2842,'Country Names'!B:C,2,FALSE)</f>
        <v>Brazil</v>
      </c>
      <c r="S2842" t="s">
        <v>220</v>
      </c>
    </row>
    <row r="2843" spans="1:19" x14ac:dyDescent="0.3">
      <c r="A2843">
        <v>2786</v>
      </c>
      <c r="B2843">
        <v>2022</v>
      </c>
      <c r="C2843" t="s">
        <v>213</v>
      </c>
      <c r="D2843" t="s">
        <v>216</v>
      </c>
      <c r="E2843" t="s">
        <v>23</v>
      </c>
      <c r="F2843" t="str">
        <f t="shared" si="176"/>
        <v>Scientist</v>
      </c>
      <c r="G2843">
        <v>83000</v>
      </c>
      <c r="H2843" t="s">
        <v>58</v>
      </c>
      <c r="I2843">
        <v>102200</v>
      </c>
      <c r="J2843">
        <f t="shared" si="177"/>
        <v>100000</v>
      </c>
      <c r="K2843">
        <f t="shared" si="178"/>
        <v>150000</v>
      </c>
      <c r="L2843" t="str">
        <f t="shared" si="179"/>
        <v>100000-150000</v>
      </c>
      <c r="M2843" t="s">
        <v>33</v>
      </c>
      <c r="N2843" t="str">
        <f>VLOOKUP(M2843,'Country Names'!B:C,2,FALSE)</f>
        <v>United Kingdom</v>
      </c>
      <c r="O2843">
        <v>100</v>
      </c>
      <c r="P2843" t="str">
        <f>IF(Table[[#This Row],[remote_ratio]]=0, "In Person", IF(Table[[#This Row],[remote_ratio]]=50, "Hybrid", IF(Table[[#This Row],[remote_ratio]]=100, "Remote")))</f>
        <v>Remote</v>
      </c>
      <c r="Q2843" t="s">
        <v>33</v>
      </c>
      <c r="R2843" t="str">
        <f>VLOOKUP(Q2843,'Country Names'!B:C,2,FALSE)</f>
        <v>United Kingdom</v>
      </c>
      <c r="S2843" t="s">
        <v>221</v>
      </c>
    </row>
    <row r="2844" spans="1:19" x14ac:dyDescent="0.3">
      <c r="A2844">
        <v>2787</v>
      </c>
      <c r="B2844">
        <v>2022</v>
      </c>
      <c r="C2844" t="s">
        <v>214</v>
      </c>
      <c r="D2844" t="s">
        <v>216</v>
      </c>
      <c r="E2844" t="s">
        <v>23</v>
      </c>
      <c r="F2844" t="str">
        <f t="shared" si="176"/>
        <v>Scientist</v>
      </c>
      <c r="G2844">
        <v>1800000</v>
      </c>
      <c r="H2844" t="s">
        <v>42</v>
      </c>
      <c r="I2844">
        <v>22892</v>
      </c>
      <c r="J2844">
        <f t="shared" si="177"/>
        <v>0</v>
      </c>
      <c r="K2844">
        <f t="shared" si="178"/>
        <v>50000</v>
      </c>
      <c r="L2844" t="str">
        <f t="shared" si="179"/>
        <v>0-50000</v>
      </c>
      <c r="M2844" t="s">
        <v>43</v>
      </c>
      <c r="N2844" t="str">
        <f>VLOOKUP(M2844,'Country Names'!B:C,2,FALSE)</f>
        <v>India</v>
      </c>
      <c r="O2844">
        <v>50</v>
      </c>
      <c r="P2844" t="str">
        <f>IF(Table[[#This Row],[remote_ratio]]=0, "In Person", IF(Table[[#This Row],[remote_ratio]]=50, "Hybrid", IF(Table[[#This Row],[remote_ratio]]=100, "Remote")))</f>
        <v>Hybrid</v>
      </c>
      <c r="Q2844" t="s">
        <v>43</v>
      </c>
      <c r="R2844" t="str">
        <f>VLOOKUP(Q2844,'Country Names'!B:C,2,FALSE)</f>
        <v>India</v>
      </c>
      <c r="S2844" t="s">
        <v>221</v>
      </c>
    </row>
    <row r="2845" spans="1:19" x14ac:dyDescent="0.3">
      <c r="A2845">
        <v>2844</v>
      </c>
      <c r="B2845">
        <v>2022</v>
      </c>
      <c r="C2845" t="s">
        <v>330</v>
      </c>
      <c r="D2845" t="s">
        <v>216</v>
      </c>
      <c r="E2845" t="s">
        <v>177</v>
      </c>
      <c r="F2845" t="str">
        <f t="shared" si="176"/>
        <v>Developer</v>
      </c>
      <c r="G2845">
        <v>250000</v>
      </c>
      <c r="H2845" t="s">
        <v>20</v>
      </c>
      <c r="I2845">
        <v>250000</v>
      </c>
      <c r="J2845">
        <f t="shared" si="177"/>
        <v>250000</v>
      </c>
      <c r="K2845">
        <f t="shared" si="178"/>
        <v>300000</v>
      </c>
      <c r="L2845" t="str">
        <f t="shared" si="179"/>
        <v>250000-300000</v>
      </c>
      <c r="M2845" t="s">
        <v>21</v>
      </c>
      <c r="N2845" t="str">
        <f>VLOOKUP(M2845,'Country Names'!B:C,2,FALSE)</f>
        <v>United States</v>
      </c>
      <c r="O2845">
        <v>100</v>
      </c>
      <c r="P2845" t="str">
        <f>IF(Table[[#This Row],[remote_ratio]]=0, "In Person", IF(Table[[#This Row],[remote_ratio]]=50, "Hybrid", IF(Table[[#This Row],[remote_ratio]]=100, "Remote")))</f>
        <v>Remote</v>
      </c>
      <c r="Q2845" t="s">
        <v>21</v>
      </c>
      <c r="R2845" t="str">
        <f>VLOOKUP(Q2845,'Country Names'!B:C,2,FALSE)</f>
        <v>United States</v>
      </c>
      <c r="S2845" t="s">
        <v>221</v>
      </c>
    </row>
    <row r="2846" spans="1:19" x14ac:dyDescent="0.3">
      <c r="A2846">
        <v>2845</v>
      </c>
      <c r="B2846">
        <v>2022</v>
      </c>
      <c r="C2846" t="s">
        <v>330</v>
      </c>
      <c r="D2846" t="s">
        <v>216</v>
      </c>
      <c r="E2846" t="s">
        <v>177</v>
      </c>
      <c r="F2846" t="str">
        <f t="shared" si="176"/>
        <v>Developer</v>
      </c>
      <c r="G2846">
        <v>63000</v>
      </c>
      <c r="H2846" t="s">
        <v>20</v>
      </c>
      <c r="I2846">
        <v>63000</v>
      </c>
      <c r="J2846">
        <f t="shared" si="177"/>
        <v>50000</v>
      </c>
      <c r="K2846">
        <f t="shared" si="178"/>
        <v>100000</v>
      </c>
      <c r="L2846" t="str">
        <f t="shared" si="179"/>
        <v>50000-100000</v>
      </c>
      <c r="M2846" t="s">
        <v>21</v>
      </c>
      <c r="N2846" t="str">
        <f>VLOOKUP(M2846,'Country Names'!B:C,2,FALSE)</f>
        <v>United States</v>
      </c>
      <c r="O2846">
        <v>100</v>
      </c>
      <c r="P2846" t="str">
        <f>IF(Table[[#This Row],[remote_ratio]]=0, "In Person", IF(Table[[#This Row],[remote_ratio]]=50, "Hybrid", IF(Table[[#This Row],[remote_ratio]]=100, "Remote")))</f>
        <v>Remote</v>
      </c>
      <c r="Q2846" t="s">
        <v>21</v>
      </c>
      <c r="R2846" t="str">
        <f>VLOOKUP(Q2846,'Country Names'!B:C,2,FALSE)</f>
        <v>United States</v>
      </c>
      <c r="S2846" t="s">
        <v>221</v>
      </c>
    </row>
    <row r="2847" spans="1:19" x14ac:dyDescent="0.3">
      <c r="A2847">
        <v>2846</v>
      </c>
      <c r="B2847">
        <v>2022</v>
      </c>
      <c r="C2847" t="s">
        <v>213</v>
      </c>
      <c r="D2847" t="s">
        <v>216</v>
      </c>
      <c r="E2847" t="s">
        <v>70</v>
      </c>
      <c r="F2847" t="str">
        <f t="shared" si="176"/>
        <v>Manager</v>
      </c>
      <c r="G2847">
        <v>134000</v>
      </c>
      <c r="H2847" t="s">
        <v>20</v>
      </c>
      <c r="I2847">
        <v>134000</v>
      </c>
      <c r="J2847">
        <f t="shared" si="177"/>
        <v>100000</v>
      </c>
      <c r="K2847">
        <f t="shared" si="178"/>
        <v>150000</v>
      </c>
      <c r="L2847" t="str">
        <f t="shared" si="179"/>
        <v>100000-150000</v>
      </c>
      <c r="M2847" t="s">
        <v>21</v>
      </c>
      <c r="N2847" t="str">
        <f>VLOOKUP(M2847,'Country Names'!B:C,2,FALSE)</f>
        <v>United States</v>
      </c>
      <c r="O2847">
        <v>0</v>
      </c>
      <c r="P2847" t="str">
        <f>IF(Table[[#This Row],[remote_ratio]]=0, "In Person", IF(Table[[#This Row],[remote_ratio]]=50, "Hybrid", IF(Table[[#This Row],[remote_ratio]]=100, "Remote")))</f>
        <v>In Person</v>
      </c>
      <c r="Q2847" t="s">
        <v>21</v>
      </c>
      <c r="R2847" t="str">
        <f>VLOOKUP(Q2847,'Country Names'!B:C,2,FALSE)</f>
        <v>United States</v>
      </c>
      <c r="S2847" t="s">
        <v>221</v>
      </c>
    </row>
    <row r="2848" spans="1:19" x14ac:dyDescent="0.3">
      <c r="A2848">
        <v>2847</v>
      </c>
      <c r="B2848">
        <v>2022</v>
      </c>
      <c r="C2848" t="s">
        <v>213</v>
      </c>
      <c r="D2848" t="s">
        <v>216</v>
      </c>
      <c r="E2848" t="s">
        <v>70</v>
      </c>
      <c r="F2848" t="str">
        <f t="shared" si="176"/>
        <v>Manager</v>
      </c>
      <c r="G2848">
        <v>98000</v>
      </c>
      <c r="H2848" t="s">
        <v>20</v>
      </c>
      <c r="I2848">
        <v>98000</v>
      </c>
      <c r="J2848">
        <f t="shared" si="177"/>
        <v>50000</v>
      </c>
      <c r="K2848">
        <f t="shared" si="178"/>
        <v>100000</v>
      </c>
      <c r="L2848" t="str">
        <f t="shared" si="179"/>
        <v>50000-100000</v>
      </c>
      <c r="M2848" t="s">
        <v>21</v>
      </c>
      <c r="N2848" t="str">
        <f>VLOOKUP(M2848,'Country Names'!B:C,2,FALSE)</f>
        <v>United States</v>
      </c>
      <c r="O2848">
        <v>0</v>
      </c>
      <c r="P2848" t="str">
        <f>IF(Table[[#This Row],[remote_ratio]]=0, "In Person", IF(Table[[#This Row],[remote_ratio]]=50, "Hybrid", IF(Table[[#This Row],[remote_ratio]]=100, "Remote")))</f>
        <v>In Person</v>
      </c>
      <c r="Q2848" t="s">
        <v>21</v>
      </c>
      <c r="R2848" t="str">
        <f>VLOOKUP(Q2848,'Country Names'!B:C,2,FALSE)</f>
        <v>United States</v>
      </c>
      <c r="S2848" t="s">
        <v>221</v>
      </c>
    </row>
    <row r="2849" spans="1:19" x14ac:dyDescent="0.3">
      <c r="A2849">
        <v>2790</v>
      </c>
      <c r="B2849">
        <v>2022</v>
      </c>
      <c r="C2849" t="s">
        <v>214</v>
      </c>
      <c r="D2849" t="s">
        <v>216</v>
      </c>
      <c r="E2849" t="s">
        <v>83</v>
      </c>
      <c r="F2849" t="str">
        <f t="shared" si="176"/>
        <v>Scientist</v>
      </c>
      <c r="G2849">
        <v>30000</v>
      </c>
      <c r="H2849" t="s">
        <v>14</v>
      </c>
      <c r="I2849">
        <v>31520</v>
      </c>
      <c r="J2849">
        <f t="shared" si="177"/>
        <v>0</v>
      </c>
      <c r="K2849">
        <f t="shared" si="178"/>
        <v>50000</v>
      </c>
      <c r="L2849" t="str">
        <f t="shared" si="179"/>
        <v>0-50000</v>
      </c>
      <c r="M2849" t="s">
        <v>48</v>
      </c>
      <c r="N2849" t="str">
        <f>VLOOKUP(M2849,'Country Names'!B:C,2,FALSE)</f>
        <v>Portugal</v>
      </c>
      <c r="O2849">
        <v>100</v>
      </c>
      <c r="P2849" t="str">
        <f>IF(Table[[#This Row],[remote_ratio]]=0, "In Person", IF(Table[[#This Row],[remote_ratio]]=50, "Hybrid", IF(Table[[#This Row],[remote_ratio]]=100, "Remote")))</f>
        <v>Remote</v>
      </c>
      <c r="Q2849" t="s">
        <v>15</v>
      </c>
      <c r="R2849" t="str">
        <f>VLOOKUP(Q2849,'Country Names'!B:C,2,FALSE)</f>
        <v>Spain</v>
      </c>
      <c r="S2849" t="s">
        <v>221</v>
      </c>
    </row>
    <row r="2850" spans="1:19" x14ac:dyDescent="0.3">
      <c r="A2850">
        <v>2817</v>
      </c>
      <c r="B2850">
        <v>2022</v>
      </c>
      <c r="C2850" t="s">
        <v>330</v>
      </c>
      <c r="D2850" t="s">
        <v>216</v>
      </c>
      <c r="E2850" t="s">
        <v>23</v>
      </c>
      <c r="F2850" t="str">
        <f t="shared" si="176"/>
        <v>Scientist</v>
      </c>
      <c r="G2850">
        <v>180000</v>
      </c>
      <c r="H2850" t="s">
        <v>20</v>
      </c>
      <c r="I2850">
        <v>180000</v>
      </c>
      <c r="J2850">
        <f t="shared" si="177"/>
        <v>150000</v>
      </c>
      <c r="K2850">
        <f t="shared" si="178"/>
        <v>200000</v>
      </c>
      <c r="L2850" t="str">
        <f t="shared" si="179"/>
        <v>150000-200000</v>
      </c>
      <c r="M2850" t="s">
        <v>21</v>
      </c>
      <c r="N2850" t="str">
        <f>VLOOKUP(M2850,'Country Names'!B:C,2,FALSE)</f>
        <v>United States</v>
      </c>
      <c r="O2850">
        <v>100</v>
      </c>
      <c r="P2850" t="str">
        <f>IF(Table[[#This Row],[remote_ratio]]=0, "In Person", IF(Table[[#This Row],[remote_ratio]]=50, "Hybrid", IF(Table[[#This Row],[remote_ratio]]=100, "Remote")))</f>
        <v>Remote</v>
      </c>
      <c r="Q2850" t="s">
        <v>21</v>
      </c>
      <c r="R2850" t="str">
        <f>VLOOKUP(Q2850,'Country Names'!B:C,2,FALSE)</f>
        <v>United States</v>
      </c>
      <c r="S2850" t="s">
        <v>220</v>
      </c>
    </row>
    <row r="2851" spans="1:19" x14ac:dyDescent="0.3">
      <c r="A2851">
        <v>2818</v>
      </c>
      <c r="B2851">
        <v>2022</v>
      </c>
      <c r="C2851" t="s">
        <v>330</v>
      </c>
      <c r="D2851" t="s">
        <v>216</v>
      </c>
      <c r="E2851" t="s">
        <v>23</v>
      </c>
      <c r="F2851" t="str">
        <f t="shared" si="176"/>
        <v>Scientist</v>
      </c>
      <c r="G2851">
        <v>165000</v>
      </c>
      <c r="H2851" t="s">
        <v>20</v>
      </c>
      <c r="I2851">
        <v>165000</v>
      </c>
      <c r="J2851">
        <f t="shared" si="177"/>
        <v>150000</v>
      </c>
      <c r="K2851">
        <f t="shared" si="178"/>
        <v>200000</v>
      </c>
      <c r="L2851" t="str">
        <f t="shared" si="179"/>
        <v>150000-200000</v>
      </c>
      <c r="M2851" t="s">
        <v>21</v>
      </c>
      <c r="N2851" t="str">
        <f>VLOOKUP(M2851,'Country Names'!B:C,2,FALSE)</f>
        <v>United States</v>
      </c>
      <c r="O2851">
        <v>100</v>
      </c>
      <c r="P2851" t="str">
        <f>IF(Table[[#This Row],[remote_ratio]]=0, "In Person", IF(Table[[#This Row],[remote_ratio]]=50, "Hybrid", IF(Table[[#This Row],[remote_ratio]]=100, "Remote")))</f>
        <v>Remote</v>
      </c>
      <c r="Q2851" t="s">
        <v>21</v>
      </c>
      <c r="R2851" t="str">
        <f>VLOOKUP(Q2851,'Country Names'!B:C,2,FALSE)</f>
        <v>United States</v>
      </c>
      <c r="S2851" t="s">
        <v>220</v>
      </c>
    </row>
    <row r="2852" spans="1:19" x14ac:dyDescent="0.3">
      <c r="A2852">
        <v>2851</v>
      </c>
      <c r="B2852">
        <v>2022</v>
      </c>
      <c r="C2852" t="s">
        <v>213</v>
      </c>
      <c r="D2852" t="s">
        <v>216</v>
      </c>
      <c r="E2852" t="s">
        <v>27</v>
      </c>
      <c r="F2852" t="str">
        <f t="shared" si="176"/>
        <v>Analyst</v>
      </c>
      <c r="G2852">
        <v>136000</v>
      </c>
      <c r="H2852" t="s">
        <v>20</v>
      </c>
      <c r="I2852">
        <v>136000</v>
      </c>
      <c r="J2852">
        <f t="shared" si="177"/>
        <v>100000</v>
      </c>
      <c r="K2852">
        <f t="shared" si="178"/>
        <v>150000</v>
      </c>
      <c r="L2852" t="str">
        <f t="shared" si="179"/>
        <v>100000-150000</v>
      </c>
      <c r="M2852" t="s">
        <v>21</v>
      </c>
      <c r="N2852" t="str">
        <f>VLOOKUP(M2852,'Country Names'!B:C,2,FALSE)</f>
        <v>United States</v>
      </c>
      <c r="O2852">
        <v>100</v>
      </c>
      <c r="P2852" t="str">
        <f>IF(Table[[#This Row],[remote_ratio]]=0, "In Person", IF(Table[[#This Row],[remote_ratio]]=50, "Hybrid", IF(Table[[#This Row],[remote_ratio]]=100, "Remote")))</f>
        <v>Remote</v>
      </c>
      <c r="Q2852" t="s">
        <v>21</v>
      </c>
      <c r="R2852" t="str">
        <f>VLOOKUP(Q2852,'Country Names'!B:C,2,FALSE)</f>
        <v>United States</v>
      </c>
      <c r="S2852" t="s">
        <v>221</v>
      </c>
    </row>
    <row r="2853" spans="1:19" x14ac:dyDescent="0.3">
      <c r="A2853">
        <v>2852</v>
      </c>
      <c r="B2853">
        <v>2022</v>
      </c>
      <c r="C2853" t="s">
        <v>213</v>
      </c>
      <c r="D2853" t="s">
        <v>216</v>
      </c>
      <c r="E2853" t="s">
        <v>27</v>
      </c>
      <c r="F2853" t="str">
        <f t="shared" si="176"/>
        <v>Analyst</v>
      </c>
      <c r="G2853">
        <v>112000</v>
      </c>
      <c r="H2853" t="s">
        <v>20</v>
      </c>
      <c r="I2853">
        <v>112000</v>
      </c>
      <c r="J2853">
        <f t="shared" si="177"/>
        <v>100000</v>
      </c>
      <c r="K2853">
        <f t="shared" si="178"/>
        <v>150000</v>
      </c>
      <c r="L2853" t="str">
        <f t="shared" si="179"/>
        <v>100000-150000</v>
      </c>
      <c r="M2853" t="s">
        <v>21</v>
      </c>
      <c r="N2853" t="str">
        <f>VLOOKUP(M2853,'Country Names'!B:C,2,FALSE)</f>
        <v>United States</v>
      </c>
      <c r="O2853">
        <v>100</v>
      </c>
      <c r="P2853" t="str">
        <f>IF(Table[[#This Row],[remote_ratio]]=0, "In Person", IF(Table[[#This Row],[remote_ratio]]=50, "Hybrid", IF(Table[[#This Row],[remote_ratio]]=100, "Remote")))</f>
        <v>Remote</v>
      </c>
      <c r="Q2853" t="s">
        <v>21</v>
      </c>
      <c r="R2853" t="str">
        <f>VLOOKUP(Q2853,'Country Names'!B:C,2,FALSE)</f>
        <v>United States</v>
      </c>
      <c r="S2853" t="s">
        <v>221</v>
      </c>
    </row>
    <row r="2854" spans="1:19" x14ac:dyDescent="0.3">
      <c r="A2854">
        <v>2819</v>
      </c>
      <c r="B2854">
        <v>2022</v>
      </c>
      <c r="C2854" t="s">
        <v>330</v>
      </c>
      <c r="D2854" t="s">
        <v>216</v>
      </c>
      <c r="E2854" t="s">
        <v>88</v>
      </c>
      <c r="F2854" t="str">
        <f t="shared" si="176"/>
        <v>Scientist</v>
      </c>
      <c r="G2854">
        <v>108000</v>
      </c>
      <c r="H2854" t="s">
        <v>20</v>
      </c>
      <c r="I2854">
        <v>108000</v>
      </c>
      <c r="J2854">
        <f t="shared" si="177"/>
        <v>100000</v>
      </c>
      <c r="K2854">
        <f t="shared" si="178"/>
        <v>150000</v>
      </c>
      <c r="L2854" t="str">
        <f t="shared" si="179"/>
        <v>100000-150000</v>
      </c>
      <c r="M2854" t="s">
        <v>21</v>
      </c>
      <c r="N2854" t="str">
        <f>VLOOKUP(M2854,'Country Names'!B:C,2,FALSE)</f>
        <v>United States</v>
      </c>
      <c r="O2854">
        <v>0</v>
      </c>
      <c r="P2854" t="str">
        <f>IF(Table[[#This Row],[remote_ratio]]=0, "In Person", IF(Table[[#This Row],[remote_ratio]]=50, "Hybrid", IF(Table[[#This Row],[remote_ratio]]=100, "Remote")))</f>
        <v>In Person</v>
      </c>
      <c r="Q2854" t="s">
        <v>21</v>
      </c>
      <c r="R2854" t="str">
        <f>VLOOKUP(Q2854,'Country Names'!B:C,2,FALSE)</f>
        <v>United States</v>
      </c>
      <c r="S2854" t="s">
        <v>220</v>
      </c>
    </row>
    <row r="2855" spans="1:19" x14ac:dyDescent="0.3">
      <c r="A2855">
        <v>2823</v>
      </c>
      <c r="B2855">
        <v>2022</v>
      </c>
      <c r="C2855" t="s">
        <v>330</v>
      </c>
      <c r="D2855" t="s">
        <v>216</v>
      </c>
      <c r="E2855" t="s">
        <v>23</v>
      </c>
      <c r="F2855" t="str">
        <f t="shared" si="176"/>
        <v>Scientist</v>
      </c>
      <c r="G2855">
        <v>179400</v>
      </c>
      <c r="H2855" t="s">
        <v>20</v>
      </c>
      <c r="I2855">
        <v>179400</v>
      </c>
      <c r="J2855">
        <f t="shared" si="177"/>
        <v>150000</v>
      </c>
      <c r="K2855">
        <f t="shared" si="178"/>
        <v>200000</v>
      </c>
      <c r="L2855" t="str">
        <f t="shared" si="179"/>
        <v>150000-200000</v>
      </c>
      <c r="M2855" t="s">
        <v>21</v>
      </c>
      <c r="N2855" t="str">
        <f>VLOOKUP(M2855,'Country Names'!B:C,2,FALSE)</f>
        <v>United States</v>
      </c>
      <c r="O2855">
        <v>0</v>
      </c>
      <c r="P2855" t="str">
        <f>IF(Table[[#This Row],[remote_ratio]]=0, "In Person", IF(Table[[#This Row],[remote_ratio]]=50, "Hybrid", IF(Table[[#This Row],[remote_ratio]]=100, "Remote")))</f>
        <v>In Person</v>
      </c>
      <c r="Q2855" t="s">
        <v>21</v>
      </c>
      <c r="R2855" t="str">
        <f>VLOOKUP(Q2855,'Country Names'!B:C,2,FALSE)</f>
        <v>United States</v>
      </c>
      <c r="S2855" t="s">
        <v>221</v>
      </c>
    </row>
    <row r="2856" spans="1:19" x14ac:dyDescent="0.3">
      <c r="A2856">
        <v>2855</v>
      </c>
      <c r="B2856">
        <v>2022</v>
      </c>
      <c r="C2856" t="s">
        <v>330</v>
      </c>
      <c r="D2856" t="s">
        <v>216</v>
      </c>
      <c r="E2856" t="s">
        <v>37</v>
      </c>
      <c r="F2856" t="str">
        <f t="shared" si="176"/>
        <v>Engineer</v>
      </c>
      <c r="G2856">
        <v>215000</v>
      </c>
      <c r="H2856" t="s">
        <v>20</v>
      </c>
      <c r="I2856">
        <v>215000</v>
      </c>
      <c r="J2856">
        <f t="shared" si="177"/>
        <v>200000</v>
      </c>
      <c r="K2856">
        <f t="shared" si="178"/>
        <v>250000</v>
      </c>
      <c r="L2856" t="str">
        <f t="shared" si="179"/>
        <v>200000-250000</v>
      </c>
      <c r="M2856" t="s">
        <v>21</v>
      </c>
      <c r="N2856" t="str">
        <f>VLOOKUP(M2856,'Country Names'!B:C,2,FALSE)</f>
        <v>United States</v>
      </c>
      <c r="O2856">
        <v>0</v>
      </c>
      <c r="P2856" t="str">
        <f>IF(Table[[#This Row],[remote_ratio]]=0, "In Person", IF(Table[[#This Row],[remote_ratio]]=50, "Hybrid", IF(Table[[#This Row],[remote_ratio]]=100, "Remote")))</f>
        <v>In Person</v>
      </c>
      <c r="Q2856" t="s">
        <v>21</v>
      </c>
      <c r="R2856" t="str">
        <f>VLOOKUP(Q2856,'Country Names'!B:C,2,FALSE)</f>
        <v>United States</v>
      </c>
      <c r="S2856" t="s">
        <v>221</v>
      </c>
    </row>
    <row r="2857" spans="1:19" x14ac:dyDescent="0.3">
      <c r="A2857">
        <v>2856</v>
      </c>
      <c r="B2857">
        <v>2022</v>
      </c>
      <c r="C2857" t="s">
        <v>330</v>
      </c>
      <c r="D2857" t="s">
        <v>216</v>
      </c>
      <c r="E2857" t="s">
        <v>37</v>
      </c>
      <c r="F2857" t="str">
        <f t="shared" si="176"/>
        <v>Engineer</v>
      </c>
      <c r="G2857">
        <v>164000</v>
      </c>
      <c r="H2857" t="s">
        <v>20</v>
      </c>
      <c r="I2857">
        <v>164000</v>
      </c>
      <c r="J2857">
        <f t="shared" si="177"/>
        <v>150000</v>
      </c>
      <c r="K2857">
        <f t="shared" si="178"/>
        <v>200000</v>
      </c>
      <c r="L2857" t="str">
        <f t="shared" si="179"/>
        <v>150000-200000</v>
      </c>
      <c r="M2857" t="s">
        <v>21</v>
      </c>
      <c r="N2857" t="str">
        <f>VLOOKUP(M2857,'Country Names'!B:C,2,FALSE)</f>
        <v>United States</v>
      </c>
      <c r="O2857">
        <v>0</v>
      </c>
      <c r="P2857" t="str">
        <f>IF(Table[[#This Row],[remote_ratio]]=0, "In Person", IF(Table[[#This Row],[remote_ratio]]=50, "Hybrid", IF(Table[[#This Row],[remote_ratio]]=100, "Remote")))</f>
        <v>In Person</v>
      </c>
      <c r="Q2857" t="s">
        <v>21</v>
      </c>
      <c r="R2857" t="str">
        <f>VLOOKUP(Q2857,'Country Names'!B:C,2,FALSE)</f>
        <v>United States</v>
      </c>
      <c r="S2857" t="s">
        <v>221</v>
      </c>
    </row>
    <row r="2858" spans="1:19" x14ac:dyDescent="0.3">
      <c r="A2858">
        <v>2857</v>
      </c>
      <c r="B2858">
        <v>2022</v>
      </c>
      <c r="C2858" t="s">
        <v>330</v>
      </c>
      <c r="D2858" t="s">
        <v>216</v>
      </c>
      <c r="E2858" t="s">
        <v>37</v>
      </c>
      <c r="F2858" t="str">
        <f t="shared" si="176"/>
        <v>Engineer</v>
      </c>
      <c r="G2858">
        <v>300000</v>
      </c>
      <c r="H2858" t="s">
        <v>20</v>
      </c>
      <c r="I2858">
        <v>300000</v>
      </c>
      <c r="J2858">
        <f t="shared" si="177"/>
        <v>300000</v>
      </c>
      <c r="K2858">
        <f t="shared" si="178"/>
        <v>350000</v>
      </c>
      <c r="L2858" t="str">
        <f t="shared" si="179"/>
        <v>300000-350000</v>
      </c>
      <c r="M2858" t="s">
        <v>21</v>
      </c>
      <c r="N2858" t="str">
        <f>VLOOKUP(M2858,'Country Names'!B:C,2,FALSE)</f>
        <v>United States</v>
      </c>
      <c r="O2858">
        <v>0</v>
      </c>
      <c r="P2858" t="str">
        <f>IF(Table[[#This Row],[remote_ratio]]=0, "In Person", IF(Table[[#This Row],[remote_ratio]]=50, "Hybrid", IF(Table[[#This Row],[remote_ratio]]=100, "Remote")))</f>
        <v>In Person</v>
      </c>
      <c r="Q2858" t="s">
        <v>21</v>
      </c>
      <c r="R2858" t="str">
        <f>VLOOKUP(Q2858,'Country Names'!B:C,2,FALSE)</f>
        <v>United States</v>
      </c>
      <c r="S2858" t="s">
        <v>221</v>
      </c>
    </row>
    <row r="2859" spans="1:19" x14ac:dyDescent="0.3">
      <c r="A2859">
        <v>2858</v>
      </c>
      <c r="B2859">
        <v>2022</v>
      </c>
      <c r="C2859" t="s">
        <v>330</v>
      </c>
      <c r="D2859" t="s">
        <v>216</v>
      </c>
      <c r="E2859" t="s">
        <v>37</v>
      </c>
      <c r="F2859" t="str">
        <f t="shared" si="176"/>
        <v>Engineer</v>
      </c>
      <c r="G2859">
        <v>130000</v>
      </c>
      <c r="H2859" t="s">
        <v>20</v>
      </c>
      <c r="I2859">
        <v>130000</v>
      </c>
      <c r="J2859">
        <f t="shared" si="177"/>
        <v>100000</v>
      </c>
      <c r="K2859">
        <f t="shared" si="178"/>
        <v>150000</v>
      </c>
      <c r="L2859" t="str">
        <f t="shared" si="179"/>
        <v>100000-150000</v>
      </c>
      <c r="M2859" t="s">
        <v>21</v>
      </c>
      <c r="N2859" t="str">
        <f>VLOOKUP(M2859,'Country Names'!B:C,2,FALSE)</f>
        <v>United States</v>
      </c>
      <c r="O2859">
        <v>0</v>
      </c>
      <c r="P2859" t="str">
        <f>IF(Table[[#This Row],[remote_ratio]]=0, "In Person", IF(Table[[#This Row],[remote_ratio]]=50, "Hybrid", IF(Table[[#This Row],[remote_ratio]]=100, "Remote")))</f>
        <v>In Person</v>
      </c>
      <c r="Q2859" t="s">
        <v>21</v>
      </c>
      <c r="R2859" t="str">
        <f>VLOOKUP(Q2859,'Country Names'!B:C,2,FALSE)</f>
        <v>United States</v>
      </c>
      <c r="S2859" t="s">
        <v>221</v>
      </c>
    </row>
    <row r="2860" spans="1:19" x14ac:dyDescent="0.3">
      <c r="A2860">
        <v>2859</v>
      </c>
      <c r="B2860">
        <v>2022</v>
      </c>
      <c r="C2860" t="s">
        <v>330</v>
      </c>
      <c r="D2860" t="s">
        <v>216</v>
      </c>
      <c r="E2860" t="s">
        <v>37</v>
      </c>
      <c r="F2860" t="str">
        <f t="shared" si="176"/>
        <v>Engineer</v>
      </c>
      <c r="G2860">
        <v>250000</v>
      </c>
      <c r="H2860" t="s">
        <v>20</v>
      </c>
      <c r="I2860">
        <v>250000</v>
      </c>
      <c r="J2860">
        <f t="shared" si="177"/>
        <v>250000</v>
      </c>
      <c r="K2860">
        <f t="shared" si="178"/>
        <v>300000</v>
      </c>
      <c r="L2860" t="str">
        <f t="shared" si="179"/>
        <v>250000-300000</v>
      </c>
      <c r="M2860" t="s">
        <v>21</v>
      </c>
      <c r="N2860" t="str">
        <f>VLOOKUP(M2860,'Country Names'!B:C,2,FALSE)</f>
        <v>United States</v>
      </c>
      <c r="O2860">
        <v>100</v>
      </c>
      <c r="P2860" t="str">
        <f>IF(Table[[#This Row],[remote_ratio]]=0, "In Person", IF(Table[[#This Row],[remote_ratio]]=50, "Hybrid", IF(Table[[#This Row],[remote_ratio]]=100, "Remote")))</f>
        <v>Remote</v>
      </c>
      <c r="Q2860" t="s">
        <v>21</v>
      </c>
      <c r="R2860" t="str">
        <f>VLOOKUP(Q2860,'Country Names'!B:C,2,FALSE)</f>
        <v>United States</v>
      </c>
      <c r="S2860" t="s">
        <v>221</v>
      </c>
    </row>
    <row r="2861" spans="1:19" x14ac:dyDescent="0.3">
      <c r="A2861">
        <v>2860</v>
      </c>
      <c r="B2861">
        <v>2022</v>
      </c>
      <c r="C2861" t="s">
        <v>330</v>
      </c>
      <c r="D2861" t="s">
        <v>216</v>
      </c>
      <c r="E2861" t="s">
        <v>37</v>
      </c>
      <c r="F2861" t="str">
        <f t="shared" si="176"/>
        <v>Engineer</v>
      </c>
      <c r="G2861">
        <v>63000</v>
      </c>
      <c r="H2861" t="s">
        <v>20</v>
      </c>
      <c r="I2861">
        <v>63000</v>
      </c>
      <c r="J2861">
        <f t="shared" si="177"/>
        <v>50000</v>
      </c>
      <c r="K2861">
        <f t="shared" si="178"/>
        <v>100000</v>
      </c>
      <c r="L2861" t="str">
        <f t="shared" si="179"/>
        <v>50000-100000</v>
      </c>
      <c r="M2861" t="s">
        <v>21</v>
      </c>
      <c r="N2861" t="str">
        <f>VLOOKUP(M2861,'Country Names'!B:C,2,FALSE)</f>
        <v>United States</v>
      </c>
      <c r="O2861">
        <v>100</v>
      </c>
      <c r="P2861" t="str">
        <f>IF(Table[[#This Row],[remote_ratio]]=0, "In Person", IF(Table[[#This Row],[remote_ratio]]=50, "Hybrid", IF(Table[[#This Row],[remote_ratio]]=100, "Remote")))</f>
        <v>Remote</v>
      </c>
      <c r="Q2861" t="s">
        <v>21</v>
      </c>
      <c r="R2861" t="str">
        <f>VLOOKUP(Q2861,'Country Names'!B:C,2,FALSE)</f>
        <v>United States</v>
      </c>
      <c r="S2861" t="s">
        <v>221</v>
      </c>
    </row>
    <row r="2862" spans="1:19" x14ac:dyDescent="0.3">
      <c r="A2862">
        <v>2861</v>
      </c>
      <c r="B2862">
        <v>2022</v>
      </c>
      <c r="C2862" t="s">
        <v>330</v>
      </c>
      <c r="D2862" t="s">
        <v>216</v>
      </c>
      <c r="E2862" t="s">
        <v>37</v>
      </c>
      <c r="F2862" t="str">
        <f t="shared" si="176"/>
        <v>Engineer</v>
      </c>
      <c r="G2862">
        <v>180000</v>
      </c>
      <c r="H2862" t="s">
        <v>20</v>
      </c>
      <c r="I2862">
        <v>180000</v>
      </c>
      <c r="J2862">
        <f t="shared" si="177"/>
        <v>150000</v>
      </c>
      <c r="K2862">
        <f t="shared" si="178"/>
        <v>200000</v>
      </c>
      <c r="L2862" t="str">
        <f t="shared" si="179"/>
        <v>150000-200000</v>
      </c>
      <c r="M2862" t="s">
        <v>21</v>
      </c>
      <c r="N2862" t="str">
        <f>VLOOKUP(M2862,'Country Names'!B:C,2,FALSE)</f>
        <v>United States</v>
      </c>
      <c r="O2862">
        <v>100</v>
      </c>
      <c r="P2862" t="str">
        <f>IF(Table[[#This Row],[remote_ratio]]=0, "In Person", IF(Table[[#This Row],[remote_ratio]]=50, "Hybrid", IF(Table[[#This Row],[remote_ratio]]=100, "Remote")))</f>
        <v>Remote</v>
      </c>
      <c r="Q2862" t="s">
        <v>21</v>
      </c>
      <c r="R2862" t="str">
        <f>VLOOKUP(Q2862,'Country Names'!B:C,2,FALSE)</f>
        <v>United States</v>
      </c>
      <c r="S2862" t="s">
        <v>221</v>
      </c>
    </row>
    <row r="2863" spans="1:19" x14ac:dyDescent="0.3">
      <c r="A2863">
        <v>2862</v>
      </c>
      <c r="B2863">
        <v>2022</v>
      </c>
      <c r="C2863" t="s">
        <v>330</v>
      </c>
      <c r="D2863" t="s">
        <v>216</v>
      </c>
      <c r="E2863" t="s">
        <v>37</v>
      </c>
      <c r="F2863" t="str">
        <f t="shared" si="176"/>
        <v>Engineer</v>
      </c>
      <c r="G2863">
        <v>150000</v>
      </c>
      <c r="H2863" t="s">
        <v>20</v>
      </c>
      <c r="I2863">
        <v>150000</v>
      </c>
      <c r="J2863">
        <f t="shared" si="177"/>
        <v>150000</v>
      </c>
      <c r="K2863">
        <f t="shared" si="178"/>
        <v>200000</v>
      </c>
      <c r="L2863" t="str">
        <f t="shared" si="179"/>
        <v>150000-200000</v>
      </c>
      <c r="M2863" t="s">
        <v>21</v>
      </c>
      <c r="N2863" t="str">
        <f>VLOOKUP(M2863,'Country Names'!B:C,2,FALSE)</f>
        <v>United States</v>
      </c>
      <c r="O2863">
        <v>100</v>
      </c>
      <c r="P2863" t="str">
        <f>IF(Table[[#This Row],[remote_ratio]]=0, "In Person", IF(Table[[#This Row],[remote_ratio]]=50, "Hybrid", IF(Table[[#This Row],[remote_ratio]]=100, "Remote")))</f>
        <v>Remote</v>
      </c>
      <c r="Q2863" t="s">
        <v>21</v>
      </c>
      <c r="R2863" t="str">
        <f>VLOOKUP(Q2863,'Country Names'!B:C,2,FALSE)</f>
        <v>United States</v>
      </c>
      <c r="S2863" t="s">
        <v>221</v>
      </c>
    </row>
    <row r="2864" spans="1:19" x14ac:dyDescent="0.3">
      <c r="A2864">
        <v>2863</v>
      </c>
      <c r="B2864">
        <v>2021</v>
      </c>
      <c r="C2864" t="s">
        <v>214</v>
      </c>
      <c r="D2864" t="s">
        <v>216</v>
      </c>
      <c r="E2864" t="s">
        <v>37</v>
      </c>
      <c r="F2864" t="str">
        <f t="shared" si="176"/>
        <v>Engineer</v>
      </c>
      <c r="G2864">
        <v>33000</v>
      </c>
      <c r="H2864" t="s">
        <v>58</v>
      </c>
      <c r="I2864">
        <v>45390</v>
      </c>
      <c r="J2864">
        <f t="shared" si="177"/>
        <v>0</v>
      </c>
      <c r="K2864">
        <f t="shared" si="178"/>
        <v>50000</v>
      </c>
      <c r="L2864" t="str">
        <f t="shared" si="179"/>
        <v>0-50000</v>
      </c>
      <c r="M2864" t="s">
        <v>33</v>
      </c>
      <c r="N2864" t="str">
        <f>VLOOKUP(M2864,'Country Names'!B:C,2,FALSE)</f>
        <v>United Kingdom</v>
      </c>
      <c r="O2864">
        <v>50</v>
      </c>
      <c r="P2864" t="str">
        <f>IF(Table[[#This Row],[remote_ratio]]=0, "In Person", IF(Table[[#This Row],[remote_ratio]]=50, "Hybrid", IF(Table[[#This Row],[remote_ratio]]=100, "Remote")))</f>
        <v>Hybrid</v>
      </c>
      <c r="Q2864" t="s">
        <v>33</v>
      </c>
      <c r="R2864" t="str">
        <f>VLOOKUP(Q2864,'Country Names'!B:C,2,FALSE)</f>
        <v>United Kingdom</v>
      </c>
      <c r="S2864" t="s">
        <v>220</v>
      </c>
    </row>
    <row r="2865" spans="1:19" x14ac:dyDescent="0.3">
      <c r="A2865">
        <v>2864</v>
      </c>
      <c r="B2865">
        <v>2022</v>
      </c>
      <c r="C2865" t="s">
        <v>330</v>
      </c>
      <c r="D2865" t="s">
        <v>216</v>
      </c>
      <c r="E2865" t="s">
        <v>37</v>
      </c>
      <c r="F2865" t="str">
        <f t="shared" si="176"/>
        <v>Engineer</v>
      </c>
      <c r="G2865">
        <v>250000</v>
      </c>
      <c r="H2865" t="s">
        <v>20</v>
      </c>
      <c r="I2865">
        <v>250000</v>
      </c>
      <c r="J2865">
        <f t="shared" si="177"/>
        <v>250000</v>
      </c>
      <c r="K2865">
        <f t="shared" si="178"/>
        <v>300000</v>
      </c>
      <c r="L2865" t="str">
        <f t="shared" si="179"/>
        <v>250000-300000</v>
      </c>
      <c r="M2865" t="s">
        <v>21</v>
      </c>
      <c r="N2865" t="str">
        <f>VLOOKUP(M2865,'Country Names'!B:C,2,FALSE)</f>
        <v>United States</v>
      </c>
      <c r="O2865">
        <v>100</v>
      </c>
      <c r="P2865" t="str">
        <f>IF(Table[[#This Row],[remote_ratio]]=0, "In Person", IF(Table[[#This Row],[remote_ratio]]=50, "Hybrid", IF(Table[[#This Row],[remote_ratio]]=100, "Remote")))</f>
        <v>Remote</v>
      </c>
      <c r="Q2865" t="s">
        <v>21</v>
      </c>
      <c r="R2865" t="str">
        <f>VLOOKUP(Q2865,'Country Names'!B:C,2,FALSE)</f>
        <v>United States</v>
      </c>
      <c r="S2865" t="s">
        <v>221</v>
      </c>
    </row>
    <row r="2866" spans="1:19" x14ac:dyDescent="0.3">
      <c r="A2866">
        <v>2865</v>
      </c>
      <c r="B2866">
        <v>2022</v>
      </c>
      <c r="C2866" t="s">
        <v>330</v>
      </c>
      <c r="D2866" t="s">
        <v>216</v>
      </c>
      <c r="E2866" t="s">
        <v>37</v>
      </c>
      <c r="F2866" t="str">
        <f t="shared" si="176"/>
        <v>Engineer</v>
      </c>
      <c r="G2866">
        <v>63000</v>
      </c>
      <c r="H2866" t="s">
        <v>20</v>
      </c>
      <c r="I2866">
        <v>63000</v>
      </c>
      <c r="J2866">
        <f t="shared" si="177"/>
        <v>50000</v>
      </c>
      <c r="K2866">
        <f t="shared" si="178"/>
        <v>100000</v>
      </c>
      <c r="L2866" t="str">
        <f t="shared" si="179"/>
        <v>50000-100000</v>
      </c>
      <c r="M2866" t="s">
        <v>21</v>
      </c>
      <c r="N2866" t="str">
        <f>VLOOKUP(M2866,'Country Names'!B:C,2,FALSE)</f>
        <v>United States</v>
      </c>
      <c r="O2866">
        <v>100</v>
      </c>
      <c r="P2866" t="str">
        <f>IF(Table[[#This Row],[remote_ratio]]=0, "In Person", IF(Table[[#This Row],[remote_ratio]]=50, "Hybrid", IF(Table[[#This Row],[remote_ratio]]=100, "Remote")))</f>
        <v>Remote</v>
      </c>
      <c r="Q2866" t="s">
        <v>21</v>
      </c>
      <c r="R2866" t="str">
        <f>VLOOKUP(Q2866,'Country Names'!B:C,2,FALSE)</f>
        <v>United States</v>
      </c>
      <c r="S2866" t="s">
        <v>221</v>
      </c>
    </row>
    <row r="2867" spans="1:19" x14ac:dyDescent="0.3">
      <c r="A2867">
        <v>2824</v>
      </c>
      <c r="B2867">
        <v>2022</v>
      </c>
      <c r="C2867" t="s">
        <v>330</v>
      </c>
      <c r="D2867" t="s">
        <v>216</v>
      </c>
      <c r="E2867" t="s">
        <v>23</v>
      </c>
      <c r="F2867" t="str">
        <f t="shared" si="176"/>
        <v>Scientist</v>
      </c>
      <c r="G2867">
        <v>154000</v>
      </c>
      <c r="H2867" t="s">
        <v>20</v>
      </c>
      <c r="I2867">
        <v>154000</v>
      </c>
      <c r="J2867">
        <f t="shared" si="177"/>
        <v>150000</v>
      </c>
      <c r="K2867">
        <f t="shared" si="178"/>
        <v>200000</v>
      </c>
      <c r="L2867" t="str">
        <f t="shared" si="179"/>
        <v>150000-200000</v>
      </c>
      <c r="M2867" t="s">
        <v>21</v>
      </c>
      <c r="N2867" t="str">
        <f>VLOOKUP(M2867,'Country Names'!B:C,2,FALSE)</f>
        <v>United States</v>
      </c>
      <c r="O2867">
        <v>0</v>
      </c>
      <c r="P2867" t="str">
        <f>IF(Table[[#This Row],[remote_ratio]]=0, "In Person", IF(Table[[#This Row],[remote_ratio]]=50, "Hybrid", IF(Table[[#This Row],[remote_ratio]]=100, "Remote")))</f>
        <v>In Person</v>
      </c>
      <c r="Q2867" t="s">
        <v>21</v>
      </c>
      <c r="R2867" t="str">
        <f>VLOOKUP(Q2867,'Country Names'!B:C,2,FALSE)</f>
        <v>United States</v>
      </c>
      <c r="S2867" t="s">
        <v>221</v>
      </c>
    </row>
    <row r="2868" spans="1:19" x14ac:dyDescent="0.3">
      <c r="A2868">
        <v>2825</v>
      </c>
      <c r="B2868">
        <v>2022</v>
      </c>
      <c r="C2868" t="s">
        <v>330</v>
      </c>
      <c r="D2868" t="s">
        <v>216</v>
      </c>
      <c r="E2868" t="s">
        <v>81</v>
      </c>
      <c r="F2868" t="str">
        <f t="shared" si="176"/>
        <v>Scientist</v>
      </c>
      <c r="G2868">
        <v>193900</v>
      </c>
      <c r="H2868" t="s">
        <v>20</v>
      </c>
      <c r="I2868">
        <v>193900</v>
      </c>
      <c r="J2868">
        <f t="shared" si="177"/>
        <v>150000</v>
      </c>
      <c r="K2868">
        <f t="shared" si="178"/>
        <v>200000</v>
      </c>
      <c r="L2868" t="str">
        <f t="shared" si="179"/>
        <v>150000-200000</v>
      </c>
      <c r="M2868" t="s">
        <v>21</v>
      </c>
      <c r="N2868" t="str">
        <f>VLOOKUP(M2868,'Country Names'!B:C,2,FALSE)</f>
        <v>United States</v>
      </c>
      <c r="O2868">
        <v>0</v>
      </c>
      <c r="P2868" t="str">
        <f>IF(Table[[#This Row],[remote_ratio]]=0, "In Person", IF(Table[[#This Row],[remote_ratio]]=50, "Hybrid", IF(Table[[#This Row],[remote_ratio]]=100, "Remote")))</f>
        <v>In Person</v>
      </c>
      <c r="Q2868" t="s">
        <v>21</v>
      </c>
      <c r="R2868" t="str">
        <f>VLOOKUP(Q2868,'Country Names'!B:C,2,FALSE)</f>
        <v>United States</v>
      </c>
      <c r="S2868" t="s">
        <v>221</v>
      </c>
    </row>
    <row r="2869" spans="1:19" x14ac:dyDescent="0.3">
      <c r="A2869">
        <v>2868</v>
      </c>
      <c r="B2869">
        <v>2022</v>
      </c>
      <c r="C2869" t="s">
        <v>213</v>
      </c>
      <c r="D2869" t="s">
        <v>216</v>
      </c>
      <c r="E2869" t="s">
        <v>27</v>
      </c>
      <c r="F2869" t="str">
        <f t="shared" si="176"/>
        <v>Analyst</v>
      </c>
      <c r="G2869">
        <v>97500</v>
      </c>
      <c r="H2869" t="s">
        <v>20</v>
      </c>
      <c r="I2869">
        <v>97500</v>
      </c>
      <c r="J2869">
        <f t="shared" si="177"/>
        <v>50000</v>
      </c>
      <c r="K2869">
        <f t="shared" si="178"/>
        <v>100000</v>
      </c>
      <c r="L2869" t="str">
        <f t="shared" si="179"/>
        <v>50000-100000</v>
      </c>
      <c r="M2869" t="s">
        <v>21</v>
      </c>
      <c r="N2869" t="str">
        <f>VLOOKUP(M2869,'Country Names'!B:C,2,FALSE)</f>
        <v>United States</v>
      </c>
      <c r="O2869">
        <v>100</v>
      </c>
      <c r="P2869" t="str">
        <f>IF(Table[[#This Row],[remote_ratio]]=0, "In Person", IF(Table[[#This Row],[remote_ratio]]=50, "Hybrid", IF(Table[[#This Row],[remote_ratio]]=100, "Remote")))</f>
        <v>Remote</v>
      </c>
      <c r="Q2869" t="s">
        <v>21</v>
      </c>
      <c r="R2869" t="str">
        <f>VLOOKUP(Q2869,'Country Names'!B:C,2,FALSE)</f>
        <v>United States</v>
      </c>
      <c r="S2869" t="s">
        <v>220</v>
      </c>
    </row>
    <row r="2870" spans="1:19" x14ac:dyDescent="0.3">
      <c r="A2870">
        <v>2826</v>
      </c>
      <c r="B2870">
        <v>2022</v>
      </c>
      <c r="C2870" t="s">
        <v>330</v>
      </c>
      <c r="D2870" t="s">
        <v>216</v>
      </c>
      <c r="E2870" t="s">
        <v>81</v>
      </c>
      <c r="F2870" t="str">
        <f t="shared" si="176"/>
        <v>Scientist</v>
      </c>
      <c r="G2870">
        <v>129300</v>
      </c>
      <c r="H2870" t="s">
        <v>20</v>
      </c>
      <c r="I2870">
        <v>129300</v>
      </c>
      <c r="J2870">
        <f t="shared" si="177"/>
        <v>100000</v>
      </c>
      <c r="K2870">
        <f t="shared" si="178"/>
        <v>150000</v>
      </c>
      <c r="L2870" t="str">
        <f t="shared" si="179"/>
        <v>100000-150000</v>
      </c>
      <c r="M2870" t="s">
        <v>21</v>
      </c>
      <c r="N2870" t="str">
        <f>VLOOKUP(M2870,'Country Names'!B:C,2,FALSE)</f>
        <v>United States</v>
      </c>
      <c r="O2870">
        <v>0</v>
      </c>
      <c r="P2870" t="str">
        <f>IF(Table[[#This Row],[remote_ratio]]=0, "In Person", IF(Table[[#This Row],[remote_ratio]]=50, "Hybrid", IF(Table[[#This Row],[remote_ratio]]=100, "Remote")))</f>
        <v>In Person</v>
      </c>
      <c r="Q2870" t="s">
        <v>21</v>
      </c>
      <c r="R2870" t="str">
        <f>VLOOKUP(Q2870,'Country Names'!B:C,2,FALSE)</f>
        <v>United States</v>
      </c>
      <c r="S2870" t="s">
        <v>221</v>
      </c>
    </row>
    <row r="2871" spans="1:19" x14ac:dyDescent="0.3">
      <c r="A2871">
        <v>2837</v>
      </c>
      <c r="B2871">
        <v>2022</v>
      </c>
      <c r="C2871" t="s">
        <v>214</v>
      </c>
      <c r="D2871" t="s">
        <v>216</v>
      </c>
      <c r="E2871" t="s">
        <v>23</v>
      </c>
      <c r="F2871" t="str">
        <f t="shared" si="176"/>
        <v>Scientist</v>
      </c>
      <c r="G2871">
        <v>93000</v>
      </c>
      <c r="H2871" t="s">
        <v>20</v>
      </c>
      <c r="I2871">
        <v>93000</v>
      </c>
      <c r="J2871">
        <f t="shared" si="177"/>
        <v>50000</v>
      </c>
      <c r="K2871">
        <f t="shared" si="178"/>
        <v>100000</v>
      </c>
      <c r="L2871" t="str">
        <f t="shared" si="179"/>
        <v>50000-100000</v>
      </c>
      <c r="M2871" t="s">
        <v>21</v>
      </c>
      <c r="N2871" t="str">
        <f>VLOOKUP(M2871,'Country Names'!B:C,2,FALSE)</f>
        <v>United States</v>
      </c>
      <c r="O2871">
        <v>0</v>
      </c>
      <c r="P2871" t="str">
        <f>IF(Table[[#This Row],[remote_ratio]]=0, "In Person", IF(Table[[#This Row],[remote_ratio]]=50, "Hybrid", IF(Table[[#This Row],[remote_ratio]]=100, "Remote")))</f>
        <v>In Person</v>
      </c>
      <c r="Q2871" t="s">
        <v>21</v>
      </c>
      <c r="R2871" t="str">
        <f>VLOOKUP(Q2871,'Country Names'!B:C,2,FALSE)</f>
        <v>United States</v>
      </c>
      <c r="S2871" t="s">
        <v>221</v>
      </c>
    </row>
    <row r="2872" spans="1:19" x14ac:dyDescent="0.3">
      <c r="A2872">
        <v>2838</v>
      </c>
      <c r="B2872">
        <v>2022</v>
      </c>
      <c r="C2872" t="s">
        <v>214</v>
      </c>
      <c r="D2872" t="s">
        <v>216</v>
      </c>
      <c r="E2872" t="s">
        <v>23</v>
      </c>
      <c r="F2872" t="str">
        <f t="shared" si="176"/>
        <v>Scientist</v>
      </c>
      <c r="G2872">
        <v>73000</v>
      </c>
      <c r="H2872" t="s">
        <v>20</v>
      </c>
      <c r="I2872">
        <v>73000</v>
      </c>
      <c r="J2872">
        <f t="shared" si="177"/>
        <v>50000</v>
      </c>
      <c r="K2872">
        <f t="shared" si="178"/>
        <v>100000</v>
      </c>
      <c r="L2872" t="str">
        <f t="shared" si="179"/>
        <v>50000-100000</v>
      </c>
      <c r="M2872" t="s">
        <v>21</v>
      </c>
      <c r="N2872" t="str">
        <f>VLOOKUP(M2872,'Country Names'!B:C,2,FALSE)</f>
        <v>United States</v>
      </c>
      <c r="O2872">
        <v>0</v>
      </c>
      <c r="P2872" t="str">
        <f>IF(Table[[#This Row],[remote_ratio]]=0, "In Person", IF(Table[[#This Row],[remote_ratio]]=50, "Hybrid", IF(Table[[#This Row],[remote_ratio]]=100, "Remote")))</f>
        <v>In Person</v>
      </c>
      <c r="Q2872" t="s">
        <v>21</v>
      </c>
      <c r="R2872" t="str">
        <f>VLOOKUP(Q2872,'Country Names'!B:C,2,FALSE)</f>
        <v>United States</v>
      </c>
      <c r="S2872" t="s">
        <v>221</v>
      </c>
    </row>
    <row r="2873" spans="1:19" x14ac:dyDescent="0.3">
      <c r="A2873">
        <v>2842</v>
      </c>
      <c r="B2873">
        <v>2022</v>
      </c>
      <c r="C2873" t="s">
        <v>330</v>
      </c>
      <c r="D2873" t="s">
        <v>216</v>
      </c>
      <c r="E2873" t="s">
        <v>23</v>
      </c>
      <c r="F2873" t="str">
        <f t="shared" si="176"/>
        <v>Scientist</v>
      </c>
      <c r="G2873">
        <v>136994</v>
      </c>
      <c r="H2873" t="s">
        <v>20</v>
      </c>
      <c r="I2873">
        <v>136994</v>
      </c>
      <c r="J2873">
        <f t="shared" si="177"/>
        <v>100000</v>
      </c>
      <c r="K2873">
        <f t="shared" si="178"/>
        <v>150000</v>
      </c>
      <c r="L2873" t="str">
        <f t="shared" si="179"/>
        <v>100000-150000</v>
      </c>
      <c r="M2873" t="s">
        <v>21</v>
      </c>
      <c r="N2873" t="str">
        <f>VLOOKUP(M2873,'Country Names'!B:C,2,FALSE)</f>
        <v>United States</v>
      </c>
      <c r="O2873">
        <v>100</v>
      </c>
      <c r="P2873" t="str">
        <f>IF(Table[[#This Row],[remote_ratio]]=0, "In Person", IF(Table[[#This Row],[remote_ratio]]=50, "Hybrid", IF(Table[[#This Row],[remote_ratio]]=100, "Remote")))</f>
        <v>Remote</v>
      </c>
      <c r="Q2873" t="s">
        <v>21</v>
      </c>
      <c r="R2873" t="str">
        <f>VLOOKUP(Q2873,'Country Names'!B:C,2,FALSE)</f>
        <v>United States</v>
      </c>
      <c r="S2873" t="s">
        <v>221</v>
      </c>
    </row>
    <row r="2874" spans="1:19" x14ac:dyDescent="0.3">
      <c r="A2874">
        <v>2873</v>
      </c>
      <c r="B2874">
        <v>2022</v>
      </c>
      <c r="C2874" t="s">
        <v>214</v>
      </c>
      <c r="D2874" t="s">
        <v>216</v>
      </c>
      <c r="E2874" t="s">
        <v>27</v>
      </c>
      <c r="F2874" t="str">
        <f t="shared" si="176"/>
        <v>Analyst</v>
      </c>
      <c r="G2874">
        <v>500000</v>
      </c>
      <c r="H2874" t="s">
        <v>42</v>
      </c>
      <c r="I2874">
        <v>6359</v>
      </c>
      <c r="J2874">
        <f t="shared" si="177"/>
        <v>0</v>
      </c>
      <c r="K2874">
        <f t="shared" si="178"/>
        <v>50000</v>
      </c>
      <c r="L2874" t="str">
        <f t="shared" si="179"/>
        <v>0-50000</v>
      </c>
      <c r="M2874" t="s">
        <v>63</v>
      </c>
      <c r="N2874" t="str">
        <f>VLOOKUP(M2874,'Country Names'!B:C,2,FALSE)</f>
        <v>France</v>
      </c>
      <c r="O2874">
        <v>100</v>
      </c>
      <c r="P2874" t="str">
        <f>IF(Table[[#This Row],[remote_ratio]]=0, "In Person", IF(Table[[#This Row],[remote_ratio]]=50, "Hybrid", IF(Table[[#This Row],[remote_ratio]]=100, "Remote")))</f>
        <v>Remote</v>
      </c>
      <c r="Q2874" t="s">
        <v>43</v>
      </c>
      <c r="R2874" t="str">
        <f>VLOOKUP(Q2874,'Country Names'!B:C,2,FALSE)</f>
        <v>India</v>
      </c>
      <c r="S2874" t="s">
        <v>220</v>
      </c>
    </row>
    <row r="2875" spans="1:19" x14ac:dyDescent="0.3">
      <c r="A2875">
        <v>2843</v>
      </c>
      <c r="B2875">
        <v>2022</v>
      </c>
      <c r="C2875" t="s">
        <v>330</v>
      </c>
      <c r="D2875" t="s">
        <v>216</v>
      </c>
      <c r="E2875" t="s">
        <v>23</v>
      </c>
      <c r="F2875" t="str">
        <f t="shared" si="176"/>
        <v>Scientist</v>
      </c>
      <c r="G2875">
        <v>101570</v>
      </c>
      <c r="H2875" t="s">
        <v>20</v>
      </c>
      <c r="I2875">
        <v>101570</v>
      </c>
      <c r="J2875">
        <f t="shared" si="177"/>
        <v>100000</v>
      </c>
      <c r="K2875">
        <f t="shared" si="178"/>
        <v>150000</v>
      </c>
      <c r="L2875" t="str">
        <f t="shared" si="179"/>
        <v>100000-150000</v>
      </c>
      <c r="M2875" t="s">
        <v>21</v>
      </c>
      <c r="N2875" t="str">
        <f>VLOOKUP(M2875,'Country Names'!B:C,2,FALSE)</f>
        <v>United States</v>
      </c>
      <c r="O2875">
        <v>100</v>
      </c>
      <c r="P2875" t="str">
        <f>IF(Table[[#This Row],[remote_ratio]]=0, "In Person", IF(Table[[#This Row],[remote_ratio]]=50, "Hybrid", IF(Table[[#This Row],[remote_ratio]]=100, "Remote")))</f>
        <v>Remote</v>
      </c>
      <c r="Q2875" t="s">
        <v>21</v>
      </c>
      <c r="R2875" t="str">
        <f>VLOOKUP(Q2875,'Country Names'!B:C,2,FALSE)</f>
        <v>United States</v>
      </c>
      <c r="S2875" t="s">
        <v>221</v>
      </c>
    </row>
    <row r="2876" spans="1:19" x14ac:dyDescent="0.3">
      <c r="A2876">
        <v>2848</v>
      </c>
      <c r="B2876">
        <v>2022</v>
      </c>
      <c r="C2876" t="s">
        <v>330</v>
      </c>
      <c r="D2876" t="s">
        <v>216</v>
      </c>
      <c r="E2876" t="s">
        <v>23</v>
      </c>
      <c r="F2876" t="str">
        <f t="shared" si="176"/>
        <v>Scientist</v>
      </c>
      <c r="G2876">
        <v>191475</v>
      </c>
      <c r="H2876" t="s">
        <v>20</v>
      </c>
      <c r="I2876">
        <v>191475</v>
      </c>
      <c r="J2876">
        <f t="shared" si="177"/>
        <v>150000</v>
      </c>
      <c r="K2876">
        <f t="shared" si="178"/>
        <v>200000</v>
      </c>
      <c r="L2876" t="str">
        <f t="shared" si="179"/>
        <v>150000-200000</v>
      </c>
      <c r="M2876" t="s">
        <v>21</v>
      </c>
      <c r="N2876" t="str">
        <f>VLOOKUP(M2876,'Country Names'!B:C,2,FALSE)</f>
        <v>United States</v>
      </c>
      <c r="O2876">
        <v>100</v>
      </c>
      <c r="P2876" t="str">
        <f>IF(Table[[#This Row],[remote_ratio]]=0, "In Person", IF(Table[[#This Row],[remote_ratio]]=50, "Hybrid", IF(Table[[#This Row],[remote_ratio]]=100, "Remote")))</f>
        <v>Remote</v>
      </c>
      <c r="Q2876" t="s">
        <v>21</v>
      </c>
      <c r="R2876" t="str">
        <f>VLOOKUP(Q2876,'Country Names'!B:C,2,FALSE)</f>
        <v>United States</v>
      </c>
      <c r="S2876" t="s">
        <v>221</v>
      </c>
    </row>
    <row r="2877" spans="1:19" x14ac:dyDescent="0.3">
      <c r="A2877">
        <v>2876</v>
      </c>
      <c r="B2877">
        <v>2022</v>
      </c>
      <c r="C2877" t="s">
        <v>330</v>
      </c>
      <c r="D2877" t="s">
        <v>216</v>
      </c>
      <c r="E2877" t="s">
        <v>32</v>
      </c>
      <c r="F2877" t="str">
        <f t="shared" si="176"/>
        <v>Engineer</v>
      </c>
      <c r="G2877">
        <v>165000</v>
      </c>
      <c r="H2877" t="s">
        <v>20</v>
      </c>
      <c r="I2877">
        <v>165000</v>
      </c>
      <c r="J2877">
        <f t="shared" si="177"/>
        <v>150000</v>
      </c>
      <c r="K2877">
        <f t="shared" si="178"/>
        <v>200000</v>
      </c>
      <c r="L2877" t="str">
        <f t="shared" si="179"/>
        <v>150000-200000</v>
      </c>
      <c r="M2877" t="s">
        <v>21</v>
      </c>
      <c r="N2877" t="str">
        <f>VLOOKUP(M2877,'Country Names'!B:C,2,FALSE)</f>
        <v>United States</v>
      </c>
      <c r="O2877">
        <v>100</v>
      </c>
      <c r="P2877" t="str">
        <f>IF(Table[[#This Row],[remote_ratio]]=0, "In Person", IF(Table[[#This Row],[remote_ratio]]=50, "Hybrid", IF(Table[[#This Row],[remote_ratio]]=100, "Remote")))</f>
        <v>Remote</v>
      </c>
      <c r="Q2877" t="s">
        <v>21</v>
      </c>
      <c r="R2877" t="str">
        <f>VLOOKUP(Q2877,'Country Names'!B:C,2,FALSE)</f>
        <v>United States</v>
      </c>
      <c r="S2877" t="s">
        <v>221</v>
      </c>
    </row>
    <row r="2878" spans="1:19" x14ac:dyDescent="0.3">
      <c r="A2878">
        <v>2877</v>
      </c>
      <c r="B2878">
        <v>2022</v>
      </c>
      <c r="C2878" t="s">
        <v>330</v>
      </c>
      <c r="D2878" t="s">
        <v>216</v>
      </c>
      <c r="E2878" t="s">
        <v>32</v>
      </c>
      <c r="F2878" t="str">
        <f t="shared" si="176"/>
        <v>Engineer</v>
      </c>
      <c r="G2878">
        <v>140250</v>
      </c>
      <c r="H2878" t="s">
        <v>20</v>
      </c>
      <c r="I2878">
        <v>140250</v>
      </c>
      <c r="J2878">
        <f t="shared" si="177"/>
        <v>100000</v>
      </c>
      <c r="K2878">
        <f t="shared" si="178"/>
        <v>150000</v>
      </c>
      <c r="L2878" t="str">
        <f t="shared" si="179"/>
        <v>100000-150000</v>
      </c>
      <c r="M2878" t="s">
        <v>21</v>
      </c>
      <c r="N2878" t="str">
        <f>VLOOKUP(M2878,'Country Names'!B:C,2,FALSE)</f>
        <v>United States</v>
      </c>
      <c r="O2878">
        <v>100</v>
      </c>
      <c r="P2878" t="str">
        <f>IF(Table[[#This Row],[remote_ratio]]=0, "In Person", IF(Table[[#This Row],[remote_ratio]]=50, "Hybrid", IF(Table[[#This Row],[remote_ratio]]=100, "Remote")))</f>
        <v>Remote</v>
      </c>
      <c r="Q2878" t="s">
        <v>21</v>
      </c>
      <c r="R2878" t="str">
        <f>VLOOKUP(Q2878,'Country Names'!B:C,2,FALSE)</f>
        <v>United States</v>
      </c>
      <c r="S2878" t="s">
        <v>221</v>
      </c>
    </row>
    <row r="2879" spans="1:19" x14ac:dyDescent="0.3">
      <c r="A2879">
        <v>2878</v>
      </c>
      <c r="B2879">
        <v>2022</v>
      </c>
      <c r="C2879" t="s">
        <v>330</v>
      </c>
      <c r="D2879" t="s">
        <v>216</v>
      </c>
      <c r="E2879" t="s">
        <v>37</v>
      </c>
      <c r="F2879" t="str">
        <f t="shared" si="176"/>
        <v>Engineer</v>
      </c>
      <c r="G2879">
        <v>135000</v>
      </c>
      <c r="H2879" t="s">
        <v>20</v>
      </c>
      <c r="I2879">
        <v>135000</v>
      </c>
      <c r="J2879">
        <f t="shared" si="177"/>
        <v>100000</v>
      </c>
      <c r="K2879">
        <f t="shared" si="178"/>
        <v>150000</v>
      </c>
      <c r="L2879" t="str">
        <f t="shared" si="179"/>
        <v>100000-150000</v>
      </c>
      <c r="M2879" t="s">
        <v>21</v>
      </c>
      <c r="N2879" t="str">
        <f>VLOOKUP(M2879,'Country Names'!B:C,2,FALSE)</f>
        <v>United States</v>
      </c>
      <c r="O2879">
        <v>0</v>
      </c>
      <c r="P2879" t="str">
        <f>IF(Table[[#This Row],[remote_ratio]]=0, "In Person", IF(Table[[#This Row],[remote_ratio]]=50, "Hybrid", IF(Table[[#This Row],[remote_ratio]]=100, "Remote")))</f>
        <v>In Person</v>
      </c>
      <c r="Q2879" t="s">
        <v>21</v>
      </c>
      <c r="R2879" t="str">
        <f>VLOOKUP(Q2879,'Country Names'!B:C,2,FALSE)</f>
        <v>United States</v>
      </c>
      <c r="S2879" t="s">
        <v>221</v>
      </c>
    </row>
    <row r="2880" spans="1:19" x14ac:dyDescent="0.3">
      <c r="A2880">
        <v>2879</v>
      </c>
      <c r="B2880">
        <v>2022</v>
      </c>
      <c r="C2880" t="s">
        <v>330</v>
      </c>
      <c r="D2880" t="s">
        <v>216</v>
      </c>
      <c r="E2880" t="s">
        <v>37</v>
      </c>
      <c r="F2880" t="str">
        <f t="shared" si="176"/>
        <v>Engineer</v>
      </c>
      <c r="G2880">
        <v>115000</v>
      </c>
      <c r="H2880" t="s">
        <v>20</v>
      </c>
      <c r="I2880">
        <v>115000</v>
      </c>
      <c r="J2880">
        <f t="shared" si="177"/>
        <v>100000</v>
      </c>
      <c r="K2880">
        <f t="shared" si="178"/>
        <v>150000</v>
      </c>
      <c r="L2880" t="str">
        <f t="shared" si="179"/>
        <v>100000-150000</v>
      </c>
      <c r="M2880" t="s">
        <v>21</v>
      </c>
      <c r="N2880" t="str">
        <f>VLOOKUP(M2880,'Country Names'!B:C,2,FALSE)</f>
        <v>United States</v>
      </c>
      <c r="O2880">
        <v>0</v>
      </c>
      <c r="P2880" t="str">
        <f>IF(Table[[#This Row],[remote_ratio]]=0, "In Person", IF(Table[[#This Row],[remote_ratio]]=50, "Hybrid", IF(Table[[#This Row],[remote_ratio]]=100, "Remote")))</f>
        <v>In Person</v>
      </c>
      <c r="Q2880" t="s">
        <v>21</v>
      </c>
      <c r="R2880" t="str">
        <f>VLOOKUP(Q2880,'Country Names'!B:C,2,FALSE)</f>
        <v>United States</v>
      </c>
      <c r="S2880" t="s">
        <v>221</v>
      </c>
    </row>
    <row r="2881" spans="1:19" x14ac:dyDescent="0.3">
      <c r="A2881">
        <v>2849</v>
      </c>
      <c r="B2881">
        <v>2022</v>
      </c>
      <c r="C2881" t="s">
        <v>330</v>
      </c>
      <c r="D2881" t="s">
        <v>216</v>
      </c>
      <c r="E2881" t="s">
        <v>23</v>
      </c>
      <c r="F2881" t="str">
        <f t="shared" si="176"/>
        <v>Scientist</v>
      </c>
      <c r="G2881">
        <v>141525</v>
      </c>
      <c r="H2881" t="s">
        <v>20</v>
      </c>
      <c r="I2881">
        <v>141525</v>
      </c>
      <c r="J2881">
        <f t="shared" si="177"/>
        <v>100000</v>
      </c>
      <c r="K2881">
        <f t="shared" si="178"/>
        <v>150000</v>
      </c>
      <c r="L2881" t="str">
        <f t="shared" si="179"/>
        <v>100000-150000</v>
      </c>
      <c r="M2881" t="s">
        <v>21</v>
      </c>
      <c r="N2881" t="str">
        <f>VLOOKUP(M2881,'Country Names'!B:C,2,FALSE)</f>
        <v>United States</v>
      </c>
      <c r="O2881">
        <v>100</v>
      </c>
      <c r="P2881" t="str">
        <f>IF(Table[[#This Row],[remote_ratio]]=0, "In Person", IF(Table[[#This Row],[remote_ratio]]=50, "Hybrid", IF(Table[[#This Row],[remote_ratio]]=100, "Remote")))</f>
        <v>Remote</v>
      </c>
      <c r="Q2881" t="s">
        <v>21</v>
      </c>
      <c r="R2881" t="str">
        <f>VLOOKUP(Q2881,'Country Names'!B:C,2,FALSE)</f>
        <v>United States</v>
      </c>
      <c r="S2881" t="s">
        <v>221</v>
      </c>
    </row>
    <row r="2882" spans="1:19" x14ac:dyDescent="0.3">
      <c r="A2882">
        <v>2853</v>
      </c>
      <c r="B2882">
        <v>2022</v>
      </c>
      <c r="C2882" t="s">
        <v>330</v>
      </c>
      <c r="D2882" t="s">
        <v>216</v>
      </c>
      <c r="E2882" t="s">
        <v>23</v>
      </c>
      <c r="F2882" t="str">
        <f t="shared" ref="F2882:F2945" si="180">IF(RIGHT(E2882,LEN(E2882)-FIND(CHAR(1),SUBSTITUTE(E2882," ",CHAR(1),LEN(E2882)-LEN(SUBSTITUTE(E2882," ","")))))="Science","Director of DS",IF(RIGHT(E2882,LEN(E2882)-FIND(CHAR(1),SUBSTITUTE(E2882," ",CHAR(1),LEN(E2882)-LEN(SUBSTITUTE(E2882," ","")))))="Data","Head of Data",RIGHT(E2882,LEN(E2882)-FIND(CHAR(1),SUBSTITUTE(E2882," ",CHAR(1),LEN(E2882)-LEN(SUBSTITUTE(E2882," ","")))))))</f>
        <v>Scientist</v>
      </c>
      <c r="G2882">
        <v>172000</v>
      </c>
      <c r="H2882" t="s">
        <v>20</v>
      </c>
      <c r="I2882">
        <v>172000</v>
      </c>
      <c r="J2882">
        <f t="shared" ref="J2882:J2945" si="181">FLOOR(I2882/50000,1)*50000</f>
        <v>150000</v>
      </c>
      <c r="K2882">
        <f t="shared" ref="K2882:K2945" si="182">FLOOR(I2882/50000,1)*50000 + 50000</f>
        <v>200000</v>
      </c>
      <c r="L2882" t="str">
        <f t="shared" ref="L2882:L2945" si="183">_xlfn.CONCAT(J2882, "-", K2882)</f>
        <v>150000-200000</v>
      </c>
      <c r="M2882" t="s">
        <v>21</v>
      </c>
      <c r="N2882" t="str">
        <f>VLOOKUP(M2882,'Country Names'!B:C,2,FALSE)</f>
        <v>United States</v>
      </c>
      <c r="O2882">
        <v>100</v>
      </c>
      <c r="P2882" t="str">
        <f>IF(Table[[#This Row],[remote_ratio]]=0, "In Person", IF(Table[[#This Row],[remote_ratio]]=50, "Hybrid", IF(Table[[#This Row],[remote_ratio]]=100, "Remote")))</f>
        <v>Remote</v>
      </c>
      <c r="Q2882" t="s">
        <v>21</v>
      </c>
      <c r="R2882" t="str">
        <f>VLOOKUP(Q2882,'Country Names'!B:C,2,FALSE)</f>
        <v>United States</v>
      </c>
      <c r="S2882" t="s">
        <v>221</v>
      </c>
    </row>
    <row r="2883" spans="1:19" x14ac:dyDescent="0.3">
      <c r="A2883">
        <v>2854</v>
      </c>
      <c r="B2883">
        <v>2022</v>
      </c>
      <c r="C2883" t="s">
        <v>330</v>
      </c>
      <c r="D2883" t="s">
        <v>216</v>
      </c>
      <c r="E2883" t="s">
        <v>23</v>
      </c>
      <c r="F2883" t="str">
        <f t="shared" si="180"/>
        <v>Scientist</v>
      </c>
      <c r="G2883">
        <v>140000</v>
      </c>
      <c r="H2883" t="s">
        <v>20</v>
      </c>
      <c r="I2883">
        <v>140000</v>
      </c>
      <c r="J2883">
        <f t="shared" si="181"/>
        <v>100000</v>
      </c>
      <c r="K2883">
        <f t="shared" si="182"/>
        <v>150000</v>
      </c>
      <c r="L2883" t="str">
        <f t="shared" si="183"/>
        <v>100000-150000</v>
      </c>
      <c r="M2883" t="s">
        <v>21</v>
      </c>
      <c r="N2883" t="str">
        <f>VLOOKUP(M2883,'Country Names'!B:C,2,FALSE)</f>
        <v>United States</v>
      </c>
      <c r="O2883">
        <v>100</v>
      </c>
      <c r="P2883" t="str">
        <f>IF(Table[[#This Row],[remote_ratio]]=0, "In Person", IF(Table[[#This Row],[remote_ratio]]=50, "Hybrid", IF(Table[[#This Row],[remote_ratio]]=100, "Remote")))</f>
        <v>Remote</v>
      </c>
      <c r="Q2883" t="s">
        <v>21</v>
      </c>
      <c r="R2883" t="str">
        <f>VLOOKUP(Q2883,'Country Names'!B:C,2,FALSE)</f>
        <v>United States</v>
      </c>
      <c r="S2883" t="s">
        <v>221</v>
      </c>
    </row>
    <row r="2884" spans="1:19" x14ac:dyDescent="0.3">
      <c r="A2884">
        <v>2866</v>
      </c>
      <c r="B2884">
        <v>2022</v>
      </c>
      <c r="C2884" t="s">
        <v>330</v>
      </c>
      <c r="D2884" t="s">
        <v>216</v>
      </c>
      <c r="E2884" t="s">
        <v>23</v>
      </c>
      <c r="F2884" t="str">
        <f t="shared" si="180"/>
        <v>Scientist</v>
      </c>
      <c r="G2884">
        <v>191475</v>
      </c>
      <c r="H2884" t="s">
        <v>20</v>
      </c>
      <c r="I2884">
        <v>191475</v>
      </c>
      <c r="J2884">
        <f t="shared" si="181"/>
        <v>150000</v>
      </c>
      <c r="K2884">
        <f t="shared" si="182"/>
        <v>200000</v>
      </c>
      <c r="L2884" t="str">
        <f t="shared" si="183"/>
        <v>150000-200000</v>
      </c>
      <c r="M2884" t="s">
        <v>21</v>
      </c>
      <c r="N2884" t="str">
        <f>VLOOKUP(M2884,'Country Names'!B:C,2,FALSE)</f>
        <v>United States</v>
      </c>
      <c r="O2884">
        <v>100</v>
      </c>
      <c r="P2884" t="str">
        <f>IF(Table[[#This Row],[remote_ratio]]=0, "In Person", IF(Table[[#This Row],[remote_ratio]]=50, "Hybrid", IF(Table[[#This Row],[remote_ratio]]=100, "Remote")))</f>
        <v>Remote</v>
      </c>
      <c r="Q2884" t="s">
        <v>21</v>
      </c>
      <c r="R2884" t="str">
        <f>VLOOKUP(Q2884,'Country Names'!B:C,2,FALSE)</f>
        <v>United States</v>
      </c>
      <c r="S2884" t="s">
        <v>221</v>
      </c>
    </row>
    <row r="2885" spans="1:19" x14ac:dyDescent="0.3">
      <c r="A2885">
        <v>2867</v>
      </c>
      <c r="B2885">
        <v>2022</v>
      </c>
      <c r="C2885" t="s">
        <v>330</v>
      </c>
      <c r="D2885" t="s">
        <v>216</v>
      </c>
      <c r="E2885" t="s">
        <v>23</v>
      </c>
      <c r="F2885" t="str">
        <f t="shared" si="180"/>
        <v>Scientist</v>
      </c>
      <c r="G2885">
        <v>141525</v>
      </c>
      <c r="H2885" t="s">
        <v>20</v>
      </c>
      <c r="I2885">
        <v>141525</v>
      </c>
      <c r="J2885">
        <f t="shared" si="181"/>
        <v>100000</v>
      </c>
      <c r="K2885">
        <f t="shared" si="182"/>
        <v>150000</v>
      </c>
      <c r="L2885" t="str">
        <f t="shared" si="183"/>
        <v>100000-150000</v>
      </c>
      <c r="M2885" t="s">
        <v>21</v>
      </c>
      <c r="N2885" t="str">
        <f>VLOOKUP(M2885,'Country Names'!B:C,2,FALSE)</f>
        <v>United States</v>
      </c>
      <c r="O2885">
        <v>100</v>
      </c>
      <c r="P2885" t="str">
        <f>IF(Table[[#This Row],[remote_ratio]]=0, "In Person", IF(Table[[#This Row],[remote_ratio]]=50, "Hybrid", IF(Table[[#This Row],[remote_ratio]]=100, "Remote")))</f>
        <v>Remote</v>
      </c>
      <c r="Q2885" t="s">
        <v>21</v>
      </c>
      <c r="R2885" t="str">
        <f>VLOOKUP(Q2885,'Country Names'!B:C,2,FALSE)</f>
        <v>United States</v>
      </c>
      <c r="S2885" t="s">
        <v>221</v>
      </c>
    </row>
    <row r="2886" spans="1:19" x14ac:dyDescent="0.3">
      <c r="A2886">
        <v>2869</v>
      </c>
      <c r="B2886">
        <v>2022</v>
      </c>
      <c r="C2886" t="s">
        <v>330</v>
      </c>
      <c r="D2886" t="s">
        <v>216</v>
      </c>
      <c r="E2886" t="s">
        <v>26</v>
      </c>
      <c r="F2886" t="str">
        <f t="shared" si="180"/>
        <v>Scientist</v>
      </c>
      <c r="G2886">
        <v>212800</v>
      </c>
      <c r="H2886" t="s">
        <v>20</v>
      </c>
      <c r="I2886">
        <v>212800</v>
      </c>
      <c r="J2886">
        <f t="shared" si="181"/>
        <v>200000</v>
      </c>
      <c r="K2886">
        <f t="shared" si="182"/>
        <v>250000</v>
      </c>
      <c r="L2886" t="str">
        <f t="shared" si="183"/>
        <v>200000-250000</v>
      </c>
      <c r="M2886" t="s">
        <v>21</v>
      </c>
      <c r="N2886" t="str">
        <f>VLOOKUP(M2886,'Country Names'!B:C,2,FALSE)</f>
        <v>United States</v>
      </c>
      <c r="O2886">
        <v>100</v>
      </c>
      <c r="P2886" t="str">
        <f>IF(Table[[#This Row],[remote_ratio]]=0, "In Person", IF(Table[[#This Row],[remote_ratio]]=50, "Hybrid", IF(Table[[#This Row],[remote_ratio]]=100, "Remote")))</f>
        <v>Remote</v>
      </c>
      <c r="Q2886" t="s">
        <v>21</v>
      </c>
      <c r="R2886" t="str">
        <f>VLOOKUP(Q2886,'Country Names'!B:C,2,FALSE)</f>
        <v>United States</v>
      </c>
      <c r="S2886" t="s">
        <v>221</v>
      </c>
    </row>
    <row r="2887" spans="1:19" x14ac:dyDescent="0.3">
      <c r="A2887">
        <v>2870</v>
      </c>
      <c r="B2887">
        <v>2022</v>
      </c>
      <c r="C2887" t="s">
        <v>330</v>
      </c>
      <c r="D2887" t="s">
        <v>216</v>
      </c>
      <c r="E2887" t="s">
        <v>26</v>
      </c>
      <c r="F2887" t="str">
        <f t="shared" si="180"/>
        <v>Scientist</v>
      </c>
      <c r="G2887">
        <v>142800</v>
      </c>
      <c r="H2887" t="s">
        <v>20</v>
      </c>
      <c r="I2887">
        <v>142800</v>
      </c>
      <c r="J2887">
        <f t="shared" si="181"/>
        <v>100000</v>
      </c>
      <c r="K2887">
        <f t="shared" si="182"/>
        <v>150000</v>
      </c>
      <c r="L2887" t="str">
        <f t="shared" si="183"/>
        <v>100000-150000</v>
      </c>
      <c r="M2887" t="s">
        <v>21</v>
      </c>
      <c r="N2887" t="str">
        <f>VLOOKUP(M2887,'Country Names'!B:C,2,FALSE)</f>
        <v>United States</v>
      </c>
      <c r="O2887">
        <v>100</v>
      </c>
      <c r="P2887" t="str">
        <f>IF(Table[[#This Row],[remote_ratio]]=0, "In Person", IF(Table[[#This Row],[remote_ratio]]=50, "Hybrid", IF(Table[[#This Row],[remote_ratio]]=100, "Remote")))</f>
        <v>Remote</v>
      </c>
      <c r="Q2887" t="s">
        <v>21</v>
      </c>
      <c r="R2887" t="str">
        <f>VLOOKUP(Q2887,'Country Names'!B:C,2,FALSE)</f>
        <v>United States</v>
      </c>
      <c r="S2887" t="s">
        <v>221</v>
      </c>
    </row>
    <row r="2888" spans="1:19" x14ac:dyDescent="0.3">
      <c r="A2888">
        <v>2871</v>
      </c>
      <c r="B2888">
        <v>2022</v>
      </c>
      <c r="C2888" t="s">
        <v>213</v>
      </c>
      <c r="D2888" t="s">
        <v>216</v>
      </c>
      <c r="E2888" t="s">
        <v>23</v>
      </c>
      <c r="F2888" t="str">
        <f t="shared" si="180"/>
        <v>Scientist</v>
      </c>
      <c r="G2888">
        <v>70000</v>
      </c>
      <c r="H2888" t="s">
        <v>14</v>
      </c>
      <c r="I2888">
        <v>73546</v>
      </c>
      <c r="J2888">
        <f t="shared" si="181"/>
        <v>50000</v>
      </c>
      <c r="K2888">
        <f t="shared" si="182"/>
        <v>100000</v>
      </c>
      <c r="L2888" t="str">
        <f t="shared" si="183"/>
        <v>50000-100000</v>
      </c>
      <c r="M2888" t="s">
        <v>51</v>
      </c>
      <c r="N2888" t="str">
        <f>VLOOKUP(M2888,'Country Names'!B:C,2,FALSE)</f>
        <v>Netherlands</v>
      </c>
      <c r="O2888">
        <v>50</v>
      </c>
      <c r="P2888" t="str">
        <f>IF(Table[[#This Row],[remote_ratio]]=0, "In Person", IF(Table[[#This Row],[remote_ratio]]=50, "Hybrid", IF(Table[[#This Row],[remote_ratio]]=100, "Remote")))</f>
        <v>Hybrid</v>
      </c>
      <c r="Q2888" t="s">
        <v>51</v>
      </c>
      <c r="R2888" t="str">
        <f>VLOOKUP(Q2888,'Country Names'!B:C,2,FALSE)</f>
        <v>Netherlands</v>
      </c>
      <c r="S2888" t="s">
        <v>220</v>
      </c>
    </row>
    <row r="2889" spans="1:19" x14ac:dyDescent="0.3">
      <c r="A2889">
        <v>2888</v>
      </c>
      <c r="B2889">
        <v>2022</v>
      </c>
      <c r="C2889" t="s">
        <v>213</v>
      </c>
      <c r="D2889" t="s">
        <v>216</v>
      </c>
      <c r="E2889" t="s">
        <v>93</v>
      </c>
      <c r="F2889" t="str">
        <f t="shared" si="180"/>
        <v>Analyst</v>
      </c>
      <c r="G2889">
        <v>75000</v>
      </c>
      <c r="H2889" t="s">
        <v>20</v>
      </c>
      <c r="I2889">
        <v>75000</v>
      </c>
      <c r="J2889">
        <f t="shared" si="181"/>
        <v>50000</v>
      </c>
      <c r="K2889">
        <f t="shared" si="182"/>
        <v>100000</v>
      </c>
      <c r="L2889" t="str">
        <f t="shared" si="183"/>
        <v>50000-100000</v>
      </c>
      <c r="M2889" t="s">
        <v>21</v>
      </c>
      <c r="N2889" t="str">
        <f>VLOOKUP(M2889,'Country Names'!B:C,2,FALSE)</f>
        <v>United States</v>
      </c>
      <c r="O2889">
        <v>0</v>
      </c>
      <c r="P2889" t="str">
        <f>IF(Table[[#This Row],[remote_ratio]]=0, "In Person", IF(Table[[#This Row],[remote_ratio]]=50, "Hybrid", IF(Table[[#This Row],[remote_ratio]]=100, "Remote")))</f>
        <v>In Person</v>
      </c>
      <c r="Q2889" t="s">
        <v>21</v>
      </c>
      <c r="R2889" t="str">
        <f>VLOOKUP(Q2889,'Country Names'!B:C,2,FALSE)</f>
        <v>United States</v>
      </c>
      <c r="S2889" t="s">
        <v>221</v>
      </c>
    </row>
    <row r="2890" spans="1:19" x14ac:dyDescent="0.3">
      <c r="A2890">
        <v>2889</v>
      </c>
      <c r="B2890">
        <v>2022</v>
      </c>
      <c r="C2890" t="s">
        <v>213</v>
      </c>
      <c r="D2890" t="s">
        <v>216</v>
      </c>
      <c r="E2890" t="s">
        <v>37</v>
      </c>
      <c r="F2890" t="str">
        <f t="shared" si="180"/>
        <v>Engineer</v>
      </c>
      <c r="G2890">
        <v>80000</v>
      </c>
      <c r="H2890" t="s">
        <v>14</v>
      </c>
      <c r="I2890">
        <v>84053</v>
      </c>
      <c r="J2890">
        <f t="shared" si="181"/>
        <v>50000</v>
      </c>
      <c r="K2890">
        <f t="shared" si="182"/>
        <v>100000</v>
      </c>
      <c r="L2890" t="str">
        <f t="shared" si="183"/>
        <v>50000-100000</v>
      </c>
      <c r="M2890" t="s">
        <v>135</v>
      </c>
      <c r="N2890" t="str">
        <f>VLOOKUP(M2890,'Country Names'!B:C,2,FALSE)</f>
        <v>Greece</v>
      </c>
      <c r="O2890">
        <v>100</v>
      </c>
      <c r="P2890" t="str">
        <f>IF(Table[[#This Row],[remote_ratio]]=0, "In Person", IF(Table[[#This Row],[remote_ratio]]=50, "Hybrid", IF(Table[[#This Row],[remote_ratio]]=100, "Remote")))</f>
        <v>Remote</v>
      </c>
      <c r="Q2890" t="s">
        <v>135</v>
      </c>
      <c r="R2890" t="str">
        <f>VLOOKUP(Q2890,'Country Names'!B:C,2,FALSE)</f>
        <v>Greece</v>
      </c>
      <c r="S2890" t="s">
        <v>221</v>
      </c>
    </row>
    <row r="2891" spans="1:19" x14ac:dyDescent="0.3">
      <c r="A2891">
        <v>2890</v>
      </c>
      <c r="B2891">
        <v>2022</v>
      </c>
      <c r="C2891" t="s">
        <v>213</v>
      </c>
      <c r="D2891" t="s">
        <v>216</v>
      </c>
      <c r="E2891" t="s">
        <v>37</v>
      </c>
      <c r="F2891" t="str">
        <f t="shared" si="180"/>
        <v>Engineer</v>
      </c>
      <c r="G2891">
        <v>70000</v>
      </c>
      <c r="H2891" t="s">
        <v>14</v>
      </c>
      <c r="I2891">
        <v>73546</v>
      </c>
      <c r="J2891">
        <f t="shared" si="181"/>
        <v>50000</v>
      </c>
      <c r="K2891">
        <f t="shared" si="182"/>
        <v>100000</v>
      </c>
      <c r="L2891" t="str">
        <f t="shared" si="183"/>
        <v>50000-100000</v>
      </c>
      <c r="M2891" t="s">
        <v>135</v>
      </c>
      <c r="N2891" t="str">
        <f>VLOOKUP(M2891,'Country Names'!B:C,2,FALSE)</f>
        <v>Greece</v>
      </c>
      <c r="O2891">
        <v>100</v>
      </c>
      <c r="P2891" t="str">
        <f>IF(Table[[#This Row],[remote_ratio]]=0, "In Person", IF(Table[[#This Row],[remote_ratio]]=50, "Hybrid", IF(Table[[#This Row],[remote_ratio]]=100, "Remote")))</f>
        <v>Remote</v>
      </c>
      <c r="Q2891" t="s">
        <v>135</v>
      </c>
      <c r="R2891" t="str">
        <f>VLOOKUP(Q2891,'Country Names'!B:C,2,FALSE)</f>
        <v>Greece</v>
      </c>
      <c r="S2891" t="s">
        <v>221</v>
      </c>
    </row>
    <row r="2892" spans="1:19" x14ac:dyDescent="0.3">
      <c r="A2892">
        <v>2891</v>
      </c>
      <c r="B2892">
        <v>2022</v>
      </c>
      <c r="C2892" t="s">
        <v>213</v>
      </c>
      <c r="D2892" t="s">
        <v>216</v>
      </c>
      <c r="E2892" t="s">
        <v>37</v>
      </c>
      <c r="F2892" t="str">
        <f t="shared" si="180"/>
        <v>Engineer</v>
      </c>
      <c r="G2892">
        <v>80000</v>
      </c>
      <c r="H2892" t="s">
        <v>58</v>
      </c>
      <c r="I2892">
        <v>98506</v>
      </c>
      <c r="J2892">
        <f t="shared" si="181"/>
        <v>50000</v>
      </c>
      <c r="K2892">
        <f t="shared" si="182"/>
        <v>100000</v>
      </c>
      <c r="L2892" t="str">
        <f t="shared" si="183"/>
        <v>50000-100000</v>
      </c>
      <c r="M2892" t="s">
        <v>33</v>
      </c>
      <c r="N2892" t="str">
        <f>VLOOKUP(M2892,'Country Names'!B:C,2,FALSE)</f>
        <v>United Kingdom</v>
      </c>
      <c r="O2892">
        <v>100</v>
      </c>
      <c r="P2892" t="str">
        <f>IF(Table[[#This Row],[remote_ratio]]=0, "In Person", IF(Table[[#This Row],[remote_ratio]]=50, "Hybrid", IF(Table[[#This Row],[remote_ratio]]=100, "Remote")))</f>
        <v>Remote</v>
      </c>
      <c r="Q2892" t="s">
        <v>33</v>
      </c>
      <c r="R2892" t="str">
        <f>VLOOKUP(Q2892,'Country Names'!B:C,2,FALSE)</f>
        <v>United Kingdom</v>
      </c>
      <c r="S2892" t="s">
        <v>221</v>
      </c>
    </row>
    <row r="2893" spans="1:19" x14ac:dyDescent="0.3">
      <c r="A2893">
        <v>2892</v>
      </c>
      <c r="B2893">
        <v>2022</v>
      </c>
      <c r="C2893" t="s">
        <v>213</v>
      </c>
      <c r="D2893" t="s">
        <v>216</v>
      </c>
      <c r="E2893" t="s">
        <v>37</v>
      </c>
      <c r="F2893" t="str">
        <f t="shared" si="180"/>
        <v>Engineer</v>
      </c>
      <c r="G2893">
        <v>70000</v>
      </c>
      <c r="H2893" t="s">
        <v>58</v>
      </c>
      <c r="I2893">
        <v>86193</v>
      </c>
      <c r="J2893">
        <f t="shared" si="181"/>
        <v>50000</v>
      </c>
      <c r="K2893">
        <f t="shared" si="182"/>
        <v>100000</v>
      </c>
      <c r="L2893" t="str">
        <f t="shared" si="183"/>
        <v>50000-100000</v>
      </c>
      <c r="M2893" t="s">
        <v>33</v>
      </c>
      <c r="N2893" t="str">
        <f>VLOOKUP(M2893,'Country Names'!B:C,2,FALSE)</f>
        <v>United Kingdom</v>
      </c>
      <c r="O2893">
        <v>100</v>
      </c>
      <c r="P2893" t="str">
        <f>IF(Table[[#This Row],[remote_ratio]]=0, "In Person", IF(Table[[#This Row],[remote_ratio]]=50, "Hybrid", IF(Table[[#This Row],[remote_ratio]]=100, "Remote")))</f>
        <v>Remote</v>
      </c>
      <c r="Q2893" t="s">
        <v>33</v>
      </c>
      <c r="R2893" t="str">
        <f>VLOOKUP(Q2893,'Country Names'!B:C,2,FALSE)</f>
        <v>United Kingdom</v>
      </c>
      <c r="S2893" t="s">
        <v>221</v>
      </c>
    </row>
    <row r="2894" spans="1:19" x14ac:dyDescent="0.3">
      <c r="A2894">
        <v>2893</v>
      </c>
      <c r="B2894">
        <v>2022</v>
      </c>
      <c r="C2894" t="s">
        <v>213</v>
      </c>
      <c r="D2894" t="s">
        <v>216</v>
      </c>
      <c r="E2894" t="s">
        <v>37</v>
      </c>
      <c r="F2894" t="str">
        <f t="shared" si="180"/>
        <v>Engineer</v>
      </c>
      <c r="G2894">
        <v>80000</v>
      </c>
      <c r="H2894" t="s">
        <v>14</v>
      </c>
      <c r="I2894">
        <v>84053</v>
      </c>
      <c r="J2894">
        <f t="shared" si="181"/>
        <v>50000</v>
      </c>
      <c r="K2894">
        <f t="shared" si="182"/>
        <v>100000</v>
      </c>
      <c r="L2894" t="str">
        <f t="shared" si="183"/>
        <v>50000-100000</v>
      </c>
      <c r="M2894" t="s">
        <v>15</v>
      </c>
      <c r="N2894" t="str">
        <f>VLOOKUP(M2894,'Country Names'!B:C,2,FALSE)</f>
        <v>Spain</v>
      </c>
      <c r="O2894">
        <v>100</v>
      </c>
      <c r="P2894" t="str">
        <f>IF(Table[[#This Row],[remote_ratio]]=0, "In Person", IF(Table[[#This Row],[remote_ratio]]=50, "Hybrid", IF(Table[[#This Row],[remote_ratio]]=100, "Remote")))</f>
        <v>Remote</v>
      </c>
      <c r="Q2894" t="s">
        <v>15</v>
      </c>
      <c r="R2894" t="str">
        <f>VLOOKUP(Q2894,'Country Names'!B:C,2,FALSE)</f>
        <v>Spain</v>
      </c>
      <c r="S2894" t="s">
        <v>221</v>
      </c>
    </row>
    <row r="2895" spans="1:19" x14ac:dyDescent="0.3">
      <c r="A2895">
        <v>2894</v>
      </c>
      <c r="B2895">
        <v>2022</v>
      </c>
      <c r="C2895" t="s">
        <v>213</v>
      </c>
      <c r="D2895" t="s">
        <v>216</v>
      </c>
      <c r="E2895" t="s">
        <v>37</v>
      </c>
      <c r="F2895" t="str">
        <f t="shared" si="180"/>
        <v>Engineer</v>
      </c>
      <c r="G2895">
        <v>70000</v>
      </c>
      <c r="H2895" t="s">
        <v>14</v>
      </c>
      <c r="I2895">
        <v>73546</v>
      </c>
      <c r="J2895">
        <f t="shared" si="181"/>
        <v>50000</v>
      </c>
      <c r="K2895">
        <f t="shared" si="182"/>
        <v>100000</v>
      </c>
      <c r="L2895" t="str">
        <f t="shared" si="183"/>
        <v>50000-100000</v>
      </c>
      <c r="M2895" t="s">
        <v>15</v>
      </c>
      <c r="N2895" t="str">
        <f>VLOOKUP(M2895,'Country Names'!B:C,2,FALSE)</f>
        <v>Spain</v>
      </c>
      <c r="O2895">
        <v>100</v>
      </c>
      <c r="P2895" t="str">
        <f>IF(Table[[#This Row],[remote_ratio]]=0, "In Person", IF(Table[[#This Row],[remote_ratio]]=50, "Hybrid", IF(Table[[#This Row],[remote_ratio]]=100, "Remote")))</f>
        <v>Remote</v>
      </c>
      <c r="Q2895" t="s">
        <v>15</v>
      </c>
      <c r="R2895" t="str">
        <f>VLOOKUP(Q2895,'Country Names'!B:C,2,FALSE)</f>
        <v>Spain</v>
      </c>
      <c r="S2895" t="s">
        <v>221</v>
      </c>
    </row>
    <row r="2896" spans="1:19" x14ac:dyDescent="0.3">
      <c r="A2896">
        <v>2872</v>
      </c>
      <c r="B2896">
        <v>2022</v>
      </c>
      <c r="C2896" t="s">
        <v>214</v>
      </c>
      <c r="D2896" t="s">
        <v>216</v>
      </c>
      <c r="E2896" t="s">
        <v>23</v>
      </c>
      <c r="F2896" t="str">
        <f t="shared" si="180"/>
        <v>Scientist</v>
      </c>
      <c r="G2896">
        <v>50000</v>
      </c>
      <c r="H2896" t="s">
        <v>20</v>
      </c>
      <c r="I2896">
        <v>50000</v>
      </c>
      <c r="J2896">
        <f t="shared" si="181"/>
        <v>50000</v>
      </c>
      <c r="K2896">
        <f t="shared" si="182"/>
        <v>100000</v>
      </c>
      <c r="L2896" t="str">
        <f t="shared" si="183"/>
        <v>50000-100000</v>
      </c>
      <c r="M2896" t="s">
        <v>21</v>
      </c>
      <c r="N2896" t="str">
        <f>VLOOKUP(M2896,'Country Names'!B:C,2,FALSE)</f>
        <v>United States</v>
      </c>
      <c r="O2896">
        <v>50</v>
      </c>
      <c r="P2896" t="str">
        <f>IF(Table[[#This Row],[remote_ratio]]=0, "In Person", IF(Table[[#This Row],[remote_ratio]]=50, "Hybrid", IF(Table[[#This Row],[remote_ratio]]=100, "Remote")))</f>
        <v>Hybrid</v>
      </c>
      <c r="Q2896" t="s">
        <v>31</v>
      </c>
      <c r="R2896" t="str">
        <f>VLOOKUP(Q2896,'Country Names'!B:C,2,FALSE)</f>
        <v>Germany</v>
      </c>
      <c r="S2896" t="s">
        <v>221</v>
      </c>
    </row>
    <row r="2897" spans="1:19" x14ac:dyDescent="0.3">
      <c r="A2897">
        <v>2874</v>
      </c>
      <c r="B2897">
        <v>2022</v>
      </c>
      <c r="C2897" t="s">
        <v>330</v>
      </c>
      <c r="D2897" t="s">
        <v>216</v>
      </c>
      <c r="E2897" t="s">
        <v>23</v>
      </c>
      <c r="F2897" t="str">
        <f t="shared" si="180"/>
        <v>Scientist</v>
      </c>
      <c r="G2897">
        <v>151800</v>
      </c>
      <c r="H2897" t="s">
        <v>20</v>
      </c>
      <c r="I2897">
        <v>151800</v>
      </c>
      <c r="J2897">
        <f t="shared" si="181"/>
        <v>150000</v>
      </c>
      <c r="K2897">
        <f t="shared" si="182"/>
        <v>200000</v>
      </c>
      <c r="L2897" t="str">
        <f t="shared" si="183"/>
        <v>150000-200000</v>
      </c>
      <c r="M2897" t="s">
        <v>21</v>
      </c>
      <c r="N2897" t="str">
        <f>VLOOKUP(M2897,'Country Names'!B:C,2,FALSE)</f>
        <v>United States</v>
      </c>
      <c r="O2897">
        <v>0</v>
      </c>
      <c r="P2897" t="str">
        <f>IF(Table[[#This Row],[remote_ratio]]=0, "In Person", IF(Table[[#This Row],[remote_ratio]]=50, "Hybrid", IF(Table[[#This Row],[remote_ratio]]=100, "Remote")))</f>
        <v>In Person</v>
      </c>
      <c r="Q2897" t="s">
        <v>21</v>
      </c>
      <c r="R2897" t="str">
        <f>VLOOKUP(Q2897,'Country Names'!B:C,2,FALSE)</f>
        <v>United States</v>
      </c>
      <c r="S2897" t="s">
        <v>221</v>
      </c>
    </row>
    <row r="2898" spans="1:19" x14ac:dyDescent="0.3">
      <c r="A2898">
        <v>2875</v>
      </c>
      <c r="B2898">
        <v>2022</v>
      </c>
      <c r="C2898" t="s">
        <v>330</v>
      </c>
      <c r="D2898" t="s">
        <v>216</v>
      </c>
      <c r="E2898" t="s">
        <v>23</v>
      </c>
      <c r="F2898" t="str">
        <f t="shared" si="180"/>
        <v>Scientist</v>
      </c>
      <c r="G2898">
        <v>130240</v>
      </c>
      <c r="H2898" t="s">
        <v>20</v>
      </c>
      <c r="I2898">
        <v>130240</v>
      </c>
      <c r="J2898">
        <f t="shared" si="181"/>
        <v>100000</v>
      </c>
      <c r="K2898">
        <f t="shared" si="182"/>
        <v>150000</v>
      </c>
      <c r="L2898" t="str">
        <f t="shared" si="183"/>
        <v>100000-150000</v>
      </c>
      <c r="M2898" t="s">
        <v>21</v>
      </c>
      <c r="N2898" t="str">
        <f>VLOOKUP(M2898,'Country Names'!B:C,2,FALSE)</f>
        <v>United States</v>
      </c>
      <c r="O2898">
        <v>0</v>
      </c>
      <c r="P2898" t="str">
        <f>IF(Table[[#This Row],[remote_ratio]]=0, "In Person", IF(Table[[#This Row],[remote_ratio]]=50, "Hybrid", IF(Table[[#This Row],[remote_ratio]]=100, "Remote")))</f>
        <v>In Person</v>
      </c>
      <c r="Q2898" t="s">
        <v>21</v>
      </c>
      <c r="R2898" t="str">
        <f>VLOOKUP(Q2898,'Country Names'!B:C,2,FALSE)</f>
        <v>United States</v>
      </c>
      <c r="S2898" t="s">
        <v>221</v>
      </c>
    </row>
    <row r="2899" spans="1:19" x14ac:dyDescent="0.3">
      <c r="A2899">
        <v>2880</v>
      </c>
      <c r="B2899">
        <v>2022</v>
      </c>
      <c r="C2899" t="s">
        <v>330</v>
      </c>
      <c r="D2899" t="s">
        <v>216</v>
      </c>
      <c r="E2899" t="s">
        <v>23</v>
      </c>
      <c r="F2899" t="str">
        <f t="shared" si="180"/>
        <v>Scientist</v>
      </c>
      <c r="G2899">
        <v>179400</v>
      </c>
      <c r="H2899" t="s">
        <v>20</v>
      </c>
      <c r="I2899">
        <v>179400</v>
      </c>
      <c r="J2899">
        <f t="shared" si="181"/>
        <v>150000</v>
      </c>
      <c r="K2899">
        <f t="shared" si="182"/>
        <v>200000</v>
      </c>
      <c r="L2899" t="str">
        <f t="shared" si="183"/>
        <v>150000-200000</v>
      </c>
      <c r="M2899" t="s">
        <v>21</v>
      </c>
      <c r="N2899" t="str">
        <f>VLOOKUP(M2899,'Country Names'!B:C,2,FALSE)</f>
        <v>United States</v>
      </c>
      <c r="O2899">
        <v>100</v>
      </c>
      <c r="P2899" t="str">
        <f>IF(Table[[#This Row],[remote_ratio]]=0, "In Person", IF(Table[[#This Row],[remote_ratio]]=50, "Hybrid", IF(Table[[#This Row],[remote_ratio]]=100, "Remote")))</f>
        <v>Remote</v>
      </c>
      <c r="Q2899" t="s">
        <v>21</v>
      </c>
      <c r="R2899" t="str">
        <f>VLOOKUP(Q2899,'Country Names'!B:C,2,FALSE)</f>
        <v>United States</v>
      </c>
      <c r="S2899" t="s">
        <v>221</v>
      </c>
    </row>
    <row r="2900" spans="1:19" x14ac:dyDescent="0.3">
      <c r="A2900">
        <v>2899</v>
      </c>
      <c r="B2900">
        <v>2022</v>
      </c>
      <c r="C2900" t="s">
        <v>330</v>
      </c>
      <c r="D2900" t="s">
        <v>216</v>
      </c>
      <c r="E2900" t="s">
        <v>32</v>
      </c>
      <c r="F2900" t="str">
        <f t="shared" si="180"/>
        <v>Engineer</v>
      </c>
      <c r="G2900">
        <v>83376</v>
      </c>
      <c r="H2900" t="s">
        <v>58</v>
      </c>
      <c r="I2900">
        <v>102663</v>
      </c>
      <c r="J2900">
        <f t="shared" si="181"/>
        <v>100000</v>
      </c>
      <c r="K2900">
        <f t="shared" si="182"/>
        <v>150000</v>
      </c>
      <c r="L2900" t="str">
        <f t="shared" si="183"/>
        <v>100000-150000</v>
      </c>
      <c r="M2900" t="s">
        <v>33</v>
      </c>
      <c r="N2900" t="str">
        <f>VLOOKUP(M2900,'Country Names'!B:C,2,FALSE)</f>
        <v>United Kingdom</v>
      </c>
      <c r="O2900">
        <v>100</v>
      </c>
      <c r="P2900" t="str">
        <f>IF(Table[[#This Row],[remote_ratio]]=0, "In Person", IF(Table[[#This Row],[remote_ratio]]=50, "Hybrid", IF(Table[[#This Row],[remote_ratio]]=100, "Remote")))</f>
        <v>Remote</v>
      </c>
      <c r="Q2900" t="s">
        <v>33</v>
      </c>
      <c r="R2900" t="str">
        <f>VLOOKUP(Q2900,'Country Names'!B:C,2,FALSE)</f>
        <v>United Kingdom</v>
      </c>
      <c r="S2900" t="s">
        <v>221</v>
      </c>
    </row>
    <row r="2901" spans="1:19" x14ac:dyDescent="0.3">
      <c r="A2901">
        <v>2900</v>
      </c>
      <c r="B2901">
        <v>2022</v>
      </c>
      <c r="C2901" t="s">
        <v>330</v>
      </c>
      <c r="D2901" t="s">
        <v>216</v>
      </c>
      <c r="E2901" t="s">
        <v>32</v>
      </c>
      <c r="F2901" t="str">
        <f t="shared" si="180"/>
        <v>Engineer</v>
      </c>
      <c r="G2901">
        <v>65004</v>
      </c>
      <c r="H2901" t="s">
        <v>58</v>
      </c>
      <c r="I2901">
        <v>80041</v>
      </c>
      <c r="J2901">
        <f t="shared" si="181"/>
        <v>50000</v>
      </c>
      <c r="K2901">
        <f t="shared" si="182"/>
        <v>100000</v>
      </c>
      <c r="L2901" t="str">
        <f t="shared" si="183"/>
        <v>50000-100000</v>
      </c>
      <c r="M2901" t="s">
        <v>33</v>
      </c>
      <c r="N2901" t="str">
        <f>VLOOKUP(M2901,'Country Names'!B:C,2,FALSE)</f>
        <v>United Kingdom</v>
      </c>
      <c r="O2901">
        <v>100</v>
      </c>
      <c r="P2901" t="str">
        <f>IF(Table[[#This Row],[remote_ratio]]=0, "In Person", IF(Table[[#This Row],[remote_ratio]]=50, "Hybrid", IF(Table[[#This Row],[remote_ratio]]=100, "Remote")))</f>
        <v>Remote</v>
      </c>
      <c r="Q2901" t="s">
        <v>33</v>
      </c>
      <c r="R2901" t="str">
        <f>VLOOKUP(Q2901,'Country Names'!B:C,2,FALSE)</f>
        <v>United Kingdom</v>
      </c>
      <c r="S2901" t="s">
        <v>221</v>
      </c>
    </row>
    <row r="2902" spans="1:19" x14ac:dyDescent="0.3">
      <c r="A2902">
        <v>2881</v>
      </c>
      <c r="B2902">
        <v>2022</v>
      </c>
      <c r="C2902" t="s">
        <v>330</v>
      </c>
      <c r="D2902" t="s">
        <v>216</v>
      </c>
      <c r="E2902" t="s">
        <v>23</v>
      </c>
      <c r="F2902" t="str">
        <f t="shared" si="180"/>
        <v>Scientist</v>
      </c>
      <c r="G2902">
        <v>154000</v>
      </c>
      <c r="H2902" t="s">
        <v>20</v>
      </c>
      <c r="I2902">
        <v>154000</v>
      </c>
      <c r="J2902">
        <f t="shared" si="181"/>
        <v>150000</v>
      </c>
      <c r="K2902">
        <f t="shared" si="182"/>
        <v>200000</v>
      </c>
      <c r="L2902" t="str">
        <f t="shared" si="183"/>
        <v>150000-200000</v>
      </c>
      <c r="M2902" t="s">
        <v>21</v>
      </c>
      <c r="N2902" t="str">
        <f>VLOOKUP(M2902,'Country Names'!B:C,2,FALSE)</f>
        <v>United States</v>
      </c>
      <c r="O2902">
        <v>100</v>
      </c>
      <c r="P2902" t="str">
        <f>IF(Table[[#This Row],[remote_ratio]]=0, "In Person", IF(Table[[#This Row],[remote_ratio]]=50, "Hybrid", IF(Table[[#This Row],[remote_ratio]]=100, "Remote")))</f>
        <v>Remote</v>
      </c>
      <c r="Q2902" t="s">
        <v>21</v>
      </c>
      <c r="R2902" t="str">
        <f>VLOOKUP(Q2902,'Country Names'!B:C,2,FALSE)</f>
        <v>United States</v>
      </c>
      <c r="S2902" t="s">
        <v>221</v>
      </c>
    </row>
    <row r="2903" spans="1:19" x14ac:dyDescent="0.3">
      <c r="A2903">
        <v>2882</v>
      </c>
      <c r="B2903">
        <v>2022</v>
      </c>
      <c r="C2903" t="s">
        <v>330</v>
      </c>
      <c r="D2903" t="s">
        <v>216</v>
      </c>
      <c r="E2903" t="s">
        <v>23</v>
      </c>
      <c r="F2903" t="str">
        <f t="shared" si="180"/>
        <v>Scientist</v>
      </c>
      <c r="G2903">
        <v>191475</v>
      </c>
      <c r="H2903" t="s">
        <v>20</v>
      </c>
      <c r="I2903">
        <v>191475</v>
      </c>
      <c r="J2903">
        <f t="shared" si="181"/>
        <v>150000</v>
      </c>
      <c r="K2903">
        <f t="shared" si="182"/>
        <v>200000</v>
      </c>
      <c r="L2903" t="str">
        <f t="shared" si="183"/>
        <v>150000-200000</v>
      </c>
      <c r="M2903" t="s">
        <v>21</v>
      </c>
      <c r="N2903" t="str">
        <f>VLOOKUP(M2903,'Country Names'!B:C,2,FALSE)</f>
        <v>United States</v>
      </c>
      <c r="O2903">
        <v>100</v>
      </c>
      <c r="P2903" t="str">
        <f>IF(Table[[#This Row],[remote_ratio]]=0, "In Person", IF(Table[[#This Row],[remote_ratio]]=50, "Hybrid", IF(Table[[#This Row],[remote_ratio]]=100, "Remote")))</f>
        <v>Remote</v>
      </c>
      <c r="Q2903" t="s">
        <v>21</v>
      </c>
      <c r="R2903" t="str">
        <f>VLOOKUP(Q2903,'Country Names'!B:C,2,FALSE)</f>
        <v>United States</v>
      </c>
      <c r="S2903" t="s">
        <v>221</v>
      </c>
    </row>
    <row r="2904" spans="1:19" x14ac:dyDescent="0.3">
      <c r="A2904">
        <v>2903</v>
      </c>
      <c r="B2904">
        <v>2022</v>
      </c>
      <c r="C2904" t="s">
        <v>330</v>
      </c>
      <c r="D2904" t="s">
        <v>216</v>
      </c>
      <c r="E2904" t="s">
        <v>37</v>
      </c>
      <c r="F2904" t="str">
        <f t="shared" si="180"/>
        <v>Engineer</v>
      </c>
      <c r="G2904">
        <v>84958</v>
      </c>
      <c r="H2904" t="s">
        <v>58</v>
      </c>
      <c r="I2904">
        <v>104611</v>
      </c>
      <c r="J2904">
        <f t="shared" si="181"/>
        <v>100000</v>
      </c>
      <c r="K2904">
        <f t="shared" si="182"/>
        <v>150000</v>
      </c>
      <c r="L2904" t="str">
        <f t="shared" si="183"/>
        <v>100000-150000</v>
      </c>
      <c r="M2904" t="s">
        <v>33</v>
      </c>
      <c r="N2904" t="str">
        <f>VLOOKUP(M2904,'Country Names'!B:C,2,FALSE)</f>
        <v>United Kingdom</v>
      </c>
      <c r="O2904">
        <v>100</v>
      </c>
      <c r="P2904" t="str">
        <f>IF(Table[[#This Row],[remote_ratio]]=0, "In Person", IF(Table[[#This Row],[remote_ratio]]=50, "Hybrid", IF(Table[[#This Row],[remote_ratio]]=100, "Remote")))</f>
        <v>Remote</v>
      </c>
      <c r="Q2904" t="s">
        <v>33</v>
      </c>
      <c r="R2904" t="str">
        <f>VLOOKUP(Q2904,'Country Names'!B:C,2,FALSE)</f>
        <v>United Kingdom</v>
      </c>
      <c r="S2904" t="s">
        <v>221</v>
      </c>
    </row>
    <row r="2905" spans="1:19" x14ac:dyDescent="0.3">
      <c r="A2905">
        <v>2904</v>
      </c>
      <c r="B2905">
        <v>2022</v>
      </c>
      <c r="C2905" t="s">
        <v>330</v>
      </c>
      <c r="D2905" t="s">
        <v>216</v>
      </c>
      <c r="E2905" t="s">
        <v>37</v>
      </c>
      <c r="F2905" t="str">
        <f t="shared" si="180"/>
        <v>Engineer</v>
      </c>
      <c r="G2905">
        <v>66822</v>
      </c>
      <c r="H2905" t="s">
        <v>58</v>
      </c>
      <c r="I2905">
        <v>82280</v>
      </c>
      <c r="J2905">
        <f t="shared" si="181"/>
        <v>50000</v>
      </c>
      <c r="K2905">
        <f t="shared" si="182"/>
        <v>100000</v>
      </c>
      <c r="L2905" t="str">
        <f t="shared" si="183"/>
        <v>50000-100000</v>
      </c>
      <c r="M2905" t="s">
        <v>33</v>
      </c>
      <c r="N2905" t="str">
        <f>VLOOKUP(M2905,'Country Names'!B:C,2,FALSE)</f>
        <v>United Kingdom</v>
      </c>
      <c r="O2905">
        <v>100</v>
      </c>
      <c r="P2905" t="str">
        <f>IF(Table[[#This Row],[remote_ratio]]=0, "In Person", IF(Table[[#This Row],[remote_ratio]]=50, "Hybrid", IF(Table[[#This Row],[remote_ratio]]=100, "Remote")))</f>
        <v>Remote</v>
      </c>
      <c r="Q2905" t="s">
        <v>33</v>
      </c>
      <c r="R2905" t="str">
        <f>VLOOKUP(Q2905,'Country Names'!B:C,2,FALSE)</f>
        <v>United Kingdom</v>
      </c>
      <c r="S2905" t="s">
        <v>221</v>
      </c>
    </row>
    <row r="2906" spans="1:19" x14ac:dyDescent="0.3">
      <c r="A2906">
        <v>2883</v>
      </c>
      <c r="B2906">
        <v>2022</v>
      </c>
      <c r="C2906" t="s">
        <v>330</v>
      </c>
      <c r="D2906" t="s">
        <v>216</v>
      </c>
      <c r="E2906" t="s">
        <v>23</v>
      </c>
      <c r="F2906" t="str">
        <f t="shared" si="180"/>
        <v>Scientist</v>
      </c>
      <c r="G2906">
        <v>141525</v>
      </c>
      <c r="H2906" t="s">
        <v>20</v>
      </c>
      <c r="I2906">
        <v>141525</v>
      </c>
      <c r="J2906">
        <f t="shared" si="181"/>
        <v>100000</v>
      </c>
      <c r="K2906">
        <f t="shared" si="182"/>
        <v>150000</v>
      </c>
      <c r="L2906" t="str">
        <f t="shared" si="183"/>
        <v>100000-150000</v>
      </c>
      <c r="M2906" t="s">
        <v>21</v>
      </c>
      <c r="N2906" t="str">
        <f>VLOOKUP(M2906,'Country Names'!B:C,2,FALSE)</f>
        <v>United States</v>
      </c>
      <c r="O2906">
        <v>100</v>
      </c>
      <c r="P2906" t="str">
        <f>IF(Table[[#This Row],[remote_ratio]]=0, "In Person", IF(Table[[#This Row],[remote_ratio]]=50, "Hybrid", IF(Table[[#This Row],[remote_ratio]]=100, "Remote")))</f>
        <v>Remote</v>
      </c>
      <c r="Q2906" t="s">
        <v>21</v>
      </c>
      <c r="R2906" t="str">
        <f>VLOOKUP(Q2906,'Country Names'!B:C,2,FALSE)</f>
        <v>United States</v>
      </c>
      <c r="S2906" t="s">
        <v>221</v>
      </c>
    </row>
    <row r="2907" spans="1:19" x14ac:dyDescent="0.3">
      <c r="A2907">
        <v>2884</v>
      </c>
      <c r="B2907">
        <v>2022</v>
      </c>
      <c r="C2907" t="s">
        <v>330</v>
      </c>
      <c r="D2907" t="s">
        <v>216</v>
      </c>
      <c r="E2907" t="s">
        <v>23</v>
      </c>
      <c r="F2907" t="str">
        <f t="shared" si="180"/>
        <v>Scientist</v>
      </c>
      <c r="G2907">
        <v>191475</v>
      </c>
      <c r="H2907" t="s">
        <v>20</v>
      </c>
      <c r="I2907">
        <v>191475</v>
      </c>
      <c r="J2907">
        <f t="shared" si="181"/>
        <v>150000</v>
      </c>
      <c r="K2907">
        <f t="shared" si="182"/>
        <v>200000</v>
      </c>
      <c r="L2907" t="str">
        <f t="shared" si="183"/>
        <v>150000-200000</v>
      </c>
      <c r="M2907" t="s">
        <v>21</v>
      </c>
      <c r="N2907" t="str">
        <f>VLOOKUP(M2907,'Country Names'!B:C,2,FALSE)</f>
        <v>United States</v>
      </c>
      <c r="O2907">
        <v>100</v>
      </c>
      <c r="P2907" t="str">
        <f>IF(Table[[#This Row],[remote_ratio]]=0, "In Person", IF(Table[[#This Row],[remote_ratio]]=50, "Hybrid", IF(Table[[#This Row],[remote_ratio]]=100, "Remote")))</f>
        <v>Remote</v>
      </c>
      <c r="Q2907" t="s">
        <v>21</v>
      </c>
      <c r="R2907" t="str">
        <f>VLOOKUP(Q2907,'Country Names'!B:C,2,FALSE)</f>
        <v>United States</v>
      </c>
      <c r="S2907" t="s">
        <v>221</v>
      </c>
    </row>
    <row r="2908" spans="1:19" x14ac:dyDescent="0.3">
      <c r="A2908">
        <v>2885</v>
      </c>
      <c r="B2908">
        <v>2022</v>
      </c>
      <c r="C2908" t="s">
        <v>330</v>
      </c>
      <c r="D2908" t="s">
        <v>216</v>
      </c>
      <c r="E2908" t="s">
        <v>23</v>
      </c>
      <c r="F2908" t="str">
        <f t="shared" si="180"/>
        <v>Scientist</v>
      </c>
      <c r="G2908">
        <v>141525</v>
      </c>
      <c r="H2908" t="s">
        <v>20</v>
      </c>
      <c r="I2908">
        <v>141525</v>
      </c>
      <c r="J2908">
        <f t="shared" si="181"/>
        <v>100000</v>
      </c>
      <c r="K2908">
        <f t="shared" si="182"/>
        <v>150000</v>
      </c>
      <c r="L2908" t="str">
        <f t="shared" si="183"/>
        <v>100000-150000</v>
      </c>
      <c r="M2908" t="s">
        <v>21</v>
      </c>
      <c r="N2908" t="str">
        <f>VLOOKUP(M2908,'Country Names'!B:C,2,FALSE)</f>
        <v>United States</v>
      </c>
      <c r="O2908">
        <v>100</v>
      </c>
      <c r="P2908" t="str">
        <f>IF(Table[[#This Row],[remote_ratio]]=0, "In Person", IF(Table[[#This Row],[remote_ratio]]=50, "Hybrid", IF(Table[[#This Row],[remote_ratio]]=100, "Remote")))</f>
        <v>Remote</v>
      </c>
      <c r="Q2908" t="s">
        <v>21</v>
      </c>
      <c r="R2908" t="str">
        <f>VLOOKUP(Q2908,'Country Names'!B:C,2,FALSE)</f>
        <v>United States</v>
      </c>
      <c r="S2908" t="s">
        <v>221</v>
      </c>
    </row>
    <row r="2909" spans="1:19" x14ac:dyDescent="0.3">
      <c r="A2909">
        <v>2886</v>
      </c>
      <c r="B2909">
        <v>2022</v>
      </c>
      <c r="C2909" t="s">
        <v>330</v>
      </c>
      <c r="D2909" t="s">
        <v>216</v>
      </c>
      <c r="E2909" t="s">
        <v>23</v>
      </c>
      <c r="F2909" t="str">
        <f t="shared" si="180"/>
        <v>Scientist</v>
      </c>
      <c r="G2909">
        <v>191475</v>
      </c>
      <c r="H2909" t="s">
        <v>20</v>
      </c>
      <c r="I2909">
        <v>191475</v>
      </c>
      <c r="J2909">
        <f t="shared" si="181"/>
        <v>150000</v>
      </c>
      <c r="K2909">
        <f t="shared" si="182"/>
        <v>200000</v>
      </c>
      <c r="L2909" t="str">
        <f t="shared" si="183"/>
        <v>150000-200000</v>
      </c>
      <c r="M2909" t="s">
        <v>21</v>
      </c>
      <c r="N2909" t="str">
        <f>VLOOKUP(M2909,'Country Names'!B:C,2,FALSE)</f>
        <v>United States</v>
      </c>
      <c r="O2909">
        <v>100</v>
      </c>
      <c r="P2909" t="str">
        <f>IF(Table[[#This Row],[remote_ratio]]=0, "In Person", IF(Table[[#This Row],[remote_ratio]]=50, "Hybrid", IF(Table[[#This Row],[remote_ratio]]=100, "Remote")))</f>
        <v>Remote</v>
      </c>
      <c r="Q2909" t="s">
        <v>21</v>
      </c>
      <c r="R2909" t="str">
        <f>VLOOKUP(Q2909,'Country Names'!B:C,2,FALSE)</f>
        <v>United States</v>
      </c>
      <c r="S2909" t="s">
        <v>221</v>
      </c>
    </row>
    <row r="2910" spans="1:19" x14ac:dyDescent="0.3">
      <c r="A2910">
        <v>2909</v>
      </c>
      <c r="B2910">
        <v>2022</v>
      </c>
      <c r="C2910" t="s">
        <v>330</v>
      </c>
      <c r="D2910" t="s">
        <v>216</v>
      </c>
      <c r="E2910" t="s">
        <v>27</v>
      </c>
      <c r="F2910" t="str">
        <f t="shared" si="180"/>
        <v>Analyst</v>
      </c>
      <c r="G2910">
        <v>115000</v>
      </c>
      <c r="H2910" t="s">
        <v>20</v>
      </c>
      <c r="I2910">
        <v>115000</v>
      </c>
      <c r="J2910">
        <f t="shared" si="181"/>
        <v>100000</v>
      </c>
      <c r="K2910">
        <f t="shared" si="182"/>
        <v>150000</v>
      </c>
      <c r="L2910" t="str">
        <f t="shared" si="183"/>
        <v>100000-150000</v>
      </c>
      <c r="M2910" t="s">
        <v>21</v>
      </c>
      <c r="N2910" t="str">
        <f>VLOOKUP(M2910,'Country Names'!B:C,2,FALSE)</f>
        <v>United States</v>
      </c>
      <c r="O2910">
        <v>0</v>
      </c>
      <c r="P2910" t="str">
        <f>IF(Table[[#This Row],[remote_ratio]]=0, "In Person", IF(Table[[#This Row],[remote_ratio]]=50, "Hybrid", IF(Table[[#This Row],[remote_ratio]]=100, "Remote")))</f>
        <v>In Person</v>
      </c>
      <c r="Q2910" t="s">
        <v>21</v>
      </c>
      <c r="R2910" t="str">
        <f>VLOOKUP(Q2910,'Country Names'!B:C,2,FALSE)</f>
        <v>United States</v>
      </c>
      <c r="S2910" t="s">
        <v>220</v>
      </c>
    </row>
    <row r="2911" spans="1:19" x14ac:dyDescent="0.3">
      <c r="A2911">
        <v>2887</v>
      </c>
      <c r="B2911">
        <v>2022</v>
      </c>
      <c r="C2911" t="s">
        <v>330</v>
      </c>
      <c r="D2911" t="s">
        <v>216</v>
      </c>
      <c r="E2911" t="s">
        <v>23</v>
      </c>
      <c r="F2911" t="str">
        <f t="shared" si="180"/>
        <v>Scientist</v>
      </c>
      <c r="G2911">
        <v>141525</v>
      </c>
      <c r="H2911" t="s">
        <v>20</v>
      </c>
      <c r="I2911">
        <v>141525</v>
      </c>
      <c r="J2911">
        <f t="shared" si="181"/>
        <v>100000</v>
      </c>
      <c r="K2911">
        <f t="shared" si="182"/>
        <v>150000</v>
      </c>
      <c r="L2911" t="str">
        <f t="shared" si="183"/>
        <v>100000-150000</v>
      </c>
      <c r="M2911" t="s">
        <v>21</v>
      </c>
      <c r="N2911" t="str">
        <f>VLOOKUP(M2911,'Country Names'!B:C,2,FALSE)</f>
        <v>United States</v>
      </c>
      <c r="O2911">
        <v>100</v>
      </c>
      <c r="P2911" t="str">
        <f>IF(Table[[#This Row],[remote_ratio]]=0, "In Person", IF(Table[[#This Row],[remote_ratio]]=50, "Hybrid", IF(Table[[#This Row],[remote_ratio]]=100, "Remote")))</f>
        <v>Remote</v>
      </c>
      <c r="Q2911" t="s">
        <v>21</v>
      </c>
      <c r="R2911" t="str">
        <f>VLOOKUP(Q2911,'Country Names'!B:C,2,FALSE)</f>
        <v>United States</v>
      </c>
      <c r="S2911" t="s">
        <v>221</v>
      </c>
    </row>
    <row r="2912" spans="1:19" x14ac:dyDescent="0.3">
      <c r="A2912">
        <v>2911</v>
      </c>
      <c r="B2912">
        <v>2022</v>
      </c>
      <c r="C2912" t="s">
        <v>330</v>
      </c>
      <c r="D2912" t="s">
        <v>216</v>
      </c>
      <c r="E2912" t="s">
        <v>168</v>
      </c>
      <c r="F2912" t="str">
        <f t="shared" si="180"/>
        <v>Analyst</v>
      </c>
      <c r="G2912">
        <v>81000</v>
      </c>
      <c r="H2912" t="s">
        <v>20</v>
      </c>
      <c r="I2912">
        <v>81000</v>
      </c>
      <c r="J2912">
        <f t="shared" si="181"/>
        <v>50000</v>
      </c>
      <c r="K2912">
        <f t="shared" si="182"/>
        <v>100000</v>
      </c>
      <c r="L2912" t="str">
        <f t="shared" si="183"/>
        <v>50000-100000</v>
      </c>
      <c r="M2912" t="s">
        <v>21</v>
      </c>
      <c r="N2912" t="str">
        <f>VLOOKUP(M2912,'Country Names'!B:C,2,FALSE)</f>
        <v>United States</v>
      </c>
      <c r="O2912">
        <v>100</v>
      </c>
      <c r="P2912" t="str">
        <f>IF(Table[[#This Row],[remote_ratio]]=0, "In Person", IF(Table[[#This Row],[remote_ratio]]=50, "Hybrid", IF(Table[[#This Row],[remote_ratio]]=100, "Remote")))</f>
        <v>Remote</v>
      </c>
      <c r="Q2912" t="s">
        <v>21</v>
      </c>
      <c r="R2912" t="str">
        <f>VLOOKUP(Q2912,'Country Names'!B:C,2,FALSE)</f>
        <v>United States</v>
      </c>
      <c r="S2912" t="s">
        <v>221</v>
      </c>
    </row>
    <row r="2913" spans="1:19" x14ac:dyDescent="0.3">
      <c r="A2913">
        <v>2912</v>
      </c>
      <c r="B2913">
        <v>2022</v>
      </c>
      <c r="C2913" t="s">
        <v>330</v>
      </c>
      <c r="D2913" t="s">
        <v>216</v>
      </c>
      <c r="E2913" t="s">
        <v>168</v>
      </c>
      <c r="F2913" t="str">
        <f t="shared" si="180"/>
        <v>Analyst</v>
      </c>
      <c r="G2913">
        <v>66000</v>
      </c>
      <c r="H2913" t="s">
        <v>20</v>
      </c>
      <c r="I2913">
        <v>66000</v>
      </c>
      <c r="J2913">
        <f t="shared" si="181"/>
        <v>50000</v>
      </c>
      <c r="K2913">
        <f t="shared" si="182"/>
        <v>100000</v>
      </c>
      <c r="L2913" t="str">
        <f t="shared" si="183"/>
        <v>50000-100000</v>
      </c>
      <c r="M2913" t="s">
        <v>21</v>
      </c>
      <c r="N2913" t="str">
        <f>VLOOKUP(M2913,'Country Names'!B:C,2,FALSE)</f>
        <v>United States</v>
      </c>
      <c r="O2913">
        <v>100</v>
      </c>
      <c r="P2913" t="str">
        <f>IF(Table[[#This Row],[remote_ratio]]=0, "In Person", IF(Table[[#This Row],[remote_ratio]]=50, "Hybrid", IF(Table[[#This Row],[remote_ratio]]=100, "Remote")))</f>
        <v>Remote</v>
      </c>
      <c r="Q2913" t="s">
        <v>21</v>
      </c>
      <c r="R2913" t="str">
        <f>VLOOKUP(Q2913,'Country Names'!B:C,2,FALSE)</f>
        <v>United States</v>
      </c>
      <c r="S2913" t="s">
        <v>221</v>
      </c>
    </row>
    <row r="2914" spans="1:19" x14ac:dyDescent="0.3">
      <c r="A2914">
        <v>2913</v>
      </c>
      <c r="B2914">
        <v>2022</v>
      </c>
      <c r="C2914" t="s">
        <v>214</v>
      </c>
      <c r="D2914" t="s">
        <v>216</v>
      </c>
      <c r="E2914" t="s">
        <v>27</v>
      </c>
      <c r="F2914" t="str">
        <f t="shared" si="180"/>
        <v>Analyst</v>
      </c>
      <c r="G2914">
        <v>46000</v>
      </c>
      <c r="H2914" t="s">
        <v>20</v>
      </c>
      <c r="I2914">
        <v>46000</v>
      </c>
      <c r="J2914">
        <f t="shared" si="181"/>
        <v>0</v>
      </c>
      <c r="K2914">
        <f t="shared" si="182"/>
        <v>50000</v>
      </c>
      <c r="L2914" t="str">
        <f t="shared" si="183"/>
        <v>0-50000</v>
      </c>
      <c r="M2914" t="s">
        <v>21</v>
      </c>
      <c r="N2914" t="str">
        <f>VLOOKUP(M2914,'Country Names'!B:C,2,FALSE)</f>
        <v>United States</v>
      </c>
      <c r="O2914">
        <v>100</v>
      </c>
      <c r="P2914" t="str">
        <f>IF(Table[[#This Row],[remote_ratio]]=0, "In Person", IF(Table[[#This Row],[remote_ratio]]=50, "Hybrid", IF(Table[[#This Row],[remote_ratio]]=100, "Remote")))</f>
        <v>Remote</v>
      </c>
      <c r="Q2914" t="s">
        <v>21</v>
      </c>
      <c r="R2914" t="str">
        <f>VLOOKUP(Q2914,'Country Names'!B:C,2,FALSE)</f>
        <v>United States</v>
      </c>
      <c r="S2914" t="s">
        <v>220</v>
      </c>
    </row>
    <row r="2915" spans="1:19" x14ac:dyDescent="0.3">
      <c r="A2915">
        <v>2914</v>
      </c>
      <c r="B2915">
        <v>2022</v>
      </c>
      <c r="C2915" t="s">
        <v>214</v>
      </c>
      <c r="D2915" t="s">
        <v>216</v>
      </c>
      <c r="E2915" t="s">
        <v>37</v>
      </c>
      <c r="F2915" t="str">
        <f t="shared" si="180"/>
        <v>Engineer</v>
      </c>
      <c r="G2915">
        <v>80000</v>
      </c>
      <c r="H2915" t="s">
        <v>20</v>
      </c>
      <c r="I2915">
        <v>80000</v>
      </c>
      <c r="J2915">
        <f t="shared" si="181"/>
        <v>50000</v>
      </c>
      <c r="K2915">
        <f t="shared" si="182"/>
        <v>100000</v>
      </c>
      <c r="L2915" t="str">
        <f t="shared" si="183"/>
        <v>50000-100000</v>
      </c>
      <c r="M2915" t="s">
        <v>21</v>
      </c>
      <c r="N2915" t="str">
        <f>VLOOKUP(M2915,'Country Names'!B:C,2,FALSE)</f>
        <v>United States</v>
      </c>
      <c r="O2915">
        <v>100</v>
      </c>
      <c r="P2915" t="str">
        <f>IF(Table[[#This Row],[remote_ratio]]=0, "In Person", IF(Table[[#This Row],[remote_ratio]]=50, "Hybrid", IF(Table[[#This Row],[remote_ratio]]=100, "Remote")))</f>
        <v>Remote</v>
      </c>
      <c r="Q2915" t="s">
        <v>21</v>
      </c>
      <c r="R2915" t="str">
        <f>VLOOKUP(Q2915,'Country Names'!B:C,2,FALSE)</f>
        <v>United States</v>
      </c>
      <c r="S2915" t="s">
        <v>220</v>
      </c>
    </row>
    <row r="2916" spans="1:19" x14ac:dyDescent="0.3">
      <c r="A2916">
        <v>2895</v>
      </c>
      <c r="B2916">
        <v>2022</v>
      </c>
      <c r="C2916" t="s">
        <v>330</v>
      </c>
      <c r="D2916" t="s">
        <v>216</v>
      </c>
      <c r="E2916" t="s">
        <v>23</v>
      </c>
      <c r="F2916" t="str">
        <f t="shared" si="180"/>
        <v>Scientist</v>
      </c>
      <c r="G2916">
        <v>191475</v>
      </c>
      <c r="H2916" t="s">
        <v>20</v>
      </c>
      <c r="I2916">
        <v>191475</v>
      </c>
      <c r="J2916">
        <f t="shared" si="181"/>
        <v>150000</v>
      </c>
      <c r="K2916">
        <f t="shared" si="182"/>
        <v>200000</v>
      </c>
      <c r="L2916" t="str">
        <f t="shared" si="183"/>
        <v>150000-200000</v>
      </c>
      <c r="M2916" t="s">
        <v>21</v>
      </c>
      <c r="N2916" t="str">
        <f>VLOOKUP(M2916,'Country Names'!B:C,2,FALSE)</f>
        <v>United States</v>
      </c>
      <c r="O2916">
        <v>100</v>
      </c>
      <c r="P2916" t="str">
        <f>IF(Table[[#This Row],[remote_ratio]]=0, "In Person", IF(Table[[#This Row],[remote_ratio]]=50, "Hybrid", IF(Table[[#This Row],[remote_ratio]]=100, "Remote")))</f>
        <v>Remote</v>
      </c>
      <c r="Q2916" t="s">
        <v>21</v>
      </c>
      <c r="R2916" t="str">
        <f>VLOOKUP(Q2916,'Country Names'!B:C,2,FALSE)</f>
        <v>United States</v>
      </c>
      <c r="S2916" t="s">
        <v>221</v>
      </c>
    </row>
    <row r="2917" spans="1:19" x14ac:dyDescent="0.3">
      <c r="A2917">
        <v>2896</v>
      </c>
      <c r="B2917">
        <v>2022</v>
      </c>
      <c r="C2917" t="s">
        <v>330</v>
      </c>
      <c r="D2917" t="s">
        <v>216</v>
      </c>
      <c r="E2917" t="s">
        <v>23</v>
      </c>
      <c r="F2917" t="str">
        <f t="shared" si="180"/>
        <v>Scientist</v>
      </c>
      <c r="G2917">
        <v>141525</v>
      </c>
      <c r="H2917" t="s">
        <v>20</v>
      </c>
      <c r="I2917">
        <v>141525</v>
      </c>
      <c r="J2917">
        <f t="shared" si="181"/>
        <v>100000</v>
      </c>
      <c r="K2917">
        <f t="shared" si="182"/>
        <v>150000</v>
      </c>
      <c r="L2917" t="str">
        <f t="shared" si="183"/>
        <v>100000-150000</v>
      </c>
      <c r="M2917" t="s">
        <v>21</v>
      </c>
      <c r="N2917" t="str">
        <f>VLOOKUP(M2917,'Country Names'!B:C,2,FALSE)</f>
        <v>United States</v>
      </c>
      <c r="O2917">
        <v>100</v>
      </c>
      <c r="P2917" t="str">
        <f>IF(Table[[#This Row],[remote_ratio]]=0, "In Person", IF(Table[[#This Row],[remote_ratio]]=50, "Hybrid", IF(Table[[#This Row],[remote_ratio]]=100, "Remote")))</f>
        <v>Remote</v>
      </c>
      <c r="Q2917" t="s">
        <v>21</v>
      </c>
      <c r="R2917" t="str">
        <f>VLOOKUP(Q2917,'Country Names'!B:C,2,FALSE)</f>
        <v>United States</v>
      </c>
      <c r="S2917" t="s">
        <v>221</v>
      </c>
    </row>
    <row r="2918" spans="1:19" x14ac:dyDescent="0.3">
      <c r="A2918">
        <v>2897</v>
      </c>
      <c r="B2918">
        <v>2022</v>
      </c>
      <c r="C2918" t="s">
        <v>330</v>
      </c>
      <c r="D2918" t="s">
        <v>216</v>
      </c>
      <c r="E2918" t="s">
        <v>23</v>
      </c>
      <c r="F2918" t="str">
        <f t="shared" si="180"/>
        <v>Scientist</v>
      </c>
      <c r="G2918">
        <v>191475</v>
      </c>
      <c r="H2918" t="s">
        <v>20</v>
      </c>
      <c r="I2918">
        <v>191475</v>
      </c>
      <c r="J2918">
        <f t="shared" si="181"/>
        <v>150000</v>
      </c>
      <c r="K2918">
        <f t="shared" si="182"/>
        <v>200000</v>
      </c>
      <c r="L2918" t="str">
        <f t="shared" si="183"/>
        <v>150000-200000</v>
      </c>
      <c r="M2918" t="s">
        <v>21</v>
      </c>
      <c r="N2918" t="str">
        <f>VLOOKUP(M2918,'Country Names'!B:C,2,FALSE)</f>
        <v>United States</v>
      </c>
      <c r="O2918">
        <v>100</v>
      </c>
      <c r="P2918" t="str">
        <f>IF(Table[[#This Row],[remote_ratio]]=0, "In Person", IF(Table[[#This Row],[remote_ratio]]=50, "Hybrid", IF(Table[[#This Row],[remote_ratio]]=100, "Remote")))</f>
        <v>Remote</v>
      </c>
      <c r="Q2918" t="s">
        <v>21</v>
      </c>
      <c r="R2918" t="str">
        <f>VLOOKUP(Q2918,'Country Names'!B:C,2,FALSE)</f>
        <v>United States</v>
      </c>
      <c r="S2918" t="s">
        <v>221</v>
      </c>
    </row>
    <row r="2919" spans="1:19" x14ac:dyDescent="0.3">
      <c r="A2919">
        <v>2898</v>
      </c>
      <c r="B2919">
        <v>2022</v>
      </c>
      <c r="C2919" t="s">
        <v>330</v>
      </c>
      <c r="D2919" t="s">
        <v>216</v>
      </c>
      <c r="E2919" t="s">
        <v>23</v>
      </c>
      <c r="F2919" t="str">
        <f t="shared" si="180"/>
        <v>Scientist</v>
      </c>
      <c r="G2919">
        <v>141525</v>
      </c>
      <c r="H2919" t="s">
        <v>20</v>
      </c>
      <c r="I2919">
        <v>141525</v>
      </c>
      <c r="J2919">
        <f t="shared" si="181"/>
        <v>100000</v>
      </c>
      <c r="K2919">
        <f t="shared" si="182"/>
        <v>150000</v>
      </c>
      <c r="L2919" t="str">
        <f t="shared" si="183"/>
        <v>100000-150000</v>
      </c>
      <c r="M2919" t="s">
        <v>21</v>
      </c>
      <c r="N2919" t="str">
        <f>VLOOKUP(M2919,'Country Names'!B:C,2,FALSE)</f>
        <v>United States</v>
      </c>
      <c r="O2919">
        <v>100</v>
      </c>
      <c r="P2919" t="str">
        <f>IF(Table[[#This Row],[remote_ratio]]=0, "In Person", IF(Table[[#This Row],[remote_ratio]]=50, "Hybrid", IF(Table[[#This Row],[remote_ratio]]=100, "Remote")))</f>
        <v>Remote</v>
      </c>
      <c r="Q2919" t="s">
        <v>21</v>
      </c>
      <c r="R2919" t="str">
        <f>VLOOKUP(Q2919,'Country Names'!B:C,2,FALSE)</f>
        <v>United States</v>
      </c>
      <c r="S2919" t="s">
        <v>221</v>
      </c>
    </row>
    <row r="2920" spans="1:19" x14ac:dyDescent="0.3">
      <c r="A2920">
        <v>2901</v>
      </c>
      <c r="B2920">
        <v>2022</v>
      </c>
      <c r="C2920" t="s">
        <v>330</v>
      </c>
      <c r="D2920" t="s">
        <v>216</v>
      </c>
      <c r="E2920" t="s">
        <v>23</v>
      </c>
      <c r="F2920" t="str">
        <f t="shared" si="180"/>
        <v>Scientist</v>
      </c>
      <c r="G2920">
        <v>191475</v>
      </c>
      <c r="H2920" t="s">
        <v>20</v>
      </c>
      <c r="I2920">
        <v>191475</v>
      </c>
      <c r="J2920">
        <f t="shared" si="181"/>
        <v>150000</v>
      </c>
      <c r="K2920">
        <f t="shared" si="182"/>
        <v>200000</v>
      </c>
      <c r="L2920" t="str">
        <f t="shared" si="183"/>
        <v>150000-200000</v>
      </c>
      <c r="M2920" t="s">
        <v>21</v>
      </c>
      <c r="N2920" t="str">
        <f>VLOOKUP(M2920,'Country Names'!B:C,2,FALSE)</f>
        <v>United States</v>
      </c>
      <c r="O2920">
        <v>100</v>
      </c>
      <c r="P2920" t="str">
        <f>IF(Table[[#This Row],[remote_ratio]]=0, "In Person", IF(Table[[#This Row],[remote_ratio]]=50, "Hybrid", IF(Table[[#This Row],[remote_ratio]]=100, "Remote")))</f>
        <v>Remote</v>
      </c>
      <c r="Q2920" t="s">
        <v>21</v>
      </c>
      <c r="R2920" t="str">
        <f>VLOOKUP(Q2920,'Country Names'!B:C,2,FALSE)</f>
        <v>United States</v>
      </c>
      <c r="S2920" t="s">
        <v>221</v>
      </c>
    </row>
    <row r="2921" spans="1:19" x14ac:dyDescent="0.3">
      <c r="A2921">
        <v>2920</v>
      </c>
      <c r="B2921">
        <v>2022</v>
      </c>
      <c r="C2921" t="s">
        <v>330</v>
      </c>
      <c r="D2921" t="s">
        <v>216</v>
      </c>
      <c r="E2921" t="s">
        <v>32</v>
      </c>
      <c r="F2921" t="str">
        <f t="shared" si="180"/>
        <v>Engineer</v>
      </c>
      <c r="G2921">
        <v>250000</v>
      </c>
      <c r="H2921" t="s">
        <v>20</v>
      </c>
      <c r="I2921">
        <v>250000</v>
      </c>
      <c r="J2921">
        <f t="shared" si="181"/>
        <v>250000</v>
      </c>
      <c r="K2921">
        <f t="shared" si="182"/>
        <v>300000</v>
      </c>
      <c r="L2921" t="str">
        <f t="shared" si="183"/>
        <v>250000-300000</v>
      </c>
      <c r="M2921" t="s">
        <v>21</v>
      </c>
      <c r="N2921" t="str">
        <f>VLOOKUP(M2921,'Country Names'!B:C,2,FALSE)</f>
        <v>United States</v>
      </c>
      <c r="O2921">
        <v>0</v>
      </c>
      <c r="P2921" t="str">
        <f>IF(Table[[#This Row],[remote_ratio]]=0, "In Person", IF(Table[[#This Row],[remote_ratio]]=50, "Hybrid", IF(Table[[#This Row],[remote_ratio]]=100, "Remote")))</f>
        <v>In Person</v>
      </c>
      <c r="Q2921" t="s">
        <v>21</v>
      </c>
      <c r="R2921" t="str">
        <f>VLOOKUP(Q2921,'Country Names'!B:C,2,FALSE)</f>
        <v>United States</v>
      </c>
      <c r="S2921" t="s">
        <v>221</v>
      </c>
    </row>
    <row r="2922" spans="1:19" x14ac:dyDescent="0.3">
      <c r="A2922">
        <v>2921</v>
      </c>
      <c r="B2922">
        <v>2022</v>
      </c>
      <c r="C2922" t="s">
        <v>330</v>
      </c>
      <c r="D2922" t="s">
        <v>216</v>
      </c>
      <c r="E2922" t="s">
        <v>32</v>
      </c>
      <c r="F2922" t="str">
        <f t="shared" si="180"/>
        <v>Engineer</v>
      </c>
      <c r="G2922">
        <v>63000</v>
      </c>
      <c r="H2922" t="s">
        <v>20</v>
      </c>
      <c r="I2922">
        <v>63000</v>
      </c>
      <c r="J2922">
        <f t="shared" si="181"/>
        <v>50000</v>
      </c>
      <c r="K2922">
        <f t="shared" si="182"/>
        <v>100000</v>
      </c>
      <c r="L2922" t="str">
        <f t="shared" si="183"/>
        <v>50000-100000</v>
      </c>
      <c r="M2922" t="s">
        <v>21</v>
      </c>
      <c r="N2922" t="str">
        <f>VLOOKUP(M2922,'Country Names'!B:C,2,FALSE)</f>
        <v>United States</v>
      </c>
      <c r="O2922">
        <v>0</v>
      </c>
      <c r="P2922" t="str">
        <f>IF(Table[[#This Row],[remote_ratio]]=0, "In Person", IF(Table[[#This Row],[remote_ratio]]=50, "Hybrid", IF(Table[[#This Row],[remote_ratio]]=100, "Remote")))</f>
        <v>In Person</v>
      </c>
      <c r="Q2922" t="s">
        <v>21</v>
      </c>
      <c r="R2922" t="str">
        <f>VLOOKUP(Q2922,'Country Names'!B:C,2,FALSE)</f>
        <v>United States</v>
      </c>
      <c r="S2922" t="s">
        <v>221</v>
      </c>
    </row>
    <row r="2923" spans="1:19" x14ac:dyDescent="0.3">
      <c r="A2923">
        <v>2902</v>
      </c>
      <c r="B2923">
        <v>2022</v>
      </c>
      <c r="C2923" t="s">
        <v>330</v>
      </c>
      <c r="D2923" t="s">
        <v>216</v>
      </c>
      <c r="E2923" t="s">
        <v>23</v>
      </c>
      <c r="F2923" t="str">
        <f t="shared" si="180"/>
        <v>Scientist</v>
      </c>
      <c r="G2923">
        <v>141525</v>
      </c>
      <c r="H2923" t="s">
        <v>20</v>
      </c>
      <c r="I2923">
        <v>141525</v>
      </c>
      <c r="J2923">
        <f t="shared" si="181"/>
        <v>100000</v>
      </c>
      <c r="K2923">
        <f t="shared" si="182"/>
        <v>150000</v>
      </c>
      <c r="L2923" t="str">
        <f t="shared" si="183"/>
        <v>100000-150000</v>
      </c>
      <c r="M2923" t="s">
        <v>21</v>
      </c>
      <c r="N2923" t="str">
        <f>VLOOKUP(M2923,'Country Names'!B:C,2,FALSE)</f>
        <v>United States</v>
      </c>
      <c r="O2923">
        <v>100</v>
      </c>
      <c r="P2923" t="str">
        <f>IF(Table[[#This Row],[remote_ratio]]=0, "In Person", IF(Table[[#This Row],[remote_ratio]]=50, "Hybrid", IF(Table[[#This Row],[remote_ratio]]=100, "Remote")))</f>
        <v>Remote</v>
      </c>
      <c r="Q2923" t="s">
        <v>21</v>
      </c>
      <c r="R2923" t="str">
        <f>VLOOKUP(Q2923,'Country Names'!B:C,2,FALSE)</f>
        <v>United States</v>
      </c>
      <c r="S2923" t="s">
        <v>221</v>
      </c>
    </row>
    <row r="2924" spans="1:19" x14ac:dyDescent="0.3">
      <c r="A2924">
        <v>2905</v>
      </c>
      <c r="B2924">
        <v>2022</v>
      </c>
      <c r="C2924" t="s">
        <v>330</v>
      </c>
      <c r="D2924" t="s">
        <v>216</v>
      </c>
      <c r="E2924" t="s">
        <v>23</v>
      </c>
      <c r="F2924" t="str">
        <f t="shared" si="180"/>
        <v>Scientist</v>
      </c>
      <c r="G2924">
        <v>191475</v>
      </c>
      <c r="H2924" t="s">
        <v>20</v>
      </c>
      <c r="I2924">
        <v>191475</v>
      </c>
      <c r="J2924">
        <f t="shared" si="181"/>
        <v>150000</v>
      </c>
      <c r="K2924">
        <f t="shared" si="182"/>
        <v>200000</v>
      </c>
      <c r="L2924" t="str">
        <f t="shared" si="183"/>
        <v>150000-200000</v>
      </c>
      <c r="M2924" t="s">
        <v>21</v>
      </c>
      <c r="N2924" t="str">
        <f>VLOOKUP(M2924,'Country Names'!B:C,2,FALSE)</f>
        <v>United States</v>
      </c>
      <c r="O2924">
        <v>100</v>
      </c>
      <c r="P2924" t="str">
        <f>IF(Table[[#This Row],[remote_ratio]]=0, "In Person", IF(Table[[#This Row],[remote_ratio]]=50, "Hybrid", IF(Table[[#This Row],[remote_ratio]]=100, "Remote")))</f>
        <v>Remote</v>
      </c>
      <c r="Q2924" t="s">
        <v>21</v>
      </c>
      <c r="R2924" t="str">
        <f>VLOOKUP(Q2924,'Country Names'!B:C,2,FALSE)</f>
        <v>United States</v>
      </c>
      <c r="S2924" t="s">
        <v>221</v>
      </c>
    </row>
    <row r="2925" spans="1:19" x14ac:dyDescent="0.3">
      <c r="A2925">
        <v>2924</v>
      </c>
      <c r="B2925">
        <v>2021</v>
      </c>
      <c r="C2925" t="s">
        <v>214</v>
      </c>
      <c r="D2925" t="s">
        <v>218</v>
      </c>
      <c r="E2925" t="s">
        <v>126</v>
      </c>
      <c r="F2925" t="str">
        <f t="shared" si="180"/>
        <v>Engineer</v>
      </c>
      <c r="G2925">
        <v>120000</v>
      </c>
      <c r="H2925" t="s">
        <v>181</v>
      </c>
      <c r="I2925">
        <v>19073</v>
      </c>
      <c r="J2925">
        <f t="shared" si="181"/>
        <v>0</v>
      </c>
      <c r="K2925">
        <f t="shared" si="182"/>
        <v>50000</v>
      </c>
      <c r="L2925" t="str">
        <f t="shared" si="183"/>
        <v>0-50000</v>
      </c>
      <c r="M2925" t="s">
        <v>182</v>
      </c>
      <c r="N2925" t="str">
        <f>VLOOKUP(M2925,'Country Names'!B:C,2,FALSE)</f>
        <v>Denmark</v>
      </c>
      <c r="O2925">
        <v>50</v>
      </c>
      <c r="P2925" t="str">
        <f>IF(Table[[#This Row],[remote_ratio]]=0, "In Person", IF(Table[[#This Row],[remote_ratio]]=50, "Hybrid", IF(Table[[#This Row],[remote_ratio]]=100, "Remote")))</f>
        <v>Hybrid</v>
      </c>
      <c r="Q2925" t="s">
        <v>182</v>
      </c>
      <c r="R2925" t="str">
        <f>VLOOKUP(Q2925,'Country Names'!B:C,2,FALSE)</f>
        <v>Denmark</v>
      </c>
      <c r="S2925" t="s">
        <v>220</v>
      </c>
    </row>
    <row r="2926" spans="1:19" x14ac:dyDescent="0.3">
      <c r="A2926">
        <v>2906</v>
      </c>
      <c r="B2926">
        <v>2022</v>
      </c>
      <c r="C2926" t="s">
        <v>330</v>
      </c>
      <c r="D2926" t="s">
        <v>216</v>
      </c>
      <c r="E2926" t="s">
        <v>23</v>
      </c>
      <c r="F2926" t="str">
        <f t="shared" si="180"/>
        <v>Scientist</v>
      </c>
      <c r="G2926">
        <v>141525</v>
      </c>
      <c r="H2926" t="s">
        <v>20</v>
      </c>
      <c r="I2926">
        <v>141525</v>
      </c>
      <c r="J2926">
        <f t="shared" si="181"/>
        <v>100000</v>
      </c>
      <c r="K2926">
        <f t="shared" si="182"/>
        <v>150000</v>
      </c>
      <c r="L2926" t="str">
        <f t="shared" si="183"/>
        <v>100000-150000</v>
      </c>
      <c r="M2926" t="s">
        <v>21</v>
      </c>
      <c r="N2926" t="str">
        <f>VLOOKUP(M2926,'Country Names'!B:C,2,FALSE)</f>
        <v>United States</v>
      </c>
      <c r="O2926">
        <v>100</v>
      </c>
      <c r="P2926" t="str">
        <f>IF(Table[[#This Row],[remote_ratio]]=0, "In Person", IF(Table[[#This Row],[remote_ratio]]=50, "Hybrid", IF(Table[[#This Row],[remote_ratio]]=100, "Remote")))</f>
        <v>Remote</v>
      </c>
      <c r="Q2926" t="s">
        <v>21</v>
      </c>
      <c r="R2926" t="str">
        <f>VLOOKUP(Q2926,'Country Names'!B:C,2,FALSE)</f>
        <v>United States</v>
      </c>
      <c r="S2926" t="s">
        <v>221</v>
      </c>
    </row>
    <row r="2927" spans="1:19" x14ac:dyDescent="0.3">
      <c r="A2927">
        <v>2907</v>
      </c>
      <c r="B2927">
        <v>2022</v>
      </c>
      <c r="C2927" t="s">
        <v>330</v>
      </c>
      <c r="D2927" t="s">
        <v>216</v>
      </c>
      <c r="E2927" t="s">
        <v>23</v>
      </c>
      <c r="F2927" t="str">
        <f t="shared" si="180"/>
        <v>Scientist</v>
      </c>
      <c r="G2927">
        <v>191475</v>
      </c>
      <c r="H2927" t="s">
        <v>20</v>
      </c>
      <c r="I2927">
        <v>191475</v>
      </c>
      <c r="J2927">
        <f t="shared" si="181"/>
        <v>150000</v>
      </c>
      <c r="K2927">
        <f t="shared" si="182"/>
        <v>200000</v>
      </c>
      <c r="L2927" t="str">
        <f t="shared" si="183"/>
        <v>150000-200000</v>
      </c>
      <c r="M2927" t="s">
        <v>21</v>
      </c>
      <c r="N2927" t="str">
        <f>VLOOKUP(M2927,'Country Names'!B:C,2,FALSE)</f>
        <v>United States</v>
      </c>
      <c r="O2927">
        <v>0</v>
      </c>
      <c r="P2927" t="str">
        <f>IF(Table[[#This Row],[remote_ratio]]=0, "In Person", IF(Table[[#This Row],[remote_ratio]]=50, "Hybrid", IF(Table[[#This Row],[remote_ratio]]=100, "Remote")))</f>
        <v>In Person</v>
      </c>
      <c r="Q2927" t="s">
        <v>21</v>
      </c>
      <c r="R2927" t="str">
        <f>VLOOKUP(Q2927,'Country Names'!B:C,2,FALSE)</f>
        <v>United States</v>
      </c>
      <c r="S2927" t="s">
        <v>221</v>
      </c>
    </row>
    <row r="2928" spans="1:19" x14ac:dyDescent="0.3">
      <c r="A2928">
        <v>2908</v>
      </c>
      <c r="B2928">
        <v>2022</v>
      </c>
      <c r="C2928" t="s">
        <v>330</v>
      </c>
      <c r="D2928" t="s">
        <v>216</v>
      </c>
      <c r="E2928" t="s">
        <v>23</v>
      </c>
      <c r="F2928" t="str">
        <f t="shared" si="180"/>
        <v>Scientist</v>
      </c>
      <c r="G2928">
        <v>141525</v>
      </c>
      <c r="H2928" t="s">
        <v>20</v>
      </c>
      <c r="I2928">
        <v>141525</v>
      </c>
      <c r="J2928">
        <f t="shared" si="181"/>
        <v>100000</v>
      </c>
      <c r="K2928">
        <f t="shared" si="182"/>
        <v>150000</v>
      </c>
      <c r="L2928" t="str">
        <f t="shared" si="183"/>
        <v>100000-150000</v>
      </c>
      <c r="M2928" t="s">
        <v>21</v>
      </c>
      <c r="N2928" t="str">
        <f>VLOOKUP(M2928,'Country Names'!B:C,2,FALSE)</f>
        <v>United States</v>
      </c>
      <c r="O2928">
        <v>0</v>
      </c>
      <c r="P2928" t="str">
        <f>IF(Table[[#This Row],[remote_ratio]]=0, "In Person", IF(Table[[#This Row],[remote_ratio]]=50, "Hybrid", IF(Table[[#This Row],[remote_ratio]]=100, "Remote")))</f>
        <v>In Person</v>
      </c>
      <c r="Q2928" t="s">
        <v>21</v>
      </c>
      <c r="R2928" t="str">
        <f>VLOOKUP(Q2928,'Country Names'!B:C,2,FALSE)</f>
        <v>United States</v>
      </c>
      <c r="S2928" t="s">
        <v>221</v>
      </c>
    </row>
    <row r="2929" spans="1:19" x14ac:dyDescent="0.3">
      <c r="A2929">
        <v>2910</v>
      </c>
      <c r="B2929">
        <v>2022</v>
      </c>
      <c r="C2929" t="s">
        <v>214</v>
      </c>
      <c r="D2929" t="s">
        <v>216</v>
      </c>
      <c r="E2929" t="s">
        <v>23</v>
      </c>
      <c r="F2929" t="str">
        <f t="shared" si="180"/>
        <v>Scientist</v>
      </c>
      <c r="G2929">
        <v>30000</v>
      </c>
      <c r="H2929" t="s">
        <v>14</v>
      </c>
      <c r="I2929">
        <v>31520</v>
      </c>
      <c r="J2929">
        <f t="shared" si="181"/>
        <v>0</v>
      </c>
      <c r="K2929">
        <f t="shared" si="182"/>
        <v>50000</v>
      </c>
      <c r="L2929" t="str">
        <f t="shared" si="183"/>
        <v>0-50000</v>
      </c>
      <c r="M2929" t="s">
        <v>15</v>
      </c>
      <c r="N2929" t="str">
        <f>VLOOKUP(M2929,'Country Names'!B:C,2,FALSE)</f>
        <v>Spain</v>
      </c>
      <c r="O2929">
        <v>50</v>
      </c>
      <c r="P2929" t="str">
        <f>IF(Table[[#This Row],[remote_ratio]]=0, "In Person", IF(Table[[#This Row],[remote_ratio]]=50, "Hybrid", IF(Table[[#This Row],[remote_ratio]]=100, "Remote")))</f>
        <v>Hybrid</v>
      </c>
      <c r="Q2929" t="s">
        <v>15</v>
      </c>
      <c r="R2929" t="str">
        <f>VLOOKUP(Q2929,'Country Names'!B:C,2,FALSE)</f>
        <v>Spain</v>
      </c>
      <c r="S2929" t="s">
        <v>221</v>
      </c>
    </row>
    <row r="2930" spans="1:19" x14ac:dyDescent="0.3">
      <c r="A2930">
        <v>2915</v>
      </c>
      <c r="B2930">
        <v>2022</v>
      </c>
      <c r="C2930" t="s">
        <v>215</v>
      </c>
      <c r="D2930" t="s">
        <v>216</v>
      </c>
      <c r="E2930" t="s">
        <v>81</v>
      </c>
      <c r="F2930" t="str">
        <f t="shared" si="180"/>
        <v>Scientist</v>
      </c>
      <c r="G2930">
        <v>200000</v>
      </c>
      <c r="H2930" t="s">
        <v>20</v>
      </c>
      <c r="I2930">
        <v>200000</v>
      </c>
      <c r="J2930">
        <f t="shared" si="181"/>
        <v>200000</v>
      </c>
      <c r="K2930">
        <f t="shared" si="182"/>
        <v>250000</v>
      </c>
      <c r="L2930" t="str">
        <f t="shared" si="183"/>
        <v>200000-250000</v>
      </c>
      <c r="M2930" t="s">
        <v>21</v>
      </c>
      <c r="N2930" t="str">
        <f>VLOOKUP(M2930,'Country Names'!B:C,2,FALSE)</f>
        <v>United States</v>
      </c>
      <c r="O2930">
        <v>100</v>
      </c>
      <c r="P2930" t="str">
        <f>IF(Table[[#This Row],[remote_ratio]]=0, "In Person", IF(Table[[#This Row],[remote_ratio]]=50, "Hybrid", IF(Table[[#This Row],[remote_ratio]]=100, "Remote")))</f>
        <v>Remote</v>
      </c>
      <c r="Q2930" t="s">
        <v>21</v>
      </c>
      <c r="R2930" t="str">
        <f>VLOOKUP(Q2930,'Country Names'!B:C,2,FALSE)</f>
        <v>United States</v>
      </c>
      <c r="S2930" t="s">
        <v>222</v>
      </c>
    </row>
    <row r="2931" spans="1:19" x14ac:dyDescent="0.3">
      <c r="A2931">
        <v>2916</v>
      </c>
      <c r="B2931">
        <v>2022</v>
      </c>
      <c r="C2931" t="s">
        <v>215</v>
      </c>
      <c r="D2931" t="s">
        <v>216</v>
      </c>
      <c r="E2931" t="s">
        <v>81</v>
      </c>
      <c r="F2931" t="str">
        <f t="shared" si="180"/>
        <v>Scientist</v>
      </c>
      <c r="G2931">
        <v>180000</v>
      </c>
      <c r="H2931" t="s">
        <v>20</v>
      </c>
      <c r="I2931">
        <v>180000</v>
      </c>
      <c r="J2931">
        <f t="shared" si="181"/>
        <v>150000</v>
      </c>
      <c r="K2931">
        <f t="shared" si="182"/>
        <v>200000</v>
      </c>
      <c r="L2931" t="str">
        <f t="shared" si="183"/>
        <v>150000-200000</v>
      </c>
      <c r="M2931" t="s">
        <v>21</v>
      </c>
      <c r="N2931" t="str">
        <f>VLOOKUP(M2931,'Country Names'!B:C,2,FALSE)</f>
        <v>United States</v>
      </c>
      <c r="O2931">
        <v>100</v>
      </c>
      <c r="P2931" t="str">
        <f>IF(Table[[#This Row],[remote_ratio]]=0, "In Person", IF(Table[[#This Row],[remote_ratio]]=50, "Hybrid", IF(Table[[#This Row],[remote_ratio]]=100, "Remote")))</f>
        <v>Remote</v>
      </c>
      <c r="Q2931" t="s">
        <v>21</v>
      </c>
      <c r="R2931" t="str">
        <f>VLOOKUP(Q2931,'Country Names'!B:C,2,FALSE)</f>
        <v>United States</v>
      </c>
      <c r="S2931" t="s">
        <v>222</v>
      </c>
    </row>
    <row r="2932" spans="1:19" x14ac:dyDescent="0.3">
      <c r="A2932">
        <v>2931</v>
      </c>
      <c r="B2932">
        <v>2022</v>
      </c>
      <c r="C2932" t="s">
        <v>330</v>
      </c>
      <c r="D2932" t="s">
        <v>216</v>
      </c>
      <c r="E2932" t="s">
        <v>76</v>
      </c>
      <c r="F2932" t="str">
        <f t="shared" si="180"/>
        <v>Specialist</v>
      </c>
      <c r="G2932">
        <v>95000</v>
      </c>
      <c r="H2932" t="s">
        <v>20</v>
      </c>
      <c r="I2932">
        <v>95000</v>
      </c>
      <c r="J2932">
        <f t="shared" si="181"/>
        <v>50000</v>
      </c>
      <c r="K2932">
        <f t="shared" si="182"/>
        <v>100000</v>
      </c>
      <c r="L2932" t="str">
        <f t="shared" si="183"/>
        <v>50000-100000</v>
      </c>
      <c r="M2932" t="s">
        <v>21</v>
      </c>
      <c r="N2932" t="str">
        <f>VLOOKUP(M2932,'Country Names'!B:C,2,FALSE)</f>
        <v>United States</v>
      </c>
      <c r="O2932">
        <v>100</v>
      </c>
      <c r="P2932" t="str">
        <f>IF(Table[[#This Row],[remote_ratio]]=0, "In Person", IF(Table[[#This Row],[remote_ratio]]=50, "Hybrid", IF(Table[[#This Row],[remote_ratio]]=100, "Remote")))</f>
        <v>Remote</v>
      </c>
      <c r="Q2932" t="s">
        <v>21</v>
      </c>
      <c r="R2932" t="str">
        <f>VLOOKUP(Q2932,'Country Names'!B:C,2,FALSE)</f>
        <v>United States</v>
      </c>
      <c r="S2932" t="s">
        <v>221</v>
      </c>
    </row>
    <row r="2933" spans="1:19" x14ac:dyDescent="0.3">
      <c r="A2933">
        <v>2932</v>
      </c>
      <c r="B2933">
        <v>2022</v>
      </c>
      <c r="C2933" t="s">
        <v>330</v>
      </c>
      <c r="D2933" t="s">
        <v>216</v>
      </c>
      <c r="E2933" t="s">
        <v>76</v>
      </c>
      <c r="F2933" t="str">
        <f t="shared" si="180"/>
        <v>Specialist</v>
      </c>
      <c r="G2933">
        <v>70000</v>
      </c>
      <c r="H2933" t="s">
        <v>20</v>
      </c>
      <c r="I2933">
        <v>70000</v>
      </c>
      <c r="J2933">
        <f t="shared" si="181"/>
        <v>50000</v>
      </c>
      <c r="K2933">
        <f t="shared" si="182"/>
        <v>100000</v>
      </c>
      <c r="L2933" t="str">
        <f t="shared" si="183"/>
        <v>50000-100000</v>
      </c>
      <c r="M2933" t="s">
        <v>21</v>
      </c>
      <c r="N2933" t="str">
        <f>VLOOKUP(M2933,'Country Names'!B:C,2,FALSE)</f>
        <v>United States</v>
      </c>
      <c r="O2933">
        <v>100</v>
      </c>
      <c r="P2933" t="str">
        <f>IF(Table[[#This Row],[remote_ratio]]=0, "In Person", IF(Table[[#This Row],[remote_ratio]]=50, "Hybrid", IF(Table[[#This Row],[remote_ratio]]=100, "Remote")))</f>
        <v>Remote</v>
      </c>
      <c r="Q2933" t="s">
        <v>21</v>
      </c>
      <c r="R2933" t="str">
        <f>VLOOKUP(Q2933,'Country Names'!B:C,2,FALSE)</f>
        <v>United States</v>
      </c>
      <c r="S2933" t="s">
        <v>221</v>
      </c>
    </row>
    <row r="2934" spans="1:19" x14ac:dyDescent="0.3">
      <c r="A2934">
        <v>2917</v>
      </c>
      <c r="B2934">
        <v>2022</v>
      </c>
      <c r="C2934" t="s">
        <v>215</v>
      </c>
      <c r="D2934" t="s">
        <v>216</v>
      </c>
      <c r="E2934" t="s">
        <v>83</v>
      </c>
      <c r="F2934" t="str">
        <f t="shared" si="180"/>
        <v>Scientist</v>
      </c>
      <c r="G2934">
        <v>200000</v>
      </c>
      <c r="H2934" t="s">
        <v>20</v>
      </c>
      <c r="I2934">
        <v>200000</v>
      </c>
      <c r="J2934">
        <f t="shared" si="181"/>
        <v>200000</v>
      </c>
      <c r="K2934">
        <f t="shared" si="182"/>
        <v>250000</v>
      </c>
      <c r="L2934" t="str">
        <f t="shared" si="183"/>
        <v>200000-250000</v>
      </c>
      <c r="M2934" t="s">
        <v>21</v>
      </c>
      <c r="N2934" t="str">
        <f>VLOOKUP(M2934,'Country Names'!B:C,2,FALSE)</f>
        <v>United States</v>
      </c>
      <c r="O2934">
        <v>100</v>
      </c>
      <c r="P2934" t="str">
        <f>IF(Table[[#This Row],[remote_ratio]]=0, "In Person", IF(Table[[#This Row],[remote_ratio]]=50, "Hybrid", IF(Table[[#This Row],[remote_ratio]]=100, "Remote")))</f>
        <v>Remote</v>
      </c>
      <c r="Q2934" t="s">
        <v>21</v>
      </c>
      <c r="R2934" t="str">
        <f>VLOOKUP(Q2934,'Country Names'!B:C,2,FALSE)</f>
        <v>United States</v>
      </c>
      <c r="S2934" t="s">
        <v>222</v>
      </c>
    </row>
    <row r="2935" spans="1:19" x14ac:dyDescent="0.3">
      <c r="A2935">
        <v>2934</v>
      </c>
      <c r="B2935">
        <v>2022</v>
      </c>
      <c r="C2935" t="s">
        <v>213</v>
      </c>
      <c r="D2935" t="s">
        <v>217</v>
      </c>
      <c r="E2935" t="s">
        <v>32</v>
      </c>
      <c r="F2935" t="str">
        <f t="shared" si="180"/>
        <v>Engineer</v>
      </c>
      <c r="G2935">
        <v>7500</v>
      </c>
      <c r="H2935" t="s">
        <v>20</v>
      </c>
      <c r="I2935">
        <v>7500</v>
      </c>
      <c r="J2935">
        <f t="shared" si="181"/>
        <v>0</v>
      </c>
      <c r="K2935">
        <f t="shared" si="182"/>
        <v>50000</v>
      </c>
      <c r="L2935" t="str">
        <f t="shared" si="183"/>
        <v>0-50000</v>
      </c>
      <c r="M2935" t="s">
        <v>183</v>
      </c>
      <c r="N2935" t="str">
        <f>VLOOKUP(M2935,'Country Names'!B:C,2,FALSE)</f>
        <v>Bolivia</v>
      </c>
      <c r="O2935">
        <v>50</v>
      </c>
      <c r="P2935" t="str">
        <f>IF(Table[[#This Row],[remote_ratio]]=0, "In Person", IF(Table[[#This Row],[remote_ratio]]=50, "Hybrid", IF(Table[[#This Row],[remote_ratio]]=100, "Remote")))</f>
        <v>Hybrid</v>
      </c>
      <c r="Q2935" t="s">
        <v>183</v>
      </c>
      <c r="R2935" t="str">
        <f>VLOOKUP(Q2935,'Country Names'!B:C,2,FALSE)</f>
        <v>Bolivia</v>
      </c>
      <c r="S2935" t="s">
        <v>221</v>
      </c>
    </row>
    <row r="2936" spans="1:19" x14ac:dyDescent="0.3">
      <c r="A2936">
        <v>2935</v>
      </c>
      <c r="B2936">
        <v>2022</v>
      </c>
      <c r="C2936" t="s">
        <v>213</v>
      </c>
      <c r="D2936" t="s">
        <v>216</v>
      </c>
      <c r="E2936" t="s">
        <v>27</v>
      </c>
      <c r="F2936" t="str">
        <f t="shared" si="180"/>
        <v>Analyst</v>
      </c>
      <c r="G2936">
        <v>113000</v>
      </c>
      <c r="H2936" t="s">
        <v>20</v>
      </c>
      <c r="I2936">
        <v>113000</v>
      </c>
      <c r="J2936">
        <f t="shared" si="181"/>
        <v>100000</v>
      </c>
      <c r="K2936">
        <f t="shared" si="182"/>
        <v>150000</v>
      </c>
      <c r="L2936" t="str">
        <f t="shared" si="183"/>
        <v>100000-150000</v>
      </c>
      <c r="M2936" t="s">
        <v>21</v>
      </c>
      <c r="N2936" t="str">
        <f>VLOOKUP(M2936,'Country Names'!B:C,2,FALSE)</f>
        <v>United States</v>
      </c>
      <c r="O2936">
        <v>0</v>
      </c>
      <c r="P2936" t="str">
        <f>IF(Table[[#This Row],[remote_ratio]]=0, "In Person", IF(Table[[#This Row],[remote_ratio]]=50, "Hybrid", IF(Table[[#This Row],[remote_ratio]]=100, "Remote")))</f>
        <v>In Person</v>
      </c>
      <c r="Q2936" t="s">
        <v>21</v>
      </c>
      <c r="R2936" t="str">
        <f>VLOOKUP(Q2936,'Country Names'!B:C,2,FALSE)</f>
        <v>United States</v>
      </c>
      <c r="S2936" t="s">
        <v>220</v>
      </c>
    </row>
    <row r="2937" spans="1:19" x14ac:dyDescent="0.3">
      <c r="A2937">
        <v>2918</v>
      </c>
      <c r="B2937">
        <v>2022</v>
      </c>
      <c r="C2937" t="s">
        <v>330</v>
      </c>
      <c r="D2937" t="s">
        <v>216</v>
      </c>
      <c r="E2937" t="s">
        <v>23</v>
      </c>
      <c r="F2937" t="str">
        <f t="shared" si="180"/>
        <v>Scientist</v>
      </c>
      <c r="G2937">
        <v>204100</v>
      </c>
      <c r="H2937" t="s">
        <v>20</v>
      </c>
      <c r="I2937">
        <v>204100</v>
      </c>
      <c r="J2937">
        <f t="shared" si="181"/>
        <v>200000</v>
      </c>
      <c r="K2937">
        <f t="shared" si="182"/>
        <v>250000</v>
      </c>
      <c r="L2937" t="str">
        <f t="shared" si="183"/>
        <v>200000-250000</v>
      </c>
      <c r="M2937" t="s">
        <v>21</v>
      </c>
      <c r="N2937" t="str">
        <f>VLOOKUP(M2937,'Country Names'!B:C,2,FALSE)</f>
        <v>United States</v>
      </c>
      <c r="O2937">
        <v>0</v>
      </c>
      <c r="P2937" t="str">
        <f>IF(Table[[#This Row],[remote_ratio]]=0, "In Person", IF(Table[[#This Row],[remote_ratio]]=50, "Hybrid", IF(Table[[#This Row],[remote_ratio]]=100, "Remote")))</f>
        <v>In Person</v>
      </c>
      <c r="Q2937" t="s">
        <v>21</v>
      </c>
      <c r="R2937" t="str">
        <f>VLOOKUP(Q2937,'Country Names'!B:C,2,FALSE)</f>
        <v>United States</v>
      </c>
      <c r="S2937" t="s">
        <v>221</v>
      </c>
    </row>
    <row r="2938" spans="1:19" x14ac:dyDescent="0.3">
      <c r="A2938">
        <v>2919</v>
      </c>
      <c r="B2938">
        <v>2022</v>
      </c>
      <c r="C2938" t="s">
        <v>330</v>
      </c>
      <c r="D2938" t="s">
        <v>216</v>
      </c>
      <c r="E2938" t="s">
        <v>23</v>
      </c>
      <c r="F2938" t="str">
        <f t="shared" si="180"/>
        <v>Scientist</v>
      </c>
      <c r="G2938">
        <v>136100</v>
      </c>
      <c r="H2938" t="s">
        <v>20</v>
      </c>
      <c r="I2938">
        <v>136100</v>
      </c>
      <c r="J2938">
        <f t="shared" si="181"/>
        <v>100000</v>
      </c>
      <c r="K2938">
        <f t="shared" si="182"/>
        <v>150000</v>
      </c>
      <c r="L2938" t="str">
        <f t="shared" si="183"/>
        <v>100000-150000</v>
      </c>
      <c r="M2938" t="s">
        <v>21</v>
      </c>
      <c r="N2938" t="str">
        <f>VLOOKUP(M2938,'Country Names'!B:C,2,FALSE)</f>
        <v>United States</v>
      </c>
      <c r="O2938">
        <v>0</v>
      </c>
      <c r="P2938" t="str">
        <f>IF(Table[[#This Row],[remote_ratio]]=0, "In Person", IF(Table[[#This Row],[remote_ratio]]=50, "Hybrid", IF(Table[[#This Row],[remote_ratio]]=100, "Remote")))</f>
        <v>In Person</v>
      </c>
      <c r="Q2938" t="s">
        <v>21</v>
      </c>
      <c r="R2938" t="str">
        <f>VLOOKUP(Q2938,'Country Names'!B:C,2,FALSE)</f>
        <v>United States</v>
      </c>
      <c r="S2938" t="s">
        <v>221</v>
      </c>
    </row>
    <row r="2939" spans="1:19" x14ac:dyDescent="0.3">
      <c r="A2939">
        <v>2938</v>
      </c>
      <c r="B2939">
        <v>2022</v>
      </c>
      <c r="C2939" t="s">
        <v>213</v>
      </c>
      <c r="D2939" t="s">
        <v>216</v>
      </c>
      <c r="E2939" t="s">
        <v>154</v>
      </c>
      <c r="F2939" t="str">
        <f t="shared" si="180"/>
        <v>Consultant</v>
      </c>
      <c r="G2939">
        <v>113000</v>
      </c>
      <c r="H2939" t="s">
        <v>20</v>
      </c>
      <c r="I2939">
        <v>113000</v>
      </c>
      <c r="J2939">
        <f t="shared" si="181"/>
        <v>100000</v>
      </c>
      <c r="K2939">
        <f t="shared" si="182"/>
        <v>150000</v>
      </c>
      <c r="L2939" t="str">
        <f t="shared" si="183"/>
        <v>100000-150000</v>
      </c>
      <c r="M2939" t="s">
        <v>21</v>
      </c>
      <c r="N2939" t="str">
        <f>VLOOKUP(M2939,'Country Names'!B:C,2,FALSE)</f>
        <v>United States</v>
      </c>
      <c r="O2939">
        <v>100</v>
      </c>
      <c r="P2939" t="str">
        <f>IF(Table[[#This Row],[remote_ratio]]=0, "In Person", IF(Table[[#This Row],[remote_ratio]]=50, "Hybrid", IF(Table[[#This Row],[remote_ratio]]=100, "Remote")))</f>
        <v>Remote</v>
      </c>
      <c r="Q2939" t="s">
        <v>21</v>
      </c>
      <c r="R2939" t="str">
        <f>VLOOKUP(Q2939,'Country Names'!B:C,2,FALSE)</f>
        <v>United States</v>
      </c>
      <c r="S2939" t="s">
        <v>220</v>
      </c>
    </row>
    <row r="2940" spans="1:19" x14ac:dyDescent="0.3">
      <c r="A2940">
        <v>2939</v>
      </c>
      <c r="B2940">
        <v>2022</v>
      </c>
      <c r="C2940" t="s">
        <v>213</v>
      </c>
      <c r="D2940" t="s">
        <v>216</v>
      </c>
      <c r="E2940" t="s">
        <v>125</v>
      </c>
      <c r="F2940" t="str">
        <f t="shared" si="180"/>
        <v>Analyst</v>
      </c>
      <c r="G2940">
        <v>140000</v>
      </c>
      <c r="H2940" t="s">
        <v>20</v>
      </c>
      <c r="I2940">
        <v>140000</v>
      </c>
      <c r="J2940">
        <f t="shared" si="181"/>
        <v>100000</v>
      </c>
      <c r="K2940">
        <f t="shared" si="182"/>
        <v>150000</v>
      </c>
      <c r="L2940" t="str">
        <f t="shared" si="183"/>
        <v>100000-150000</v>
      </c>
      <c r="M2940" t="s">
        <v>21</v>
      </c>
      <c r="N2940" t="str">
        <f>VLOOKUP(M2940,'Country Names'!B:C,2,FALSE)</f>
        <v>United States</v>
      </c>
      <c r="O2940">
        <v>100</v>
      </c>
      <c r="P2940" t="str">
        <f>IF(Table[[#This Row],[remote_ratio]]=0, "In Person", IF(Table[[#This Row],[remote_ratio]]=50, "Hybrid", IF(Table[[#This Row],[remote_ratio]]=100, "Remote")))</f>
        <v>Remote</v>
      </c>
      <c r="Q2940" t="s">
        <v>21</v>
      </c>
      <c r="R2940" t="str">
        <f>VLOOKUP(Q2940,'Country Names'!B:C,2,FALSE)</f>
        <v>United States</v>
      </c>
      <c r="S2940" t="s">
        <v>221</v>
      </c>
    </row>
    <row r="2941" spans="1:19" x14ac:dyDescent="0.3">
      <c r="A2941">
        <v>2940</v>
      </c>
      <c r="B2941">
        <v>2021</v>
      </c>
      <c r="C2941" t="s">
        <v>330</v>
      </c>
      <c r="D2941" t="s">
        <v>216</v>
      </c>
      <c r="E2941" t="s">
        <v>27</v>
      </c>
      <c r="F2941" t="str">
        <f t="shared" si="180"/>
        <v>Analyst</v>
      </c>
      <c r="G2941">
        <v>50000</v>
      </c>
      <c r="H2941" t="s">
        <v>20</v>
      </c>
      <c r="I2941">
        <v>50000</v>
      </c>
      <c r="J2941">
        <f t="shared" si="181"/>
        <v>50000</v>
      </c>
      <c r="K2941">
        <f t="shared" si="182"/>
        <v>100000</v>
      </c>
      <c r="L2941" t="str">
        <f t="shared" si="183"/>
        <v>50000-100000</v>
      </c>
      <c r="M2941" t="s">
        <v>184</v>
      </c>
      <c r="N2941" t="str">
        <f>VLOOKUP(M2941,'Country Names'!B:C,2,FALSE)</f>
        <v>Philippines</v>
      </c>
      <c r="O2941">
        <v>100</v>
      </c>
      <c r="P2941" t="str">
        <f>IF(Table[[#This Row],[remote_ratio]]=0, "In Person", IF(Table[[#This Row],[remote_ratio]]=50, "Hybrid", IF(Table[[#This Row],[remote_ratio]]=100, "Remote")))</f>
        <v>Remote</v>
      </c>
      <c r="Q2941" t="s">
        <v>184</v>
      </c>
      <c r="R2941" t="str">
        <f>VLOOKUP(Q2941,'Country Names'!B:C,2,FALSE)</f>
        <v>Philippines</v>
      </c>
      <c r="S2941" t="s">
        <v>222</v>
      </c>
    </row>
    <row r="2942" spans="1:19" x14ac:dyDescent="0.3">
      <c r="A2942">
        <v>2941</v>
      </c>
      <c r="B2942">
        <v>2022</v>
      </c>
      <c r="C2942" t="s">
        <v>213</v>
      </c>
      <c r="D2942" t="s">
        <v>216</v>
      </c>
      <c r="E2942" t="s">
        <v>112</v>
      </c>
      <c r="F2942" t="str">
        <f t="shared" si="180"/>
        <v>Analyst</v>
      </c>
      <c r="G2942">
        <v>77000</v>
      </c>
      <c r="H2942" t="s">
        <v>64</v>
      </c>
      <c r="I2942">
        <v>53368</v>
      </c>
      <c r="J2942">
        <f t="shared" si="181"/>
        <v>50000</v>
      </c>
      <c r="K2942">
        <f t="shared" si="182"/>
        <v>100000</v>
      </c>
      <c r="L2942" t="str">
        <f t="shared" si="183"/>
        <v>50000-100000</v>
      </c>
      <c r="M2942" t="s">
        <v>65</v>
      </c>
      <c r="N2942" t="str">
        <f>VLOOKUP(M2942,'Country Names'!B:C,2,FALSE)</f>
        <v>Australia</v>
      </c>
      <c r="O2942">
        <v>100</v>
      </c>
      <c r="P2942" t="str">
        <f>IF(Table[[#This Row],[remote_ratio]]=0, "In Person", IF(Table[[#This Row],[remote_ratio]]=50, "Hybrid", IF(Table[[#This Row],[remote_ratio]]=100, "Remote")))</f>
        <v>Remote</v>
      </c>
      <c r="Q2942" t="s">
        <v>65</v>
      </c>
      <c r="R2942" t="str">
        <f>VLOOKUP(Q2942,'Country Names'!B:C,2,FALSE)</f>
        <v>Australia</v>
      </c>
      <c r="S2942" t="s">
        <v>221</v>
      </c>
    </row>
    <row r="2943" spans="1:19" x14ac:dyDescent="0.3">
      <c r="A2943">
        <v>2922</v>
      </c>
      <c r="B2943">
        <v>2022</v>
      </c>
      <c r="C2943" t="s">
        <v>213</v>
      </c>
      <c r="D2943" t="s">
        <v>216</v>
      </c>
      <c r="E2943" t="s">
        <v>23</v>
      </c>
      <c r="F2943" t="str">
        <f t="shared" si="180"/>
        <v>Scientist</v>
      </c>
      <c r="G2943">
        <v>96000</v>
      </c>
      <c r="H2943" t="s">
        <v>58</v>
      </c>
      <c r="I2943">
        <v>118208</v>
      </c>
      <c r="J2943">
        <f t="shared" si="181"/>
        <v>100000</v>
      </c>
      <c r="K2943">
        <f t="shared" si="182"/>
        <v>150000</v>
      </c>
      <c r="L2943" t="str">
        <f t="shared" si="183"/>
        <v>100000-150000</v>
      </c>
      <c r="M2943" t="s">
        <v>33</v>
      </c>
      <c r="N2943" t="str">
        <f>VLOOKUP(M2943,'Country Names'!B:C,2,FALSE)</f>
        <v>United Kingdom</v>
      </c>
      <c r="O2943">
        <v>0</v>
      </c>
      <c r="P2943" t="str">
        <f>IF(Table[[#This Row],[remote_ratio]]=0, "In Person", IF(Table[[#This Row],[remote_ratio]]=50, "Hybrid", IF(Table[[#This Row],[remote_ratio]]=100, "Remote")))</f>
        <v>In Person</v>
      </c>
      <c r="Q2943" t="s">
        <v>33</v>
      </c>
      <c r="R2943" t="str">
        <f>VLOOKUP(Q2943,'Country Names'!B:C,2,FALSE)</f>
        <v>United Kingdom</v>
      </c>
      <c r="S2943" t="s">
        <v>221</v>
      </c>
    </row>
    <row r="2944" spans="1:19" x14ac:dyDescent="0.3">
      <c r="A2944">
        <v>2923</v>
      </c>
      <c r="B2944">
        <v>2022</v>
      </c>
      <c r="C2944" t="s">
        <v>213</v>
      </c>
      <c r="D2944" t="s">
        <v>216</v>
      </c>
      <c r="E2944" t="s">
        <v>23</v>
      </c>
      <c r="F2944" t="str">
        <f t="shared" si="180"/>
        <v>Scientist</v>
      </c>
      <c r="G2944">
        <v>90000</v>
      </c>
      <c r="H2944" t="s">
        <v>58</v>
      </c>
      <c r="I2944">
        <v>110820</v>
      </c>
      <c r="J2944">
        <f t="shared" si="181"/>
        <v>100000</v>
      </c>
      <c r="K2944">
        <f t="shared" si="182"/>
        <v>150000</v>
      </c>
      <c r="L2944" t="str">
        <f t="shared" si="183"/>
        <v>100000-150000</v>
      </c>
      <c r="M2944" t="s">
        <v>33</v>
      </c>
      <c r="N2944" t="str">
        <f>VLOOKUP(M2944,'Country Names'!B:C,2,FALSE)</f>
        <v>United Kingdom</v>
      </c>
      <c r="O2944">
        <v>0</v>
      </c>
      <c r="P2944" t="str">
        <f>IF(Table[[#This Row],[remote_ratio]]=0, "In Person", IF(Table[[#This Row],[remote_ratio]]=50, "Hybrid", IF(Table[[#This Row],[remote_ratio]]=100, "Remote")))</f>
        <v>In Person</v>
      </c>
      <c r="Q2944" t="s">
        <v>33</v>
      </c>
      <c r="R2944" t="str">
        <f>VLOOKUP(Q2944,'Country Names'!B:C,2,FALSE)</f>
        <v>United Kingdom</v>
      </c>
      <c r="S2944" t="s">
        <v>221</v>
      </c>
    </row>
    <row r="2945" spans="1:19" x14ac:dyDescent="0.3">
      <c r="A2945">
        <v>2925</v>
      </c>
      <c r="B2945">
        <v>2022</v>
      </c>
      <c r="C2945" t="s">
        <v>330</v>
      </c>
      <c r="D2945" t="s">
        <v>216</v>
      </c>
      <c r="E2945" t="s">
        <v>23</v>
      </c>
      <c r="F2945" t="str">
        <f t="shared" si="180"/>
        <v>Scientist</v>
      </c>
      <c r="G2945">
        <v>191475</v>
      </c>
      <c r="H2945" t="s">
        <v>20</v>
      </c>
      <c r="I2945">
        <v>191475</v>
      </c>
      <c r="J2945">
        <f t="shared" si="181"/>
        <v>150000</v>
      </c>
      <c r="K2945">
        <f t="shared" si="182"/>
        <v>200000</v>
      </c>
      <c r="L2945" t="str">
        <f t="shared" si="183"/>
        <v>150000-200000</v>
      </c>
      <c r="M2945" t="s">
        <v>21</v>
      </c>
      <c r="N2945" t="str">
        <f>VLOOKUP(M2945,'Country Names'!B:C,2,FALSE)</f>
        <v>United States</v>
      </c>
      <c r="O2945">
        <v>100</v>
      </c>
      <c r="P2945" t="str">
        <f>IF(Table[[#This Row],[remote_ratio]]=0, "In Person", IF(Table[[#This Row],[remote_ratio]]=50, "Hybrid", IF(Table[[#This Row],[remote_ratio]]=100, "Remote")))</f>
        <v>Remote</v>
      </c>
      <c r="Q2945" t="s">
        <v>21</v>
      </c>
      <c r="R2945" t="str">
        <f>VLOOKUP(Q2945,'Country Names'!B:C,2,FALSE)</f>
        <v>United States</v>
      </c>
      <c r="S2945" t="s">
        <v>221</v>
      </c>
    </row>
    <row r="2946" spans="1:19" x14ac:dyDescent="0.3">
      <c r="A2946">
        <v>2945</v>
      </c>
      <c r="B2946">
        <v>2022</v>
      </c>
      <c r="C2946" t="s">
        <v>330</v>
      </c>
      <c r="D2946" t="s">
        <v>216</v>
      </c>
      <c r="E2946" t="s">
        <v>32</v>
      </c>
      <c r="F2946" t="str">
        <f t="shared" ref="F2946:F3009" si="184">IF(RIGHT(E2946,LEN(E2946)-FIND(CHAR(1),SUBSTITUTE(E2946," ",CHAR(1),LEN(E2946)-LEN(SUBSTITUTE(E2946," ","")))))="Science","Director of DS",IF(RIGHT(E2946,LEN(E2946)-FIND(CHAR(1),SUBSTITUTE(E2946," ",CHAR(1),LEN(E2946)-LEN(SUBSTITUTE(E2946," ","")))))="Data","Head of Data",RIGHT(E2946,LEN(E2946)-FIND(CHAR(1),SUBSTITUTE(E2946," ",CHAR(1),LEN(E2946)-LEN(SUBSTITUTE(E2946," ","")))))))</f>
        <v>Engineer</v>
      </c>
      <c r="G2946">
        <v>250000</v>
      </c>
      <c r="H2946" t="s">
        <v>20</v>
      </c>
      <c r="I2946">
        <v>250000</v>
      </c>
      <c r="J2946">
        <f t="shared" ref="J2946:J3009" si="185">FLOOR(I2946/50000,1)*50000</f>
        <v>250000</v>
      </c>
      <c r="K2946">
        <f t="shared" ref="K2946:K3009" si="186">FLOOR(I2946/50000,1)*50000 + 50000</f>
        <v>300000</v>
      </c>
      <c r="L2946" t="str">
        <f t="shared" ref="L2946:L3009" si="187">_xlfn.CONCAT(J2946, "-", K2946)</f>
        <v>250000-300000</v>
      </c>
      <c r="M2946" t="s">
        <v>21</v>
      </c>
      <c r="N2946" t="str">
        <f>VLOOKUP(M2946,'Country Names'!B:C,2,FALSE)</f>
        <v>United States</v>
      </c>
      <c r="O2946">
        <v>0</v>
      </c>
      <c r="P2946" t="str">
        <f>IF(Table[[#This Row],[remote_ratio]]=0, "In Person", IF(Table[[#This Row],[remote_ratio]]=50, "Hybrid", IF(Table[[#This Row],[remote_ratio]]=100, "Remote")))</f>
        <v>In Person</v>
      </c>
      <c r="Q2946" t="s">
        <v>21</v>
      </c>
      <c r="R2946" t="str">
        <f>VLOOKUP(Q2946,'Country Names'!B:C,2,FALSE)</f>
        <v>United States</v>
      </c>
      <c r="S2946" t="s">
        <v>221</v>
      </c>
    </row>
    <row r="2947" spans="1:19" x14ac:dyDescent="0.3">
      <c r="A2947">
        <v>2946</v>
      </c>
      <c r="B2947">
        <v>2022</v>
      </c>
      <c r="C2947" t="s">
        <v>330</v>
      </c>
      <c r="D2947" t="s">
        <v>216</v>
      </c>
      <c r="E2947" t="s">
        <v>32</v>
      </c>
      <c r="F2947" t="str">
        <f t="shared" si="184"/>
        <v>Engineer</v>
      </c>
      <c r="G2947">
        <v>63000</v>
      </c>
      <c r="H2947" t="s">
        <v>20</v>
      </c>
      <c r="I2947">
        <v>63000</v>
      </c>
      <c r="J2947">
        <f t="shared" si="185"/>
        <v>50000</v>
      </c>
      <c r="K2947">
        <f t="shared" si="186"/>
        <v>100000</v>
      </c>
      <c r="L2947" t="str">
        <f t="shared" si="187"/>
        <v>50000-100000</v>
      </c>
      <c r="M2947" t="s">
        <v>21</v>
      </c>
      <c r="N2947" t="str">
        <f>VLOOKUP(M2947,'Country Names'!B:C,2,FALSE)</f>
        <v>United States</v>
      </c>
      <c r="O2947">
        <v>0</v>
      </c>
      <c r="P2947" t="str">
        <f>IF(Table[[#This Row],[remote_ratio]]=0, "In Person", IF(Table[[#This Row],[remote_ratio]]=50, "Hybrid", IF(Table[[#This Row],[remote_ratio]]=100, "Remote")))</f>
        <v>In Person</v>
      </c>
      <c r="Q2947" t="s">
        <v>21</v>
      </c>
      <c r="R2947" t="str">
        <f>VLOOKUP(Q2947,'Country Names'!B:C,2,FALSE)</f>
        <v>United States</v>
      </c>
      <c r="S2947" t="s">
        <v>221</v>
      </c>
    </row>
    <row r="2948" spans="1:19" x14ac:dyDescent="0.3">
      <c r="A2948">
        <v>2926</v>
      </c>
      <c r="B2948">
        <v>2022</v>
      </c>
      <c r="C2948" t="s">
        <v>330</v>
      </c>
      <c r="D2948" t="s">
        <v>216</v>
      </c>
      <c r="E2948" t="s">
        <v>23</v>
      </c>
      <c r="F2948" t="str">
        <f t="shared" si="184"/>
        <v>Scientist</v>
      </c>
      <c r="G2948">
        <v>141525</v>
      </c>
      <c r="H2948" t="s">
        <v>20</v>
      </c>
      <c r="I2948">
        <v>141525</v>
      </c>
      <c r="J2948">
        <f t="shared" si="185"/>
        <v>100000</v>
      </c>
      <c r="K2948">
        <f t="shared" si="186"/>
        <v>150000</v>
      </c>
      <c r="L2948" t="str">
        <f t="shared" si="187"/>
        <v>100000-150000</v>
      </c>
      <c r="M2948" t="s">
        <v>21</v>
      </c>
      <c r="N2948" t="str">
        <f>VLOOKUP(M2948,'Country Names'!B:C,2,FALSE)</f>
        <v>United States</v>
      </c>
      <c r="O2948">
        <v>100</v>
      </c>
      <c r="P2948" t="str">
        <f>IF(Table[[#This Row],[remote_ratio]]=0, "In Person", IF(Table[[#This Row],[remote_ratio]]=50, "Hybrid", IF(Table[[#This Row],[remote_ratio]]=100, "Remote")))</f>
        <v>Remote</v>
      </c>
      <c r="Q2948" t="s">
        <v>21</v>
      </c>
      <c r="R2948" t="str">
        <f>VLOOKUP(Q2948,'Country Names'!B:C,2,FALSE)</f>
        <v>United States</v>
      </c>
      <c r="S2948" t="s">
        <v>221</v>
      </c>
    </row>
    <row r="2949" spans="1:19" x14ac:dyDescent="0.3">
      <c r="A2949">
        <v>2927</v>
      </c>
      <c r="B2949">
        <v>2022</v>
      </c>
      <c r="C2949" t="s">
        <v>330</v>
      </c>
      <c r="D2949" t="s">
        <v>216</v>
      </c>
      <c r="E2949" t="s">
        <v>23</v>
      </c>
      <c r="F2949" t="str">
        <f t="shared" si="184"/>
        <v>Scientist</v>
      </c>
      <c r="G2949">
        <v>191475</v>
      </c>
      <c r="H2949" t="s">
        <v>20</v>
      </c>
      <c r="I2949">
        <v>191475</v>
      </c>
      <c r="J2949">
        <f t="shared" si="185"/>
        <v>150000</v>
      </c>
      <c r="K2949">
        <f t="shared" si="186"/>
        <v>200000</v>
      </c>
      <c r="L2949" t="str">
        <f t="shared" si="187"/>
        <v>150000-200000</v>
      </c>
      <c r="M2949" t="s">
        <v>21</v>
      </c>
      <c r="N2949" t="str">
        <f>VLOOKUP(M2949,'Country Names'!B:C,2,FALSE)</f>
        <v>United States</v>
      </c>
      <c r="O2949">
        <v>100</v>
      </c>
      <c r="P2949" t="str">
        <f>IF(Table[[#This Row],[remote_ratio]]=0, "In Person", IF(Table[[#This Row],[remote_ratio]]=50, "Hybrid", IF(Table[[#This Row],[remote_ratio]]=100, "Remote")))</f>
        <v>Remote</v>
      </c>
      <c r="Q2949" t="s">
        <v>21</v>
      </c>
      <c r="R2949" t="str">
        <f>VLOOKUP(Q2949,'Country Names'!B:C,2,FALSE)</f>
        <v>United States</v>
      </c>
      <c r="S2949" t="s">
        <v>221</v>
      </c>
    </row>
    <row r="2950" spans="1:19" x14ac:dyDescent="0.3">
      <c r="A2950">
        <v>2928</v>
      </c>
      <c r="B2950">
        <v>2022</v>
      </c>
      <c r="C2950" t="s">
        <v>330</v>
      </c>
      <c r="D2950" t="s">
        <v>216</v>
      </c>
      <c r="E2950" t="s">
        <v>23</v>
      </c>
      <c r="F2950" t="str">
        <f t="shared" si="184"/>
        <v>Scientist</v>
      </c>
      <c r="G2950">
        <v>141525</v>
      </c>
      <c r="H2950" t="s">
        <v>20</v>
      </c>
      <c r="I2950">
        <v>141525</v>
      </c>
      <c r="J2950">
        <f t="shared" si="185"/>
        <v>100000</v>
      </c>
      <c r="K2950">
        <f t="shared" si="186"/>
        <v>150000</v>
      </c>
      <c r="L2950" t="str">
        <f t="shared" si="187"/>
        <v>100000-150000</v>
      </c>
      <c r="M2950" t="s">
        <v>21</v>
      </c>
      <c r="N2950" t="str">
        <f>VLOOKUP(M2950,'Country Names'!B:C,2,FALSE)</f>
        <v>United States</v>
      </c>
      <c r="O2950">
        <v>100</v>
      </c>
      <c r="P2950" t="str">
        <f>IF(Table[[#This Row],[remote_ratio]]=0, "In Person", IF(Table[[#This Row],[remote_ratio]]=50, "Hybrid", IF(Table[[#This Row],[remote_ratio]]=100, "Remote")))</f>
        <v>Remote</v>
      </c>
      <c r="Q2950" t="s">
        <v>21</v>
      </c>
      <c r="R2950" t="str">
        <f>VLOOKUP(Q2950,'Country Names'!B:C,2,FALSE)</f>
        <v>United States</v>
      </c>
      <c r="S2950" t="s">
        <v>221</v>
      </c>
    </row>
    <row r="2951" spans="1:19" x14ac:dyDescent="0.3">
      <c r="A2951">
        <v>2950</v>
      </c>
      <c r="B2951">
        <v>2022</v>
      </c>
      <c r="C2951" t="s">
        <v>330</v>
      </c>
      <c r="D2951" t="s">
        <v>216</v>
      </c>
      <c r="E2951" t="s">
        <v>37</v>
      </c>
      <c r="F2951" t="str">
        <f t="shared" si="184"/>
        <v>Engineer</v>
      </c>
      <c r="G2951">
        <v>105000</v>
      </c>
      <c r="H2951" t="s">
        <v>20</v>
      </c>
      <c r="I2951">
        <v>105000</v>
      </c>
      <c r="J2951">
        <f t="shared" si="185"/>
        <v>100000</v>
      </c>
      <c r="K2951">
        <f t="shared" si="186"/>
        <v>150000</v>
      </c>
      <c r="L2951" t="str">
        <f t="shared" si="187"/>
        <v>100000-150000</v>
      </c>
      <c r="M2951" t="s">
        <v>21</v>
      </c>
      <c r="N2951" t="str">
        <f>VLOOKUP(M2951,'Country Names'!B:C,2,FALSE)</f>
        <v>United States</v>
      </c>
      <c r="O2951">
        <v>0</v>
      </c>
      <c r="P2951" t="str">
        <f>IF(Table[[#This Row],[remote_ratio]]=0, "In Person", IF(Table[[#This Row],[remote_ratio]]=50, "Hybrid", IF(Table[[#This Row],[remote_ratio]]=100, "Remote")))</f>
        <v>In Person</v>
      </c>
      <c r="Q2951" t="s">
        <v>21</v>
      </c>
      <c r="R2951" t="str">
        <f>VLOOKUP(Q2951,'Country Names'!B:C,2,FALSE)</f>
        <v>United States</v>
      </c>
      <c r="S2951" t="s">
        <v>221</v>
      </c>
    </row>
    <row r="2952" spans="1:19" x14ac:dyDescent="0.3">
      <c r="A2952">
        <v>2951</v>
      </c>
      <c r="B2952">
        <v>2022</v>
      </c>
      <c r="C2952" t="s">
        <v>330</v>
      </c>
      <c r="D2952" t="s">
        <v>216</v>
      </c>
      <c r="E2952" t="s">
        <v>37</v>
      </c>
      <c r="F2952" t="str">
        <f t="shared" si="184"/>
        <v>Engineer</v>
      </c>
      <c r="G2952">
        <v>90000</v>
      </c>
      <c r="H2952" t="s">
        <v>20</v>
      </c>
      <c r="I2952">
        <v>90000</v>
      </c>
      <c r="J2952">
        <f t="shared" si="185"/>
        <v>50000</v>
      </c>
      <c r="K2952">
        <f t="shared" si="186"/>
        <v>100000</v>
      </c>
      <c r="L2952" t="str">
        <f t="shared" si="187"/>
        <v>50000-100000</v>
      </c>
      <c r="M2952" t="s">
        <v>21</v>
      </c>
      <c r="N2952" t="str">
        <f>VLOOKUP(M2952,'Country Names'!B:C,2,FALSE)</f>
        <v>United States</v>
      </c>
      <c r="O2952">
        <v>0</v>
      </c>
      <c r="P2952" t="str">
        <f>IF(Table[[#This Row],[remote_ratio]]=0, "In Person", IF(Table[[#This Row],[remote_ratio]]=50, "Hybrid", IF(Table[[#This Row],[remote_ratio]]=100, "Remote")))</f>
        <v>In Person</v>
      </c>
      <c r="Q2952" t="s">
        <v>21</v>
      </c>
      <c r="R2952" t="str">
        <f>VLOOKUP(Q2952,'Country Names'!B:C,2,FALSE)</f>
        <v>United States</v>
      </c>
      <c r="S2952" t="s">
        <v>221</v>
      </c>
    </row>
    <row r="2953" spans="1:19" x14ac:dyDescent="0.3">
      <c r="A2953">
        <v>2952</v>
      </c>
      <c r="B2953">
        <v>2022</v>
      </c>
      <c r="C2953" t="s">
        <v>330</v>
      </c>
      <c r="D2953" t="s">
        <v>216</v>
      </c>
      <c r="E2953" t="s">
        <v>177</v>
      </c>
      <c r="F2953" t="str">
        <f t="shared" si="184"/>
        <v>Developer</v>
      </c>
      <c r="G2953">
        <v>146200</v>
      </c>
      <c r="H2953" t="s">
        <v>20</v>
      </c>
      <c r="I2953">
        <v>146200</v>
      </c>
      <c r="J2953">
        <f t="shared" si="185"/>
        <v>100000</v>
      </c>
      <c r="K2953">
        <f t="shared" si="186"/>
        <v>150000</v>
      </c>
      <c r="L2953" t="str">
        <f t="shared" si="187"/>
        <v>100000-150000</v>
      </c>
      <c r="M2953" t="s">
        <v>21</v>
      </c>
      <c r="N2953" t="str">
        <f>VLOOKUP(M2953,'Country Names'!B:C,2,FALSE)</f>
        <v>United States</v>
      </c>
      <c r="O2953">
        <v>100</v>
      </c>
      <c r="P2953" t="str">
        <f>IF(Table[[#This Row],[remote_ratio]]=0, "In Person", IF(Table[[#This Row],[remote_ratio]]=50, "Hybrid", IF(Table[[#This Row],[remote_ratio]]=100, "Remote")))</f>
        <v>Remote</v>
      </c>
      <c r="Q2953" t="s">
        <v>21</v>
      </c>
      <c r="R2953" t="str">
        <f>VLOOKUP(Q2953,'Country Names'!B:C,2,FALSE)</f>
        <v>United States</v>
      </c>
      <c r="S2953" t="s">
        <v>221</v>
      </c>
    </row>
    <row r="2954" spans="1:19" x14ac:dyDescent="0.3">
      <c r="A2954">
        <v>2953</v>
      </c>
      <c r="B2954">
        <v>2022</v>
      </c>
      <c r="C2954" t="s">
        <v>330</v>
      </c>
      <c r="D2954" t="s">
        <v>216</v>
      </c>
      <c r="E2954" t="s">
        <v>177</v>
      </c>
      <c r="F2954" t="str">
        <f t="shared" si="184"/>
        <v>Developer</v>
      </c>
      <c r="G2954">
        <v>124270</v>
      </c>
      <c r="H2954" t="s">
        <v>20</v>
      </c>
      <c r="I2954">
        <v>124270</v>
      </c>
      <c r="J2954">
        <f t="shared" si="185"/>
        <v>100000</v>
      </c>
      <c r="K2954">
        <f t="shared" si="186"/>
        <v>150000</v>
      </c>
      <c r="L2954" t="str">
        <f t="shared" si="187"/>
        <v>100000-150000</v>
      </c>
      <c r="M2954" t="s">
        <v>21</v>
      </c>
      <c r="N2954" t="str">
        <f>VLOOKUP(M2954,'Country Names'!B:C,2,FALSE)</f>
        <v>United States</v>
      </c>
      <c r="O2954">
        <v>100</v>
      </c>
      <c r="P2954" t="str">
        <f>IF(Table[[#This Row],[remote_ratio]]=0, "In Person", IF(Table[[#This Row],[remote_ratio]]=50, "Hybrid", IF(Table[[#This Row],[remote_ratio]]=100, "Remote")))</f>
        <v>Remote</v>
      </c>
      <c r="Q2954" t="s">
        <v>21</v>
      </c>
      <c r="R2954" t="str">
        <f>VLOOKUP(Q2954,'Country Names'!B:C,2,FALSE)</f>
        <v>United States</v>
      </c>
      <c r="S2954" t="s">
        <v>221</v>
      </c>
    </row>
    <row r="2955" spans="1:19" x14ac:dyDescent="0.3">
      <c r="A2955">
        <v>2929</v>
      </c>
      <c r="B2955">
        <v>2022</v>
      </c>
      <c r="C2955" t="s">
        <v>330</v>
      </c>
      <c r="D2955" t="s">
        <v>216</v>
      </c>
      <c r="E2955" t="s">
        <v>23</v>
      </c>
      <c r="F2955" t="str">
        <f t="shared" si="184"/>
        <v>Scientist</v>
      </c>
      <c r="G2955">
        <v>191475</v>
      </c>
      <c r="H2955" t="s">
        <v>20</v>
      </c>
      <c r="I2955">
        <v>191475</v>
      </c>
      <c r="J2955">
        <f t="shared" si="185"/>
        <v>150000</v>
      </c>
      <c r="K2955">
        <f t="shared" si="186"/>
        <v>200000</v>
      </c>
      <c r="L2955" t="str">
        <f t="shared" si="187"/>
        <v>150000-200000</v>
      </c>
      <c r="M2955" t="s">
        <v>21</v>
      </c>
      <c r="N2955" t="str">
        <f>VLOOKUP(M2955,'Country Names'!B:C,2,FALSE)</f>
        <v>United States</v>
      </c>
      <c r="O2955">
        <v>100</v>
      </c>
      <c r="P2955" t="str">
        <f>IF(Table[[#This Row],[remote_ratio]]=0, "In Person", IF(Table[[#This Row],[remote_ratio]]=50, "Hybrid", IF(Table[[#This Row],[remote_ratio]]=100, "Remote")))</f>
        <v>Remote</v>
      </c>
      <c r="Q2955" t="s">
        <v>21</v>
      </c>
      <c r="R2955" t="str">
        <f>VLOOKUP(Q2955,'Country Names'!B:C,2,FALSE)</f>
        <v>United States</v>
      </c>
      <c r="S2955" t="s">
        <v>221</v>
      </c>
    </row>
    <row r="2956" spans="1:19" x14ac:dyDescent="0.3">
      <c r="A2956">
        <v>2930</v>
      </c>
      <c r="B2956">
        <v>2022</v>
      </c>
      <c r="C2956" t="s">
        <v>330</v>
      </c>
      <c r="D2956" t="s">
        <v>216</v>
      </c>
      <c r="E2956" t="s">
        <v>23</v>
      </c>
      <c r="F2956" t="str">
        <f t="shared" si="184"/>
        <v>Scientist</v>
      </c>
      <c r="G2956">
        <v>141525</v>
      </c>
      <c r="H2956" t="s">
        <v>20</v>
      </c>
      <c r="I2956">
        <v>141525</v>
      </c>
      <c r="J2956">
        <f t="shared" si="185"/>
        <v>100000</v>
      </c>
      <c r="K2956">
        <f t="shared" si="186"/>
        <v>150000</v>
      </c>
      <c r="L2956" t="str">
        <f t="shared" si="187"/>
        <v>100000-150000</v>
      </c>
      <c r="M2956" t="s">
        <v>21</v>
      </c>
      <c r="N2956" t="str">
        <f>VLOOKUP(M2956,'Country Names'!B:C,2,FALSE)</f>
        <v>United States</v>
      </c>
      <c r="O2956">
        <v>100</v>
      </c>
      <c r="P2956" t="str">
        <f>IF(Table[[#This Row],[remote_ratio]]=0, "In Person", IF(Table[[#This Row],[remote_ratio]]=50, "Hybrid", IF(Table[[#This Row],[remote_ratio]]=100, "Remote")))</f>
        <v>Remote</v>
      </c>
      <c r="Q2956" t="s">
        <v>21</v>
      </c>
      <c r="R2956" t="str">
        <f>VLOOKUP(Q2956,'Country Names'!B:C,2,FALSE)</f>
        <v>United States</v>
      </c>
      <c r="S2956" t="s">
        <v>221</v>
      </c>
    </row>
    <row r="2957" spans="1:19" x14ac:dyDescent="0.3">
      <c r="A2957">
        <v>2933</v>
      </c>
      <c r="B2957">
        <v>2022</v>
      </c>
      <c r="C2957" t="s">
        <v>213</v>
      </c>
      <c r="D2957" t="s">
        <v>216</v>
      </c>
      <c r="E2957" t="s">
        <v>88</v>
      </c>
      <c r="F2957" t="str">
        <f t="shared" si="184"/>
        <v>Scientist</v>
      </c>
      <c r="G2957">
        <v>75000</v>
      </c>
      <c r="H2957" t="s">
        <v>20</v>
      </c>
      <c r="I2957">
        <v>75000</v>
      </c>
      <c r="J2957">
        <f t="shared" si="185"/>
        <v>50000</v>
      </c>
      <c r="K2957">
        <f t="shared" si="186"/>
        <v>100000</v>
      </c>
      <c r="L2957" t="str">
        <f t="shared" si="187"/>
        <v>50000-100000</v>
      </c>
      <c r="M2957" t="s">
        <v>183</v>
      </c>
      <c r="N2957" t="str">
        <f>VLOOKUP(M2957,'Country Names'!B:C,2,FALSE)</f>
        <v>Bolivia</v>
      </c>
      <c r="O2957">
        <v>100</v>
      </c>
      <c r="P2957" t="str">
        <f>IF(Table[[#This Row],[remote_ratio]]=0, "In Person", IF(Table[[#This Row],[remote_ratio]]=50, "Hybrid", IF(Table[[#This Row],[remote_ratio]]=100, "Remote")))</f>
        <v>Remote</v>
      </c>
      <c r="Q2957" t="s">
        <v>21</v>
      </c>
      <c r="R2957" t="str">
        <f>VLOOKUP(Q2957,'Country Names'!B:C,2,FALSE)</f>
        <v>United States</v>
      </c>
      <c r="S2957" t="s">
        <v>221</v>
      </c>
    </row>
    <row r="2958" spans="1:19" x14ac:dyDescent="0.3">
      <c r="A2958">
        <v>2957</v>
      </c>
      <c r="B2958">
        <v>2022</v>
      </c>
      <c r="C2958" t="s">
        <v>330</v>
      </c>
      <c r="D2958" t="s">
        <v>216</v>
      </c>
      <c r="E2958" t="s">
        <v>37</v>
      </c>
      <c r="F2958" t="str">
        <f t="shared" si="184"/>
        <v>Engineer</v>
      </c>
      <c r="G2958">
        <v>185800</v>
      </c>
      <c r="H2958" t="s">
        <v>20</v>
      </c>
      <c r="I2958">
        <v>185800</v>
      </c>
      <c r="J2958">
        <f t="shared" si="185"/>
        <v>150000</v>
      </c>
      <c r="K2958">
        <f t="shared" si="186"/>
        <v>200000</v>
      </c>
      <c r="L2958" t="str">
        <f t="shared" si="187"/>
        <v>150000-200000</v>
      </c>
      <c r="M2958" t="s">
        <v>24</v>
      </c>
      <c r="N2958" t="str">
        <f>VLOOKUP(M2958,'Country Names'!B:C,2,FALSE)</f>
        <v>Canada</v>
      </c>
      <c r="O2958">
        <v>100</v>
      </c>
      <c r="P2958" t="str">
        <f>IF(Table[[#This Row],[remote_ratio]]=0, "In Person", IF(Table[[#This Row],[remote_ratio]]=50, "Hybrid", IF(Table[[#This Row],[remote_ratio]]=100, "Remote")))</f>
        <v>Remote</v>
      </c>
      <c r="Q2958" t="s">
        <v>24</v>
      </c>
      <c r="R2958" t="str">
        <f>VLOOKUP(Q2958,'Country Names'!B:C,2,FALSE)</f>
        <v>Canada</v>
      </c>
      <c r="S2958" t="s">
        <v>221</v>
      </c>
    </row>
    <row r="2959" spans="1:19" x14ac:dyDescent="0.3">
      <c r="A2959">
        <v>2958</v>
      </c>
      <c r="B2959">
        <v>2022</v>
      </c>
      <c r="C2959" t="s">
        <v>330</v>
      </c>
      <c r="D2959" t="s">
        <v>216</v>
      </c>
      <c r="E2959" t="s">
        <v>37</v>
      </c>
      <c r="F2959" t="str">
        <f t="shared" si="184"/>
        <v>Engineer</v>
      </c>
      <c r="G2959">
        <v>137400</v>
      </c>
      <c r="H2959" t="s">
        <v>20</v>
      </c>
      <c r="I2959">
        <v>137400</v>
      </c>
      <c r="J2959">
        <f t="shared" si="185"/>
        <v>100000</v>
      </c>
      <c r="K2959">
        <f t="shared" si="186"/>
        <v>150000</v>
      </c>
      <c r="L2959" t="str">
        <f t="shared" si="187"/>
        <v>100000-150000</v>
      </c>
      <c r="M2959" t="s">
        <v>24</v>
      </c>
      <c r="N2959" t="str">
        <f>VLOOKUP(M2959,'Country Names'!B:C,2,FALSE)</f>
        <v>Canada</v>
      </c>
      <c r="O2959">
        <v>100</v>
      </c>
      <c r="P2959" t="str">
        <f>IF(Table[[#This Row],[remote_ratio]]=0, "In Person", IF(Table[[#This Row],[remote_ratio]]=50, "Hybrid", IF(Table[[#This Row],[remote_ratio]]=100, "Remote")))</f>
        <v>Remote</v>
      </c>
      <c r="Q2959" t="s">
        <v>24</v>
      </c>
      <c r="R2959" t="str">
        <f>VLOOKUP(Q2959,'Country Names'!B:C,2,FALSE)</f>
        <v>Canada</v>
      </c>
      <c r="S2959" t="s">
        <v>221</v>
      </c>
    </row>
    <row r="2960" spans="1:19" x14ac:dyDescent="0.3">
      <c r="A2960">
        <v>2959</v>
      </c>
      <c r="B2960">
        <v>2022</v>
      </c>
      <c r="C2960" t="s">
        <v>330</v>
      </c>
      <c r="D2960" t="s">
        <v>216</v>
      </c>
      <c r="E2960" t="s">
        <v>32</v>
      </c>
      <c r="F2960" t="str">
        <f t="shared" si="184"/>
        <v>Engineer</v>
      </c>
      <c r="G2960">
        <v>245000</v>
      </c>
      <c r="H2960" t="s">
        <v>20</v>
      </c>
      <c r="I2960">
        <v>245000</v>
      </c>
      <c r="J2960">
        <f t="shared" si="185"/>
        <v>200000</v>
      </c>
      <c r="K2960">
        <f t="shared" si="186"/>
        <v>250000</v>
      </c>
      <c r="L2960" t="str">
        <f t="shared" si="187"/>
        <v>200000-250000</v>
      </c>
      <c r="M2960" t="s">
        <v>21</v>
      </c>
      <c r="N2960" t="str">
        <f>VLOOKUP(M2960,'Country Names'!B:C,2,FALSE)</f>
        <v>United States</v>
      </c>
      <c r="O2960">
        <v>0</v>
      </c>
      <c r="P2960" t="str">
        <f>IF(Table[[#This Row],[remote_ratio]]=0, "In Person", IF(Table[[#This Row],[remote_ratio]]=50, "Hybrid", IF(Table[[#This Row],[remote_ratio]]=100, "Remote")))</f>
        <v>In Person</v>
      </c>
      <c r="Q2960" t="s">
        <v>21</v>
      </c>
      <c r="R2960" t="str">
        <f>VLOOKUP(Q2960,'Country Names'!B:C,2,FALSE)</f>
        <v>United States</v>
      </c>
      <c r="S2960" t="s">
        <v>221</v>
      </c>
    </row>
    <row r="2961" spans="1:19" x14ac:dyDescent="0.3">
      <c r="A2961">
        <v>2960</v>
      </c>
      <c r="B2961">
        <v>2022</v>
      </c>
      <c r="C2961" t="s">
        <v>330</v>
      </c>
      <c r="D2961" t="s">
        <v>216</v>
      </c>
      <c r="E2961" t="s">
        <v>32</v>
      </c>
      <c r="F2961" t="str">
        <f t="shared" si="184"/>
        <v>Engineer</v>
      </c>
      <c r="G2961">
        <v>180000</v>
      </c>
      <c r="H2961" t="s">
        <v>20</v>
      </c>
      <c r="I2961">
        <v>180000</v>
      </c>
      <c r="J2961">
        <f t="shared" si="185"/>
        <v>150000</v>
      </c>
      <c r="K2961">
        <f t="shared" si="186"/>
        <v>200000</v>
      </c>
      <c r="L2961" t="str">
        <f t="shared" si="187"/>
        <v>150000-200000</v>
      </c>
      <c r="M2961" t="s">
        <v>21</v>
      </c>
      <c r="N2961" t="str">
        <f>VLOOKUP(M2961,'Country Names'!B:C,2,FALSE)</f>
        <v>United States</v>
      </c>
      <c r="O2961">
        <v>0</v>
      </c>
      <c r="P2961" t="str">
        <f>IF(Table[[#This Row],[remote_ratio]]=0, "In Person", IF(Table[[#This Row],[remote_ratio]]=50, "Hybrid", IF(Table[[#This Row],[remote_ratio]]=100, "Remote")))</f>
        <v>In Person</v>
      </c>
      <c r="Q2961" t="s">
        <v>21</v>
      </c>
      <c r="R2961" t="str">
        <f>VLOOKUP(Q2961,'Country Names'!B:C,2,FALSE)</f>
        <v>United States</v>
      </c>
      <c r="S2961" t="s">
        <v>221</v>
      </c>
    </row>
    <row r="2962" spans="1:19" x14ac:dyDescent="0.3">
      <c r="A2962">
        <v>2961</v>
      </c>
      <c r="B2962">
        <v>2022</v>
      </c>
      <c r="C2962" t="s">
        <v>330</v>
      </c>
      <c r="D2962" t="s">
        <v>216</v>
      </c>
      <c r="E2962" t="s">
        <v>32</v>
      </c>
      <c r="F2962" t="str">
        <f t="shared" si="184"/>
        <v>Engineer</v>
      </c>
      <c r="G2962">
        <v>203500</v>
      </c>
      <c r="H2962" t="s">
        <v>20</v>
      </c>
      <c r="I2962">
        <v>203500</v>
      </c>
      <c r="J2962">
        <f t="shared" si="185"/>
        <v>200000</v>
      </c>
      <c r="K2962">
        <f t="shared" si="186"/>
        <v>250000</v>
      </c>
      <c r="L2962" t="str">
        <f t="shared" si="187"/>
        <v>200000-250000</v>
      </c>
      <c r="M2962" t="s">
        <v>21</v>
      </c>
      <c r="N2962" t="str">
        <f>VLOOKUP(M2962,'Country Names'!B:C,2,FALSE)</f>
        <v>United States</v>
      </c>
      <c r="O2962">
        <v>0</v>
      </c>
      <c r="P2962" t="str">
        <f>IF(Table[[#This Row],[remote_ratio]]=0, "In Person", IF(Table[[#This Row],[remote_ratio]]=50, "Hybrid", IF(Table[[#This Row],[remote_ratio]]=100, "Remote")))</f>
        <v>In Person</v>
      </c>
      <c r="Q2962" t="s">
        <v>21</v>
      </c>
      <c r="R2962" t="str">
        <f>VLOOKUP(Q2962,'Country Names'!B:C,2,FALSE)</f>
        <v>United States</v>
      </c>
      <c r="S2962" t="s">
        <v>221</v>
      </c>
    </row>
    <row r="2963" spans="1:19" x14ac:dyDescent="0.3">
      <c r="A2963">
        <v>2962</v>
      </c>
      <c r="B2963">
        <v>2022</v>
      </c>
      <c r="C2963" t="s">
        <v>330</v>
      </c>
      <c r="D2963" t="s">
        <v>216</v>
      </c>
      <c r="E2963" t="s">
        <v>32</v>
      </c>
      <c r="F2963" t="str">
        <f t="shared" si="184"/>
        <v>Engineer</v>
      </c>
      <c r="G2963">
        <v>152000</v>
      </c>
      <c r="H2963" t="s">
        <v>20</v>
      </c>
      <c r="I2963">
        <v>152000</v>
      </c>
      <c r="J2963">
        <f t="shared" si="185"/>
        <v>150000</v>
      </c>
      <c r="K2963">
        <f t="shared" si="186"/>
        <v>200000</v>
      </c>
      <c r="L2963" t="str">
        <f t="shared" si="187"/>
        <v>150000-200000</v>
      </c>
      <c r="M2963" t="s">
        <v>21</v>
      </c>
      <c r="N2963" t="str">
        <f>VLOOKUP(M2963,'Country Names'!B:C,2,FALSE)</f>
        <v>United States</v>
      </c>
      <c r="O2963">
        <v>0</v>
      </c>
      <c r="P2963" t="str">
        <f>IF(Table[[#This Row],[remote_ratio]]=0, "In Person", IF(Table[[#This Row],[remote_ratio]]=50, "Hybrid", IF(Table[[#This Row],[remote_ratio]]=100, "Remote")))</f>
        <v>In Person</v>
      </c>
      <c r="Q2963" t="s">
        <v>21</v>
      </c>
      <c r="R2963" t="str">
        <f>VLOOKUP(Q2963,'Country Names'!B:C,2,FALSE)</f>
        <v>United States</v>
      </c>
      <c r="S2963" t="s">
        <v>221</v>
      </c>
    </row>
    <row r="2964" spans="1:19" x14ac:dyDescent="0.3">
      <c r="A2964">
        <v>2963</v>
      </c>
      <c r="B2964">
        <v>2022</v>
      </c>
      <c r="C2964" t="s">
        <v>330</v>
      </c>
      <c r="D2964" t="s">
        <v>216</v>
      </c>
      <c r="E2964" t="s">
        <v>37</v>
      </c>
      <c r="F2964" t="str">
        <f t="shared" si="184"/>
        <v>Engineer</v>
      </c>
      <c r="G2964">
        <v>250000</v>
      </c>
      <c r="H2964" t="s">
        <v>20</v>
      </c>
      <c r="I2964">
        <v>250000</v>
      </c>
      <c r="J2964">
        <f t="shared" si="185"/>
        <v>250000</v>
      </c>
      <c r="K2964">
        <f t="shared" si="186"/>
        <v>300000</v>
      </c>
      <c r="L2964" t="str">
        <f t="shared" si="187"/>
        <v>250000-300000</v>
      </c>
      <c r="M2964" t="s">
        <v>21</v>
      </c>
      <c r="N2964" t="str">
        <f>VLOOKUP(M2964,'Country Names'!B:C,2,FALSE)</f>
        <v>United States</v>
      </c>
      <c r="O2964">
        <v>0</v>
      </c>
      <c r="P2964" t="str">
        <f>IF(Table[[#This Row],[remote_ratio]]=0, "In Person", IF(Table[[#This Row],[remote_ratio]]=50, "Hybrid", IF(Table[[#This Row],[remote_ratio]]=100, "Remote")))</f>
        <v>In Person</v>
      </c>
      <c r="Q2964" t="s">
        <v>21</v>
      </c>
      <c r="R2964" t="str">
        <f>VLOOKUP(Q2964,'Country Names'!B:C,2,FALSE)</f>
        <v>United States</v>
      </c>
      <c r="S2964" t="s">
        <v>221</v>
      </c>
    </row>
    <row r="2965" spans="1:19" x14ac:dyDescent="0.3">
      <c r="A2965">
        <v>2964</v>
      </c>
      <c r="B2965">
        <v>2022</v>
      </c>
      <c r="C2965" t="s">
        <v>330</v>
      </c>
      <c r="D2965" t="s">
        <v>216</v>
      </c>
      <c r="E2965" t="s">
        <v>37</v>
      </c>
      <c r="F2965" t="str">
        <f t="shared" si="184"/>
        <v>Engineer</v>
      </c>
      <c r="G2965">
        <v>63000</v>
      </c>
      <c r="H2965" t="s">
        <v>20</v>
      </c>
      <c r="I2965">
        <v>63000</v>
      </c>
      <c r="J2965">
        <f t="shared" si="185"/>
        <v>50000</v>
      </c>
      <c r="K2965">
        <f t="shared" si="186"/>
        <v>100000</v>
      </c>
      <c r="L2965" t="str">
        <f t="shared" si="187"/>
        <v>50000-100000</v>
      </c>
      <c r="M2965" t="s">
        <v>21</v>
      </c>
      <c r="N2965" t="str">
        <f>VLOOKUP(M2965,'Country Names'!B:C,2,FALSE)</f>
        <v>United States</v>
      </c>
      <c r="O2965">
        <v>0</v>
      </c>
      <c r="P2965" t="str">
        <f>IF(Table[[#This Row],[remote_ratio]]=0, "In Person", IF(Table[[#This Row],[remote_ratio]]=50, "Hybrid", IF(Table[[#This Row],[remote_ratio]]=100, "Remote")))</f>
        <v>In Person</v>
      </c>
      <c r="Q2965" t="s">
        <v>21</v>
      </c>
      <c r="R2965" t="str">
        <f>VLOOKUP(Q2965,'Country Names'!B:C,2,FALSE)</f>
        <v>United States</v>
      </c>
      <c r="S2965" t="s">
        <v>221</v>
      </c>
    </row>
    <row r="2966" spans="1:19" x14ac:dyDescent="0.3">
      <c r="A2966">
        <v>2965</v>
      </c>
      <c r="B2966">
        <v>2022</v>
      </c>
      <c r="C2966" t="s">
        <v>330</v>
      </c>
      <c r="D2966" t="s">
        <v>216</v>
      </c>
      <c r="E2966" t="s">
        <v>108</v>
      </c>
      <c r="F2966" t="str">
        <f t="shared" si="184"/>
        <v>Engineer</v>
      </c>
      <c r="G2966">
        <v>186000</v>
      </c>
      <c r="H2966" t="s">
        <v>20</v>
      </c>
      <c r="I2966">
        <v>186000</v>
      </c>
      <c r="J2966">
        <f t="shared" si="185"/>
        <v>150000</v>
      </c>
      <c r="K2966">
        <f t="shared" si="186"/>
        <v>200000</v>
      </c>
      <c r="L2966" t="str">
        <f t="shared" si="187"/>
        <v>150000-200000</v>
      </c>
      <c r="M2966" t="s">
        <v>21</v>
      </c>
      <c r="N2966" t="str">
        <f>VLOOKUP(M2966,'Country Names'!B:C,2,FALSE)</f>
        <v>United States</v>
      </c>
      <c r="O2966">
        <v>100</v>
      </c>
      <c r="P2966" t="str">
        <f>IF(Table[[#This Row],[remote_ratio]]=0, "In Person", IF(Table[[#This Row],[remote_ratio]]=50, "Hybrid", IF(Table[[#This Row],[remote_ratio]]=100, "Remote")))</f>
        <v>Remote</v>
      </c>
      <c r="Q2966" t="s">
        <v>21</v>
      </c>
      <c r="R2966" t="str">
        <f>VLOOKUP(Q2966,'Country Names'!B:C,2,FALSE)</f>
        <v>United States</v>
      </c>
      <c r="S2966" t="s">
        <v>221</v>
      </c>
    </row>
    <row r="2967" spans="1:19" x14ac:dyDescent="0.3">
      <c r="A2967">
        <v>2966</v>
      </c>
      <c r="B2967">
        <v>2022</v>
      </c>
      <c r="C2967" t="s">
        <v>330</v>
      </c>
      <c r="D2967" t="s">
        <v>216</v>
      </c>
      <c r="E2967" t="s">
        <v>108</v>
      </c>
      <c r="F2967" t="str">
        <f t="shared" si="184"/>
        <v>Engineer</v>
      </c>
      <c r="G2967">
        <v>148800</v>
      </c>
      <c r="H2967" t="s">
        <v>20</v>
      </c>
      <c r="I2967">
        <v>148800</v>
      </c>
      <c r="J2967">
        <f t="shared" si="185"/>
        <v>100000</v>
      </c>
      <c r="K2967">
        <f t="shared" si="186"/>
        <v>150000</v>
      </c>
      <c r="L2967" t="str">
        <f t="shared" si="187"/>
        <v>100000-150000</v>
      </c>
      <c r="M2967" t="s">
        <v>21</v>
      </c>
      <c r="N2967" t="str">
        <f>VLOOKUP(M2967,'Country Names'!B:C,2,FALSE)</f>
        <v>United States</v>
      </c>
      <c r="O2967">
        <v>100</v>
      </c>
      <c r="P2967" t="str">
        <f>IF(Table[[#This Row],[remote_ratio]]=0, "In Person", IF(Table[[#This Row],[remote_ratio]]=50, "Hybrid", IF(Table[[#This Row],[remote_ratio]]=100, "Remote")))</f>
        <v>Remote</v>
      </c>
      <c r="Q2967" t="s">
        <v>21</v>
      </c>
      <c r="R2967" t="str">
        <f>VLOOKUP(Q2967,'Country Names'!B:C,2,FALSE)</f>
        <v>United States</v>
      </c>
      <c r="S2967" t="s">
        <v>221</v>
      </c>
    </row>
    <row r="2968" spans="1:19" x14ac:dyDescent="0.3">
      <c r="A2968">
        <v>2967</v>
      </c>
      <c r="B2968">
        <v>2022</v>
      </c>
      <c r="C2968" t="s">
        <v>330</v>
      </c>
      <c r="D2968" t="s">
        <v>216</v>
      </c>
      <c r="E2968" t="s">
        <v>174</v>
      </c>
      <c r="F2968" t="str">
        <f t="shared" si="184"/>
        <v>Engineer</v>
      </c>
      <c r="G2968">
        <v>7500000</v>
      </c>
      <c r="H2968" t="s">
        <v>42</v>
      </c>
      <c r="I2968">
        <v>95386</v>
      </c>
      <c r="J2968">
        <f t="shared" si="185"/>
        <v>50000</v>
      </c>
      <c r="K2968">
        <f t="shared" si="186"/>
        <v>100000</v>
      </c>
      <c r="L2968" t="str">
        <f t="shared" si="187"/>
        <v>50000-100000</v>
      </c>
      <c r="M2968" t="s">
        <v>43</v>
      </c>
      <c r="N2968" t="str">
        <f>VLOOKUP(M2968,'Country Names'!B:C,2,FALSE)</f>
        <v>India</v>
      </c>
      <c r="O2968">
        <v>50</v>
      </c>
      <c r="P2968" t="str">
        <f>IF(Table[[#This Row],[remote_ratio]]=0, "In Person", IF(Table[[#This Row],[remote_ratio]]=50, "Hybrid", IF(Table[[#This Row],[remote_ratio]]=100, "Remote")))</f>
        <v>Hybrid</v>
      </c>
      <c r="Q2968" t="s">
        <v>43</v>
      </c>
      <c r="R2968" t="str">
        <f>VLOOKUP(Q2968,'Country Names'!B:C,2,FALSE)</f>
        <v>India</v>
      </c>
      <c r="S2968" t="s">
        <v>220</v>
      </c>
    </row>
    <row r="2969" spans="1:19" x14ac:dyDescent="0.3">
      <c r="A2969">
        <v>2968</v>
      </c>
      <c r="B2969">
        <v>2022</v>
      </c>
      <c r="C2969" t="s">
        <v>213</v>
      </c>
      <c r="D2969" t="s">
        <v>216</v>
      </c>
      <c r="E2969" t="s">
        <v>35</v>
      </c>
      <c r="F2969" t="str">
        <f t="shared" si="184"/>
        <v>Engineer</v>
      </c>
      <c r="G2969">
        <v>104000</v>
      </c>
      <c r="H2969" t="s">
        <v>58</v>
      </c>
      <c r="I2969">
        <v>128058</v>
      </c>
      <c r="J2969">
        <f t="shared" si="185"/>
        <v>100000</v>
      </c>
      <c r="K2969">
        <f t="shared" si="186"/>
        <v>150000</v>
      </c>
      <c r="L2969" t="str">
        <f t="shared" si="187"/>
        <v>100000-150000</v>
      </c>
      <c r="M2969" t="s">
        <v>33</v>
      </c>
      <c r="N2969" t="str">
        <f>VLOOKUP(M2969,'Country Names'!B:C,2,FALSE)</f>
        <v>United Kingdom</v>
      </c>
      <c r="O2969">
        <v>50</v>
      </c>
      <c r="P2969" t="str">
        <f>IF(Table[[#This Row],[remote_ratio]]=0, "In Person", IF(Table[[#This Row],[remote_ratio]]=50, "Hybrid", IF(Table[[#This Row],[remote_ratio]]=100, "Remote")))</f>
        <v>Hybrid</v>
      </c>
      <c r="Q2969" t="s">
        <v>33</v>
      </c>
      <c r="R2969" t="str">
        <f>VLOOKUP(Q2969,'Country Names'!B:C,2,FALSE)</f>
        <v>United Kingdom</v>
      </c>
      <c r="S2969" t="s">
        <v>220</v>
      </c>
    </row>
    <row r="2970" spans="1:19" x14ac:dyDescent="0.3">
      <c r="A2970">
        <v>2936</v>
      </c>
      <c r="B2970">
        <v>2022</v>
      </c>
      <c r="C2970" t="s">
        <v>330</v>
      </c>
      <c r="D2970" t="s">
        <v>216</v>
      </c>
      <c r="E2970" t="s">
        <v>23</v>
      </c>
      <c r="F2970" t="str">
        <f t="shared" si="184"/>
        <v>Scientist</v>
      </c>
      <c r="G2970">
        <v>170000</v>
      </c>
      <c r="H2970" t="s">
        <v>20</v>
      </c>
      <c r="I2970">
        <v>170000</v>
      </c>
      <c r="J2970">
        <f t="shared" si="185"/>
        <v>150000</v>
      </c>
      <c r="K2970">
        <f t="shared" si="186"/>
        <v>200000</v>
      </c>
      <c r="L2970" t="str">
        <f t="shared" si="187"/>
        <v>150000-200000</v>
      </c>
      <c r="M2970" t="s">
        <v>21</v>
      </c>
      <c r="N2970" t="str">
        <f>VLOOKUP(M2970,'Country Names'!B:C,2,FALSE)</f>
        <v>United States</v>
      </c>
      <c r="O2970">
        <v>100</v>
      </c>
      <c r="P2970" t="str">
        <f>IF(Table[[#This Row],[remote_ratio]]=0, "In Person", IF(Table[[#This Row],[remote_ratio]]=50, "Hybrid", IF(Table[[#This Row],[remote_ratio]]=100, "Remote")))</f>
        <v>Remote</v>
      </c>
      <c r="Q2970" t="s">
        <v>21</v>
      </c>
      <c r="R2970" t="str">
        <f>VLOOKUP(Q2970,'Country Names'!B:C,2,FALSE)</f>
        <v>United States</v>
      </c>
      <c r="S2970" t="s">
        <v>221</v>
      </c>
    </row>
    <row r="2971" spans="1:19" x14ac:dyDescent="0.3">
      <c r="A2971">
        <v>2937</v>
      </c>
      <c r="B2971">
        <v>2022</v>
      </c>
      <c r="C2971" t="s">
        <v>330</v>
      </c>
      <c r="D2971" t="s">
        <v>216</v>
      </c>
      <c r="E2971" t="s">
        <v>23</v>
      </c>
      <c r="F2971" t="str">
        <f t="shared" si="184"/>
        <v>Scientist</v>
      </c>
      <c r="G2971">
        <v>130000</v>
      </c>
      <c r="H2971" t="s">
        <v>20</v>
      </c>
      <c r="I2971">
        <v>130000</v>
      </c>
      <c r="J2971">
        <f t="shared" si="185"/>
        <v>100000</v>
      </c>
      <c r="K2971">
        <f t="shared" si="186"/>
        <v>150000</v>
      </c>
      <c r="L2971" t="str">
        <f t="shared" si="187"/>
        <v>100000-150000</v>
      </c>
      <c r="M2971" t="s">
        <v>21</v>
      </c>
      <c r="N2971" t="str">
        <f>VLOOKUP(M2971,'Country Names'!B:C,2,FALSE)</f>
        <v>United States</v>
      </c>
      <c r="O2971">
        <v>100</v>
      </c>
      <c r="P2971" t="str">
        <f>IF(Table[[#This Row],[remote_ratio]]=0, "In Person", IF(Table[[#This Row],[remote_ratio]]=50, "Hybrid", IF(Table[[#This Row],[remote_ratio]]=100, "Remote")))</f>
        <v>Remote</v>
      </c>
      <c r="Q2971" t="s">
        <v>21</v>
      </c>
      <c r="R2971" t="str">
        <f>VLOOKUP(Q2971,'Country Names'!B:C,2,FALSE)</f>
        <v>United States</v>
      </c>
      <c r="S2971" t="s">
        <v>221</v>
      </c>
    </row>
    <row r="2972" spans="1:19" x14ac:dyDescent="0.3">
      <c r="A2972">
        <v>2942</v>
      </c>
      <c r="B2972">
        <v>2022</v>
      </c>
      <c r="C2972" t="s">
        <v>330</v>
      </c>
      <c r="D2972" t="s">
        <v>216</v>
      </c>
      <c r="E2972" t="s">
        <v>23</v>
      </c>
      <c r="F2972" t="str">
        <f t="shared" si="184"/>
        <v>Scientist</v>
      </c>
      <c r="G2972">
        <v>175000</v>
      </c>
      <c r="H2972" t="s">
        <v>20</v>
      </c>
      <c r="I2972">
        <v>175000</v>
      </c>
      <c r="J2972">
        <f t="shared" si="185"/>
        <v>150000</v>
      </c>
      <c r="K2972">
        <f t="shared" si="186"/>
        <v>200000</v>
      </c>
      <c r="L2972" t="str">
        <f t="shared" si="187"/>
        <v>150000-200000</v>
      </c>
      <c r="M2972" t="s">
        <v>21</v>
      </c>
      <c r="N2972" t="str">
        <f>VLOOKUP(M2972,'Country Names'!B:C,2,FALSE)</f>
        <v>United States</v>
      </c>
      <c r="O2972">
        <v>0</v>
      </c>
      <c r="P2972" t="str">
        <f>IF(Table[[#This Row],[remote_ratio]]=0, "In Person", IF(Table[[#This Row],[remote_ratio]]=50, "Hybrid", IF(Table[[#This Row],[remote_ratio]]=100, "Remote")))</f>
        <v>In Person</v>
      </c>
      <c r="Q2972" t="s">
        <v>21</v>
      </c>
      <c r="R2972" t="str">
        <f>VLOOKUP(Q2972,'Country Names'!B:C,2,FALSE)</f>
        <v>United States</v>
      </c>
      <c r="S2972" t="s">
        <v>221</v>
      </c>
    </row>
    <row r="2973" spans="1:19" x14ac:dyDescent="0.3">
      <c r="A2973">
        <v>2943</v>
      </c>
      <c r="B2973">
        <v>2022</v>
      </c>
      <c r="C2973" t="s">
        <v>330</v>
      </c>
      <c r="D2973" t="s">
        <v>216</v>
      </c>
      <c r="E2973" t="s">
        <v>23</v>
      </c>
      <c r="F2973" t="str">
        <f t="shared" si="184"/>
        <v>Scientist</v>
      </c>
      <c r="G2973">
        <v>140000</v>
      </c>
      <c r="H2973" t="s">
        <v>20</v>
      </c>
      <c r="I2973">
        <v>140000</v>
      </c>
      <c r="J2973">
        <f t="shared" si="185"/>
        <v>100000</v>
      </c>
      <c r="K2973">
        <f t="shared" si="186"/>
        <v>150000</v>
      </c>
      <c r="L2973" t="str">
        <f t="shared" si="187"/>
        <v>100000-150000</v>
      </c>
      <c r="M2973" t="s">
        <v>21</v>
      </c>
      <c r="N2973" t="str">
        <f>VLOOKUP(M2973,'Country Names'!B:C,2,FALSE)</f>
        <v>United States</v>
      </c>
      <c r="O2973">
        <v>0</v>
      </c>
      <c r="P2973" t="str">
        <f>IF(Table[[#This Row],[remote_ratio]]=0, "In Person", IF(Table[[#This Row],[remote_ratio]]=50, "Hybrid", IF(Table[[#This Row],[remote_ratio]]=100, "Remote")))</f>
        <v>In Person</v>
      </c>
      <c r="Q2973" t="s">
        <v>21</v>
      </c>
      <c r="R2973" t="str">
        <f>VLOOKUP(Q2973,'Country Names'!B:C,2,FALSE)</f>
        <v>United States</v>
      </c>
      <c r="S2973" t="s">
        <v>221</v>
      </c>
    </row>
    <row r="2974" spans="1:19" x14ac:dyDescent="0.3">
      <c r="A2974">
        <v>2944</v>
      </c>
      <c r="B2974">
        <v>2022</v>
      </c>
      <c r="C2974" t="s">
        <v>330</v>
      </c>
      <c r="D2974" t="s">
        <v>216</v>
      </c>
      <c r="E2974" t="s">
        <v>89</v>
      </c>
      <c r="F2974" t="str">
        <f t="shared" si="184"/>
        <v>Scientist</v>
      </c>
      <c r="G2974">
        <v>28500</v>
      </c>
      <c r="H2974" t="s">
        <v>14</v>
      </c>
      <c r="I2974">
        <v>29944</v>
      </c>
      <c r="J2974">
        <f t="shared" si="185"/>
        <v>0</v>
      </c>
      <c r="K2974">
        <f t="shared" si="186"/>
        <v>50000</v>
      </c>
      <c r="L2974" t="str">
        <f t="shared" si="187"/>
        <v>0-50000</v>
      </c>
      <c r="M2974" t="s">
        <v>48</v>
      </c>
      <c r="N2974" t="str">
        <f>VLOOKUP(M2974,'Country Names'!B:C,2,FALSE)</f>
        <v>Portugal</v>
      </c>
      <c r="O2974">
        <v>50</v>
      </c>
      <c r="P2974" t="str">
        <f>IF(Table[[#This Row],[remote_ratio]]=0, "In Person", IF(Table[[#This Row],[remote_ratio]]=50, "Hybrid", IF(Table[[#This Row],[remote_ratio]]=100, "Remote")))</f>
        <v>Hybrid</v>
      </c>
      <c r="Q2974" t="s">
        <v>48</v>
      </c>
      <c r="R2974" t="str">
        <f>VLOOKUP(Q2974,'Country Names'!B:C,2,FALSE)</f>
        <v>Portugal</v>
      </c>
      <c r="S2974" t="s">
        <v>222</v>
      </c>
    </row>
    <row r="2975" spans="1:19" x14ac:dyDescent="0.3">
      <c r="A2975">
        <v>2974</v>
      </c>
      <c r="B2975">
        <v>2022</v>
      </c>
      <c r="C2975" t="s">
        <v>330</v>
      </c>
      <c r="D2975" t="s">
        <v>216</v>
      </c>
      <c r="E2975" t="s">
        <v>35</v>
      </c>
      <c r="F2975" t="str">
        <f t="shared" si="184"/>
        <v>Engineer</v>
      </c>
      <c r="G2975">
        <v>186000</v>
      </c>
      <c r="H2975" t="s">
        <v>20</v>
      </c>
      <c r="I2975">
        <v>186000</v>
      </c>
      <c r="J2975">
        <f t="shared" si="185"/>
        <v>150000</v>
      </c>
      <c r="K2975">
        <f t="shared" si="186"/>
        <v>200000</v>
      </c>
      <c r="L2975" t="str">
        <f t="shared" si="187"/>
        <v>150000-200000</v>
      </c>
      <c r="M2975" t="s">
        <v>21</v>
      </c>
      <c r="N2975" t="str">
        <f>VLOOKUP(M2975,'Country Names'!B:C,2,FALSE)</f>
        <v>United States</v>
      </c>
      <c r="O2975">
        <v>100</v>
      </c>
      <c r="P2975" t="str">
        <f>IF(Table[[#This Row],[remote_ratio]]=0, "In Person", IF(Table[[#This Row],[remote_ratio]]=50, "Hybrid", IF(Table[[#This Row],[remote_ratio]]=100, "Remote")))</f>
        <v>Remote</v>
      </c>
      <c r="Q2975" t="s">
        <v>21</v>
      </c>
      <c r="R2975" t="str">
        <f>VLOOKUP(Q2975,'Country Names'!B:C,2,FALSE)</f>
        <v>United States</v>
      </c>
      <c r="S2975" t="s">
        <v>221</v>
      </c>
    </row>
    <row r="2976" spans="1:19" x14ac:dyDescent="0.3">
      <c r="A2976">
        <v>2975</v>
      </c>
      <c r="B2976">
        <v>2022</v>
      </c>
      <c r="C2976" t="s">
        <v>330</v>
      </c>
      <c r="D2976" t="s">
        <v>216</v>
      </c>
      <c r="E2976" t="s">
        <v>35</v>
      </c>
      <c r="F2976" t="str">
        <f t="shared" si="184"/>
        <v>Engineer</v>
      </c>
      <c r="G2976">
        <v>148800</v>
      </c>
      <c r="H2976" t="s">
        <v>20</v>
      </c>
      <c r="I2976">
        <v>148800</v>
      </c>
      <c r="J2976">
        <f t="shared" si="185"/>
        <v>100000</v>
      </c>
      <c r="K2976">
        <f t="shared" si="186"/>
        <v>150000</v>
      </c>
      <c r="L2976" t="str">
        <f t="shared" si="187"/>
        <v>100000-150000</v>
      </c>
      <c r="M2976" t="s">
        <v>21</v>
      </c>
      <c r="N2976" t="str">
        <f>VLOOKUP(M2976,'Country Names'!B:C,2,FALSE)</f>
        <v>United States</v>
      </c>
      <c r="O2976">
        <v>100</v>
      </c>
      <c r="P2976" t="str">
        <f>IF(Table[[#This Row],[remote_ratio]]=0, "In Person", IF(Table[[#This Row],[remote_ratio]]=50, "Hybrid", IF(Table[[#This Row],[remote_ratio]]=100, "Remote")))</f>
        <v>Remote</v>
      </c>
      <c r="Q2976" t="s">
        <v>21</v>
      </c>
      <c r="R2976" t="str">
        <f>VLOOKUP(Q2976,'Country Names'!B:C,2,FALSE)</f>
        <v>United States</v>
      </c>
      <c r="S2976" t="s">
        <v>221</v>
      </c>
    </row>
    <row r="2977" spans="1:19" x14ac:dyDescent="0.3">
      <c r="A2977">
        <v>2976</v>
      </c>
      <c r="B2977">
        <v>2022</v>
      </c>
      <c r="C2977" t="s">
        <v>214</v>
      </c>
      <c r="D2977" t="s">
        <v>216</v>
      </c>
      <c r="E2977" t="s">
        <v>112</v>
      </c>
      <c r="F2977" t="str">
        <f t="shared" si="184"/>
        <v>Analyst</v>
      </c>
      <c r="G2977">
        <v>32400</v>
      </c>
      <c r="H2977" t="s">
        <v>109</v>
      </c>
      <c r="I2977">
        <v>6270</v>
      </c>
      <c r="J2977">
        <f t="shared" si="185"/>
        <v>0</v>
      </c>
      <c r="K2977">
        <f t="shared" si="186"/>
        <v>50000</v>
      </c>
      <c r="L2977" t="str">
        <f t="shared" si="187"/>
        <v>0-50000</v>
      </c>
      <c r="M2977" t="s">
        <v>110</v>
      </c>
      <c r="N2977" t="str">
        <f>VLOOKUP(M2977,'Country Names'!B:C,2,FALSE)</f>
        <v>Brazil</v>
      </c>
      <c r="O2977">
        <v>100</v>
      </c>
      <c r="P2977" t="str">
        <f>IF(Table[[#This Row],[remote_ratio]]=0, "In Person", IF(Table[[#This Row],[remote_ratio]]=50, "Hybrid", IF(Table[[#This Row],[remote_ratio]]=100, "Remote")))</f>
        <v>Remote</v>
      </c>
      <c r="Q2977" t="s">
        <v>110</v>
      </c>
      <c r="R2977" t="str">
        <f>VLOOKUP(Q2977,'Country Names'!B:C,2,FALSE)</f>
        <v>Brazil</v>
      </c>
      <c r="S2977" t="s">
        <v>220</v>
      </c>
    </row>
    <row r="2978" spans="1:19" x14ac:dyDescent="0.3">
      <c r="A2978">
        <v>2977</v>
      </c>
      <c r="B2978">
        <v>2022</v>
      </c>
      <c r="C2978" t="s">
        <v>213</v>
      </c>
      <c r="D2978" t="s">
        <v>216</v>
      </c>
      <c r="E2978" t="s">
        <v>69</v>
      </c>
      <c r="F2978" t="str">
        <f t="shared" si="184"/>
        <v>Manager</v>
      </c>
      <c r="G2978">
        <v>158000</v>
      </c>
      <c r="H2978" t="s">
        <v>20</v>
      </c>
      <c r="I2978">
        <v>158000</v>
      </c>
      <c r="J2978">
        <f t="shared" si="185"/>
        <v>150000</v>
      </c>
      <c r="K2978">
        <f t="shared" si="186"/>
        <v>200000</v>
      </c>
      <c r="L2978" t="str">
        <f t="shared" si="187"/>
        <v>150000-200000</v>
      </c>
      <c r="M2978" t="s">
        <v>21</v>
      </c>
      <c r="N2978" t="str">
        <f>VLOOKUP(M2978,'Country Names'!B:C,2,FALSE)</f>
        <v>United States</v>
      </c>
      <c r="O2978">
        <v>100</v>
      </c>
      <c r="P2978" t="str">
        <f>IF(Table[[#This Row],[remote_ratio]]=0, "In Person", IF(Table[[#This Row],[remote_ratio]]=50, "Hybrid", IF(Table[[#This Row],[remote_ratio]]=100, "Remote")))</f>
        <v>Remote</v>
      </c>
      <c r="Q2978" t="s">
        <v>21</v>
      </c>
      <c r="R2978" t="str">
        <f>VLOOKUP(Q2978,'Country Names'!B:C,2,FALSE)</f>
        <v>United States</v>
      </c>
      <c r="S2978" t="s">
        <v>221</v>
      </c>
    </row>
    <row r="2979" spans="1:19" x14ac:dyDescent="0.3">
      <c r="A2979">
        <v>2978</v>
      </c>
      <c r="B2979">
        <v>2022</v>
      </c>
      <c r="C2979" t="s">
        <v>213</v>
      </c>
      <c r="D2979" t="s">
        <v>216</v>
      </c>
      <c r="E2979" t="s">
        <v>69</v>
      </c>
      <c r="F2979" t="str">
        <f t="shared" si="184"/>
        <v>Manager</v>
      </c>
      <c r="G2979">
        <v>134000</v>
      </c>
      <c r="H2979" t="s">
        <v>20</v>
      </c>
      <c r="I2979">
        <v>134000</v>
      </c>
      <c r="J2979">
        <f t="shared" si="185"/>
        <v>100000</v>
      </c>
      <c r="K2979">
        <f t="shared" si="186"/>
        <v>150000</v>
      </c>
      <c r="L2979" t="str">
        <f t="shared" si="187"/>
        <v>100000-150000</v>
      </c>
      <c r="M2979" t="s">
        <v>21</v>
      </c>
      <c r="N2979" t="str">
        <f>VLOOKUP(M2979,'Country Names'!B:C,2,FALSE)</f>
        <v>United States</v>
      </c>
      <c r="O2979">
        <v>100</v>
      </c>
      <c r="P2979" t="str">
        <f>IF(Table[[#This Row],[remote_ratio]]=0, "In Person", IF(Table[[#This Row],[remote_ratio]]=50, "Hybrid", IF(Table[[#This Row],[remote_ratio]]=100, "Remote")))</f>
        <v>Remote</v>
      </c>
      <c r="Q2979" t="s">
        <v>21</v>
      </c>
      <c r="R2979" t="str">
        <f>VLOOKUP(Q2979,'Country Names'!B:C,2,FALSE)</f>
        <v>United States</v>
      </c>
      <c r="S2979" t="s">
        <v>221</v>
      </c>
    </row>
    <row r="2980" spans="1:19" x14ac:dyDescent="0.3">
      <c r="A2980">
        <v>2947</v>
      </c>
      <c r="B2980">
        <v>2022</v>
      </c>
      <c r="C2980" t="s">
        <v>330</v>
      </c>
      <c r="D2980" t="s">
        <v>216</v>
      </c>
      <c r="E2980" t="s">
        <v>23</v>
      </c>
      <c r="F2980" t="str">
        <f t="shared" si="184"/>
        <v>Scientist</v>
      </c>
      <c r="G2980">
        <v>160000</v>
      </c>
      <c r="H2980" t="s">
        <v>20</v>
      </c>
      <c r="I2980">
        <v>160000</v>
      </c>
      <c r="J2980">
        <f t="shared" si="185"/>
        <v>150000</v>
      </c>
      <c r="K2980">
        <f t="shared" si="186"/>
        <v>200000</v>
      </c>
      <c r="L2980" t="str">
        <f t="shared" si="187"/>
        <v>150000-200000</v>
      </c>
      <c r="M2980" t="s">
        <v>21</v>
      </c>
      <c r="N2980" t="str">
        <f>VLOOKUP(M2980,'Country Names'!B:C,2,FALSE)</f>
        <v>United States</v>
      </c>
      <c r="O2980">
        <v>0</v>
      </c>
      <c r="P2980" t="str">
        <f>IF(Table[[#This Row],[remote_ratio]]=0, "In Person", IF(Table[[#This Row],[remote_ratio]]=50, "Hybrid", IF(Table[[#This Row],[remote_ratio]]=100, "Remote")))</f>
        <v>In Person</v>
      </c>
      <c r="Q2980" t="s">
        <v>21</v>
      </c>
      <c r="R2980" t="str">
        <f>VLOOKUP(Q2980,'Country Names'!B:C,2,FALSE)</f>
        <v>United States</v>
      </c>
      <c r="S2980" t="s">
        <v>220</v>
      </c>
    </row>
    <row r="2981" spans="1:19" x14ac:dyDescent="0.3">
      <c r="A2981">
        <v>2948</v>
      </c>
      <c r="B2981">
        <v>2022</v>
      </c>
      <c r="C2981" t="s">
        <v>330</v>
      </c>
      <c r="D2981" t="s">
        <v>216</v>
      </c>
      <c r="E2981" t="s">
        <v>23</v>
      </c>
      <c r="F2981" t="str">
        <f t="shared" si="184"/>
        <v>Scientist</v>
      </c>
      <c r="G2981">
        <v>119300</v>
      </c>
      <c r="H2981" t="s">
        <v>20</v>
      </c>
      <c r="I2981">
        <v>119300</v>
      </c>
      <c r="J2981">
        <f t="shared" si="185"/>
        <v>100000</v>
      </c>
      <c r="K2981">
        <f t="shared" si="186"/>
        <v>150000</v>
      </c>
      <c r="L2981" t="str">
        <f t="shared" si="187"/>
        <v>100000-150000</v>
      </c>
      <c r="M2981" t="s">
        <v>21</v>
      </c>
      <c r="N2981" t="str">
        <f>VLOOKUP(M2981,'Country Names'!B:C,2,FALSE)</f>
        <v>United States</v>
      </c>
      <c r="O2981">
        <v>0</v>
      </c>
      <c r="P2981" t="str">
        <f>IF(Table[[#This Row],[remote_ratio]]=0, "In Person", IF(Table[[#This Row],[remote_ratio]]=50, "Hybrid", IF(Table[[#This Row],[remote_ratio]]=100, "Remote")))</f>
        <v>In Person</v>
      </c>
      <c r="Q2981" t="s">
        <v>21</v>
      </c>
      <c r="R2981" t="str">
        <f>VLOOKUP(Q2981,'Country Names'!B:C,2,FALSE)</f>
        <v>United States</v>
      </c>
      <c r="S2981" t="s">
        <v>220</v>
      </c>
    </row>
    <row r="2982" spans="1:19" x14ac:dyDescent="0.3">
      <c r="A2982">
        <v>2981</v>
      </c>
      <c r="B2982">
        <v>2022</v>
      </c>
      <c r="C2982" t="s">
        <v>215</v>
      </c>
      <c r="D2982" t="s">
        <v>216</v>
      </c>
      <c r="E2982" t="s">
        <v>32</v>
      </c>
      <c r="F2982" t="str">
        <f t="shared" si="184"/>
        <v>Engineer</v>
      </c>
      <c r="G2982">
        <v>200000</v>
      </c>
      <c r="H2982" t="s">
        <v>20</v>
      </c>
      <c r="I2982">
        <v>200000</v>
      </c>
      <c r="J2982">
        <f t="shared" si="185"/>
        <v>200000</v>
      </c>
      <c r="K2982">
        <f t="shared" si="186"/>
        <v>250000</v>
      </c>
      <c r="L2982" t="str">
        <f t="shared" si="187"/>
        <v>200000-250000</v>
      </c>
      <c r="M2982" t="s">
        <v>21</v>
      </c>
      <c r="N2982" t="str">
        <f>VLOOKUP(M2982,'Country Names'!B:C,2,FALSE)</f>
        <v>United States</v>
      </c>
      <c r="O2982">
        <v>100</v>
      </c>
      <c r="P2982" t="str">
        <f>IF(Table[[#This Row],[remote_ratio]]=0, "In Person", IF(Table[[#This Row],[remote_ratio]]=50, "Hybrid", IF(Table[[#This Row],[remote_ratio]]=100, "Remote")))</f>
        <v>Remote</v>
      </c>
      <c r="Q2982" t="s">
        <v>21</v>
      </c>
      <c r="R2982" t="str">
        <f>VLOOKUP(Q2982,'Country Names'!B:C,2,FALSE)</f>
        <v>United States</v>
      </c>
      <c r="S2982" t="s">
        <v>221</v>
      </c>
    </row>
    <row r="2983" spans="1:19" x14ac:dyDescent="0.3">
      <c r="A2983">
        <v>2982</v>
      </c>
      <c r="B2983">
        <v>2022</v>
      </c>
      <c r="C2983" t="s">
        <v>215</v>
      </c>
      <c r="D2983" t="s">
        <v>216</v>
      </c>
      <c r="E2983" t="s">
        <v>32</v>
      </c>
      <c r="F2983" t="str">
        <f t="shared" si="184"/>
        <v>Engineer</v>
      </c>
      <c r="G2983">
        <v>150000</v>
      </c>
      <c r="H2983" t="s">
        <v>20</v>
      </c>
      <c r="I2983">
        <v>150000</v>
      </c>
      <c r="J2983">
        <f t="shared" si="185"/>
        <v>150000</v>
      </c>
      <c r="K2983">
        <f t="shared" si="186"/>
        <v>200000</v>
      </c>
      <c r="L2983" t="str">
        <f t="shared" si="187"/>
        <v>150000-200000</v>
      </c>
      <c r="M2983" t="s">
        <v>21</v>
      </c>
      <c r="N2983" t="str">
        <f>VLOOKUP(M2983,'Country Names'!B:C,2,FALSE)</f>
        <v>United States</v>
      </c>
      <c r="O2983">
        <v>100</v>
      </c>
      <c r="P2983" t="str">
        <f>IF(Table[[#This Row],[remote_ratio]]=0, "In Person", IF(Table[[#This Row],[remote_ratio]]=50, "Hybrid", IF(Table[[#This Row],[remote_ratio]]=100, "Remote")))</f>
        <v>Remote</v>
      </c>
      <c r="Q2983" t="s">
        <v>21</v>
      </c>
      <c r="R2983" t="str">
        <f>VLOOKUP(Q2983,'Country Names'!B:C,2,FALSE)</f>
        <v>United States</v>
      </c>
      <c r="S2983" t="s">
        <v>221</v>
      </c>
    </row>
    <row r="2984" spans="1:19" x14ac:dyDescent="0.3">
      <c r="A2984">
        <v>2983</v>
      </c>
      <c r="B2984">
        <v>2022</v>
      </c>
      <c r="C2984" t="s">
        <v>330</v>
      </c>
      <c r="D2984" t="s">
        <v>216</v>
      </c>
      <c r="E2984" t="s">
        <v>27</v>
      </c>
      <c r="F2984" t="str">
        <f t="shared" si="184"/>
        <v>Analyst</v>
      </c>
      <c r="G2984">
        <v>216200</v>
      </c>
      <c r="H2984" t="s">
        <v>20</v>
      </c>
      <c r="I2984">
        <v>216200</v>
      </c>
      <c r="J2984">
        <f t="shared" si="185"/>
        <v>200000</v>
      </c>
      <c r="K2984">
        <f t="shared" si="186"/>
        <v>250000</v>
      </c>
      <c r="L2984" t="str">
        <f t="shared" si="187"/>
        <v>200000-250000</v>
      </c>
      <c r="M2984" t="s">
        <v>21</v>
      </c>
      <c r="N2984" t="str">
        <f>VLOOKUP(M2984,'Country Names'!B:C,2,FALSE)</f>
        <v>United States</v>
      </c>
      <c r="O2984">
        <v>0</v>
      </c>
      <c r="P2984" t="str">
        <f>IF(Table[[#This Row],[remote_ratio]]=0, "In Person", IF(Table[[#This Row],[remote_ratio]]=50, "Hybrid", IF(Table[[#This Row],[remote_ratio]]=100, "Remote")))</f>
        <v>In Person</v>
      </c>
      <c r="Q2984" t="s">
        <v>21</v>
      </c>
      <c r="R2984" t="str">
        <f>VLOOKUP(Q2984,'Country Names'!B:C,2,FALSE)</f>
        <v>United States</v>
      </c>
      <c r="S2984" t="s">
        <v>221</v>
      </c>
    </row>
    <row r="2985" spans="1:19" x14ac:dyDescent="0.3">
      <c r="A2985">
        <v>2984</v>
      </c>
      <c r="B2985">
        <v>2022</v>
      </c>
      <c r="C2985" t="s">
        <v>330</v>
      </c>
      <c r="D2985" t="s">
        <v>216</v>
      </c>
      <c r="E2985" t="s">
        <v>27</v>
      </c>
      <c r="F2985" t="str">
        <f t="shared" si="184"/>
        <v>Analyst</v>
      </c>
      <c r="G2985">
        <v>144100</v>
      </c>
      <c r="H2985" t="s">
        <v>20</v>
      </c>
      <c r="I2985">
        <v>144100</v>
      </c>
      <c r="J2985">
        <f t="shared" si="185"/>
        <v>100000</v>
      </c>
      <c r="K2985">
        <f t="shared" si="186"/>
        <v>150000</v>
      </c>
      <c r="L2985" t="str">
        <f t="shared" si="187"/>
        <v>100000-150000</v>
      </c>
      <c r="M2985" t="s">
        <v>21</v>
      </c>
      <c r="N2985" t="str">
        <f>VLOOKUP(M2985,'Country Names'!B:C,2,FALSE)</f>
        <v>United States</v>
      </c>
      <c r="O2985">
        <v>0</v>
      </c>
      <c r="P2985" t="str">
        <f>IF(Table[[#This Row],[remote_ratio]]=0, "In Person", IF(Table[[#This Row],[remote_ratio]]=50, "Hybrid", IF(Table[[#This Row],[remote_ratio]]=100, "Remote")))</f>
        <v>In Person</v>
      </c>
      <c r="Q2985" t="s">
        <v>21</v>
      </c>
      <c r="R2985" t="str">
        <f>VLOOKUP(Q2985,'Country Names'!B:C,2,FALSE)</f>
        <v>United States</v>
      </c>
      <c r="S2985" t="s">
        <v>221</v>
      </c>
    </row>
    <row r="2986" spans="1:19" x14ac:dyDescent="0.3">
      <c r="A2986">
        <v>2949</v>
      </c>
      <c r="B2986">
        <v>2022</v>
      </c>
      <c r="C2986" t="s">
        <v>213</v>
      </c>
      <c r="D2986" t="s">
        <v>216</v>
      </c>
      <c r="E2986" t="s">
        <v>52</v>
      </c>
      <c r="F2986" t="str">
        <f t="shared" si="184"/>
        <v>Scientist</v>
      </c>
      <c r="G2986">
        <v>145000</v>
      </c>
      <c r="H2986" t="s">
        <v>20</v>
      </c>
      <c r="I2986">
        <v>145000</v>
      </c>
      <c r="J2986">
        <f t="shared" si="185"/>
        <v>100000</v>
      </c>
      <c r="K2986">
        <f t="shared" si="186"/>
        <v>150000</v>
      </c>
      <c r="L2986" t="str">
        <f t="shared" si="187"/>
        <v>100000-150000</v>
      </c>
      <c r="M2986" t="s">
        <v>21</v>
      </c>
      <c r="N2986" t="str">
        <f>VLOOKUP(M2986,'Country Names'!B:C,2,FALSE)</f>
        <v>United States</v>
      </c>
      <c r="O2986">
        <v>50</v>
      </c>
      <c r="P2986" t="str">
        <f>IF(Table[[#This Row],[remote_ratio]]=0, "In Person", IF(Table[[#This Row],[remote_ratio]]=50, "Hybrid", IF(Table[[#This Row],[remote_ratio]]=100, "Remote")))</f>
        <v>Hybrid</v>
      </c>
      <c r="Q2986" t="s">
        <v>21</v>
      </c>
      <c r="R2986" t="str">
        <f>VLOOKUP(Q2986,'Country Names'!B:C,2,FALSE)</f>
        <v>United States</v>
      </c>
      <c r="S2986" t="s">
        <v>220</v>
      </c>
    </row>
    <row r="2987" spans="1:19" x14ac:dyDescent="0.3">
      <c r="A2987">
        <v>2954</v>
      </c>
      <c r="B2987">
        <v>2022</v>
      </c>
      <c r="C2987" t="s">
        <v>213</v>
      </c>
      <c r="D2987" t="s">
        <v>216</v>
      </c>
      <c r="E2987" t="s">
        <v>23</v>
      </c>
      <c r="F2987" t="str">
        <f t="shared" si="184"/>
        <v>Scientist</v>
      </c>
      <c r="G2987">
        <v>225000</v>
      </c>
      <c r="H2987" t="s">
        <v>20</v>
      </c>
      <c r="I2987">
        <v>225000</v>
      </c>
      <c r="J2987">
        <f t="shared" si="185"/>
        <v>200000</v>
      </c>
      <c r="K2987">
        <f t="shared" si="186"/>
        <v>250000</v>
      </c>
      <c r="L2987" t="str">
        <f t="shared" si="187"/>
        <v>200000-250000</v>
      </c>
      <c r="M2987" t="s">
        <v>21</v>
      </c>
      <c r="N2987" t="str">
        <f>VLOOKUP(M2987,'Country Names'!B:C,2,FALSE)</f>
        <v>United States</v>
      </c>
      <c r="O2987">
        <v>0</v>
      </c>
      <c r="P2987" t="str">
        <f>IF(Table[[#This Row],[remote_ratio]]=0, "In Person", IF(Table[[#This Row],[remote_ratio]]=50, "Hybrid", IF(Table[[#This Row],[remote_ratio]]=100, "Remote")))</f>
        <v>In Person</v>
      </c>
      <c r="Q2987" t="s">
        <v>21</v>
      </c>
      <c r="R2987" t="str">
        <f>VLOOKUP(Q2987,'Country Names'!B:C,2,FALSE)</f>
        <v>United States</v>
      </c>
      <c r="S2987" t="s">
        <v>221</v>
      </c>
    </row>
    <row r="2988" spans="1:19" x14ac:dyDescent="0.3">
      <c r="A2988">
        <v>2987</v>
      </c>
      <c r="B2988">
        <v>2022</v>
      </c>
      <c r="C2988" t="s">
        <v>330</v>
      </c>
      <c r="D2988" t="s">
        <v>216</v>
      </c>
      <c r="E2988" t="s">
        <v>177</v>
      </c>
      <c r="F2988" t="str">
        <f t="shared" si="184"/>
        <v>Developer</v>
      </c>
      <c r="G2988">
        <v>250000</v>
      </c>
      <c r="H2988" t="s">
        <v>20</v>
      </c>
      <c r="I2988">
        <v>250000</v>
      </c>
      <c r="J2988">
        <f t="shared" si="185"/>
        <v>250000</v>
      </c>
      <c r="K2988">
        <f t="shared" si="186"/>
        <v>300000</v>
      </c>
      <c r="L2988" t="str">
        <f t="shared" si="187"/>
        <v>250000-300000</v>
      </c>
      <c r="M2988" t="s">
        <v>21</v>
      </c>
      <c r="N2988" t="str">
        <f>VLOOKUP(M2988,'Country Names'!B:C,2,FALSE)</f>
        <v>United States</v>
      </c>
      <c r="O2988">
        <v>0</v>
      </c>
      <c r="P2988" t="str">
        <f>IF(Table[[#This Row],[remote_ratio]]=0, "In Person", IF(Table[[#This Row],[remote_ratio]]=50, "Hybrid", IF(Table[[#This Row],[remote_ratio]]=100, "Remote")))</f>
        <v>In Person</v>
      </c>
      <c r="Q2988" t="s">
        <v>21</v>
      </c>
      <c r="R2988" t="str">
        <f>VLOOKUP(Q2988,'Country Names'!B:C,2,FALSE)</f>
        <v>United States</v>
      </c>
      <c r="S2988" t="s">
        <v>221</v>
      </c>
    </row>
    <row r="2989" spans="1:19" x14ac:dyDescent="0.3">
      <c r="A2989">
        <v>2988</v>
      </c>
      <c r="B2989">
        <v>2022</v>
      </c>
      <c r="C2989" t="s">
        <v>330</v>
      </c>
      <c r="D2989" t="s">
        <v>216</v>
      </c>
      <c r="E2989" t="s">
        <v>177</v>
      </c>
      <c r="F2989" t="str">
        <f t="shared" si="184"/>
        <v>Developer</v>
      </c>
      <c r="G2989">
        <v>63000</v>
      </c>
      <c r="H2989" t="s">
        <v>20</v>
      </c>
      <c r="I2989">
        <v>63000</v>
      </c>
      <c r="J2989">
        <f t="shared" si="185"/>
        <v>50000</v>
      </c>
      <c r="K2989">
        <f t="shared" si="186"/>
        <v>100000</v>
      </c>
      <c r="L2989" t="str">
        <f t="shared" si="187"/>
        <v>50000-100000</v>
      </c>
      <c r="M2989" t="s">
        <v>21</v>
      </c>
      <c r="N2989" t="str">
        <f>VLOOKUP(M2989,'Country Names'!B:C,2,FALSE)</f>
        <v>United States</v>
      </c>
      <c r="O2989">
        <v>0</v>
      </c>
      <c r="P2989" t="str">
        <f>IF(Table[[#This Row],[remote_ratio]]=0, "In Person", IF(Table[[#This Row],[remote_ratio]]=50, "Hybrid", IF(Table[[#This Row],[remote_ratio]]=100, "Remote")))</f>
        <v>In Person</v>
      </c>
      <c r="Q2989" t="s">
        <v>21</v>
      </c>
      <c r="R2989" t="str">
        <f>VLOOKUP(Q2989,'Country Names'!B:C,2,FALSE)</f>
        <v>United States</v>
      </c>
      <c r="S2989" t="s">
        <v>221</v>
      </c>
    </row>
    <row r="2990" spans="1:19" x14ac:dyDescent="0.3">
      <c r="A2990">
        <v>2989</v>
      </c>
      <c r="B2990">
        <v>2022</v>
      </c>
      <c r="C2990" t="s">
        <v>330</v>
      </c>
      <c r="D2990" t="s">
        <v>216</v>
      </c>
      <c r="E2990" t="s">
        <v>37</v>
      </c>
      <c r="F2990" t="str">
        <f t="shared" si="184"/>
        <v>Engineer</v>
      </c>
      <c r="G2990">
        <v>135000</v>
      </c>
      <c r="H2990" t="s">
        <v>20</v>
      </c>
      <c r="I2990">
        <v>135000</v>
      </c>
      <c r="J2990">
        <f t="shared" si="185"/>
        <v>100000</v>
      </c>
      <c r="K2990">
        <f t="shared" si="186"/>
        <v>150000</v>
      </c>
      <c r="L2990" t="str">
        <f t="shared" si="187"/>
        <v>100000-150000</v>
      </c>
      <c r="M2990" t="s">
        <v>21</v>
      </c>
      <c r="N2990" t="str">
        <f>VLOOKUP(M2990,'Country Names'!B:C,2,FALSE)</f>
        <v>United States</v>
      </c>
      <c r="O2990">
        <v>100</v>
      </c>
      <c r="P2990" t="str">
        <f>IF(Table[[#This Row],[remote_ratio]]=0, "In Person", IF(Table[[#This Row],[remote_ratio]]=50, "Hybrid", IF(Table[[#This Row],[remote_ratio]]=100, "Remote")))</f>
        <v>Remote</v>
      </c>
      <c r="Q2990" t="s">
        <v>21</v>
      </c>
      <c r="R2990" t="str">
        <f>VLOOKUP(Q2990,'Country Names'!B:C,2,FALSE)</f>
        <v>United States</v>
      </c>
      <c r="S2990" t="s">
        <v>221</v>
      </c>
    </row>
    <row r="2991" spans="1:19" x14ac:dyDescent="0.3">
      <c r="A2991">
        <v>2990</v>
      </c>
      <c r="B2991">
        <v>2022</v>
      </c>
      <c r="C2991" t="s">
        <v>330</v>
      </c>
      <c r="D2991" t="s">
        <v>216</v>
      </c>
      <c r="E2991" t="s">
        <v>37</v>
      </c>
      <c r="F2991" t="str">
        <f t="shared" si="184"/>
        <v>Engineer</v>
      </c>
      <c r="G2991">
        <v>85000</v>
      </c>
      <c r="H2991" t="s">
        <v>20</v>
      </c>
      <c r="I2991">
        <v>85000</v>
      </c>
      <c r="J2991">
        <f t="shared" si="185"/>
        <v>50000</v>
      </c>
      <c r="K2991">
        <f t="shared" si="186"/>
        <v>100000</v>
      </c>
      <c r="L2991" t="str">
        <f t="shared" si="187"/>
        <v>50000-100000</v>
      </c>
      <c r="M2991" t="s">
        <v>21</v>
      </c>
      <c r="N2991" t="str">
        <f>VLOOKUP(M2991,'Country Names'!B:C,2,FALSE)</f>
        <v>United States</v>
      </c>
      <c r="O2991">
        <v>100</v>
      </c>
      <c r="P2991" t="str">
        <f>IF(Table[[#This Row],[remote_ratio]]=0, "In Person", IF(Table[[#This Row],[remote_ratio]]=50, "Hybrid", IF(Table[[#This Row],[remote_ratio]]=100, "Remote")))</f>
        <v>Remote</v>
      </c>
      <c r="Q2991" t="s">
        <v>21</v>
      </c>
      <c r="R2991" t="str">
        <f>VLOOKUP(Q2991,'Country Names'!B:C,2,FALSE)</f>
        <v>United States</v>
      </c>
      <c r="S2991" t="s">
        <v>221</v>
      </c>
    </row>
    <row r="2992" spans="1:19" x14ac:dyDescent="0.3">
      <c r="A2992">
        <v>2991</v>
      </c>
      <c r="B2992">
        <v>2022</v>
      </c>
      <c r="C2992" t="s">
        <v>330</v>
      </c>
      <c r="D2992" t="s">
        <v>216</v>
      </c>
      <c r="E2992" t="s">
        <v>35</v>
      </c>
      <c r="F2992" t="str">
        <f t="shared" si="184"/>
        <v>Engineer</v>
      </c>
      <c r="G2992">
        <v>135000</v>
      </c>
      <c r="H2992" t="s">
        <v>20</v>
      </c>
      <c r="I2992">
        <v>135000</v>
      </c>
      <c r="J2992">
        <f t="shared" si="185"/>
        <v>100000</v>
      </c>
      <c r="K2992">
        <f t="shared" si="186"/>
        <v>150000</v>
      </c>
      <c r="L2992" t="str">
        <f t="shared" si="187"/>
        <v>100000-150000</v>
      </c>
      <c r="M2992" t="s">
        <v>21</v>
      </c>
      <c r="N2992" t="str">
        <f>VLOOKUP(M2992,'Country Names'!B:C,2,FALSE)</f>
        <v>United States</v>
      </c>
      <c r="O2992">
        <v>100</v>
      </c>
      <c r="P2992" t="str">
        <f>IF(Table[[#This Row],[remote_ratio]]=0, "In Person", IF(Table[[#This Row],[remote_ratio]]=50, "Hybrid", IF(Table[[#This Row],[remote_ratio]]=100, "Remote")))</f>
        <v>Remote</v>
      </c>
      <c r="Q2992" t="s">
        <v>21</v>
      </c>
      <c r="R2992" t="str">
        <f>VLOOKUP(Q2992,'Country Names'!B:C,2,FALSE)</f>
        <v>United States</v>
      </c>
      <c r="S2992" t="s">
        <v>221</v>
      </c>
    </row>
    <row r="2993" spans="1:19" x14ac:dyDescent="0.3">
      <c r="A2993">
        <v>2992</v>
      </c>
      <c r="B2993">
        <v>2022</v>
      </c>
      <c r="C2993" t="s">
        <v>330</v>
      </c>
      <c r="D2993" t="s">
        <v>216</v>
      </c>
      <c r="E2993" t="s">
        <v>35</v>
      </c>
      <c r="F2993" t="str">
        <f t="shared" si="184"/>
        <v>Engineer</v>
      </c>
      <c r="G2993">
        <v>85000</v>
      </c>
      <c r="H2993" t="s">
        <v>20</v>
      </c>
      <c r="I2993">
        <v>85000</v>
      </c>
      <c r="J2993">
        <f t="shared" si="185"/>
        <v>50000</v>
      </c>
      <c r="K2993">
        <f t="shared" si="186"/>
        <v>100000</v>
      </c>
      <c r="L2993" t="str">
        <f t="shared" si="187"/>
        <v>50000-100000</v>
      </c>
      <c r="M2993" t="s">
        <v>21</v>
      </c>
      <c r="N2993" t="str">
        <f>VLOOKUP(M2993,'Country Names'!B:C,2,FALSE)</f>
        <v>United States</v>
      </c>
      <c r="O2993">
        <v>100</v>
      </c>
      <c r="P2993" t="str">
        <f>IF(Table[[#This Row],[remote_ratio]]=0, "In Person", IF(Table[[#This Row],[remote_ratio]]=50, "Hybrid", IF(Table[[#This Row],[remote_ratio]]=100, "Remote")))</f>
        <v>Remote</v>
      </c>
      <c r="Q2993" t="s">
        <v>21</v>
      </c>
      <c r="R2993" t="str">
        <f>VLOOKUP(Q2993,'Country Names'!B:C,2,FALSE)</f>
        <v>United States</v>
      </c>
      <c r="S2993" t="s">
        <v>221</v>
      </c>
    </row>
    <row r="2994" spans="1:19" x14ac:dyDescent="0.3">
      <c r="A2994">
        <v>2993</v>
      </c>
      <c r="B2994">
        <v>2022</v>
      </c>
      <c r="C2994" t="s">
        <v>330</v>
      </c>
      <c r="D2994" t="s">
        <v>216</v>
      </c>
      <c r="E2994" t="s">
        <v>69</v>
      </c>
      <c r="F2994" t="str">
        <f t="shared" si="184"/>
        <v>Manager</v>
      </c>
      <c r="G2994">
        <v>206000</v>
      </c>
      <c r="H2994" t="s">
        <v>20</v>
      </c>
      <c r="I2994">
        <v>206000</v>
      </c>
      <c r="J2994">
        <f t="shared" si="185"/>
        <v>200000</v>
      </c>
      <c r="K2994">
        <f t="shared" si="186"/>
        <v>250000</v>
      </c>
      <c r="L2994" t="str">
        <f t="shared" si="187"/>
        <v>200000-250000</v>
      </c>
      <c r="M2994" t="s">
        <v>21</v>
      </c>
      <c r="N2994" t="str">
        <f>VLOOKUP(M2994,'Country Names'!B:C,2,FALSE)</f>
        <v>United States</v>
      </c>
      <c r="O2994">
        <v>100</v>
      </c>
      <c r="P2994" t="str">
        <f>IF(Table[[#This Row],[remote_ratio]]=0, "In Person", IF(Table[[#This Row],[remote_ratio]]=50, "Hybrid", IF(Table[[#This Row],[remote_ratio]]=100, "Remote")))</f>
        <v>Remote</v>
      </c>
      <c r="Q2994" t="s">
        <v>21</v>
      </c>
      <c r="R2994" t="str">
        <f>VLOOKUP(Q2994,'Country Names'!B:C,2,FALSE)</f>
        <v>United States</v>
      </c>
      <c r="S2994" t="s">
        <v>221</v>
      </c>
    </row>
    <row r="2995" spans="1:19" x14ac:dyDescent="0.3">
      <c r="A2995">
        <v>2994</v>
      </c>
      <c r="B2995">
        <v>2022</v>
      </c>
      <c r="C2995" t="s">
        <v>330</v>
      </c>
      <c r="D2995" t="s">
        <v>216</v>
      </c>
      <c r="E2995" t="s">
        <v>69</v>
      </c>
      <c r="F2995" t="str">
        <f t="shared" si="184"/>
        <v>Manager</v>
      </c>
      <c r="G2995">
        <v>175100</v>
      </c>
      <c r="H2995" t="s">
        <v>20</v>
      </c>
      <c r="I2995">
        <v>175100</v>
      </c>
      <c r="J2995">
        <f t="shared" si="185"/>
        <v>150000</v>
      </c>
      <c r="K2995">
        <f t="shared" si="186"/>
        <v>200000</v>
      </c>
      <c r="L2995" t="str">
        <f t="shared" si="187"/>
        <v>150000-200000</v>
      </c>
      <c r="M2995" t="s">
        <v>21</v>
      </c>
      <c r="N2995" t="str">
        <f>VLOOKUP(M2995,'Country Names'!B:C,2,FALSE)</f>
        <v>United States</v>
      </c>
      <c r="O2995">
        <v>100</v>
      </c>
      <c r="P2995" t="str">
        <f>IF(Table[[#This Row],[remote_ratio]]=0, "In Person", IF(Table[[#This Row],[remote_ratio]]=50, "Hybrid", IF(Table[[#This Row],[remote_ratio]]=100, "Remote")))</f>
        <v>Remote</v>
      </c>
      <c r="Q2995" t="s">
        <v>21</v>
      </c>
      <c r="R2995" t="str">
        <f>VLOOKUP(Q2995,'Country Names'!B:C,2,FALSE)</f>
        <v>United States</v>
      </c>
      <c r="S2995" t="s">
        <v>221</v>
      </c>
    </row>
    <row r="2996" spans="1:19" x14ac:dyDescent="0.3">
      <c r="A2996">
        <v>2995</v>
      </c>
      <c r="B2996">
        <v>2022</v>
      </c>
      <c r="C2996" t="s">
        <v>330</v>
      </c>
      <c r="D2996" t="s">
        <v>216</v>
      </c>
      <c r="E2996" t="s">
        <v>35</v>
      </c>
      <c r="F2996" t="str">
        <f t="shared" si="184"/>
        <v>Engineer</v>
      </c>
      <c r="G2996">
        <v>189650</v>
      </c>
      <c r="H2996" t="s">
        <v>20</v>
      </c>
      <c r="I2996">
        <v>189650</v>
      </c>
      <c r="J2996">
        <f t="shared" si="185"/>
        <v>150000</v>
      </c>
      <c r="K2996">
        <f t="shared" si="186"/>
        <v>200000</v>
      </c>
      <c r="L2996" t="str">
        <f t="shared" si="187"/>
        <v>150000-200000</v>
      </c>
      <c r="M2996" t="s">
        <v>21</v>
      </c>
      <c r="N2996" t="str">
        <f>VLOOKUP(M2996,'Country Names'!B:C,2,FALSE)</f>
        <v>United States</v>
      </c>
      <c r="O2996">
        <v>0</v>
      </c>
      <c r="P2996" t="str">
        <f>IF(Table[[#This Row],[remote_ratio]]=0, "In Person", IF(Table[[#This Row],[remote_ratio]]=50, "Hybrid", IF(Table[[#This Row],[remote_ratio]]=100, "Remote")))</f>
        <v>In Person</v>
      </c>
      <c r="Q2996" t="s">
        <v>21</v>
      </c>
      <c r="R2996" t="str">
        <f>VLOOKUP(Q2996,'Country Names'!B:C,2,FALSE)</f>
        <v>United States</v>
      </c>
      <c r="S2996" t="s">
        <v>221</v>
      </c>
    </row>
    <row r="2997" spans="1:19" x14ac:dyDescent="0.3">
      <c r="A2997">
        <v>2996</v>
      </c>
      <c r="B2997">
        <v>2022</v>
      </c>
      <c r="C2997" t="s">
        <v>330</v>
      </c>
      <c r="D2997" t="s">
        <v>216</v>
      </c>
      <c r="E2997" t="s">
        <v>35</v>
      </c>
      <c r="F2997" t="str">
        <f t="shared" si="184"/>
        <v>Engineer</v>
      </c>
      <c r="G2997">
        <v>164996</v>
      </c>
      <c r="H2997" t="s">
        <v>20</v>
      </c>
      <c r="I2997">
        <v>164996</v>
      </c>
      <c r="J2997">
        <f t="shared" si="185"/>
        <v>150000</v>
      </c>
      <c r="K2997">
        <f t="shared" si="186"/>
        <v>200000</v>
      </c>
      <c r="L2997" t="str">
        <f t="shared" si="187"/>
        <v>150000-200000</v>
      </c>
      <c r="M2997" t="s">
        <v>21</v>
      </c>
      <c r="N2997" t="str">
        <f>VLOOKUP(M2997,'Country Names'!B:C,2,FALSE)</f>
        <v>United States</v>
      </c>
      <c r="O2997">
        <v>0</v>
      </c>
      <c r="P2997" t="str">
        <f>IF(Table[[#This Row],[remote_ratio]]=0, "In Person", IF(Table[[#This Row],[remote_ratio]]=50, "Hybrid", IF(Table[[#This Row],[remote_ratio]]=100, "Remote")))</f>
        <v>In Person</v>
      </c>
      <c r="Q2997" t="s">
        <v>21</v>
      </c>
      <c r="R2997" t="str">
        <f>VLOOKUP(Q2997,'Country Names'!B:C,2,FALSE)</f>
        <v>United States</v>
      </c>
      <c r="S2997" t="s">
        <v>221</v>
      </c>
    </row>
    <row r="2998" spans="1:19" x14ac:dyDescent="0.3">
      <c r="A2998">
        <v>2997</v>
      </c>
      <c r="B2998">
        <v>2022</v>
      </c>
      <c r="C2998" t="s">
        <v>330</v>
      </c>
      <c r="D2998" t="s">
        <v>216</v>
      </c>
      <c r="E2998" t="s">
        <v>45</v>
      </c>
      <c r="F2998" t="str">
        <f t="shared" si="184"/>
        <v>Architect</v>
      </c>
      <c r="G2998">
        <v>149040</v>
      </c>
      <c r="H2998" t="s">
        <v>20</v>
      </c>
      <c r="I2998">
        <v>149040</v>
      </c>
      <c r="J2998">
        <f t="shared" si="185"/>
        <v>100000</v>
      </c>
      <c r="K2998">
        <f t="shared" si="186"/>
        <v>150000</v>
      </c>
      <c r="L2998" t="str">
        <f t="shared" si="187"/>
        <v>100000-150000</v>
      </c>
      <c r="M2998" t="s">
        <v>21</v>
      </c>
      <c r="N2998" t="str">
        <f>VLOOKUP(M2998,'Country Names'!B:C,2,FALSE)</f>
        <v>United States</v>
      </c>
      <c r="O2998">
        <v>100</v>
      </c>
      <c r="P2998" t="str">
        <f>IF(Table[[#This Row],[remote_ratio]]=0, "In Person", IF(Table[[#This Row],[remote_ratio]]=50, "Hybrid", IF(Table[[#This Row],[remote_ratio]]=100, "Remote")))</f>
        <v>Remote</v>
      </c>
      <c r="Q2998" t="s">
        <v>21</v>
      </c>
      <c r="R2998" t="str">
        <f>VLOOKUP(Q2998,'Country Names'!B:C,2,FALSE)</f>
        <v>United States</v>
      </c>
      <c r="S2998" t="s">
        <v>221</v>
      </c>
    </row>
    <row r="2999" spans="1:19" x14ac:dyDescent="0.3">
      <c r="A2999">
        <v>2998</v>
      </c>
      <c r="B2999">
        <v>2022</v>
      </c>
      <c r="C2999" t="s">
        <v>330</v>
      </c>
      <c r="D2999" t="s">
        <v>216</v>
      </c>
      <c r="E2999" t="s">
        <v>45</v>
      </c>
      <c r="F2999" t="str">
        <f t="shared" si="184"/>
        <v>Architect</v>
      </c>
      <c r="G2999">
        <v>113900</v>
      </c>
      <c r="H2999" t="s">
        <v>20</v>
      </c>
      <c r="I2999">
        <v>113900</v>
      </c>
      <c r="J2999">
        <f t="shared" si="185"/>
        <v>100000</v>
      </c>
      <c r="K2999">
        <f t="shared" si="186"/>
        <v>150000</v>
      </c>
      <c r="L2999" t="str">
        <f t="shared" si="187"/>
        <v>100000-150000</v>
      </c>
      <c r="M2999" t="s">
        <v>21</v>
      </c>
      <c r="N2999" t="str">
        <f>VLOOKUP(M2999,'Country Names'!B:C,2,FALSE)</f>
        <v>United States</v>
      </c>
      <c r="O2999">
        <v>100</v>
      </c>
      <c r="P2999" t="str">
        <f>IF(Table[[#This Row],[remote_ratio]]=0, "In Person", IF(Table[[#This Row],[remote_ratio]]=50, "Hybrid", IF(Table[[#This Row],[remote_ratio]]=100, "Remote")))</f>
        <v>Remote</v>
      </c>
      <c r="Q2999" t="s">
        <v>21</v>
      </c>
      <c r="R2999" t="str">
        <f>VLOOKUP(Q2999,'Country Names'!B:C,2,FALSE)</f>
        <v>United States</v>
      </c>
      <c r="S2999" t="s">
        <v>221</v>
      </c>
    </row>
    <row r="3000" spans="1:19" x14ac:dyDescent="0.3">
      <c r="A3000">
        <v>2999</v>
      </c>
      <c r="B3000">
        <v>2022</v>
      </c>
      <c r="C3000" t="s">
        <v>330</v>
      </c>
      <c r="D3000" t="s">
        <v>216</v>
      </c>
      <c r="E3000" t="s">
        <v>37</v>
      </c>
      <c r="F3000" t="str">
        <f t="shared" si="184"/>
        <v>Engineer</v>
      </c>
      <c r="G3000">
        <v>154000</v>
      </c>
      <c r="H3000" t="s">
        <v>20</v>
      </c>
      <c r="I3000">
        <v>154000</v>
      </c>
      <c r="J3000">
        <f t="shared" si="185"/>
        <v>150000</v>
      </c>
      <c r="K3000">
        <f t="shared" si="186"/>
        <v>200000</v>
      </c>
      <c r="L3000" t="str">
        <f t="shared" si="187"/>
        <v>150000-200000</v>
      </c>
      <c r="M3000" t="s">
        <v>21</v>
      </c>
      <c r="N3000" t="str">
        <f>VLOOKUP(M3000,'Country Names'!B:C,2,FALSE)</f>
        <v>United States</v>
      </c>
      <c r="O3000">
        <v>100</v>
      </c>
      <c r="P3000" t="str">
        <f>IF(Table[[#This Row],[remote_ratio]]=0, "In Person", IF(Table[[#This Row],[remote_ratio]]=50, "Hybrid", IF(Table[[#This Row],[remote_ratio]]=100, "Remote")))</f>
        <v>Remote</v>
      </c>
      <c r="Q3000" t="s">
        <v>21</v>
      </c>
      <c r="R3000" t="str">
        <f>VLOOKUP(Q3000,'Country Names'!B:C,2,FALSE)</f>
        <v>United States</v>
      </c>
      <c r="S3000" t="s">
        <v>221</v>
      </c>
    </row>
    <row r="3001" spans="1:19" x14ac:dyDescent="0.3">
      <c r="A3001">
        <v>3000</v>
      </c>
      <c r="B3001">
        <v>2022</v>
      </c>
      <c r="C3001" t="s">
        <v>330</v>
      </c>
      <c r="D3001" t="s">
        <v>216</v>
      </c>
      <c r="E3001" t="s">
        <v>37</v>
      </c>
      <c r="F3001" t="str">
        <f t="shared" si="184"/>
        <v>Engineer</v>
      </c>
      <c r="G3001">
        <v>126000</v>
      </c>
      <c r="H3001" t="s">
        <v>20</v>
      </c>
      <c r="I3001">
        <v>126000</v>
      </c>
      <c r="J3001">
        <f t="shared" si="185"/>
        <v>100000</v>
      </c>
      <c r="K3001">
        <f t="shared" si="186"/>
        <v>150000</v>
      </c>
      <c r="L3001" t="str">
        <f t="shared" si="187"/>
        <v>100000-150000</v>
      </c>
      <c r="M3001" t="s">
        <v>21</v>
      </c>
      <c r="N3001" t="str">
        <f>VLOOKUP(M3001,'Country Names'!B:C,2,FALSE)</f>
        <v>United States</v>
      </c>
      <c r="O3001">
        <v>100</v>
      </c>
      <c r="P3001" t="str">
        <f>IF(Table[[#This Row],[remote_ratio]]=0, "In Person", IF(Table[[#This Row],[remote_ratio]]=50, "Hybrid", IF(Table[[#This Row],[remote_ratio]]=100, "Remote")))</f>
        <v>Remote</v>
      </c>
      <c r="Q3001" t="s">
        <v>21</v>
      </c>
      <c r="R3001" t="str">
        <f>VLOOKUP(Q3001,'Country Names'!B:C,2,FALSE)</f>
        <v>United States</v>
      </c>
      <c r="S3001" t="s">
        <v>221</v>
      </c>
    </row>
    <row r="3002" spans="1:19" x14ac:dyDescent="0.3">
      <c r="A3002">
        <v>3001</v>
      </c>
      <c r="B3002">
        <v>2022</v>
      </c>
      <c r="C3002" t="s">
        <v>330</v>
      </c>
      <c r="D3002" t="s">
        <v>216</v>
      </c>
      <c r="E3002" t="s">
        <v>35</v>
      </c>
      <c r="F3002" t="str">
        <f t="shared" si="184"/>
        <v>Engineer</v>
      </c>
      <c r="G3002">
        <v>200000</v>
      </c>
      <c r="H3002" t="s">
        <v>20</v>
      </c>
      <c r="I3002">
        <v>200000</v>
      </c>
      <c r="J3002">
        <f t="shared" si="185"/>
        <v>200000</v>
      </c>
      <c r="K3002">
        <f t="shared" si="186"/>
        <v>250000</v>
      </c>
      <c r="L3002" t="str">
        <f t="shared" si="187"/>
        <v>200000-250000</v>
      </c>
      <c r="M3002" t="s">
        <v>21</v>
      </c>
      <c r="N3002" t="str">
        <f>VLOOKUP(M3002,'Country Names'!B:C,2,FALSE)</f>
        <v>United States</v>
      </c>
      <c r="O3002">
        <v>100</v>
      </c>
      <c r="P3002" t="str">
        <f>IF(Table[[#This Row],[remote_ratio]]=0, "In Person", IF(Table[[#This Row],[remote_ratio]]=50, "Hybrid", IF(Table[[#This Row],[remote_ratio]]=100, "Remote")))</f>
        <v>Remote</v>
      </c>
      <c r="Q3002" t="s">
        <v>21</v>
      </c>
      <c r="R3002" t="str">
        <f>VLOOKUP(Q3002,'Country Names'!B:C,2,FALSE)</f>
        <v>United States</v>
      </c>
      <c r="S3002" t="s">
        <v>220</v>
      </c>
    </row>
    <row r="3003" spans="1:19" x14ac:dyDescent="0.3">
      <c r="A3003">
        <v>3002</v>
      </c>
      <c r="B3003">
        <v>2022</v>
      </c>
      <c r="C3003" t="s">
        <v>330</v>
      </c>
      <c r="D3003" t="s">
        <v>216</v>
      </c>
      <c r="E3003" t="s">
        <v>35</v>
      </c>
      <c r="F3003" t="str">
        <f t="shared" si="184"/>
        <v>Engineer</v>
      </c>
      <c r="G3003">
        <v>150000</v>
      </c>
      <c r="H3003" t="s">
        <v>20</v>
      </c>
      <c r="I3003">
        <v>150000</v>
      </c>
      <c r="J3003">
        <f t="shared" si="185"/>
        <v>150000</v>
      </c>
      <c r="K3003">
        <f t="shared" si="186"/>
        <v>200000</v>
      </c>
      <c r="L3003" t="str">
        <f t="shared" si="187"/>
        <v>150000-200000</v>
      </c>
      <c r="M3003" t="s">
        <v>21</v>
      </c>
      <c r="N3003" t="str">
        <f>VLOOKUP(M3003,'Country Names'!B:C,2,FALSE)</f>
        <v>United States</v>
      </c>
      <c r="O3003">
        <v>100</v>
      </c>
      <c r="P3003" t="str">
        <f>IF(Table[[#This Row],[remote_ratio]]=0, "In Person", IF(Table[[#This Row],[remote_ratio]]=50, "Hybrid", IF(Table[[#This Row],[remote_ratio]]=100, "Remote")))</f>
        <v>Remote</v>
      </c>
      <c r="Q3003" t="s">
        <v>21</v>
      </c>
      <c r="R3003" t="str">
        <f>VLOOKUP(Q3003,'Country Names'!B:C,2,FALSE)</f>
        <v>United States</v>
      </c>
      <c r="S3003" t="s">
        <v>220</v>
      </c>
    </row>
    <row r="3004" spans="1:19" x14ac:dyDescent="0.3">
      <c r="A3004">
        <v>3003</v>
      </c>
      <c r="B3004">
        <v>2022</v>
      </c>
      <c r="C3004" t="s">
        <v>330</v>
      </c>
      <c r="D3004" t="s">
        <v>216</v>
      </c>
      <c r="E3004" t="s">
        <v>37</v>
      </c>
      <c r="F3004" t="str">
        <f t="shared" si="184"/>
        <v>Engineer</v>
      </c>
      <c r="G3004">
        <v>195700</v>
      </c>
      <c r="H3004" t="s">
        <v>20</v>
      </c>
      <c r="I3004">
        <v>195700</v>
      </c>
      <c r="J3004">
        <f t="shared" si="185"/>
        <v>150000</v>
      </c>
      <c r="K3004">
        <f t="shared" si="186"/>
        <v>200000</v>
      </c>
      <c r="L3004" t="str">
        <f t="shared" si="187"/>
        <v>150000-200000</v>
      </c>
      <c r="M3004" t="s">
        <v>21</v>
      </c>
      <c r="N3004" t="str">
        <f>VLOOKUP(M3004,'Country Names'!B:C,2,FALSE)</f>
        <v>United States</v>
      </c>
      <c r="O3004">
        <v>0</v>
      </c>
      <c r="P3004" t="str">
        <f>IF(Table[[#This Row],[remote_ratio]]=0, "In Person", IF(Table[[#This Row],[remote_ratio]]=50, "Hybrid", IF(Table[[#This Row],[remote_ratio]]=100, "Remote")))</f>
        <v>In Person</v>
      </c>
      <c r="Q3004" t="s">
        <v>21</v>
      </c>
      <c r="R3004" t="str">
        <f>VLOOKUP(Q3004,'Country Names'!B:C,2,FALSE)</f>
        <v>United States</v>
      </c>
      <c r="S3004" t="s">
        <v>221</v>
      </c>
    </row>
    <row r="3005" spans="1:19" x14ac:dyDescent="0.3">
      <c r="A3005">
        <v>3004</v>
      </c>
      <c r="B3005">
        <v>2022</v>
      </c>
      <c r="C3005" t="s">
        <v>330</v>
      </c>
      <c r="D3005" t="s">
        <v>216</v>
      </c>
      <c r="E3005" t="s">
        <v>37</v>
      </c>
      <c r="F3005" t="str">
        <f t="shared" si="184"/>
        <v>Engineer</v>
      </c>
      <c r="G3005">
        <v>130500</v>
      </c>
      <c r="H3005" t="s">
        <v>20</v>
      </c>
      <c r="I3005">
        <v>130500</v>
      </c>
      <c r="J3005">
        <f t="shared" si="185"/>
        <v>100000</v>
      </c>
      <c r="K3005">
        <f t="shared" si="186"/>
        <v>150000</v>
      </c>
      <c r="L3005" t="str">
        <f t="shared" si="187"/>
        <v>100000-150000</v>
      </c>
      <c r="M3005" t="s">
        <v>21</v>
      </c>
      <c r="N3005" t="str">
        <f>VLOOKUP(M3005,'Country Names'!B:C,2,FALSE)</f>
        <v>United States</v>
      </c>
      <c r="O3005">
        <v>0</v>
      </c>
      <c r="P3005" t="str">
        <f>IF(Table[[#This Row],[remote_ratio]]=0, "In Person", IF(Table[[#This Row],[remote_ratio]]=50, "Hybrid", IF(Table[[#This Row],[remote_ratio]]=100, "Remote")))</f>
        <v>In Person</v>
      </c>
      <c r="Q3005" t="s">
        <v>21</v>
      </c>
      <c r="R3005" t="str">
        <f>VLOOKUP(Q3005,'Country Names'!B:C,2,FALSE)</f>
        <v>United States</v>
      </c>
      <c r="S3005" t="s">
        <v>221</v>
      </c>
    </row>
    <row r="3006" spans="1:19" x14ac:dyDescent="0.3">
      <c r="A3006">
        <v>3005</v>
      </c>
      <c r="B3006">
        <v>2022</v>
      </c>
      <c r="C3006" t="s">
        <v>330</v>
      </c>
      <c r="D3006" t="s">
        <v>216</v>
      </c>
      <c r="E3006" t="s">
        <v>32</v>
      </c>
      <c r="F3006" t="str">
        <f t="shared" si="184"/>
        <v>Engineer</v>
      </c>
      <c r="G3006">
        <v>170000</v>
      </c>
      <c r="H3006" t="s">
        <v>20</v>
      </c>
      <c r="I3006">
        <v>170000</v>
      </c>
      <c r="J3006">
        <f t="shared" si="185"/>
        <v>150000</v>
      </c>
      <c r="K3006">
        <f t="shared" si="186"/>
        <v>200000</v>
      </c>
      <c r="L3006" t="str">
        <f t="shared" si="187"/>
        <v>150000-200000</v>
      </c>
      <c r="M3006" t="s">
        <v>21</v>
      </c>
      <c r="N3006" t="str">
        <f>VLOOKUP(M3006,'Country Names'!B:C,2,FALSE)</f>
        <v>United States</v>
      </c>
      <c r="O3006">
        <v>100</v>
      </c>
      <c r="P3006" t="str">
        <f>IF(Table[[#This Row],[remote_ratio]]=0, "In Person", IF(Table[[#This Row],[remote_ratio]]=50, "Hybrid", IF(Table[[#This Row],[remote_ratio]]=100, "Remote")))</f>
        <v>Remote</v>
      </c>
      <c r="Q3006" t="s">
        <v>21</v>
      </c>
      <c r="R3006" t="str">
        <f>VLOOKUP(Q3006,'Country Names'!B:C,2,FALSE)</f>
        <v>United States</v>
      </c>
      <c r="S3006" t="s">
        <v>221</v>
      </c>
    </row>
    <row r="3007" spans="1:19" x14ac:dyDescent="0.3">
      <c r="A3007">
        <v>3006</v>
      </c>
      <c r="B3007">
        <v>2022</v>
      </c>
      <c r="C3007" t="s">
        <v>330</v>
      </c>
      <c r="D3007" t="s">
        <v>216</v>
      </c>
      <c r="E3007" t="s">
        <v>32</v>
      </c>
      <c r="F3007" t="str">
        <f t="shared" si="184"/>
        <v>Engineer</v>
      </c>
      <c r="G3007">
        <v>135000</v>
      </c>
      <c r="H3007" t="s">
        <v>20</v>
      </c>
      <c r="I3007">
        <v>135000</v>
      </c>
      <c r="J3007">
        <f t="shared" si="185"/>
        <v>100000</v>
      </c>
      <c r="K3007">
        <f t="shared" si="186"/>
        <v>150000</v>
      </c>
      <c r="L3007" t="str">
        <f t="shared" si="187"/>
        <v>100000-150000</v>
      </c>
      <c r="M3007" t="s">
        <v>21</v>
      </c>
      <c r="N3007" t="str">
        <f>VLOOKUP(M3007,'Country Names'!B:C,2,FALSE)</f>
        <v>United States</v>
      </c>
      <c r="O3007">
        <v>100</v>
      </c>
      <c r="P3007" t="str">
        <f>IF(Table[[#This Row],[remote_ratio]]=0, "In Person", IF(Table[[#This Row],[remote_ratio]]=50, "Hybrid", IF(Table[[#This Row],[remote_ratio]]=100, "Remote")))</f>
        <v>Remote</v>
      </c>
      <c r="Q3007" t="s">
        <v>21</v>
      </c>
      <c r="R3007" t="str">
        <f>VLOOKUP(Q3007,'Country Names'!B:C,2,FALSE)</f>
        <v>United States</v>
      </c>
      <c r="S3007" t="s">
        <v>221</v>
      </c>
    </row>
    <row r="3008" spans="1:19" x14ac:dyDescent="0.3">
      <c r="A3008">
        <v>3007</v>
      </c>
      <c r="B3008">
        <v>2022</v>
      </c>
      <c r="C3008" t="s">
        <v>213</v>
      </c>
      <c r="D3008" t="s">
        <v>216</v>
      </c>
      <c r="E3008" t="s">
        <v>37</v>
      </c>
      <c r="F3008" t="str">
        <f t="shared" si="184"/>
        <v>Engineer</v>
      </c>
      <c r="G3008">
        <v>80000</v>
      </c>
      <c r="H3008" t="s">
        <v>58</v>
      </c>
      <c r="I3008">
        <v>98506</v>
      </c>
      <c r="J3008">
        <f t="shared" si="185"/>
        <v>50000</v>
      </c>
      <c r="K3008">
        <f t="shared" si="186"/>
        <v>100000</v>
      </c>
      <c r="L3008" t="str">
        <f t="shared" si="187"/>
        <v>50000-100000</v>
      </c>
      <c r="M3008" t="s">
        <v>33</v>
      </c>
      <c r="N3008" t="str">
        <f>VLOOKUP(M3008,'Country Names'!B:C,2,FALSE)</f>
        <v>United Kingdom</v>
      </c>
      <c r="O3008">
        <v>0</v>
      </c>
      <c r="P3008" t="str">
        <f>IF(Table[[#This Row],[remote_ratio]]=0, "In Person", IF(Table[[#This Row],[remote_ratio]]=50, "Hybrid", IF(Table[[#This Row],[remote_ratio]]=100, "Remote")))</f>
        <v>In Person</v>
      </c>
      <c r="Q3008" t="s">
        <v>33</v>
      </c>
      <c r="R3008" t="str">
        <f>VLOOKUP(Q3008,'Country Names'!B:C,2,FALSE)</f>
        <v>United Kingdom</v>
      </c>
      <c r="S3008" t="s">
        <v>221</v>
      </c>
    </row>
    <row r="3009" spans="1:19" x14ac:dyDescent="0.3">
      <c r="A3009">
        <v>3008</v>
      </c>
      <c r="B3009">
        <v>2022</v>
      </c>
      <c r="C3009" t="s">
        <v>213</v>
      </c>
      <c r="D3009" t="s">
        <v>216</v>
      </c>
      <c r="E3009" t="s">
        <v>37</v>
      </c>
      <c r="F3009" t="str">
        <f t="shared" si="184"/>
        <v>Engineer</v>
      </c>
      <c r="G3009">
        <v>60000</v>
      </c>
      <c r="H3009" t="s">
        <v>58</v>
      </c>
      <c r="I3009">
        <v>73880</v>
      </c>
      <c r="J3009">
        <f t="shared" si="185"/>
        <v>50000</v>
      </c>
      <c r="K3009">
        <f t="shared" si="186"/>
        <v>100000</v>
      </c>
      <c r="L3009" t="str">
        <f t="shared" si="187"/>
        <v>50000-100000</v>
      </c>
      <c r="M3009" t="s">
        <v>33</v>
      </c>
      <c r="N3009" t="str">
        <f>VLOOKUP(M3009,'Country Names'!B:C,2,FALSE)</f>
        <v>United Kingdom</v>
      </c>
      <c r="O3009">
        <v>0</v>
      </c>
      <c r="P3009" t="str">
        <f>IF(Table[[#This Row],[remote_ratio]]=0, "In Person", IF(Table[[#This Row],[remote_ratio]]=50, "Hybrid", IF(Table[[#This Row],[remote_ratio]]=100, "Remote")))</f>
        <v>In Person</v>
      </c>
      <c r="Q3009" t="s">
        <v>33</v>
      </c>
      <c r="R3009" t="str">
        <f>VLOOKUP(Q3009,'Country Names'!B:C,2,FALSE)</f>
        <v>United Kingdom</v>
      </c>
      <c r="S3009" t="s">
        <v>221</v>
      </c>
    </row>
    <row r="3010" spans="1:19" x14ac:dyDescent="0.3">
      <c r="A3010">
        <v>3009</v>
      </c>
      <c r="B3010">
        <v>2022</v>
      </c>
      <c r="C3010" t="s">
        <v>330</v>
      </c>
      <c r="D3010" t="s">
        <v>216</v>
      </c>
      <c r="E3010" t="s">
        <v>27</v>
      </c>
      <c r="F3010" t="str">
        <f t="shared" ref="F3010:F3073" si="188">IF(RIGHT(E3010,LEN(E3010)-FIND(CHAR(1),SUBSTITUTE(E3010," ",CHAR(1),LEN(E3010)-LEN(SUBSTITUTE(E3010," ","")))))="Science","Director of DS",IF(RIGHT(E3010,LEN(E3010)-FIND(CHAR(1),SUBSTITUTE(E3010," ",CHAR(1),LEN(E3010)-LEN(SUBSTITUTE(E3010," ","")))))="Data","Head of Data",RIGHT(E3010,LEN(E3010)-FIND(CHAR(1),SUBSTITUTE(E3010," ",CHAR(1),LEN(E3010)-LEN(SUBSTITUTE(E3010," ","")))))))</f>
        <v>Analyst</v>
      </c>
      <c r="G3010">
        <v>117000</v>
      </c>
      <c r="H3010" t="s">
        <v>20</v>
      </c>
      <c r="I3010">
        <v>117000</v>
      </c>
      <c r="J3010">
        <f t="shared" ref="J3010:J3073" si="189">FLOOR(I3010/50000,1)*50000</f>
        <v>100000</v>
      </c>
      <c r="K3010">
        <f t="shared" ref="K3010:K3073" si="190">FLOOR(I3010/50000,1)*50000 + 50000</f>
        <v>150000</v>
      </c>
      <c r="L3010" t="str">
        <f t="shared" ref="L3010:L3073" si="191">_xlfn.CONCAT(J3010, "-", K3010)</f>
        <v>100000-150000</v>
      </c>
      <c r="M3010" t="s">
        <v>21</v>
      </c>
      <c r="N3010" t="str">
        <f>VLOOKUP(M3010,'Country Names'!B:C,2,FALSE)</f>
        <v>United States</v>
      </c>
      <c r="O3010">
        <v>100</v>
      </c>
      <c r="P3010" t="str">
        <f>IF(Table[[#This Row],[remote_ratio]]=0, "In Person", IF(Table[[#This Row],[remote_ratio]]=50, "Hybrid", IF(Table[[#This Row],[remote_ratio]]=100, "Remote")))</f>
        <v>Remote</v>
      </c>
      <c r="Q3010" t="s">
        <v>21</v>
      </c>
      <c r="R3010" t="str">
        <f>VLOOKUP(Q3010,'Country Names'!B:C,2,FALSE)</f>
        <v>United States</v>
      </c>
      <c r="S3010" t="s">
        <v>221</v>
      </c>
    </row>
    <row r="3011" spans="1:19" x14ac:dyDescent="0.3">
      <c r="A3011">
        <v>3010</v>
      </c>
      <c r="B3011">
        <v>2022</v>
      </c>
      <c r="C3011" t="s">
        <v>330</v>
      </c>
      <c r="D3011" t="s">
        <v>216</v>
      </c>
      <c r="E3011" t="s">
        <v>27</v>
      </c>
      <c r="F3011" t="str">
        <f t="shared" si="188"/>
        <v>Analyst</v>
      </c>
      <c r="G3011">
        <v>99450</v>
      </c>
      <c r="H3011" t="s">
        <v>20</v>
      </c>
      <c r="I3011">
        <v>99450</v>
      </c>
      <c r="J3011">
        <f t="shared" si="189"/>
        <v>50000</v>
      </c>
      <c r="K3011">
        <f t="shared" si="190"/>
        <v>100000</v>
      </c>
      <c r="L3011" t="str">
        <f t="shared" si="191"/>
        <v>50000-100000</v>
      </c>
      <c r="M3011" t="s">
        <v>21</v>
      </c>
      <c r="N3011" t="str">
        <f>VLOOKUP(M3011,'Country Names'!B:C,2,FALSE)</f>
        <v>United States</v>
      </c>
      <c r="O3011">
        <v>100</v>
      </c>
      <c r="P3011" t="str">
        <f>IF(Table[[#This Row],[remote_ratio]]=0, "In Person", IF(Table[[#This Row],[remote_ratio]]=50, "Hybrid", IF(Table[[#This Row],[remote_ratio]]=100, "Remote")))</f>
        <v>Remote</v>
      </c>
      <c r="Q3011" t="s">
        <v>21</v>
      </c>
      <c r="R3011" t="str">
        <f>VLOOKUP(Q3011,'Country Names'!B:C,2,FALSE)</f>
        <v>United States</v>
      </c>
      <c r="S3011" t="s">
        <v>221</v>
      </c>
    </row>
    <row r="3012" spans="1:19" x14ac:dyDescent="0.3">
      <c r="A3012">
        <v>3011</v>
      </c>
      <c r="B3012">
        <v>2022</v>
      </c>
      <c r="C3012" t="s">
        <v>330</v>
      </c>
      <c r="D3012" t="s">
        <v>216</v>
      </c>
      <c r="E3012" t="s">
        <v>37</v>
      </c>
      <c r="F3012" t="str">
        <f t="shared" si="188"/>
        <v>Engineer</v>
      </c>
      <c r="G3012">
        <v>200000</v>
      </c>
      <c r="H3012" t="s">
        <v>20</v>
      </c>
      <c r="I3012">
        <v>200000</v>
      </c>
      <c r="J3012">
        <f t="shared" si="189"/>
        <v>200000</v>
      </c>
      <c r="K3012">
        <f t="shared" si="190"/>
        <v>250000</v>
      </c>
      <c r="L3012" t="str">
        <f t="shared" si="191"/>
        <v>200000-250000</v>
      </c>
      <c r="M3012" t="s">
        <v>180</v>
      </c>
      <c r="N3012" t="str">
        <f>VLOOKUP(M3012,'Country Names'!B:C,2,FALSE)</f>
        <v>Puerto Rico</v>
      </c>
      <c r="O3012">
        <v>100</v>
      </c>
      <c r="P3012" t="str">
        <f>IF(Table[[#This Row],[remote_ratio]]=0, "In Person", IF(Table[[#This Row],[remote_ratio]]=50, "Hybrid", IF(Table[[#This Row],[remote_ratio]]=100, "Remote")))</f>
        <v>Remote</v>
      </c>
      <c r="Q3012" t="s">
        <v>180</v>
      </c>
      <c r="R3012" t="str">
        <f>VLOOKUP(Q3012,'Country Names'!B:C,2,FALSE)</f>
        <v>Puerto Rico</v>
      </c>
      <c r="S3012" t="s">
        <v>221</v>
      </c>
    </row>
    <row r="3013" spans="1:19" x14ac:dyDescent="0.3">
      <c r="A3013">
        <v>3012</v>
      </c>
      <c r="B3013">
        <v>2022</v>
      </c>
      <c r="C3013" t="s">
        <v>330</v>
      </c>
      <c r="D3013" t="s">
        <v>216</v>
      </c>
      <c r="E3013" t="s">
        <v>37</v>
      </c>
      <c r="F3013" t="str">
        <f t="shared" si="188"/>
        <v>Engineer</v>
      </c>
      <c r="G3013">
        <v>135000</v>
      </c>
      <c r="H3013" t="s">
        <v>20</v>
      </c>
      <c r="I3013">
        <v>135000</v>
      </c>
      <c r="J3013">
        <f t="shared" si="189"/>
        <v>100000</v>
      </c>
      <c r="K3013">
        <f t="shared" si="190"/>
        <v>150000</v>
      </c>
      <c r="L3013" t="str">
        <f t="shared" si="191"/>
        <v>100000-150000</v>
      </c>
      <c r="M3013" t="s">
        <v>180</v>
      </c>
      <c r="N3013" t="str">
        <f>VLOOKUP(M3013,'Country Names'!B:C,2,FALSE)</f>
        <v>Puerto Rico</v>
      </c>
      <c r="O3013">
        <v>100</v>
      </c>
      <c r="P3013" t="str">
        <f>IF(Table[[#This Row],[remote_ratio]]=0, "In Person", IF(Table[[#This Row],[remote_ratio]]=50, "Hybrid", IF(Table[[#This Row],[remote_ratio]]=100, "Remote")))</f>
        <v>Remote</v>
      </c>
      <c r="Q3013" t="s">
        <v>180</v>
      </c>
      <c r="R3013" t="str">
        <f>VLOOKUP(Q3013,'Country Names'!B:C,2,FALSE)</f>
        <v>Puerto Rico</v>
      </c>
      <c r="S3013" t="s">
        <v>221</v>
      </c>
    </row>
    <row r="3014" spans="1:19" x14ac:dyDescent="0.3">
      <c r="A3014">
        <v>3013</v>
      </c>
      <c r="B3014">
        <v>2022</v>
      </c>
      <c r="C3014" t="s">
        <v>330</v>
      </c>
      <c r="D3014" t="s">
        <v>216</v>
      </c>
      <c r="E3014" t="s">
        <v>35</v>
      </c>
      <c r="F3014" t="str">
        <f t="shared" si="188"/>
        <v>Engineer</v>
      </c>
      <c r="G3014">
        <v>193900</v>
      </c>
      <c r="H3014" t="s">
        <v>20</v>
      </c>
      <c r="I3014">
        <v>193900</v>
      </c>
      <c r="J3014">
        <f t="shared" si="189"/>
        <v>150000</v>
      </c>
      <c r="K3014">
        <f t="shared" si="190"/>
        <v>200000</v>
      </c>
      <c r="L3014" t="str">
        <f t="shared" si="191"/>
        <v>150000-200000</v>
      </c>
      <c r="M3014" t="s">
        <v>21</v>
      </c>
      <c r="N3014" t="str">
        <f>VLOOKUP(M3014,'Country Names'!B:C,2,FALSE)</f>
        <v>United States</v>
      </c>
      <c r="O3014">
        <v>0</v>
      </c>
      <c r="P3014" t="str">
        <f>IF(Table[[#This Row],[remote_ratio]]=0, "In Person", IF(Table[[#This Row],[remote_ratio]]=50, "Hybrid", IF(Table[[#This Row],[remote_ratio]]=100, "Remote")))</f>
        <v>In Person</v>
      </c>
      <c r="Q3014" t="s">
        <v>21</v>
      </c>
      <c r="R3014" t="str">
        <f>VLOOKUP(Q3014,'Country Names'!B:C,2,FALSE)</f>
        <v>United States</v>
      </c>
      <c r="S3014" t="s">
        <v>221</v>
      </c>
    </row>
    <row r="3015" spans="1:19" x14ac:dyDescent="0.3">
      <c r="A3015">
        <v>3014</v>
      </c>
      <c r="B3015">
        <v>2022</v>
      </c>
      <c r="C3015" t="s">
        <v>330</v>
      </c>
      <c r="D3015" t="s">
        <v>216</v>
      </c>
      <c r="E3015" t="s">
        <v>35</v>
      </c>
      <c r="F3015" t="str">
        <f t="shared" si="188"/>
        <v>Engineer</v>
      </c>
      <c r="G3015">
        <v>129300</v>
      </c>
      <c r="H3015" t="s">
        <v>20</v>
      </c>
      <c r="I3015">
        <v>129300</v>
      </c>
      <c r="J3015">
        <f t="shared" si="189"/>
        <v>100000</v>
      </c>
      <c r="K3015">
        <f t="shared" si="190"/>
        <v>150000</v>
      </c>
      <c r="L3015" t="str">
        <f t="shared" si="191"/>
        <v>100000-150000</v>
      </c>
      <c r="M3015" t="s">
        <v>21</v>
      </c>
      <c r="N3015" t="str">
        <f>VLOOKUP(M3015,'Country Names'!B:C,2,FALSE)</f>
        <v>United States</v>
      </c>
      <c r="O3015">
        <v>0</v>
      </c>
      <c r="P3015" t="str">
        <f>IF(Table[[#This Row],[remote_ratio]]=0, "In Person", IF(Table[[#This Row],[remote_ratio]]=50, "Hybrid", IF(Table[[#This Row],[remote_ratio]]=100, "Remote")))</f>
        <v>In Person</v>
      </c>
      <c r="Q3015" t="s">
        <v>21</v>
      </c>
      <c r="R3015" t="str">
        <f>VLOOKUP(Q3015,'Country Names'!B:C,2,FALSE)</f>
        <v>United States</v>
      </c>
      <c r="S3015" t="s">
        <v>221</v>
      </c>
    </row>
    <row r="3016" spans="1:19" x14ac:dyDescent="0.3">
      <c r="A3016">
        <v>3015</v>
      </c>
      <c r="B3016">
        <v>2022</v>
      </c>
      <c r="C3016" t="s">
        <v>214</v>
      </c>
      <c r="D3016" t="s">
        <v>216</v>
      </c>
      <c r="E3016" t="s">
        <v>35</v>
      </c>
      <c r="F3016" t="str">
        <f t="shared" si="188"/>
        <v>Engineer</v>
      </c>
      <c r="G3016">
        <v>45000</v>
      </c>
      <c r="H3016" t="s">
        <v>58</v>
      </c>
      <c r="I3016">
        <v>55410</v>
      </c>
      <c r="J3016">
        <f t="shared" si="189"/>
        <v>50000</v>
      </c>
      <c r="K3016">
        <f t="shared" si="190"/>
        <v>100000</v>
      </c>
      <c r="L3016" t="str">
        <f t="shared" si="191"/>
        <v>50000-100000</v>
      </c>
      <c r="M3016" t="s">
        <v>33</v>
      </c>
      <c r="N3016" t="str">
        <f>VLOOKUP(M3016,'Country Names'!B:C,2,FALSE)</f>
        <v>United Kingdom</v>
      </c>
      <c r="O3016">
        <v>100</v>
      </c>
      <c r="P3016" t="str">
        <f>IF(Table[[#This Row],[remote_ratio]]=0, "In Person", IF(Table[[#This Row],[remote_ratio]]=50, "Hybrid", IF(Table[[#This Row],[remote_ratio]]=100, "Remote")))</f>
        <v>Remote</v>
      </c>
      <c r="Q3016" t="s">
        <v>33</v>
      </c>
      <c r="R3016" t="str">
        <f>VLOOKUP(Q3016,'Country Names'!B:C,2,FALSE)</f>
        <v>United Kingdom</v>
      </c>
      <c r="S3016" t="s">
        <v>222</v>
      </c>
    </row>
    <row r="3017" spans="1:19" x14ac:dyDescent="0.3">
      <c r="A3017">
        <v>3016</v>
      </c>
      <c r="B3017">
        <v>2022</v>
      </c>
      <c r="C3017" t="s">
        <v>330</v>
      </c>
      <c r="D3017" t="s">
        <v>216</v>
      </c>
      <c r="E3017" t="s">
        <v>27</v>
      </c>
      <c r="F3017" t="str">
        <f t="shared" si="188"/>
        <v>Analyst</v>
      </c>
      <c r="G3017">
        <v>70000</v>
      </c>
      <c r="H3017" t="s">
        <v>58</v>
      </c>
      <c r="I3017">
        <v>86193</v>
      </c>
      <c r="J3017">
        <f t="shared" si="189"/>
        <v>50000</v>
      </c>
      <c r="K3017">
        <f t="shared" si="190"/>
        <v>100000</v>
      </c>
      <c r="L3017" t="str">
        <f t="shared" si="191"/>
        <v>50000-100000</v>
      </c>
      <c r="M3017" t="s">
        <v>33</v>
      </c>
      <c r="N3017" t="str">
        <f>VLOOKUP(M3017,'Country Names'!B:C,2,FALSE)</f>
        <v>United Kingdom</v>
      </c>
      <c r="O3017">
        <v>0</v>
      </c>
      <c r="P3017" t="str">
        <f>IF(Table[[#This Row],[remote_ratio]]=0, "In Person", IF(Table[[#This Row],[remote_ratio]]=50, "Hybrid", IF(Table[[#This Row],[remote_ratio]]=100, "Remote")))</f>
        <v>In Person</v>
      </c>
      <c r="Q3017" t="s">
        <v>33</v>
      </c>
      <c r="R3017" t="str">
        <f>VLOOKUP(Q3017,'Country Names'!B:C,2,FALSE)</f>
        <v>United Kingdom</v>
      </c>
      <c r="S3017" t="s">
        <v>221</v>
      </c>
    </row>
    <row r="3018" spans="1:19" x14ac:dyDescent="0.3">
      <c r="A3018">
        <v>3017</v>
      </c>
      <c r="B3018">
        <v>2022</v>
      </c>
      <c r="C3018" t="s">
        <v>330</v>
      </c>
      <c r="D3018" t="s">
        <v>216</v>
      </c>
      <c r="E3018" t="s">
        <v>27</v>
      </c>
      <c r="F3018" t="str">
        <f t="shared" si="188"/>
        <v>Analyst</v>
      </c>
      <c r="G3018">
        <v>50000</v>
      </c>
      <c r="H3018" t="s">
        <v>58</v>
      </c>
      <c r="I3018">
        <v>61566</v>
      </c>
      <c r="J3018">
        <f t="shared" si="189"/>
        <v>50000</v>
      </c>
      <c r="K3018">
        <f t="shared" si="190"/>
        <v>100000</v>
      </c>
      <c r="L3018" t="str">
        <f t="shared" si="191"/>
        <v>50000-100000</v>
      </c>
      <c r="M3018" t="s">
        <v>33</v>
      </c>
      <c r="N3018" t="str">
        <f>VLOOKUP(M3018,'Country Names'!B:C,2,FALSE)</f>
        <v>United Kingdom</v>
      </c>
      <c r="O3018">
        <v>0</v>
      </c>
      <c r="P3018" t="str">
        <f>IF(Table[[#This Row],[remote_ratio]]=0, "In Person", IF(Table[[#This Row],[remote_ratio]]=50, "Hybrid", IF(Table[[#This Row],[remote_ratio]]=100, "Remote")))</f>
        <v>In Person</v>
      </c>
      <c r="Q3018" t="s">
        <v>33</v>
      </c>
      <c r="R3018" t="str">
        <f>VLOOKUP(Q3018,'Country Names'!B:C,2,FALSE)</f>
        <v>United Kingdom</v>
      </c>
      <c r="S3018" t="s">
        <v>221</v>
      </c>
    </row>
    <row r="3019" spans="1:19" x14ac:dyDescent="0.3">
      <c r="A3019">
        <v>3018</v>
      </c>
      <c r="B3019">
        <v>2022</v>
      </c>
      <c r="C3019" t="s">
        <v>330</v>
      </c>
      <c r="D3019" t="s">
        <v>216</v>
      </c>
      <c r="E3019" t="s">
        <v>27</v>
      </c>
      <c r="F3019" t="str">
        <f t="shared" si="188"/>
        <v>Analyst</v>
      </c>
      <c r="G3019">
        <v>175000</v>
      </c>
      <c r="H3019" t="s">
        <v>20</v>
      </c>
      <c r="I3019">
        <v>175000</v>
      </c>
      <c r="J3019">
        <f t="shared" si="189"/>
        <v>150000</v>
      </c>
      <c r="K3019">
        <f t="shared" si="190"/>
        <v>200000</v>
      </c>
      <c r="L3019" t="str">
        <f t="shared" si="191"/>
        <v>150000-200000</v>
      </c>
      <c r="M3019" t="s">
        <v>21</v>
      </c>
      <c r="N3019" t="str">
        <f>VLOOKUP(M3019,'Country Names'!B:C,2,FALSE)</f>
        <v>United States</v>
      </c>
      <c r="O3019">
        <v>100</v>
      </c>
      <c r="P3019" t="str">
        <f>IF(Table[[#This Row],[remote_ratio]]=0, "In Person", IF(Table[[#This Row],[remote_ratio]]=50, "Hybrid", IF(Table[[#This Row],[remote_ratio]]=100, "Remote")))</f>
        <v>Remote</v>
      </c>
      <c r="Q3019" t="s">
        <v>21</v>
      </c>
      <c r="R3019" t="str">
        <f>VLOOKUP(Q3019,'Country Names'!B:C,2,FALSE)</f>
        <v>United States</v>
      </c>
      <c r="S3019" t="s">
        <v>221</v>
      </c>
    </row>
    <row r="3020" spans="1:19" x14ac:dyDescent="0.3">
      <c r="A3020">
        <v>3019</v>
      </c>
      <c r="B3020">
        <v>2022</v>
      </c>
      <c r="C3020" t="s">
        <v>330</v>
      </c>
      <c r="D3020" t="s">
        <v>216</v>
      </c>
      <c r="E3020" t="s">
        <v>27</v>
      </c>
      <c r="F3020" t="str">
        <f t="shared" si="188"/>
        <v>Analyst</v>
      </c>
      <c r="G3020">
        <v>130000</v>
      </c>
      <c r="H3020" t="s">
        <v>20</v>
      </c>
      <c r="I3020">
        <v>130000</v>
      </c>
      <c r="J3020">
        <f t="shared" si="189"/>
        <v>100000</v>
      </c>
      <c r="K3020">
        <f t="shared" si="190"/>
        <v>150000</v>
      </c>
      <c r="L3020" t="str">
        <f t="shared" si="191"/>
        <v>100000-150000</v>
      </c>
      <c r="M3020" t="s">
        <v>21</v>
      </c>
      <c r="N3020" t="str">
        <f>VLOOKUP(M3020,'Country Names'!B:C,2,FALSE)</f>
        <v>United States</v>
      </c>
      <c r="O3020">
        <v>100</v>
      </c>
      <c r="P3020" t="str">
        <f>IF(Table[[#This Row],[remote_ratio]]=0, "In Person", IF(Table[[#This Row],[remote_ratio]]=50, "Hybrid", IF(Table[[#This Row],[remote_ratio]]=100, "Remote")))</f>
        <v>Remote</v>
      </c>
      <c r="Q3020" t="s">
        <v>21</v>
      </c>
      <c r="R3020" t="str">
        <f>VLOOKUP(Q3020,'Country Names'!B:C,2,FALSE)</f>
        <v>United States</v>
      </c>
      <c r="S3020" t="s">
        <v>221</v>
      </c>
    </row>
    <row r="3021" spans="1:19" x14ac:dyDescent="0.3">
      <c r="A3021">
        <v>3020</v>
      </c>
      <c r="B3021">
        <v>2022</v>
      </c>
      <c r="C3021" t="s">
        <v>330</v>
      </c>
      <c r="D3021" t="s">
        <v>216</v>
      </c>
      <c r="E3021" t="s">
        <v>37</v>
      </c>
      <c r="F3021" t="str">
        <f t="shared" si="188"/>
        <v>Engineer</v>
      </c>
      <c r="G3021">
        <v>188100</v>
      </c>
      <c r="H3021" t="s">
        <v>20</v>
      </c>
      <c r="I3021">
        <v>188100</v>
      </c>
      <c r="J3021">
        <f t="shared" si="189"/>
        <v>150000</v>
      </c>
      <c r="K3021">
        <f t="shared" si="190"/>
        <v>200000</v>
      </c>
      <c r="L3021" t="str">
        <f t="shared" si="191"/>
        <v>150000-200000</v>
      </c>
      <c r="M3021" t="s">
        <v>21</v>
      </c>
      <c r="N3021" t="str">
        <f>VLOOKUP(M3021,'Country Names'!B:C,2,FALSE)</f>
        <v>United States</v>
      </c>
      <c r="O3021">
        <v>0</v>
      </c>
      <c r="P3021" t="str">
        <f>IF(Table[[#This Row],[remote_ratio]]=0, "In Person", IF(Table[[#This Row],[remote_ratio]]=50, "Hybrid", IF(Table[[#This Row],[remote_ratio]]=100, "Remote")))</f>
        <v>In Person</v>
      </c>
      <c r="Q3021" t="s">
        <v>21</v>
      </c>
      <c r="R3021" t="str">
        <f>VLOOKUP(Q3021,'Country Names'!B:C,2,FALSE)</f>
        <v>United States</v>
      </c>
      <c r="S3021" t="s">
        <v>221</v>
      </c>
    </row>
    <row r="3022" spans="1:19" x14ac:dyDescent="0.3">
      <c r="A3022">
        <v>3021</v>
      </c>
      <c r="B3022">
        <v>2022</v>
      </c>
      <c r="C3022" t="s">
        <v>330</v>
      </c>
      <c r="D3022" t="s">
        <v>216</v>
      </c>
      <c r="E3022" t="s">
        <v>37</v>
      </c>
      <c r="F3022" t="str">
        <f t="shared" si="188"/>
        <v>Engineer</v>
      </c>
      <c r="G3022">
        <v>139860</v>
      </c>
      <c r="H3022" t="s">
        <v>20</v>
      </c>
      <c r="I3022">
        <v>139860</v>
      </c>
      <c r="J3022">
        <f t="shared" si="189"/>
        <v>100000</v>
      </c>
      <c r="K3022">
        <f t="shared" si="190"/>
        <v>150000</v>
      </c>
      <c r="L3022" t="str">
        <f t="shared" si="191"/>
        <v>100000-150000</v>
      </c>
      <c r="M3022" t="s">
        <v>21</v>
      </c>
      <c r="N3022" t="str">
        <f>VLOOKUP(M3022,'Country Names'!B:C,2,FALSE)</f>
        <v>United States</v>
      </c>
      <c r="O3022">
        <v>0</v>
      </c>
      <c r="P3022" t="str">
        <f>IF(Table[[#This Row],[remote_ratio]]=0, "In Person", IF(Table[[#This Row],[remote_ratio]]=50, "Hybrid", IF(Table[[#This Row],[remote_ratio]]=100, "Remote")))</f>
        <v>In Person</v>
      </c>
      <c r="Q3022" t="s">
        <v>21</v>
      </c>
      <c r="R3022" t="str">
        <f>VLOOKUP(Q3022,'Country Names'!B:C,2,FALSE)</f>
        <v>United States</v>
      </c>
      <c r="S3022" t="s">
        <v>221</v>
      </c>
    </row>
    <row r="3023" spans="1:19" x14ac:dyDescent="0.3">
      <c r="A3023">
        <v>3022</v>
      </c>
      <c r="B3023">
        <v>2022</v>
      </c>
      <c r="C3023" t="s">
        <v>330</v>
      </c>
      <c r="D3023" t="s">
        <v>216</v>
      </c>
      <c r="E3023" t="s">
        <v>35</v>
      </c>
      <c r="F3023" t="str">
        <f t="shared" si="188"/>
        <v>Engineer</v>
      </c>
      <c r="G3023">
        <v>248700</v>
      </c>
      <c r="H3023" t="s">
        <v>20</v>
      </c>
      <c r="I3023">
        <v>248700</v>
      </c>
      <c r="J3023">
        <f t="shared" si="189"/>
        <v>200000</v>
      </c>
      <c r="K3023">
        <f t="shared" si="190"/>
        <v>250000</v>
      </c>
      <c r="L3023" t="str">
        <f t="shared" si="191"/>
        <v>200000-250000</v>
      </c>
      <c r="M3023" t="s">
        <v>21</v>
      </c>
      <c r="N3023" t="str">
        <f>VLOOKUP(M3023,'Country Names'!B:C,2,FALSE)</f>
        <v>United States</v>
      </c>
      <c r="O3023">
        <v>0</v>
      </c>
      <c r="P3023" t="str">
        <f>IF(Table[[#This Row],[remote_ratio]]=0, "In Person", IF(Table[[#This Row],[remote_ratio]]=50, "Hybrid", IF(Table[[#This Row],[remote_ratio]]=100, "Remote")))</f>
        <v>In Person</v>
      </c>
      <c r="Q3023" t="s">
        <v>21</v>
      </c>
      <c r="R3023" t="str">
        <f>VLOOKUP(Q3023,'Country Names'!B:C,2,FALSE)</f>
        <v>United States</v>
      </c>
      <c r="S3023" t="s">
        <v>221</v>
      </c>
    </row>
    <row r="3024" spans="1:19" x14ac:dyDescent="0.3">
      <c r="A3024">
        <v>3023</v>
      </c>
      <c r="B3024">
        <v>2022</v>
      </c>
      <c r="C3024" t="s">
        <v>330</v>
      </c>
      <c r="D3024" t="s">
        <v>216</v>
      </c>
      <c r="E3024" t="s">
        <v>35</v>
      </c>
      <c r="F3024" t="str">
        <f t="shared" si="188"/>
        <v>Engineer</v>
      </c>
      <c r="G3024">
        <v>167100</v>
      </c>
      <c r="H3024" t="s">
        <v>20</v>
      </c>
      <c r="I3024">
        <v>167100</v>
      </c>
      <c r="J3024">
        <f t="shared" si="189"/>
        <v>150000</v>
      </c>
      <c r="K3024">
        <f t="shared" si="190"/>
        <v>200000</v>
      </c>
      <c r="L3024" t="str">
        <f t="shared" si="191"/>
        <v>150000-200000</v>
      </c>
      <c r="M3024" t="s">
        <v>21</v>
      </c>
      <c r="N3024" t="str">
        <f>VLOOKUP(M3024,'Country Names'!B:C,2,FALSE)</f>
        <v>United States</v>
      </c>
      <c r="O3024">
        <v>0</v>
      </c>
      <c r="P3024" t="str">
        <f>IF(Table[[#This Row],[remote_ratio]]=0, "In Person", IF(Table[[#This Row],[remote_ratio]]=50, "Hybrid", IF(Table[[#This Row],[remote_ratio]]=100, "Remote")))</f>
        <v>In Person</v>
      </c>
      <c r="Q3024" t="s">
        <v>21</v>
      </c>
      <c r="R3024" t="str">
        <f>VLOOKUP(Q3024,'Country Names'!B:C,2,FALSE)</f>
        <v>United States</v>
      </c>
      <c r="S3024" t="s">
        <v>221</v>
      </c>
    </row>
    <row r="3025" spans="1:19" x14ac:dyDescent="0.3">
      <c r="A3025">
        <v>3024</v>
      </c>
      <c r="B3025">
        <v>2022</v>
      </c>
      <c r="C3025" t="s">
        <v>213</v>
      </c>
      <c r="D3025" t="s">
        <v>216</v>
      </c>
      <c r="E3025" t="s">
        <v>27</v>
      </c>
      <c r="F3025" t="str">
        <f t="shared" si="188"/>
        <v>Analyst</v>
      </c>
      <c r="G3025">
        <v>450000</v>
      </c>
      <c r="H3025" t="s">
        <v>42</v>
      </c>
      <c r="I3025">
        <v>5723</v>
      </c>
      <c r="J3025">
        <f t="shared" si="189"/>
        <v>0</v>
      </c>
      <c r="K3025">
        <f t="shared" si="190"/>
        <v>50000</v>
      </c>
      <c r="L3025" t="str">
        <f t="shared" si="191"/>
        <v>0-50000</v>
      </c>
      <c r="M3025" t="s">
        <v>43</v>
      </c>
      <c r="N3025" t="str">
        <f>VLOOKUP(M3025,'Country Names'!B:C,2,FALSE)</f>
        <v>India</v>
      </c>
      <c r="O3025">
        <v>100</v>
      </c>
      <c r="P3025" t="str">
        <f>IF(Table[[#This Row],[remote_ratio]]=0, "In Person", IF(Table[[#This Row],[remote_ratio]]=50, "Hybrid", IF(Table[[#This Row],[remote_ratio]]=100, "Remote")))</f>
        <v>Remote</v>
      </c>
      <c r="Q3025" t="s">
        <v>43</v>
      </c>
      <c r="R3025" t="str">
        <f>VLOOKUP(Q3025,'Country Names'!B:C,2,FALSE)</f>
        <v>India</v>
      </c>
      <c r="S3025" t="s">
        <v>222</v>
      </c>
    </row>
    <row r="3026" spans="1:19" x14ac:dyDescent="0.3">
      <c r="A3026">
        <v>2955</v>
      </c>
      <c r="B3026">
        <v>2022</v>
      </c>
      <c r="C3026" t="s">
        <v>213</v>
      </c>
      <c r="D3026" t="s">
        <v>216</v>
      </c>
      <c r="E3026" t="s">
        <v>23</v>
      </c>
      <c r="F3026" t="str">
        <f t="shared" si="188"/>
        <v>Scientist</v>
      </c>
      <c r="G3026">
        <v>160000</v>
      </c>
      <c r="H3026" t="s">
        <v>20</v>
      </c>
      <c r="I3026">
        <v>160000</v>
      </c>
      <c r="J3026">
        <f t="shared" si="189"/>
        <v>150000</v>
      </c>
      <c r="K3026">
        <f t="shared" si="190"/>
        <v>200000</v>
      </c>
      <c r="L3026" t="str">
        <f t="shared" si="191"/>
        <v>150000-200000</v>
      </c>
      <c r="M3026" t="s">
        <v>21</v>
      </c>
      <c r="N3026" t="str">
        <f>VLOOKUP(M3026,'Country Names'!B:C,2,FALSE)</f>
        <v>United States</v>
      </c>
      <c r="O3026">
        <v>0</v>
      </c>
      <c r="P3026" t="str">
        <f>IF(Table[[#This Row],[remote_ratio]]=0, "In Person", IF(Table[[#This Row],[remote_ratio]]=50, "Hybrid", IF(Table[[#This Row],[remote_ratio]]=100, "Remote")))</f>
        <v>In Person</v>
      </c>
      <c r="Q3026" t="s">
        <v>21</v>
      </c>
      <c r="R3026" t="str">
        <f>VLOOKUP(Q3026,'Country Names'!B:C,2,FALSE)</f>
        <v>United States</v>
      </c>
      <c r="S3026" t="s">
        <v>221</v>
      </c>
    </row>
    <row r="3027" spans="1:19" x14ac:dyDescent="0.3">
      <c r="A3027">
        <v>2956</v>
      </c>
      <c r="B3027">
        <v>2022</v>
      </c>
      <c r="C3027" t="s">
        <v>213</v>
      </c>
      <c r="D3027" t="s">
        <v>216</v>
      </c>
      <c r="E3027" t="s">
        <v>23</v>
      </c>
      <c r="F3027" t="str">
        <f t="shared" si="188"/>
        <v>Scientist</v>
      </c>
      <c r="G3027">
        <v>52000</v>
      </c>
      <c r="H3027" t="s">
        <v>14</v>
      </c>
      <c r="I3027">
        <v>54634</v>
      </c>
      <c r="J3027">
        <f t="shared" si="189"/>
        <v>50000</v>
      </c>
      <c r="K3027">
        <f t="shared" si="190"/>
        <v>100000</v>
      </c>
      <c r="L3027" t="str">
        <f t="shared" si="191"/>
        <v>50000-100000</v>
      </c>
      <c r="M3027" t="s">
        <v>51</v>
      </c>
      <c r="N3027" t="str">
        <f>VLOOKUP(M3027,'Country Names'!B:C,2,FALSE)</f>
        <v>Netherlands</v>
      </c>
      <c r="O3027">
        <v>100</v>
      </c>
      <c r="P3027" t="str">
        <f>IF(Table[[#This Row],[remote_ratio]]=0, "In Person", IF(Table[[#This Row],[remote_ratio]]=50, "Hybrid", IF(Table[[#This Row],[remote_ratio]]=100, "Remote")))</f>
        <v>Remote</v>
      </c>
      <c r="Q3027" t="s">
        <v>51</v>
      </c>
      <c r="R3027" t="str">
        <f>VLOOKUP(Q3027,'Country Names'!B:C,2,FALSE)</f>
        <v>Netherlands</v>
      </c>
      <c r="S3027" t="s">
        <v>222</v>
      </c>
    </row>
    <row r="3028" spans="1:19" x14ac:dyDescent="0.3">
      <c r="A3028">
        <v>3027</v>
      </c>
      <c r="B3028">
        <v>2022</v>
      </c>
      <c r="C3028" t="s">
        <v>213</v>
      </c>
      <c r="D3028" t="s">
        <v>216</v>
      </c>
      <c r="E3028" t="s">
        <v>112</v>
      </c>
      <c r="F3028" t="str">
        <f t="shared" si="188"/>
        <v>Analyst</v>
      </c>
      <c r="G3028">
        <v>48000</v>
      </c>
      <c r="H3028" t="s">
        <v>14</v>
      </c>
      <c r="I3028">
        <v>50432</v>
      </c>
      <c r="J3028">
        <f t="shared" si="189"/>
        <v>50000</v>
      </c>
      <c r="K3028">
        <f t="shared" si="190"/>
        <v>100000</v>
      </c>
      <c r="L3028" t="str">
        <f t="shared" si="191"/>
        <v>50000-100000</v>
      </c>
      <c r="M3028" t="s">
        <v>31</v>
      </c>
      <c r="N3028" t="str">
        <f>VLOOKUP(M3028,'Country Names'!B:C,2,FALSE)</f>
        <v>Germany</v>
      </c>
      <c r="O3028">
        <v>100</v>
      </c>
      <c r="P3028" t="str">
        <f>IF(Table[[#This Row],[remote_ratio]]=0, "In Person", IF(Table[[#This Row],[remote_ratio]]=50, "Hybrid", IF(Table[[#This Row],[remote_ratio]]=100, "Remote")))</f>
        <v>Remote</v>
      </c>
      <c r="Q3028" t="s">
        <v>31</v>
      </c>
      <c r="R3028" t="str">
        <f>VLOOKUP(Q3028,'Country Names'!B:C,2,FALSE)</f>
        <v>Germany</v>
      </c>
      <c r="S3028" t="s">
        <v>222</v>
      </c>
    </row>
    <row r="3029" spans="1:19" x14ac:dyDescent="0.3">
      <c r="A3029">
        <v>2969</v>
      </c>
      <c r="B3029">
        <v>2022</v>
      </c>
      <c r="C3029" t="s">
        <v>214</v>
      </c>
      <c r="D3029" t="s">
        <v>216</v>
      </c>
      <c r="E3029" t="s">
        <v>23</v>
      </c>
      <c r="F3029" t="str">
        <f t="shared" si="188"/>
        <v>Scientist</v>
      </c>
      <c r="G3029">
        <v>82000</v>
      </c>
      <c r="H3029" t="s">
        <v>20</v>
      </c>
      <c r="I3029">
        <v>82000</v>
      </c>
      <c r="J3029">
        <f t="shared" si="189"/>
        <v>50000</v>
      </c>
      <c r="K3029">
        <f t="shared" si="190"/>
        <v>100000</v>
      </c>
      <c r="L3029" t="str">
        <f t="shared" si="191"/>
        <v>50000-100000</v>
      </c>
      <c r="M3029" t="s">
        <v>21</v>
      </c>
      <c r="N3029" t="str">
        <f>VLOOKUP(M3029,'Country Names'!B:C,2,FALSE)</f>
        <v>United States</v>
      </c>
      <c r="O3029">
        <v>0</v>
      </c>
      <c r="P3029" t="str">
        <f>IF(Table[[#This Row],[remote_ratio]]=0, "In Person", IF(Table[[#This Row],[remote_ratio]]=50, "Hybrid", IF(Table[[#This Row],[remote_ratio]]=100, "Remote")))</f>
        <v>In Person</v>
      </c>
      <c r="Q3029" t="s">
        <v>21</v>
      </c>
      <c r="R3029" t="str">
        <f>VLOOKUP(Q3029,'Country Names'!B:C,2,FALSE)</f>
        <v>United States</v>
      </c>
      <c r="S3029" t="s">
        <v>220</v>
      </c>
    </row>
    <row r="3030" spans="1:19" x14ac:dyDescent="0.3">
      <c r="A3030">
        <v>2970</v>
      </c>
      <c r="B3030">
        <v>2022</v>
      </c>
      <c r="C3030" t="s">
        <v>214</v>
      </c>
      <c r="D3030" t="s">
        <v>218</v>
      </c>
      <c r="E3030" t="s">
        <v>23</v>
      </c>
      <c r="F3030" t="str">
        <f t="shared" si="188"/>
        <v>Scientist</v>
      </c>
      <c r="G3030">
        <v>110000</v>
      </c>
      <c r="H3030" t="s">
        <v>20</v>
      </c>
      <c r="I3030">
        <v>110000</v>
      </c>
      <c r="J3030">
        <f t="shared" si="189"/>
        <v>100000</v>
      </c>
      <c r="K3030">
        <f t="shared" si="190"/>
        <v>150000</v>
      </c>
      <c r="L3030" t="str">
        <f t="shared" si="191"/>
        <v>100000-150000</v>
      </c>
      <c r="M3030" t="s">
        <v>185</v>
      </c>
      <c r="N3030" t="e">
        <f>VLOOKUP(M3030,'Country Names'!B:C,2,FALSE)</f>
        <v>#N/A</v>
      </c>
      <c r="O3030">
        <v>100</v>
      </c>
      <c r="P3030" t="str">
        <f>IF(Table[[#This Row],[remote_ratio]]=0, "In Person", IF(Table[[#This Row],[remote_ratio]]=50, "Hybrid", IF(Table[[#This Row],[remote_ratio]]=100, "Remote")))</f>
        <v>Remote</v>
      </c>
      <c r="Q3030" t="s">
        <v>63</v>
      </c>
      <c r="R3030" t="str">
        <f>VLOOKUP(Q3030,'Country Names'!B:C,2,FALSE)</f>
        <v>France</v>
      </c>
      <c r="S3030" t="s">
        <v>221</v>
      </c>
    </row>
    <row r="3031" spans="1:19" x14ac:dyDescent="0.3">
      <c r="A3031">
        <v>3030</v>
      </c>
      <c r="B3031">
        <v>2022</v>
      </c>
      <c r="C3031" t="s">
        <v>330</v>
      </c>
      <c r="D3031" t="s">
        <v>216</v>
      </c>
      <c r="E3031" t="s">
        <v>37</v>
      </c>
      <c r="F3031" t="str">
        <f t="shared" si="188"/>
        <v>Engineer</v>
      </c>
      <c r="G3031">
        <v>141300</v>
      </c>
      <c r="H3031" t="s">
        <v>20</v>
      </c>
      <c r="I3031">
        <v>141300</v>
      </c>
      <c r="J3031">
        <f t="shared" si="189"/>
        <v>100000</v>
      </c>
      <c r="K3031">
        <f t="shared" si="190"/>
        <v>150000</v>
      </c>
      <c r="L3031" t="str">
        <f t="shared" si="191"/>
        <v>100000-150000</v>
      </c>
      <c r="M3031" t="s">
        <v>21</v>
      </c>
      <c r="N3031" t="str">
        <f>VLOOKUP(M3031,'Country Names'!B:C,2,FALSE)</f>
        <v>United States</v>
      </c>
      <c r="O3031">
        <v>0</v>
      </c>
      <c r="P3031" t="str">
        <f>IF(Table[[#This Row],[remote_ratio]]=0, "In Person", IF(Table[[#This Row],[remote_ratio]]=50, "Hybrid", IF(Table[[#This Row],[remote_ratio]]=100, "Remote")))</f>
        <v>In Person</v>
      </c>
      <c r="Q3031" t="s">
        <v>21</v>
      </c>
      <c r="R3031" t="str">
        <f>VLOOKUP(Q3031,'Country Names'!B:C,2,FALSE)</f>
        <v>United States</v>
      </c>
      <c r="S3031" t="s">
        <v>221</v>
      </c>
    </row>
    <row r="3032" spans="1:19" x14ac:dyDescent="0.3">
      <c r="A3032">
        <v>3031</v>
      </c>
      <c r="B3032">
        <v>2022</v>
      </c>
      <c r="C3032" t="s">
        <v>330</v>
      </c>
      <c r="D3032" t="s">
        <v>216</v>
      </c>
      <c r="E3032" t="s">
        <v>37</v>
      </c>
      <c r="F3032" t="str">
        <f t="shared" si="188"/>
        <v>Engineer</v>
      </c>
      <c r="G3032">
        <v>102100</v>
      </c>
      <c r="H3032" t="s">
        <v>20</v>
      </c>
      <c r="I3032">
        <v>102100</v>
      </c>
      <c r="J3032">
        <f t="shared" si="189"/>
        <v>100000</v>
      </c>
      <c r="K3032">
        <f t="shared" si="190"/>
        <v>150000</v>
      </c>
      <c r="L3032" t="str">
        <f t="shared" si="191"/>
        <v>100000-150000</v>
      </c>
      <c r="M3032" t="s">
        <v>21</v>
      </c>
      <c r="N3032" t="str">
        <f>VLOOKUP(M3032,'Country Names'!B:C,2,FALSE)</f>
        <v>United States</v>
      </c>
      <c r="O3032">
        <v>0</v>
      </c>
      <c r="P3032" t="str">
        <f>IF(Table[[#This Row],[remote_ratio]]=0, "In Person", IF(Table[[#This Row],[remote_ratio]]=50, "Hybrid", IF(Table[[#This Row],[remote_ratio]]=100, "Remote")))</f>
        <v>In Person</v>
      </c>
      <c r="Q3032" t="s">
        <v>21</v>
      </c>
      <c r="R3032" t="str">
        <f>VLOOKUP(Q3032,'Country Names'!B:C,2,FALSE)</f>
        <v>United States</v>
      </c>
      <c r="S3032" t="s">
        <v>221</v>
      </c>
    </row>
    <row r="3033" spans="1:19" x14ac:dyDescent="0.3">
      <c r="A3033">
        <v>3032</v>
      </c>
      <c r="B3033">
        <v>2022</v>
      </c>
      <c r="C3033" t="s">
        <v>330</v>
      </c>
      <c r="D3033" t="s">
        <v>216</v>
      </c>
      <c r="E3033" t="s">
        <v>45</v>
      </c>
      <c r="F3033" t="str">
        <f t="shared" si="188"/>
        <v>Architect</v>
      </c>
      <c r="G3033">
        <v>141300</v>
      </c>
      <c r="H3033" t="s">
        <v>20</v>
      </c>
      <c r="I3033">
        <v>141300</v>
      </c>
      <c r="J3033">
        <f t="shared" si="189"/>
        <v>100000</v>
      </c>
      <c r="K3033">
        <f t="shared" si="190"/>
        <v>150000</v>
      </c>
      <c r="L3033" t="str">
        <f t="shared" si="191"/>
        <v>100000-150000</v>
      </c>
      <c r="M3033" t="s">
        <v>21</v>
      </c>
      <c r="N3033" t="str">
        <f>VLOOKUP(M3033,'Country Names'!B:C,2,FALSE)</f>
        <v>United States</v>
      </c>
      <c r="O3033">
        <v>0</v>
      </c>
      <c r="P3033" t="str">
        <f>IF(Table[[#This Row],[remote_ratio]]=0, "In Person", IF(Table[[#This Row],[remote_ratio]]=50, "Hybrid", IF(Table[[#This Row],[remote_ratio]]=100, "Remote")))</f>
        <v>In Person</v>
      </c>
      <c r="Q3033" t="s">
        <v>21</v>
      </c>
      <c r="R3033" t="str">
        <f>VLOOKUP(Q3033,'Country Names'!B:C,2,FALSE)</f>
        <v>United States</v>
      </c>
      <c r="S3033" t="s">
        <v>221</v>
      </c>
    </row>
    <row r="3034" spans="1:19" x14ac:dyDescent="0.3">
      <c r="A3034">
        <v>3033</v>
      </c>
      <c r="B3034">
        <v>2022</v>
      </c>
      <c r="C3034" t="s">
        <v>330</v>
      </c>
      <c r="D3034" t="s">
        <v>216</v>
      </c>
      <c r="E3034" t="s">
        <v>45</v>
      </c>
      <c r="F3034" t="str">
        <f t="shared" si="188"/>
        <v>Architect</v>
      </c>
      <c r="G3034">
        <v>102100</v>
      </c>
      <c r="H3034" t="s">
        <v>20</v>
      </c>
      <c r="I3034">
        <v>102100</v>
      </c>
      <c r="J3034">
        <f t="shared" si="189"/>
        <v>100000</v>
      </c>
      <c r="K3034">
        <f t="shared" si="190"/>
        <v>150000</v>
      </c>
      <c r="L3034" t="str">
        <f t="shared" si="191"/>
        <v>100000-150000</v>
      </c>
      <c r="M3034" t="s">
        <v>21</v>
      </c>
      <c r="N3034" t="str">
        <f>VLOOKUP(M3034,'Country Names'!B:C,2,FALSE)</f>
        <v>United States</v>
      </c>
      <c r="O3034">
        <v>0</v>
      </c>
      <c r="P3034" t="str">
        <f>IF(Table[[#This Row],[remote_ratio]]=0, "In Person", IF(Table[[#This Row],[remote_ratio]]=50, "Hybrid", IF(Table[[#This Row],[remote_ratio]]=100, "Remote")))</f>
        <v>In Person</v>
      </c>
      <c r="Q3034" t="s">
        <v>21</v>
      </c>
      <c r="R3034" t="str">
        <f>VLOOKUP(Q3034,'Country Names'!B:C,2,FALSE)</f>
        <v>United States</v>
      </c>
      <c r="S3034" t="s">
        <v>221</v>
      </c>
    </row>
    <row r="3035" spans="1:19" x14ac:dyDescent="0.3">
      <c r="A3035">
        <v>3034</v>
      </c>
      <c r="B3035">
        <v>2022</v>
      </c>
      <c r="C3035" t="s">
        <v>214</v>
      </c>
      <c r="D3035" t="s">
        <v>216</v>
      </c>
      <c r="E3035" t="s">
        <v>27</v>
      </c>
      <c r="F3035" t="str">
        <f t="shared" si="188"/>
        <v>Analyst</v>
      </c>
      <c r="G3035">
        <v>50000</v>
      </c>
      <c r="H3035" t="s">
        <v>20</v>
      </c>
      <c r="I3035">
        <v>50000</v>
      </c>
      <c r="J3035">
        <f t="shared" si="189"/>
        <v>50000</v>
      </c>
      <c r="K3035">
        <f t="shared" si="190"/>
        <v>100000</v>
      </c>
      <c r="L3035" t="str">
        <f t="shared" si="191"/>
        <v>50000-100000</v>
      </c>
      <c r="M3035" t="s">
        <v>131</v>
      </c>
      <c r="N3035" t="str">
        <f>VLOOKUP(M3035,'Country Names'!B:C,2,FALSE)</f>
        <v>Argentina</v>
      </c>
      <c r="O3035">
        <v>100</v>
      </c>
      <c r="P3035" t="str">
        <f>IF(Table[[#This Row],[remote_ratio]]=0, "In Person", IF(Table[[#This Row],[remote_ratio]]=50, "Hybrid", IF(Table[[#This Row],[remote_ratio]]=100, "Remote")))</f>
        <v>Remote</v>
      </c>
      <c r="Q3035" t="s">
        <v>131</v>
      </c>
      <c r="R3035" t="str">
        <f>VLOOKUP(Q3035,'Country Names'!B:C,2,FALSE)</f>
        <v>Argentina</v>
      </c>
      <c r="S3035" t="s">
        <v>220</v>
      </c>
    </row>
    <row r="3036" spans="1:19" x14ac:dyDescent="0.3">
      <c r="A3036">
        <v>2971</v>
      </c>
      <c r="B3036">
        <v>2022</v>
      </c>
      <c r="C3036" t="s">
        <v>213</v>
      </c>
      <c r="D3036" t="s">
        <v>216</v>
      </c>
      <c r="E3036" t="s">
        <v>88</v>
      </c>
      <c r="F3036" t="str">
        <f t="shared" si="188"/>
        <v>Scientist</v>
      </c>
      <c r="G3036">
        <v>173000</v>
      </c>
      <c r="H3036" t="s">
        <v>20</v>
      </c>
      <c r="I3036">
        <v>173000</v>
      </c>
      <c r="J3036">
        <f t="shared" si="189"/>
        <v>150000</v>
      </c>
      <c r="K3036">
        <f t="shared" si="190"/>
        <v>200000</v>
      </c>
      <c r="L3036" t="str">
        <f t="shared" si="191"/>
        <v>150000-200000</v>
      </c>
      <c r="M3036" t="s">
        <v>21</v>
      </c>
      <c r="N3036" t="str">
        <f>VLOOKUP(M3036,'Country Names'!B:C,2,FALSE)</f>
        <v>United States</v>
      </c>
      <c r="O3036">
        <v>50</v>
      </c>
      <c r="P3036" t="str">
        <f>IF(Table[[#This Row],[remote_ratio]]=0, "In Person", IF(Table[[#This Row],[remote_ratio]]=50, "Hybrid", IF(Table[[#This Row],[remote_ratio]]=100, "Remote")))</f>
        <v>Hybrid</v>
      </c>
      <c r="Q3036" t="s">
        <v>21</v>
      </c>
      <c r="R3036" t="str">
        <f>VLOOKUP(Q3036,'Country Names'!B:C,2,FALSE)</f>
        <v>United States</v>
      </c>
      <c r="S3036" t="s">
        <v>221</v>
      </c>
    </row>
    <row r="3037" spans="1:19" x14ac:dyDescent="0.3">
      <c r="A3037">
        <v>2972</v>
      </c>
      <c r="B3037">
        <v>2022</v>
      </c>
      <c r="C3037" t="s">
        <v>330</v>
      </c>
      <c r="D3037" t="s">
        <v>216</v>
      </c>
      <c r="E3037" t="s">
        <v>23</v>
      </c>
      <c r="F3037" t="str">
        <f t="shared" si="188"/>
        <v>Scientist</v>
      </c>
      <c r="G3037">
        <v>203500</v>
      </c>
      <c r="H3037" t="s">
        <v>20</v>
      </c>
      <c r="I3037">
        <v>203500</v>
      </c>
      <c r="J3037">
        <f t="shared" si="189"/>
        <v>200000</v>
      </c>
      <c r="K3037">
        <f t="shared" si="190"/>
        <v>250000</v>
      </c>
      <c r="L3037" t="str">
        <f t="shared" si="191"/>
        <v>200000-250000</v>
      </c>
      <c r="M3037" t="s">
        <v>21</v>
      </c>
      <c r="N3037" t="str">
        <f>VLOOKUP(M3037,'Country Names'!B:C,2,FALSE)</f>
        <v>United States</v>
      </c>
      <c r="O3037">
        <v>0</v>
      </c>
      <c r="P3037" t="str">
        <f>IF(Table[[#This Row],[remote_ratio]]=0, "In Person", IF(Table[[#This Row],[remote_ratio]]=50, "Hybrid", IF(Table[[#This Row],[remote_ratio]]=100, "Remote")))</f>
        <v>In Person</v>
      </c>
      <c r="Q3037" t="s">
        <v>21</v>
      </c>
      <c r="R3037" t="str">
        <f>VLOOKUP(Q3037,'Country Names'!B:C,2,FALSE)</f>
        <v>United States</v>
      </c>
      <c r="S3037" t="s">
        <v>221</v>
      </c>
    </row>
    <row r="3038" spans="1:19" x14ac:dyDescent="0.3">
      <c r="A3038">
        <v>3037</v>
      </c>
      <c r="B3038">
        <v>2022</v>
      </c>
      <c r="C3038" t="s">
        <v>330</v>
      </c>
      <c r="D3038" t="s">
        <v>216</v>
      </c>
      <c r="E3038" t="s">
        <v>45</v>
      </c>
      <c r="F3038" t="str">
        <f t="shared" si="188"/>
        <v>Architect</v>
      </c>
      <c r="G3038">
        <v>250000</v>
      </c>
      <c r="H3038" t="s">
        <v>20</v>
      </c>
      <c r="I3038">
        <v>250000</v>
      </c>
      <c r="J3038">
        <f t="shared" si="189"/>
        <v>250000</v>
      </c>
      <c r="K3038">
        <f t="shared" si="190"/>
        <v>300000</v>
      </c>
      <c r="L3038" t="str">
        <f t="shared" si="191"/>
        <v>250000-300000</v>
      </c>
      <c r="M3038" t="s">
        <v>21</v>
      </c>
      <c r="N3038" t="str">
        <f>VLOOKUP(M3038,'Country Names'!B:C,2,FALSE)</f>
        <v>United States</v>
      </c>
      <c r="O3038">
        <v>0</v>
      </c>
      <c r="P3038" t="str">
        <f>IF(Table[[#This Row],[remote_ratio]]=0, "In Person", IF(Table[[#This Row],[remote_ratio]]=50, "Hybrid", IF(Table[[#This Row],[remote_ratio]]=100, "Remote")))</f>
        <v>In Person</v>
      </c>
      <c r="Q3038" t="s">
        <v>21</v>
      </c>
      <c r="R3038" t="str">
        <f>VLOOKUP(Q3038,'Country Names'!B:C,2,FALSE)</f>
        <v>United States</v>
      </c>
      <c r="S3038" t="s">
        <v>221</v>
      </c>
    </row>
    <row r="3039" spans="1:19" x14ac:dyDescent="0.3">
      <c r="A3039">
        <v>3038</v>
      </c>
      <c r="B3039">
        <v>2022</v>
      </c>
      <c r="C3039" t="s">
        <v>330</v>
      </c>
      <c r="D3039" t="s">
        <v>216</v>
      </c>
      <c r="E3039" t="s">
        <v>45</v>
      </c>
      <c r="F3039" t="str">
        <f t="shared" si="188"/>
        <v>Architect</v>
      </c>
      <c r="G3039">
        <v>63000</v>
      </c>
      <c r="H3039" t="s">
        <v>20</v>
      </c>
      <c r="I3039">
        <v>63000</v>
      </c>
      <c r="J3039">
        <f t="shared" si="189"/>
        <v>50000</v>
      </c>
      <c r="K3039">
        <f t="shared" si="190"/>
        <v>100000</v>
      </c>
      <c r="L3039" t="str">
        <f t="shared" si="191"/>
        <v>50000-100000</v>
      </c>
      <c r="M3039" t="s">
        <v>21</v>
      </c>
      <c r="N3039" t="str">
        <f>VLOOKUP(M3039,'Country Names'!B:C,2,FALSE)</f>
        <v>United States</v>
      </c>
      <c r="O3039">
        <v>0</v>
      </c>
      <c r="P3039" t="str">
        <f>IF(Table[[#This Row],[remote_ratio]]=0, "In Person", IF(Table[[#This Row],[remote_ratio]]=50, "Hybrid", IF(Table[[#This Row],[remote_ratio]]=100, "Remote")))</f>
        <v>In Person</v>
      </c>
      <c r="Q3039" t="s">
        <v>21</v>
      </c>
      <c r="R3039" t="str">
        <f>VLOOKUP(Q3039,'Country Names'!B:C,2,FALSE)</f>
        <v>United States</v>
      </c>
      <c r="S3039" t="s">
        <v>221</v>
      </c>
    </row>
    <row r="3040" spans="1:19" x14ac:dyDescent="0.3">
      <c r="A3040">
        <v>3039</v>
      </c>
      <c r="B3040">
        <v>2022</v>
      </c>
      <c r="C3040" t="s">
        <v>330</v>
      </c>
      <c r="D3040" t="s">
        <v>216</v>
      </c>
      <c r="E3040" t="s">
        <v>69</v>
      </c>
      <c r="F3040" t="str">
        <f t="shared" si="188"/>
        <v>Manager</v>
      </c>
      <c r="G3040">
        <v>189500</v>
      </c>
      <c r="H3040" t="s">
        <v>20</v>
      </c>
      <c r="I3040">
        <v>189500</v>
      </c>
      <c r="J3040">
        <f t="shared" si="189"/>
        <v>150000</v>
      </c>
      <c r="K3040">
        <f t="shared" si="190"/>
        <v>200000</v>
      </c>
      <c r="L3040" t="str">
        <f t="shared" si="191"/>
        <v>150000-200000</v>
      </c>
      <c r="M3040" t="s">
        <v>21</v>
      </c>
      <c r="N3040" t="str">
        <f>VLOOKUP(M3040,'Country Names'!B:C,2,FALSE)</f>
        <v>United States</v>
      </c>
      <c r="O3040">
        <v>100</v>
      </c>
      <c r="P3040" t="str">
        <f>IF(Table[[#This Row],[remote_ratio]]=0, "In Person", IF(Table[[#This Row],[remote_ratio]]=50, "Hybrid", IF(Table[[#This Row],[remote_ratio]]=100, "Remote")))</f>
        <v>Remote</v>
      </c>
      <c r="Q3040" t="s">
        <v>21</v>
      </c>
      <c r="R3040" t="str">
        <f>VLOOKUP(Q3040,'Country Names'!B:C,2,FALSE)</f>
        <v>United States</v>
      </c>
      <c r="S3040" t="s">
        <v>220</v>
      </c>
    </row>
    <row r="3041" spans="1:19" x14ac:dyDescent="0.3">
      <c r="A3041">
        <v>3040</v>
      </c>
      <c r="B3041">
        <v>2022</v>
      </c>
      <c r="C3041" t="s">
        <v>330</v>
      </c>
      <c r="D3041" t="s">
        <v>216</v>
      </c>
      <c r="E3041" t="s">
        <v>69</v>
      </c>
      <c r="F3041" t="str">
        <f t="shared" si="188"/>
        <v>Manager</v>
      </c>
      <c r="G3041">
        <v>140100</v>
      </c>
      <c r="H3041" t="s">
        <v>20</v>
      </c>
      <c r="I3041">
        <v>140100</v>
      </c>
      <c r="J3041">
        <f t="shared" si="189"/>
        <v>100000</v>
      </c>
      <c r="K3041">
        <f t="shared" si="190"/>
        <v>150000</v>
      </c>
      <c r="L3041" t="str">
        <f t="shared" si="191"/>
        <v>100000-150000</v>
      </c>
      <c r="M3041" t="s">
        <v>21</v>
      </c>
      <c r="N3041" t="str">
        <f>VLOOKUP(M3041,'Country Names'!B:C,2,FALSE)</f>
        <v>United States</v>
      </c>
      <c r="O3041">
        <v>100</v>
      </c>
      <c r="P3041" t="str">
        <f>IF(Table[[#This Row],[remote_ratio]]=0, "In Person", IF(Table[[#This Row],[remote_ratio]]=50, "Hybrid", IF(Table[[#This Row],[remote_ratio]]=100, "Remote")))</f>
        <v>Remote</v>
      </c>
      <c r="Q3041" t="s">
        <v>21</v>
      </c>
      <c r="R3041" t="str">
        <f>VLOOKUP(Q3041,'Country Names'!B:C,2,FALSE)</f>
        <v>United States</v>
      </c>
      <c r="S3041" t="s">
        <v>220</v>
      </c>
    </row>
    <row r="3042" spans="1:19" x14ac:dyDescent="0.3">
      <c r="A3042">
        <v>3041</v>
      </c>
      <c r="B3042">
        <v>2022</v>
      </c>
      <c r="C3042" t="s">
        <v>330</v>
      </c>
      <c r="D3042" t="s">
        <v>216</v>
      </c>
      <c r="E3042" t="s">
        <v>37</v>
      </c>
      <c r="F3042" t="str">
        <f t="shared" si="188"/>
        <v>Engineer</v>
      </c>
      <c r="G3042">
        <v>177600</v>
      </c>
      <c r="H3042" t="s">
        <v>20</v>
      </c>
      <c r="I3042">
        <v>177600</v>
      </c>
      <c r="J3042">
        <f t="shared" si="189"/>
        <v>150000</v>
      </c>
      <c r="K3042">
        <f t="shared" si="190"/>
        <v>200000</v>
      </c>
      <c r="L3042" t="str">
        <f t="shared" si="191"/>
        <v>150000-200000</v>
      </c>
      <c r="M3042" t="s">
        <v>21</v>
      </c>
      <c r="N3042" t="str">
        <f>VLOOKUP(M3042,'Country Names'!B:C,2,FALSE)</f>
        <v>United States</v>
      </c>
      <c r="O3042">
        <v>100</v>
      </c>
      <c r="P3042" t="str">
        <f>IF(Table[[#This Row],[remote_ratio]]=0, "In Person", IF(Table[[#This Row],[remote_ratio]]=50, "Hybrid", IF(Table[[#This Row],[remote_ratio]]=100, "Remote")))</f>
        <v>Remote</v>
      </c>
      <c r="Q3042" t="s">
        <v>21</v>
      </c>
      <c r="R3042" t="str">
        <f>VLOOKUP(Q3042,'Country Names'!B:C,2,FALSE)</f>
        <v>United States</v>
      </c>
      <c r="S3042" t="s">
        <v>220</v>
      </c>
    </row>
    <row r="3043" spans="1:19" x14ac:dyDescent="0.3">
      <c r="A3043">
        <v>3042</v>
      </c>
      <c r="B3043">
        <v>2022</v>
      </c>
      <c r="C3043" t="s">
        <v>330</v>
      </c>
      <c r="D3043" t="s">
        <v>216</v>
      </c>
      <c r="E3043" t="s">
        <v>37</v>
      </c>
      <c r="F3043" t="str">
        <f t="shared" si="188"/>
        <v>Engineer</v>
      </c>
      <c r="G3043">
        <v>131300</v>
      </c>
      <c r="H3043" t="s">
        <v>20</v>
      </c>
      <c r="I3043">
        <v>131300</v>
      </c>
      <c r="J3043">
        <f t="shared" si="189"/>
        <v>100000</v>
      </c>
      <c r="K3043">
        <f t="shared" si="190"/>
        <v>150000</v>
      </c>
      <c r="L3043" t="str">
        <f t="shared" si="191"/>
        <v>100000-150000</v>
      </c>
      <c r="M3043" t="s">
        <v>21</v>
      </c>
      <c r="N3043" t="str">
        <f>VLOOKUP(M3043,'Country Names'!B:C,2,FALSE)</f>
        <v>United States</v>
      </c>
      <c r="O3043">
        <v>100</v>
      </c>
      <c r="P3043" t="str">
        <f>IF(Table[[#This Row],[remote_ratio]]=0, "In Person", IF(Table[[#This Row],[remote_ratio]]=50, "Hybrid", IF(Table[[#This Row],[remote_ratio]]=100, "Remote")))</f>
        <v>Remote</v>
      </c>
      <c r="Q3043" t="s">
        <v>21</v>
      </c>
      <c r="R3043" t="str">
        <f>VLOOKUP(Q3043,'Country Names'!B:C,2,FALSE)</f>
        <v>United States</v>
      </c>
      <c r="S3043" t="s">
        <v>220</v>
      </c>
    </row>
    <row r="3044" spans="1:19" x14ac:dyDescent="0.3">
      <c r="A3044">
        <v>3043</v>
      </c>
      <c r="B3044">
        <v>2022</v>
      </c>
      <c r="C3044" t="s">
        <v>213</v>
      </c>
      <c r="D3044" t="s">
        <v>216</v>
      </c>
      <c r="E3044" t="s">
        <v>37</v>
      </c>
      <c r="F3044" t="str">
        <f t="shared" si="188"/>
        <v>Engineer</v>
      </c>
      <c r="G3044">
        <v>24000</v>
      </c>
      <c r="H3044" t="s">
        <v>20</v>
      </c>
      <c r="I3044">
        <v>24000</v>
      </c>
      <c r="J3044">
        <f t="shared" si="189"/>
        <v>0</v>
      </c>
      <c r="K3044">
        <f t="shared" si="190"/>
        <v>50000</v>
      </c>
      <c r="L3044" t="str">
        <f t="shared" si="191"/>
        <v>0-50000</v>
      </c>
      <c r="M3044" t="s">
        <v>21</v>
      </c>
      <c r="N3044" t="str">
        <f>VLOOKUP(M3044,'Country Names'!B:C,2,FALSE)</f>
        <v>United States</v>
      </c>
      <c r="O3044">
        <v>0</v>
      </c>
      <c r="P3044" t="str">
        <f>IF(Table[[#This Row],[remote_ratio]]=0, "In Person", IF(Table[[#This Row],[remote_ratio]]=50, "Hybrid", IF(Table[[#This Row],[remote_ratio]]=100, "Remote")))</f>
        <v>In Person</v>
      </c>
      <c r="Q3044" t="s">
        <v>21</v>
      </c>
      <c r="R3044" t="str">
        <f>VLOOKUP(Q3044,'Country Names'!B:C,2,FALSE)</f>
        <v>United States</v>
      </c>
      <c r="S3044" t="s">
        <v>221</v>
      </c>
    </row>
    <row r="3045" spans="1:19" x14ac:dyDescent="0.3">
      <c r="A3045">
        <v>3044</v>
      </c>
      <c r="B3045">
        <v>2022</v>
      </c>
      <c r="C3045" t="s">
        <v>213</v>
      </c>
      <c r="D3045" t="s">
        <v>216</v>
      </c>
      <c r="E3045" t="s">
        <v>37</v>
      </c>
      <c r="F3045" t="str">
        <f t="shared" si="188"/>
        <v>Engineer</v>
      </c>
      <c r="G3045">
        <v>24000</v>
      </c>
      <c r="H3045" t="s">
        <v>20</v>
      </c>
      <c r="I3045">
        <v>24000</v>
      </c>
      <c r="J3045">
        <f t="shared" si="189"/>
        <v>0</v>
      </c>
      <c r="K3045">
        <f t="shared" si="190"/>
        <v>50000</v>
      </c>
      <c r="L3045" t="str">
        <f t="shared" si="191"/>
        <v>0-50000</v>
      </c>
      <c r="M3045" t="s">
        <v>21</v>
      </c>
      <c r="N3045" t="str">
        <f>VLOOKUP(M3045,'Country Names'!B:C,2,FALSE)</f>
        <v>United States</v>
      </c>
      <c r="O3045">
        <v>0</v>
      </c>
      <c r="P3045" t="str">
        <f>IF(Table[[#This Row],[remote_ratio]]=0, "In Person", IF(Table[[#This Row],[remote_ratio]]=50, "Hybrid", IF(Table[[#This Row],[remote_ratio]]=100, "Remote")))</f>
        <v>In Person</v>
      </c>
      <c r="Q3045" t="s">
        <v>21</v>
      </c>
      <c r="R3045" t="str">
        <f>VLOOKUP(Q3045,'Country Names'!B:C,2,FALSE)</f>
        <v>United States</v>
      </c>
      <c r="S3045" t="s">
        <v>221</v>
      </c>
    </row>
    <row r="3046" spans="1:19" x14ac:dyDescent="0.3">
      <c r="A3046">
        <v>3045</v>
      </c>
      <c r="B3046">
        <v>2022</v>
      </c>
      <c r="C3046" t="s">
        <v>330</v>
      </c>
      <c r="D3046" t="s">
        <v>216</v>
      </c>
      <c r="E3046" t="s">
        <v>37</v>
      </c>
      <c r="F3046" t="str">
        <f t="shared" si="188"/>
        <v>Engineer</v>
      </c>
      <c r="G3046">
        <v>250000</v>
      </c>
      <c r="H3046" t="s">
        <v>20</v>
      </c>
      <c r="I3046">
        <v>250000</v>
      </c>
      <c r="J3046">
        <f t="shared" si="189"/>
        <v>250000</v>
      </c>
      <c r="K3046">
        <f t="shared" si="190"/>
        <v>300000</v>
      </c>
      <c r="L3046" t="str">
        <f t="shared" si="191"/>
        <v>250000-300000</v>
      </c>
      <c r="M3046" t="s">
        <v>21</v>
      </c>
      <c r="N3046" t="str">
        <f>VLOOKUP(M3046,'Country Names'!B:C,2,FALSE)</f>
        <v>United States</v>
      </c>
      <c r="O3046">
        <v>0</v>
      </c>
      <c r="P3046" t="str">
        <f>IF(Table[[#This Row],[remote_ratio]]=0, "In Person", IF(Table[[#This Row],[remote_ratio]]=50, "Hybrid", IF(Table[[#This Row],[remote_ratio]]=100, "Remote")))</f>
        <v>In Person</v>
      </c>
      <c r="Q3046" t="s">
        <v>21</v>
      </c>
      <c r="R3046" t="str">
        <f>VLOOKUP(Q3046,'Country Names'!B:C,2,FALSE)</f>
        <v>United States</v>
      </c>
      <c r="S3046" t="s">
        <v>221</v>
      </c>
    </row>
    <row r="3047" spans="1:19" x14ac:dyDescent="0.3">
      <c r="A3047">
        <v>3046</v>
      </c>
      <c r="B3047">
        <v>2022</v>
      </c>
      <c r="C3047" t="s">
        <v>330</v>
      </c>
      <c r="D3047" t="s">
        <v>216</v>
      </c>
      <c r="E3047" t="s">
        <v>37</v>
      </c>
      <c r="F3047" t="str">
        <f t="shared" si="188"/>
        <v>Engineer</v>
      </c>
      <c r="G3047">
        <v>63000</v>
      </c>
      <c r="H3047" t="s">
        <v>20</v>
      </c>
      <c r="I3047">
        <v>63000</v>
      </c>
      <c r="J3047">
        <f t="shared" si="189"/>
        <v>50000</v>
      </c>
      <c r="K3047">
        <f t="shared" si="190"/>
        <v>100000</v>
      </c>
      <c r="L3047" t="str">
        <f t="shared" si="191"/>
        <v>50000-100000</v>
      </c>
      <c r="M3047" t="s">
        <v>21</v>
      </c>
      <c r="N3047" t="str">
        <f>VLOOKUP(M3047,'Country Names'!B:C,2,FALSE)</f>
        <v>United States</v>
      </c>
      <c r="O3047">
        <v>0</v>
      </c>
      <c r="P3047" t="str">
        <f>IF(Table[[#This Row],[remote_ratio]]=0, "In Person", IF(Table[[#This Row],[remote_ratio]]=50, "Hybrid", IF(Table[[#This Row],[remote_ratio]]=100, "Remote")))</f>
        <v>In Person</v>
      </c>
      <c r="Q3047" t="s">
        <v>21</v>
      </c>
      <c r="R3047" t="str">
        <f>VLOOKUP(Q3047,'Country Names'!B:C,2,FALSE)</f>
        <v>United States</v>
      </c>
      <c r="S3047" t="s">
        <v>221</v>
      </c>
    </row>
    <row r="3048" spans="1:19" x14ac:dyDescent="0.3">
      <c r="A3048">
        <v>3047</v>
      </c>
      <c r="B3048">
        <v>2022</v>
      </c>
      <c r="C3048" t="s">
        <v>330</v>
      </c>
      <c r="D3048" t="s">
        <v>216</v>
      </c>
      <c r="E3048" t="s">
        <v>35</v>
      </c>
      <c r="F3048" t="str">
        <f t="shared" si="188"/>
        <v>Engineer</v>
      </c>
      <c r="G3048">
        <v>202900</v>
      </c>
      <c r="H3048" t="s">
        <v>20</v>
      </c>
      <c r="I3048">
        <v>202900</v>
      </c>
      <c r="J3048">
        <f t="shared" si="189"/>
        <v>200000</v>
      </c>
      <c r="K3048">
        <f t="shared" si="190"/>
        <v>250000</v>
      </c>
      <c r="L3048" t="str">
        <f t="shared" si="191"/>
        <v>200000-250000</v>
      </c>
      <c r="M3048" t="s">
        <v>21</v>
      </c>
      <c r="N3048" t="str">
        <f>VLOOKUP(M3048,'Country Names'!B:C,2,FALSE)</f>
        <v>United States</v>
      </c>
      <c r="O3048">
        <v>100</v>
      </c>
      <c r="P3048" t="str">
        <f>IF(Table[[#This Row],[remote_ratio]]=0, "In Person", IF(Table[[#This Row],[remote_ratio]]=50, "Hybrid", IF(Table[[#This Row],[remote_ratio]]=100, "Remote")))</f>
        <v>Remote</v>
      </c>
      <c r="Q3048" t="s">
        <v>21</v>
      </c>
      <c r="R3048" t="str">
        <f>VLOOKUP(Q3048,'Country Names'!B:C,2,FALSE)</f>
        <v>United States</v>
      </c>
      <c r="S3048" t="s">
        <v>220</v>
      </c>
    </row>
    <row r="3049" spans="1:19" x14ac:dyDescent="0.3">
      <c r="A3049">
        <v>3048</v>
      </c>
      <c r="B3049">
        <v>2022</v>
      </c>
      <c r="C3049" t="s">
        <v>330</v>
      </c>
      <c r="D3049" t="s">
        <v>216</v>
      </c>
      <c r="E3049" t="s">
        <v>35</v>
      </c>
      <c r="F3049" t="str">
        <f t="shared" si="188"/>
        <v>Engineer</v>
      </c>
      <c r="G3049">
        <v>131300</v>
      </c>
      <c r="H3049" t="s">
        <v>20</v>
      </c>
      <c r="I3049">
        <v>131300</v>
      </c>
      <c r="J3049">
        <f t="shared" si="189"/>
        <v>100000</v>
      </c>
      <c r="K3049">
        <f t="shared" si="190"/>
        <v>150000</v>
      </c>
      <c r="L3049" t="str">
        <f t="shared" si="191"/>
        <v>100000-150000</v>
      </c>
      <c r="M3049" t="s">
        <v>21</v>
      </c>
      <c r="N3049" t="str">
        <f>VLOOKUP(M3049,'Country Names'!B:C,2,FALSE)</f>
        <v>United States</v>
      </c>
      <c r="O3049">
        <v>100</v>
      </c>
      <c r="P3049" t="str">
        <f>IF(Table[[#This Row],[remote_ratio]]=0, "In Person", IF(Table[[#This Row],[remote_ratio]]=50, "Hybrid", IF(Table[[#This Row],[remote_ratio]]=100, "Remote")))</f>
        <v>Remote</v>
      </c>
      <c r="Q3049" t="s">
        <v>21</v>
      </c>
      <c r="R3049" t="str">
        <f>VLOOKUP(Q3049,'Country Names'!B:C,2,FALSE)</f>
        <v>United States</v>
      </c>
      <c r="S3049" t="s">
        <v>220</v>
      </c>
    </row>
    <row r="3050" spans="1:19" x14ac:dyDescent="0.3">
      <c r="A3050">
        <v>3049</v>
      </c>
      <c r="B3050">
        <v>2022</v>
      </c>
      <c r="C3050" t="s">
        <v>330</v>
      </c>
      <c r="D3050" t="s">
        <v>216</v>
      </c>
      <c r="E3050" t="s">
        <v>37</v>
      </c>
      <c r="F3050" t="str">
        <f t="shared" si="188"/>
        <v>Engineer</v>
      </c>
      <c r="G3050">
        <v>145000</v>
      </c>
      <c r="H3050" t="s">
        <v>20</v>
      </c>
      <c r="I3050">
        <v>145000</v>
      </c>
      <c r="J3050">
        <f t="shared" si="189"/>
        <v>100000</v>
      </c>
      <c r="K3050">
        <f t="shared" si="190"/>
        <v>150000</v>
      </c>
      <c r="L3050" t="str">
        <f t="shared" si="191"/>
        <v>100000-150000</v>
      </c>
      <c r="M3050" t="s">
        <v>21</v>
      </c>
      <c r="N3050" t="str">
        <f>VLOOKUP(M3050,'Country Names'!B:C,2,FALSE)</f>
        <v>United States</v>
      </c>
      <c r="O3050">
        <v>100</v>
      </c>
      <c r="P3050" t="str">
        <f>IF(Table[[#This Row],[remote_ratio]]=0, "In Person", IF(Table[[#This Row],[remote_ratio]]=50, "Hybrid", IF(Table[[#This Row],[remote_ratio]]=100, "Remote")))</f>
        <v>Remote</v>
      </c>
      <c r="Q3050" t="s">
        <v>21</v>
      </c>
      <c r="R3050" t="str">
        <f>VLOOKUP(Q3050,'Country Names'!B:C,2,FALSE)</f>
        <v>United States</v>
      </c>
      <c r="S3050" t="s">
        <v>221</v>
      </c>
    </row>
    <row r="3051" spans="1:19" x14ac:dyDescent="0.3">
      <c r="A3051">
        <v>3050</v>
      </c>
      <c r="B3051">
        <v>2022</v>
      </c>
      <c r="C3051" t="s">
        <v>330</v>
      </c>
      <c r="D3051" t="s">
        <v>216</v>
      </c>
      <c r="E3051" t="s">
        <v>37</v>
      </c>
      <c r="F3051" t="str">
        <f t="shared" si="188"/>
        <v>Engineer</v>
      </c>
      <c r="G3051">
        <v>115000</v>
      </c>
      <c r="H3051" t="s">
        <v>20</v>
      </c>
      <c r="I3051">
        <v>115000</v>
      </c>
      <c r="J3051">
        <f t="shared" si="189"/>
        <v>100000</v>
      </c>
      <c r="K3051">
        <f t="shared" si="190"/>
        <v>150000</v>
      </c>
      <c r="L3051" t="str">
        <f t="shared" si="191"/>
        <v>100000-150000</v>
      </c>
      <c r="M3051" t="s">
        <v>21</v>
      </c>
      <c r="N3051" t="str">
        <f>VLOOKUP(M3051,'Country Names'!B:C,2,FALSE)</f>
        <v>United States</v>
      </c>
      <c r="O3051">
        <v>100</v>
      </c>
      <c r="P3051" t="str">
        <f>IF(Table[[#This Row],[remote_ratio]]=0, "In Person", IF(Table[[#This Row],[remote_ratio]]=50, "Hybrid", IF(Table[[#This Row],[remote_ratio]]=100, "Remote")))</f>
        <v>Remote</v>
      </c>
      <c r="Q3051" t="s">
        <v>21</v>
      </c>
      <c r="R3051" t="str">
        <f>VLOOKUP(Q3051,'Country Names'!B:C,2,FALSE)</f>
        <v>United States</v>
      </c>
      <c r="S3051" t="s">
        <v>221</v>
      </c>
    </row>
    <row r="3052" spans="1:19" x14ac:dyDescent="0.3">
      <c r="A3052">
        <v>3051</v>
      </c>
      <c r="B3052">
        <v>2022</v>
      </c>
      <c r="C3052" t="s">
        <v>214</v>
      </c>
      <c r="D3052" t="s">
        <v>216</v>
      </c>
      <c r="E3052" t="s">
        <v>35</v>
      </c>
      <c r="F3052" t="str">
        <f t="shared" si="188"/>
        <v>Engineer</v>
      </c>
      <c r="G3052">
        <v>115000</v>
      </c>
      <c r="H3052" t="s">
        <v>20</v>
      </c>
      <c r="I3052">
        <v>115000</v>
      </c>
      <c r="J3052">
        <f t="shared" si="189"/>
        <v>100000</v>
      </c>
      <c r="K3052">
        <f t="shared" si="190"/>
        <v>150000</v>
      </c>
      <c r="L3052" t="str">
        <f t="shared" si="191"/>
        <v>100000-150000</v>
      </c>
      <c r="M3052" t="s">
        <v>21</v>
      </c>
      <c r="N3052" t="str">
        <f>VLOOKUP(M3052,'Country Names'!B:C,2,FALSE)</f>
        <v>United States</v>
      </c>
      <c r="O3052">
        <v>50</v>
      </c>
      <c r="P3052" t="str">
        <f>IF(Table[[#This Row],[remote_ratio]]=0, "In Person", IF(Table[[#This Row],[remote_ratio]]=50, "Hybrid", IF(Table[[#This Row],[remote_ratio]]=100, "Remote")))</f>
        <v>Hybrid</v>
      </c>
      <c r="Q3052" t="s">
        <v>21</v>
      </c>
      <c r="R3052" t="str">
        <f>VLOOKUP(Q3052,'Country Names'!B:C,2,FALSE)</f>
        <v>United States</v>
      </c>
      <c r="S3052" t="s">
        <v>220</v>
      </c>
    </row>
    <row r="3053" spans="1:19" x14ac:dyDescent="0.3">
      <c r="A3053">
        <v>3052</v>
      </c>
      <c r="B3053">
        <v>2022</v>
      </c>
      <c r="C3053" t="s">
        <v>213</v>
      </c>
      <c r="D3053" t="s">
        <v>216</v>
      </c>
      <c r="E3053" t="s">
        <v>35</v>
      </c>
      <c r="F3053" t="str">
        <f t="shared" si="188"/>
        <v>Engineer</v>
      </c>
      <c r="G3053">
        <v>193900</v>
      </c>
      <c r="H3053" t="s">
        <v>20</v>
      </c>
      <c r="I3053">
        <v>193900</v>
      </c>
      <c r="J3053">
        <f t="shared" si="189"/>
        <v>150000</v>
      </c>
      <c r="K3053">
        <f t="shared" si="190"/>
        <v>200000</v>
      </c>
      <c r="L3053" t="str">
        <f t="shared" si="191"/>
        <v>150000-200000</v>
      </c>
      <c r="M3053" t="s">
        <v>21</v>
      </c>
      <c r="N3053" t="str">
        <f>VLOOKUP(M3053,'Country Names'!B:C,2,FALSE)</f>
        <v>United States</v>
      </c>
      <c r="O3053">
        <v>0</v>
      </c>
      <c r="P3053" t="str">
        <f>IF(Table[[#This Row],[remote_ratio]]=0, "In Person", IF(Table[[#This Row],[remote_ratio]]=50, "Hybrid", IF(Table[[#This Row],[remote_ratio]]=100, "Remote")))</f>
        <v>In Person</v>
      </c>
      <c r="Q3053" t="s">
        <v>21</v>
      </c>
      <c r="R3053" t="str">
        <f>VLOOKUP(Q3053,'Country Names'!B:C,2,FALSE)</f>
        <v>United States</v>
      </c>
      <c r="S3053" t="s">
        <v>221</v>
      </c>
    </row>
    <row r="3054" spans="1:19" x14ac:dyDescent="0.3">
      <c r="A3054">
        <v>3053</v>
      </c>
      <c r="B3054">
        <v>2022</v>
      </c>
      <c r="C3054" t="s">
        <v>213</v>
      </c>
      <c r="D3054" t="s">
        <v>216</v>
      </c>
      <c r="E3054" t="s">
        <v>35</v>
      </c>
      <c r="F3054" t="str">
        <f t="shared" si="188"/>
        <v>Engineer</v>
      </c>
      <c r="G3054">
        <v>129300</v>
      </c>
      <c r="H3054" t="s">
        <v>20</v>
      </c>
      <c r="I3054">
        <v>129300</v>
      </c>
      <c r="J3054">
        <f t="shared" si="189"/>
        <v>100000</v>
      </c>
      <c r="K3054">
        <f t="shared" si="190"/>
        <v>150000</v>
      </c>
      <c r="L3054" t="str">
        <f t="shared" si="191"/>
        <v>100000-150000</v>
      </c>
      <c r="M3054" t="s">
        <v>21</v>
      </c>
      <c r="N3054" t="str">
        <f>VLOOKUP(M3054,'Country Names'!B:C,2,FALSE)</f>
        <v>United States</v>
      </c>
      <c r="O3054">
        <v>0</v>
      </c>
      <c r="P3054" t="str">
        <f>IF(Table[[#This Row],[remote_ratio]]=0, "In Person", IF(Table[[#This Row],[remote_ratio]]=50, "Hybrid", IF(Table[[#This Row],[remote_ratio]]=100, "Remote")))</f>
        <v>In Person</v>
      </c>
      <c r="Q3054" t="s">
        <v>21</v>
      </c>
      <c r="R3054" t="str">
        <f>VLOOKUP(Q3054,'Country Names'!B:C,2,FALSE)</f>
        <v>United States</v>
      </c>
      <c r="S3054" t="s">
        <v>221</v>
      </c>
    </row>
    <row r="3055" spans="1:19" x14ac:dyDescent="0.3">
      <c r="A3055">
        <v>2973</v>
      </c>
      <c r="B3055">
        <v>2022</v>
      </c>
      <c r="C3055" t="s">
        <v>330</v>
      </c>
      <c r="D3055" t="s">
        <v>216</v>
      </c>
      <c r="E3055" t="s">
        <v>23</v>
      </c>
      <c r="F3055" t="str">
        <f t="shared" si="188"/>
        <v>Scientist</v>
      </c>
      <c r="G3055">
        <v>152000</v>
      </c>
      <c r="H3055" t="s">
        <v>20</v>
      </c>
      <c r="I3055">
        <v>152000</v>
      </c>
      <c r="J3055">
        <f t="shared" si="189"/>
        <v>150000</v>
      </c>
      <c r="K3055">
        <f t="shared" si="190"/>
        <v>200000</v>
      </c>
      <c r="L3055" t="str">
        <f t="shared" si="191"/>
        <v>150000-200000</v>
      </c>
      <c r="M3055" t="s">
        <v>21</v>
      </c>
      <c r="N3055" t="str">
        <f>VLOOKUP(M3055,'Country Names'!B:C,2,FALSE)</f>
        <v>United States</v>
      </c>
      <c r="O3055">
        <v>0</v>
      </c>
      <c r="P3055" t="str">
        <f>IF(Table[[#This Row],[remote_ratio]]=0, "In Person", IF(Table[[#This Row],[remote_ratio]]=50, "Hybrid", IF(Table[[#This Row],[remote_ratio]]=100, "Remote")))</f>
        <v>In Person</v>
      </c>
      <c r="Q3055" t="s">
        <v>21</v>
      </c>
      <c r="R3055" t="str">
        <f>VLOOKUP(Q3055,'Country Names'!B:C,2,FALSE)</f>
        <v>United States</v>
      </c>
      <c r="S3055" t="s">
        <v>221</v>
      </c>
    </row>
    <row r="3056" spans="1:19" x14ac:dyDescent="0.3">
      <c r="A3056">
        <v>2979</v>
      </c>
      <c r="B3056">
        <v>2022</v>
      </c>
      <c r="C3056" t="s">
        <v>330</v>
      </c>
      <c r="D3056" t="s">
        <v>216</v>
      </c>
      <c r="E3056" t="s">
        <v>23</v>
      </c>
      <c r="F3056" t="str">
        <f t="shared" si="188"/>
        <v>Scientist</v>
      </c>
      <c r="G3056">
        <v>170000</v>
      </c>
      <c r="H3056" t="s">
        <v>20</v>
      </c>
      <c r="I3056">
        <v>170000</v>
      </c>
      <c r="J3056">
        <f t="shared" si="189"/>
        <v>150000</v>
      </c>
      <c r="K3056">
        <f t="shared" si="190"/>
        <v>200000</v>
      </c>
      <c r="L3056" t="str">
        <f t="shared" si="191"/>
        <v>150000-200000</v>
      </c>
      <c r="M3056" t="s">
        <v>21</v>
      </c>
      <c r="N3056" t="str">
        <f>VLOOKUP(M3056,'Country Names'!B:C,2,FALSE)</f>
        <v>United States</v>
      </c>
      <c r="O3056">
        <v>100</v>
      </c>
      <c r="P3056" t="str">
        <f>IF(Table[[#This Row],[remote_ratio]]=0, "In Person", IF(Table[[#This Row],[remote_ratio]]=50, "Hybrid", IF(Table[[#This Row],[remote_ratio]]=100, "Remote")))</f>
        <v>Remote</v>
      </c>
      <c r="Q3056" t="s">
        <v>21</v>
      </c>
      <c r="R3056" t="str">
        <f>VLOOKUP(Q3056,'Country Names'!B:C,2,FALSE)</f>
        <v>United States</v>
      </c>
      <c r="S3056" t="s">
        <v>221</v>
      </c>
    </row>
    <row r="3057" spans="1:19" x14ac:dyDescent="0.3">
      <c r="A3057">
        <v>3056</v>
      </c>
      <c r="B3057">
        <v>2022</v>
      </c>
      <c r="C3057" t="s">
        <v>213</v>
      </c>
      <c r="D3057" t="s">
        <v>216</v>
      </c>
      <c r="E3057" t="s">
        <v>27</v>
      </c>
      <c r="F3057" t="str">
        <f t="shared" si="188"/>
        <v>Analyst</v>
      </c>
      <c r="G3057">
        <v>216200</v>
      </c>
      <c r="H3057" t="s">
        <v>20</v>
      </c>
      <c r="I3057">
        <v>216200</v>
      </c>
      <c r="J3057">
        <f t="shared" si="189"/>
        <v>200000</v>
      </c>
      <c r="K3057">
        <f t="shared" si="190"/>
        <v>250000</v>
      </c>
      <c r="L3057" t="str">
        <f t="shared" si="191"/>
        <v>200000-250000</v>
      </c>
      <c r="M3057" t="s">
        <v>21</v>
      </c>
      <c r="N3057" t="str">
        <f>VLOOKUP(M3057,'Country Names'!B:C,2,FALSE)</f>
        <v>United States</v>
      </c>
      <c r="O3057">
        <v>0</v>
      </c>
      <c r="P3057" t="str">
        <f>IF(Table[[#This Row],[remote_ratio]]=0, "In Person", IF(Table[[#This Row],[remote_ratio]]=50, "Hybrid", IF(Table[[#This Row],[remote_ratio]]=100, "Remote")))</f>
        <v>In Person</v>
      </c>
      <c r="Q3057" t="s">
        <v>21</v>
      </c>
      <c r="R3057" t="str">
        <f>VLOOKUP(Q3057,'Country Names'!B:C,2,FALSE)</f>
        <v>United States</v>
      </c>
      <c r="S3057" t="s">
        <v>221</v>
      </c>
    </row>
    <row r="3058" spans="1:19" x14ac:dyDescent="0.3">
      <c r="A3058">
        <v>3057</v>
      </c>
      <c r="B3058">
        <v>2022</v>
      </c>
      <c r="C3058" t="s">
        <v>213</v>
      </c>
      <c r="D3058" t="s">
        <v>216</v>
      </c>
      <c r="E3058" t="s">
        <v>27</v>
      </c>
      <c r="F3058" t="str">
        <f t="shared" si="188"/>
        <v>Analyst</v>
      </c>
      <c r="G3058">
        <v>144100</v>
      </c>
      <c r="H3058" t="s">
        <v>20</v>
      </c>
      <c r="I3058">
        <v>144100</v>
      </c>
      <c r="J3058">
        <f t="shared" si="189"/>
        <v>100000</v>
      </c>
      <c r="K3058">
        <f t="shared" si="190"/>
        <v>150000</v>
      </c>
      <c r="L3058" t="str">
        <f t="shared" si="191"/>
        <v>100000-150000</v>
      </c>
      <c r="M3058" t="s">
        <v>21</v>
      </c>
      <c r="N3058" t="str">
        <f>VLOOKUP(M3058,'Country Names'!B:C,2,FALSE)</f>
        <v>United States</v>
      </c>
      <c r="O3058">
        <v>0</v>
      </c>
      <c r="P3058" t="str">
        <f>IF(Table[[#This Row],[remote_ratio]]=0, "In Person", IF(Table[[#This Row],[remote_ratio]]=50, "Hybrid", IF(Table[[#This Row],[remote_ratio]]=100, "Remote")))</f>
        <v>In Person</v>
      </c>
      <c r="Q3058" t="s">
        <v>21</v>
      </c>
      <c r="R3058" t="str">
        <f>VLOOKUP(Q3058,'Country Names'!B:C,2,FALSE)</f>
        <v>United States</v>
      </c>
      <c r="S3058" t="s">
        <v>221</v>
      </c>
    </row>
    <row r="3059" spans="1:19" x14ac:dyDescent="0.3">
      <c r="A3059">
        <v>2980</v>
      </c>
      <c r="B3059">
        <v>2022</v>
      </c>
      <c r="C3059" t="s">
        <v>330</v>
      </c>
      <c r="D3059" t="s">
        <v>216</v>
      </c>
      <c r="E3059" t="s">
        <v>23</v>
      </c>
      <c r="F3059" t="str">
        <f t="shared" si="188"/>
        <v>Scientist</v>
      </c>
      <c r="G3059">
        <v>120000</v>
      </c>
      <c r="H3059" t="s">
        <v>20</v>
      </c>
      <c r="I3059">
        <v>120000</v>
      </c>
      <c r="J3059">
        <f t="shared" si="189"/>
        <v>100000</v>
      </c>
      <c r="K3059">
        <f t="shared" si="190"/>
        <v>150000</v>
      </c>
      <c r="L3059" t="str">
        <f t="shared" si="191"/>
        <v>100000-150000</v>
      </c>
      <c r="M3059" t="s">
        <v>21</v>
      </c>
      <c r="N3059" t="str">
        <f>VLOOKUP(M3059,'Country Names'!B:C,2,FALSE)</f>
        <v>United States</v>
      </c>
      <c r="O3059">
        <v>100</v>
      </c>
      <c r="P3059" t="str">
        <f>IF(Table[[#This Row],[remote_ratio]]=0, "In Person", IF(Table[[#This Row],[remote_ratio]]=50, "Hybrid", IF(Table[[#This Row],[remote_ratio]]=100, "Remote")))</f>
        <v>Remote</v>
      </c>
      <c r="Q3059" t="s">
        <v>21</v>
      </c>
      <c r="R3059" t="str">
        <f>VLOOKUP(Q3059,'Country Names'!B:C,2,FALSE)</f>
        <v>United States</v>
      </c>
      <c r="S3059" t="s">
        <v>221</v>
      </c>
    </row>
    <row r="3060" spans="1:19" x14ac:dyDescent="0.3">
      <c r="A3060">
        <v>2985</v>
      </c>
      <c r="B3060">
        <v>2022</v>
      </c>
      <c r="C3060" t="s">
        <v>213</v>
      </c>
      <c r="D3060" t="s">
        <v>216</v>
      </c>
      <c r="E3060" t="s">
        <v>23</v>
      </c>
      <c r="F3060" t="str">
        <f t="shared" si="188"/>
        <v>Scientist</v>
      </c>
      <c r="G3060">
        <v>110000</v>
      </c>
      <c r="H3060" t="s">
        <v>14</v>
      </c>
      <c r="I3060">
        <v>115573</v>
      </c>
      <c r="J3060">
        <f t="shared" si="189"/>
        <v>100000</v>
      </c>
      <c r="K3060">
        <f t="shared" si="190"/>
        <v>150000</v>
      </c>
      <c r="L3060" t="str">
        <f t="shared" si="191"/>
        <v>100000-150000</v>
      </c>
      <c r="M3060" t="s">
        <v>51</v>
      </c>
      <c r="N3060" t="str">
        <f>VLOOKUP(M3060,'Country Names'!B:C,2,FALSE)</f>
        <v>Netherlands</v>
      </c>
      <c r="O3060">
        <v>0</v>
      </c>
      <c r="P3060" t="str">
        <f>IF(Table[[#This Row],[remote_ratio]]=0, "In Person", IF(Table[[#This Row],[remote_ratio]]=50, "Hybrid", IF(Table[[#This Row],[remote_ratio]]=100, "Remote")))</f>
        <v>In Person</v>
      </c>
      <c r="Q3060" t="s">
        <v>51</v>
      </c>
      <c r="R3060" t="str">
        <f>VLOOKUP(Q3060,'Country Names'!B:C,2,FALSE)</f>
        <v>Netherlands</v>
      </c>
      <c r="S3060" t="s">
        <v>221</v>
      </c>
    </row>
    <row r="3061" spans="1:19" x14ac:dyDescent="0.3">
      <c r="A3061">
        <v>3060</v>
      </c>
      <c r="B3061">
        <v>2022</v>
      </c>
      <c r="C3061" t="s">
        <v>214</v>
      </c>
      <c r="D3061" t="s">
        <v>216</v>
      </c>
      <c r="E3061" t="s">
        <v>27</v>
      </c>
      <c r="F3061" t="str">
        <f t="shared" si="188"/>
        <v>Analyst</v>
      </c>
      <c r="G3061">
        <v>150000</v>
      </c>
      <c r="H3061" t="s">
        <v>20</v>
      </c>
      <c r="I3061">
        <v>150000</v>
      </c>
      <c r="J3061">
        <f t="shared" si="189"/>
        <v>150000</v>
      </c>
      <c r="K3061">
        <f t="shared" si="190"/>
        <v>200000</v>
      </c>
      <c r="L3061" t="str">
        <f t="shared" si="191"/>
        <v>150000-200000</v>
      </c>
      <c r="M3061" t="s">
        <v>21</v>
      </c>
      <c r="N3061" t="str">
        <f>VLOOKUP(M3061,'Country Names'!B:C,2,FALSE)</f>
        <v>United States</v>
      </c>
      <c r="O3061">
        <v>100</v>
      </c>
      <c r="P3061" t="str">
        <f>IF(Table[[#This Row],[remote_ratio]]=0, "In Person", IF(Table[[#This Row],[remote_ratio]]=50, "Hybrid", IF(Table[[#This Row],[remote_ratio]]=100, "Remote")))</f>
        <v>Remote</v>
      </c>
      <c r="Q3061" t="s">
        <v>21</v>
      </c>
      <c r="R3061" t="str">
        <f>VLOOKUP(Q3061,'Country Names'!B:C,2,FALSE)</f>
        <v>United States</v>
      </c>
      <c r="S3061" t="s">
        <v>220</v>
      </c>
    </row>
    <row r="3062" spans="1:19" x14ac:dyDescent="0.3">
      <c r="A3062">
        <v>3061</v>
      </c>
      <c r="B3062">
        <v>2021</v>
      </c>
      <c r="C3062" t="s">
        <v>214</v>
      </c>
      <c r="D3062" t="s">
        <v>216</v>
      </c>
      <c r="E3062" t="s">
        <v>142</v>
      </c>
      <c r="F3062" t="str">
        <f t="shared" si="188"/>
        <v>Engineer</v>
      </c>
      <c r="G3062">
        <v>900000</v>
      </c>
      <c r="H3062" t="s">
        <v>42</v>
      </c>
      <c r="I3062">
        <v>12171</v>
      </c>
      <c r="J3062">
        <f t="shared" si="189"/>
        <v>0</v>
      </c>
      <c r="K3062">
        <f t="shared" si="190"/>
        <v>50000</v>
      </c>
      <c r="L3062" t="str">
        <f t="shared" si="191"/>
        <v>0-50000</v>
      </c>
      <c r="M3062" t="s">
        <v>43</v>
      </c>
      <c r="N3062" t="str">
        <f>VLOOKUP(M3062,'Country Names'!B:C,2,FALSE)</f>
        <v>India</v>
      </c>
      <c r="O3062">
        <v>100</v>
      </c>
      <c r="P3062" t="str">
        <f>IF(Table[[#This Row],[remote_ratio]]=0, "In Person", IF(Table[[#This Row],[remote_ratio]]=50, "Hybrid", IF(Table[[#This Row],[remote_ratio]]=100, "Remote")))</f>
        <v>Remote</v>
      </c>
      <c r="Q3062" t="s">
        <v>43</v>
      </c>
      <c r="R3062" t="str">
        <f>VLOOKUP(Q3062,'Country Names'!B:C,2,FALSE)</f>
        <v>India</v>
      </c>
      <c r="S3062" t="s">
        <v>221</v>
      </c>
    </row>
    <row r="3063" spans="1:19" x14ac:dyDescent="0.3">
      <c r="A3063">
        <v>2986</v>
      </c>
      <c r="B3063">
        <v>2022</v>
      </c>
      <c r="C3063" t="s">
        <v>213</v>
      </c>
      <c r="D3063" t="s">
        <v>216</v>
      </c>
      <c r="E3063" t="s">
        <v>23</v>
      </c>
      <c r="F3063" t="str">
        <f t="shared" si="188"/>
        <v>Scientist</v>
      </c>
      <c r="G3063">
        <v>85000</v>
      </c>
      <c r="H3063" t="s">
        <v>14</v>
      </c>
      <c r="I3063">
        <v>89306</v>
      </c>
      <c r="J3063">
        <f t="shared" si="189"/>
        <v>50000</v>
      </c>
      <c r="K3063">
        <f t="shared" si="190"/>
        <v>100000</v>
      </c>
      <c r="L3063" t="str">
        <f t="shared" si="191"/>
        <v>50000-100000</v>
      </c>
      <c r="M3063" t="s">
        <v>51</v>
      </c>
      <c r="N3063" t="str">
        <f>VLOOKUP(M3063,'Country Names'!B:C,2,FALSE)</f>
        <v>Netherlands</v>
      </c>
      <c r="O3063">
        <v>0</v>
      </c>
      <c r="P3063" t="str">
        <f>IF(Table[[#This Row],[remote_ratio]]=0, "In Person", IF(Table[[#This Row],[remote_ratio]]=50, "Hybrid", IF(Table[[#This Row],[remote_ratio]]=100, "Remote")))</f>
        <v>In Person</v>
      </c>
      <c r="Q3063" t="s">
        <v>51</v>
      </c>
      <c r="R3063" t="str">
        <f>VLOOKUP(Q3063,'Country Names'!B:C,2,FALSE)</f>
        <v>Netherlands</v>
      </c>
      <c r="S3063" t="s">
        <v>221</v>
      </c>
    </row>
    <row r="3064" spans="1:19" x14ac:dyDescent="0.3">
      <c r="A3064">
        <v>3025</v>
      </c>
      <c r="B3064">
        <v>2022</v>
      </c>
      <c r="C3064" t="s">
        <v>330</v>
      </c>
      <c r="D3064" t="s">
        <v>216</v>
      </c>
      <c r="E3064" t="s">
        <v>23</v>
      </c>
      <c r="F3064" t="str">
        <f t="shared" si="188"/>
        <v>Scientist</v>
      </c>
      <c r="G3064">
        <v>123400</v>
      </c>
      <c r="H3064" t="s">
        <v>20</v>
      </c>
      <c r="I3064">
        <v>123400</v>
      </c>
      <c r="J3064">
        <f t="shared" si="189"/>
        <v>100000</v>
      </c>
      <c r="K3064">
        <f t="shared" si="190"/>
        <v>150000</v>
      </c>
      <c r="L3064" t="str">
        <f t="shared" si="191"/>
        <v>100000-150000</v>
      </c>
      <c r="M3064" t="s">
        <v>21</v>
      </c>
      <c r="N3064" t="str">
        <f>VLOOKUP(M3064,'Country Names'!B:C,2,FALSE)</f>
        <v>United States</v>
      </c>
      <c r="O3064">
        <v>0</v>
      </c>
      <c r="P3064" t="str">
        <f>IF(Table[[#This Row],[remote_ratio]]=0, "In Person", IF(Table[[#This Row],[remote_ratio]]=50, "Hybrid", IF(Table[[#This Row],[remote_ratio]]=100, "Remote")))</f>
        <v>In Person</v>
      </c>
      <c r="Q3064" t="s">
        <v>21</v>
      </c>
      <c r="R3064" t="str">
        <f>VLOOKUP(Q3064,'Country Names'!B:C,2,FALSE)</f>
        <v>United States</v>
      </c>
      <c r="S3064" t="s">
        <v>221</v>
      </c>
    </row>
    <row r="3065" spans="1:19" x14ac:dyDescent="0.3">
      <c r="A3065">
        <v>3064</v>
      </c>
      <c r="B3065">
        <v>2021</v>
      </c>
      <c r="C3065" t="s">
        <v>330</v>
      </c>
      <c r="D3065" t="s">
        <v>216</v>
      </c>
      <c r="E3065" t="s">
        <v>187</v>
      </c>
      <c r="F3065" t="str">
        <f t="shared" si="188"/>
        <v>Architect</v>
      </c>
      <c r="G3065">
        <v>250000</v>
      </c>
      <c r="H3065" t="s">
        <v>20</v>
      </c>
      <c r="I3065">
        <v>250000</v>
      </c>
      <c r="J3065">
        <f t="shared" si="189"/>
        <v>250000</v>
      </c>
      <c r="K3065">
        <f t="shared" si="190"/>
        <v>300000</v>
      </c>
      <c r="L3065" t="str">
        <f t="shared" si="191"/>
        <v>250000-300000</v>
      </c>
      <c r="M3065" t="s">
        <v>21</v>
      </c>
      <c r="N3065" t="str">
        <f>VLOOKUP(M3065,'Country Names'!B:C,2,FALSE)</f>
        <v>United States</v>
      </c>
      <c r="O3065">
        <v>50</v>
      </c>
      <c r="P3065" t="str">
        <f>IF(Table[[#This Row],[remote_ratio]]=0, "In Person", IF(Table[[#This Row],[remote_ratio]]=50, "Hybrid", IF(Table[[#This Row],[remote_ratio]]=100, "Remote")))</f>
        <v>Hybrid</v>
      </c>
      <c r="Q3065" t="s">
        <v>21</v>
      </c>
      <c r="R3065" t="str">
        <f>VLOOKUP(Q3065,'Country Names'!B:C,2,FALSE)</f>
        <v>United States</v>
      </c>
      <c r="S3065" t="s">
        <v>220</v>
      </c>
    </row>
    <row r="3066" spans="1:19" x14ac:dyDescent="0.3">
      <c r="A3066">
        <v>3026</v>
      </c>
      <c r="B3066">
        <v>2022</v>
      </c>
      <c r="C3066" t="s">
        <v>330</v>
      </c>
      <c r="D3066" t="s">
        <v>216</v>
      </c>
      <c r="E3066" t="s">
        <v>23</v>
      </c>
      <c r="F3066" t="str">
        <f t="shared" si="188"/>
        <v>Scientist</v>
      </c>
      <c r="G3066">
        <v>88100</v>
      </c>
      <c r="H3066" t="s">
        <v>20</v>
      </c>
      <c r="I3066">
        <v>88100</v>
      </c>
      <c r="J3066">
        <f t="shared" si="189"/>
        <v>50000</v>
      </c>
      <c r="K3066">
        <f t="shared" si="190"/>
        <v>100000</v>
      </c>
      <c r="L3066" t="str">
        <f t="shared" si="191"/>
        <v>50000-100000</v>
      </c>
      <c r="M3066" t="s">
        <v>21</v>
      </c>
      <c r="N3066" t="str">
        <f>VLOOKUP(M3066,'Country Names'!B:C,2,FALSE)</f>
        <v>United States</v>
      </c>
      <c r="O3066">
        <v>0</v>
      </c>
      <c r="P3066" t="str">
        <f>IF(Table[[#This Row],[remote_ratio]]=0, "In Person", IF(Table[[#This Row],[remote_ratio]]=50, "Hybrid", IF(Table[[#This Row],[remote_ratio]]=100, "Remote")))</f>
        <v>In Person</v>
      </c>
      <c r="Q3066" t="s">
        <v>21</v>
      </c>
      <c r="R3066" t="str">
        <f>VLOOKUP(Q3066,'Country Names'!B:C,2,FALSE)</f>
        <v>United States</v>
      </c>
      <c r="S3066" t="s">
        <v>221</v>
      </c>
    </row>
    <row r="3067" spans="1:19" x14ac:dyDescent="0.3">
      <c r="A3067">
        <v>3028</v>
      </c>
      <c r="B3067">
        <v>2022</v>
      </c>
      <c r="C3067" t="s">
        <v>330</v>
      </c>
      <c r="D3067" t="s">
        <v>216</v>
      </c>
      <c r="E3067" t="s">
        <v>23</v>
      </c>
      <c r="F3067" t="str">
        <f t="shared" si="188"/>
        <v>Scientist</v>
      </c>
      <c r="G3067">
        <v>245000</v>
      </c>
      <c r="H3067" t="s">
        <v>20</v>
      </c>
      <c r="I3067">
        <v>245000</v>
      </c>
      <c r="J3067">
        <f t="shared" si="189"/>
        <v>200000</v>
      </c>
      <c r="K3067">
        <f t="shared" si="190"/>
        <v>250000</v>
      </c>
      <c r="L3067" t="str">
        <f t="shared" si="191"/>
        <v>200000-250000</v>
      </c>
      <c r="M3067" t="s">
        <v>21</v>
      </c>
      <c r="N3067" t="str">
        <f>VLOOKUP(M3067,'Country Names'!B:C,2,FALSE)</f>
        <v>United States</v>
      </c>
      <c r="O3067">
        <v>0</v>
      </c>
      <c r="P3067" t="str">
        <f>IF(Table[[#This Row],[remote_ratio]]=0, "In Person", IF(Table[[#This Row],[remote_ratio]]=50, "Hybrid", IF(Table[[#This Row],[remote_ratio]]=100, "Remote")))</f>
        <v>In Person</v>
      </c>
      <c r="Q3067" t="s">
        <v>21</v>
      </c>
      <c r="R3067" t="str">
        <f>VLOOKUP(Q3067,'Country Names'!B:C,2,FALSE)</f>
        <v>United States</v>
      </c>
      <c r="S3067" t="s">
        <v>221</v>
      </c>
    </row>
    <row r="3068" spans="1:19" x14ac:dyDescent="0.3">
      <c r="A3068">
        <v>3067</v>
      </c>
      <c r="B3068">
        <v>2022</v>
      </c>
      <c r="C3068" t="s">
        <v>330</v>
      </c>
      <c r="D3068" t="s">
        <v>216</v>
      </c>
      <c r="E3068" t="s">
        <v>32</v>
      </c>
      <c r="F3068" t="str">
        <f t="shared" si="188"/>
        <v>Engineer</v>
      </c>
      <c r="G3068">
        <v>48000</v>
      </c>
      <c r="H3068" t="s">
        <v>20</v>
      </c>
      <c r="I3068">
        <v>48000</v>
      </c>
      <c r="J3068">
        <f t="shared" si="189"/>
        <v>0</v>
      </c>
      <c r="K3068">
        <f t="shared" si="190"/>
        <v>50000</v>
      </c>
      <c r="L3068" t="str">
        <f t="shared" si="191"/>
        <v>0-50000</v>
      </c>
      <c r="M3068" t="s">
        <v>131</v>
      </c>
      <c r="N3068" t="str">
        <f>VLOOKUP(M3068,'Country Names'!B:C,2,FALSE)</f>
        <v>Argentina</v>
      </c>
      <c r="O3068">
        <v>100</v>
      </c>
      <c r="P3068" t="str">
        <f>IF(Table[[#This Row],[remote_ratio]]=0, "In Person", IF(Table[[#This Row],[remote_ratio]]=50, "Hybrid", IF(Table[[#This Row],[remote_ratio]]=100, "Remote")))</f>
        <v>Remote</v>
      </c>
      <c r="Q3068" t="s">
        <v>21</v>
      </c>
      <c r="R3068" t="str">
        <f>VLOOKUP(Q3068,'Country Names'!B:C,2,FALSE)</f>
        <v>United States</v>
      </c>
      <c r="S3068" t="s">
        <v>222</v>
      </c>
    </row>
    <row r="3069" spans="1:19" x14ac:dyDescent="0.3">
      <c r="A3069">
        <v>3068</v>
      </c>
      <c r="B3069">
        <v>2022</v>
      </c>
      <c r="C3069" t="s">
        <v>215</v>
      </c>
      <c r="D3069" t="s">
        <v>216</v>
      </c>
      <c r="E3069" t="s">
        <v>69</v>
      </c>
      <c r="F3069" t="str">
        <f t="shared" si="188"/>
        <v>Manager</v>
      </c>
      <c r="G3069">
        <v>260500</v>
      </c>
      <c r="H3069" t="s">
        <v>20</v>
      </c>
      <c r="I3069">
        <v>260500</v>
      </c>
      <c r="J3069">
        <f t="shared" si="189"/>
        <v>250000</v>
      </c>
      <c r="K3069">
        <f t="shared" si="190"/>
        <v>300000</v>
      </c>
      <c r="L3069" t="str">
        <f t="shared" si="191"/>
        <v>250000-300000</v>
      </c>
      <c r="M3069" t="s">
        <v>21</v>
      </c>
      <c r="N3069" t="str">
        <f>VLOOKUP(M3069,'Country Names'!B:C,2,FALSE)</f>
        <v>United States</v>
      </c>
      <c r="O3069">
        <v>0</v>
      </c>
      <c r="P3069" t="str">
        <f>IF(Table[[#This Row],[remote_ratio]]=0, "In Person", IF(Table[[#This Row],[remote_ratio]]=50, "Hybrid", IF(Table[[#This Row],[remote_ratio]]=100, "Remote")))</f>
        <v>In Person</v>
      </c>
      <c r="Q3069" t="s">
        <v>21</v>
      </c>
      <c r="R3069" t="str">
        <f>VLOOKUP(Q3069,'Country Names'!B:C,2,FALSE)</f>
        <v>United States</v>
      </c>
      <c r="S3069" t="s">
        <v>221</v>
      </c>
    </row>
    <row r="3070" spans="1:19" x14ac:dyDescent="0.3">
      <c r="A3070">
        <v>3069</v>
      </c>
      <c r="B3070">
        <v>2022</v>
      </c>
      <c r="C3070" t="s">
        <v>215</v>
      </c>
      <c r="D3070" t="s">
        <v>216</v>
      </c>
      <c r="E3070" t="s">
        <v>69</v>
      </c>
      <c r="F3070" t="str">
        <f t="shared" si="188"/>
        <v>Manager</v>
      </c>
      <c r="G3070">
        <v>175100</v>
      </c>
      <c r="H3070" t="s">
        <v>20</v>
      </c>
      <c r="I3070">
        <v>175100</v>
      </c>
      <c r="J3070">
        <f t="shared" si="189"/>
        <v>150000</v>
      </c>
      <c r="K3070">
        <f t="shared" si="190"/>
        <v>200000</v>
      </c>
      <c r="L3070" t="str">
        <f t="shared" si="191"/>
        <v>150000-200000</v>
      </c>
      <c r="M3070" t="s">
        <v>21</v>
      </c>
      <c r="N3070" t="str">
        <f>VLOOKUP(M3070,'Country Names'!B:C,2,FALSE)</f>
        <v>United States</v>
      </c>
      <c r="O3070">
        <v>0</v>
      </c>
      <c r="P3070" t="str">
        <f>IF(Table[[#This Row],[remote_ratio]]=0, "In Person", IF(Table[[#This Row],[remote_ratio]]=50, "Hybrid", IF(Table[[#This Row],[remote_ratio]]=100, "Remote")))</f>
        <v>In Person</v>
      </c>
      <c r="Q3070" t="s">
        <v>21</v>
      </c>
      <c r="R3070" t="str">
        <f>VLOOKUP(Q3070,'Country Names'!B:C,2,FALSE)</f>
        <v>United States</v>
      </c>
      <c r="S3070" t="s">
        <v>221</v>
      </c>
    </row>
    <row r="3071" spans="1:19" x14ac:dyDescent="0.3">
      <c r="A3071">
        <v>3070</v>
      </c>
      <c r="B3071">
        <v>2022</v>
      </c>
      <c r="C3071" t="s">
        <v>330</v>
      </c>
      <c r="D3071" t="s">
        <v>216</v>
      </c>
      <c r="E3071" t="s">
        <v>37</v>
      </c>
      <c r="F3071" t="str">
        <f t="shared" si="188"/>
        <v>Engineer</v>
      </c>
      <c r="G3071">
        <v>210000</v>
      </c>
      <c r="H3071" t="s">
        <v>20</v>
      </c>
      <c r="I3071">
        <v>210000</v>
      </c>
      <c r="J3071">
        <f t="shared" si="189"/>
        <v>200000</v>
      </c>
      <c r="K3071">
        <f t="shared" si="190"/>
        <v>250000</v>
      </c>
      <c r="L3071" t="str">
        <f t="shared" si="191"/>
        <v>200000-250000</v>
      </c>
      <c r="M3071" t="s">
        <v>21</v>
      </c>
      <c r="N3071" t="str">
        <f>VLOOKUP(M3071,'Country Names'!B:C,2,FALSE)</f>
        <v>United States</v>
      </c>
      <c r="O3071">
        <v>100</v>
      </c>
      <c r="P3071" t="str">
        <f>IF(Table[[#This Row],[remote_ratio]]=0, "In Person", IF(Table[[#This Row],[remote_ratio]]=50, "Hybrid", IF(Table[[#This Row],[remote_ratio]]=100, "Remote")))</f>
        <v>Remote</v>
      </c>
      <c r="Q3071" t="s">
        <v>21</v>
      </c>
      <c r="R3071" t="str">
        <f>VLOOKUP(Q3071,'Country Names'!B:C,2,FALSE)</f>
        <v>United States</v>
      </c>
      <c r="S3071" t="s">
        <v>221</v>
      </c>
    </row>
    <row r="3072" spans="1:19" x14ac:dyDescent="0.3">
      <c r="A3072">
        <v>3071</v>
      </c>
      <c r="B3072">
        <v>2022</v>
      </c>
      <c r="C3072" t="s">
        <v>330</v>
      </c>
      <c r="D3072" t="s">
        <v>216</v>
      </c>
      <c r="E3072" t="s">
        <v>37</v>
      </c>
      <c r="F3072" t="str">
        <f t="shared" si="188"/>
        <v>Engineer</v>
      </c>
      <c r="G3072">
        <v>100000</v>
      </c>
      <c r="H3072" t="s">
        <v>20</v>
      </c>
      <c r="I3072">
        <v>100000</v>
      </c>
      <c r="J3072">
        <f t="shared" si="189"/>
        <v>100000</v>
      </c>
      <c r="K3072">
        <f t="shared" si="190"/>
        <v>150000</v>
      </c>
      <c r="L3072" t="str">
        <f t="shared" si="191"/>
        <v>100000-150000</v>
      </c>
      <c r="M3072" t="s">
        <v>21</v>
      </c>
      <c r="N3072" t="str">
        <f>VLOOKUP(M3072,'Country Names'!B:C,2,FALSE)</f>
        <v>United States</v>
      </c>
      <c r="O3072">
        <v>100</v>
      </c>
      <c r="P3072" t="str">
        <f>IF(Table[[#This Row],[remote_ratio]]=0, "In Person", IF(Table[[#This Row],[remote_ratio]]=50, "Hybrid", IF(Table[[#This Row],[remote_ratio]]=100, "Remote")))</f>
        <v>Remote</v>
      </c>
      <c r="Q3072" t="s">
        <v>21</v>
      </c>
      <c r="R3072" t="str">
        <f>VLOOKUP(Q3072,'Country Names'!B:C,2,FALSE)</f>
        <v>United States</v>
      </c>
      <c r="S3072" t="s">
        <v>221</v>
      </c>
    </row>
    <row r="3073" spans="1:19" x14ac:dyDescent="0.3">
      <c r="A3073">
        <v>3072</v>
      </c>
      <c r="B3073">
        <v>2022</v>
      </c>
      <c r="C3073" t="s">
        <v>214</v>
      </c>
      <c r="D3073" t="s">
        <v>216</v>
      </c>
      <c r="E3073" t="s">
        <v>27</v>
      </c>
      <c r="F3073" t="str">
        <f t="shared" si="188"/>
        <v>Analyst</v>
      </c>
      <c r="G3073">
        <v>55000</v>
      </c>
      <c r="H3073" t="s">
        <v>20</v>
      </c>
      <c r="I3073">
        <v>55000</v>
      </c>
      <c r="J3073">
        <f t="shared" si="189"/>
        <v>50000</v>
      </c>
      <c r="K3073">
        <f t="shared" si="190"/>
        <v>100000</v>
      </c>
      <c r="L3073" t="str">
        <f t="shared" si="191"/>
        <v>50000-100000</v>
      </c>
      <c r="M3073" t="s">
        <v>21</v>
      </c>
      <c r="N3073" t="str">
        <f>VLOOKUP(M3073,'Country Names'!B:C,2,FALSE)</f>
        <v>United States</v>
      </c>
      <c r="O3073">
        <v>100</v>
      </c>
      <c r="P3073" t="str">
        <f>IF(Table[[#This Row],[remote_ratio]]=0, "In Person", IF(Table[[#This Row],[remote_ratio]]=50, "Hybrid", IF(Table[[#This Row],[remote_ratio]]=100, "Remote")))</f>
        <v>Remote</v>
      </c>
      <c r="Q3073" t="s">
        <v>21</v>
      </c>
      <c r="R3073" t="str">
        <f>VLOOKUP(Q3073,'Country Names'!B:C,2,FALSE)</f>
        <v>United States</v>
      </c>
      <c r="S3073" t="s">
        <v>222</v>
      </c>
    </row>
    <row r="3074" spans="1:19" x14ac:dyDescent="0.3">
      <c r="A3074">
        <v>3073</v>
      </c>
      <c r="B3074">
        <v>2022</v>
      </c>
      <c r="C3074" t="s">
        <v>213</v>
      </c>
      <c r="D3074" t="s">
        <v>216</v>
      </c>
      <c r="E3074" t="s">
        <v>27</v>
      </c>
      <c r="F3074" t="str">
        <f t="shared" ref="F3074:F3137" si="192">IF(RIGHT(E3074,LEN(E3074)-FIND(CHAR(1),SUBSTITUTE(E3074," ",CHAR(1),LEN(E3074)-LEN(SUBSTITUTE(E3074," ","")))))="Science","Director of DS",IF(RIGHT(E3074,LEN(E3074)-FIND(CHAR(1),SUBSTITUTE(E3074," ",CHAR(1),LEN(E3074)-LEN(SUBSTITUTE(E3074," ","")))))="Data","Head of Data",RIGHT(E3074,LEN(E3074)-FIND(CHAR(1),SUBSTITUTE(E3074," ",CHAR(1),LEN(E3074)-LEN(SUBSTITUTE(E3074," ","")))))))</f>
        <v>Analyst</v>
      </c>
      <c r="G3074">
        <v>130000</v>
      </c>
      <c r="H3074" t="s">
        <v>20</v>
      </c>
      <c r="I3074">
        <v>130000</v>
      </c>
      <c r="J3074">
        <f t="shared" ref="J3074:J3137" si="193">FLOOR(I3074/50000,1)*50000</f>
        <v>100000</v>
      </c>
      <c r="K3074">
        <f t="shared" ref="K3074:K3137" si="194">FLOOR(I3074/50000,1)*50000 + 50000</f>
        <v>150000</v>
      </c>
      <c r="L3074" t="str">
        <f t="shared" ref="L3074:L3137" si="195">_xlfn.CONCAT(J3074, "-", K3074)</f>
        <v>100000-150000</v>
      </c>
      <c r="M3074" t="s">
        <v>21</v>
      </c>
      <c r="N3074" t="str">
        <f>VLOOKUP(M3074,'Country Names'!B:C,2,FALSE)</f>
        <v>United States</v>
      </c>
      <c r="O3074">
        <v>100</v>
      </c>
      <c r="P3074" t="str">
        <f>IF(Table[[#This Row],[remote_ratio]]=0, "In Person", IF(Table[[#This Row],[remote_ratio]]=50, "Hybrid", IF(Table[[#This Row],[remote_ratio]]=100, "Remote")))</f>
        <v>Remote</v>
      </c>
      <c r="Q3074" t="s">
        <v>21</v>
      </c>
      <c r="R3074" t="str">
        <f>VLOOKUP(Q3074,'Country Names'!B:C,2,FALSE)</f>
        <v>United States</v>
      </c>
      <c r="S3074" t="s">
        <v>221</v>
      </c>
    </row>
    <row r="3075" spans="1:19" x14ac:dyDescent="0.3">
      <c r="A3075">
        <v>3029</v>
      </c>
      <c r="B3075">
        <v>2022</v>
      </c>
      <c r="C3075" t="s">
        <v>330</v>
      </c>
      <c r="D3075" t="s">
        <v>216</v>
      </c>
      <c r="E3075" t="s">
        <v>23</v>
      </c>
      <c r="F3075" t="str">
        <f t="shared" si="192"/>
        <v>Scientist</v>
      </c>
      <c r="G3075">
        <v>205000</v>
      </c>
      <c r="H3075" t="s">
        <v>20</v>
      </c>
      <c r="I3075">
        <v>205000</v>
      </c>
      <c r="J3075">
        <f t="shared" si="193"/>
        <v>200000</v>
      </c>
      <c r="K3075">
        <f t="shared" si="194"/>
        <v>250000</v>
      </c>
      <c r="L3075" t="str">
        <f t="shared" si="195"/>
        <v>200000-250000</v>
      </c>
      <c r="M3075" t="s">
        <v>21</v>
      </c>
      <c r="N3075" t="str">
        <f>VLOOKUP(M3075,'Country Names'!B:C,2,FALSE)</f>
        <v>United States</v>
      </c>
      <c r="O3075">
        <v>0</v>
      </c>
      <c r="P3075" t="str">
        <f>IF(Table[[#This Row],[remote_ratio]]=0, "In Person", IF(Table[[#This Row],[remote_ratio]]=50, "Hybrid", IF(Table[[#This Row],[remote_ratio]]=100, "Remote")))</f>
        <v>In Person</v>
      </c>
      <c r="Q3075" t="s">
        <v>21</v>
      </c>
      <c r="R3075" t="str">
        <f>VLOOKUP(Q3075,'Country Names'!B:C,2,FALSE)</f>
        <v>United States</v>
      </c>
      <c r="S3075" t="s">
        <v>221</v>
      </c>
    </row>
    <row r="3076" spans="1:19" x14ac:dyDescent="0.3">
      <c r="A3076">
        <v>3035</v>
      </c>
      <c r="B3076">
        <v>2022</v>
      </c>
      <c r="C3076" t="s">
        <v>214</v>
      </c>
      <c r="D3076" t="s">
        <v>216</v>
      </c>
      <c r="E3076" t="s">
        <v>23</v>
      </c>
      <c r="F3076" t="str">
        <f t="shared" si="192"/>
        <v>Scientist</v>
      </c>
      <c r="G3076">
        <v>80000</v>
      </c>
      <c r="H3076" t="s">
        <v>14</v>
      </c>
      <c r="I3076">
        <v>84053</v>
      </c>
      <c r="J3076">
        <f t="shared" si="193"/>
        <v>50000</v>
      </c>
      <c r="K3076">
        <f t="shared" si="194"/>
        <v>100000</v>
      </c>
      <c r="L3076" t="str">
        <f t="shared" si="195"/>
        <v>50000-100000</v>
      </c>
      <c r="M3076" t="s">
        <v>155</v>
      </c>
      <c r="N3076" t="str">
        <f>VLOOKUP(M3076,'Country Names'!B:C,2,FALSE)</f>
        <v>Belgium</v>
      </c>
      <c r="O3076">
        <v>100</v>
      </c>
      <c r="P3076" t="str">
        <f>IF(Table[[#This Row],[remote_ratio]]=0, "In Person", IF(Table[[#This Row],[remote_ratio]]=50, "Hybrid", IF(Table[[#This Row],[remote_ratio]]=100, "Remote")))</f>
        <v>Remote</v>
      </c>
      <c r="Q3076" t="s">
        <v>155</v>
      </c>
      <c r="R3076" t="str">
        <f>VLOOKUP(Q3076,'Country Names'!B:C,2,FALSE)</f>
        <v>Belgium</v>
      </c>
      <c r="S3076" t="s">
        <v>220</v>
      </c>
    </row>
    <row r="3077" spans="1:19" x14ac:dyDescent="0.3">
      <c r="A3077">
        <v>3036</v>
      </c>
      <c r="B3077">
        <v>2022</v>
      </c>
      <c r="C3077" t="s">
        <v>213</v>
      </c>
      <c r="D3077" t="s">
        <v>216</v>
      </c>
      <c r="E3077" t="s">
        <v>89</v>
      </c>
      <c r="F3077" t="str">
        <f t="shared" si="192"/>
        <v>Scientist</v>
      </c>
      <c r="G3077">
        <v>50000</v>
      </c>
      <c r="H3077" t="s">
        <v>58</v>
      </c>
      <c r="I3077">
        <v>61566</v>
      </c>
      <c r="J3077">
        <f t="shared" si="193"/>
        <v>50000</v>
      </c>
      <c r="K3077">
        <f t="shared" si="194"/>
        <v>100000</v>
      </c>
      <c r="L3077" t="str">
        <f t="shared" si="195"/>
        <v>50000-100000</v>
      </c>
      <c r="M3077" t="s">
        <v>33</v>
      </c>
      <c r="N3077" t="str">
        <f>VLOOKUP(M3077,'Country Names'!B:C,2,FALSE)</f>
        <v>United Kingdom</v>
      </c>
      <c r="O3077">
        <v>50</v>
      </c>
      <c r="P3077" t="str">
        <f>IF(Table[[#This Row],[remote_ratio]]=0, "In Person", IF(Table[[#This Row],[remote_ratio]]=50, "Hybrid", IF(Table[[#This Row],[remote_ratio]]=100, "Remote")))</f>
        <v>Hybrid</v>
      </c>
      <c r="Q3077" t="s">
        <v>33</v>
      </c>
      <c r="R3077" t="str">
        <f>VLOOKUP(Q3077,'Country Names'!B:C,2,FALSE)</f>
        <v>United Kingdom</v>
      </c>
      <c r="S3077" t="s">
        <v>222</v>
      </c>
    </row>
    <row r="3078" spans="1:19" x14ac:dyDescent="0.3">
      <c r="A3078">
        <v>3077</v>
      </c>
      <c r="B3078">
        <v>2022</v>
      </c>
      <c r="C3078" t="s">
        <v>330</v>
      </c>
      <c r="D3078" t="s">
        <v>216</v>
      </c>
      <c r="E3078" t="s">
        <v>37</v>
      </c>
      <c r="F3078" t="str">
        <f t="shared" si="192"/>
        <v>Engineer</v>
      </c>
      <c r="G3078">
        <v>206699</v>
      </c>
      <c r="H3078" t="s">
        <v>20</v>
      </c>
      <c r="I3078">
        <v>206699</v>
      </c>
      <c r="J3078">
        <f t="shared" si="193"/>
        <v>200000</v>
      </c>
      <c r="K3078">
        <f t="shared" si="194"/>
        <v>250000</v>
      </c>
      <c r="L3078" t="str">
        <f t="shared" si="195"/>
        <v>200000-250000</v>
      </c>
      <c r="M3078" t="s">
        <v>21</v>
      </c>
      <c r="N3078" t="str">
        <f>VLOOKUP(M3078,'Country Names'!B:C,2,FALSE)</f>
        <v>United States</v>
      </c>
      <c r="O3078">
        <v>0</v>
      </c>
      <c r="P3078" t="str">
        <f>IF(Table[[#This Row],[remote_ratio]]=0, "In Person", IF(Table[[#This Row],[remote_ratio]]=50, "Hybrid", IF(Table[[#This Row],[remote_ratio]]=100, "Remote")))</f>
        <v>In Person</v>
      </c>
      <c r="Q3078" t="s">
        <v>21</v>
      </c>
      <c r="R3078" t="str">
        <f>VLOOKUP(Q3078,'Country Names'!B:C,2,FALSE)</f>
        <v>United States</v>
      </c>
      <c r="S3078" t="s">
        <v>221</v>
      </c>
    </row>
    <row r="3079" spans="1:19" x14ac:dyDescent="0.3">
      <c r="A3079">
        <v>3078</v>
      </c>
      <c r="B3079">
        <v>2022</v>
      </c>
      <c r="C3079" t="s">
        <v>330</v>
      </c>
      <c r="D3079" t="s">
        <v>216</v>
      </c>
      <c r="E3079" t="s">
        <v>37</v>
      </c>
      <c r="F3079" t="str">
        <f t="shared" si="192"/>
        <v>Engineer</v>
      </c>
      <c r="G3079">
        <v>99100</v>
      </c>
      <c r="H3079" t="s">
        <v>20</v>
      </c>
      <c r="I3079">
        <v>99100</v>
      </c>
      <c r="J3079">
        <f t="shared" si="193"/>
        <v>50000</v>
      </c>
      <c r="K3079">
        <f t="shared" si="194"/>
        <v>100000</v>
      </c>
      <c r="L3079" t="str">
        <f t="shared" si="195"/>
        <v>50000-100000</v>
      </c>
      <c r="M3079" t="s">
        <v>21</v>
      </c>
      <c r="N3079" t="str">
        <f>VLOOKUP(M3079,'Country Names'!B:C,2,FALSE)</f>
        <v>United States</v>
      </c>
      <c r="O3079">
        <v>0</v>
      </c>
      <c r="P3079" t="str">
        <f>IF(Table[[#This Row],[remote_ratio]]=0, "In Person", IF(Table[[#This Row],[remote_ratio]]=50, "Hybrid", IF(Table[[#This Row],[remote_ratio]]=100, "Remote")))</f>
        <v>In Person</v>
      </c>
      <c r="Q3079" t="s">
        <v>21</v>
      </c>
      <c r="R3079" t="str">
        <f>VLOOKUP(Q3079,'Country Names'!B:C,2,FALSE)</f>
        <v>United States</v>
      </c>
      <c r="S3079" t="s">
        <v>221</v>
      </c>
    </row>
    <row r="3080" spans="1:19" x14ac:dyDescent="0.3">
      <c r="A3080">
        <v>3079</v>
      </c>
      <c r="B3080">
        <v>2022</v>
      </c>
      <c r="C3080" t="s">
        <v>213</v>
      </c>
      <c r="D3080" t="s">
        <v>216</v>
      </c>
      <c r="E3080" t="s">
        <v>32</v>
      </c>
      <c r="F3080" t="str">
        <f t="shared" si="192"/>
        <v>Engineer</v>
      </c>
      <c r="G3080">
        <v>200000</v>
      </c>
      <c r="H3080" t="s">
        <v>20</v>
      </c>
      <c r="I3080">
        <v>200000</v>
      </c>
      <c r="J3080">
        <f t="shared" si="193"/>
        <v>200000</v>
      </c>
      <c r="K3080">
        <f t="shared" si="194"/>
        <v>250000</v>
      </c>
      <c r="L3080" t="str">
        <f t="shared" si="195"/>
        <v>200000-250000</v>
      </c>
      <c r="M3080" t="s">
        <v>21</v>
      </c>
      <c r="N3080" t="str">
        <f>VLOOKUP(M3080,'Country Names'!B:C,2,FALSE)</f>
        <v>United States</v>
      </c>
      <c r="O3080">
        <v>0</v>
      </c>
      <c r="P3080" t="str">
        <f>IF(Table[[#This Row],[remote_ratio]]=0, "In Person", IF(Table[[#This Row],[remote_ratio]]=50, "Hybrid", IF(Table[[#This Row],[remote_ratio]]=100, "Remote")))</f>
        <v>In Person</v>
      </c>
      <c r="Q3080" t="s">
        <v>21</v>
      </c>
      <c r="R3080" t="str">
        <f>VLOOKUP(Q3080,'Country Names'!B:C,2,FALSE)</f>
        <v>United States</v>
      </c>
      <c r="S3080" t="s">
        <v>221</v>
      </c>
    </row>
    <row r="3081" spans="1:19" x14ac:dyDescent="0.3">
      <c r="A3081">
        <v>3080</v>
      </c>
      <c r="B3081">
        <v>2022</v>
      </c>
      <c r="C3081" t="s">
        <v>213</v>
      </c>
      <c r="D3081" t="s">
        <v>216</v>
      </c>
      <c r="E3081" t="s">
        <v>32</v>
      </c>
      <c r="F3081" t="str">
        <f t="shared" si="192"/>
        <v>Engineer</v>
      </c>
      <c r="G3081">
        <v>54000</v>
      </c>
      <c r="H3081" t="s">
        <v>20</v>
      </c>
      <c r="I3081">
        <v>54000</v>
      </c>
      <c r="J3081">
        <f t="shared" si="193"/>
        <v>50000</v>
      </c>
      <c r="K3081">
        <f t="shared" si="194"/>
        <v>100000</v>
      </c>
      <c r="L3081" t="str">
        <f t="shared" si="195"/>
        <v>50000-100000</v>
      </c>
      <c r="M3081" t="s">
        <v>21</v>
      </c>
      <c r="N3081" t="str">
        <f>VLOOKUP(M3081,'Country Names'!B:C,2,FALSE)</f>
        <v>United States</v>
      </c>
      <c r="O3081">
        <v>0</v>
      </c>
      <c r="P3081" t="str">
        <f>IF(Table[[#This Row],[remote_ratio]]=0, "In Person", IF(Table[[#This Row],[remote_ratio]]=50, "Hybrid", IF(Table[[#This Row],[remote_ratio]]=100, "Remote")))</f>
        <v>In Person</v>
      </c>
      <c r="Q3081" t="s">
        <v>21</v>
      </c>
      <c r="R3081" t="str">
        <f>VLOOKUP(Q3081,'Country Names'!B:C,2,FALSE)</f>
        <v>United States</v>
      </c>
      <c r="S3081" t="s">
        <v>221</v>
      </c>
    </row>
    <row r="3082" spans="1:19" x14ac:dyDescent="0.3">
      <c r="A3082">
        <v>3081</v>
      </c>
      <c r="B3082">
        <v>2022</v>
      </c>
      <c r="C3082" t="s">
        <v>330</v>
      </c>
      <c r="D3082" t="s">
        <v>216</v>
      </c>
      <c r="E3082" t="s">
        <v>37</v>
      </c>
      <c r="F3082" t="str">
        <f t="shared" si="192"/>
        <v>Engineer</v>
      </c>
      <c r="G3082">
        <v>250000</v>
      </c>
      <c r="H3082" t="s">
        <v>20</v>
      </c>
      <c r="I3082">
        <v>250000</v>
      </c>
      <c r="J3082">
        <f t="shared" si="193"/>
        <v>250000</v>
      </c>
      <c r="K3082">
        <f t="shared" si="194"/>
        <v>300000</v>
      </c>
      <c r="L3082" t="str">
        <f t="shared" si="195"/>
        <v>250000-300000</v>
      </c>
      <c r="M3082" t="s">
        <v>21</v>
      </c>
      <c r="N3082" t="str">
        <f>VLOOKUP(M3082,'Country Names'!B:C,2,FALSE)</f>
        <v>United States</v>
      </c>
      <c r="O3082">
        <v>0</v>
      </c>
      <c r="P3082" t="str">
        <f>IF(Table[[#This Row],[remote_ratio]]=0, "In Person", IF(Table[[#This Row],[remote_ratio]]=50, "Hybrid", IF(Table[[#This Row],[remote_ratio]]=100, "Remote")))</f>
        <v>In Person</v>
      </c>
      <c r="Q3082" t="s">
        <v>21</v>
      </c>
      <c r="R3082" t="str">
        <f>VLOOKUP(Q3082,'Country Names'!B:C,2,FALSE)</f>
        <v>United States</v>
      </c>
      <c r="S3082" t="s">
        <v>221</v>
      </c>
    </row>
    <row r="3083" spans="1:19" x14ac:dyDescent="0.3">
      <c r="A3083">
        <v>3082</v>
      </c>
      <c r="B3083">
        <v>2022</v>
      </c>
      <c r="C3083" t="s">
        <v>330</v>
      </c>
      <c r="D3083" t="s">
        <v>216</v>
      </c>
      <c r="E3083" t="s">
        <v>37</v>
      </c>
      <c r="F3083" t="str">
        <f t="shared" si="192"/>
        <v>Engineer</v>
      </c>
      <c r="G3083">
        <v>63000</v>
      </c>
      <c r="H3083" t="s">
        <v>20</v>
      </c>
      <c r="I3083">
        <v>63000</v>
      </c>
      <c r="J3083">
        <f t="shared" si="193"/>
        <v>50000</v>
      </c>
      <c r="K3083">
        <f t="shared" si="194"/>
        <v>100000</v>
      </c>
      <c r="L3083" t="str">
        <f t="shared" si="195"/>
        <v>50000-100000</v>
      </c>
      <c r="M3083" t="s">
        <v>21</v>
      </c>
      <c r="N3083" t="str">
        <f>VLOOKUP(M3083,'Country Names'!B:C,2,FALSE)</f>
        <v>United States</v>
      </c>
      <c r="O3083">
        <v>0</v>
      </c>
      <c r="P3083" t="str">
        <f>IF(Table[[#This Row],[remote_ratio]]=0, "In Person", IF(Table[[#This Row],[remote_ratio]]=50, "Hybrid", IF(Table[[#This Row],[remote_ratio]]=100, "Remote")))</f>
        <v>In Person</v>
      </c>
      <c r="Q3083" t="s">
        <v>21</v>
      </c>
      <c r="R3083" t="str">
        <f>VLOOKUP(Q3083,'Country Names'!B:C,2,FALSE)</f>
        <v>United States</v>
      </c>
      <c r="S3083" t="s">
        <v>221</v>
      </c>
    </row>
    <row r="3084" spans="1:19" x14ac:dyDescent="0.3">
      <c r="A3084">
        <v>3083</v>
      </c>
      <c r="B3084">
        <v>2022</v>
      </c>
      <c r="C3084" t="s">
        <v>330</v>
      </c>
      <c r="D3084" t="s">
        <v>216</v>
      </c>
      <c r="E3084" t="s">
        <v>45</v>
      </c>
      <c r="F3084" t="str">
        <f t="shared" si="192"/>
        <v>Architect</v>
      </c>
      <c r="G3084">
        <v>250000</v>
      </c>
      <c r="H3084" t="s">
        <v>20</v>
      </c>
      <c r="I3084">
        <v>250000</v>
      </c>
      <c r="J3084">
        <f t="shared" si="193"/>
        <v>250000</v>
      </c>
      <c r="K3084">
        <f t="shared" si="194"/>
        <v>300000</v>
      </c>
      <c r="L3084" t="str">
        <f t="shared" si="195"/>
        <v>250000-300000</v>
      </c>
      <c r="M3084" t="s">
        <v>21</v>
      </c>
      <c r="N3084" t="str">
        <f>VLOOKUP(M3084,'Country Names'!B:C,2,FALSE)</f>
        <v>United States</v>
      </c>
      <c r="O3084">
        <v>0</v>
      </c>
      <c r="P3084" t="str">
        <f>IF(Table[[#This Row],[remote_ratio]]=0, "In Person", IF(Table[[#This Row],[remote_ratio]]=50, "Hybrid", IF(Table[[#This Row],[remote_ratio]]=100, "Remote")))</f>
        <v>In Person</v>
      </c>
      <c r="Q3084" t="s">
        <v>21</v>
      </c>
      <c r="R3084" t="str">
        <f>VLOOKUP(Q3084,'Country Names'!B:C,2,FALSE)</f>
        <v>United States</v>
      </c>
      <c r="S3084" t="s">
        <v>221</v>
      </c>
    </row>
    <row r="3085" spans="1:19" x14ac:dyDescent="0.3">
      <c r="A3085">
        <v>3084</v>
      </c>
      <c r="B3085">
        <v>2022</v>
      </c>
      <c r="C3085" t="s">
        <v>330</v>
      </c>
      <c r="D3085" t="s">
        <v>216</v>
      </c>
      <c r="E3085" t="s">
        <v>45</v>
      </c>
      <c r="F3085" t="str">
        <f t="shared" si="192"/>
        <v>Architect</v>
      </c>
      <c r="G3085">
        <v>63000</v>
      </c>
      <c r="H3085" t="s">
        <v>20</v>
      </c>
      <c r="I3085">
        <v>63000</v>
      </c>
      <c r="J3085">
        <f t="shared" si="193"/>
        <v>50000</v>
      </c>
      <c r="K3085">
        <f t="shared" si="194"/>
        <v>100000</v>
      </c>
      <c r="L3085" t="str">
        <f t="shared" si="195"/>
        <v>50000-100000</v>
      </c>
      <c r="M3085" t="s">
        <v>21</v>
      </c>
      <c r="N3085" t="str">
        <f>VLOOKUP(M3085,'Country Names'!B:C,2,FALSE)</f>
        <v>United States</v>
      </c>
      <c r="O3085">
        <v>0</v>
      </c>
      <c r="P3085" t="str">
        <f>IF(Table[[#This Row],[remote_ratio]]=0, "In Person", IF(Table[[#This Row],[remote_ratio]]=50, "Hybrid", IF(Table[[#This Row],[remote_ratio]]=100, "Remote")))</f>
        <v>In Person</v>
      </c>
      <c r="Q3085" t="s">
        <v>21</v>
      </c>
      <c r="R3085" t="str">
        <f>VLOOKUP(Q3085,'Country Names'!B:C,2,FALSE)</f>
        <v>United States</v>
      </c>
      <c r="S3085" t="s">
        <v>221</v>
      </c>
    </row>
    <row r="3086" spans="1:19" x14ac:dyDescent="0.3">
      <c r="A3086">
        <v>3085</v>
      </c>
      <c r="B3086">
        <v>2022</v>
      </c>
      <c r="C3086" t="s">
        <v>330</v>
      </c>
      <c r="D3086" t="s">
        <v>216</v>
      </c>
      <c r="E3086" t="s">
        <v>37</v>
      </c>
      <c r="F3086" t="str">
        <f t="shared" si="192"/>
        <v>Engineer</v>
      </c>
      <c r="G3086">
        <v>250000</v>
      </c>
      <c r="H3086" t="s">
        <v>20</v>
      </c>
      <c r="I3086">
        <v>250000</v>
      </c>
      <c r="J3086">
        <f t="shared" si="193"/>
        <v>250000</v>
      </c>
      <c r="K3086">
        <f t="shared" si="194"/>
        <v>300000</v>
      </c>
      <c r="L3086" t="str">
        <f t="shared" si="195"/>
        <v>250000-300000</v>
      </c>
      <c r="M3086" t="s">
        <v>21</v>
      </c>
      <c r="N3086" t="str">
        <f>VLOOKUP(M3086,'Country Names'!B:C,2,FALSE)</f>
        <v>United States</v>
      </c>
      <c r="O3086">
        <v>0</v>
      </c>
      <c r="P3086" t="str">
        <f>IF(Table[[#This Row],[remote_ratio]]=0, "In Person", IF(Table[[#This Row],[remote_ratio]]=50, "Hybrid", IF(Table[[#This Row],[remote_ratio]]=100, "Remote")))</f>
        <v>In Person</v>
      </c>
      <c r="Q3086" t="s">
        <v>21</v>
      </c>
      <c r="R3086" t="str">
        <f>VLOOKUP(Q3086,'Country Names'!B:C,2,FALSE)</f>
        <v>United States</v>
      </c>
      <c r="S3086" t="s">
        <v>221</v>
      </c>
    </row>
    <row r="3087" spans="1:19" x14ac:dyDescent="0.3">
      <c r="A3087">
        <v>3086</v>
      </c>
      <c r="B3087">
        <v>2022</v>
      </c>
      <c r="C3087" t="s">
        <v>330</v>
      </c>
      <c r="D3087" t="s">
        <v>216</v>
      </c>
      <c r="E3087" t="s">
        <v>37</v>
      </c>
      <c r="F3087" t="str">
        <f t="shared" si="192"/>
        <v>Engineer</v>
      </c>
      <c r="G3087">
        <v>63000</v>
      </c>
      <c r="H3087" t="s">
        <v>20</v>
      </c>
      <c r="I3087">
        <v>63000</v>
      </c>
      <c r="J3087">
        <f t="shared" si="193"/>
        <v>50000</v>
      </c>
      <c r="K3087">
        <f t="shared" si="194"/>
        <v>100000</v>
      </c>
      <c r="L3087" t="str">
        <f t="shared" si="195"/>
        <v>50000-100000</v>
      </c>
      <c r="M3087" t="s">
        <v>21</v>
      </c>
      <c r="N3087" t="str">
        <f>VLOOKUP(M3087,'Country Names'!B:C,2,FALSE)</f>
        <v>United States</v>
      </c>
      <c r="O3087">
        <v>0</v>
      </c>
      <c r="P3087" t="str">
        <f>IF(Table[[#This Row],[remote_ratio]]=0, "In Person", IF(Table[[#This Row],[remote_ratio]]=50, "Hybrid", IF(Table[[#This Row],[remote_ratio]]=100, "Remote")))</f>
        <v>In Person</v>
      </c>
      <c r="Q3087" t="s">
        <v>21</v>
      </c>
      <c r="R3087" t="str">
        <f>VLOOKUP(Q3087,'Country Names'!B:C,2,FALSE)</f>
        <v>United States</v>
      </c>
      <c r="S3087" t="s">
        <v>221</v>
      </c>
    </row>
    <row r="3088" spans="1:19" x14ac:dyDescent="0.3">
      <c r="A3088">
        <v>3087</v>
      </c>
      <c r="B3088">
        <v>2022</v>
      </c>
      <c r="C3088" t="s">
        <v>214</v>
      </c>
      <c r="D3088" t="s">
        <v>216</v>
      </c>
      <c r="E3088" t="s">
        <v>32</v>
      </c>
      <c r="F3088" t="str">
        <f t="shared" si="192"/>
        <v>Engineer</v>
      </c>
      <c r="G3088">
        <v>130000</v>
      </c>
      <c r="H3088" t="s">
        <v>20</v>
      </c>
      <c r="I3088">
        <v>130000</v>
      </c>
      <c r="J3088">
        <f t="shared" si="193"/>
        <v>100000</v>
      </c>
      <c r="K3088">
        <f t="shared" si="194"/>
        <v>150000</v>
      </c>
      <c r="L3088" t="str">
        <f t="shared" si="195"/>
        <v>100000-150000</v>
      </c>
      <c r="M3088" t="s">
        <v>21</v>
      </c>
      <c r="N3088" t="str">
        <f>VLOOKUP(M3088,'Country Names'!B:C,2,FALSE)</f>
        <v>United States</v>
      </c>
      <c r="O3088">
        <v>50</v>
      </c>
      <c r="P3088" t="str">
        <f>IF(Table[[#This Row],[remote_ratio]]=0, "In Person", IF(Table[[#This Row],[remote_ratio]]=50, "Hybrid", IF(Table[[#This Row],[remote_ratio]]=100, "Remote")))</f>
        <v>Hybrid</v>
      </c>
      <c r="Q3088" t="s">
        <v>21</v>
      </c>
      <c r="R3088" t="str">
        <f>VLOOKUP(Q3088,'Country Names'!B:C,2,FALSE)</f>
        <v>United States</v>
      </c>
      <c r="S3088" t="s">
        <v>220</v>
      </c>
    </row>
    <row r="3089" spans="1:19" x14ac:dyDescent="0.3">
      <c r="A3089">
        <v>3088</v>
      </c>
      <c r="B3089">
        <v>2022</v>
      </c>
      <c r="C3089" t="s">
        <v>330</v>
      </c>
      <c r="D3089" t="s">
        <v>216</v>
      </c>
      <c r="E3089" t="s">
        <v>37</v>
      </c>
      <c r="F3089" t="str">
        <f t="shared" si="192"/>
        <v>Engineer</v>
      </c>
      <c r="G3089">
        <v>100000</v>
      </c>
      <c r="H3089" t="s">
        <v>20</v>
      </c>
      <c r="I3089">
        <v>100000</v>
      </c>
      <c r="J3089">
        <f t="shared" si="193"/>
        <v>100000</v>
      </c>
      <c r="K3089">
        <f t="shared" si="194"/>
        <v>150000</v>
      </c>
      <c r="L3089" t="str">
        <f t="shared" si="195"/>
        <v>100000-150000</v>
      </c>
      <c r="M3089" t="s">
        <v>21</v>
      </c>
      <c r="N3089" t="str">
        <f>VLOOKUP(M3089,'Country Names'!B:C,2,FALSE)</f>
        <v>United States</v>
      </c>
      <c r="O3089">
        <v>0</v>
      </c>
      <c r="P3089" t="str">
        <f>IF(Table[[#This Row],[remote_ratio]]=0, "In Person", IF(Table[[#This Row],[remote_ratio]]=50, "Hybrid", IF(Table[[#This Row],[remote_ratio]]=100, "Remote")))</f>
        <v>In Person</v>
      </c>
      <c r="Q3089" t="s">
        <v>21</v>
      </c>
      <c r="R3089" t="str">
        <f>VLOOKUP(Q3089,'Country Names'!B:C,2,FALSE)</f>
        <v>United States</v>
      </c>
      <c r="S3089" t="s">
        <v>220</v>
      </c>
    </row>
    <row r="3090" spans="1:19" x14ac:dyDescent="0.3">
      <c r="A3090">
        <v>3089</v>
      </c>
      <c r="B3090">
        <v>2022</v>
      </c>
      <c r="C3090" t="s">
        <v>330</v>
      </c>
      <c r="D3090" t="s">
        <v>216</v>
      </c>
      <c r="E3090" t="s">
        <v>37</v>
      </c>
      <c r="F3090" t="str">
        <f t="shared" si="192"/>
        <v>Engineer</v>
      </c>
      <c r="G3090">
        <v>80000</v>
      </c>
      <c r="H3090" t="s">
        <v>20</v>
      </c>
      <c r="I3090">
        <v>80000</v>
      </c>
      <c r="J3090">
        <f t="shared" si="193"/>
        <v>50000</v>
      </c>
      <c r="K3090">
        <f t="shared" si="194"/>
        <v>100000</v>
      </c>
      <c r="L3090" t="str">
        <f t="shared" si="195"/>
        <v>50000-100000</v>
      </c>
      <c r="M3090" t="s">
        <v>21</v>
      </c>
      <c r="N3090" t="str">
        <f>VLOOKUP(M3090,'Country Names'!B:C,2,FALSE)</f>
        <v>United States</v>
      </c>
      <c r="O3090">
        <v>0</v>
      </c>
      <c r="P3090" t="str">
        <f>IF(Table[[#This Row],[remote_ratio]]=0, "In Person", IF(Table[[#This Row],[remote_ratio]]=50, "Hybrid", IF(Table[[#This Row],[remote_ratio]]=100, "Remote")))</f>
        <v>In Person</v>
      </c>
      <c r="Q3090" t="s">
        <v>21</v>
      </c>
      <c r="R3090" t="str">
        <f>VLOOKUP(Q3090,'Country Names'!B:C,2,FALSE)</f>
        <v>United States</v>
      </c>
      <c r="S3090" t="s">
        <v>220</v>
      </c>
    </row>
    <row r="3091" spans="1:19" x14ac:dyDescent="0.3">
      <c r="A3091">
        <v>3054</v>
      </c>
      <c r="B3091">
        <v>2022</v>
      </c>
      <c r="C3091" t="s">
        <v>330</v>
      </c>
      <c r="D3091" t="s">
        <v>216</v>
      </c>
      <c r="E3091" t="s">
        <v>23</v>
      </c>
      <c r="F3091" t="str">
        <f t="shared" si="192"/>
        <v>Scientist</v>
      </c>
      <c r="G3091">
        <v>180000</v>
      </c>
      <c r="H3091" t="s">
        <v>20</v>
      </c>
      <c r="I3091">
        <v>180000</v>
      </c>
      <c r="J3091">
        <f t="shared" si="193"/>
        <v>150000</v>
      </c>
      <c r="K3091">
        <f t="shared" si="194"/>
        <v>200000</v>
      </c>
      <c r="L3091" t="str">
        <f t="shared" si="195"/>
        <v>150000-200000</v>
      </c>
      <c r="M3091" t="s">
        <v>21</v>
      </c>
      <c r="N3091" t="str">
        <f>VLOOKUP(M3091,'Country Names'!B:C,2,FALSE)</f>
        <v>United States</v>
      </c>
      <c r="O3091">
        <v>100</v>
      </c>
      <c r="P3091" t="str">
        <f>IF(Table[[#This Row],[remote_ratio]]=0, "In Person", IF(Table[[#This Row],[remote_ratio]]=50, "Hybrid", IF(Table[[#This Row],[remote_ratio]]=100, "Remote")))</f>
        <v>Remote</v>
      </c>
      <c r="Q3091" t="s">
        <v>21</v>
      </c>
      <c r="R3091" t="str">
        <f>VLOOKUP(Q3091,'Country Names'!B:C,2,FALSE)</f>
        <v>United States</v>
      </c>
      <c r="S3091" t="s">
        <v>220</v>
      </c>
    </row>
    <row r="3092" spans="1:19" x14ac:dyDescent="0.3">
      <c r="A3092">
        <v>3055</v>
      </c>
      <c r="B3092">
        <v>2022</v>
      </c>
      <c r="C3092" t="s">
        <v>330</v>
      </c>
      <c r="D3092" t="s">
        <v>216</v>
      </c>
      <c r="E3092" t="s">
        <v>23</v>
      </c>
      <c r="F3092" t="str">
        <f t="shared" si="192"/>
        <v>Scientist</v>
      </c>
      <c r="G3092">
        <v>140000</v>
      </c>
      <c r="H3092" t="s">
        <v>20</v>
      </c>
      <c r="I3092">
        <v>140000</v>
      </c>
      <c r="J3092">
        <f t="shared" si="193"/>
        <v>100000</v>
      </c>
      <c r="K3092">
        <f t="shared" si="194"/>
        <v>150000</v>
      </c>
      <c r="L3092" t="str">
        <f t="shared" si="195"/>
        <v>100000-150000</v>
      </c>
      <c r="M3092" t="s">
        <v>21</v>
      </c>
      <c r="N3092" t="str">
        <f>VLOOKUP(M3092,'Country Names'!B:C,2,FALSE)</f>
        <v>United States</v>
      </c>
      <c r="O3092">
        <v>100</v>
      </c>
      <c r="P3092" t="str">
        <f>IF(Table[[#This Row],[remote_ratio]]=0, "In Person", IF(Table[[#This Row],[remote_ratio]]=50, "Hybrid", IF(Table[[#This Row],[remote_ratio]]=100, "Remote")))</f>
        <v>Remote</v>
      </c>
      <c r="Q3092" t="s">
        <v>21</v>
      </c>
      <c r="R3092" t="str">
        <f>VLOOKUP(Q3092,'Country Names'!B:C,2,FALSE)</f>
        <v>United States</v>
      </c>
      <c r="S3092" t="s">
        <v>220</v>
      </c>
    </row>
    <row r="3093" spans="1:19" x14ac:dyDescent="0.3">
      <c r="A3093">
        <v>3092</v>
      </c>
      <c r="B3093">
        <v>2022</v>
      </c>
      <c r="C3093" t="s">
        <v>330</v>
      </c>
      <c r="D3093" t="s">
        <v>216</v>
      </c>
      <c r="E3093" t="s">
        <v>76</v>
      </c>
      <c r="F3093" t="str">
        <f t="shared" si="192"/>
        <v>Specialist</v>
      </c>
      <c r="G3093">
        <v>221300</v>
      </c>
      <c r="H3093" t="s">
        <v>20</v>
      </c>
      <c r="I3093">
        <v>221300</v>
      </c>
      <c r="J3093">
        <f t="shared" si="193"/>
        <v>200000</v>
      </c>
      <c r="K3093">
        <f t="shared" si="194"/>
        <v>250000</v>
      </c>
      <c r="L3093" t="str">
        <f t="shared" si="195"/>
        <v>200000-250000</v>
      </c>
      <c r="M3093" t="s">
        <v>21</v>
      </c>
      <c r="N3093" t="str">
        <f>VLOOKUP(M3093,'Country Names'!B:C,2,FALSE)</f>
        <v>United States</v>
      </c>
      <c r="O3093">
        <v>100</v>
      </c>
      <c r="P3093" t="str">
        <f>IF(Table[[#This Row],[remote_ratio]]=0, "In Person", IF(Table[[#This Row],[remote_ratio]]=50, "Hybrid", IF(Table[[#This Row],[remote_ratio]]=100, "Remote")))</f>
        <v>Remote</v>
      </c>
      <c r="Q3093" t="s">
        <v>21</v>
      </c>
      <c r="R3093" t="str">
        <f>VLOOKUP(Q3093,'Country Names'!B:C,2,FALSE)</f>
        <v>United States</v>
      </c>
      <c r="S3093" t="s">
        <v>220</v>
      </c>
    </row>
    <row r="3094" spans="1:19" x14ac:dyDescent="0.3">
      <c r="A3094">
        <v>3093</v>
      </c>
      <c r="B3094">
        <v>2022</v>
      </c>
      <c r="C3094" t="s">
        <v>330</v>
      </c>
      <c r="D3094" t="s">
        <v>216</v>
      </c>
      <c r="E3094" t="s">
        <v>76</v>
      </c>
      <c r="F3094" t="str">
        <f t="shared" si="192"/>
        <v>Specialist</v>
      </c>
      <c r="G3094">
        <v>148700</v>
      </c>
      <c r="H3094" t="s">
        <v>20</v>
      </c>
      <c r="I3094">
        <v>148700</v>
      </c>
      <c r="J3094">
        <f t="shared" si="193"/>
        <v>100000</v>
      </c>
      <c r="K3094">
        <f t="shared" si="194"/>
        <v>150000</v>
      </c>
      <c r="L3094" t="str">
        <f t="shared" si="195"/>
        <v>100000-150000</v>
      </c>
      <c r="M3094" t="s">
        <v>21</v>
      </c>
      <c r="N3094" t="str">
        <f>VLOOKUP(M3094,'Country Names'!B:C,2,FALSE)</f>
        <v>United States</v>
      </c>
      <c r="O3094">
        <v>100</v>
      </c>
      <c r="P3094" t="str">
        <f>IF(Table[[#This Row],[remote_ratio]]=0, "In Person", IF(Table[[#This Row],[remote_ratio]]=50, "Hybrid", IF(Table[[#This Row],[remote_ratio]]=100, "Remote")))</f>
        <v>Remote</v>
      </c>
      <c r="Q3094" t="s">
        <v>21</v>
      </c>
      <c r="R3094" t="str">
        <f>VLOOKUP(Q3094,'Country Names'!B:C,2,FALSE)</f>
        <v>United States</v>
      </c>
      <c r="S3094" t="s">
        <v>220</v>
      </c>
    </row>
    <row r="3095" spans="1:19" x14ac:dyDescent="0.3">
      <c r="A3095">
        <v>3094</v>
      </c>
      <c r="B3095">
        <v>2022</v>
      </c>
      <c r="C3095" t="s">
        <v>214</v>
      </c>
      <c r="D3095" t="s">
        <v>216</v>
      </c>
      <c r="E3095" t="s">
        <v>35</v>
      </c>
      <c r="F3095" t="str">
        <f t="shared" si="192"/>
        <v>Engineer</v>
      </c>
      <c r="G3095">
        <v>30000</v>
      </c>
      <c r="H3095" t="s">
        <v>20</v>
      </c>
      <c r="I3095">
        <v>30000</v>
      </c>
      <c r="J3095">
        <f t="shared" si="193"/>
        <v>0</v>
      </c>
      <c r="K3095">
        <f t="shared" si="194"/>
        <v>50000</v>
      </c>
      <c r="L3095" t="str">
        <f t="shared" si="195"/>
        <v>0-50000</v>
      </c>
      <c r="M3095" t="s">
        <v>33</v>
      </c>
      <c r="N3095" t="str">
        <f>VLOOKUP(M3095,'Country Names'!B:C,2,FALSE)</f>
        <v>United Kingdom</v>
      </c>
      <c r="O3095">
        <v>100</v>
      </c>
      <c r="P3095" t="str">
        <f>IF(Table[[#This Row],[remote_ratio]]=0, "In Person", IF(Table[[#This Row],[remote_ratio]]=50, "Hybrid", IF(Table[[#This Row],[remote_ratio]]=100, "Remote")))</f>
        <v>Remote</v>
      </c>
      <c r="Q3095" t="s">
        <v>33</v>
      </c>
      <c r="R3095" t="str">
        <f>VLOOKUP(Q3095,'Country Names'!B:C,2,FALSE)</f>
        <v>United Kingdom</v>
      </c>
      <c r="S3095" t="s">
        <v>220</v>
      </c>
    </row>
    <row r="3096" spans="1:19" x14ac:dyDescent="0.3">
      <c r="A3096">
        <v>3095</v>
      </c>
      <c r="B3096">
        <v>2022</v>
      </c>
      <c r="C3096" t="s">
        <v>214</v>
      </c>
      <c r="D3096" t="s">
        <v>216</v>
      </c>
      <c r="E3096" t="s">
        <v>27</v>
      </c>
      <c r="F3096" t="str">
        <f t="shared" si="192"/>
        <v>Analyst</v>
      </c>
      <c r="G3096">
        <v>27000</v>
      </c>
      <c r="H3096" t="s">
        <v>14</v>
      </c>
      <c r="I3096">
        <v>28368</v>
      </c>
      <c r="J3096">
        <f t="shared" si="193"/>
        <v>0</v>
      </c>
      <c r="K3096">
        <f t="shared" si="194"/>
        <v>50000</v>
      </c>
      <c r="L3096" t="str">
        <f t="shared" si="195"/>
        <v>0-50000</v>
      </c>
      <c r="M3096" t="s">
        <v>63</v>
      </c>
      <c r="N3096" t="str">
        <f>VLOOKUP(M3096,'Country Names'!B:C,2,FALSE)</f>
        <v>France</v>
      </c>
      <c r="O3096">
        <v>50</v>
      </c>
      <c r="P3096" t="str">
        <f>IF(Table[[#This Row],[remote_ratio]]=0, "In Person", IF(Table[[#This Row],[remote_ratio]]=50, "Hybrid", IF(Table[[#This Row],[remote_ratio]]=100, "Remote")))</f>
        <v>Hybrid</v>
      </c>
      <c r="Q3096" t="s">
        <v>63</v>
      </c>
      <c r="R3096" t="str">
        <f>VLOOKUP(Q3096,'Country Names'!B:C,2,FALSE)</f>
        <v>France</v>
      </c>
      <c r="S3096" t="s">
        <v>221</v>
      </c>
    </row>
    <row r="3097" spans="1:19" x14ac:dyDescent="0.3">
      <c r="A3097">
        <v>3096</v>
      </c>
      <c r="B3097">
        <v>2022</v>
      </c>
      <c r="C3097" t="s">
        <v>213</v>
      </c>
      <c r="D3097" t="s">
        <v>216</v>
      </c>
      <c r="E3097" t="s">
        <v>37</v>
      </c>
      <c r="F3097" t="str">
        <f t="shared" si="192"/>
        <v>Engineer</v>
      </c>
      <c r="G3097">
        <v>74000</v>
      </c>
      <c r="H3097" t="s">
        <v>58</v>
      </c>
      <c r="I3097">
        <v>91118</v>
      </c>
      <c r="J3097">
        <f t="shared" si="193"/>
        <v>50000</v>
      </c>
      <c r="K3097">
        <f t="shared" si="194"/>
        <v>100000</v>
      </c>
      <c r="L3097" t="str">
        <f t="shared" si="195"/>
        <v>50000-100000</v>
      </c>
      <c r="M3097" t="s">
        <v>33</v>
      </c>
      <c r="N3097" t="str">
        <f>VLOOKUP(M3097,'Country Names'!B:C,2,FALSE)</f>
        <v>United Kingdom</v>
      </c>
      <c r="O3097">
        <v>0</v>
      </c>
      <c r="P3097" t="str">
        <f>IF(Table[[#This Row],[remote_ratio]]=0, "In Person", IF(Table[[#This Row],[remote_ratio]]=50, "Hybrid", IF(Table[[#This Row],[remote_ratio]]=100, "Remote")))</f>
        <v>In Person</v>
      </c>
      <c r="Q3097" t="s">
        <v>33</v>
      </c>
      <c r="R3097" t="str">
        <f>VLOOKUP(Q3097,'Country Names'!B:C,2,FALSE)</f>
        <v>United Kingdom</v>
      </c>
      <c r="S3097" t="s">
        <v>221</v>
      </c>
    </row>
    <row r="3098" spans="1:19" x14ac:dyDescent="0.3">
      <c r="A3098">
        <v>3097</v>
      </c>
      <c r="B3098">
        <v>2022</v>
      </c>
      <c r="C3098" t="s">
        <v>213</v>
      </c>
      <c r="D3098" t="s">
        <v>216</v>
      </c>
      <c r="E3098" t="s">
        <v>37</v>
      </c>
      <c r="F3098" t="str">
        <f t="shared" si="192"/>
        <v>Engineer</v>
      </c>
      <c r="G3098">
        <v>50000</v>
      </c>
      <c r="H3098" t="s">
        <v>58</v>
      </c>
      <c r="I3098">
        <v>61566</v>
      </c>
      <c r="J3098">
        <f t="shared" si="193"/>
        <v>50000</v>
      </c>
      <c r="K3098">
        <f t="shared" si="194"/>
        <v>100000</v>
      </c>
      <c r="L3098" t="str">
        <f t="shared" si="195"/>
        <v>50000-100000</v>
      </c>
      <c r="M3098" t="s">
        <v>33</v>
      </c>
      <c r="N3098" t="str">
        <f>VLOOKUP(M3098,'Country Names'!B:C,2,FALSE)</f>
        <v>United Kingdom</v>
      </c>
      <c r="O3098">
        <v>0</v>
      </c>
      <c r="P3098" t="str">
        <f>IF(Table[[#This Row],[remote_ratio]]=0, "In Person", IF(Table[[#This Row],[remote_ratio]]=50, "Hybrid", IF(Table[[#This Row],[remote_ratio]]=100, "Remote")))</f>
        <v>In Person</v>
      </c>
      <c r="Q3098" t="s">
        <v>33</v>
      </c>
      <c r="R3098" t="str">
        <f>VLOOKUP(Q3098,'Country Names'!B:C,2,FALSE)</f>
        <v>United Kingdom</v>
      </c>
      <c r="S3098" t="s">
        <v>221</v>
      </c>
    </row>
    <row r="3099" spans="1:19" x14ac:dyDescent="0.3">
      <c r="A3099">
        <v>3058</v>
      </c>
      <c r="B3099">
        <v>2022</v>
      </c>
      <c r="C3099" t="s">
        <v>330</v>
      </c>
      <c r="D3099" t="s">
        <v>216</v>
      </c>
      <c r="E3099" t="s">
        <v>81</v>
      </c>
      <c r="F3099" t="str">
        <f t="shared" si="192"/>
        <v>Scientist</v>
      </c>
      <c r="G3099">
        <v>216000</v>
      </c>
      <c r="H3099" t="s">
        <v>20</v>
      </c>
      <c r="I3099">
        <v>216000</v>
      </c>
      <c r="J3099">
        <f t="shared" si="193"/>
        <v>200000</v>
      </c>
      <c r="K3099">
        <f t="shared" si="194"/>
        <v>250000</v>
      </c>
      <c r="L3099" t="str">
        <f t="shared" si="195"/>
        <v>200000-250000</v>
      </c>
      <c r="M3099" t="s">
        <v>21</v>
      </c>
      <c r="N3099" t="str">
        <f>VLOOKUP(M3099,'Country Names'!B:C,2,FALSE)</f>
        <v>United States</v>
      </c>
      <c r="O3099">
        <v>0</v>
      </c>
      <c r="P3099" t="str">
        <f>IF(Table[[#This Row],[remote_ratio]]=0, "In Person", IF(Table[[#This Row],[remote_ratio]]=50, "Hybrid", IF(Table[[#This Row],[remote_ratio]]=100, "Remote")))</f>
        <v>In Person</v>
      </c>
      <c r="Q3099" t="s">
        <v>21</v>
      </c>
      <c r="R3099" t="str">
        <f>VLOOKUP(Q3099,'Country Names'!B:C,2,FALSE)</f>
        <v>United States</v>
      </c>
      <c r="S3099" t="s">
        <v>221</v>
      </c>
    </row>
    <row r="3100" spans="1:19" x14ac:dyDescent="0.3">
      <c r="A3100">
        <v>3099</v>
      </c>
      <c r="B3100">
        <v>2022</v>
      </c>
      <c r="C3100" t="s">
        <v>330</v>
      </c>
      <c r="D3100" t="s">
        <v>216</v>
      </c>
      <c r="E3100" t="s">
        <v>69</v>
      </c>
      <c r="F3100" t="str">
        <f t="shared" si="192"/>
        <v>Manager</v>
      </c>
      <c r="G3100">
        <v>249260</v>
      </c>
      <c r="H3100" t="s">
        <v>20</v>
      </c>
      <c r="I3100">
        <v>249260</v>
      </c>
      <c r="J3100">
        <f t="shared" si="193"/>
        <v>200000</v>
      </c>
      <c r="K3100">
        <f t="shared" si="194"/>
        <v>250000</v>
      </c>
      <c r="L3100" t="str">
        <f t="shared" si="195"/>
        <v>200000-250000</v>
      </c>
      <c r="M3100" t="s">
        <v>21</v>
      </c>
      <c r="N3100" t="str">
        <f>VLOOKUP(M3100,'Country Names'!B:C,2,FALSE)</f>
        <v>United States</v>
      </c>
      <c r="O3100">
        <v>0</v>
      </c>
      <c r="P3100" t="str">
        <f>IF(Table[[#This Row],[remote_ratio]]=0, "In Person", IF(Table[[#This Row],[remote_ratio]]=50, "Hybrid", IF(Table[[#This Row],[remote_ratio]]=100, "Remote")))</f>
        <v>In Person</v>
      </c>
      <c r="Q3100" t="s">
        <v>21</v>
      </c>
      <c r="R3100" t="str">
        <f>VLOOKUP(Q3100,'Country Names'!B:C,2,FALSE)</f>
        <v>United States</v>
      </c>
      <c r="S3100" t="s">
        <v>221</v>
      </c>
    </row>
    <row r="3101" spans="1:19" x14ac:dyDescent="0.3">
      <c r="A3101">
        <v>3100</v>
      </c>
      <c r="B3101">
        <v>2022</v>
      </c>
      <c r="C3101" t="s">
        <v>330</v>
      </c>
      <c r="D3101" t="s">
        <v>216</v>
      </c>
      <c r="E3101" t="s">
        <v>69</v>
      </c>
      <c r="F3101" t="str">
        <f t="shared" si="192"/>
        <v>Manager</v>
      </c>
      <c r="G3101">
        <v>185400</v>
      </c>
      <c r="H3101" t="s">
        <v>20</v>
      </c>
      <c r="I3101">
        <v>185400</v>
      </c>
      <c r="J3101">
        <f t="shared" si="193"/>
        <v>150000</v>
      </c>
      <c r="K3101">
        <f t="shared" si="194"/>
        <v>200000</v>
      </c>
      <c r="L3101" t="str">
        <f t="shared" si="195"/>
        <v>150000-200000</v>
      </c>
      <c r="M3101" t="s">
        <v>21</v>
      </c>
      <c r="N3101" t="str">
        <f>VLOOKUP(M3101,'Country Names'!B:C,2,FALSE)</f>
        <v>United States</v>
      </c>
      <c r="O3101">
        <v>0</v>
      </c>
      <c r="P3101" t="str">
        <f>IF(Table[[#This Row],[remote_ratio]]=0, "In Person", IF(Table[[#This Row],[remote_ratio]]=50, "Hybrid", IF(Table[[#This Row],[remote_ratio]]=100, "Remote")))</f>
        <v>In Person</v>
      </c>
      <c r="Q3101" t="s">
        <v>21</v>
      </c>
      <c r="R3101" t="str">
        <f>VLOOKUP(Q3101,'Country Names'!B:C,2,FALSE)</f>
        <v>United States</v>
      </c>
      <c r="S3101" t="s">
        <v>221</v>
      </c>
    </row>
    <row r="3102" spans="1:19" x14ac:dyDescent="0.3">
      <c r="A3102">
        <v>3101</v>
      </c>
      <c r="B3102">
        <v>2022</v>
      </c>
      <c r="C3102" t="s">
        <v>330</v>
      </c>
      <c r="D3102" t="s">
        <v>216</v>
      </c>
      <c r="E3102" t="s">
        <v>37</v>
      </c>
      <c r="F3102" t="str">
        <f t="shared" si="192"/>
        <v>Engineer</v>
      </c>
      <c r="G3102">
        <v>170000</v>
      </c>
      <c r="H3102" t="s">
        <v>20</v>
      </c>
      <c r="I3102">
        <v>170000</v>
      </c>
      <c r="J3102">
        <f t="shared" si="193"/>
        <v>150000</v>
      </c>
      <c r="K3102">
        <f t="shared" si="194"/>
        <v>200000</v>
      </c>
      <c r="L3102" t="str">
        <f t="shared" si="195"/>
        <v>150000-200000</v>
      </c>
      <c r="M3102" t="s">
        <v>21</v>
      </c>
      <c r="N3102" t="str">
        <f>VLOOKUP(M3102,'Country Names'!B:C,2,FALSE)</f>
        <v>United States</v>
      </c>
      <c r="O3102">
        <v>100</v>
      </c>
      <c r="P3102" t="str">
        <f>IF(Table[[#This Row],[remote_ratio]]=0, "In Person", IF(Table[[#This Row],[remote_ratio]]=50, "Hybrid", IF(Table[[#This Row],[remote_ratio]]=100, "Remote")))</f>
        <v>Remote</v>
      </c>
      <c r="Q3102" t="s">
        <v>21</v>
      </c>
      <c r="R3102" t="str">
        <f>VLOOKUP(Q3102,'Country Names'!B:C,2,FALSE)</f>
        <v>United States</v>
      </c>
      <c r="S3102" t="s">
        <v>221</v>
      </c>
    </row>
    <row r="3103" spans="1:19" x14ac:dyDescent="0.3">
      <c r="A3103">
        <v>3102</v>
      </c>
      <c r="B3103">
        <v>2022</v>
      </c>
      <c r="C3103" t="s">
        <v>330</v>
      </c>
      <c r="D3103" t="s">
        <v>216</v>
      </c>
      <c r="E3103" t="s">
        <v>37</v>
      </c>
      <c r="F3103" t="str">
        <f t="shared" si="192"/>
        <v>Engineer</v>
      </c>
      <c r="G3103">
        <v>130000</v>
      </c>
      <c r="H3103" t="s">
        <v>20</v>
      </c>
      <c r="I3103">
        <v>130000</v>
      </c>
      <c r="J3103">
        <f t="shared" si="193"/>
        <v>100000</v>
      </c>
      <c r="K3103">
        <f t="shared" si="194"/>
        <v>150000</v>
      </c>
      <c r="L3103" t="str">
        <f t="shared" si="195"/>
        <v>100000-150000</v>
      </c>
      <c r="M3103" t="s">
        <v>21</v>
      </c>
      <c r="N3103" t="str">
        <f>VLOOKUP(M3103,'Country Names'!B:C,2,FALSE)</f>
        <v>United States</v>
      </c>
      <c r="O3103">
        <v>100</v>
      </c>
      <c r="P3103" t="str">
        <f>IF(Table[[#This Row],[remote_ratio]]=0, "In Person", IF(Table[[#This Row],[remote_ratio]]=50, "Hybrid", IF(Table[[#This Row],[remote_ratio]]=100, "Remote")))</f>
        <v>Remote</v>
      </c>
      <c r="Q3103" t="s">
        <v>21</v>
      </c>
      <c r="R3103" t="str">
        <f>VLOOKUP(Q3103,'Country Names'!B:C,2,FALSE)</f>
        <v>United States</v>
      </c>
      <c r="S3103" t="s">
        <v>221</v>
      </c>
    </row>
    <row r="3104" spans="1:19" x14ac:dyDescent="0.3">
      <c r="A3104">
        <v>3059</v>
      </c>
      <c r="B3104">
        <v>2022</v>
      </c>
      <c r="C3104" t="s">
        <v>330</v>
      </c>
      <c r="D3104" t="s">
        <v>216</v>
      </c>
      <c r="E3104" t="s">
        <v>81</v>
      </c>
      <c r="F3104" t="str">
        <f t="shared" si="192"/>
        <v>Scientist</v>
      </c>
      <c r="G3104">
        <v>144000</v>
      </c>
      <c r="H3104" t="s">
        <v>20</v>
      </c>
      <c r="I3104">
        <v>144000</v>
      </c>
      <c r="J3104">
        <f t="shared" si="193"/>
        <v>100000</v>
      </c>
      <c r="K3104">
        <f t="shared" si="194"/>
        <v>150000</v>
      </c>
      <c r="L3104" t="str">
        <f t="shared" si="195"/>
        <v>100000-150000</v>
      </c>
      <c r="M3104" t="s">
        <v>21</v>
      </c>
      <c r="N3104" t="str">
        <f>VLOOKUP(M3104,'Country Names'!B:C,2,FALSE)</f>
        <v>United States</v>
      </c>
      <c r="O3104">
        <v>0</v>
      </c>
      <c r="P3104" t="str">
        <f>IF(Table[[#This Row],[remote_ratio]]=0, "In Person", IF(Table[[#This Row],[remote_ratio]]=50, "Hybrid", IF(Table[[#This Row],[remote_ratio]]=100, "Remote")))</f>
        <v>In Person</v>
      </c>
      <c r="Q3104" t="s">
        <v>21</v>
      </c>
      <c r="R3104" t="str">
        <f>VLOOKUP(Q3104,'Country Names'!B:C,2,FALSE)</f>
        <v>United States</v>
      </c>
      <c r="S3104" t="s">
        <v>221</v>
      </c>
    </row>
    <row r="3105" spans="1:19" x14ac:dyDescent="0.3">
      <c r="A3105">
        <v>3104</v>
      </c>
      <c r="B3105">
        <v>2022</v>
      </c>
      <c r="C3105" t="s">
        <v>330</v>
      </c>
      <c r="D3105" t="s">
        <v>216</v>
      </c>
      <c r="E3105" t="s">
        <v>27</v>
      </c>
      <c r="F3105" t="str">
        <f t="shared" si="192"/>
        <v>Analyst</v>
      </c>
      <c r="G3105">
        <v>128875</v>
      </c>
      <c r="H3105" t="s">
        <v>20</v>
      </c>
      <c r="I3105">
        <v>128875</v>
      </c>
      <c r="J3105">
        <f t="shared" si="193"/>
        <v>100000</v>
      </c>
      <c r="K3105">
        <f t="shared" si="194"/>
        <v>150000</v>
      </c>
      <c r="L3105" t="str">
        <f t="shared" si="195"/>
        <v>100000-150000</v>
      </c>
      <c r="M3105" t="s">
        <v>21</v>
      </c>
      <c r="N3105" t="str">
        <f>VLOOKUP(M3105,'Country Names'!B:C,2,FALSE)</f>
        <v>United States</v>
      </c>
      <c r="O3105">
        <v>100</v>
      </c>
      <c r="P3105" t="str">
        <f>IF(Table[[#This Row],[remote_ratio]]=0, "In Person", IF(Table[[#This Row],[remote_ratio]]=50, "Hybrid", IF(Table[[#This Row],[remote_ratio]]=100, "Remote")))</f>
        <v>Remote</v>
      </c>
      <c r="Q3105" t="s">
        <v>21</v>
      </c>
      <c r="R3105" t="str">
        <f>VLOOKUP(Q3105,'Country Names'!B:C,2,FALSE)</f>
        <v>United States</v>
      </c>
      <c r="S3105" t="s">
        <v>221</v>
      </c>
    </row>
    <row r="3106" spans="1:19" x14ac:dyDescent="0.3">
      <c r="A3106">
        <v>3105</v>
      </c>
      <c r="B3106">
        <v>2022</v>
      </c>
      <c r="C3106" t="s">
        <v>330</v>
      </c>
      <c r="D3106" t="s">
        <v>216</v>
      </c>
      <c r="E3106" t="s">
        <v>27</v>
      </c>
      <c r="F3106" t="str">
        <f t="shared" si="192"/>
        <v>Analyst</v>
      </c>
      <c r="G3106">
        <v>93700</v>
      </c>
      <c r="H3106" t="s">
        <v>20</v>
      </c>
      <c r="I3106">
        <v>93700</v>
      </c>
      <c r="J3106">
        <f t="shared" si="193"/>
        <v>50000</v>
      </c>
      <c r="K3106">
        <f t="shared" si="194"/>
        <v>100000</v>
      </c>
      <c r="L3106" t="str">
        <f t="shared" si="195"/>
        <v>50000-100000</v>
      </c>
      <c r="M3106" t="s">
        <v>21</v>
      </c>
      <c r="N3106" t="str">
        <f>VLOOKUP(M3106,'Country Names'!B:C,2,FALSE)</f>
        <v>United States</v>
      </c>
      <c r="O3106">
        <v>100</v>
      </c>
      <c r="P3106" t="str">
        <f>IF(Table[[#This Row],[remote_ratio]]=0, "In Person", IF(Table[[#This Row],[remote_ratio]]=50, "Hybrid", IF(Table[[#This Row],[remote_ratio]]=100, "Remote")))</f>
        <v>Remote</v>
      </c>
      <c r="Q3106" t="s">
        <v>21</v>
      </c>
      <c r="R3106" t="str">
        <f>VLOOKUP(Q3106,'Country Names'!B:C,2,FALSE)</f>
        <v>United States</v>
      </c>
      <c r="S3106" t="s">
        <v>221</v>
      </c>
    </row>
    <row r="3107" spans="1:19" x14ac:dyDescent="0.3">
      <c r="A3107">
        <v>3106</v>
      </c>
      <c r="B3107">
        <v>2022</v>
      </c>
      <c r="C3107" t="s">
        <v>330</v>
      </c>
      <c r="D3107" t="s">
        <v>216</v>
      </c>
      <c r="E3107" t="s">
        <v>35</v>
      </c>
      <c r="F3107" t="str">
        <f t="shared" si="192"/>
        <v>Engineer</v>
      </c>
      <c r="G3107">
        <v>180000</v>
      </c>
      <c r="H3107" t="s">
        <v>20</v>
      </c>
      <c r="I3107">
        <v>180000</v>
      </c>
      <c r="J3107">
        <f t="shared" si="193"/>
        <v>150000</v>
      </c>
      <c r="K3107">
        <f t="shared" si="194"/>
        <v>200000</v>
      </c>
      <c r="L3107" t="str">
        <f t="shared" si="195"/>
        <v>150000-200000</v>
      </c>
      <c r="M3107" t="s">
        <v>21</v>
      </c>
      <c r="N3107" t="str">
        <f>VLOOKUP(M3107,'Country Names'!B:C,2,FALSE)</f>
        <v>United States</v>
      </c>
      <c r="O3107">
        <v>100</v>
      </c>
      <c r="P3107" t="str">
        <f>IF(Table[[#This Row],[remote_ratio]]=0, "In Person", IF(Table[[#This Row],[remote_ratio]]=50, "Hybrid", IF(Table[[#This Row],[remote_ratio]]=100, "Remote")))</f>
        <v>Remote</v>
      </c>
      <c r="Q3107" t="s">
        <v>21</v>
      </c>
      <c r="R3107" t="str">
        <f>VLOOKUP(Q3107,'Country Names'!B:C,2,FALSE)</f>
        <v>United States</v>
      </c>
      <c r="S3107" t="s">
        <v>221</v>
      </c>
    </row>
    <row r="3108" spans="1:19" x14ac:dyDescent="0.3">
      <c r="A3108">
        <v>3107</v>
      </c>
      <c r="B3108">
        <v>2022</v>
      </c>
      <c r="C3108" t="s">
        <v>330</v>
      </c>
      <c r="D3108" t="s">
        <v>216</v>
      </c>
      <c r="E3108" t="s">
        <v>35</v>
      </c>
      <c r="F3108" t="str">
        <f t="shared" si="192"/>
        <v>Engineer</v>
      </c>
      <c r="G3108">
        <v>100000</v>
      </c>
      <c r="H3108" t="s">
        <v>20</v>
      </c>
      <c r="I3108">
        <v>100000</v>
      </c>
      <c r="J3108">
        <f t="shared" si="193"/>
        <v>100000</v>
      </c>
      <c r="K3108">
        <f t="shared" si="194"/>
        <v>150000</v>
      </c>
      <c r="L3108" t="str">
        <f t="shared" si="195"/>
        <v>100000-150000</v>
      </c>
      <c r="M3108" t="s">
        <v>21</v>
      </c>
      <c r="N3108" t="str">
        <f>VLOOKUP(M3108,'Country Names'!B:C,2,FALSE)</f>
        <v>United States</v>
      </c>
      <c r="O3108">
        <v>100</v>
      </c>
      <c r="P3108" t="str">
        <f>IF(Table[[#This Row],[remote_ratio]]=0, "In Person", IF(Table[[#This Row],[remote_ratio]]=50, "Hybrid", IF(Table[[#This Row],[remote_ratio]]=100, "Remote")))</f>
        <v>Remote</v>
      </c>
      <c r="Q3108" t="s">
        <v>21</v>
      </c>
      <c r="R3108" t="str">
        <f>VLOOKUP(Q3108,'Country Names'!B:C,2,FALSE)</f>
        <v>United States</v>
      </c>
      <c r="S3108" t="s">
        <v>221</v>
      </c>
    </row>
    <row r="3109" spans="1:19" x14ac:dyDescent="0.3">
      <c r="A3109">
        <v>3108</v>
      </c>
      <c r="B3109">
        <v>2022</v>
      </c>
      <c r="C3109" t="s">
        <v>330</v>
      </c>
      <c r="D3109" t="s">
        <v>216</v>
      </c>
      <c r="E3109" t="s">
        <v>27</v>
      </c>
      <c r="F3109" t="str">
        <f t="shared" si="192"/>
        <v>Analyst</v>
      </c>
      <c r="G3109">
        <v>136260</v>
      </c>
      <c r="H3109" t="s">
        <v>20</v>
      </c>
      <c r="I3109">
        <v>136260</v>
      </c>
      <c r="J3109">
        <f t="shared" si="193"/>
        <v>100000</v>
      </c>
      <c r="K3109">
        <f t="shared" si="194"/>
        <v>150000</v>
      </c>
      <c r="L3109" t="str">
        <f t="shared" si="195"/>
        <v>100000-150000</v>
      </c>
      <c r="M3109" t="s">
        <v>21</v>
      </c>
      <c r="N3109" t="str">
        <f>VLOOKUP(M3109,'Country Names'!B:C,2,FALSE)</f>
        <v>United States</v>
      </c>
      <c r="O3109">
        <v>100</v>
      </c>
      <c r="P3109" t="str">
        <f>IF(Table[[#This Row],[remote_ratio]]=0, "In Person", IF(Table[[#This Row],[remote_ratio]]=50, "Hybrid", IF(Table[[#This Row],[remote_ratio]]=100, "Remote")))</f>
        <v>Remote</v>
      </c>
      <c r="Q3109" t="s">
        <v>21</v>
      </c>
      <c r="R3109" t="str">
        <f>VLOOKUP(Q3109,'Country Names'!B:C,2,FALSE)</f>
        <v>United States</v>
      </c>
      <c r="S3109" t="s">
        <v>221</v>
      </c>
    </row>
    <row r="3110" spans="1:19" x14ac:dyDescent="0.3">
      <c r="A3110">
        <v>3109</v>
      </c>
      <c r="B3110">
        <v>2022</v>
      </c>
      <c r="C3110" t="s">
        <v>330</v>
      </c>
      <c r="D3110" t="s">
        <v>216</v>
      </c>
      <c r="E3110" t="s">
        <v>27</v>
      </c>
      <c r="F3110" t="str">
        <f t="shared" si="192"/>
        <v>Analyst</v>
      </c>
      <c r="G3110">
        <v>109280</v>
      </c>
      <c r="H3110" t="s">
        <v>20</v>
      </c>
      <c r="I3110">
        <v>109280</v>
      </c>
      <c r="J3110">
        <f t="shared" si="193"/>
        <v>100000</v>
      </c>
      <c r="K3110">
        <f t="shared" si="194"/>
        <v>150000</v>
      </c>
      <c r="L3110" t="str">
        <f t="shared" si="195"/>
        <v>100000-150000</v>
      </c>
      <c r="M3110" t="s">
        <v>21</v>
      </c>
      <c r="N3110" t="str">
        <f>VLOOKUP(M3110,'Country Names'!B:C,2,FALSE)</f>
        <v>United States</v>
      </c>
      <c r="O3110">
        <v>100</v>
      </c>
      <c r="P3110" t="str">
        <f>IF(Table[[#This Row],[remote_ratio]]=0, "In Person", IF(Table[[#This Row],[remote_ratio]]=50, "Hybrid", IF(Table[[#This Row],[remote_ratio]]=100, "Remote")))</f>
        <v>Remote</v>
      </c>
      <c r="Q3110" t="s">
        <v>21</v>
      </c>
      <c r="R3110" t="str">
        <f>VLOOKUP(Q3110,'Country Names'!B:C,2,FALSE)</f>
        <v>United States</v>
      </c>
      <c r="S3110" t="s">
        <v>221</v>
      </c>
    </row>
    <row r="3111" spans="1:19" x14ac:dyDescent="0.3">
      <c r="A3111">
        <v>3062</v>
      </c>
      <c r="B3111">
        <v>2022</v>
      </c>
      <c r="C3111" t="s">
        <v>213</v>
      </c>
      <c r="D3111" t="s">
        <v>216</v>
      </c>
      <c r="E3111" t="s">
        <v>23</v>
      </c>
      <c r="F3111" t="str">
        <f t="shared" si="192"/>
        <v>Scientist</v>
      </c>
      <c r="G3111">
        <v>4200000</v>
      </c>
      <c r="H3111" t="s">
        <v>42</v>
      </c>
      <c r="I3111">
        <v>53416</v>
      </c>
      <c r="J3111">
        <f t="shared" si="193"/>
        <v>50000</v>
      </c>
      <c r="K3111">
        <f t="shared" si="194"/>
        <v>100000</v>
      </c>
      <c r="L3111" t="str">
        <f t="shared" si="195"/>
        <v>50000-100000</v>
      </c>
      <c r="M3111" t="s">
        <v>43</v>
      </c>
      <c r="N3111" t="str">
        <f>VLOOKUP(M3111,'Country Names'!B:C,2,FALSE)</f>
        <v>India</v>
      </c>
      <c r="O3111">
        <v>100</v>
      </c>
      <c r="P3111" t="str">
        <f>IF(Table[[#This Row],[remote_ratio]]=0, "In Person", IF(Table[[#This Row],[remote_ratio]]=50, "Hybrid", IF(Table[[#This Row],[remote_ratio]]=100, "Remote")))</f>
        <v>Remote</v>
      </c>
      <c r="Q3111" t="s">
        <v>186</v>
      </c>
      <c r="R3111" t="str">
        <f>VLOOKUP(Q3111,'Country Names'!B:C,2,FALSE)</f>
        <v>Indonesia</v>
      </c>
      <c r="S3111" t="s">
        <v>220</v>
      </c>
    </row>
    <row r="3112" spans="1:19" x14ac:dyDescent="0.3">
      <c r="A3112">
        <v>3063</v>
      </c>
      <c r="B3112">
        <v>2022</v>
      </c>
      <c r="C3112" t="s">
        <v>214</v>
      </c>
      <c r="D3112" t="s">
        <v>216</v>
      </c>
      <c r="E3112" t="s">
        <v>57</v>
      </c>
      <c r="F3112" t="str">
        <f t="shared" si="192"/>
        <v>Scientist</v>
      </c>
      <c r="G3112">
        <v>50000</v>
      </c>
      <c r="H3112" t="s">
        <v>20</v>
      </c>
      <c r="I3112">
        <v>50000</v>
      </c>
      <c r="J3112">
        <f t="shared" si="193"/>
        <v>50000</v>
      </c>
      <c r="K3112">
        <f t="shared" si="194"/>
        <v>100000</v>
      </c>
      <c r="L3112" t="str">
        <f t="shared" si="195"/>
        <v>50000-100000</v>
      </c>
      <c r="M3112" t="s">
        <v>90</v>
      </c>
      <c r="N3112" t="str">
        <f>VLOOKUP(M3112,'Country Names'!B:C,2,FALSE)</f>
        <v>Austria</v>
      </c>
      <c r="O3112">
        <v>50</v>
      </c>
      <c r="P3112" t="str">
        <f>IF(Table[[#This Row],[remote_ratio]]=0, "In Person", IF(Table[[#This Row],[remote_ratio]]=50, "Hybrid", IF(Table[[#This Row],[remote_ratio]]=100, "Remote")))</f>
        <v>Hybrid</v>
      </c>
      <c r="Q3112" t="s">
        <v>90</v>
      </c>
      <c r="R3112" t="str">
        <f>VLOOKUP(Q3112,'Country Names'!B:C,2,FALSE)</f>
        <v>Austria</v>
      </c>
      <c r="S3112" t="s">
        <v>221</v>
      </c>
    </row>
    <row r="3113" spans="1:19" x14ac:dyDescent="0.3">
      <c r="A3113">
        <v>3112</v>
      </c>
      <c r="B3113">
        <v>2022</v>
      </c>
      <c r="C3113" t="s">
        <v>330</v>
      </c>
      <c r="D3113" t="s">
        <v>216</v>
      </c>
      <c r="E3113" t="s">
        <v>37</v>
      </c>
      <c r="F3113" t="str">
        <f t="shared" si="192"/>
        <v>Engineer</v>
      </c>
      <c r="G3113">
        <v>200000</v>
      </c>
      <c r="H3113" t="s">
        <v>20</v>
      </c>
      <c r="I3113">
        <v>200000</v>
      </c>
      <c r="J3113">
        <f t="shared" si="193"/>
        <v>200000</v>
      </c>
      <c r="K3113">
        <f t="shared" si="194"/>
        <v>250000</v>
      </c>
      <c r="L3113" t="str">
        <f t="shared" si="195"/>
        <v>200000-250000</v>
      </c>
      <c r="M3113" t="s">
        <v>21</v>
      </c>
      <c r="N3113" t="str">
        <f>VLOOKUP(M3113,'Country Names'!B:C,2,FALSE)</f>
        <v>United States</v>
      </c>
      <c r="O3113">
        <v>100</v>
      </c>
      <c r="P3113" t="str">
        <f>IF(Table[[#This Row],[remote_ratio]]=0, "In Person", IF(Table[[#This Row],[remote_ratio]]=50, "Hybrid", IF(Table[[#This Row],[remote_ratio]]=100, "Remote")))</f>
        <v>Remote</v>
      </c>
      <c r="Q3113" t="s">
        <v>21</v>
      </c>
      <c r="R3113" t="str">
        <f>VLOOKUP(Q3113,'Country Names'!B:C,2,FALSE)</f>
        <v>United States</v>
      </c>
      <c r="S3113" t="s">
        <v>221</v>
      </c>
    </row>
    <row r="3114" spans="1:19" x14ac:dyDescent="0.3">
      <c r="A3114">
        <v>3113</v>
      </c>
      <c r="B3114">
        <v>2022</v>
      </c>
      <c r="C3114" t="s">
        <v>330</v>
      </c>
      <c r="D3114" t="s">
        <v>216</v>
      </c>
      <c r="E3114" t="s">
        <v>37</v>
      </c>
      <c r="F3114" t="str">
        <f t="shared" si="192"/>
        <v>Engineer</v>
      </c>
      <c r="G3114">
        <v>160000</v>
      </c>
      <c r="H3114" t="s">
        <v>20</v>
      </c>
      <c r="I3114">
        <v>160000</v>
      </c>
      <c r="J3114">
        <f t="shared" si="193"/>
        <v>150000</v>
      </c>
      <c r="K3114">
        <f t="shared" si="194"/>
        <v>200000</v>
      </c>
      <c r="L3114" t="str">
        <f t="shared" si="195"/>
        <v>150000-200000</v>
      </c>
      <c r="M3114" t="s">
        <v>21</v>
      </c>
      <c r="N3114" t="str">
        <f>VLOOKUP(M3114,'Country Names'!B:C,2,FALSE)</f>
        <v>United States</v>
      </c>
      <c r="O3114">
        <v>100</v>
      </c>
      <c r="P3114" t="str">
        <f>IF(Table[[#This Row],[remote_ratio]]=0, "In Person", IF(Table[[#This Row],[remote_ratio]]=50, "Hybrid", IF(Table[[#This Row],[remote_ratio]]=100, "Remote")))</f>
        <v>Remote</v>
      </c>
      <c r="Q3114" t="s">
        <v>21</v>
      </c>
      <c r="R3114" t="str">
        <f>VLOOKUP(Q3114,'Country Names'!B:C,2,FALSE)</f>
        <v>United States</v>
      </c>
      <c r="S3114" t="s">
        <v>221</v>
      </c>
    </row>
    <row r="3115" spans="1:19" x14ac:dyDescent="0.3">
      <c r="A3115">
        <v>3114</v>
      </c>
      <c r="B3115">
        <v>2022</v>
      </c>
      <c r="C3115" t="s">
        <v>213</v>
      </c>
      <c r="D3115" t="s">
        <v>216</v>
      </c>
      <c r="E3115" t="s">
        <v>37</v>
      </c>
      <c r="F3115" t="str">
        <f t="shared" si="192"/>
        <v>Engineer</v>
      </c>
      <c r="G3115">
        <v>110000</v>
      </c>
      <c r="H3115" t="s">
        <v>58</v>
      </c>
      <c r="I3115">
        <v>135446</v>
      </c>
      <c r="J3115">
        <f t="shared" si="193"/>
        <v>100000</v>
      </c>
      <c r="K3115">
        <f t="shared" si="194"/>
        <v>150000</v>
      </c>
      <c r="L3115" t="str">
        <f t="shared" si="195"/>
        <v>100000-150000</v>
      </c>
      <c r="M3115" t="s">
        <v>33</v>
      </c>
      <c r="N3115" t="str">
        <f>VLOOKUP(M3115,'Country Names'!B:C,2,FALSE)</f>
        <v>United Kingdom</v>
      </c>
      <c r="O3115">
        <v>0</v>
      </c>
      <c r="P3115" t="str">
        <f>IF(Table[[#This Row],[remote_ratio]]=0, "In Person", IF(Table[[#This Row],[remote_ratio]]=50, "Hybrid", IF(Table[[#This Row],[remote_ratio]]=100, "Remote")))</f>
        <v>In Person</v>
      </c>
      <c r="Q3115" t="s">
        <v>33</v>
      </c>
      <c r="R3115" t="str">
        <f>VLOOKUP(Q3115,'Country Names'!B:C,2,FALSE)</f>
        <v>United Kingdom</v>
      </c>
      <c r="S3115" t="s">
        <v>221</v>
      </c>
    </row>
    <row r="3116" spans="1:19" x14ac:dyDescent="0.3">
      <c r="A3116">
        <v>3115</v>
      </c>
      <c r="B3116">
        <v>2022</v>
      </c>
      <c r="C3116" t="s">
        <v>213</v>
      </c>
      <c r="D3116" t="s">
        <v>216</v>
      </c>
      <c r="E3116" t="s">
        <v>37</v>
      </c>
      <c r="F3116" t="str">
        <f t="shared" si="192"/>
        <v>Engineer</v>
      </c>
      <c r="G3116">
        <v>85000</v>
      </c>
      <c r="H3116" t="s">
        <v>58</v>
      </c>
      <c r="I3116">
        <v>104663</v>
      </c>
      <c r="J3116">
        <f t="shared" si="193"/>
        <v>100000</v>
      </c>
      <c r="K3116">
        <f t="shared" si="194"/>
        <v>150000</v>
      </c>
      <c r="L3116" t="str">
        <f t="shared" si="195"/>
        <v>100000-150000</v>
      </c>
      <c r="M3116" t="s">
        <v>33</v>
      </c>
      <c r="N3116" t="str">
        <f>VLOOKUP(M3116,'Country Names'!B:C,2,FALSE)</f>
        <v>United Kingdom</v>
      </c>
      <c r="O3116">
        <v>0</v>
      </c>
      <c r="P3116" t="str">
        <f>IF(Table[[#This Row],[remote_ratio]]=0, "In Person", IF(Table[[#This Row],[remote_ratio]]=50, "Hybrid", IF(Table[[#This Row],[remote_ratio]]=100, "Remote")))</f>
        <v>In Person</v>
      </c>
      <c r="Q3116" t="s">
        <v>33</v>
      </c>
      <c r="R3116" t="str">
        <f>VLOOKUP(Q3116,'Country Names'!B:C,2,FALSE)</f>
        <v>United Kingdom</v>
      </c>
      <c r="S3116" t="s">
        <v>221</v>
      </c>
    </row>
    <row r="3117" spans="1:19" x14ac:dyDescent="0.3">
      <c r="A3117">
        <v>3116</v>
      </c>
      <c r="B3117">
        <v>2022</v>
      </c>
      <c r="C3117" t="s">
        <v>330</v>
      </c>
      <c r="D3117" t="s">
        <v>216</v>
      </c>
      <c r="E3117" t="s">
        <v>27</v>
      </c>
      <c r="F3117" t="str">
        <f t="shared" si="192"/>
        <v>Analyst</v>
      </c>
      <c r="G3117">
        <v>117000</v>
      </c>
      <c r="H3117" t="s">
        <v>20</v>
      </c>
      <c r="I3117">
        <v>117000</v>
      </c>
      <c r="J3117">
        <f t="shared" si="193"/>
        <v>100000</v>
      </c>
      <c r="K3117">
        <f t="shared" si="194"/>
        <v>150000</v>
      </c>
      <c r="L3117" t="str">
        <f t="shared" si="195"/>
        <v>100000-150000</v>
      </c>
      <c r="M3117" t="s">
        <v>21</v>
      </c>
      <c r="N3117" t="str">
        <f>VLOOKUP(M3117,'Country Names'!B:C,2,FALSE)</f>
        <v>United States</v>
      </c>
      <c r="O3117">
        <v>100</v>
      </c>
      <c r="P3117" t="str">
        <f>IF(Table[[#This Row],[remote_ratio]]=0, "In Person", IF(Table[[#This Row],[remote_ratio]]=50, "Hybrid", IF(Table[[#This Row],[remote_ratio]]=100, "Remote")))</f>
        <v>Remote</v>
      </c>
      <c r="Q3117" t="s">
        <v>21</v>
      </c>
      <c r="R3117" t="str">
        <f>VLOOKUP(Q3117,'Country Names'!B:C,2,FALSE)</f>
        <v>United States</v>
      </c>
      <c r="S3117" t="s">
        <v>221</v>
      </c>
    </row>
    <row r="3118" spans="1:19" x14ac:dyDescent="0.3">
      <c r="A3118">
        <v>3117</v>
      </c>
      <c r="B3118">
        <v>2022</v>
      </c>
      <c r="C3118" t="s">
        <v>330</v>
      </c>
      <c r="D3118" t="s">
        <v>216</v>
      </c>
      <c r="E3118" t="s">
        <v>27</v>
      </c>
      <c r="F3118" t="str">
        <f t="shared" si="192"/>
        <v>Analyst</v>
      </c>
      <c r="G3118">
        <v>99450</v>
      </c>
      <c r="H3118" t="s">
        <v>20</v>
      </c>
      <c r="I3118">
        <v>99450</v>
      </c>
      <c r="J3118">
        <f t="shared" si="193"/>
        <v>50000</v>
      </c>
      <c r="K3118">
        <f t="shared" si="194"/>
        <v>100000</v>
      </c>
      <c r="L3118" t="str">
        <f t="shared" si="195"/>
        <v>50000-100000</v>
      </c>
      <c r="M3118" t="s">
        <v>21</v>
      </c>
      <c r="N3118" t="str">
        <f>VLOOKUP(M3118,'Country Names'!B:C,2,FALSE)</f>
        <v>United States</v>
      </c>
      <c r="O3118">
        <v>100</v>
      </c>
      <c r="P3118" t="str">
        <f>IF(Table[[#This Row],[remote_ratio]]=0, "In Person", IF(Table[[#This Row],[remote_ratio]]=50, "Hybrid", IF(Table[[#This Row],[remote_ratio]]=100, "Remote")))</f>
        <v>Remote</v>
      </c>
      <c r="Q3118" t="s">
        <v>21</v>
      </c>
      <c r="R3118" t="str">
        <f>VLOOKUP(Q3118,'Country Names'!B:C,2,FALSE)</f>
        <v>United States</v>
      </c>
      <c r="S3118" t="s">
        <v>221</v>
      </c>
    </row>
    <row r="3119" spans="1:19" x14ac:dyDescent="0.3">
      <c r="A3119">
        <v>3118</v>
      </c>
      <c r="B3119">
        <v>2022</v>
      </c>
      <c r="C3119" t="s">
        <v>214</v>
      </c>
      <c r="D3119" t="s">
        <v>216</v>
      </c>
      <c r="E3119" t="s">
        <v>37</v>
      </c>
      <c r="F3119" t="str">
        <f t="shared" si="192"/>
        <v>Engineer</v>
      </c>
      <c r="G3119">
        <v>129000</v>
      </c>
      <c r="H3119" t="s">
        <v>20</v>
      </c>
      <c r="I3119">
        <v>129000</v>
      </c>
      <c r="J3119">
        <f t="shared" si="193"/>
        <v>100000</v>
      </c>
      <c r="K3119">
        <f t="shared" si="194"/>
        <v>150000</v>
      </c>
      <c r="L3119" t="str">
        <f t="shared" si="195"/>
        <v>100000-150000</v>
      </c>
      <c r="M3119" t="s">
        <v>21</v>
      </c>
      <c r="N3119" t="str">
        <f>VLOOKUP(M3119,'Country Names'!B:C,2,FALSE)</f>
        <v>United States</v>
      </c>
      <c r="O3119">
        <v>100</v>
      </c>
      <c r="P3119" t="str">
        <f>IF(Table[[#This Row],[remote_ratio]]=0, "In Person", IF(Table[[#This Row],[remote_ratio]]=50, "Hybrid", IF(Table[[#This Row],[remote_ratio]]=100, "Remote")))</f>
        <v>Remote</v>
      </c>
      <c r="Q3119" t="s">
        <v>21</v>
      </c>
      <c r="R3119" t="str">
        <f>VLOOKUP(Q3119,'Country Names'!B:C,2,FALSE)</f>
        <v>United States</v>
      </c>
      <c r="S3119" t="s">
        <v>220</v>
      </c>
    </row>
    <row r="3120" spans="1:19" x14ac:dyDescent="0.3">
      <c r="A3120">
        <v>3119</v>
      </c>
      <c r="B3120">
        <v>2022</v>
      </c>
      <c r="C3120" t="s">
        <v>214</v>
      </c>
      <c r="D3120" t="s">
        <v>216</v>
      </c>
      <c r="E3120" t="s">
        <v>37</v>
      </c>
      <c r="F3120" t="str">
        <f t="shared" si="192"/>
        <v>Engineer</v>
      </c>
      <c r="G3120">
        <v>86000</v>
      </c>
      <c r="H3120" t="s">
        <v>20</v>
      </c>
      <c r="I3120">
        <v>86000</v>
      </c>
      <c r="J3120">
        <f t="shared" si="193"/>
        <v>50000</v>
      </c>
      <c r="K3120">
        <f t="shared" si="194"/>
        <v>100000</v>
      </c>
      <c r="L3120" t="str">
        <f t="shared" si="195"/>
        <v>50000-100000</v>
      </c>
      <c r="M3120" t="s">
        <v>21</v>
      </c>
      <c r="N3120" t="str">
        <f>VLOOKUP(M3120,'Country Names'!B:C,2,FALSE)</f>
        <v>United States</v>
      </c>
      <c r="O3120">
        <v>100</v>
      </c>
      <c r="P3120" t="str">
        <f>IF(Table[[#This Row],[remote_ratio]]=0, "In Person", IF(Table[[#This Row],[remote_ratio]]=50, "Hybrid", IF(Table[[#This Row],[remote_ratio]]=100, "Remote")))</f>
        <v>Remote</v>
      </c>
      <c r="Q3120" t="s">
        <v>21</v>
      </c>
      <c r="R3120" t="str">
        <f>VLOOKUP(Q3120,'Country Names'!B:C,2,FALSE)</f>
        <v>United States</v>
      </c>
      <c r="S3120" t="s">
        <v>220</v>
      </c>
    </row>
    <row r="3121" spans="1:19" x14ac:dyDescent="0.3">
      <c r="A3121">
        <v>3120</v>
      </c>
      <c r="B3121">
        <v>2020</v>
      </c>
      <c r="C3121" t="s">
        <v>214</v>
      </c>
      <c r="D3121" t="s">
        <v>216</v>
      </c>
      <c r="E3121" t="s">
        <v>37</v>
      </c>
      <c r="F3121" t="str">
        <f t="shared" si="192"/>
        <v>Engineer</v>
      </c>
      <c r="G3121">
        <v>1000000</v>
      </c>
      <c r="H3121" t="s">
        <v>42</v>
      </c>
      <c r="I3121">
        <v>13493</v>
      </c>
      <c r="J3121">
        <f t="shared" si="193"/>
        <v>0</v>
      </c>
      <c r="K3121">
        <f t="shared" si="194"/>
        <v>50000</v>
      </c>
      <c r="L3121" t="str">
        <f t="shared" si="195"/>
        <v>0-50000</v>
      </c>
      <c r="M3121" t="s">
        <v>43</v>
      </c>
      <c r="N3121" t="str">
        <f>VLOOKUP(M3121,'Country Names'!B:C,2,FALSE)</f>
        <v>India</v>
      </c>
      <c r="O3121">
        <v>100</v>
      </c>
      <c r="P3121" t="str">
        <f>IF(Table[[#This Row],[remote_ratio]]=0, "In Person", IF(Table[[#This Row],[remote_ratio]]=50, "Hybrid", IF(Table[[#This Row],[remote_ratio]]=100, "Remote")))</f>
        <v>Remote</v>
      </c>
      <c r="Q3121" t="s">
        <v>43</v>
      </c>
      <c r="R3121" t="str">
        <f>VLOOKUP(Q3121,'Country Names'!B:C,2,FALSE)</f>
        <v>India</v>
      </c>
      <c r="S3121" t="s">
        <v>220</v>
      </c>
    </row>
    <row r="3122" spans="1:19" x14ac:dyDescent="0.3">
      <c r="A3122">
        <v>3121</v>
      </c>
      <c r="B3122">
        <v>2020</v>
      </c>
      <c r="C3122" t="s">
        <v>214</v>
      </c>
      <c r="D3122" t="s">
        <v>216</v>
      </c>
      <c r="E3122" t="s">
        <v>37</v>
      </c>
      <c r="F3122" t="str">
        <f t="shared" si="192"/>
        <v>Engineer</v>
      </c>
      <c r="G3122">
        <v>1000000</v>
      </c>
      <c r="H3122" t="s">
        <v>42</v>
      </c>
      <c r="I3122">
        <v>13493</v>
      </c>
      <c r="J3122">
        <f t="shared" si="193"/>
        <v>0</v>
      </c>
      <c r="K3122">
        <f t="shared" si="194"/>
        <v>50000</v>
      </c>
      <c r="L3122" t="str">
        <f t="shared" si="195"/>
        <v>0-50000</v>
      </c>
      <c r="M3122" t="s">
        <v>43</v>
      </c>
      <c r="N3122" t="str">
        <f>VLOOKUP(M3122,'Country Names'!B:C,2,FALSE)</f>
        <v>India</v>
      </c>
      <c r="O3122">
        <v>100</v>
      </c>
      <c r="P3122" t="str">
        <f>IF(Table[[#This Row],[remote_ratio]]=0, "In Person", IF(Table[[#This Row],[remote_ratio]]=50, "Hybrid", IF(Table[[#This Row],[remote_ratio]]=100, "Remote")))</f>
        <v>Remote</v>
      </c>
      <c r="Q3122" t="s">
        <v>43</v>
      </c>
      <c r="R3122" t="str">
        <f>VLOOKUP(Q3122,'Country Names'!B:C,2,FALSE)</f>
        <v>India</v>
      </c>
      <c r="S3122" t="s">
        <v>220</v>
      </c>
    </row>
    <row r="3123" spans="1:19" x14ac:dyDescent="0.3">
      <c r="A3123">
        <v>3065</v>
      </c>
      <c r="B3123">
        <v>2022</v>
      </c>
      <c r="C3123" t="s">
        <v>215</v>
      </c>
      <c r="D3123" t="s">
        <v>216</v>
      </c>
      <c r="E3123" t="s">
        <v>52</v>
      </c>
      <c r="F3123" t="str">
        <f t="shared" si="192"/>
        <v>Scientist</v>
      </c>
      <c r="G3123">
        <v>80000</v>
      </c>
      <c r="H3123" t="s">
        <v>14</v>
      </c>
      <c r="I3123">
        <v>84053</v>
      </c>
      <c r="J3123">
        <f t="shared" si="193"/>
        <v>50000</v>
      </c>
      <c r="K3123">
        <f t="shared" si="194"/>
        <v>100000</v>
      </c>
      <c r="L3123" t="str">
        <f t="shared" si="195"/>
        <v>50000-100000</v>
      </c>
      <c r="M3123" t="s">
        <v>51</v>
      </c>
      <c r="N3123" t="str">
        <f>VLOOKUP(M3123,'Country Names'!B:C,2,FALSE)</f>
        <v>Netherlands</v>
      </c>
      <c r="O3123">
        <v>0</v>
      </c>
      <c r="P3123" t="str">
        <f>IF(Table[[#This Row],[remote_ratio]]=0, "In Person", IF(Table[[#This Row],[remote_ratio]]=50, "Hybrid", IF(Table[[#This Row],[remote_ratio]]=100, "Remote")))</f>
        <v>In Person</v>
      </c>
      <c r="Q3123" t="s">
        <v>51</v>
      </c>
      <c r="R3123" t="str">
        <f>VLOOKUP(Q3123,'Country Names'!B:C,2,FALSE)</f>
        <v>Netherlands</v>
      </c>
      <c r="S3123" t="s">
        <v>220</v>
      </c>
    </row>
    <row r="3124" spans="1:19" x14ac:dyDescent="0.3">
      <c r="A3124">
        <v>3066</v>
      </c>
      <c r="B3124">
        <v>2022</v>
      </c>
      <c r="C3124" t="s">
        <v>213</v>
      </c>
      <c r="D3124" t="s">
        <v>216</v>
      </c>
      <c r="E3124" t="s">
        <v>23</v>
      </c>
      <c r="F3124" t="str">
        <f t="shared" si="192"/>
        <v>Scientist</v>
      </c>
      <c r="G3124">
        <v>107000</v>
      </c>
      <c r="H3124" t="s">
        <v>58</v>
      </c>
      <c r="I3124">
        <v>131752</v>
      </c>
      <c r="J3124">
        <f t="shared" si="193"/>
        <v>100000</v>
      </c>
      <c r="K3124">
        <f t="shared" si="194"/>
        <v>150000</v>
      </c>
      <c r="L3124" t="str">
        <f t="shared" si="195"/>
        <v>100000-150000</v>
      </c>
      <c r="M3124" t="s">
        <v>33</v>
      </c>
      <c r="N3124" t="str">
        <f>VLOOKUP(M3124,'Country Names'!B:C,2,FALSE)</f>
        <v>United Kingdom</v>
      </c>
      <c r="O3124">
        <v>100</v>
      </c>
      <c r="P3124" t="str">
        <f>IF(Table[[#This Row],[remote_ratio]]=0, "In Person", IF(Table[[#This Row],[remote_ratio]]=50, "Hybrid", IF(Table[[#This Row],[remote_ratio]]=100, "Remote")))</f>
        <v>Remote</v>
      </c>
      <c r="Q3124" t="s">
        <v>33</v>
      </c>
      <c r="R3124" t="str">
        <f>VLOOKUP(Q3124,'Country Names'!B:C,2,FALSE)</f>
        <v>United Kingdom</v>
      </c>
      <c r="S3124" t="s">
        <v>221</v>
      </c>
    </row>
    <row r="3125" spans="1:19" x14ac:dyDescent="0.3">
      <c r="A3125">
        <v>3124</v>
      </c>
      <c r="B3125">
        <v>2022</v>
      </c>
      <c r="C3125" t="s">
        <v>330</v>
      </c>
      <c r="D3125" t="s">
        <v>216</v>
      </c>
      <c r="E3125" t="s">
        <v>56</v>
      </c>
      <c r="F3125" t="str">
        <f t="shared" si="192"/>
        <v>Analyst</v>
      </c>
      <c r="G3125">
        <v>100000</v>
      </c>
      <c r="H3125" t="s">
        <v>20</v>
      </c>
      <c r="I3125">
        <v>100000</v>
      </c>
      <c r="J3125">
        <f t="shared" si="193"/>
        <v>100000</v>
      </c>
      <c r="K3125">
        <f t="shared" si="194"/>
        <v>150000</v>
      </c>
      <c r="L3125" t="str">
        <f t="shared" si="195"/>
        <v>100000-150000</v>
      </c>
      <c r="M3125" t="s">
        <v>21</v>
      </c>
      <c r="N3125" t="str">
        <f>VLOOKUP(M3125,'Country Names'!B:C,2,FALSE)</f>
        <v>United States</v>
      </c>
      <c r="O3125">
        <v>100</v>
      </c>
      <c r="P3125" t="str">
        <f>IF(Table[[#This Row],[remote_ratio]]=0, "In Person", IF(Table[[#This Row],[remote_ratio]]=50, "Hybrid", IF(Table[[#This Row],[remote_ratio]]=100, "Remote")))</f>
        <v>Remote</v>
      </c>
      <c r="Q3125" t="s">
        <v>21</v>
      </c>
      <c r="R3125" t="str">
        <f>VLOOKUP(Q3125,'Country Names'!B:C,2,FALSE)</f>
        <v>United States</v>
      </c>
      <c r="S3125" t="s">
        <v>220</v>
      </c>
    </row>
    <row r="3126" spans="1:19" x14ac:dyDescent="0.3">
      <c r="A3126">
        <v>3074</v>
      </c>
      <c r="B3126">
        <v>2022</v>
      </c>
      <c r="C3126" t="s">
        <v>330</v>
      </c>
      <c r="D3126" t="s">
        <v>216</v>
      </c>
      <c r="E3126" t="s">
        <v>88</v>
      </c>
      <c r="F3126" t="str">
        <f t="shared" si="192"/>
        <v>Scientist</v>
      </c>
      <c r="G3126">
        <v>73400</v>
      </c>
      <c r="H3126" t="s">
        <v>14</v>
      </c>
      <c r="I3126">
        <v>77119</v>
      </c>
      <c r="J3126">
        <f t="shared" si="193"/>
        <v>50000</v>
      </c>
      <c r="K3126">
        <f t="shared" si="194"/>
        <v>100000</v>
      </c>
      <c r="L3126" t="str">
        <f t="shared" si="195"/>
        <v>50000-100000</v>
      </c>
      <c r="M3126" t="s">
        <v>63</v>
      </c>
      <c r="N3126" t="str">
        <f>VLOOKUP(M3126,'Country Names'!B:C,2,FALSE)</f>
        <v>France</v>
      </c>
      <c r="O3126">
        <v>100</v>
      </c>
      <c r="P3126" t="str">
        <f>IF(Table[[#This Row],[remote_ratio]]=0, "In Person", IF(Table[[#This Row],[remote_ratio]]=50, "Hybrid", IF(Table[[#This Row],[remote_ratio]]=100, "Remote")))</f>
        <v>Remote</v>
      </c>
      <c r="Q3126" t="s">
        <v>33</v>
      </c>
      <c r="R3126" t="str">
        <f>VLOOKUP(Q3126,'Country Names'!B:C,2,FALSE)</f>
        <v>United Kingdom</v>
      </c>
      <c r="S3126" t="s">
        <v>220</v>
      </c>
    </row>
    <row r="3127" spans="1:19" x14ac:dyDescent="0.3">
      <c r="A3127">
        <v>3126</v>
      </c>
      <c r="B3127">
        <v>2022</v>
      </c>
      <c r="C3127" t="s">
        <v>213</v>
      </c>
      <c r="D3127" t="s">
        <v>216</v>
      </c>
      <c r="E3127" t="s">
        <v>27</v>
      </c>
      <c r="F3127" t="str">
        <f t="shared" si="192"/>
        <v>Analyst</v>
      </c>
      <c r="G3127">
        <v>90000</v>
      </c>
      <c r="H3127" t="s">
        <v>67</v>
      </c>
      <c r="I3127">
        <v>65257</v>
      </c>
      <c r="J3127">
        <f t="shared" si="193"/>
        <v>50000</v>
      </c>
      <c r="K3127">
        <f t="shared" si="194"/>
        <v>100000</v>
      </c>
      <c r="L3127" t="str">
        <f t="shared" si="195"/>
        <v>50000-100000</v>
      </c>
      <c r="M3127" t="s">
        <v>96</v>
      </c>
      <c r="N3127" t="str">
        <f>VLOOKUP(M3127,'Country Names'!B:C,2,FALSE)</f>
        <v>Singapore</v>
      </c>
      <c r="O3127">
        <v>50</v>
      </c>
      <c r="P3127" t="str">
        <f>IF(Table[[#This Row],[remote_ratio]]=0, "In Person", IF(Table[[#This Row],[remote_ratio]]=50, "Hybrid", IF(Table[[#This Row],[remote_ratio]]=100, "Remote")))</f>
        <v>Hybrid</v>
      </c>
      <c r="Q3127" t="s">
        <v>96</v>
      </c>
      <c r="R3127" t="str">
        <f>VLOOKUP(Q3127,'Country Names'!B:C,2,FALSE)</f>
        <v>Singapore</v>
      </c>
      <c r="S3127" t="s">
        <v>221</v>
      </c>
    </row>
    <row r="3128" spans="1:19" x14ac:dyDescent="0.3">
      <c r="A3128">
        <v>3075</v>
      </c>
      <c r="B3128">
        <v>2022</v>
      </c>
      <c r="C3128" t="s">
        <v>214</v>
      </c>
      <c r="D3128" t="s">
        <v>216</v>
      </c>
      <c r="E3128" t="s">
        <v>23</v>
      </c>
      <c r="F3128" t="str">
        <f t="shared" si="192"/>
        <v>Scientist</v>
      </c>
      <c r="G3128">
        <v>49500</v>
      </c>
      <c r="H3128" t="s">
        <v>14</v>
      </c>
      <c r="I3128">
        <v>52008</v>
      </c>
      <c r="J3128">
        <f t="shared" si="193"/>
        <v>50000</v>
      </c>
      <c r="K3128">
        <f t="shared" si="194"/>
        <v>100000</v>
      </c>
      <c r="L3128" t="str">
        <f t="shared" si="195"/>
        <v>50000-100000</v>
      </c>
      <c r="M3128" t="s">
        <v>155</v>
      </c>
      <c r="N3128" t="str">
        <f>VLOOKUP(M3128,'Country Names'!B:C,2,FALSE)</f>
        <v>Belgium</v>
      </c>
      <c r="O3128">
        <v>50</v>
      </c>
      <c r="P3128" t="str">
        <f>IF(Table[[#This Row],[remote_ratio]]=0, "In Person", IF(Table[[#This Row],[remote_ratio]]=50, "Hybrid", IF(Table[[#This Row],[remote_ratio]]=100, "Remote")))</f>
        <v>Hybrid</v>
      </c>
      <c r="Q3128" t="s">
        <v>155</v>
      </c>
      <c r="R3128" t="str">
        <f>VLOOKUP(Q3128,'Country Names'!B:C,2,FALSE)</f>
        <v>Belgium</v>
      </c>
      <c r="S3128" t="s">
        <v>222</v>
      </c>
    </row>
    <row r="3129" spans="1:19" x14ac:dyDescent="0.3">
      <c r="A3129">
        <v>3128</v>
      </c>
      <c r="B3129">
        <v>2022</v>
      </c>
      <c r="C3129" t="s">
        <v>214</v>
      </c>
      <c r="D3129" t="s">
        <v>216</v>
      </c>
      <c r="E3129" t="s">
        <v>146</v>
      </c>
      <c r="F3129" t="str">
        <f t="shared" si="192"/>
        <v>Developer</v>
      </c>
      <c r="G3129">
        <v>180000</v>
      </c>
      <c r="H3129" t="s">
        <v>20</v>
      </c>
      <c r="I3129">
        <v>180000</v>
      </c>
      <c r="J3129">
        <f t="shared" si="193"/>
        <v>150000</v>
      </c>
      <c r="K3129">
        <f t="shared" si="194"/>
        <v>200000</v>
      </c>
      <c r="L3129" t="str">
        <f t="shared" si="195"/>
        <v>150000-200000</v>
      </c>
      <c r="M3129" t="s">
        <v>21</v>
      </c>
      <c r="N3129" t="str">
        <f>VLOOKUP(M3129,'Country Names'!B:C,2,FALSE)</f>
        <v>United States</v>
      </c>
      <c r="O3129">
        <v>100</v>
      </c>
      <c r="P3129" t="str">
        <f>IF(Table[[#This Row],[remote_ratio]]=0, "In Person", IF(Table[[#This Row],[remote_ratio]]=50, "Hybrid", IF(Table[[#This Row],[remote_ratio]]=100, "Remote")))</f>
        <v>Remote</v>
      </c>
      <c r="Q3129" t="s">
        <v>21</v>
      </c>
      <c r="R3129" t="str">
        <f>VLOOKUP(Q3129,'Country Names'!B:C,2,FALSE)</f>
        <v>United States</v>
      </c>
      <c r="S3129" t="s">
        <v>220</v>
      </c>
    </row>
    <row r="3130" spans="1:19" x14ac:dyDescent="0.3">
      <c r="A3130">
        <v>3076</v>
      </c>
      <c r="B3130">
        <v>2022</v>
      </c>
      <c r="C3130" t="s">
        <v>213</v>
      </c>
      <c r="D3130" t="s">
        <v>219</v>
      </c>
      <c r="E3130" t="s">
        <v>88</v>
      </c>
      <c r="F3130" t="str">
        <f t="shared" si="192"/>
        <v>Scientist</v>
      </c>
      <c r="G3130">
        <v>2400000</v>
      </c>
      <c r="H3130" t="s">
        <v>42</v>
      </c>
      <c r="I3130">
        <v>30523</v>
      </c>
      <c r="J3130">
        <f t="shared" si="193"/>
        <v>0</v>
      </c>
      <c r="K3130">
        <f t="shared" si="194"/>
        <v>50000</v>
      </c>
      <c r="L3130" t="str">
        <f t="shared" si="195"/>
        <v>0-50000</v>
      </c>
      <c r="M3130" t="s">
        <v>43</v>
      </c>
      <c r="N3130" t="str">
        <f>VLOOKUP(M3130,'Country Names'!B:C,2,FALSE)</f>
        <v>India</v>
      </c>
      <c r="O3130">
        <v>100</v>
      </c>
      <c r="P3130" t="str">
        <f>IF(Table[[#This Row],[remote_ratio]]=0, "In Person", IF(Table[[#This Row],[remote_ratio]]=50, "Hybrid", IF(Table[[#This Row],[remote_ratio]]=100, "Remote")))</f>
        <v>Remote</v>
      </c>
      <c r="Q3130" t="s">
        <v>43</v>
      </c>
      <c r="R3130" t="str">
        <f>VLOOKUP(Q3130,'Country Names'!B:C,2,FALSE)</f>
        <v>India</v>
      </c>
      <c r="S3130" t="s">
        <v>222</v>
      </c>
    </row>
    <row r="3131" spans="1:19" x14ac:dyDescent="0.3">
      <c r="A3131">
        <v>3130</v>
      </c>
      <c r="B3131">
        <v>2022</v>
      </c>
      <c r="C3131" t="s">
        <v>330</v>
      </c>
      <c r="D3131" t="s">
        <v>216</v>
      </c>
      <c r="E3131" t="s">
        <v>37</v>
      </c>
      <c r="F3131" t="str">
        <f t="shared" si="192"/>
        <v>Engineer</v>
      </c>
      <c r="G3131">
        <v>210000</v>
      </c>
      <c r="H3131" t="s">
        <v>20</v>
      </c>
      <c r="I3131">
        <v>210000</v>
      </c>
      <c r="J3131">
        <f t="shared" si="193"/>
        <v>200000</v>
      </c>
      <c r="K3131">
        <f t="shared" si="194"/>
        <v>250000</v>
      </c>
      <c r="L3131" t="str">
        <f t="shared" si="195"/>
        <v>200000-250000</v>
      </c>
      <c r="M3131" t="s">
        <v>21</v>
      </c>
      <c r="N3131" t="str">
        <f>VLOOKUP(M3131,'Country Names'!B:C,2,FALSE)</f>
        <v>United States</v>
      </c>
      <c r="O3131">
        <v>100</v>
      </c>
      <c r="P3131" t="str">
        <f>IF(Table[[#This Row],[remote_ratio]]=0, "In Person", IF(Table[[#This Row],[remote_ratio]]=50, "Hybrid", IF(Table[[#This Row],[remote_ratio]]=100, "Remote")))</f>
        <v>Remote</v>
      </c>
      <c r="Q3131" t="s">
        <v>21</v>
      </c>
      <c r="R3131" t="str">
        <f>VLOOKUP(Q3131,'Country Names'!B:C,2,FALSE)</f>
        <v>United States</v>
      </c>
      <c r="S3131" t="s">
        <v>221</v>
      </c>
    </row>
    <row r="3132" spans="1:19" x14ac:dyDescent="0.3">
      <c r="A3132">
        <v>3131</v>
      </c>
      <c r="B3132">
        <v>2022</v>
      </c>
      <c r="C3132" t="s">
        <v>330</v>
      </c>
      <c r="D3132" t="s">
        <v>216</v>
      </c>
      <c r="E3132" t="s">
        <v>37</v>
      </c>
      <c r="F3132" t="str">
        <f t="shared" si="192"/>
        <v>Engineer</v>
      </c>
      <c r="G3132">
        <v>100000</v>
      </c>
      <c r="H3132" t="s">
        <v>20</v>
      </c>
      <c r="I3132">
        <v>100000</v>
      </c>
      <c r="J3132">
        <f t="shared" si="193"/>
        <v>100000</v>
      </c>
      <c r="K3132">
        <f t="shared" si="194"/>
        <v>150000</v>
      </c>
      <c r="L3132" t="str">
        <f t="shared" si="195"/>
        <v>100000-150000</v>
      </c>
      <c r="M3132" t="s">
        <v>21</v>
      </c>
      <c r="N3132" t="str">
        <f>VLOOKUP(M3132,'Country Names'!B:C,2,FALSE)</f>
        <v>United States</v>
      </c>
      <c r="O3132">
        <v>100</v>
      </c>
      <c r="P3132" t="str">
        <f>IF(Table[[#This Row],[remote_ratio]]=0, "In Person", IF(Table[[#This Row],[remote_ratio]]=50, "Hybrid", IF(Table[[#This Row],[remote_ratio]]=100, "Remote")))</f>
        <v>Remote</v>
      </c>
      <c r="Q3132" t="s">
        <v>21</v>
      </c>
      <c r="R3132" t="str">
        <f>VLOOKUP(Q3132,'Country Names'!B:C,2,FALSE)</f>
        <v>United States</v>
      </c>
      <c r="S3132" t="s">
        <v>221</v>
      </c>
    </row>
    <row r="3133" spans="1:19" x14ac:dyDescent="0.3">
      <c r="A3133">
        <v>3132</v>
      </c>
      <c r="B3133">
        <v>2022</v>
      </c>
      <c r="C3133" t="s">
        <v>330</v>
      </c>
      <c r="D3133" t="s">
        <v>216</v>
      </c>
      <c r="E3133" t="s">
        <v>27</v>
      </c>
      <c r="F3133" t="str">
        <f t="shared" si="192"/>
        <v>Analyst</v>
      </c>
      <c r="G3133">
        <v>150075</v>
      </c>
      <c r="H3133" t="s">
        <v>20</v>
      </c>
      <c r="I3133">
        <v>150075</v>
      </c>
      <c r="J3133">
        <f t="shared" si="193"/>
        <v>150000</v>
      </c>
      <c r="K3133">
        <f t="shared" si="194"/>
        <v>200000</v>
      </c>
      <c r="L3133" t="str">
        <f t="shared" si="195"/>
        <v>150000-200000</v>
      </c>
      <c r="M3133" t="s">
        <v>21</v>
      </c>
      <c r="N3133" t="str">
        <f>VLOOKUP(M3133,'Country Names'!B:C,2,FALSE)</f>
        <v>United States</v>
      </c>
      <c r="O3133">
        <v>100</v>
      </c>
      <c r="P3133" t="str">
        <f>IF(Table[[#This Row],[remote_ratio]]=0, "In Person", IF(Table[[#This Row],[remote_ratio]]=50, "Hybrid", IF(Table[[#This Row],[remote_ratio]]=100, "Remote")))</f>
        <v>Remote</v>
      </c>
      <c r="Q3133" t="s">
        <v>21</v>
      </c>
      <c r="R3133" t="str">
        <f>VLOOKUP(Q3133,'Country Names'!B:C,2,FALSE)</f>
        <v>United States</v>
      </c>
      <c r="S3133" t="s">
        <v>221</v>
      </c>
    </row>
    <row r="3134" spans="1:19" x14ac:dyDescent="0.3">
      <c r="A3134">
        <v>3133</v>
      </c>
      <c r="B3134">
        <v>2022</v>
      </c>
      <c r="C3134" t="s">
        <v>330</v>
      </c>
      <c r="D3134" t="s">
        <v>216</v>
      </c>
      <c r="E3134" t="s">
        <v>27</v>
      </c>
      <c r="F3134" t="str">
        <f t="shared" si="192"/>
        <v>Analyst</v>
      </c>
      <c r="G3134">
        <v>110925</v>
      </c>
      <c r="H3134" t="s">
        <v>20</v>
      </c>
      <c r="I3134">
        <v>110925</v>
      </c>
      <c r="J3134">
        <f t="shared" si="193"/>
        <v>100000</v>
      </c>
      <c r="K3134">
        <f t="shared" si="194"/>
        <v>150000</v>
      </c>
      <c r="L3134" t="str">
        <f t="shared" si="195"/>
        <v>100000-150000</v>
      </c>
      <c r="M3134" t="s">
        <v>21</v>
      </c>
      <c r="N3134" t="str">
        <f>VLOOKUP(M3134,'Country Names'!B:C,2,FALSE)</f>
        <v>United States</v>
      </c>
      <c r="O3134">
        <v>100</v>
      </c>
      <c r="P3134" t="str">
        <f>IF(Table[[#This Row],[remote_ratio]]=0, "In Person", IF(Table[[#This Row],[remote_ratio]]=50, "Hybrid", IF(Table[[#This Row],[remote_ratio]]=100, "Remote")))</f>
        <v>Remote</v>
      </c>
      <c r="Q3134" t="s">
        <v>21</v>
      </c>
      <c r="R3134" t="str">
        <f>VLOOKUP(Q3134,'Country Names'!B:C,2,FALSE)</f>
        <v>United States</v>
      </c>
      <c r="S3134" t="s">
        <v>221</v>
      </c>
    </row>
    <row r="3135" spans="1:19" x14ac:dyDescent="0.3">
      <c r="A3135">
        <v>3090</v>
      </c>
      <c r="B3135">
        <v>2022</v>
      </c>
      <c r="C3135" t="s">
        <v>330</v>
      </c>
      <c r="D3135" t="s">
        <v>216</v>
      </c>
      <c r="E3135" t="s">
        <v>23</v>
      </c>
      <c r="F3135" t="str">
        <f t="shared" si="192"/>
        <v>Scientist</v>
      </c>
      <c r="G3135">
        <v>160000</v>
      </c>
      <c r="H3135" t="s">
        <v>20</v>
      </c>
      <c r="I3135">
        <v>160000</v>
      </c>
      <c r="J3135">
        <f t="shared" si="193"/>
        <v>150000</v>
      </c>
      <c r="K3135">
        <f t="shared" si="194"/>
        <v>200000</v>
      </c>
      <c r="L3135" t="str">
        <f t="shared" si="195"/>
        <v>150000-200000</v>
      </c>
      <c r="M3135" t="s">
        <v>21</v>
      </c>
      <c r="N3135" t="str">
        <f>VLOOKUP(M3135,'Country Names'!B:C,2,FALSE)</f>
        <v>United States</v>
      </c>
      <c r="O3135">
        <v>0</v>
      </c>
      <c r="P3135" t="str">
        <f>IF(Table[[#This Row],[remote_ratio]]=0, "In Person", IF(Table[[#This Row],[remote_ratio]]=50, "Hybrid", IF(Table[[#This Row],[remote_ratio]]=100, "Remote")))</f>
        <v>In Person</v>
      </c>
      <c r="Q3135" t="s">
        <v>21</v>
      </c>
      <c r="R3135" t="str">
        <f>VLOOKUP(Q3135,'Country Names'!B:C,2,FALSE)</f>
        <v>United States</v>
      </c>
      <c r="S3135" t="s">
        <v>220</v>
      </c>
    </row>
    <row r="3136" spans="1:19" x14ac:dyDescent="0.3">
      <c r="A3136">
        <v>3091</v>
      </c>
      <c r="B3136">
        <v>2022</v>
      </c>
      <c r="C3136" t="s">
        <v>330</v>
      </c>
      <c r="D3136" t="s">
        <v>216</v>
      </c>
      <c r="E3136" t="s">
        <v>23</v>
      </c>
      <c r="F3136" t="str">
        <f t="shared" si="192"/>
        <v>Scientist</v>
      </c>
      <c r="G3136">
        <v>100000</v>
      </c>
      <c r="H3136" t="s">
        <v>20</v>
      </c>
      <c r="I3136">
        <v>100000</v>
      </c>
      <c r="J3136">
        <f t="shared" si="193"/>
        <v>100000</v>
      </c>
      <c r="K3136">
        <f t="shared" si="194"/>
        <v>150000</v>
      </c>
      <c r="L3136" t="str">
        <f t="shared" si="195"/>
        <v>100000-150000</v>
      </c>
      <c r="M3136" t="s">
        <v>21</v>
      </c>
      <c r="N3136" t="str">
        <f>VLOOKUP(M3136,'Country Names'!B:C,2,FALSE)</f>
        <v>United States</v>
      </c>
      <c r="O3136">
        <v>0</v>
      </c>
      <c r="P3136" t="str">
        <f>IF(Table[[#This Row],[remote_ratio]]=0, "In Person", IF(Table[[#This Row],[remote_ratio]]=50, "Hybrid", IF(Table[[#This Row],[remote_ratio]]=100, "Remote")))</f>
        <v>In Person</v>
      </c>
      <c r="Q3136" t="s">
        <v>21</v>
      </c>
      <c r="R3136" t="str">
        <f>VLOOKUP(Q3136,'Country Names'!B:C,2,FALSE)</f>
        <v>United States</v>
      </c>
      <c r="S3136" t="s">
        <v>220</v>
      </c>
    </row>
    <row r="3137" spans="1:19" x14ac:dyDescent="0.3">
      <c r="A3137">
        <v>3098</v>
      </c>
      <c r="B3137">
        <v>2022</v>
      </c>
      <c r="C3137" t="s">
        <v>213</v>
      </c>
      <c r="D3137" t="s">
        <v>216</v>
      </c>
      <c r="E3137" t="s">
        <v>23</v>
      </c>
      <c r="F3137" t="str">
        <f t="shared" si="192"/>
        <v>Scientist</v>
      </c>
      <c r="G3137">
        <v>58000</v>
      </c>
      <c r="H3137" t="s">
        <v>14</v>
      </c>
      <c r="I3137">
        <v>60938</v>
      </c>
      <c r="J3137">
        <f t="shared" si="193"/>
        <v>50000</v>
      </c>
      <c r="K3137">
        <f t="shared" si="194"/>
        <v>100000</v>
      </c>
      <c r="L3137" t="str">
        <f t="shared" si="195"/>
        <v>50000-100000</v>
      </c>
      <c r="M3137" t="s">
        <v>31</v>
      </c>
      <c r="N3137" t="str">
        <f>VLOOKUP(M3137,'Country Names'!B:C,2,FALSE)</f>
        <v>Germany</v>
      </c>
      <c r="O3137">
        <v>100</v>
      </c>
      <c r="P3137" t="str">
        <f>IF(Table[[#This Row],[remote_ratio]]=0, "In Person", IF(Table[[#This Row],[remote_ratio]]=50, "Hybrid", IF(Table[[#This Row],[remote_ratio]]=100, "Remote")))</f>
        <v>Remote</v>
      </c>
      <c r="Q3137" t="s">
        <v>31</v>
      </c>
      <c r="R3137" t="str">
        <f>VLOOKUP(Q3137,'Country Names'!B:C,2,FALSE)</f>
        <v>Germany</v>
      </c>
      <c r="S3137" t="s">
        <v>222</v>
      </c>
    </row>
    <row r="3138" spans="1:19" x14ac:dyDescent="0.3">
      <c r="A3138">
        <v>3137</v>
      </c>
      <c r="B3138">
        <v>2022</v>
      </c>
      <c r="C3138" t="s">
        <v>330</v>
      </c>
      <c r="D3138" t="s">
        <v>216</v>
      </c>
      <c r="E3138" t="s">
        <v>35</v>
      </c>
      <c r="F3138" t="str">
        <f t="shared" ref="F3138:F3201" si="196">IF(RIGHT(E3138,LEN(E3138)-FIND(CHAR(1),SUBSTITUTE(E3138," ",CHAR(1),LEN(E3138)-LEN(SUBSTITUTE(E3138," ","")))))="Science","Director of DS",IF(RIGHT(E3138,LEN(E3138)-FIND(CHAR(1),SUBSTITUTE(E3138," ",CHAR(1),LEN(E3138)-LEN(SUBSTITUTE(E3138," ","")))))="Data","Head of Data",RIGHT(E3138,LEN(E3138)-FIND(CHAR(1),SUBSTITUTE(E3138," ",CHAR(1),LEN(E3138)-LEN(SUBSTITUTE(E3138," ","")))))))</f>
        <v>Engineer</v>
      </c>
      <c r="G3138">
        <v>202900</v>
      </c>
      <c r="H3138" t="s">
        <v>20</v>
      </c>
      <c r="I3138">
        <v>202900</v>
      </c>
      <c r="J3138">
        <f t="shared" ref="J3138:J3201" si="197">FLOOR(I3138/50000,1)*50000</f>
        <v>200000</v>
      </c>
      <c r="K3138">
        <f t="shared" ref="K3138:K3201" si="198">FLOOR(I3138/50000,1)*50000 + 50000</f>
        <v>250000</v>
      </c>
      <c r="L3138" t="str">
        <f t="shared" ref="L3138:L3201" si="199">_xlfn.CONCAT(J3138, "-", K3138)</f>
        <v>200000-250000</v>
      </c>
      <c r="M3138" t="s">
        <v>21</v>
      </c>
      <c r="N3138" t="str">
        <f>VLOOKUP(M3138,'Country Names'!B:C,2,FALSE)</f>
        <v>United States</v>
      </c>
      <c r="O3138">
        <v>100</v>
      </c>
      <c r="P3138" t="str">
        <f>IF(Table[[#This Row],[remote_ratio]]=0, "In Person", IF(Table[[#This Row],[remote_ratio]]=50, "Hybrid", IF(Table[[#This Row],[remote_ratio]]=100, "Remote")))</f>
        <v>Remote</v>
      </c>
      <c r="Q3138" t="s">
        <v>21</v>
      </c>
      <c r="R3138" t="str">
        <f>VLOOKUP(Q3138,'Country Names'!B:C,2,FALSE)</f>
        <v>United States</v>
      </c>
      <c r="S3138" t="s">
        <v>220</v>
      </c>
    </row>
    <row r="3139" spans="1:19" x14ac:dyDescent="0.3">
      <c r="A3139">
        <v>3138</v>
      </c>
      <c r="B3139">
        <v>2022</v>
      </c>
      <c r="C3139" t="s">
        <v>330</v>
      </c>
      <c r="D3139" t="s">
        <v>216</v>
      </c>
      <c r="E3139" t="s">
        <v>35</v>
      </c>
      <c r="F3139" t="str">
        <f t="shared" si="196"/>
        <v>Engineer</v>
      </c>
      <c r="G3139">
        <v>131300</v>
      </c>
      <c r="H3139" t="s">
        <v>20</v>
      </c>
      <c r="I3139">
        <v>131300</v>
      </c>
      <c r="J3139">
        <f t="shared" si="197"/>
        <v>100000</v>
      </c>
      <c r="K3139">
        <f t="shared" si="198"/>
        <v>150000</v>
      </c>
      <c r="L3139" t="str">
        <f t="shared" si="199"/>
        <v>100000-150000</v>
      </c>
      <c r="M3139" t="s">
        <v>21</v>
      </c>
      <c r="N3139" t="str">
        <f>VLOOKUP(M3139,'Country Names'!B:C,2,FALSE)</f>
        <v>United States</v>
      </c>
      <c r="O3139">
        <v>100</v>
      </c>
      <c r="P3139" t="str">
        <f>IF(Table[[#This Row],[remote_ratio]]=0, "In Person", IF(Table[[#This Row],[remote_ratio]]=50, "Hybrid", IF(Table[[#This Row],[remote_ratio]]=100, "Remote")))</f>
        <v>Remote</v>
      </c>
      <c r="Q3139" t="s">
        <v>21</v>
      </c>
      <c r="R3139" t="str">
        <f>VLOOKUP(Q3139,'Country Names'!B:C,2,FALSE)</f>
        <v>United States</v>
      </c>
      <c r="S3139" t="s">
        <v>220</v>
      </c>
    </row>
    <row r="3140" spans="1:19" x14ac:dyDescent="0.3">
      <c r="A3140">
        <v>3139</v>
      </c>
      <c r="B3140">
        <v>2020</v>
      </c>
      <c r="C3140" t="s">
        <v>214</v>
      </c>
      <c r="D3140" t="s">
        <v>216</v>
      </c>
      <c r="E3140" t="s">
        <v>27</v>
      </c>
      <c r="F3140" t="str">
        <f t="shared" si="196"/>
        <v>Analyst</v>
      </c>
      <c r="G3140">
        <v>20000</v>
      </c>
      <c r="H3140" t="s">
        <v>14</v>
      </c>
      <c r="I3140">
        <v>22809</v>
      </c>
      <c r="J3140">
        <f t="shared" si="197"/>
        <v>0</v>
      </c>
      <c r="K3140">
        <f t="shared" si="198"/>
        <v>50000</v>
      </c>
      <c r="L3140" t="str">
        <f t="shared" si="199"/>
        <v>0-50000</v>
      </c>
      <c r="M3140" t="s">
        <v>48</v>
      </c>
      <c r="N3140" t="str">
        <f>VLOOKUP(M3140,'Country Names'!B:C,2,FALSE)</f>
        <v>Portugal</v>
      </c>
      <c r="O3140">
        <v>100</v>
      </c>
      <c r="P3140" t="str">
        <f>IF(Table[[#This Row],[remote_ratio]]=0, "In Person", IF(Table[[#This Row],[remote_ratio]]=50, "Hybrid", IF(Table[[#This Row],[remote_ratio]]=100, "Remote")))</f>
        <v>Remote</v>
      </c>
      <c r="Q3140" t="s">
        <v>48</v>
      </c>
      <c r="R3140" t="str">
        <f>VLOOKUP(Q3140,'Country Names'!B:C,2,FALSE)</f>
        <v>Portugal</v>
      </c>
      <c r="S3140" t="s">
        <v>221</v>
      </c>
    </row>
    <row r="3141" spans="1:19" x14ac:dyDescent="0.3">
      <c r="A3141">
        <v>3140</v>
      </c>
      <c r="B3141">
        <v>2022</v>
      </c>
      <c r="C3141" t="s">
        <v>214</v>
      </c>
      <c r="D3141" t="s">
        <v>216</v>
      </c>
      <c r="E3141" t="s">
        <v>27</v>
      </c>
      <c r="F3141" t="str">
        <f t="shared" si="196"/>
        <v>Analyst</v>
      </c>
      <c r="G3141">
        <v>15000</v>
      </c>
      <c r="H3141" t="s">
        <v>20</v>
      </c>
      <c r="I3141">
        <v>15000</v>
      </c>
      <c r="J3141">
        <f t="shared" si="197"/>
        <v>0</v>
      </c>
      <c r="K3141">
        <f t="shared" si="198"/>
        <v>50000</v>
      </c>
      <c r="L3141" t="str">
        <f t="shared" si="199"/>
        <v>0-50000</v>
      </c>
      <c r="M3141" t="s">
        <v>186</v>
      </c>
      <c r="N3141" t="str">
        <f>VLOOKUP(M3141,'Country Names'!B:C,2,FALSE)</f>
        <v>Indonesia</v>
      </c>
      <c r="O3141">
        <v>0</v>
      </c>
      <c r="P3141" t="str">
        <f>IF(Table[[#This Row],[remote_ratio]]=0, "In Person", IF(Table[[#This Row],[remote_ratio]]=50, "Hybrid", IF(Table[[#This Row],[remote_ratio]]=100, "Remote")))</f>
        <v>In Person</v>
      </c>
      <c r="Q3141" t="s">
        <v>186</v>
      </c>
      <c r="R3141" t="str">
        <f>VLOOKUP(Q3141,'Country Names'!B:C,2,FALSE)</f>
        <v>Indonesia</v>
      </c>
      <c r="S3141" t="s">
        <v>220</v>
      </c>
    </row>
    <row r="3142" spans="1:19" x14ac:dyDescent="0.3">
      <c r="A3142">
        <v>3141</v>
      </c>
      <c r="B3142">
        <v>2022</v>
      </c>
      <c r="C3142" t="s">
        <v>330</v>
      </c>
      <c r="D3142" t="s">
        <v>216</v>
      </c>
      <c r="E3142" t="s">
        <v>37</v>
      </c>
      <c r="F3142" t="str">
        <f t="shared" si="196"/>
        <v>Engineer</v>
      </c>
      <c r="G3142">
        <v>175000</v>
      </c>
      <c r="H3142" t="s">
        <v>20</v>
      </c>
      <c r="I3142">
        <v>175000</v>
      </c>
      <c r="J3142">
        <f t="shared" si="197"/>
        <v>150000</v>
      </c>
      <c r="K3142">
        <f t="shared" si="198"/>
        <v>200000</v>
      </c>
      <c r="L3142" t="str">
        <f t="shared" si="199"/>
        <v>150000-200000</v>
      </c>
      <c r="M3142" t="s">
        <v>21</v>
      </c>
      <c r="N3142" t="str">
        <f>VLOOKUP(M3142,'Country Names'!B:C,2,FALSE)</f>
        <v>United States</v>
      </c>
      <c r="O3142">
        <v>100</v>
      </c>
      <c r="P3142" t="str">
        <f>IF(Table[[#This Row],[remote_ratio]]=0, "In Person", IF(Table[[#This Row],[remote_ratio]]=50, "Hybrid", IF(Table[[#This Row],[remote_ratio]]=100, "Remote")))</f>
        <v>Remote</v>
      </c>
      <c r="Q3142" t="s">
        <v>21</v>
      </c>
      <c r="R3142" t="str">
        <f>VLOOKUP(Q3142,'Country Names'!B:C,2,FALSE)</f>
        <v>United States</v>
      </c>
      <c r="S3142" t="s">
        <v>221</v>
      </c>
    </row>
    <row r="3143" spans="1:19" x14ac:dyDescent="0.3">
      <c r="A3143">
        <v>3142</v>
      </c>
      <c r="B3143">
        <v>2022</v>
      </c>
      <c r="C3143" t="s">
        <v>330</v>
      </c>
      <c r="D3143" t="s">
        <v>216</v>
      </c>
      <c r="E3143" t="s">
        <v>37</v>
      </c>
      <c r="F3143" t="str">
        <f t="shared" si="196"/>
        <v>Engineer</v>
      </c>
      <c r="G3143">
        <v>135000</v>
      </c>
      <c r="H3143" t="s">
        <v>20</v>
      </c>
      <c r="I3143">
        <v>135000</v>
      </c>
      <c r="J3143">
        <f t="shared" si="197"/>
        <v>100000</v>
      </c>
      <c r="K3143">
        <f t="shared" si="198"/>
        <v>150000</v>
      </c>
      <c r="L3143" t="str">
        <f t="shared" si="199"/>
        <v>100000-150000</v>
      </c>
      <c r="M3143" t="s">
        <v>21</v>
      </c>
      <c r="N3143" t="str">
        <f>VLOOKUP(M3143,'Country Names'!B:C,2,FALSE)</f>
        <v>United States</v>
      </c>
      <c r="O3143">
        <v>100</v>
      </c>
      <c r="P3143" t="str">
        <f>IF(Table[[#This Row],[remote_ratio]]=0, "In Person", IF(Table[[#This Row],[remote_ratio]]=50, "Hybrid", IF(Table[[#This Row],[remote_ratio]]=100, "Remote")))</f>
        <v>Remote</v>
      </c>
      <c r="Q3143" t="s">
        <v>21</v>
      </c>
      <c r="R3143" t="str">
        <f>VLOOKUP(Q3143,'Country Names'!B:C,2,FALSE)</f>
        <v>United States</v>
      </c>
      <c r="S3143" t="s">
        <v>221</v>
      </c>
    </row>
    <row r="3144" spans="1:19" x14ac:dyDescent="0.3">
      <c r="A3144">
        <v>3143</v>
      </c>
      <c r="B3144">
        <v>2022</v>
      </c>
      <c r="C3144" t="s">
        <v>330</v>
      </c>
      <c r="D3144" t="s">
        <v>216</v>
      </c>
      <c r="E3144" t="s">
        <v>69</v>
      </c>
      <c r="F3144" t="str">
        <f t="shared" si="196"/>
        <v>Manager</v>
      </c>
      <c r="G3144">
        <v>193000</v>
      </c>
      <c r="H3144" t="s">
        <v>64</v>
      </c>
      <c r="I3144">
        <v>133766</v>
      </c>
      <c r="J3144">
        <f t="shared" si="197"/>
        <v>100000</v>
      </c>
      <c r="K3144">
        <f t="shared" si="198"/>
        <v>150000</v>
      </c>
      <c r="L3144" t="str">
        <f t="shared" si="199"/>
        <v>100000-150000</v>
      </c>
      <c r="M3144" t="s">
        <v>65</v>
      </c>
      <c r="N3144" t="str">
        <f>VLOOKUP(M3144,'Country Names'!B:C,2,FALSE)</f>
        <v>Australia</v>
      </c>
      <c r="O3144">
        <v>100</v>
      </c>
      <c r="P3144" t="str">
        <f>IF(Table[[#This Row],[remote_ratio]]=0, "In Person", IF(Table[[#This Row],[remote_ratio]]=50, "Hybrid", IF(Table[[#This Row],[remote_ratio]]=100, "Remote")))</f>
        <v>Remote</v>
      </c>
      <c r="Q3144" t="s">
        <v>65</v>
      </c>
      <c r="R3144" t="str">
        <f>VLOOKUP(Q3144,'Country Names'!B:C,2,FALSE)</f>
        <v>Australia</v>
      </c>
      <c r="S3144" t="s">
        <v>220</v>
      </c>
    </row>
    <row r="3145" spans="1:19" x14ac:dyDescent="0.3">
      <c r="A3145">
        <v>3144</v>
      </c>
      <c r="B3145">
        <v>2022</v>
      </c>
      <c r="C3145" t="s">
        <v>214</v>
      </c>
      <c r="D3145" t="s">
        <v>216</v>
      </c>
      <c r="E3145" t="s">
        <v>35</v>
      </c>
      <c r="F3145" t="str">
        <f t="shared" si="196"/>
        <v>Engineer</v>
      </c>
      <c r="G3145">
        <v>83000</v>
      </c>
      <c r="H3145" t="s">
        <v>20</v>
      </c>
      <c r="I3145">
        <v>83000</v>
      </c>
      <c r="J3145">
        <f t="shared" si="197"/>
        <v>50000</v>
      </c>
      <c r="K3145">
        <f t="shared" si="198"/>
        <v>100000</v>
      </c>
      <c r="L3145" t="str">
        <f t="shared" si="199"/>
        <v>50000-100000</v>
      </c>
      <c r="M3145" t="s">
        <v>21</v>
      </c>
      <c r="N3145" t="str">
        <f>VLOOKUP(M3145,'Country Names'!B:C,2,FALSE)</f>
        <v>United States</v>
      </c>
      <c r="O3145">
        <v>0</v>
      </c>
      <c r="P3145" t="str">
        <f>IF(Table[[#This Row],[remote_ratio]]=0, "In Person", IF(Table[[#This Row],[remote_ratio]]=50, "Hybrid", IF(Table[[#This Row],[remote_ratio]]=100, "Remote")))</f>
        <v>In Person</v>
      </c>
      <c r="Q3145" t="s">
        <v>21</v>
      </c>
      <c r="R3145" t="str">
        <f>VLOOKUP(Q3145,'Country Names'!B:C,2,FALSE)</f>
        <v>United States</v>
      </c>
      <c r="S3145" t="s">
        <v>220</v>
      </c>
    </row>
    <row r="3146" spans="1:19" x14ac:dyDescent="0.3">
      <c r="A3146">
        <v>3145</v>
      </c>
      <c r="B3146">
        <v>2022</v>
      </c>
      <c r="C3146" t="s">
        <v>213</v>
      </c>
      <c r="D3146" t="s">
        <v>216</v>
      </c>
      <c r="E3146" t="s">
        <v>37</v>
      </c>
      <c r="F3146" t="str">
        <f t="shared" si="196"/>
        <v>Engineer</v>
      </c>
      <c r="G3146">
        <v>75000</v>
      </c>
      <c r="H3146" t="s">
        <v>58</v>
      </c>
      <c r="I3146">
        <v>92350</v>
      </c>
      <c r="J3146">
        <f t="shared" si="197"/>
        <v>50000</v>
      </c>
      <c r="K3146">
        <f t="shared" si="198"/>
        <v>100000</v>
      </c>
      <c r="L3146" t="str">
        <f t="shared" si="199"/>
        <v>50000-100000</v>
      </c>
      <c r="M3146" t="s">
        <v>33</v>
      </c>
      <c r="N3146" t="str">
        <f>VLOOKUP(M3146,'Country Names'!B:C,2,FALSE)</f>
        <v>United Kingdom</v>
      </c>
      <c r="O3146">
        <v>100</v>
      </c>
      <c r="P3146" t="str">
        <f>IF(Table[[#This Row],[remote_ratio]]=0, "In Person", IF(Table[[#This Row],[remote_ratio]]=50, "Hybrid", IF(Table[[#This Row],[remote_ratio]]=100, "Remote")))</f>
        <v>Remote</v>
      </c>
      <c r="Q3146" t="s">
        <v>33</v>
      </c>
      <c r="R3146" t="str">
        <f>VLOOKUP(Q3146,'Country Names'!B:C,2,FALSE)</f>
        <v>United Kingdom</v>
      </c>
      <c r="S3146" t="s">
        <v>221</v>
      </c>
    </row>
    <row r="3147" spans="1:19" x14ac:dyDescent="0.3">
      <c r="A3147">
        <v>3146</v>
      </c>
      <c r="B3147">
        <v>2022</v>
      </c>
      <c r="C3147" t="s">
        <v>213</v>
      </c>
      <c r="D3147" t="s">
        <v>216</v>
      </c>
      <c r="E3147" t="s">
        <v>37</v>
      </c>
      <c r="F3147" t="str">
        <f t="shared" si="196"/>
        <v>Engineer</v>
      </c>
      <c r="G3147">
        <v>55000</v>
      </c>
      <c r="H3147" t="s">
        <v>58</v>
      </c>
      <c r="I3147">
        <v>67723</v>
      </c>
      <c r="J3147">
        <f t="shared" si="197"/>
        <v>50000</v>
      </c>
      <c r="K3147">
        <f t="shared" si="198"/>
        <v>100000</v>
      </c>
      <c r="L3147" t="str">
        <f t="shared" si="199"/>
        <v>50000-100000</v>
      </c>
      <c r="M3147" t="s">
        <v>33</v>
      </c>
      <c r="N3147" t="str">
        <f>VLOOKUP(M3147,'Country Names'!B:C,2,FALSE)</f>
        <v>United Kingdom</v>
      </c>
      <c r="O3147">
        <v>100</v>
      </c>
      <c r="P3147" t="str">
        <f>IF(Table[[#This Row],[remote_ratio]]=0, "In Person", IF(Table[[#This Row],[remote_ratio]]=50, "Hybrid", IF(Table[[#This Row],[remote_ratio]]=100, "Remote")))</f>
        <v>Remote</v>
      </c>
      <c r="Q3147" t="s">
        <v>33</v>
      </c>
      <c r="R3147" t="str">
        <f>VLOOKUP(Q3147,'Country Names'!B:C,2,FALSE)</f>
        <v>United Kingdom</v>
      </c>
      <c r="S3147" t="s">
        <v>221</v>
      </c>
    </row>
    <row r="3148" spans="1:19" x14ac:dyDescent="0.3">
      <c r="A3148">
        <v>3103</v>
      </c>
      <c r="B3148">
        <v>2022</v>
      </c>
      <c r="C3148" t="s">
        <v>213</v>
      </c>
      <c r="D3148" t="s">
        <v>216</v>
      </c>
      <c r="E3148" t="s">
        <v>23</v>
      </c>
      <c r="F3148" t="str">
        <f t="shared" si="196"/>
        <v>Scientist</v>
      </c>
      <c r="G3148">
        <v>65000</v>
      </c>
      <c r="H3148" t="s">
        <v>58</v>
      </c>
      <c r="I3148">
        <v>80036</v>
      </c>
      <c r="J3148">
        <f t="shared" si="197"/>
        <v>50000</v>
      </c>
      <c r="K3148">
        <f t="shared" si="198"/>
        <v>100000</v>
      </c>
      <c r="L3148" t="str">
        <f t="shared" si="199"/>
        <v>50000-100000</v>
      </c>
      <c r="M3148" t="s">
        <v>33</v>
      </c>
      <c r="N3148" t="str">
        <f>VLOOKUP(M3148,'Country Names'!B:C,2,FALSE)</f>
        <v>United Kingdom</v>
      </c>
      <c r="O3148">
        <v>50</v>
      </c>
      <c r="P3148" t="str">
        <f>IF(Table[[#This Row],[remote_ratio]]=0, "In Person", IF(Table[[#This Row],[remote_ratio]]=50, "Hybrid", IF(Table[[#This Row],[remote_ratio]]=100, "Remote")))</f>
        <v>Hybrid</v>
      </c>
      <c r="Q3148" t="s">
        <v>33</v>
      </c>
      <c r="R3148" t="str">
        <f>VLOOKUP(Q3148,'Country Names'!B:C,2,FALSE)</f>
        <v>United Kingdom</v>
      </c>
      <c r="S3148" t="s">
        <v>221</v>
      </c>
    </row>
    <row r="3149" spans="1:19" x14ac:dyDescent="0.3">
      <c r="A3149">
        <v>3110</v>
      </c>
      <c r="B3149">
        <v>2022</v>
      </c>
      <c r="C3149" t="s">
        <v>330</v>
      </c>
      <c r="D3149" t="s">
        <v>216</v>
      </c>
      <c r="E3149" t="s">
        <v>23</v>
      </c>
      <c r="F3149" t="str">
        <f t="shared" si="196"/>
        <v>Scientist</v>
      </c>
      <c r="G3149">
        <v>160000</v>
      </c>
      <c r="H3149" t="s">
        <v>20</v>
      </c>
      <c r="I3149">
        <v>160000</v>
      </c>
      <c r="J3149">
        <f t="shared" si="197"/>
        <v>150000</v>
      </c>
      <c r="K3149">
        <f t="shared" si="198"/>
        <v>200000</v>
      </c>
      <c r="L3149" t="str">
        <f t="shared" si="199"/>
        <v>150000-200000</v>
      </c>
      <c r="M3149" t="s">
        <v>21</v>
      </c>
      <c r="N3149" t="str">
        <f>VLOOKUP(M3149,'Country Names'!B:C,2,FALSE)</f>
        <v>United States</v>
      </c>
      <c r="O3149">
        <v>100</v>
      </c>
      <c r="P3149" t="str">
        <f>IF(Table[[#This Row],[remote_ratio]]=0, "In Person", IF(Table[[#This Row],[remote_ratio]]=50, "Hybrid", IF(Table[[#This Row],[remote_ratio]]=100, "Remote")))</f>
        <v>Remote</v>
      </c>
      <c r="Q3149" t="s">
        <v>21</v>
      </c>
      <c r="R3149" t="str">
        <f>VLOOKUP(Q3149,'Country Names'!B:C,2,FALSE)</f>
        <v>United States</v>
      </c>
      <c r="S3149" t="s">
        <v>220</v>
      </c>
    </row>
    <row r="3150" spans="1:19" x14ac:dyDescent="0.3">
      <c r="A3150">
        <v>3149</v>
      </c>
      <c r="B3150">
        <v>2022</v>
      </c>
      <c r="C3150" t="s">
        <v>330</v>
      </c>
      <c r="D3150" t="s">
        <v>216</v>
      </c>
      <c r="E3150" t="s">
        <v>27</v>
      </c>
      <c r="F3150" t="str">
        <f t="shared" si="196"/>
        <v>Analyst</v>
      </c>
      <c r="G3150">
        <v>112900</v>
      </c>
      <c r="H3150" t="s">
        <v>20</v>
      </c>
      <c r="I3150">
        <v>112900</v>
      </c>
      <c r="J3150">
        <f t="shared" si="197"/>
        <v>100000</v>
      </c>
      <c r="K3150">
        <f t="shared" si="198"/>
        <v>150000</v>
      </c>
      <c r="L3150" t="str">
        <f t="shared" si="199"/>
        <v>100000-150000</v>
      </c>
      <c r="M3150" t="s">
        <v>21</v>
      </c>
      <c r="N3150" t="str">
        <f>VLOOKUP(M3150,'Country Names'!B:C,2,FALSE)</f>
        <v>United States</v>
      </c>
      <c r="O3150">
        <v>0</v>
      </c>
      <c r="P3150" t="str">
        <f>IF(Table[[#This Row],[remote_ratio]]=0, "In Person", IF(Table[[#This Row],[remote_ratio]]=50, "Hybrid", IF(Table[[#This Row],[remote_ratio]]=100, "Remote")))</f>
        <v>In Person</v>
      </c>
      <c r="Q3150" t="s">
        <v>21</v>
      </c>
      <c r="R3150" t="str">
        <f>VLOOKUP(Q3150,'Country Names'!B:C,2,FALSE)</f>
        <v>United States</v>
      </c>
      <c r="S3150" t="s">
        <v>221</v>
      </c>
    </row>
    <row r="3151" spans="1:19" x14ac:dyDescent="0.3">
      <c r="A3151">
        <v>3150</v>
      </c>
      <c r="B3151">
        <v>2022</v>
      </c>
      <c r="C3151" t="s">
        <v>330</v>
      </c>
      <c r="D3151" t="s">
        <v>216</v>
      </c>
      <c r="E3151" t="s">
        <v>27</v>
      </c>
      <c r="F3151" t="str">
        <f t="shared" si="196"/>
        <v>Analyst</v>
      </c>
      <c r="G3151">
        <v>90320</v>
      </c>
      <c r="H3151" t="s">
        <v>20</v>
      </c>
      <c r="I3151">
        <v>90320</v>
      </c>
      <c r="J3151">
        <f t="shared" si="197"/>
        <v>50000</v>
      </c>
      <c r="K3151">
        <f t="shared" si="198"/>
        <v>100000</v>
      </c>
      <c r="L3151" t="str">
        <f t="shared" si="199"/>
        <v>50000-100000</v>
      </c>
      <c r="M3151" t="s">
        <v>21</v>
      </c>
      <c r="N3151" t="str">
        <f>VLOOKUP(M3151,'Country Names'!B:C,2,FALSE)</f>
        <v>United States</v>
      </c>
      <c r="O3151">
        <v>0</v>
      </c>
      <c r="P3151" t="str">
        <f>IF(Table[[#This Row],[remote_ratio]]=0, "In Person", IF(Table[[#This Row],[remote_ratio]]=50, "Hybrid", IF(Table[[#This Row],[remote_ratio]]=100, "Remote")))</f>
        <v>In Person</v>
      </c>
      <c r="Q3151" t="s">
        <v>21</v>
      </c>
      <c r="R3151" t="str">
        <f>VLOOKUP(Q3151,'Country Names'!B:C,2,FALSE)</f>
        <v>United States</v>
      </c>
      <c r="S3151" t="s">
        <v>221</v>
      </c>
    </row>
    <row r="3152" spans="1:19" x14ac:dyDescent="0.3">
      <c r="A3152">
        <v>3151</v>
      </c>
      <c r="B3152">
        <v>2022</v>
      </c>
      <c r="C3152" t="s">
        <v>330</v>
      </c>
      <c r="D3152" t="s">
        <v>216</v>
      </c>
      <c r="E3152" t="s">
        <v>19</v>
      </c>
      <c r="F3152" t="str">
        <f t="shared" si="196"/>
        <v>Engineer</v>
      </c>
      <c r="G3152">
        <v>240000</v>
      </c>
      <c r="H3152" t="s">
        <v>20</v>
      </c>
      <c r="I3152">
        <v>240000</v>
      </c>
      <c r="J3152">
        <f t="shared" si="197"/>
        <v>200000</v>
      </c>
      <c r="K3152">
        <f t="shared" si="198"/>
        <v>250000</v>
      </c>
      <c r="L3152" t="str">
        <f t="shared" si="199"/>
        <v>200000-250000</v>
      </c>
      <c r="M3152" t="s">
        <v>21</v>
      </c>
      <c r="N3152" t="str">
        <f>VLOOKUP(M3152,'Country Names'!B:C,2,FALSE)</f>
        <v>United States</v>
      </c>
      <c r="O3152">
        <v>0</v>
      </c>
      <c r="P3152" t="str">
        <f>IF(Table[[#This Row],[remote_ratio]]=0, "In Person", IF(Table[[#This Row],[remote_ratio]]=50, "Hybrid", IF(Table[[#This Row],[remote_ratio]]=100, "Remote")))</f>
        <v>In Person</v>
      </c>
      <c r="Q3152" t="s">
        <v>21</v>
      </c>
      <c r="R3152" t="str">
        <f>VLOOKUP(Q3152,'Country Names'!B:C,2,FALSE)</f>
        <v>United States</v>
      </c>
      <c r="S3152" t="s">
        <v>221</v>
      </c>
    </row>
    <row r="3153" spans="1:19" x14ac:dyDescent="0.3">
      <c r="A3153">
        <v>3152</v>
      </c>
      <c r="B3153">
        <v>2022</v>
      </c>
      <c r="C3153" t="s">
        <v>330</v>
      </c>
      <c r="D3153" t="s">
        <v>216</v>
      </c>
      <c r="E3153" t="s">
        <v>19</v>
      </c>
      <c r="F3153" t="str">
        <f t="shared" si="196"/>
        <v>Engineer</v>
      </c>
      <c r="G3153">
        <v>160000</v>
      </c>
      <c r="H3153" t="s">
        <v>20</v>
      </c>
      <c r="I3153">
        <v>160000</v>
      </c>
      <c r="J3153">
        <f t="shared" si="197"/>
        <v>150000</v>
      </c>
      <c r="K3153">
        <f t="shared" si="198"/>
        <v>200000</v>
      </c>
      <c r="L3153" t="str">
        <f t="shared" si="199"/>
        <v>150000-200000</v>
      </c>
      <c r="M3153" t="s">
        <v>21</v>
      </c>
      <c r="N3153" t="str">
        <f>VLOOKUP(M3153,'Country Names'!B:C,2,FALSE)</f>
        <v>United States</v>
      </c>
      <c r="O3153">
        <v>0</v>
      </c>
      <c r="P3153" t="str">
        <f>IF(Table[[#This Row],[remote_ratio]]=0, "In Person", IF(Table[[#This Row],[remote_ratio]]=50, "Hybrid", IF(Table[[#This Row],[remote_ratio]]=100, "Remote")))</f>
        <v>In Person</v>
      </c>
      <c r="Q3153" t="s">
        <v>21</v>
      </c>
      <c r="R3153" t="str">
        <f>VLOOKUP(Q3153,'Country Names'!B:C,2,FALSE)</f>
        <v>United States</v>
      </c>
      <c r="S3153" t="s">
        <v>221</v>
      </c>
    </row>
    <row r="3154" spans="1:19" x14ac:dyDescent="0.3">
      <c r="A3154">
        <v>3153</v>
      </c>
      <c r="B3154">
        <v>2022</v>
      </c>
      <c r="C3154" t="s">
        <v>330</v>
      </c>
      <c r="D3154" t="s">
        <v>216</v>
      </c>
      <c r="E3154" t="s">
        <v>69</v>
      </c>
      <c r="F3154" t="str">
        <f t="shared" si="196"/>
        <v>Manager</v>
      </c>
      <c r="G3154">
        <v>300000</v>
      </c>
      <c r="H3154" t="s">
        <v>20</v>
      </c>
      <c r="I3154">
        <v>300000</v>
      </c>
      <c r="J3154">
        <f t="shared" si="197"/>
        <v>300000</v>
      </c>
      <c r="K3154">
        <f t="shared" si="198"/>
        <v>350000</v>
      </c>
      <c r="L3154" t="str">
        <f t="shared" si="199"/>
        <v>300000-350000</v>
      </c>
      <c r="M3154" t="s">
        <v>21</v>
      </c>
      <c r="N3154" t="str">
        <f>VLOOKUP(M3154,'Country Names'!B:C,2,FALSE)</f>
        <v>United States</v>
      </c>
      <c r="O3154">
        <v>100</v>
      </c>
      <c r="P3154" t="str">
        <f>IF(Table[[#This Row],[remote_ratio]]=0, "In Person", IF(Table[[#This Row],[remote_ratio]]=50, "Hybrid", IF(Table[[#This Row],[remote_ratio]]=100, "Remote")))</f>
        <v>Remote</v>
      </c>
      <c r="Q3154" t="s">
        <v>21</v>
      </c>
      <c r="R3154" t="str">
        <f>VLOOKUP(Q3154,'Country Names'!B:C,2,FALSE)</f>
        <v>United States</v>
      </c>
      <c r="S3154" t="s">
        <v>221</v>
      </c>
    </row>
    <row r="3155" spans="1:19" x14ac:dyDescent="0.3">
      <c r="A3155">
        <v>3154</v>
      </c>
      <c r="B3155">
        <v>2022</v>
      </c>
      <c r="C3155" t="s">
        <v>330</v>
      </c>
      <c r="D3155" t="s">
        <v>216</v>
      </c>
      <c r="E3155" t="s">
        <v>69</v>
      </c>
      <c r="F3155" t="str">
        <f t="shared" si="196"/>
        <v>Manager</v>
      </c>
      <c r="G3155">
        <v>200000</v>
      </c>
      <c r="H3155" t="s">
        <v>20</v>
      </c>
      <c r="I3155">
        <v>200000</v>
      </c>
      <c r="J3155">
        <f t="shared" si="197"/>
        <v>200000</v>
      </c>
      <c r="K3155">
        <f t="shared" si="198"/>
        <v>250000</v>
      </c>
      <c r="L3155" t="str">
        <f t="shared" si="199"/>
        <v>200000-250000</v>
      </c>
      <c r="M3155" t="s">
        <v>21</v>
      </c>
      <c r="N3155" t="str">
        <f>VLOOKUP(M3155,'Country Names'!B:C,2,FALSE)</f>
        <v>United States</v>
      </c>
      <c r="O3155">
        <v>100</v>
      </c>
      <c r="P3155" t="str">
        <f>IF(Table[[#This Row],[remote_ratio]]=0, "In Person", IF(Table[[#This Row],[remote_ratio]]=50, "Hybrid", IF(Table[[#This Row],[remote_ratio]]=100, "Remote")))</f>
        <v>Remote</v>
      </c>
      <c r="Q3155" t="s">
        <v>21</v>
      </c>
      <c r="R3155" t="str">
        <f>VLOOKUP(Q3155,'Country Names'!B:C,2,FALSE)</f>
        <v>United States</v>
      </c>
      <c r="S3155" t="s">
        <v>221</v>
      </c>
    </row>
    <row r="3156" spans="1:19" x14ac:dyDescent="0.3">
      <c r="A3156">
        <v>3155</v>
      </c>
      <c r="B3156">
        <v>2022</v>
      </c>
      <c r="C3156" t="s">
        <v>213</v>
      </c>
      <c r="D3156" t="s">
        <v>216</v>
      </c>
      <c r="E3156" t="s">
        <v>37</v>
      </c>
      <c r="F3156" t="str">
        <f t="shared" si="196"/>
        <v>Engineer</v>
      </c>
      <c r="G3156">
        <v>62500</v>
      </c>
      <c r="H3156" t="s">
        <v>14</v>
      </c>
      <c r="I3156">
        <v>65666</v>
      </c>
      <c r="J3156">
        <f t="shared" si="197"/>
        <v>50000</v>
      </c>
      <c r="K3156">
        <f t="shared" si="198"/>
        <v>100000</v>
      </c>
      <c r="L3156" t="str">
        <f t="shared" si="199"/>
        <v>50000-100000</v>
      </c>
      <c r="M3156" t="s">
        <v>31</v>
      </c>
      <c r="N3156" t="str">
        <f>VLOOKUP(M3156,'Country Names'!B:C,2,FALSE)</f>
        <v>Germany</v>
      </c>
      <c r="O3156">
        <v>50</v>
      </c>
      <c r="P3156" t="str">
        <f>IF(Table[[#This Row],[remote_ratio]]=0, "In Person", IF(Table[[#This Row],[remote_ratio]]=50, "Hybrid", IF(Table[[#This Row],[remote_ratio]]=100, "Remote")))</f>
        <v>Hybrid</v>
      </c>
      <c r="Q3156" t="s">
        <v>31</v>
      </c>
      <c r="R3156" t="str">
        <f>VLOOKUP(Q3156,'Country Names'!B:C,2,FALSE)</f>
        <v>Germany</v>
      </c>
      <c r="S3156" t="s">
        <v>222</v>
      </c>
    </row>
    <row r="3157" spans="1:19" x14ac:dyDescent="0.3">
      <c r="A3157">
        <v>3111</v>
      </c>
      <c r="B3157">
        <v>2022</v>
      </c>
      <c r="C3157" t="s">
        <v>330</v>
      </c>
      <c r="D3157" t="s">
        <v>216</v>
      </c>
      <c r="E3157" t="s">
        <v>23</v>
      </c>
      <c r="F3157" t="str">
        <f t="shared" si="196"/>
        <v>Scientist</v>
      </c>
      <c r="G3157">
        <v>92000</v>
      </c>
      <c r="H3157" t="s">
        <v>20</v>
      </c>
      <c r="I3157">
        <v>92000</v>
      </c>
      <c r="J3157">
        <f t="shared" si="197"/>
        <v>50000</v>
      </c>
      <c r="K3157">
        <f t="shared" si="198"/>
        <v>100000</v>
      </c>
      <c r="L3157" t="str">
        <f t="shared" si="199"/>
        <v>50000-100000</v>
      </c>
      <c r="M3157" t="s">
        <v>21</v>
      </c>
      <c r="N3157" t="str">
        <f>VLOOKUP(M3157,'Country Names'!B:C,2,FALSE)</f>
        <v>United States</v>
      </c>
      <c r="O3157">
        <v>100</v>
      </c>
      <c r="P3157" t="str">
        <f>IF(Table[[#This Row],[remote_ratio]]=0, "In Person", IF(Table[[#This Row],[remote_ratio]]=50, "Hybrid", IF(Table[[#This Row],[remote_ratio]]=100, "Remote")))</f>
        <v>Remote</v>
      </c>
      <c r="Q3157" t="s">
        <v>21</v>
      </c>
      <c r="R3157" t="str">
        <f>VLOOKUP(Q3157,'Country Names'!B:C,2,FALSE)</f>
        <v>United States</v>
      </c>
      <c r="S3157" t="s">
        <v>220</v>
      </c>
    </row>
    <row r="3158" spans="1:19" x14ac:dyDescent="0.3">
      <c r="A3158">
        <v>3157</v>
      </c>
      <c r="B3158">
        <v>2022</v>
      </c>
      <c r="C3158" t="s">
        <v>213</v>
      </c>
      <c r="D3158" t="s">
        <v>216</v>
      </c>
      <c r="E3158" t="s">
        <v>35</v>
      </c>
      <c r="F3158" t="str">
        <f t="shared" si="196"/>
        <v>Engineer</v>
      </c>
      <c r="G3158">
        <v>95000</v>
      </c>
      <c r="H3158" t="s">
        <v>58</v>
      </c>
      <c r="I3158">
        <v>116976</v>
      </c>
      <c r="J3158">
        <f t="shared" si="197"/>
        <v>100000</v>
      </c>
      <c r="K3158">
        <f t="shared" si="198"/>
        <v>150000</v>
      </c>
      <c r="L3158" t="str">
        <f t="shared" si="199"/>
        <v>100000-150000</v>
      </c>
      <c r="M3158" t="s">
        <v>33</v>
      </c>
      <c r="N3158" t="str">
        <f>VLOOKUP(M3158,'Country Names'!B:C,2,FALSE)</f>
        <v>United Kingdom</v>
      </c>
      <c r="O3158">
        <v>0</v>
      </c>
      <c r="P3158" t="str">
        <f>IF(Table[[#This Row],[remote_ratio]]=0, "In Person", IF(Table[[#This Row],[remote_ratio]]=50, "Hybrid", IF(Table[[#This Row],[remote_ratio]]=100, "Remote")))</f>
        <v>In Person</v>
      </c>
      <c r="Q3158" t="s">
        <v>33</v>
      </c>
      <c r="R3158" t="str">
        <f>VLOOKUP(Q3158,'Country Names'!B:C,2,FALSE)</f>
        <v>United Kingdom</v>
      </c>
      <c r="S3158" t="s">
        <v>221</v>
      </c>
    </row>
    <row r="3159" spans="1:19" x14ac:dyDescent="0.3">
      <c r="A3159">
        <v>3158</v>
      </c>
      <c r="B3159">
        <v>2022</v>
      </c>
      <c r="C3159" t="s">
        <v>213</v>
      </c>
      <c r="D3159" t="s">
        <v>216</v>
      </c>
      <c r="E3159" t="s">
        <v>35</v>
      </c>
      <c r="F3159" t="str">
        <f t="shared" si="196"/>
        <v>Engineer</v>
      </c>
      <c r="G3159">
        <v>75000</v>
      </c>
      <c r="H3159" t="s">
        <v>58</v>
      </c>
      <c r="I3159">
        <v>92350</v>
      </c>
      <c r="J3159">
        <f t="shared" si="197"/>
        <v>50000</v>
      </c>
      <c r="K3159">
        <f t="shared" si="198"/>
        <v>100000</v>
      </c>
      <c r="L3159" t="str">
        <f t="shared" si="199"/>
        <v>50000-100000</v>
      </c>
      <c r="M3159" t="s">
        <v>33</v>
      </c>
      <c r="N3159" t="str">
        <f>VLOOKUP(M3159,'Country Names'!B:C,2,FALSE)</f>
        <v>United Kingdom</v>
      </c>
      <c r="O3159">
        <v>0</v>
      </c>
      <c r="P3159" t="str">
        <f>IF(Table[[#This Row],[remote_ratio]]=0, "In Person", IF(Table[[#This Row],[remote_ratio]]=50, "Hybrid", IF(Table[[#This Row],[remote_ratio]]=100, "Remote")))</f>
        <v>In Person</v>
      </c>
      <c r="Q3159" t="s">
        <v>33</v>
      </c>
      <c r="R3159" t="str">
        <f>VLOOKUP(Q3159,'Country Names'!B:C,2,FALSE)</f>
        <v>United Kingdom</v>
      </c>
      <c r="S3159" t="s">
        <v>221</v>
      </c>
    </row>
    <row r="3160" spans="1:19" x14ac:dyDescent="0.3">
      <c r="A3160">
        <v>3122</v>
      </c>
      <c r="B3160">
        <v>2022</v>
      </c>
      <c r="C3160" t="s">
        <v>330</v>
      </c>
      <c r="D3160" t="s">
        <v>216</v>
      </c>
      <c r="E3160" t="s">
        <v>23</v>
      </c>
      <c r="F3160" t="str">
        <f t="shared" si="196"/>
        <v>Scientist</v>
      </c>
      <c r="G3160">
        <v>160000</v>
      </c>
      <c r="H3160" t="s">
        <v>20</v>
      </c>
      <c r="I3160">
        <v>160000</v>
      </c>
      <c r="J3160">
        <f t="shared" si="197"/>
        <v>150000</v>
      </c>
      <c r="K3160">
        <f t="shared" si="198"/>
        <v>200000</v>
      </c>
      <c r="L3160" t="str">
        <f t="shared" si="199"/>
        <v>150000-200000</v>
      </c>
      <c r="M3160" t="s">
        <v>21</v>
      </c>
      <c r="N3160" t="str">
        <f>VLOOKUP(M3160,'Country Names'!B:C,2,FALSE)</f>
        <v>United States</v>
      </c>
      <c r="O3160">
        <v>0</v>
      </c>
      <c r="P3160" t="str">
        <f>IF(Table[[#This Row],[remote_ratio]]=0, "In Person", IF(Table[[#This Row],[remote_ratio]]=50, "Hybrid", IF(Table[[#This Row],[remote_ratio]]=100, "Remote")))</f>
        <v>In Person</v>
      </c>
      <c r="Q3160" t="s">
        <v>21</v>
      </c>
      <c r="R3160" t="str">
        <f>VLOOKUP(Q3160,'Country Names'!B:C,2,FALSE)</f>
        <v>United States</v>
      </c>
      <c r="S3160" t="s">
        <v>220</v>
      </c>
    </row>
    <row r="3161" spans="1:19" x14ac:dyDescent="0.3">
      <c r="A3161">
        <v>3160</v>
      </c>
      <c r="B3161">
        <v>2022</v>
      </c>
      <c r="C3161" t="s">
        <v>330</v>
      </c>
      <c r="D3161" t="s">
        <v>216</v>
      </c>
      <c r="E3161" t="s">
        <v>27</v>
      </c>
      <c r="F3161" t="str">
        <f t="shared" si="196"/>
        <v>Analyst</v>
      </c>
      <c r="G3161">
        <v>112900</v>
      </c>
      <c r="H3161" t="s">
        <v>20</v>
      </c>
      <c r="I3161">
        <v>112900</v>
      </c>
      <c r="J3161">
        <f t="shared" si="197"/>
        <v>100000</v>
      </c>
      <c r="K3161">
        <f t="shared" si="198"/>
        <v>150000</v>
      </c>
      <c r="L3161" t="str">
        <f t="shared" si="199"/>
        <v>100000-150000</v>
      </c>
      <c r="M3161" t="s">
        <v>21</v>
      </c>
      <c r="N3161" t="str">
        <f>VLOOKUP(M3161,'Country Names'!B:C,2,FALSE)</f>
        <v>United States</v>
      </c>
      <c r="O3161">
        <v>100</v>
      </c>
      <c r="P3161" t="str">
        <f>IF(Table[[#This Row],[remote_ratio]]=0, "In Person", IF(Table[[#This Row],[remote_ratio]]=50, "Hybrid", IF(Table[[#This Row],[remote_ratio]]=100, "Remote")))</f>
        <v>Remote</v>
      </c>
      <c r="Q3161" t="s">
        <v>21</v>
      </c>
      <c r="R3161" t="str">
        <f>VLOOKUP(Q3161,'Country Names'!B:C,2,FALSE)</f>
        <v>United States</v>
      </c>
      <c r="S3161" t="s">
        <v>221</v>
      </c>
    </row>
    <row r="3162" spans="1:19" x14ac:dyDescent="0.3">
      <c r="A3162">
        <v>3161</v>
      </c>
      <c r="B3162">
        <v>2022</v>
      </c>
      <c r="C3162" t="s">
        <v>330</v>
      </c>
      <c r="D3162" t="s">
        <v>216</v>
      </c>
      <c r="E3162" t="s">
        <v>27</v>
      </c>
      <c r="F3162" t="str">
        <f t="shared" si="196"/>
        <v>Analyst</v>
      </c>
      <c r="G3162">
        <v>90320</v>
      </c>
      <c r="H3162" t="s">
        <v>20</v>
      </c>
      <c r="I3162">
        <v>90320</v>
      </c>
      <c r="J3162">
        <f t="shared" si="197"/>
        <v>50000</v>
      </c>
      <c r="K3162">
        <f t="shared" si="198"/>
        <v>100000</v>
      </c>
      <c r="L3162" t="str">
        <f t="shared" si="199"/>
        <v>50000-100000</v>
      </c>
      <c r="M3162" t="s">
        <v>21</v>
      </c>
      <c r="N3162" t="str">
        <f>VLOOKUP(M3162,'Country Names'!B:C,2,FALSE)</f>
        <v>United States</v>
      </c>
      <c r="O3162">
        <v>100</v>
      </c>
      <c r="P3162" t="str">
        <f>IF(Table[[#This Row],[remote_ratio]]=0, "In Person", IF(Table[[#This Row],[remote_ratio]]=50, "Hybrid", IF(Table[[#This Row],[remote_ratio]]=100, "Remote")))</f>
        <v>Remote</v>
      </c>
      <c r="Q3162" t="s">
        <v>21</v>
      </c>
      <c r="R3162" t="str">
        <f>VLOOKUP(Q3162,'Country Names'!B:C,2,FALSE)</f>
        <v>United States</v>
      </c>
      <c r="S3162" t="s">
        <v>221</v>
      </c>
    </row>
    <row r="3163" spans="1:19" x14ac:dyDescent="0.3">
      <c r="A3163">
        <v>3162</v>
      </c>
      <c r="B3163">
        <v>2022</v>
      </c>
      <c r="C3163" t="s">
        <v>330</v>
      </c>
      <c r="D3163" t="s">
        <v>216</v>
      </c>
      <c r="E3163" t="s">
        <v>55</v>
      </c>
      <c r="F3163" t="str">
        <f t="shared" si="196"/>
        <v>Manager</v>
      </c>
      <c r="G3163">
        <v>145000</v>
      </c>
      <c r="H3163" t="s">
        <v>20</v>
      </c>
      <c r="I3163">
        <v>145000</v>
      </c>
      <c r="J3163">
        <f t="shared" si="197"/>
        <v>100000</v>
      </c>
      <c r="K3163">
        <f t="shared" si="198"/>
        <v>150000</v>
      </c>
      <c r="L3163" t="str">
        <f t="shared" si="199"/>
        <v>100000-150000</v>
      </c>
      <c r="M3163" t="s">
        <v>21</v>
      </c>
      <c r="N3163" t="str">
        <f>VLOOKUP(M3163,'Country Names'!B:C,2,FALSE)</f>
        <v>United States</v>
      </c>
      <c r="O3163">
        <v>100</v>
      </c>
      <c r="P3163" t="str">
        <f>IF(Table[[#This Row],[remote_ratio]]=0, "In Person", IF(Table[[#This Row],[remote_ratio]]=50, "Hybrid", IF(Table[[#This Row],[remote_ratio]]=100, "Remote")))</f>
        <v>Remote</v>
      </c>
      <c r="Q3163" t="s">
        <v>21</v>
      </c>
      <c r="R3163" t="str">
        <f>VLOOKUP(Q3163,'Country Names'!B:C,2,FALSE)</f>
        <v>United States</v>
      </c>
      <c r="S3163" t="s">
        <v>221</v>
      </c>
    </row>
    <row r="3164" spans="1:19" x14ac:dyDescent="0.3">
      <c r="A3164">
        <v>3163</v>
      </c>
      <c r="B3164">
        <v>2022</v>
      </c>
      <c r="C3164" t="s">
        <v>330</v>
      </c>
      <c r="D3164" t="s">
        <v>216</v>
      </c>
      <c r="E3164" t="s">
        <v>55</v>
      </c>
      <c r="F3164" t="str">
        <f t="shared" si="196"/>
        <v>Manager</v>
      </c>
      <c r="G3164">
        <v>105400</v>
      </c>
      <c r="H3164" t="s">
        <v>20</v>
      </c>
      <c r="I3164">
        <v>105400</v>
      </c>
      <c r="J3164">
        <f t="shared" si="197"/>
        <v>100000</v>
      </c>
      <c r="K3164">
        <f t="shared" si="198"/>
        <v>150000</v>
      </c>
      <c r="L3164" t="str">
        <f t="shared" si="199"/>
        <v>100000-150000</v>
      </c>
      <c r="M3164" t="s">
        <v>21</v>
      </c>
      <c r="N3164" t="str">
        <f>VLOOKUP(M3164,'Country Names'!B:C,2,FALSE)</f>
        <v>United States</v>
      </c>
      <c r="O3164">
        <v>100</v>
      </c>
      <c r="P3164" t="str">
        <f>IF(Table[[#This Row],[remote_ratio]]=0, "In Person", IF(Table[[#This Row],[remote_ratio]]=50, "Hybrid", IF(Table[[#This Row],[remote_ratio]]=100, "Remote")))</f>
        <v>Remote</v>
      </c>
      <c r="Q3164" t="s">
        <v>21</v>
      </c>
      <c r="R3164" t="str">
        <f>VLOOKUP(Q3164,'Country Names'!B:C,2,FALSE)</f>
        <v>United States</v>
      </c>
      <c r="S3164" t="s">
        <v>221</v>
      </c>
    </row>
    <row r="3165" spans="1:19" x14ac:dyDescent="0.3">
      <c r="A3165">
        <v>3123</v>
      </c>
      <c r="B3165">
        <v>2022</v>
      </c>
      <c r="C3165" t="s">
        <v>330</v>
      </c>
      <c r="D3165" t="s">
        <v>216</v>
      </c>
      <c r="E3165" t="s">
        <v>23</v>
      </c>
      <c r="F3165" t="str">
        <f t="shared" si="196"/>
        <v>Scientist</v>
      </c>
      <c r="G3165">
        <v>119300</v>
      </c>
      <c r="H3165" t="s">
        <v>20</v>
      </c>
      <c r="I3165">
        <v>119300</v>
      </c>
      <c r="J3165">
        <f t="shared" si="197"/>
        <v>100000</v>
      </c>
      <c r="K3165">
        <f t="shared" si="198"/>
        <v>150000</v>
      </c>
      <c r="L3165" t="str">
        <f t="shared" si="199"/>
        <v>100000-150000</v>
      </c>
      <c r="M3165" t="s">
        <v>21</v>
      </c>
      <c r="N3165" t="str">
        <f>VLOOKUP(M3165,'Country Names'!B:C,2,FALSE)</f>
        <v>United States</v>
      </c>
      <c r="O3165">
        <v>0</v>
      </c>
      <c r="P3165" t="str">
        <f>IF(Table[[#This Row],[remote_ratio]]=0, "In Person", IF(Table[[#This Row],[remote_ratio]]=50, "Hybrid", IF(Table[[#This Row],[remote_ratio]]=100, "Remote")))</f>
        <v>In Person</v>
      </c>
      <c r="Q3165" t="s">
        <v>21</v>
      </c>
      <c r="R3165" t="str">
        <f>VLOOKUP(Q3165,'Country Names'!B:C,2,FALSE)</f>
        <v>United States</v>
      </c>
      <c r="S3165" t="s">
        <v>220</v>
      </c>
    </row>
    <row r="3166" spans="1:19" x14ac:dyDescent="0.3">
      <c r="A3166">
        <v>3165</v>
      </c>
      <c r="B3166">
        <v>2022</v>
      </c>
      <c r="C3166" t="s">
        <v>213</v>
      </c>
      <c r="D3166" t="s">
        <v>216</v>
      </c>
      <c r="E3166" t="s">
        <v>37</v>
      </c>
      <c r="F3166" t="str">
        <f t="shared" si="196"/>
        <v>Engineer</v>
      </c>
      <c r="G3166">
        <v>90000</v>
      </c>
      <c r="H3166" t="s">
        <v>58</v>
      </c>
      <c r="I3166">
        <v>110820</v>
      </c>
      <c r="J3166">
        <f t="shared" si="197"/>
        <v>100000</v>
      </c>
      <c r="K3166">
        <f t="shared" si="198"/>
        <v>150000</v>
      </c>
      <c r="L3166" t="str">
        <f t="shared" si="199"/>
        <v>100000-150000</v>
      </c>
      <c r="M3166" t="s">
        <v>33</v>
      </c>
      <c r="N3166" t="str">
        <f>VLOOKUP(M3166,'Country Names'!B:C,2,FALSE)</f>
        <v>United Kingdom</v>
      </c>
      <c r="O3166">
        <v>0</v>
      </c>
      <c r="P3166" t="str">
        <f>IF(Table[[#This Row],[remote_ratio]]=0, "In Person", IF(Table[[#This Row],[remote_ratio]]=50, "Hybrid", IF(Table[[#This Row],[remote_ratio]]=100, "Remote")))</f>
        <v>In Person</v>
      </c>
      <c r="Q3166" t="s">
        <v>33</v>
      </c>
      <c r="R3166" t="str">
        <f>VLOOKUP(Q3166,'Country Names'!B:C,2,FALSE)</f>
        <v>United Kingdom</v>
      </c>
      <c r="S3166" t="s">
        <v>221</v>
      </c>
    </row>
    <row r="3167" spans="1:19" x14ac:dyDescent="0.3">
      <c r="A3167">
        <v>3166</v>
      </c>
      <c r="B3167">
        <v>2022</v>
      </c>
      <c r="C3167" t="s">
        <v>213</v>
      </c>
      <c r="D3167" t="s">
        <v>216</v>
      </c>
      <c r="E3167" t="s">
        <v>37</v>
      </c>
      <c r="F3167" t="str">
        <f t="shared" si="196"/>
        <v>Engineer</v>
      </c>
      <c r="G3167">
        <v>75000</v>
      </c>
      <c r="H3167" t="s">
        <v>58</v>
      </c>
      <c r="I3167">
        <v>92350</v>
      </c>
      <c r="J3167">
        <f t="shared" si="197"/>
        <v>50000</v>
      </c>
      <c r="K3167">
        <f t="shared" si="198"/>
        <v>100000</v>
      </c>
      <c r="L3167" t="str">
        <f t="shared" si="199"/>
        <v>50000-100000</v>
      </c>
      <c r="M3167" t="s">
        <v>33</v>
      </c>
      <c r="N3167" t="str">
        <f>VLOOKUP(M3167,'Country Names'!B:C,2,FALSE)</f>
        <v>United Kingdom</v>
      </c>
      <c r="O3167">
        <v>0</v>
      </c>
      <c r="P3167" t="str">
        <f>IF(Table[[#This Row],[remote_ratio]]=0, "In Person", IF(Table[[#This Row],[remote_ratio]]=50, "Hybrid", IF(Table[[#This Row],[remote_ratio]]=100, "Remote")))</f>
        <v>In Person</v>
      </c>
      <c r="Q3167" t="s">
        <v>33</v>
      </c>
      <c r="R3167" t="str">
        <f>VLOOKUP(Q3167,'Country Names'!B:C,2,FALSE)</f>
        <v>United Kingdom</v>
      </c>
      <c r="S3167" t="s">
        <v>221</v>
      </c>
    </row>
    <row r="3168" spans="1:19" x14ac:dyDescent="0.3">
      <c r="A3168">
        <v>3125</v>
      </c>
      <c r="B3168">
        <v>2022</v>
      </c>
      <c r="C3168" t="s">
        <v>213</v>
      </c>
      <c r="D3168" t="s">
        <v>216</v>
      </c>
      <c r="E3168" t="s">
        <v>23</v>
      </c>
      <c r="F3168" t="str">
        <f t="shared" si="196"/>
        <v>Scientist</v>
      </c>
      <c r="G3168">
        <v>25000</v>
      </c>
      <c r="H3168" t="s">
        <v>20</v>
      </c>
      <c r="I3168">
        <v>25000</v>
      </c>
      <c r="J3168">
        <f t="shared" si="197"/>
        <v>0</v>
      </c>
      <c r="K3168">
        <f t="shared" si="198"/>
        <v>50000</v>
      </c>
      <c r="L3168" t="str">
        <f t="shared" si="199"/>
        <v>0-50000</v>
      </c>
      <c r="M3168" t="s">
        <v>178</v>
      </c>
      <c r="N3168" t="str">
        <f>VLOOKUP(M3168,'Country Names'!B:C,2,FALSE)</f>
        <v>Turkey</v>
      </c>
      <c r="O3168">
        <v>50</v>
      </c>
      <c r="P3168" t="str">
        <f>IF(Table[[#This Row],[remote_ratio]]=0, "In Person", IF(Table[[#This Row],[remote_ratio]]=50, "Hybrid", IF(Table[[#This Row],[remote_ratio]]=100, "Remote")))</f>
        <v>Hybrid</v>
      </c>
      <c r="Q3168" t="s">
        <v>178</v>
      </c>
      <c r="R3168" t="str">
        <f>VLOOKUP(Q3168,'Country Names'!B:C,2,FALSE)</f>
        <v>Turkey</v>
      </c>
      <c r="S3168" t="s">
        <v>221</v>
      </c>
    </row>
    <row r="3169" spans="1:19" x14ac:dyDescent="0.3">
      <c r="A3169">
        <v>3127</v>
      </c>
      <c r="B3169">
        <v>2022</v>
      </c>
      <c r="C3169" t="s">
        <v>213</v>
      </c>
      <c r="D3169" t="s">
        <v>216</v>
      </c>
      <c r="E3169" t="s">
        <v>83</v>
      </c>
      <c r="F3169" t="str">
        <f t="shared" si="196"/>
        <v>Scientist</v>
      </c>
      <c r="G3169">
        <v>200000</v>
      </c>
      <c r="H3169" t="s">
        <v>20</v>
      </c>
      <c r="I3169">
        <v>200000</v>
      </c>
      <c r="J3169">
        <f t="shared" si="197"/>
        <v>200000</v>
      </c>
      <c r="K3169">
        <f t="shared" si="198"/>
        <v>250000</v>
      </c>
      <c r="L3169" t="str">
        <f t="shared" si="199"/>
        <v>200000-250000</v>
      </c>
      <c r="M3169" t="s">
        <v>21</v>
      </c>
      <c r="N3169" t="str">
        <f>VLOOKUP(M3169,'Country Names'!B:C,2,FALSE)</f>
        <v>United States</v>
      </c>
      <c r="O3169">
        <v>100</v>
      </c>
      <c r="P3169" t="str">
        <f>IF(Table[[#This Row],[remote_ratio]]=0, "In Person", IF(Table[[#This Row],[remote_ratio]]=50, "Hybrid", IF(Table[[#This Row],[remote_ratio]]=100, "Remote")))</f>
        <v>Remote</v>
      </c>
      <c r="Q3169" t="s">
        <v>21</v>
      </c>
      <c r="R3169" t="str">
        <f>VLOOKUP(Q3169,'Country Names'!B:C,2,FALSE)</f>
        <v>United States</v>
      </c>
      <c r="S3169" t="s">
        <v>221</v>
      </c>
    </row>
    <row r="3170" spans="1:19" x14ac:dyDescent="0.3">
      <c r="A3170">
        <v>3169</v>
      </c>
      <c r="B3170">
        <v>2022</v>
      </c>
      <c r="C3170" t="s">
        <v>330</v>
      </c>
      <c r="D3170" t="s">
        <v>216</v>
      </c>
      <c r="E3170" t="s">
        <v>37</v>
      </c>
      <c r="F3170" t="str">
        <f t="shared" si="196"/>
        <v>Engineer</v>
      </c>
      <c r="G3170">
        <v>209100</v>
      </c>
      <c r="H3170" t="s">
        <v>20</v>
      </c>
      <c r="I3170">
        <v>209100</v>
      </c>
      <c r="J3170">
        <f t="shared" si="197"/>
        <v>200000</v>
      </c>
      <c r="K3170">
        <f t="shared" si="198"/>
        <v>250000</v>
      </c>
      <c r="L3170" t="str">
        <f t="shared" si="199"/>
        <v>200000-250000</v>
      </c>
      <c r="M3170" t="s">
        <v>21</v>
      </c>
      <c r="N3170" t="str">
        <f>VLOOKUP(M3170,'Country Names'!B:C,2,FALSE)</f>
        <v>United States</v>
      </c>
      <c r="O3170">
        <v>100</v>
      </c>
      <c r="P3170" t="str">
        <f>IF(Table[[#This Row],[remote_ratio]]=0, "In Person", IF(Table[[#This Row],[remote_ratio]]=50, "Hybrid", IF(Table[[#This Row],[remote_ratio]]=100, "Remote")))</f>
        <v>Remote</v>
      </c>
      <c r="Q3170" t="s">
        <v>21</v>
      </c>
      <c r="R3170" t="str">
        <f>VLOOKUP(Q3170,'Country Names'!B:C,2,FALSE)</f>
        <v>United States</v>
      </c>
      <c r="S3170" t="s">
        <v>220</v>
      </c>
    </row>
    <row r="3171" spans="1:19" x14ac:dyDescent="0.3">
      <c r="A3171">
        <v>3170</v>
      </c>
      <c r="B3171">
        <v>2022</v>
      </c>
      <c r="C3171" t="s">
        <v>330</v>
      </c>
      <c r="D3171" t="s">
        <v>216</v>
      </c>
      <c r="E3171" t="s">
        <v>37</v>
      </c>
      <c r="F3171" t="str">
        <f t="shared" si="196"/>
        <v>Engineer</v>
      </c>
      <c r="G3171">
        <v>154600</v>
      </c>
      <c r="H3171" t="s">
        <v>20</v>
      </c>
      <c r="I3171">
        <v>154600</v>
      </c>
      <c r="J3171">
        <f t="shared" si="197"/>
        <v>150000</v>
      </c>
      <c r="K3171">
        <f t="shared" si="198"/>
        <v>200000</v>
      </c>
      <c r="L3171" t="str">
        <f t="shared" si="199"/>
        <v>150000-200000</v>
      </c>
      <c r="M3171" t="s">
        <v>21</v>
      </c>
      <c r="N3171" t="str">
        <f>VLOOKUP(M3171,'Country Names'!B:C,2,FALSE)</f>
        <v>United States</v>
      </c>
      <c r="O3171">
        <v>100</v>
      </c>
      <c r="P3171" t="str">
        <f>IF(Table[[#This Row],[remote_ratio]]=0, "In Person", IF(Table[[#This Row],[remote_ratio]]=50, "Hybrid", IF(Table[[#This Row],[remote_ratio]]=100, "Remote")))</f>
        <v>Remote</v>
      </c>
      <c r="Q3171" t="s">
        <v>21</v>
      </c>
      <c r="R3171" t="str">
        <f>VLOOKUP(Q3171,'Country Names'!B:C,2,FALSE)</f>
        <v>United States</v>
      </c>
      <c r="S3171" t="s">
        <v>220</v>
      </c>
    </row>
    <row r="3172" spans="1:19" x14ac:dyDescent="0.3">
      <c r="A3172">
        <v>3171</v>
      </c>
      <c r="B3172">
        <v>2022</v>
      </c>
      <c r="C3172" t="s">
        <v>330</v>
      </c>
      <c r="D3172" t="s">
        <v>216</v>
      </c>
      <c r="E3172" t="s">
        <v>27</v>
      </c>
      <c r="F3172" t="str">
        <f t="shared" si="196"/>
        <v>Analyst</v>
      </c>
      <c r="G3172">
        <v>115934</v>
      </c>
      <c r="H3172" t="s">
        <v>20</v>
      </c>
      <c r="I3172">
        <v>115934</v>
      </c>
      <c r="J3172">
        <f t="shared" si="197"/>
        <v>100000</v>
      </c>
      <c r="K3172">
        <f t="shared" si="198"/>
        <v>150000</v>
      </c>
      <c r="L3172" t="str">
        <f t="shared" si="199"/>
        <v>100000-150000</v>
      </c>
      <c r="M3172" t="s">
        <v>21</v>
      </c>
      <c r="N3172" t="str">
        <f>VLOOKUP(M3172,'Country Names'!B:C,2,FALSE)</f>
        <v>United States</v>
      </c>
      <c r="O3172">
        <v>0</v>
      </c>
      <c r="P3172" t="str">
        <f>IF(Table[[#This Row],[remote_ratio]]=0, "In Person", IF(Table[[#This Row],[remote_ratio]]=50, "Hybrid", IF(Table[[#This Row],[remote_ratio]]=100, "Remote")))</f>
        <v>In Person</v>
      </c>
      <c r="Q3172" t="s">
        <v>21</v>
      </c>
      <c r="R3172" t="str">
        <f>VLOOKUP(Q3172,'Country Names'!B:C,2,FALSE)</f>
        <v>United States</v>
      </c>
      <c r="S3172" t="s">
        <v>221</v>
      </c>
    </row>
    <row r="3173" spans="1:19" x14ac:dyDescent="0.3">
      <c r="A3173">
        <v>3172</v>
      </c>
      <c r="B3173">
        <v>2022</v>
      </c>
      <c r="C3173" t="s">
        <v>330</v>
      </c>
      <c r="D3173" t="s">
        <v>216</v>
      </c>
      <c r="E3173" t="s">
        <v>27</v>
      </c>
      <c r="F3173" t="str">
        <f t="shared" si="196"/>
        <v>Analyst</v>
      </c>
      <c r="G3173">
        <v>81666</v>
      </c>
      <c r="H3173" t="s">
        <v>20</v>
      </c>
      <c r="I3173">
        <v>81666</v>
      </c>
      <c r="J3173">
        <f t="shared" si="197"/>
        <v>50000</v>
      </c>
      <c r="K3173">
        <f t="shared" si="198"/>
        <v>100000</v>
      </c>
      <c r="L3173" t="str">
        <f t="shared" si="199"/>
        <v>50000-100000</v>
      </c>
      <c r="M3173" t="s">
        <v>21</v>
      </c>
      <c r="N3173" t="str">
        <f>VLOOKUP(M3173,'Country Names'!B:C,2,FALSE)</f>
        <v>United States</v>
      </c>
      <c r="O3173">
        <v>0</v>
      </c>
      <c r="P3173" t="str">
        <f>IF(Table[[#This Row],[remote_ratio]]=0, "In Person", IF(Table[[#This Row],[remote_ratio]]=50, "Hybrid", IF(Table[[#This Row],[remote_ratio]]=100, "Remote")))</f>
        <v>In Person</v>
      </c>
      <c r="Q3173" t="s">
        <v>21</v>
      </c>
      <c r="R3173" t="str">
        <f>VLOOKUP(Q3173,'Country Names'!B:C,2,FALSE)</f>
        <v>United States</v>
      </c>
      <c r="S3173" t="s">
        <v>221</v>
      </c>
    </row>
    <row r="3174" spans="1:19" x14ac:dyDescent="0.3">
      <c r="A3174">
        <v>3173</v>
      </c>
      <c r="B3174">
        <v>2022</v>
      </c>
      <c r="C3174" t="s">
        <v>330</v>
      </c>
      <c r="D3174" t="s">
        <v>216</v>
      </c>
      <c r="E3174" t="s">
        <v>37</v>
      </c>
      <c r="F3174" t="str">
        <f t="shared" si="196"/>
        <v>Engineer</v>
      </c>
      <c r="G3174">
        <v>175000</v>
      </c>
      <c r="H3174" t="s">
        <v>20</v>
      </c>
      <c r="I3174">
        <v>175000</v>
      </c>
      <c r="J3174">
        <f t="shared" si="197"/>
        <v>150000</v>
      </c>
      <c r="K3174">
        <f t="shared" si="198"/>
        <v>200000</v>
      </c>
      <c r="L3174" t="str">
        <f t="shared" si="199"/>
        <v>150000-200000</v>
      </c>
      <c r="M3174" t="s">
        <v>21</v>
      </c>
      <c r="N3174" t="str">
        <f>VLOOKUP(M3174,'Country Names'!B:C,2,FALSE)</f>
        <v>United States</v>
      </c>
      <c r="O3174">
        <v>100</v>
      </c>
      <c r="P3174" t="str">
        <f>IF(Table[[#This Row],[remote_ratio]]=0, "In Person", IF(Table[[#This Row],[remote_ratio]]=50, "Hybrid", IF(Table[[#This Row],[remote_ratio]]=100, "Remote")))</f>
        <v>Remote</v>
      </c>
      <c r="Q3174" t="s">
        <v>21</v>
      </c>
      <c r="R3174" t="str">
        <f>VLOOKUP(Q3174,'Country Names'!B:C,2,FALSE)</f>
        <v>United States</v>
      </c>
      <c r="S3174" t="s">
        <v>221</v>
      </c>
    </row>
    <row r="3175" spans="1:19" x14ac:dyDescent="0.3">
      <c r="A3175">
        <v>3174</v>
      </c>
      <c r="B3175">
        <v>2022</v>
      </c>
      <c r="C3175" t="s">
        <v>330</v>
      </c>
      <c r="D3175" t="s">
        <v>216</v>
      </c>
      <c r="E3175" t="s">
        <v>37</v>
      </c>
      <c r="F3175" t="str">
        <f t="shared" si="196"/>
        <v>Engineer</v>
      </c>
      <c r="G3175">
        <v>155000</v>
      </c>
      <c r="H3175" t="s">
        <v>20</v>
      </c>
      <c r="I3175">
        <v>155000</v>
      </c>
      <c r="J3175">
        <f t="shared" si="197"/>
        <v>150000</v>
      </c>
      <c r="K3175">
        <f t="shared" si="198"/>
        <v>200000</v>
      </c>
      <c r="L3175" t="str">
        <f t="shared" si="199"/>
        <v>150000-200000</v>
      </c>
      <c r="M3175" t="s">
        <v>21</v>
      </c>
      <c r="N3175" t="str">
        <f>VLOOKUP(M3175,'Country Names'!B:C,2,FALSE)</f>
        <v>United States</v>
      </c>
      <c r="O3175">
        <v>100</v>
      </c>
      <c r="P3175" t="str">
        <f>IF(Table[[#This Row],[remote_ratio]]=0, "In Person", IF(Table[[#This Row],[remote_ratio]]=50, "Hybrid", IF(Table[[#This Row],[remote_ratio]]=100, "Remote")))</f>
        <v>Remote</v>
      </c>
      <c r="Q3175" t="s">
        <v>21</v>
      </c>
      <c r="R3175" t="str">
        <f>VLOOKUP(Q3175,'Country Names'!B:C,2,FALSE)</f>
        <v>United States</v>
      </c>
      <c r="S3175" t="s">
        <v>221</v>
      </c>
    </row>
    <row r="3176" spans="1:19" x14ac:dyDescent="0.3">
      <c r="A3176">
        <v>3175</v>
      </c>
      <c r="B3176">
        <v>2022</v>
      </c>
      <c r="C3176" t="s">
        <v>213</v>
      </c>
      <c r="D3176" t="s">
        <v>216</v>
      </c>
      <c r="E3176" t="s">
        <v>35</v>
      </c>
      <c r="F3176" t="str">
        <f t="shared" si="196"/>
        <v>Engineer</v>
      </c>
      <c r="G3176">
        <v>80000</v>
      </c>
      <c r="H3176" t="s">
        <v>14</v>
      </c>
      <c r="I3176">
        <v>84053</v>
      </c>
      <c r="J3176">
        <f t="shared" si="197"/>
        <v>50000</v>
      </c>
      <c r="K3176">
        <f t="shared" si="198"/>
        <v>100000</v>
      </c>
      <c r="L3176" t="str">
        <f t="shared" si="199"/>
        <v>50000-100000</v>
      </c>
      <c r="M3176" t="s">
        <v>63</v>
      </c>
      <c r="N3176" t="str">
        <f>VLOOKUP(M3176,'Country Names'!B:C,2,FALSE)</f>
        <v>France</v>
      </c>
      <c r="O3176">
        <v>100</v>
      </c>
      <c r="P3176" t="str">
        <f>IF(Table[[#This Row],[remote_ratio]]=0, "In Person", IF(Table[[#This Row],[remote_ratio]]=50, "Hybrid", IF(Table[[#This Row],[remote_ratio]]=100, "Remote")))</f>
        <v>Remote</v>
      </c>
      <c r="Q3176" t="s">
        <v>31</v>
      </c>
      <c r="R3176" t="str">
        <f>VLOOKUP(Q3176,'Country Names'!B:C,2,FALSE)</f>
        <v>Germany</v>
      </c>
      <c r="S3176" t="s">
        <v>221</v>
      </c>
    </row>
    <row r="3177" spans="1:19" x14ac:dyDescent="0.3">
      <c r="A3177">
        <v>3176</v>
      </c>
      <c r="B3177">
        <v>2022</v>
      </c>
      <c r="C3177" t="s">
        <v>330</v>
      </c>
      <c r="D3177" t="s">
        <v>216</v>
      </c>
      <c r="E3177" t="s">
        <v>27</v>
      </c>
      <c r="F3177" t="str">
        <f t="shared" si="196"/>
        <v>Analyst</v>
      </c>
      <c r="G3177">
        <v>164000</v>
      </c>
      <c r="H3177" t="s">
        <v>20</v>
      </c>
      <c r="I3177">
        <v>164000</v>
      </c>
      <c r="J3177">
        <f t="shared" si="197"/>
        <v>150000</v>
      </c>
      <c r="K3177">
        <f t="shared" si="198"/>
        <v>200000</v>
      </c>
      <c r="L3177" t="str">
        <f t="shared" si="199"/>
        <v>150000-200000</v>
      </c>
      <c r="M3177" t="s">
        <v>21</v>
      </c>
      <c r="N3177" t="str">
        <f>VLOOKUP(M3177,'Country Names'!B:C,2,FALSE)</f>
        <v>United States</v>
      </c>
      <c r="O3177">
        <v>0</v>
      </c>
      <c r="P3177" t="str">
        <f>IF(Table[[#This Row],[remote_ratio]]=0, "In Person", IF(Table[[#This Row],[remote_ratio]]=50, "Hybrid", IF(Table[[#This Row],[remote_ratio]]=100, "Remote")))</f>
        <v>In Person</v>
      </c>
      <c r="Q3177" t="s">
        <v>21</v>
      </c>
      <c r="R3177" t="str">
        <f>VLOOKUP(Q3177,'Country Names'!B:C,2,FALSE)</f>
        <v>United States</v>
      </c>
      <c r="S3177" t="s">
        <v>221</v>
      </c>
    </row>
    <row r="3178" spans="1:19" x14ac:dyDescent="0.3">
      <c r="A3178">
        <v>3177</v>
      </c>
      <c r="B3178">
        <v>2022</v>
      </c>
      <c r="C3178" t="s">
        <v>330</v>
      </c>
      <c r="D3178" t="s">
        <v>216</v>
      </c>
      <c r="E3178" t="s">
        <v>27</v>
      </c>
      <c r="F3178" t="str">
        <f t="shared" si="196"/>
        <v>Analyst</v>
      </c>
      <c r="G3178">
        <v>132000</v>
      </c>
      <c r="H3178" t="s">
        <v>20</v>
      </c>
      <c r="I3178">
        <v>132000</v>
      </c>
      <c r="J3178">
        <f t="shared" si="197"/>
        <v>100000</v>
      </c>
      <c r="K3178">
        <f t="shared" si="198"/>
        <v>150000</v>
      </c>
      <c r="L3178" t="str">
        <f t="shared" si="199"/>
        <v>100000-150000</v>
      </c>
      <c r="M3178" t="s">
        <v>21</v>
      </c>
      <c r="N3178" t="str">
        <f>VLOOKUP(M3178,'Country Names'!B:C,2,FALSE)</f>
        <v>United States</v>
      </c>
      <c r="O3178">
        <v>0</v>
      </c>
      <c r="P3178" t="str">
        <f>IF(Table[[#This Row],[remote_ratio]]=0, "In Person", IF(Table[[#This Row],[remote_ratio]]=50, "Hybrid", IF(Table[[#This Row],[remote_ratio]]=100, "Remote")))</f>
        <v>In Person</v>
      </c>
      <c r="Q3178" t="s">
        <v>21</v>
      </c>
      <c r="R3178" t="str">
        <f>VLOOKUP(Q3178,'Country Names'!B:C,2,FALSE)</f>
        <v>United States</v>
      </c>
      <c r="S3178" t="s">
        <v>221</v>
      </c>
    </row>
    <row r="3179" spans="1:19" x14ac:dyDescent="0.3">
      <c r="A3179">
        <v>3129</v>
      </c>
      <c r="B3179">
        <v>2022</v>
      </c>
      <c r="C3179" t="s">
        <v>213</v>
      </c>
      <c r="D3179" t="s">
        <v>216</v>
      </c>
      <c r="E3179" t="s">
        <v>23</v>
      </c>
      <c r="F3179" t="str">
        <f t="shared" si="196"/>
        <v>Scientist</v>
      </c>
      <c r="G3179">
        <v>153000</v>
      </c>
      <c r="H3179" t="s">
        <v>20</v>
      </c>
      <c r="I3179">
        <v>153000</v>
      </c>
      <c r="J3179">
        <f t="shared" si="197"/>
        <v>150000</v>
      </c>
      <c r="K3179">
        <f t="shared" si="198"/>
        <v>200000</v>
      </c>
      <c r="L3179" t="str">
        <f t="shared" si="199"/>
        <v>150000-200000</v>
      </c>
      <c r="M3179" t="s">
        <v>21</v>
      </c>
      <c r="N3179" t="str">
        <f>VLOOKUP(M3179,'Country Names'!B:C,2,FALSE)</f>
        <v>United States</v>
      </c>
      <c r="O3179">
        <v>100</v>
      </c>
      <c r="P3179" t="str">
        <f>IF(Table[[#This Row],[remote_ratio]]=0, "In Person", IF(Table[[#This Row],[remote_ratio]]=50, "Hybrid", IF(Table[[#This Row],[remote_ratio]]=100, "Remote")))</f>
        <v>Remote</v>
      </c>
      <c r="Q3179" t="s">
        <v>21</v>
      </c>
      <c r="R3179" t="str">
        <f>VLOOKUP(Q3179,'Country Names'!B:C,2,FALSE)</f>
        <v>United States</v>
      </c>
      <c r="S3179" t="s">
        <v>220</v>
      </c>
    </row>
    <row r="3180" spans="1:19" x14ac:dyDescent="0.3">
      <c r="A3180">
        <v>3134</v>
      </c>
      <c r="B3180">
        <v>2022</v>
      </c>
      <c r="C3180" t="s">
        <v>213</v>
      </c>
      <c r="D3180" t="s">
        <v>216</v>
      </c>
      <c r="E3180" t="s">
        <v>81</v>
      </c>
      <c r="F3180" t="str">
        <f t="shared" si="196"/>
        <v>Scientist</v>
      </c>
      <c r="G3180">
        <v>22800</v>
      </c>
      <c r="H3180" t="s">
        <v>20</v>
      </c>
      <c r="I3180">
        <v>22800</v>
      </c>
      <c r="J3180">
        <f t="shared" si="197"/>
        <v>0</v>
      </c>
      <c r="K3180">
        <f t="shared" si="198"/>
        <v>50000</v>
      </c>
      <c r="L3180" t="str">
        <f t="shared" si="199"/>
        <v>0-50000</v>
      </c>
      <c r="M3180" t="s">
        <v>188</v>
      </c>
      <c r="N3180" t="str">
        <f>VLOOKUP(M3180,'Country Names'!B:C,2,FALSE)</f>
        <v>Egypt</v>
      </c>
      <c r="O3180">
        <v>100</v>
      </c>
      <c r="P3180" t="str">
        <f>IF(Table[[#This Row],[remote_ratio]]=0, "In Person", IF(Table[[#This Row],[remote_ratio]]=50, "Hybrid", IF(Table[[#This Row],[remote_ratio]]=100, "Remote")))</f>
        <v>Remote</v>
      </c>
      <c r="Q3180" t="s">
        <v>188</v>
      </c>
      <c r="R3180" t="str">
        <f>VLOOKUP(Q3180,'Country Names'!B:C,2,FALSE)</f>
        <v>Egypt</v>
      </c>
      <c r="S3180" t="s">
        <v>221</v>
      </c>
    </row>
    <row r="3181" spans="1:19" x14ac:dyDescent="0.3">
      <c r="A3181">
        <v>3180</v>
      </c>
      <c r="B3181">
        <v>2022</v>
      </c>
      <c r="C3181" t="s">
        <v>330</v>
      </c>
      <c r="D3181" t="s">
        <v>216</v>
      </c>
      <c r="E3181" t="s">
        <v>35</v>
      </c>
      <c r="F3181" t="str">
        <f t="shared" si="196"/>
        <v>Engineer</v>
      </c>
      <c r="G3181">
        <v>189650</v>
      </c>
      <c r="H3181" t="s">
        <v>20</v>
      </c>
      <c r="I3181">
        <v>189650</v>
      </c>
      <c r="J3181">
        <f t="shared" si="197"/>
        <v>150000</v>
      </c>
      <c r="K3181">
        <f t="shared" si="198"/>
        <v>200000</v>
      </c>
      <c r="L3181" t="str">
        <f t="shared" si="199"/>
        <v>150000-200000</v>
      </c>
      <c r="M3181" t="s">
        <v>21</v>
      </c>
      <c r="N3181" t="str">
        <f>VLOOKUP(M3181,'Country Names'!B:C,2,FALSE)</f>
        <v>United States</v>
      </c>
      <c r="O3181">
        <v>0</v>
      </c>
      <c r="P3181" t="str">
        <f>IF(Table[[#This Row],[remote_ratio]]=0, "In Person", IF(Table[[#This Row],[remote_ratio]]=50, "Hybrid", IF(Table[[#This Row],[remote_ratio]]=100, "Remote")))</f>
        <v>In Person</v>
      </c>
      <c r="Q3181" t="s">
        <v>21</v>
      </c>
      <c r="R3181" t="str">
        <f>VLOOKUP(Q3181,'Country Names'!B:C,2,FALSE)</f>
        <v>United States</v>
      </c>
      <c r="S3181" t="s">
        <v>221</v>
      </c>
    </row>
    <row r="3182" spans="1:19" x14ac:dyDescent="0.3">
      <c r="A3182">
        <v>3181</v>
      </c>
      <c r="B3182">
        <v>2022</v>
      </c>
      <c r="C3182" t="s">
        <v>330</v>
      </c>
      <c r="D3182" t="s">
        <v>216</v>
      </c>
      <c r="E3182" t="s">
        <v>35</v>
      </c>
      <c r="F3182" t="str">
        <f t="shared" si="196"/>
        <v>Engineer</v>
      </c>
      <c r="G3182">
        <v>164996</v>
      </c>
      <c r="H3182" t="s">
        <v>20</v>
      </c>
      <c r="I3182">
        <v>164996</v>
      </c>
      <c r="J3182">
        <f t="shared" si="197"/>
        <v>150000</v>
      </c>
      <c r="K3182">
        <f t="shared" si="198"/>
        <v>200000</v>
      </c>
      <c r="L3182" t="str">
        <f t="shared" si="199"/>
        <v>150000-200000</v>
      </c>
      <c r="M3182" t="s">
        <v>21</v>
      </c>
      <c r="N3182" t="str">
        <f>VLOOKUP(M3182,'Country Names'!B:C,2,FALSE)</f>
        <v>United States</v>
      </c>
      <c r="O3182">
        <v>0</v>
      </c>
      <c r="P3182" t="str">
        <f>IF(Table[[#This Row],[remote_ratio]]=0, "In Person", IF(Table[[#This Row],[remote_ratio]]=50, "Hybrid", IF(Table[[#This Row],[remote_ratio]]=100, "Remote")))</f>
        <v>In Person</v>
      </c>
      <c r="Q3182" t="s">
        <v>21</v>
      </c>
      <c r="R3182" t="str">
        <f>VLOOKUP(Q3182,'Country Names'!B:C,2,FALSE)</f>
        <v>United States</v>
      </c>
      <c r="S3182" t="s">
        <v>221</v>
      </c>
    </row>
    <row r="3183" spans="1:19" x14ac:dyDescent="0.3">
      <c r="A3183">
        <v>3182</v>
      </c>
      <c r="B3183">
        <v>2022</v>
      </c>
      <c r="C3183" t="s">
        <v>213</v>
      </c>
      <c r="D3183" t="s">
        <v>216</v>
      </c>
      <c r="E3183" t="s">
        <v>177</v>
      </c>
      <c r="F3183" t="str">
        <f t="shared" si="196"/>
        <v>Developer</v>
      </c>
      <c r="G3183">
        <v>50000</v>
      </c>
      <c r="H3183" t="s">
        <v>14</v>
      </c>
      <c r="I3183">
        <v>52533</v>
      </c>
      <c r="J3183">
        <f t="shared" si="197"/>
        <v>50000</v>
      </c>
      <c r="K3183">
        <f t="shared" si="198"/>
        <v>100000</v>
      </c>
      <c r="L3183" t="str">
        <f t="shared" si="199"/>
        <v>50000-100000</v>
      </c>
      <c r="M3183" t="s">
        <v>135</v>
      </c>
      <c r="N3183" t="str">
        <f>VLOOKUP(M3183,'Country Names'!B:C,2,FALSE)</f>
        <v>Greece</v>
      </c>
      <c r="O3183">
        <v>0</v>
      </c>
      <c r="P3183" t="str">
        <f>IF(Table[[#This Row],[remote_ratio]]=0, "In Person", IF(Table[[#This Row],[remote_ratio]]=50, "Hybrid", IF(Table[[#This Row],[remote_ratio]]=100, "Remote")))</f>
        <v>In Person</v>
      </c>
      <c r="Q3183" t="s">
        <v>135</v>
      </c>
      <c r="R3183" t="str">
        <f>VLOOKUP(Q3183,'Country Names'!B:C,2,FALSE)</f>
        <v>Greece</v>
      </c>
      <c r="S3183" t="s">
        <v>221</v>
      </c>
    </row>
    <row r="3184" spans="1:19" x14ac:dyDescent="0.3">
      <c r="A3184">
        <v>3183</v>
      </c>
      <c r="B3184">
        <v>2022</v>
      </c>
      <c r="C3184" t="s">
        <v>213</v>
      </c>
      <c r="D3184" t="s">
        <v>216</v>
      </c>
      <c r="E3184" t="s">
        <v>177</v>
      </c>
      <c r="F3184" t="str">
        <f t="shared" si="196"/>
        <v>Developer</v>
      </c>
      <c r="G3184">
        <v>50000</v>
      </c>
      <c r="H3184" t="s">
        <v>14</v>
      </c>
      <c r="I3184">
        <v>52533</v>
      </c>
      <c r="J3184">
        <f t="shared" si="197"/>
        <v>50000</v>
      </c>
      <c r="K3184">
        <f t="shared" si="198"/>
        <v>100000</v>
      </c>
      <c r="L3184" t="str">
        <f t="shared" si="199"/>
        <v>50000-100000</v>
      </c>
      <c r="M3184" t="s">
        <v>135</v>
      </c>
      <c r="N3184" t="str">
        <f>VLOOKUP(M3184,'Country Names'!B:C,2,FALSE)</f>
        <v>Greece</v>
      </c>
      <c r="O3184">
        <v>0</v>
      </c>
      <c r="P3184" t="str">
        <f>IF(Table[[#This Row],[remote_ratio]]=0, "In Person", IF(Table[[#This Row],[remote_ratio]]=50, "Hybrid", IF(Table[[#This Row],[remote_ratio]]=100, "Remote")))</f>
        <v>In Person</v>
      </c>
      <c r="Q3184" t="s">
        <v>135</v>
      </c>
      <c r="R3184" t="str">
        <f>VLOOKUP(Q3184,'Country Names'!B:C,2,FALSE)</f>
        <v>Greece</v>
      </c>
      <c r="S3184" t="s">
        <v>221</v>
      </c>
    </row>
    <row r="3185" spans="1:19" x14ac:dyDescent="0.3">
      <c r="A3185">
        <v>3184</v>
      </c>
      <c r="B3185">
        <v>2022</v>
      </c>
      <c r="C3185" t="s">
        <v>215</v>
      </c>
      <c r="D3185" t="s">
        <v>216</v>
      </c>
      <c r="E3185" t="s">
        <v>189</v>
      </c>
      <c r="F3185" t="str">
        <f t="shared" si="196"/>
        <v>Engineer</v>
      </c>
      <c r="G3185">
        <v>150000</v>
      </c>
      <c r="H3185" t="s">
        <v>71</v>
      </c>
      <c r="I3185">
        <v>115222</v>
      </c>
      <c r="J3185">
        <f t="shared" si="197"/>
        <v>100000</v>
      </c>
      <c r="K3185">
        <f t="shared" si="198"/>
        <v>150000</v>
      </c>
      <c r="L3185" t="str">
        <f t="shared" si="199"/>
        <v>100000-150000</v>
      </c>
      <c r="M3185" t="s">
        <v>24</v>
      </c>
      <c r="N3185" t="str">
        <f>VLOOKUP(M3185,'Country Names'!B:C,2,FALSE)</f>
        <v>Canada</v>
      </c>
      <c r="O3185">
        <v>100</v>
      </c>
      <c r="P3185" t="str">
        <f>IF(Table[[#This Row],[remote_ratio]]=0, "In Person", IF(Table[[#This Row],[remote_ratio]]=50, "Hybrid", IF(Table[[#This Row],[remote_ratio]]=100, "Remote")))</f>
        <v>Remote</v>
      </c>
      <c r="Q3185" t="s">
        <v>24</v>
      </c>
      <c r="R3185" t="str">
        <f>VLOOKUP(Q3185,'Country Names'!B:C,2,FALSE)</f>
        <v>Canada</v>
      </c>
      <c r="S3185" t="s">
        <v>222</v>
      </c>
    </row>
    <row r="3186" spans="1:19" x14ac:dyDescent="0.3">
      <c r="A3186">
        <v>3185</v>
      </c>
      <c r="B3186">
        <v>2022</v>
      </c>
      <c r="C3186" t="s">
        <v>330</v>
      </c>
      <c r="D3186" t="s">
        <v>216</v>
      </c>
      <c r="E3186" t="s">
        <v>37</v>
      </c>
      <c r="F3186" t="str">
        <f t="shared" si="196"/>
        <v>Engineer</v>
      </c>
      <c r="G3186">
        <v>165400</v>
      </c>
      <c r="H3186" t="s">
        <v>20</v>
      </c>
      <c r="I3186">
        <v>165400</v>
      </c>
      <c r="J3186">
        <f t="shared" si="197"/>
        <v>150000</v>
      </c>
      <c r="K3186">
        <f t="shared" si="198"/>
        <v>200000</v>
      </c>
      <c r="L3186" t="str">
        <f t="shared" si="199"/>
        <v>150000-200000</v>
      </c>
      <c r="M3186" t="s">
        <v>21</v>
      </c>
      <c r="N3186" t="str">
        <f>VLOOKUP(M3186,'Country Names'!B:C,2,FALSE)</f>
        <v>United States</v>
      </c>
      <c r="O3186">
        <v>100</v>
      </c>
      <c r="P3186" t="str">
        <f>IF(Table[[#This Row],[remote_ratio]]=0, "In Person", IF(Table[[#This Row],[remote_ratio]]=50, "Hybrid", IF(Table[[#This Row],[remote_ratio]]=100, "Remote")))</f>
        <v>Remote</v>
      </c>
      <c r="Q3186" t="s">
        <v>21</v>
      </c>
      <c r="R3186" t="str">
        <f>VLOOKUP(Q3186,'Country Names'!B:C,2,FALSE)</f>
        <v>United States</v>
      </c>
      <c r="S3186" t="s">
        <v>221</v>
      </c>
    </row>
    <row r="3187" spans="1:19" x14ac:dyDescent="0.3">
      <c r="A3187">
        <v>3186</v>
      </c>
      <c r="B3187">
        <v>2022</v>
      </c>
      <c r="C3187" t="s">
        <v>330</v>
      </c>
      <c r="D3187" t="s">
        <v>216</v>
      </c>
      <c r="E3187" t="s">
        <v>37</v>
      </c>
      <c r="F3187" t="str">
        <f t="shared" si="196"/>
        <v>Engineer</v>
      </c>
      <c r="G3187">
        <v>132320</v>
      </c>
      <c r="H3187" t="s">
        <v>20</v>
      </c>
      <c r="I3187">
        <v>132320</v>
      </c>
      <c r="J3187">
        <f t="shared" si="197"/>
        <v>100000</v>
      </c>
      <c r="K3187">
        <f t="shared" si="198"/>
        <v>150000</v>
      </c>
      <c r="L3187" t="str">
        <f t="shared" si="199"/>
        <v>100000-150000</v>
      </c>
      <c r="M3187" t="s">
        <v>21</v>
      </c>
      <c r="N3187" t="str">
        <f>VLOOKUP(M3187,'Country Names'!B:C,2,FALSE)</f>
        <v>United States</v>
      </c>
      <c r="O3187">
        <v>100</v>
      </c>
      <c r="P3187" t="str">
        <f>IF(Table[[#This Row],[remote_ratio]]=0, "In Person", IF(Table[[#This Row],[remote_ratio]]=50, "Hybrid", IF(Table[[#This Row],[remote_ratio]]=100, "Remote")))</f>
        <v>Remote</v>
      </c>
      <c r="Q3187" t="s">
        <v>21</v>
      </c>
      <c r="R3187" t="str">
        <f>VLOOKUP(Q3187,'Country Names'!B:C,2,FALSE)</f>
        <v>United States</v>
      </c>
      <c r="S3187" t="s">
        <v>221</v>
      </c>
    </row>
    <row r="3188" spans="1:19" x14ac:dyDescent="0.3">
      <c r="A3188">
        <v>3187</v>
      </c>
      <c r="B3188">
        <v>2022</v>
      </c>
      <c r="C3188" t="s">
        <v>330</v>
      </c>
      <c r="D3188" t="s">
        <v>216</v>
      </c>
      <c r="E3188" t="s">
        <v>45</v>
      </c>
      <c r="F3188" t="str">
        <f t="shared" si="196"/>
        <v>Architect</v>
      </c>
      <c r="G3188">
        <v>208775</v>
      </c>
      <c r="H3188" t="s">
        <v>20</v>
      </c>
      <c r="I3188">
        <v>208775</v>
      </c>
      <c r="J3188">
        <f t="shared" si="197"/>
        <v>200000</v>
      </c>
      <c r="K3188">
        <f t="shared" si="198"/>
        <v>250000</v>
      </c>
      <c r="L3188" t="str">
        <f t="shared" si="199"/>
        <v>200000-250000</v>
      </c>
      <c r="M3188" t="s">
        <v>21</v>
      </c>
      <c r="N3188" t="str">
        <f>VLOOKUP(M3188,'Country Names'!B:C,2,FALSE)</f>
        <v>United States</v>
      </c>
      <c r="O3188">
        <v>100</v>
      </c>
      <c r="P3188" t="str">
        <f>IF(Table[[#This Row],[remote_ratio]]=0, "In Person", IF(Table[[#This Row],[remote_ratio]]=50, "Hybrid", IF(Table[[#This Row],[remote_ratio]]=100, "Remote")))</f>
        <v>Remote</v>
      </c>
      <c r="Q3188" t="s">
        <v>21</v>
      </c>
      <c r="R3188" t="str">
        <f>VLOOKUP(Q3188,'Country Names'!B:C,2,FALSE)</f>
        <v>United States</v>
      </c>
      <c r="S3188" t="s">
        <v>221</v>
      </c>
    </row>
    <row r="3189" spans="1:19" x14ac:dyDescent="0.3">
      <c r="A3189">
        <v>3188</v>
      </c>
      <c r="B3189">
        <v>2022</v>
      </c>
      <c r="C3189" t="s">
        <v>330</v>
      </c>
      <c r="D3189" t="s">
        <v>216</v>
      </c>
      <c r="E3189" t="s">
        <v>45</v>
      </c>
      <c r="F3189" t="str">
        <f t="shared" si="196"/>
        <v>Architect</v>
      </c>
      <c r="G3189">
        <v>147800</v>
      </c>
      <c r="H3189" t="s">
        <v>20</v>
      </c>
      <c r="I3189">
        <v>147800</v>
      </c>
      <c r="J3189">
        <f t="shared" si="197"/>
        <v>100000</v>
      </c>
      <c r="K3189">
        <f t="shared" si="198"/>
        <v>150000</v>
      </c>
      <c r="L3189" t="str">
        <f t="shared" si="199"/>
        <v>100000-150000</v>
      </c>
      <c r="M3189" t="s">
        <v>21</v>
      </c>
      <c r="N3189" t="str">
        <f>VLOOKUP(M3189,'Country Names'!B:C,2,FALSE)</f>
        <v>United States</v>
      </c>
      <c r="O3189">
        <v>100</v>
      </c>
      <c r="P3189" t="str">
        <f>IF(Table[[#This Row],[remote_ratio]]=0, "In Person", IF(Table[[#This Row],[remote_ratio]]=50, "Hybrid", IF(Table[[#This Row],[remote_ratio]]=100, "Remote")))</f>
        <v>Remote</v>
      </c>
      <c r="Q3189" t="s">
        <v>21</v>
      </c>
      <c r="R3189" t="str">
        <f>VLOOKUP(Q3189,'Country Names'!B:C,2,FALSE)</f>
        <v>United States</v>
      </c>
      <c r="S3189" t="s">
        <v>221</v>
      </c>
    </row>
    <row r="3190" spans="1:19" x14ac:dyDescent="0.3">
      <c r="A3190">
        <v>3189</v>
      </c>
      <c r="B3190">
        <v>2022</v>
      </c>
      <c r="C3190" t="s">
        <v>330</v>
      </c>
      <c r="D3190" t="s">
        <v>216</v>
      </c>
      <c r="E3190" t="s">
        <v>37</v>
      </c>
      <c r="F3190" t="str">
        <f t="shared" si="196"/>
        <v>Engineer</v>
      </c>
      <c r="G3190">
        <v>136994</v>
      </c>
      <c r="H3190" t="s">
        <v>20</v>
      </c>
      <c r="I3190">
        <v>136994</v>
      </c>
      <c r="J3190">
        <f t="shared" si="197"/>
        <v>100000</v>
      </c>
      <c r="K3190">
        <f t="shared" si="198"/>
        <v>150000</v>
      </c>
      <c r="L3190" t="str">
        <f t="shared" si="199"/>
        <v>100000-150000</v>
      </c>
      <c r="M3190" t="s">
        <v>21</v>
      </c>
      <c r="N3190" t="str">
        <f>VLOOKUP(M3190,'Country Names'!B:C,2,FALSE)</f>
        <v>United States</v>
      </c>
      <c r="O3190">
        <v>100</v>
      </c>
      <c r="P3190" t="str">
        <f>IF(Table[[#This Row],[remote_ratio]]=0, "In Person", IF(Table[[#This Row],[remote_ratio]]=50, "Hybrid", IF(Table[[#This Row],[remote_ratio]]=100, "Remote")))</f>
        <v>Remote</v>
      </c>
      <c r="Q3190" t="s">
        <v>21</v>
      </c>
      <c r="R3190" t="str">
        <f>VLOOKUP(Q3190,'Country Names'!B:C,2,FALSE)</f>
        <v>United States</v>
      </c>
      <c r="S3190" t="s">
        <v>221</v>
      </c>
    </row>
    <row r="3191" spans="1:19" x14ac:dyDescent="0.3">
      <c r="A3191">
        <v>3190</v>
      </c>
      <c r="B3191">
        <v>2022</v>
      </c>
      <c r="C3191" t="s">
        <v>330</v>
      </c>
      <c r="D3191" t="s">
        <v>216</v>
      </c>
      <c r="E3191" t="s">
        <v>37</v>
      </c>
      <c r="F3191" t="str">
        <f t="shared" si="196"/>
        <v>Engineer</v>
      </c>
      <c r="G3191">
        <v>101570</v>
      </c>
      <c r="H3191" t="s">
        <v>20</v>
      </c>
      <c r="I3191">
        <v>101570</v>
      </c>
      <c r="J3191">
        <f t="shared" si="197"/>
        <v>100000</v>
      </c>
      <c r="K3191">
        <f t="shared" si="198"/>
        <v>150000</v>
      </c>
      <c r="L3191" t="str">
        <f t="shared" si="199"/>
        <v>100000-150000</v>
      </c>
      <c r="M3191" t="s">
        <v>21</v>
      </c>
      <c r="N3191" t="str">
        <f>VLOOKUP(M3191,'Country Names'!B:C,2,FALSE)</f>
        <v>United States</v>
      </c>
      <c r="O3191">
        <v>100</v>
      </c>
      <c r="P3191" t="str">
        <f>IF(Table[[#This Row],[remote_ratio]]=0, "In Person", IF(Table[[#This Row],[remote_ratio]]=50, "Hybrid", IF(Table[[#This Row],[remote_ratio]]=100, "Remote")))</f>
        <v>Remote</v>
      </c>
      <c r="Q3191" t="s">
        <v>21</v>
      </c>
      <c r="R3191" t="str">
        <f>VLOOKUP(Q3191,'Country Names'!B:C,2,FALSE)</f>
        <v>United States</v>
      </c>
      <c r="S3191" t="s">
        <v>221</v>
      </c>
    </row>
    <row r="3192" spans="1:19" x14ac:dyDescent="0.3">
      <c r="A3192">
        <v>3191</v>
      </c>
      <c r="B3192">
        <v>2022</v>
      </c>
      <c r="C3192" t="s">
        <v>330</v>
      </c>
      <c r="D3192" t="s">
        <v>216</v>
      </c>
      <c r="E3192" t="s">
        <v>27</v>
      </c>
      <c r="F3192" t="str">
        <f t="shared" si="196"/>
        <v>Analyst</v>
      </c>
      <c r="G3192">
        <v>128875</v>
      </c>
      <c r="H3192" t="s">
        <v>20</v>
      </c>
      <c r="I3192">
        <v>128875</v>
      </c>
      <c r="J3192">
        <f t="shared" si="197"/>
        <v>100000</v>
      </c>
      <c r="K3192">
        <f t="shared" si="198"/>
        <v>150000</v>
      </c>
      <c r="L3192" t="str">
        <f t="shared" si="199"/>
        <v>100000-150000</v>
      </c>
      <c r="M3192" t="s">
        <v>21</v>
      </c>
      <c r="N3192" t="str">
        <f>VLOOKUP(M3192,'Country Names'!B:C,2,FALSE)</f>
        <v>United States</v>
      </c>
      <c r="O3192">
        <v>100</v>
      </c>
      <c r="P3192" t="str">
        <f>IF(Table[[#This Row],[remote_ratio]]=0, "In Person", IF(Table[[#This Row],[remote_ratio]]=50, "Hybrid", IF(Table[[#This Row],[remote_ratio]]=100, "Remote")))</f>
        <v>Remote</v>
      </c>
      <c r="Q3192" t="s">
        <v>21</v>
      </c>
      <c r="R3192" t="str">
        <f>VLOOKUP(Q3192,'Country Names'!B:C,2,FALSE)</f>
        <v>United States</v>
      </c>
      <c r="S3192" t="s">
        <v>221</v>
      </c>
    </row>
    <row r="3193" spans="1:19" x14ac:dyDescent="0.3">
      <c r="A3193">
        <v>3192</v>
      </c>
      <c r="B3193">
        <v>2022</v>
      </c>
      <c r="C3193" t="s">
        <v>330</v>
      </c>
      <c r="D3193" t="s">
        <v>216</v>
      </c>
      <c r="E3193" t="s">
        <v>27</v>
      </c>
      <c r="F3193" t="str">
        <f t="shared" si="196"/>
        <v>Analyst</v>
      </c>
      <c r="G3193">
        <v>93700</v>
      </c>
      <c r="H3193" t="s">
        <v>20</v>
      </c>
      <c r="I3193">
        <v>93700</v>
      </c>
      <c r="J3193">
        <f t="shared" si="197"/>
        <v>50000</v>
      </c>
      <c r="K3193">
        <f t="shared" si="198"/>
        <v>100000</v>
      </c>
      <c r="L3193" t="str">
        <f t="shared" si="199"/>
        <v>50000-100000</v>
      </c>
      <c r="M3193" t="s">
        <v>21</v>
      </c>
      <c r="N3193" t="str">
        <f>VLOOKUP(M3193,'Country Names'!B:C,2,FALSE)</f>
        <v>United States</v>
      </c>
      <c r="O3193">
        <v>100</v>
      </c>
      <c r="P3193" t="str">
        <f>IF(Table[[#This Row],[remote_ratio]]=0, "In Person", IF(Table[[#This Row],[remote_ratio]]=50, "Hybrid", IF(Table[[#This Row],[remote_ratio]]=100, "Remote")))</f>
        <v>Remote</v>
      </c>
      <c r="Q3193" t="s">
        <v>21</v>
      </c>
      <c r="R3193" t="str">
        <f>VLOOKUP(Q3193,'Country Names'!B:C,2,FALSE)</f>
        <v>United States</v>
      </c>
      <c r="S3193" t="s">
        <v>221</v>
      </c>
    </row>
    <row r="3194" spans="1:19" x14ac:dyDescent="0.3">
      <c r="A3194">
        <v>3193</v>
      </c>
      <c r="B3194">
        <v>2022</v>
      </c>
      <c r="C3194" t="s">
        <v>215</v>
      </c>
      <c r="D3194" t="s">
        <v>216</v>
      </c>
      <c r="E3194" t="s">
        <v>190</v>
      </c>
      <c r="F3194" t="str">
        <f t="shared" si="196"/>
        <v>Learning</v>
      </c>
      <c r="G3194">
        <v>6000000</v>
      </c>
      <c r="H3194" t="s">
        <v>42</v>
      </c>
      <c r="I3194">
        <v>76309</v>
      </c>
      <c r="J3194">
        <f t="shared" si="197"/>
        <v>50000</v>
      </c>
      <c r="K3194">
        <f t="shared" si="198"/>
        <v>100000</v>
      </c>
      <c r="L3194" t="str">
        <f t="shared" si="199"/>
        <v>50000-100000</v>
      </c>
      <c r="M3194" t="s">
        <v>43</v>
      </c>
      <c r="N3194" t="str">
        <f>VLOOKUP(M3194,'Country Names'!B:C,2,FALSE)</f>
        <v>India</v>
      </c>
      <c r="O3194">
        <v>50</v>
      </c>
      <c r="P3194" t="str">
        <f>IF(Table[[#This Row],[remote_ratio]]=0, "In Person", IF(Table[[#This Row],[remote_ratio]]=50, "Hybrid", IF(Table[[#This Row],[remote_ratio]]=100, "Remote")))</f>
        <v>Hybrid</v>
      </c>
      <c r="Q3194" t="s">
        <v>43</v>
      </c>
      <c r="R3194" t="str">
        <f>VLOOKUP(Q3194,'Country Names'!B:C,2,FALSE)</f>
        <v>India</v>
      </c>
      <c r="S3194" t="s">
        <v>220</v>
      </c>
    </row>
    <row r="3195" spans="1:19" x14ac:dyDescent="0.3">
      <c r="A3195">
        <v>3194</v>
      </c>
      <c r="B3195">
        <v>2022</v>
      </c>
      <c r="C3195" t="s">
        <v>214</v>
      </c>
      <c r="D3195" t="s">
        <v>216</v>
      </c>
      <c r="E3195" t="s">
        <v>35</v>
      </c>
      <c r="F3195" t="str">
        <f t="shared" si="196"/>
        <v>Engineer</v>
      </c>
      <c r="G3195">
        <v>28500</v>
      </c>
      <c r="H3195" t="s">
        <v>58</v>
      </c>
      <c r="I3195">
        <v>35093</v>
      </c>
      <c r="J3195">
        <f t="shared" si="197"/>
        <v>0</v>
      </c>
      <c r="K3195">
        <f t="shared" si="198"/>
        <v>50000</v>
      </c>
      <c r="L3195" t="str">
        <f t="shared" si="199"/>
        <v>0-50000</v>
      </c>
      <c r="M3195" t="s">
        <v>33</v>
      </c>
      <c r="N3195" t="str">
        <f>VLOOKUP(M3195,'Country Names'!B:C,2,FALSE)</f>
        <v>United Kingdom</v>
      </c>
      <c r="O3195">
        <v>100</v>
      </c>
      <c r="P3195" t="str">
        <f>IF(Table[[#This Row],[remote_ratio]]=0, "In Person", IF(Table[[#This Row],[remote_ratio]]=50, "Hybrid", IF(Table[[#This Row],[remote_ratio]]=100, "Remote")))</f>
        <v>Remote</v>
      </c>
      <c r="Q3195" t="s">
        <v>33</v>
      </c>
      <c r="R3195" t="str">
        <f>VLOOKUP(Q3195,'Country Names'!B:C,2,FALSE)</f>
        <v>United Kingdom</v>
      </c>
      <c r="S3195" t="s">
        <v>220</v>
      </c>
    </row>
    <row r="3196" spans="1:19" x14ac:dyDescent="0.3">
      <c r="A3196">
        <v>3195</v>
      </c>
      <c r="B3196">
        <v>2022</v>
      </c>
      <c r="C3196" t="s">
        <v>330</v>
      </c>
      <c r="D3196" t="s">
        <v>216</v>
      </c>
      <c r="E3196" t="s">
        <v>37</v>
      </c>
      <c r="F3196" t="str">
        <f t="shared" si="196"/>
        <v>Engineer</v>
      </c>
      <c r="G3196">
        <v>183600</v>
      </c>
      <c r="H3196" t="s">
        <v>20</v>
      </c>
      <c r="I3196">
        <v>183600</v>
      </c>
      <c r="J3196">
        <f t="shared" si="197"/>
        <v>150000</v>
      </c>
      <c r="K3196">
        <f t="shared" si="198"/>
        <v>200000</v>
      </c>
      <c r="L3196" t="str">
        <f t="shared" si="199"/>
        <v>150000-200000</v>
      </c>
      <c r="M3196" t="s">
        <v>21</v>
      </c>
      <c r="N3196" t="str">
        <f>VLOOKUP(M3196,'Country Names'!B:C,2,FALSE)</f>
        <v>United States</v>
      </c>
      <c r="O3196">
        <v>100</v>
      </c>
      <c r="P3196" t="str">
        <f>IF(Table[[#This Row],[remote_ratio]]=0, "In Person", IF(Table[[#This Row],[remote_ratio]]=50, "Hybrid", IF(Table[[#This Row],[remote_ratio]]=100, "Remote")))</f>
        <v>Remote</v>
      </c>
      <c r="Q3196" t="s">
        <v>21</v>
      </c>
      <c r="R3196" t="str">
        <f>VLOOKUP(Q3196,'Country Names'!B:C,2,FALSE)</f>
        <v>United States</v>
      </c>
      <c r="S3196" t="s">
        <v>220</v>
      </c>
    </row>
    <row r="3197" spans="1:19" x14ac:dyDescent="0.3">
      <c r="A3197">
        <v>3196</v>
      </c>
      <c r="B3197">
        <v>2022</v>
      </c>
      <c r="C3197" t="s">
        <v>330</v>
      </c>
      <c r="D3197" t="s">
        <v>216</v>
      </c>
      <c r="E3197" t="s">
        <v>37</v>
      </c>
      <c r="F3197" t="str">
        <f t="shared" si="196"/>
        <v>Engineer</v>
      </c>
      <c r="G3197">
        <v>100800</v>
      </c>
      <c r="H3197" t="s">
        <v>20</v>
      </c>
      <c r="I3197">
        <v>100800</v>
      </c>
      <c r="J3197">
        <f t="shared" si="197"/>
        <v>100000</v>
      </c>
      <c r="K3197">
        <f t="shared" si="198"/>
        <v>150000</v>
      </c>
      <c r="L3197" t="str">
        <f t="shared" si="199"/>
        <v>100000-150000</v>
      </c>
      <c r="M3197" t="s">
        <v>21</v>
      </c>
      <c r="N3197" t="str">
        <f>VLOOKUP(M3197,'Country Names'!B:C,2,FALSE)</f>
        <v>United States</v>
      </c>
      <c r="O3197">
        <v>100</v>
      </c>
      <c r="P3197" t="str">
        <f>IF(Table[[#This Row],[remote_ratio]]=0, "In Person", IF(Table[[#This Row],[remote_ratio]]=50, "Hybrid", IF(Table[[#This Row],[remote_ratio]]=100, "Remote")))</f>
        <v>Remote</v>
      </c>
      <c r="Q3197" t="s">
        <v>21</v>
      </c>
      <c r="R3197" t="str">
        <f>VLOOKUP(Q3197,'Country Names'!B:C,2,FALSE)</f>
        <v>United States</v>
      </c>
      <c r="S3197" t="s">
        <v>220</v>
      </c>
    </row>
    <row r="3198" spans="1:19" x14ac:dyDescent="0.3">
      <c r="A3198">
        <v>3197</v>
      </c>
      <c r="B3198">
        <v>2022</v>
      </c>
      <c r="C3198" t="s">
        <v>213</v>
      </c>
      <c r="D3198" t="s">
        <v>216</v>
      </c>
      <c r="E3198" t="s">
        <v>27</v>
      </c>
      <c r="F3198" t="str">
        <f t="shared" si="196"/>
        <v>Analyst</v>
      </c>
      <c r="G3198">
        <v>40000</v>
      </c>
      <c r="H3198" t="s">
        <v>58</v>
      </c>
      <c r="I3198">
        <v>49253</v>
      </c>
      <c r="J3198">
        <f t="shared" si="197"/>
        <v>0</v>
      </c>
      <c r="K3198">
        <f t="shared" si="198"/>
        <v>50000</v>
      </c>
      <c r="L3198" t="str">
        <f t="shared" si="199"/>
        <v>0-50000</v>
      </c>
      <c r="M3198" t="s">
        <v>33</v>
      </c>
      <c r="N3198" t="str">
        <f>VLOOKUP(M3198,'Country Names'!B:C,2,FALSE)</f>
        <v>United Kingdom</v>
      </c>
      <c r="O3198">
        <v>100</v>
      </c>
      <c r="P3198" t="str">
        <f>IF(Table[[#This Row],[remote_ratio]]=0, "In Person", IF(Table[[#This Row],[remote_ratio]]=50, "Hybrid", IF(Table[[#This Row],[remote_ratio]]=100, "Remote")))</f>
        <v>Remote</v>
      </c>
      <c r="Q3198" t="s">
        <v>33</v>
      </c>
      <c r="R3198" t="str">
        <f>VLOOKUP(Q3198,'Country Names'!B:C,2,FALSE)</f>
        <v>United Kingdom</v>
      </c>
      <c r="S3198" t="s">
        <v>221</v>
      </c>
    </row>
    <row r="3199" spans="1:19" x14ac:dyDescent="0.3">
      <c r="A3199">
        <v>3198</v>
      </c>
      <c r="B3199">
        <v>2022</v>
      </c>
      <c r="C3199" t="s">
        <v>213</v>
      </c>
      <c r="D3199" t="s">
        <v>216</v>
      </c>
      <c r="E3199" t="s">
        <v>27</v>
      </c>
      <c r="F3199" t="str">
        <f t="shared" si="196"/>
        <v>Analyst</v>
      </c>
      <c r="G3199">
        <v>30000</v>
      </c>
      <c r="H3199" t="s">
        <v>58</v>
      </c>
      <c r="I3199">
        <v>36940</v>
      </c>
      <c r="J3199">
        <f t="shared" si="197"/>
        <v>0</v>
      </c>
      <c r="K3199">
        <f t="shared" si="198"/>
        <v>50000</v>
      </c>
      <c r="L3199" t="str">
        <f t="shared" si="199"/>
        <v>0-50000</v>
      </c>
      <c r="M3199" t="s">
        <v>33</v>
      </c>
      <c r="N3199" t="str">
        <f>VLOOKUP(M3199,'Country Names'!B:C,2,FALSE)</f>
        <v>United Kingdom</v>
      </c>
      <c r="O3199">
        <v>100</v>
      </c>
      <c r="P3199" t="str">
        <f>IF(Table[[#This Row],[remote_ratio]]=0, "In Person", IF(Table[[#This Row],[remote_ratio]]=50, "Hybrid", IF(Table[[#This Row],[remote_ratio]]=100, "Remote")))</f>
        <v>Remote</v>
      </c>
      <c r="Q3199" t="s">
        <v>33</v>
      </c>
      <c r="R3199" t="str">
        <f>VLOOKUP(Q3199,'Country Names'!B:C,2,FALSE)</f>
        <v>United Kingdom</v>
      </c>
      <c r="S3199" t="s">
        <v>221</v>
      </c>
    </row>
    <row r="3200" spans="1:19" x14ac:dyDescent="0.3">
      <c r="A3200">
        <v>3199</v>
      </c>
      <c r="B3200">
        <v>2022</v>
      </c>
      <c r="C3200" t="s">
        <v>213</v>
      </c>
      <c r="D3200" t="s">
        <v>216</v>
      </c>
      <c r="E3200" t="s">
        <v>27</v>
      </c>
      <c r="F3200" t="str">
        <f t="shared" si="196"/>
        <v>Analyst</v>
      </c>
      <c r="G3200">
        <v>40000</v>
      </c>
      <c r="H3200" t="s">
        <v>14</v>
      </c>
      <c r="I3200">
        <v>42026</v>
      </c>
      <c r="J3200">
        <f t="shared" si="197"/>
        <v>0</v>
      </c>
      <c r="K3200">
        <f t="shared" si="198"/>
        <v>50000</v>
      </c>
      <c r="L3200" t="str">
        <f t="shared" si="199"/>
        <v>0-50000</v>
      </c>
      <c r="M3200" t="s">
        <v>15</v>
      </c>
      <c r="N3200" t="str">
        <f>VLOOKUP(M3200,'Country Names'!B:C,2,FALSE)</f>
        <v>Spain</v>
      </c>
      <c r="O3200">
        <v>100</v>
      </c>
      <c r="P3200" t="str">
        <f>IF(Table[[#This Row],[remote_ratio]]=0, "In Person", IF(Table[[#This Row],[remote_ratio]]=50, "Hybrid", IF(Table[[#This Row],[remote_ratio]]=100, "Remote")))</f>
        <v>Remote</v>
      </c>
      <c r="Q3200" t="s">
        <v>15</v>
      </c>
      <c r="R3200" t="str">
        <f>VLOOKUP(Q3200,'Country Names'!B:C,2,FALSE)</f>
        <v>Spain</v>
      </c>
      <c r="S3200" t="s">
        <v>221</v>
      </c>
    </row>
    <row r="3201" spans="1:19" x14ac:dyDescent="0.3">
      <c r="A3201">
        <v>3200</v>
      </c>
      <c r="B3201">
        <v>2022</v>
      </c>
      <c r="C3201" t="s">
        <v>213</v>
      </c>
      <c r="D3201" t="s">
        <v>216</v>
      </c>
      <c r="E3201" t="s">
        <v>27</v>
      </c>
      <c r="F3201" t="str">
        <f t="shared" si="196"/>
        <v>Analyst</v>
      </c>
      <c r="G3201">
        <v>30000</v>
      </c>
      <c r="H3201" t="s">
        <v>14</v>
      </c>
      <c r="I3201">
        <v>31520</v>
      </c>
      <c r="J3201">
        <f t="shared" si="197"/>
        <v>0</v>
      </c>
      <c r="K3201">
        <f t="shared" si="198"/>
        <v>50000</v>
      </c>
      <c r="L3201" t="str">
        <f t="shared" si="199"/>
        <v>0-50000</v>
      </c>
      <c r="M3201" t="s">
        <v>15</v>
      </c>
      <c r="N3201" t="str">
        <f>VLOOKUP(M3201,'Country Names'!B:C,2,FALSE)</f>
        <v>Spain</v>
      </c>
      <c r="O3201">
        <v>100</v>
      </c>
      <c r="P3201" t="str">
        <f>IF(Table[[#This Row],[remote_ratio]]=0, "In Person", IF(Table[[#This Row],[remote_ratio]]=50, "Hybrid", IF(Table[[#This Row],[remote_ratio]]=100, "Remote")))</f>
        <v>Remote</v>
      </c>
      <c r="Q3201" t="s">
        <v>15</v>
      </c>
      <c r="R3201" t="str">
        <f>VLOOKUP(Q3201,'Country Names'!B:C,2,FALSE)</f>
        <v>Spain</v>
      </c>
      <c r="S3201" t="s">
        <v>221</v>
      </c>
    </row>
    <row r="3202" spans="1:19" x14ac:dyDescent="0.3">
      <c r="A3202">
        <v>3201</v>
      </c>
      <c r="B3202">
        <v>2022</v>
      </c>
      <c r="C3202" t="s">
        <v>213</v>
      </c>
      <c r="D3202" t="s">
        <v>216</v>
      </c>
      <c r="E3202" t="s">
        <v>37</v>
      </c>
      <c r="F3202" t="str">
        <f t="shared" ref="F3202:F3265" si="200">IF(RIGHT(E3202,LEN(E3202)-FIND(CHAR(1),SUBSTITUTE(E3202," ",CHAR(1),LEN(E3202)-LEN(SUBSTITUTE(E3202," ","")))))="Science","Director of DS",IF(RIGHT(E3202,LEN(E3202)-FIND(CHAR(1),SUBSTITUTE(E3202," ",CHAR(1),LEN(E3202)-LEN(SUBSTITUTE(E3202," ","")))))="Data","Head of Data",RIGHT(E3202,LEN(E3202)-FIND(CHAR(1),SUBSTITUTE(E3202," ",CHAR(1),LEN(E3202)-LEN(SUBSTITUTE(E3202," ","")))))))</f>
        <v>Engineer</v>
      </c>
      <c r="G3202">
        <v>80000</v>
      </c>
      <c r="H3202" t="s">
        <v>14</v>
      </c>
      <c r="I3202">
        <v>84053</v>
      </c>
      <c r="J3202">
        <f t="shared" ref="J3202:J3265" si="201">FLOOR(I3202/50000,1)*50000</f>
        <v>50000</v>
      </c>
      <c r="K3202">
        <f t="shared" ref="K3202:K3265" si="202">FLOOR(I3202/50000,1)*50000 + 50000</f>
        <v>100000</v>
      </c>
      <c r="L3202" t="str">
        <f t="shared" ref="L3202:L3265" si="203">_xlfn.CONCAT(J3202, "-", K3202)</f>
        <v>50000-100000</v>
      </c>
      <c r="M3202" t="s">
        <v>15</v>
      </c>
      <c r="N3202" t="str">
        <f>VLOOKUP(M3202,'Country Names'!B:C,2,FALSE)</f>
        <v>Spain</v>
      </c>
      <c r="O3202">
        <v>100</v>
      </c>
      <c r="P3202" t="str">
        <f>IF(Table[[#This Row],[remote_ratio]]=0, "In Person", IF(Table[[#This Row],[remote_ratio]]=50, "Hybrid", IF(Table[[#This Row],[remote_ratio]]=100, "Remote")))</f>
        <v>Remote</v>
      </c>
      <c r="Q3202" t="s">
        <v>15</v>
      </c>
      <c r="R3202" t="str">
        <f>VLOOKUP(Q3202,'Country Names'!B:C,2,FALSE)</f>
        <v>Spain</v>
      </c>
      <c r="S3202" t="s">
        <v>221</v>
      </c>
    </row>
    <row r="3203" spans="1:19" x14ac:dyDescent="0.3">
      <c r="A3203">
        <v>3202</v>
      </c>
      <c r="B3203">
        <v>2022</v>
      </c>
      <c r="C3203" t="s">
        <v>213</v>
      </c>
      <c r="D3203" t="s">
        <v>216</v>
      </c>
      <c r="E3203" t="s">
        <v>37</v>
      </c>
      <c r="F3203" t="str">
        <f t="shared" si="200"/>
        <v>Engineer</v>
      </c>
      <c r="G3203">
        <v>70000</v>
      </c>
      <c r="H3203" t="s">
        <v>14</v>
      </c>
      <c r="I3203">
        <v>73546</v>
      </c>
      <c r="J3203">
        <f t="shared" si="201"/>
        <v>50000</v>
      </c>
      <c r="K3203">
        <f t="shared" si="202"/>
        <v>100000</v>
      </c>
      <c r="L3203" t="str">
        <f t="shared" si="203"/>
        <v>50000-100000</v>
      </c>
      <c r="M3203" t="s">
        <v>15</v>
      </c>
      <c r="N3203" t="str">
        <f>VLOOKUP(M3203,'Country Names'!B:C,2,FALSE)</f>
        <v>Spain</v>
      </c>
      <c r="O3203">
        <v>100</v>
      </c>
      <c r="P3203" t="str">
        <f>IF(Table[[#This Row],[remote_ratio]]=0, "In Person", IF(Table[[#This Row],[remote_ratio]]=50, "Hybrid", IF(Table[[#This Row],[remote_ratio]]=100, "Remote")))</f>
        <v>Remote</v>
      </c>
      <c r="Q3203" t="s">
        <v>15</v>
      </c>
      <c r="R3203" t="str">
        <f>VLOOKUP(Q3203,'Country Names'!B:C,2,FALSE)</f>
        <v>Spain</v>
      </c>
      <c r="S3203" t="s">
        <v>221</v>
      </c>
    </row>
    <row r="3204" spans="1:19" x14ac:dyDescent="0.3">
      <c r="A3204">
        <v>3203</v>
      </c>
      <c r="B3204">
        <v>2022</v>
      </c>
      <c r="C3204" t="s">
        <v>213</v>
      </c>
      <c r="D3204" t="s">
        <v>216</v>
      </c>
      <c r="E3204" t="s">
        <v>37</v>
      </c>
      <c r="F3204" t="str">
        <f t="shared" si="200"/>
        <v>Engineer</v>
      </c>
      <c r="G3204">
        <v>80000</v>
      </c>
      <c r="H3204" t="s">
        <v>58</v>
      </c>
      <c r="I3204">
        <v>98506</v>
      </c>
      <c r="J3204">
        <f t="shared" si="201"/>
        <v>50000</v>
      </c>
      <c r="K3204">
        <f t="shared" si="202"/>
        <v>100000</v>
      </c>
      <c r="L3204" t="str">
        <f t="shared" si="203"/>
        <v>50000-100000</v>
      </c>
      <c r="M3204" t="s">
        <v>33</v>
      </c>
      <c r="N3204" t="str">
        <f>VLOOKUP(M3204,'Country Names'!B:C,2,FALSE)</f>
        <v>United Kingdom</v>
      </c>
      <c r="O3204">
        <v>100</v>
      </c>
      <c r="P3204" t="str">
        <f>IF(Table[[#This Row],[remote_ratio]]=0, "In Person", IF(Table[[#This Row],[remote_ratio]]=50, "Hybrid", IF(Table[[#This Row],[remote_ratio]]=100, "Remote")))</f>
        <v>Remote</v>
      </c>
      <c r="Q3204" t="s">
        <v>33</v>
      </c>
      <c r="R3204" t="str">
        <f>VLOOKUP(Q3204,'Country Names'!B:C,2,FALSE)</f>
        <v>United Kingdom</v>
      </c>
      <c r="S3204" t="s">
        <v>221</v>
      </c>
    </row>
    <row r="3205" spans="1:19" x14ac:dyDescent="0.3">
      <c r="A3205">
        <v>3204</v>
      </c>
      <c r="B3205">
        <v>2022</v>
      </c>
      <c r="C3205" t="s">
        <v>213</v>
      </c>
      <c r="D3205" t="s">
        <v>216</v>
      </c>
      <c r="E3205" t="s">
        <v>37</v>
      </c>
      <c r="F3205" t="str">
        <f t="shared" si="200"/>
        <v>Engineer</v>
      </c>
      <c r="G3205">
        <v>70000</v>
      </c>
      <c r="H3205" t="s">
        <v>58</v>
      </c>
      <c r="I3205">
        <v>86193</v>
      </c>
      <c r="J3205">
        <f t="shared" si="201"/>
        <v>50000</v>
      </c>
      <c r="K3205">
        <f t="shared" si="202"/>
        <v>100000</v>
      </c>
      <c r="L3205" t="str">
        <f t="shared" si="203"/>
        <v>50000-100000</v>
      </c>
      <c r="M3205" t="s">
        <v>33</v>
      </c>
      <c r="N3205" t="str">
        <f>VLOOKUP(M3205,'Country Names'!B:C,2,FALSE)</f>
        <v>United Kingdom</v>
      </c>
      <c r="O3205">
        <v>100</v>
      </c>
      <c r="P3205" t="str">
        <f>IF(Table[[#This Row],[remote_ratio]]=0, "In Person", IF(Table[[#This Row],[remote_ratio]]=50, "Hybrid", IF(Table[[#This Row],[remote_ratio]]=100, "Remote")))</f>
        <v>Remote</v>
      </c>
      <c r="Q3205" t="s">
        <v>33</v>
      </c>
      <c r="R3205" t="str">
        <f>VLOOKUP(Q3205,'Country Names'!B:C,2,FALSE)</f>
        <v>United Kingdom</v>
      </c>
      <c r="S3205" t="s">
        <v>221</v>
      </c>
    </row>
    <row r="3206" spans="1:19" x14ac:dyDescent="0.3">
      <c r="A3206">
        <v>3205</v>
      </c>
      <c r="B3206">
        <v>2022</v>
      </c>
      <c r="C3206" t="s">
        <v>213</v>
      </c>
      <c r="D3206" t="s">
        <v>216</v>
      </c>
      <c r="E3206" t="s">
        <v>37</v>
      </c>
      <c r="F3206" t="str">
        <f t="shared" si="200"/>
        <v>Engineer</v>
      </c>
      <c r="G3206">
        <v>80000</v>
      </c>
      <c r="H3206" t="s">
        <v>14</v>
      </c>
      <c r="I3206">
        <v>84053</v>
      </c>
      <c r="J3206">
        <f t="shared" si="201"/>
        <v>50000</v>
      </c>
      <c r="K3206">
        <f t="shared" si="202"/>
        <v>100000</v>
      </c>
      <c r="L3206" t="str">
        <f t="shared" si="203"/>
        <v>50000-100000</v>
      </c>
      <c r="M3206" t="s">
        <v>135</v>
      </c>
      <c r="N3206" t="str">
        <f>VLOOKUP(M3206,'Country Names'!B:C,2,FALSE)</f>
        <v>Greece</v>
      </c>
      <c r="O3206">
        <v>100</v>
      </c>
      <c r="P3206" t="str">
        <f>IF(Table[[#This Row],[remote_ratio]]=0, "In Person", IF(Table[[#This Row],[remote_ratio]]=50, "Hybrid", IF(Table[[#This Row],[remote_ratio]]=100, "Remote")))</f>
        <v>Remote</v>
      </c>
      <c r="Q3206" t="s">
        <v>135</v>
      </c>
      <c r="R3206" t="str">
        <f>VLOOKUP(Q3206,'Country Names'!B:C,2,FALSE)</f>
        <v>Greece</v>
      </c>
      <c r="S3206" t="s">
        <v>221</v>
      </c>
    </row>
    <row r="3207" spans="1:19" x14ac:dyDescent="0.3">
      <c r="A3207">
        <v>3206</v>
      </c>
      <c r="B3207">
        <v>2022</v>
      </c>
      <c r="C3207" t="s">
        <v>213</v>
      </c>
      <c r="D3207" t="s">
        <v>216</v>
      </c>
      <c r="E3207" t="s">
        <v>37</v>
      </c>
      <c r="F3207" t="str">
        <f t="shared" si="200"/>
        <v>Engineer</v>
      </c>
      <c r="G3207">
        <v>70000</v>
      </c>
      <c r="H3207" t="s">
        <v>14</v>
      </c>
      <c r="I3207">
        <v>73546</v>
      </c>
      <c r="J3207">
        <f t="shared" si="201"/>
        <v>50000</v>
      </c>
      <c r="K3207">
        <f t="shared" si="202"/>
        <v>100000</v>
      </c>
      <c r="L3207" t="str">
        <f t="shared" si="203"/>
        <v>50000-100000</v>
      </c>
      <c r="M3207" t="s">
        <v>135</v>
      </c>
      <c r="N3207" t="str">
        <f>VLOOKUP(M3207,'Country Names'!B:C,2,FALSE)</f>
        <v>Greece</v>
      </c>
      <c r="O3207">
        <v>100</v>
      </c>
      <c r="P3207" t="str">
        <f>IF(Table[[#This Row],[remote_ratio]]=0, "In Person", IF(Table[[#This Row],[remote_ratio]]=50, "Hybrid", IF(Table[[#This Row],[remote_ratio]]=100, "Remote")))</f>
        <v>Remote</v>
      </c>
      <c r="Q3207" t="s">
        <v>135</v>
      </c>
      <c r="R3207" t="str">
        <f>VLOOKUP(Q3207,'Country Names'!B:C,2,FALSE)</f>
        <v>Greece</v>
      </c>
      <c r="S3207" t="s">
        <v>221</v>
      </c>
    </row>
    <row r="3208" spans="1:19" x14ac:dyDescent="0.3">
      <c r="A3208">
        <v>3207</v>
      </c>
      <c r="B3208">
        <v>2022</v>
      </c>
      <c r="C3208" t="s">
        <v>330</v>
      </c>
      <c r="D3208" t="s">
        <v>216</v>
      </c>
      <c r="E3208" t="s">
        <v>35</v>
      </c>
      <c r="F3208" t="str">
        <f t="shared" si="200"/>
        <v>Engineer</v>
      </c>
      <c r="G3208">
        <v>189650</v>
      </c>
      <c r="H3208" t="s">
        <v>20</v>
      </c>
      <c r="I3208">
        <v>189650</v>
      </c>
      <c r="J3208">
        <f t="shared" si="201"/>
        <v>150000</v>
      </c>
      <c r="K3208">
        <f t="shared" si="202"/>
        <v>200000</v>
      </c>
      <c r="L3208" t="str">
        <f t="shared" si="203"/>
        <v>150000-200000</v>
      </c>
      <c r="M3208" t="s">
        <v>21</v>
      </c>
      <c r="N3208" t="str">
        <f>VLOOKUP(M3208,'Country Names'!B:C,2,FALSE)</f>
        <v>United States</v>
      </c>
      <c r="O3208">
        <v>0</v>
      </c>
      <c r="P3208" t="str">
        <f>IF(Table[[#This Row],[remote_ratio]]=0, "In Person", IF(Table[[#This Row],[remote_ratio]]=50, "Hybrid", IF(Table[[#This Row],[remote_ratio]]=100, "Remote")))</f>
        <v>In Person</v>
      </c>
      <c r="Q3208" t="s">
        <v>21</v>
      </c>
      <c r="R3208" t="str">
        <f>VLOOKUP(Q3208,'Country Names'!B:C,2,FALSE)</f>
        <v>United States</v>
      </c>
      <c r="S3208" t="s">
        <v>221</v>
      </c>
    </row>
    <row r="3209" spans="1:19" x14ac:dyDescent="0.3">
      <c r="A3209">
        <v>3208</v>
      </c>
      <c r="B3209">
        <v>2022</v>
      </c>
      <c r="C3209" t="s">
        <v>330</v>
      </c>
      <c r="D3209" t="s">
        <v>216</v>
      </c>
      <c r="E3209" t="s">
        <v>35</v>
      </c>
      <c r="F3209" t="str">
        <f t="shared" si="200"/>
        <v>Engineer</v>
      </c>
      <c r="G3209">
        <v>164996</v>
      </c>
      <c r="H3209" t="s">
        <v>20</v>
      </c>
      <c r="I3209">
        <v>164996</v>
      </c>
      <c r="J3209">
        <f t="shared" si="201"/>
        <v>150000</v>
      </c>
      <c r="K3209">
        <f t="shared" si="202"/>
        <v>200000</v>
      </c>
      <c r="L3209" t="str">
        <f t="shared" si="203"/>
        <v>150000-200000</v>
      </c>
      <c r="M3209" t="s">
        <v>21</v>
      </c>
      <c r="N3209" t="str">
        <f>VLOOKUP(M3209,'Country Names'!B:C,2,FALSE)</f>
        <v>United States</v>
      </c>
      <c r="O3209">
        <v>0</v>
      </c>
      <c r="P3209" t="str">
        <f>IF(Table[[#This Row],[remote_ratio]]=0, "In Person", IF(Table[[#This Row],[remote_ratio]]=50, "Hybrid", IF(Table[[#This Row],[remote_ratio]]=100, "Remote")))</f>
        <v>In Person</v>
      </c>
      <c r="Q3209" t="s">
        <v>21</v>
      </c>
      <c r="R3209" t="str">
        <f>VLOOKUP(Q3209,'Country Names'!B:C,2,FALSE)</f>
        <v>United States</v>
      </c>
      <c r="S3209" t="s">
        <v>221</v>
      </c>
    </row>
    <row r="3210" spans="1:19" x14ac:dyDescent="0.3">
      <c r="A3210">
        <v>3209</v>
      </c>
      <c r="B3210">
        <v>2022</v>
      </c>
      <c r="C3210" t="s">
        <v>213</v>
      </c>
      <c r="D3210" t="s">
        <v>216</v>
      </c>
      <c r="E3210" t="s">
        <v>27</v>
      </c>
      <c r="F3210" t="str">
        <f t="shared" si="200"/>
        <v>Analyst</v>
      </c>
      <c r="G3210">
        <v>40000</v>
      </c>
      <c r="H3210" t="s">
        <v>14</v>
      </c>
      <c r="I3210">
        <v>42026</v>
      </c>
      <c r="J3210">
        <f t="shared" si="201"/>
        <v>0</v>
      </c>
      <c r="K3210">
        <f t="shared" si="202"/>
        <v>50000</v>
      </c>
      <c r="L3210" t="str">
        <f t="shared" si="203"/>
        <v>0-50000</v>
      </c>
      <c r="M3210" t="s">
        <v>135</v>
      </c>
      <c r="N3210" t="str">
        <f>VLOOKUP(M3210,'Country Names'!B:C,2,FALSE)</f>
        <v>Greece</v>
      </c>
      <c r="O3210">
        <v>100</v>
      </c>
      <c r="P3210" t="str">
        <f>IF(Table[[#This Row],[remote_ratio]]=0, "In Person", IF(Table[[#This Row],[remote_ratio]]=50, "Hybrid", IF(Table[[#This Row],[remote_ratio]]=100, "Remote")))</f>
        <v>Remote</v>
      </c>
      <c r="Q3210" t="s">
        <v>135</v>
      </c>
      <c r="R3210" t="str">
        <f>VLOOKUP(Q3210,'Country Names'!B:C,2,FALSE)</f>
        <v>Greece</v>
      </c>
      <c r="S3210" t="s">
        <v>221</v>
      </c>
    </row>
    <row r="3211" spans="1:19" x14ac:dyDescent="0.3">
      <c r="A3211">
        <v>3210</v>
      </c>
      <c r="B3211">
        <v>2022</v>
      </c>
      <c r="C3211" t="s">
        <v>213</v>
      </c>
      <c r="D3211" t="s">
        <v>216</v>
      </c>
      <c r="E3211" t="s">
        <v>27</v>
      </c>
      <c r="F3211" t="str">
        <f t="shared" si="200"/>
        <v>Analyst</v>
      </c>
      <c r="G3211">
        <v>30000</v>
      </c>
      <c r="H3211" t="s">
        <v>14</v>
      </c>
      <c r="I3211">
        <v>31520</v>
      </c>
      <c r="J3211">
        <f t="shared" si="201"/>
        <v>0</v>
      </c>
      <c r="K3211">
        <f t="shared" si="202"/>
        <v>50000</v>
      </c>
      <c r="L3211" t="str">
        <f t="shared" si="203"/>
        <v>0-50000</v>
      </c>
      <c r="M3211" t="s">
        <v>135</v>
      </c>
      <c r="N3211" t="str">
        <f>VLOOKUP(M3211,'Country Names'!B:C,2,FALSE)</f>
        <v>Greece</v>
      </c>
      <c r="O3211">
        <v>100</v>
      </c>
      <c r="P3211" t="str">
        <f>IF(Table[[#This Row],[remote_ratio]]=0, "In Person", IF(Table[[#This Row],[remote_ratio]]=50, "Hybrid", IF(Table[[#This Row],[remote_ratio]]=100, "Remote")))</f>
        <v>Remote</v>
      </c>
      <c r="Q3211" t="s">
        <v>135</v>
      </c>
      <c r="R3211" t="str">
        <f>VLOOKUP(Q3211,'Country Names'!B:C,2,FALSE)</f>
        <v>Greece</v>
      </c>
      <c r="S3211" t="s">
        <v>221</v>
      </c>
    </row>
    <row r="3212" spans="1:19" x14ac:dyDescent="0.3">
      <c r="A3212">
        <v>3211</v>
      </c>
      <c r="B3212">
        <v>2022</v>
      </c>
      <c r="C3212" t="s">
        <v>213</v>
      </c>
      <c r="D3212" t="s">
        <v>216</v>
      </c>
      <c r="E3212" t="s">
        <v>37</v>
      </c>
      <c r="F3212" t="str">
        <f t="shared" si="200"/>
        <v>Engineer</v>
      </c>
      <c r="G3212">
        <v>75000</v>
      </c>
      <c r="H3212" t="s">
        <v>58</v>
      </c>
      <c r="I3212">
        <v>92350</v>
      </c>
      <c r="J3212">
        <f t="shared" si="201"/>
        <v>50000</v>
      </c>
      <c r="K3212">
        <f t="shared" si="202"/>
        <v>100000</v>
      </c>
      <c r="L3212" t="str">
        <f t="shared" si="203"/>
        <v>50000-100000</v>
      </c>
      <c r="M3212" t="s">
        <v>33</v>
      </c>
      <c r="N3212" t="str">
        <f>VLOOKUP(M3212,'Country Names'!B:C,2,FALSE)</f>
        <v>United Kingdom</v>
      </c>
      <c r="O3212">
        <v>100</v>
      </c>
      <c r="P3212" t="str">
        <f>IF(Table[[#This Row],[remote_ratio]]=0, "In Person", IF(Table[[#This Row],[remote_ratio]]=50, "Hybrid", IF(Table[[#This Row],[remote_ratio]]=100, "Remote")))</f>
        <v>Remote</v>
      </c>
      <c r="Q3212" t="s">
        <v>33</v>
      </c>
      <c r="R3212" t="str">
        <f>VLOOKUP(Q3212,'Country Names'!B:C,2,FALSE)</f>
        <v>United Kingdom</v>
      </c>
      <c r="S3212" t="s">
        <v>221</v>
      </c>
    </row>
    <row r="3213" spans="1:19" x14ac:dyDescent="0.3">
      <c r="A3213">
        <v>3212</v>
      </c>
      <c r="B3213">
        <v>2022</v>
      </c>
      <c r="C3213" t="s">
        <v>213</v>
      </c>
      <c r="D3213" t="s">
        <v>216</v>
      </c>
      <c r="E3213" t="s">
        <v>37</v>
      </c>
      <c r="F3213" t="str">
        <f t="shared" si="200"/>
        <v>Engineer</v>
      </c>
      <c r="G3213">
        <v>60000</v>
      </c>
      <c r="H3213" t="s">
        <v>58</v>
      </c>
      <c r="I3213">
        <v>73880</v>
      </c>
      <c r="J3213">
        <f t="shared" si="201"/>
        <v>50000</v>
      </c>
      <c r="K3213">
        <f t="shared" si="202"/>
        <v>100000</v>
      </c>
      <c r="L3213" t="str">
        <f t="shared" si="203"/>
        <v>50000-100000</v>
      </c>
      <c r="M3213" t="s">
        <v>33</v>
      </c>
      <c r="N3213" t="str">
        <f>VLOOKUP(M3213,'Country Names'!B:C,2,FALSE)</f>
        <v>United Kingdom</v>
      </c>
      <c r="O3213">
        <v>100</v>
      </c>
      <c r="P3213" t="str">
        <f>IF(Table[[#This Row],[remote_ratio]]=0, "In Person", IF(Table[[#This Row],[remote_ratio]]=50, "Hybrid", IF(Table[[#This Row],[remote_ratio]]=100, "Remote")))</f>
        <v>Remote</v>
      </c>
      <c r="Q3213" t="s">
        <v>33</v>
      </c>
      <c r="R3213" t="str">
        <f>VLOOKUP(Q3213,'Country Names'!B:C,2,FALSE)</f>
        <v>United Kingdom</v>
      </c>
      <c r="S3213" t="s">
        <v>221</v>
      </c>
    </row>
    <row r="3214" spans="1:19" x14ac:dyDescent="0.3">
      <c r="A3214">
        <v>3135</v>
      </c>
      <c r="B3214">
        <v>2022</v>
      </c>
      <c r="C3214" t="s">
        <v>330</v>
      </c>
      <c r="D3214" t="s">
        <v>216</v>
      </c>
      <c r="E3214" t="s">
        <v>23</v>
      </c>
      <c r="F3214" t="str">
        <f t="shared" si="200"/>
        <v>Scientist</v>
      </c>
      <c r="G3214">
        <v>160000</v>
      </c>
      <c r="H3214" t="s">
        <v>20</v>
      </c>
      <c r="I3214">
        <v>160000</v>
      </c>
      <c r="J3214">
        <f t="shared" si="201"/>
        <v>150000</v>
      </c>
      <c r="K3214">
        <f t="shared" si="202"/>
        <v>200000</v>
      </c>
      <c r="L3214" t="str">
        <f t="shared" si="203"/>
        <v>150000-200000</v>
      </c>
      <c r="M3214" t="s">
        <v>21</v>
      </c>
      <c r="N3214" t="str">
        <f>VLOOKUP(M3214,'Country Names'!B:C,2,FALSE)</f>
        <v>United States</v>
      </c>
      <c r="O3214">
        <v>100</v>
      </c>
      <c r="P3214" t="str">
        <f>IF(Table[[#This Row],[remote_ratio]]=0, "In Person", IF(Table[[#This Row],[remote_ratio]]=50, "Hybrid", IF(Table[[#This Row],[remote_ratio]]=100, "Remote")))</f>
        <v>Remote</v>
      </c>
      <c r="Q3214" t="s">
        <v>21</v>
      </c>
      <c r="R3214" t="str">
        <f>VLOOKUP(Q3214,'Country Names'!B:C,2,FALSE)</f>
        <v>United States</v>
      </c>
      <c r="S3214" t="s">
        <v>220</v>
      </c>
    </row>
    <row r="3215" spans="1:19" x14ac:dyDescent="0.3">
      <c r="A3215">
        <v>3136</v>
      </c>
      <c r="B3215">
        <v>2022</v>
      </c>
      <c r="C3215" t="s">
        <v>330</v>
      </c>
      <c r="D3215" t="s">
        <v>216</v>
      </c>
      <c r="E3215" t="s">
        <v>23</v>
      </c>
      <c r="F3215" t="str">
        <f t="shared" si="200"/>
        <v>Scientist</v>
      </c>
      <c r="G3215">
        <v>92000</v>
      </c>
      <c r="H3215" t="s">
        <v>20</v>
      </c>
      <c r="I3215">
        <v>92000</v>
      </c>
      <c r="J3215">
        <f t="shared" si="201"/>
        <v>50000</v>
      </c>
      <c r="K3215">
        <f t="shared" si="202"/>
        <v>100000</v>
      </c>
      <c r="L3215" t="str">
        <f t="shared" si="203"/>
        <v>50000-100000</v>
      </c>
      <c r="M3215" t="s">
        <v>21</v>
      </c>
      <c r="N3215" t="str">
        <f>VLOOKUP(M3215,'Country Names'!B:C,2,FALSE)</f>
        <v>United States</v>
      </c>
      <c r="O3215">
        <v>100</v>
      </c>
      <c r="P3215" t="str">
        <f>IF(Table[[#This Row],[remote_ratio]]=0, "In Person", IF(Table[[#This Row],[remote_ratio]]=50, "Hybrid", IF(Table[[#This Row],[remote_ratio]]=100, "Remote")))</f>
        <v>Remote</v>
      </c>
      <c r="Q3215" t="s">
        <v>21</v>
      </c>
      <c r="R3215" t="str">
        <f>VLOOKUP(Q3215,'Country Names'!B:C,2,FALSE)</f>
        <v>United States</v>
      </c>
      <c r="S3215" t="s">
        <v>220</v>
      </c>
    </row>
    <row r="3216" spans="1:19" x14ac:dyDescent="0.3">
      <c r="A3216">
        <v>3215</v>
      </c>
      <c r="B3216">
        <v>2022</v>
      </c>
      <c r="C3216" t="s">
        <v>213</v>
      </c>
      <c r="D3216" t="s">
        <v>216</v>
      </c>
      <c r="E3216" t="s">
        <v>37</v>
      </c>
      <c r="F3216" t="str">
        <f t="shared" si="200"/>
        <v>Engineer</v>
      </c>
      <c r="G3216">
        <v>60000</v>
      </c>
      <c r="H3216" t="s">
        <v>14</v>
      </c>
      <c r="I3216">
        <v>63040</v>
      </c>
      <c r="J3216">
        <f t="shared" si="201"/>
        <v>50000</v>
      </c>
      <c r="K3216">
        <f t="shared" si="202"/>
        <v>100000</v>
      </c>
      <c r="L3216" t="str">
        <f t="shared" si="203"/>
        <v>50000-100000</v>
      </c>
      <c r="M3216" t="s">
        <v>15</v>
      </c>
      <c r="N3216" t="str">
        <f>VLOOKUP(M3216,'Country Names'!B:C,2,FALSE)</f>
        <v>Spain</v>
      </c>
      <c r="O3216">
        <v>100</v>
      </c>
      <c r="P3216" t="str">
        <f>IF(Table[[#This Row],[remote_ratio]]=0, "In Person", IF(Table[[#This Row],[remote_ratio]]=50, "Hybrid", IF(Table[[#This Row],[remote_ratio]]=100, "Remote")))</f>
        <v>Remote</v>
      </c>
      <c r="Q3216" t="s">
        <v>15</v>
      </c>
      <c r="R3216" t="str">
        <f>VLOOKUP(Q3216,'Country Names'!B:C,2,FALSE)</f>
        <v>Spain</v>
      </c>
      <c r="S3216" t="s">
        <v>221</v>
      </c>
    </row>
    <row r="3217" spans="1:19" x14ac:dyDescent="0.3">
      <c r="A3217">
        <v>3216</v>
      </c>
      <c r="B3217">
        <v>2022</v>
      </c>
      <c r="C3217" t="s">
        <v>213</v>
      </c>
      <c r="D3217" t="s">
        <v>216</v>
      </c>
      <c r="E3217" t="s">
        <v>37</v>
      </c>
      <c r="F3217" t="str">
        <f t="shared" si="200"/>
        <v>Engineer</v>
      </c>
      <c r="G3217">
        <v>45000</v>
      </c>
      <c r="H3217" t="s">
        <v>14</v>
      </c>
      <c r="I3217">
        <v>47280</v>
      </c>
      <c r="J3217">
        <f t="shared" si="201"/>
        <v>0</v>
      </c>
      <c r="K3217">
        <f t="shared" si="202"/>
        <v>50000</v>
      </c>
      <c r="L3217" t="str">
        <f t="shared" si="203"/>
        <v>0-50000</v>
      </c>
      <c r="M3217" t="s">
        <v>15</v>
      </c>
      <c r="N3217" t="str">
        <f>VLOOKUP(M3217,'Country Names'!B:C,2,FALSE)</f>
        <v>Spain</v>
      </c>
      <c r="O3217">
        <v>100</v>
      </c>
      <c r="P3217" t="str">
        <f>IF(Table[[#This Row],[remote_ratio]]=0, "In Person", IF(Table[[#This Row],[remote_ratio]]=50, "Hybrid", IF(Table[[#This Row],[remote_ratio]]=100, "Remote")))</f>
        <v>Remote</v>
      </c>
      <c r="Q3217" t="s">
        <v>15</v>
      </c>
      <c r="R3217" t="str">
        <f>VLOOKUP(Q3217,'Country Names'!B:C,2,FALSE)</f>
        <v>Spain</v>
      </c>
      <c r="S3217" t="s">
        <v>221</v>
      </c>
    </row>
    <row r="3218" spans="1:19" x14ac:dyDescent="0.3">
      <c r="A3218">
        <v>3147</v>
      </c>
      <c r="B3218">
        <v>2022</v>
      </c>
      <c r="C3218" t="s">
        <v>330</v>
      </c>
      <c r="D3218" t="s">
        <v>216</v>
      </c>
      <c r="E3218" t="s">
        <v>23</v>
      </c>
      <c r="F3218" t="str">
        <f t="shared" si="200"/>
        <v>Scientist</v>
      </c>
      <c r="G3218">
        <v>186000</v>
      </c>
      <c r="H3218" t="s">
        <v>20</v>
      </c>
      <c r="I3218">
        <v>186000</v>
      </c>
      <c r="J3218">
        <f t="shared" si="201"/>
        <v>150000</v>
      </c>
      <c r="K3218">
        <f t="shared" si="202"/>
        <v>200000</v>
      </c>
      <c r="L3218" t="str">
        <f t="shared" si="203"/>
        <v>150000-200000</v>
      </c>
      <c r="M3218" t="s">
        <v>21</v>
      </c>
      <c r="N3218" t="str">
        <f>VLOOKUP(M3218,'Country Names'!B:C,2,FALSE)</f>
        <v>United States</v>
      </c>
      <c r="O3218">
        <v>0</v>
      </c>
      <c r="P3218" t="str">
        <f>IF(Table[[#This Row],[remote_ratio]]=0, "In Person", IF(Table[[#This Row],[remote_ratio]]=50, "Hybrid", IF(Table[[#This Row],[remote_ratio]]=100, "Remote")))</f>
        <v>In Person</v>
      </c>
      <c r="Q3218" t="s">
        <v>21</v>
      </c>
      <c r="R3218" t="str">
        <f>VLOOKUP(Q3218,'Country Names'!B:C,2,FALSE)</f>
        <v>United States</v>
      </c>
      <c r="S3218" t="s">
        <v>221</v>
      </c>
    </row>
    <row r="3219" spans="1:19" x14ac:dyDescent="0.3">
      <c r="A3219">
        <v>3148</v>
      </c>
      <c r="B3219">
        <v>2022</v>
      </c>
      <c r="C3219" t="s">
        <v>330</v>
      </c>
      <c r="D3219" t="s">
        <v>216</v>
      </c>
      <c r="E3219" t="s">
        <v>23</v>
      </c>
      <c r="F3219" t="str">
        <f t="shared" si="200"/>
        <v>Scientist</v>
      </c>
      <c r="G3219">
        <v>148800</v>
      </c>
      <c r="H3219" t="s">
        <v>20</v>
      </c>
      <c r="I3219">
        <v>148800</v>
      </c>
      <c r="J3219">
        <f t="shared" si="201"/>
        <v>100000</v>
      </c>
      <c r="K3219">
        <f t="shared" si="202"/>
        <v>150000</v>
      </c>
      <c r="L3219" t="str">
        <f t="shared" si="203"/>
        <v>100000-150000</v>
      </c>
      <c r="M3219" t="s">
        <v>21</v>
      </c>
      <c r="N3219" t="str">
        <f>VLOOKUP(M3219,'Country Names'!B:C,2,FALSE)</f>
        <v>United States</v>
      </c>
      <c r="O3219">
        <v>0</v>
      </c>
      <c r="P3219" t="str">
        <f>IF(Table[[#This Row],[remote_ratio]]=0, "In Person", IF(Table[[#This Row],[remote_ratio]]=50, "Hybrid", IF(Table[[#This Row],[remote_ratio]]=100, "Remote")))</f>
        <v>In Person</v>
      </c>
      <c r="Q3219" t="s">
        <v>21</v>
      </c>
      <c r="R3219" t="str">
        <f>VLOOKUP(Q3219,'Country Names'!B:C,2,FALSE)</f>
        <v>United States</v>
      </c>
      <c r="S3219" t="s">
        <v>221</v>
      </c>
    </row>
    <row r="3220" spans="1:19" x14ac:dyDescent="0.3">
      <c r="A3220">
        <v>3156</v>
      </c>
      <c r="B3220">
        <v>2022</v>
      </c>
      <c r="C3220" t="s">
        <v>213</v>
      </c>
      <c r="D3220" t="s">
        <v>216</v>
      </c>
      <c r="E3220" t="s">
        <v>83</v>
      </c>
      <c r="F3220" t="str">
        <f t="shared" si="200"/>
        <v>Scientist</v>
      </c>
      <c r="G3220">
        <v>200000</v>
      </c>
      <c r="H3220" t="s">
        <v>20</v>
      </c>
      <c r="I3220">
        <v>200000</v>
      </c>
      <c r="J3220">
        <f t="shared" si="201"/>
        <v>200000</v>
      </c>
      <c r="K3220">
        <f t="shared" si="202"/>
        <v>250000</v>
      </c>
      <c r="L3220" t="str">
        <f t="shared" si="203"/>
        <v>200000-250000</v>
      </c>
      <c r="M3220" t="s">
        <v>43</v>
      </c>
      <c r="N3220" t="str">
        <f>VLOOKUP(M3220,'Country Names'!B:C,2,FALSE)</f>
        <v>India</v>
      </c>
      <c r="O3220">
        <v>100</v>
      </c>
      <c r="P3220" t="str">
        <f>IF(Table[[#This Row],[remote_ratio]]=0, "In Person", IF(Table[[#This Row],[remote_ratio]]=50, "Hybrid", IF(Table[[#This Row],[remote_ratio]]=100, "Remote")))</f>
        <v>Remote</v>
      </c>
      <c r="Q3220" t="s">
        <v>21</v>
      </c>
      <c r="R3220" t="str">
        <f>VLOOKUP(Q3220,'Country Names'!B:C,2,FALSE)</f>
        <v>United States</v>
      </c>
      <c r="S3220" t="s">
        <v>220</v>
      </c>
    </row>
    <row r="3221" spans="1:19" x14ac:dyDescent="0.3">
      <c r="A3221">
        <v>3159</v>
      </c>
      <c r="B3221">
        <v>2022</v>
      </c>
      <c r="C3221" t="s">
        <v>213</v>
      </c>
      <c r="D3221" t="s">
        <v>216</v>
      </c>
      <c r="E3221" t="s">
        <v>83</v>
      </c>
      <c r="F3221" t="str">
        <f t="shared" si="200"/>
        <v>Scientist</v>
      </c>
      <c r="G3221">
        <v>120000</v>
      </c>
      <c r="H3221" t="s">
        <v>20</v>
      </c>
      <c r="I3221">
        <v>120000</v>
      </c>
      <c r="J3221">
        <f t="shared" si="201"/>
        <v>100000</v>
      </c>
      <c r="K3221">
        <f t="shared" si="202"/>
        <v>150000</v>
      </c>
      <c r="L3221" t="str">
        <f t="shared" si="203"/>
        <v>100000-150000</v>
      </c>
      <c r="M3221" t="s">
        <v>21</v>
      </c>
      <c r="N3221" t="str">
        <f>VLOOKUP(M3221,'Country Names'!B:C,2,FALSE)</f>
        <v>United States</v>
      </c>
      <c r="O3221">
        <v>0</v>
      </c>
      <c r="P3221" t="str">
        <f>IF(Table[[#This Row],[remote_ratio]]=0, "In Person", IF(Table[[#This Row],[remote_ratio]]=50, "Hybrid", IF(Table[[#This Row],[remote_ratio]]=100, "Remote")))</f>
        <v>In Person</v>
      </c>
      <c r="Q3221" t="s">
        <v>21</v>
      </c>
      <c r="R3221" t="str">
        <f>VLOOKUP(Q3221,'Country Names'!B:C,2,FALSE)</f>
        <v>United States</v>
      </c>
      <c r="S3221" t="s">
        <v>221</v>
      </c>
    </row>
    <row r="3222" spans="1:19" x14ac:dyDescent="0.3">
      <c r="A3222">
        <v>3221</v>
      </c>
      <c r="B3222">
        <v>2022</v>
      </c>
      <c r="C3222" t="s">
        <v>213</v>
      </c>
      <c r="D3222" t="s">
        <v>216</v>
      </c>
      <c r="E3222" t="s">
        <v>37</v>
      </c>
      <c r="F3222" t="str">
        <f t="shared" si="200"/>
        <v>Engineer</v>
      </c>
      <c r="G3222">
        <v>60000</v>
      </c>
      <c r="H3222" t="s">
        <v>14</v>
      </c>
      <c r="I3222">
        <v>63040</v>
      </c>
      <c r="J3222">
        <f t="shared" si="201"/>
        <v>50000</v>
      </c>
      <c r="K3222">
        <f t="shared" si="202"/>
        <v>100000</v>
      </c>
      <c r="L3222" t="str">
        <f t="shared" si="203"/>
        <v>50000-100000</v>
      </c>
      <c r="M3222" t="s">
        <v>135</v>
      </c>
      <c r="N3222" t="str">
        <f>VLOOKUP(M3222,'Country Names'!B:C,2,FALSE)</f>
        <v>Greece</v>
      </c>
      <c r="O3222">
        <v>100</v>
      </c>
      <c r="P3222" t="str">
        <f>IF(Table[[#This Row],[remote_ratio]]=0, "In Person", IF(Table[[#This Row],[remote_ratio]]=50, "Hybrid", IF(Table[[#This Row],[remote_ratio]]=100, "Remote")))</f>
        <v>Remote</v>
      </c>
      <c r="Q3222" t="s">
        <v>135</v>
      </c>
      <c r="R3222" t="str">
        <f>VLOOKUP(Q3222,'Country Names'!B:C,2,FALSE)</f>
        <v>Greece</v>
      </c>
      <c r="S3222" t="s">
        <v>221</v>
      </c>
    </row>
    <row r="3223" spans="1:19" x14ac:dyDescent="0.3">
      <c r="A3223">
        <v>3222</v>
      </c>
      <c r="B3223">
        <v>2022</v>
      </c>
      <c r="C3223" t="s">
        <v>213</v>
      </c>
      <c r="D3223" t="s">
        <v>216</v>
      </c>
      <c r="E3223" t="s">
        <v>37</v>
      </c>
      <c r="F3223" t="str">
        <f t="shared" si="200"/>
        <v>Engineer</v>
      </c>
      <c r="G3223">
        <v>45000</v>
      </c>
      <c r="H3223" t="s">
        <v>14</v>
      </c>
      <c r="I3223">
        <v>47280</v>
      </c>
      <c r="J3223">
        <f t="shared" si="201"/>
        <v>0</v>
      </c>
      <c r="K3223">
        <f t="shared" si="202"/>
        <v>50000</v>
      </c>
      <c r="L3223" t="str">
        <f t="shared" si="203"/>
        <v>0-50000</v>
      </c>
      <c r="M3223" t="s">
        <v>135</v>
      </c>
      <c r="N3223" t="str">
        <f>VLOOKUP(M3223,'Country Names'!B:C,2,FALSE)</f>
        <v>Greece</v>
      </c>
      <c r="O3223">
        <v>100</v>
      </c>
      <c r="P3223" t="str">
        <f>IF(Table[[#This Row],[remote_ratio]]=0, "In Person", IF(Table[[#This Row],[remote_ratio]]=50, "Hybrid", IF(Table[[#This Row],[remote_ratio]]=100, "Remote")))</f>
        <v>Remote</v>
      </c>
      <c r="Q3223" t="s">
        <v>135</v>
      </c>
      <c r="R3223" t="str">
        <f>VLOOKUP(Q3223,'Country Names'!B:C,2,FALSE)</f>
        <v>Greece</v>
      </c>
      <c r="S3223" t="s">
        <v>221</v>
      </c>
    </row>
    <row r="3224" spans="1:19" x14ac:dyDescent="0.3">
      <c r="A3224">
        <v>3223</v>
      </c>
      <c r="B3224">
        <v>2022</v>
      </c>
      <c r="C3224" t="s">
        <v>213</v>
      </c>
      <c r="D3224" t="s">
        <v>216</v>
      </c>
      <c r="E3224" t="s">
        <v>37</v>
      </c>
      <c r="F3224" t="str">
        <f t="shared" si="200"/>
        <v>Engineer</v>
      </c>
      <c r="G3224">
        <v>60000</v>
      </c>
      <c r="H3224" t="s">
        <v>58</v>
      </c>
      <c r="I3224">
        <v>73880</v>
      </c>
      <c r="J3224">
        <f t="shared" si="201"/>
        <v>50000</v>
      </c>
      <c r="K3224">
        <f t="shared" si="202"/>
        <v>100000</v>
      </c>
      <c r="L3224" t="str">
        <f t="shared" si="203"/>
        <v>50000-100000</v>
      </c>
      <c r="M3224" t="s">
        <v>33</v>
      </c>
      <c r="N3224" t="str">
        <f>VLOOKUP(M3224,'Country Names'!B:C,2,FALSE)</f>
        <v>United Kingdom</v>
      </c>
      <c r="O3224">
        <v>100</v>
      </c>
      <c r="P3224" t="str">
        <f>IF(Table[[#This Row],[remote_ratio]]=0, "In Person", IF(Table[[#This Row],[remote_ratio]]=50, "Hybrid", IF(Table[[#This Row],[remote_ratio]]=100, "Remote")))</f>
        <v>Remote</v>
      </c>
      <c r="Q3224" t="s">
        <v>33</v>
      </c>
      <c r="R3224" t="str">
        <f>VLOOKUP(Q3224,'Country Names'!B:C,2,FALSE)</f>
        <v>United Kingdom</v>
      </c>
      <c r="S3224" t="s">
        <v>221</v>
      </c>
    </row>
    <row r="3225" spans="1:19" x14ac:dyDescent="0.3">
      <c r="A3225">
        <v>3224</v>
      </c>
      <c r="B3225">
        <v>2022</v>
      </c>
      <c r="C3225" t="s">
        <v>213</v>
      </c>
      <c r="D3225" t="s">
        <v>216</v>
      </c>
      <c r="E3225" t="s">
        <v>37</v>
      </c>
      <c r="F3225" t="str">
        <f t="shared" si="200"/>
        <v>Engineer</v>
      </c>
      <c r="G3225">
        <v>45000</v>
      </c>
      <c r="H3225" t="s">
        <v>58</v>
      </c>
      <c r="I3225">
        <v>55410</v>
      </c>
      <c r="J3225">
        <f t="shared" si="201"/>
        <v>50000</v>
      </c>
      <c r="K3225">
        <f t="shared" si="202"/>
        <v>100000</v>
      </c>
      <c r="L3225" t="str">
        <f t="shared" si="203"/>
        <v>50000-100000</v>
      </c>
      <c r="M3225" t="s">
        <v>33</v>
      </c>
      <c r="N3225" t="str">
        <f>VLOOKUP(M3225,'Country Names'!B:C,2,FALSE)</f>
        <v>United Kingdom</v>
      </c>
      <c r="O3225">
        <v>100</v>
      </c>
      <c r="P3225" t="str">
        <f>IF(Table[[#This Row],[remote_ratio]]=0, "In Person", IF(Table[[#This Row],[remote_ratio]]=50, "Hybrid", IF(Table[[#This Row],[remote_ratio]]=100, "Remote")))</f>
        <v>Remote</v>
      </c>
      <c r="Q3225" t="s">
        <v>33</v>
      </c>
      <c r="R3225" t="str">
        <f>VLOOKUP(Q3225,'Country Names'!B:C,2,FALSE)</f>
        <v>United Kingdom</v>
      </c>
      <c r="S3225" t="s">
        <v>221</v>
      </c>
    </row>
    <row r="3226" spans="1:19" x14ac:dyDescent="0.3">
      <c r="A3226">
        <v>3225</v>
      </c>
      <c r="B3226">
        <v>2021</v>
      </c>
      <c r="C3226" t="s">
        <v>213</v>
      </c>
      <c r="D3226" t="s">
        <v>216</v>
      </c>
      <c r="E3226" t="s">
        <v>35</v>
      </c>
      <c r="F3226" t="str">
        <f t="shared" si="200"/>
        <v>Engineer</v>
      </c>
      <c r="G3226">
        <v>43200</v>
      </c>
      <c r="H3226" t="s">
        <v>14</v>
      </c>
      <c r="I3226">
        <v>51064</v>
      </c>
      <c r="J3226">
        <f t="shared" si="201"/>
        <v>50000</v>
      </c>
      <c r="K3226">
        <f t="shared" si="202"/>
        <v>100000</v>
      </c>
      <c r="L3226" t="str">
        <f t="shared" si="203"/>
        <v>50000-100000</v>
      </c>
      <c r="M3226" t="s">
        <v>147</v>
      </c>
      <c r="N3226" t="str">
        <f>VLOOKUP(M3226,'Country Names'!B:C,2,FALSE)</f>
        <v>Italy</v>
      </c>
      <c r="O3226">
        <v>50</v>
      </c>
      <c r="P3226" t="str">
        <f>IF(Table[[#This Row],[remote_ratio]]=0, "In Person", IF(Table[[#This Row],[remote_ratio]]=50, "Hybrid", IF(Table[[#This Row],[remote_ratio]]=100, "Remote")))</f>
        <v>Hybrid</v>
      </c>
      <c r="Q3226" t="s">
        <v>147</v>
      </c>
      <c r="R3226" t="str">
        <f>VLOOKUP(Q3226,'Country Names'!B:C,2,FALSE)</f>
        <v>Italy</v>
      </c>
      <c r="S3226" t="s">
        <v>220</v>
      </c>
    </row>
    <row r="3227" spans="1:19" x14ac:dyDescent="0.3">
      <c r="A3227">
        <v>3226</v>
      </c>
      <c r="B3227">
        <v>2022</v>
      </c>
      <c r="C3227" t="s">
        <v>330</v>
      </c>
      <c r="D3227" t="s">
        <v>216</v>
      </c>
      <c r="E3227" t="s">
        <v>141</v>
      </c>
      <c r="F3227" t="str">
        <f t="shared" si="200"/>
        <v>Engineer</v>
      </c>
      <c r="G3227">
        <v>60000</v>
      </c>
      <c r="H3227" t="s">
        <v>20</v>
      </c>
      <c r="I3227">
        <v>60000</v>
      </c>
      <c r="J3227">
        <f t="shared" si="201"/>
        <v>50000</v>
      </c>
      <c r="K3227">
        <f t="shared" si="202"/>
        <v>100000</v>
      </c>
      <c r="L3227" t="str">
        <f t="shared" si="203"/>
        <v>50000-100000</v>
      </c>
      <c r="M3227" t="s">
        <v>131</v>
      </c>
      <c r="N3227" t="str">
        <f>VLOOKUP(M3227,'Country Names'!B:C,2,FALSE)</f>
        <v>Argentina</v>
      </c>
      <c r="O3227">
        <v>100</v>
      </c>
      <c r="P3227" t="str">
        <f>IF(Table[[#This Row],[remote_ratio]]=0, "In Person", IF(Table[[#This Row],[remote_ratio]]=50, "Hybrid", IF(Table[[#This Row],[remote_ratio]]=100, "Remote")))</f>
        <v>Remote</v>
      </c>
      <c r="Q3227" t="s">
        <v>106</v>
      </c>
      <c r="R3227" t="str">
        <f>VLOOKUP(Q3227,'Country Names'!B:C,2,FALSE)</f>
        <v>Mexico</v>
      </c>
      <c r="S3227" t="s">
        <v>220</v>
      </c>
    </row>
    <row r="3228" spans="1:19" x14ac:dyDescent="0.3">
      <c r="A3228">
        <v>3227</v>
      </c>
      <c r="B3228">
        <v>2022</v>
      </c>
      <c r="C3228" t="s">
        <v>213</v>
      </c>
      <c r="D3228" t="s">
        <v>216</v>
      </c>
      <c r="E3228" t="s">
        <v>37</v>
      </c>
      <c r="F3228" t="str">
        <f t="shared" si="200"/>
        <v>Engineer</v>
      </c>
      <c r="G3228">
        <v>82900</v>
      </c>
      <c r="H3228" t="s">
        <v>20</v>
      </c>
      <c r="I3228">
        <v>82900</v>
      </c>
      <c r="J3228">
        <f t="shared" si="201"/>
        <v>50000</v>
      </c>
      <c r="K3228">
        <f t="shared" si="202"/>
        <v>100000</v>
      </c>
      <c r="L3228" t="str">
        <f t="shared" si="203"/>
        <v>50000-100000</v>
      </c>
      <c r="M3228" t="s">
        <v>21</v>
      </c>
      <c r="N3228" t="str">
        <f>VLOOKUP(M3228,'Country Names'!B:C,2,FALSE)</f>
        <v>United States</v>
      </c>
      <c r="O3228">
        <v>0</v>
      </c>
      <c r="P3228" t="str">
        <f>IF(Table[[#This Row],[remote_ratio]]=0, "In Person", IF(Table[[#This Row],[remote_ratio]]=50, "Hybrid", IF(Table[[#This Row],[remote_ratio]]=100, "Remote")))</f>
        <v>In Person</v>
      </c>
      <c r="Q3228" t="s">
        <v>21</v>
      </c>
      <c r="R3228" t="str">
        <f>VLOOKUP(Q3228,'Country Names'!B:C,2,FALSE)</f>
        <v>United States</v>
      </c>
      <c r="S3228" t="s">
        <v>221</v>
      </c>
    </row>
    <row r="3229" spans="1:19" x14ac:dyDescent="0.3">
      <c r="A3229">
        <v>3228</v>
      </c>
      <c r="B3229">
        <v>2022</v>
      </c>
      <c r="C3229" t="s">
        <v>213</v>
      </c>
      <c r="D3229" t="s">
        <v>216</v>
      </c>
      <c r="E3229" t="s">
        <v>37</v>
      </c>
      <c r="F3229" t="str">
        <f t="shared" si="200"/>
        <v>Engineer</v>
      </c>
      <c r="G3229">
        <v>63900</v>
      </c>
      <c r="H3229" t="s">
        <v>20</v>
      </c>
      <c r="I3229">
        <v>63900</v>
      </c>
      <c r="J3229">
        <f t="shared" si="201"/>
        <v>50000</v>
      </c>
      <c r="K3229">
        <f t="shared" si="202"/>
        <v>100000</v>
      </c>
      <c r="L3229" t="str">
        <f t="shared" si="203"/>
        <v>50000-100000</v>
      </c>
      <c r="M3229" t="s">
        <v>21</v>
      </c>
      <c r="N3229" t="str">
        <f>VLOOKUP(M3229,'Country Names'!B:C,2,FALSE)</f>
        <v>United States</v>
      </c>
      <c r="O3229">
        <v>0</v>
      </c>
      <c r="P3229" t="str">
        <f>IF(Table[[#This Row],[remote_ratio]]=0, "In Person", IF(Table[[#This Row],[remote_ratio]]=50, "Hybrid", IF(Table[[#This Row],[remote_ratio]]=100, "Remote")))</f>
        <v>In Person</v>
      </c>
      <c r="Q3229" t="s">
        <v>21</v>
      </c>
      <c r="R3229" t="str">
        <f>VLOOKUP(Q3229,'Country Names'!B:C,2,FALSE)</f>
        <v>United States</v>
      </c>
      <c r="S3229" t="s">
        <v>221</v>
      </c>
    </row>
    <row r="3230" spans="1:19" x14ac:dyDescent="0.3">
      <c r="A3230">
        <v>3164</v>
      </c>
      <c r="B3230">
        <v>2020</v>
      </c>
      <c r="C3230" t="s">
        <v>214</v>
      </c>
      <c r="D3230" t="s">
        <v>216</v>
      </c>
      <c r="E3230" t="s">
        <v>23</v>
      </c>
      <c r="F3230" t="str">
        <f t="shared" si="200"/>
        <v>Scientist</v>
      </c>
      <c r="G3230">
        <v>43200</v>
      </c>
      <c r="H3230" t="s">
        <v>14</v>
      </c>
      <c r="I3230">
        <v>49268</v>
      </c>
      <c r="J3230">
        <f t="shared" si="201"/>
        <v>0</v>
      </c>
      <c r="K3230">
        <f t="shared" si="202"/>
        <v>50000</v>
      </c>
      <c r="L3230" t="str">
        <f t="shared" si="203"/>
        <v>0-50000</v>
      </c>
      <c r="M3230" t="s">
        <v>31</v>
      </c>
      <c r="N3230" t="str">
        <f>VLOOKUP(M3230,'Country Names'!B:C,2,FALSE)</f>
        <v>Germany</v>
      </c>
      <c r="O3230">
        <v>0</v>
      </c>
      <c r="P3230" t="str">
        <f>IF(Table[[#This Row],[remote_ratio]]=0, "In Person", IF(Table[[#This Row],[remote_ratio]]=50, "Hybrid", IF(Table[[#This Row],[remote_ratio]]=100, "Remote")))</f>
        <v>In Person</v>
      </c>
      <c r="Q3230" t="s">
        <v>31</v>
      </c>
      <c r="R3230" t="str">
        <f>VLOOKUP(Q3230,'Country Names'!B:C,2,FALSE)</f>
        <v>Germany</v>
      </c>
      <c r="S3230" t="s">
        <v>222</v>
      </c>
    </row>
    <row r="3231" spans="1:19" x14ac:dyDescent="0.3">
      <c r="A3231">
        <v>3167</v>
      </c>
      <c r="B3231">
        <v>2022</v>
      </c>
      <c r="C3231" t="s">
        <v>330</v>
      </c>
      <c r="D3231" t="s">
        <v>216</v>
      </c>
      <c r="E3231" t="s">
        <v>23</v>
      </c>
      <c r="F3231" t="str">
        <f t="shared" si="200"/>
        <v>Scientist</v>
      </c>
      <c r="G3231">
        <v>215300</v>
      </c>
      <c r="H3231" t="s">
        <v>20</v>
      </c>
      <c r="I3231">
        <v>215300</v>
      </c>
      <c r="J3231">
        <f t="shared" si="201"/>
        <v>200000</v>
      </c>
      <c r="K3231">
        <f t="shared" si="202"/>
        <v>250000</v>
      </c>
      <c r="L3231" t="str">
        <f t="shared" si="203"/>
        <v>200000-250000</v>
      </c>
      <c r="M3231" t="s">
        <v>21</v>
      </c>
      <c r="N3231" t="str">
        <f>VLOOKUP(M3231,'Country Names'!B:C,2,FALSE)</f>
        <v>United States</v>
      </c>
      <c r="O3231">
        <v>100</v>
      </c>
      <c r="P3231" t="str">
        <f>IF(Table[[#This Row],[remote_ratio]]=0, "In Person", IF(Table[[#This Row],[remote_ratio]]=50, "Hybrid", IF(Table[[#This Row],[remote_ratio]]=100, "Remote")))</f>
        <v>Remote</v>
      </c>
      <c r="Q3231" t="s">
        <v>21</v>
      </c>
      <c r="R3231" t="str">
        <f>VLOOKUP(Q3231,'Country Names'!B:C,2,FALSE)</f>
        <v>United States</v>
      </c>
      <c r="S3231" t="s">
        <v>220</v>
      </c>
    </row>
    <row r="3232" spans="1:19" x14ac:dyDescent="0.3">
      <c r="A3232">
        <v>3231</v>
      </c>
      <c r="B3232">
        <v>2022</v>
      </c>
      <c r="C3232" t="s">
        <v>213</v>
      </c>
      <c r="D3232" t="s">
        <v>216</v>
      </c>
      <c r="E3232" t="s">
        <v>69</v>
      </c>
      <c r="F3232" t="str">
        <f t="shared" si="200"/>
        <v>Manager</v>
      </c>
      <c r="G3232">
        <v>241000</v>
      </c>
      <c r="H3232" t="s">
        <v>20</v>
      </c>
      <c r="I3232">
        <v>241000</v>
      </c>
      <c r="J3232">
        <f t="shared" si="201"/>
        <v>200000</v>
      </c>
      <c r="K3232">
        <f t="shared" si="202"/>
        <v>250000</v>
      </c>
      <c r="L3232" t="str">
        <f t="shared" si="203"/>
        <v>200000-250000</v>
      </c>
      <c r="M3232" t="s">
        <v>21</v>
      </c>
      <c r="N3232" t="str">
        <f>VLOOKUP(M3232,'Country Names'!B:C,2,FALSE)</f>
        <v>United States</v>
      </c>
      <c r="O3232">
        <v>100</v>
      </c>
      <c r="P3232" t="str">
        <f>IF(Table[[#This Row],[remote_ratio]]=0, "In Person", IF(Table[[#This Row],[remote_ratio]]=50, "Hybrid", IF(Table[[#This Row],[remote_ratio]]=100, "Remote")))</f>
        <v>Remote</v>
      </c>
      <c r="Q3232" t="s">
        <v>21</v>
      </c>
      <c r="R3232" t="str">
        <f>VLOOKUP(Q3232,'Country Names'!B:C,2,FALSE)</f>
        <v>United States</v>
      </c>
      <c r="S3232" t="s">
        <v>221</v>
      </c>
    </row>
    <row r="3233" spans="1:19" x14ac:dyDescent="0.3">
      <c r="A3233">
        <v>3232</v>
      </c>
      <c r="B3233">
        <v>2022</v>
      </c>
      <c r="C3233" t="s">
        <v>213</v>
      </c>
      <c r="D3233" t="s">
        <v>216</v>
      </c>
      <c r="E3233" t="s">
        <v>69</v>
      </c>
      <c r="F3233" t="str">
        <f t="shared" si="200"/>
        <v>Manager</v>
      </c>
      <c r="G3233">
        <v>159000</v>
      </c>
      <c r="H3233" t="s">
        <v>20</v>
      </c>
      <c r="I3233">
        <v>159000</v>
      </c>
      <c r="J3233">
        <f t="shared" si="201"/>
        <v>150000</v>
      </c>
      <c r="K3233">
        <f t="shared" si="202"/>
        <v>200000</v>
      </c>
      <c r="L3233" t="str">
        <f t="shared" si="203"/>
        <v>150000-200000</v>
      </c>
      <c r="M3233" t="s">
        <v>21</v>
      </c>
      <c r="N3233" t="str">
        <f>VLOOKUP(M3233,'Country Names'!B:C,2,FALSE)</f>
        <v>United States</v>
      </c>
      <c r="O3233">
        <v>100</v>
      </c>
      <c r="P3233" t="str">
        <f>IF(Table[[#This Row],[remote_ratio]]=0, "In Person", IF(Table[[#This Row],[remote_ratio]]=50, "Hybrid", IF(Table[[#This Row],[remote_ratio]]=100, "Remote")))</f>
        <v>Remote</v>
      </c>
      <c r="Q3233" t="s">
        <v>21</v>
      </c>
      <c r="R3233" t="str">
        <f>VLOOKUP(Q3233,'Country Names'!B:C,2,FALSE)</f>
        <v>United States</v>
      </c>
      <c r="S3233" t="s">
        <v>221</v>
      </c>
    </row>
    <row r="3234" spans="1:19" x14ac:dyDescent="0.3">
      <c r="A3234">
        <v>3168</v>
      </c>
      <c r="B3234">
        <v>2022</v>
      </c>
      <c r="C3234" t="s">
        <v>330</v>
      </c>
      <c r="D3234" t="s">
        <v>216</v>
      </c>
      <c r="E3234" t="s">
        <v>23</v>
      </c>
      <c r="F3234" t="str">
        <f t="shared" si="200"/>
        <v>Scientist</v>
      </c>
      <c r="G3234">
        <v>158200</v>
      </c>
      <c r="H3234" t="s">
        <v>20</v>
      </c>
      <c r="I3234">
        <v>158200</v>
      </c>
      <c r="J3234">
        <f t="shared" si="201"/>
        <v>150000</v>
      </c>
      <c r="K3234">
        <f t="shared" si="202"/>
        <v>200000</v>
      </c>
      <c r="L3234" t="str">
        <f t="shared" si="203"/>
        <v>150000-200000</v>
      </c>
      <c r="M3234" t="s">
        <v>21</v>
      </c>
      <c r="N3234" t="str">
        <f>VLOOKUP(M3234,'Country Names'!B:C,2,FALSE)</f>
        <v>United States</v>
      </c>
      <c r="O3234">
        <v>100</v>
      </c>
      <c r="P3234" t="str">
        <f>IF(Table[[#This Row],[remote_ratio]]=0, "In Person", IF(Table[[#This Row],[remote_ratio]]=50, "Hybrid", IF(Table[[#This Row],[remote_ratio]]=100, "Remote")))</f>
        <v>Remote</v>
      </c>
      <c r="Q3234" t="s">
        <v>21</v>
      </c>
      <c r="R3234" t="str">
        <f>VLOOKUP(Q3234,'Country Names'!B:C,2,FALSE)</f>
        <v>United States</v>
      </c>
      <c r="S3234" t="s">
        <v>220</v>
      </c>
    </row>
    <row r="3235" spans="1:19" x14ac:dyDescent="0.3">
      <c r="A3235">
        <v>3178</v>
      </c>
      <c r="B3235">
        <v>2022</v>
      </c>
      <c r="C3235" t="s">
        <v>330</v>
      </c>
      <c r="D3235" t="s">
        <v>216</v>
      </c>
      <c r="E3235" t="s">
        <v>23</v>
      </c>
      <c r="F3235" t="str">
        <f t="shared" si="200"/>
        <v>Scientist</v>
      </c>
      <c r="G3235">
        <v>170000</v>
      </c>
      <c r="H3235" t="s">
        <v>20</v>
      </c>
      <c r="I3235">
        <v>170000</v>
      </c>
      <c r="J3235">
        <f t="shared" si="201"/>
        <v>150000</v>
      </c>
      <c r="K3235">
        <f t="shared" si="202"/>
        <v>200000</v>
      </c>
      <c r="L3235" t="str">
        <f t="shared" si="203"/>
        <v>150000-200000</v>
      </c>
      <c r="M3235" t="s">
        <v>21</v>
      </c>
      <c r="N3235" t="str">
        <f>VLOOKUP(M3235,'Country Names'!B:C,2,FALSE)</f>
        <v>United States</v>
      </c>
      <c r="O3235">
        <v>100</v>
      </c>
      <c r="P3235" t="str">
        <f>IF(Table[[#This Row],[remote_ratio]]=0, "In Person", IF(Table[[#This Row],[remote_ratio]]=50, "Hybrid", IF(Table[[#This Row],[remote_ratio]]=100, "Remote")))</f>
        <v>Remote</v>
      </c>
      <c r="Q3235" t="s">
        <v>21</v>
      </c>
      <c r="R3235" t="str">
        <f>VLOOKUP(Q3235,'Country Names'!B:C,2,FALSE)</f>
        <v>United States</v>
      </c>
      <c r="S3235" t="s">
        <v>221</v>
      </c>
    </row>
    <row r="3236" spans="1:19" x14ac:dyDescent="0.3">
      <c r="A3236">
        <v>3235</v>
      </c>
      <c r="B3236">
        <v>2022</v>
      </c>
      <c r="C3236" t="s">
        <v>213</v>
      </c>
      <c r="D3236" t="s">
        <v>216</v>
      </c>
      <c r="E3236" t="s">
        <v>27</v>
      </c>
      <c r="F3236" t="str">
        <f t="shared" si="200"/>
        <v>Analyst</v>
      </c>
      <c r="G3236">
        <v>58000</v>
      </c>
      <c r="H3236" t="s">
        <v>20</v>
      </c>
      <c r="I3236">
        <v>58000</v>
      </c>
      <c r="J3236">
        <f t="shared" si="201"/>
        <v>50000</v>
      </c>
      <c r="K3236">
        <f t="shared" si="202"/>
        <v>100000</v>
      </c>
      <c r="L3236" t="str">
        <f t="shared" si="203"/>
        <v>50000-100000</v>
      </c>
      <c r="M3236" t="s">
        <v>21</v>
      </c>
      <c r="N3236" t="str">
        <f>VLOOKUP(M3236,'Country Names'!B:C,2,FALSE)</f>
        <v>United States</v>
      </c>
      <c r="O3236">
        <v>0</v>
      </c>
      <c r="P3236" t="str">
        <f>IF(Table[[#This Row],[remote_ratio]]=0, "In Person", IF(Table[[#This Row],[remote_ratio]]=50, "Hybrid", IF(Table[[#This Row],[remote_ratio]]=100, "Remote")))</f>
        <v>In Person</v>
      </c>
      <c r="Q3236" t="s">
        <v>21</v>
      </c>
      <c r="R3236" t="str">
        <f>VLOOKUP(Q3236,'Country Names'!B:C,2,FALSE)</f>
        <v>United States</v>
      </c>
      <c r="S3236" t="s">
        <v>222</v>
      </c>
    </row>
    <row r="3237" spans="1:19" x14ac:dyDescent="0.3">
      <c r="A3237">
        <v>3236</v>
      </c>
      <c r="B3237">
        <v>2022</v>
      </c>
      <c r="C3237" t="s">
        <v>213</v>
      </c>
      <c r="D3237" t="s">
        <v>216</v>
      </c>
      <c r="E3237" t="s">
        <v>27</v>
      </c>
      <c r="F3237" t="str">
        <f t="shared" si="200"/>
        <v>Analyst</v>
      </c>
      <c r="G3237">
        <v>58000</v>
      </c>
      <c r="H3237" t="s">
        <v>20</v>
      </c>
      <c r="I3237">
        <v>58000</v>
      </c>
      <c r="J3237">
        <f t="shared" si="201"/>
        <v>50000</v>
      </c>
      <c r="K3237">
        <f t="shared" si="202"/>
        <v>100000</v>
      </c>
      <c r="L3237" t="str">
        <f t="shared" si="203"/>
        <v>50000-100000</v>
      </c>
      <c r="M3237" t="s">
        <v>21</v>
      </c>
      <c r="N3237" t="str">
        <f>VLOOKUP(M3237,'Country Names'!B:C,2,FALSE)</f>
        <v>United States</v>
      </c>
      <c r="O3237">
        <v>0</v>
      </c>
      <c r="P3237" t="str">
        <f>IF(Table[[#This Row],[remote_ratio]]=0, "In Person", IF(Table[[#This Row],[remote_ratio]]=50, "Hybrid", IF(Table[[#This Row],[remote_ratio]]=100, "Remote")))</f>
        <v>In Person</v>
      </c>
      <c r="Q3237" t="s">
        <v>21</v>
      </c>
      <c r="R3237" t="str">
        <f>VLOOKUP(Q3237,'Country Names'!B:C,2,FALSE)</f>
        <v>United States</v>
      </c>
      <c r="S3237" t="s">
        <v>222</v>
      </c>
    </row>
    <row r="3238" spans="1:19" x14ac:dyDescent="0.3">
      <c r="A3238">
        <v>3237</v>
      </c>
      <c r="B3238">
        <v>2022</v>
      </c>
      <c r="C3238" t="s">
        <v>330</v>
      </c>
      <c r="D3238" t="s">
        <v>216</v>
      </c>
      <c r="E3238" t="s">
        <v>37</v>
      </c>
      <c r="F3238" t="str">
        <f t="shared" si="200"/>
        <v>Engineer</v>
      </c>
      <c r="G3238">
        <v>136000</v>
      </c>
      <c r="H3238" t="s">
        <v>20</v>
      </c>
      <c r="I3238">
        <v>136000</v>
      </c>
      <c r="J3238">
        <f t="shared" si="201"/>
        <v>100000</v>
      </c>
      <c r="K3238">
        <f t="shared" si="202"/>
        <v>150000</v>
      </c>
      <c r="L3238" t="str">
        <f t="shared" si="203"/>
        <v>100000-150000</v>
      </c>
      <c r="M3238" t="s">
        <v>21</v>
      </c>
      <c r="N3238" t="str">
        <f>VLOOKUP(M3238,'Country Names'!B:C,2,FALSE)</f>
        <v>United States</v>
      </c>
      <c r="O3238">
        <v>0</v>
      </c>
      <c r="P3238" t="str">
        <f>IF(Table[[#This Row],[remote_ratio]]=0, "In Person", IF(Table[[#This Row],[remote_ratio]]=50, "Hybrid", IF(Table[[#This Row],[remote_ratio]]=100, "Remote")))</f>
        <v>In Person</v>
      </c>
      <c r="Q3238" t="s">
        <v>21</v>
      </c>
      <c r="R3238" t="str">
        <f>VLOOKUP(Q3238,'Country Names'!B:C,2,FALSE)</f>
        <v>United States</v>
      </c>
      <c r="S3238" t="s">
        <v>221</v>
      </c>
    </row>
    <row r="3239" spans="1:19" x14ac:dyDescent="0.3">
      <c r="A3239">
        <v>3238</v>
      </c>
      <c r="B3239">
        <v>2022</v>
      </c>
      <c r="C3239" t="s">
        <v>330</v>
      </c>
      <c r="D3239" t="s">
        <v>216</v>
      </c>
      <c r="E3239" t="s">
        <v>37</v>
      </c>
      <c r="F3239" t="str">
        <f t="shared" si="200"/>
        <v>Engineer</v>
      </c>
      <c r="G3239">
        <v>108800</v>
      </c>
      <c r="H3239" t="s">
        <v>20</v>
      </c>
      <c r="I3239">
        <v>108800</v>
      </c>
      <c r="J3239">
        <f t="shared" si="201"/>
        <v>100000</v>
      </c>
      <c r="K3239">
        <f t="shared" si="202"/>
        <v>150000</v>
      </c>
      <c r="L3239" t="str">
        <f t="shared" si="203"/>
        <v>100000-150000</v>
      </c>
      <c r="M3239" t="s">
        <v>21</v>
      </c>
      <c r="N3239" t="str">
        <f>VLOOKUP(M3239,'Country Names'!B:C,2,FALSE)</f>
        <v>United States</v>
      </c>
      <c r="O3239">
        <v>0</v>
      </c>
      <c r="P3239" t="str">
        <f>IF(Table[[#This Row],[remote_ratio]]=0, "In Person", IF(Table[[#This Row],[remote_ratio]]=50, "Hybrid", IF(Table[[#This Row],[remote_ratio]]=100, "Remote")))</f>
        <v>In Person</v>
      </c>
      <c r="Q3239" t="s">
        <v>21</v>
      </c>
      <c r="R3239" t="str">
        <f>VLOOKUP(Q3239,'Country Names'!B:C,2,FALSE)</f>
        <v>United States</v>
      </c>
      <c r="S3239" t="s">
        <v>221</v>
      </c>
    </row>
    <row r="3240" spans="1:19" x14ac:dyDescent="0.3">
      <c r="A3240">
        <v>3239</v>
      </c>
      <c r="B3240">
        <v>2022</v>
      </c>
      <c r="C3240" t="s">
        <v>215</v>
      </c>
      <c r="D3240" t="s">
        <v>216</v>
      </c>
      <c r="E3240" t="s">
        <v>37</v>
      </c>
      <c r="F3240" t="str">
        <f t="shared" si="200"/>
        <v>Engineer</v>
      </c>
      <c r="G3240">
        <v>242000</v>
      </c>
      <c r="H3240" t="s">
        <v>20</v>
      </c>
      <c r="I3240">
        <v>242000</v>
      </c>
      <c r="J3240">
        <f t="shared" si="201"/>
        <v>200000</v>
      </c>
      <c r="K3240">
        <f t="shared" si="202"/>
        <v>250000</v>
      </c>
      <c r="L3240" t="str">
        <f t="shared" si="203"/>
        <v>200000-250000</v>
      </c>
      <c r="M3240" t="s">
        <v>21</v>
      </c>
      <c r="N3240" t="str">
        <f>VLOOKUP(M3240,'Country Names'!B:C,2,FALSE)</f>
        <v>United States</v>
      </c>
      <c r="O3240">
        <v>100</v>
      </c>
      <c r="P3240" t="str">
        <f>IF(Table[[#This Row],[remote_ratio]]=0, "In Person", IF(Table[[#This Row],[remote_ratio]]=50, "Hybrid", IF(Table[[#This Row],[remote_ratio]]=100, "Remote")))</f>
        <v>Remote</v>
      </c>
      <c r="Q3240" t="s">
        <v>21</v>
      </c>
      <c r="R3240" t="str">
        <f>VLOOKUP(Q3240,'Country Names'!B:C,2,FALSE)</f>
        <v>United States</v>
      </c>
      <c r="S3240" t="s">
        <v>221</v>
      </c>
    </row>
    <row r="3241" spans="1:19" x14ac:dyDescent="0.3">
      <c r="A3241">
        <v>3240</v>
      </c>
      <c r="B3241">
        <v>2022</v>
      </c>
      <c r="C3241" t="s">
        <v>215</v>
      </c>
      <c r="D3241" t="s">
        <v>216</v>
      </c>
      <c r="E3241" t="s">
        <v>37</v>
      </c>
      <c r="F3241" t="str">
        <f t="shared" si="200"/>
        <v>Engineer</v>
      </c>
      <c r="G3241">
        <v>200000</v>
      </c>
      <c r="H3241" t="s">
        <v>20</v>
      </c>
      <c r="I3241">
        <v>200000</v>
      </c>
      <c r="J3241">
        <f t="shared" si="201"/>
        <v>200000</v>
      </c>
      <c r="K3241">
        <f t="shared" si="202"/>
        <v>250000</v>
      </c>
      <c r="L3241" t="str">
        <f t="shared" si="203"/>
        <v>200000-250000</v>
      </c>
      <c r="M3241" t="s">
        <v>21</v>
      </c>
      <c r="N3241" t="str">
        <f>VLOOKUP(M3241,'Country Names'!B:C,2,FALSE)</f>
        <v>United States</v>
      </c>
      <c r="O3241">
        <v>100</v>
      </c>
      <c r="P3241" t="str">
        <f>IF(Table[[#This Row],[remote_ratio]]=0, "In Person", IF(Table[[#This Row],[remote_ratio]]=50, "Hybrid", IF(Table[[#This Row],[remote_ratio]]=100, "Remote")))</f>
        <v>Remote</v>
      </c>
      <c r="Q3241" t="s">
        <v>21</v>
      </c>
      <c r="R3241" t="str">
        <f>VLOOKUP(Q3241,'Country Names'!B:C,2,FALSE)</f>
        <v>United States</v>
      </c>
      <c r="S3241" t="s">
        <v>221</v>
      </c>
    </row>
    <row r="3242" spans="1:19" x14ac:dyDescent="0.3">
      <c r="A3242">
        <v>3179</v>
      </c>
      <c r="B3242">
        <v>2022</v>
      </c>
      <c r="C3242" t="s">
        <v>330</v>
      </c>
      <c r="D3242" t="s">
        <v>216</v>
      </c>
      <c r="E3242" t="s">
        <v>23</v>
      </c>
      <c r="F3242" t="str">
        <f t="shared" si="200"/>
        <v>Scientist</v>
      </c>
      <c r="G3242">
        <v>123000</v>
      </c>
      <c r="H3242" t="s">
        <v>20</v>
      </c>
      <c r="I3242">
        <v>123000</v>
      </c>
      <c r="J3242">
        <f t="shared" si="201"/>
        <v>100000</v>
      </c>
      <c r="K3242">
        <f t="shared" si="202"/>
        <v>150000</v>
      </c>
      <c r="L3242" t="str">
        <f t="shared" si="203"/>
        <v>100000-150000</v>
      </c>
      <c r="M3242" t="s">
        <v>21</v>
      </c>
      <c r="N3242" t="str">
        <f>VLOOKUP(M3242,'Country Names'!B:C,2,FALSE)</f>
        <v>United States</v>
      </c>
      <c r="O3242">
        <v>100</v>
      </c>
      <c r="P3242" t="str">
        <f>IF(Table[[#This Row],[remote_ratio]]=0, "In Person", IF(Table[[#This Row],[remote_ratio]]=50, "Hybrid", IF(Table[[#This Row],[remote_ratio]]=100, "Remote")))</f>
        <v>Remote</v>
      </c>
      <c r="Q3242" t="s">
        <v>21</v>
      </c>
      <c r="R3242" t="str">
        <f>VLOOKUP(Q3242,'Country Names'!B:C,2,FALSE)</f>
        <v>United States</v>
      </c>
      <c r="S3242" t="s">
        <v>221</v>
      </c>
    </row>
    <row r="3243" spans="1:19" x14ac:dyDescent="0.3">
      <c r="A3243">
        <v>3213</v>
      </c>
      <c r="B3243">
        <v>2022</v>
      </c>
      <c r="C3243" t="s">
        <v>330</v>
      </c>
      <c r="D3243" t="s">
        <v>216</v>
      </c>
      <c r="E3243" t="s">
        <v>23</v>
      </c>
      <c r="F3243" t="str">
        <f t="shared" si="200"/>
        <v>Scientist</v>
      </c>
      <c r="G3243">
        <v>215300</v>
      </c>
      <c r="H3243" t="s">
        <v>20</v>
      </c>
      <c r="I3243">
        <v>215300</v>
      </c>
      <c r="J3243">
        <f t="shared" si="201"/>
        <v>200000</v>
      </c>
      <c r="K3243">
        <f t="shared" si="202"/>
        <v>250000</v>
      </c>
      <c r="L3243" t="str">
        <f t="shared" si="203"/>
        <v>200000-250000</v>
      </c>
      <c r="M3243" t="s">
        <v>21</v>
      </c>
      <c r="N3243" t="str">
        <f>VLOOKUP(M3243,'Country Names'!B:C,2,FALSE)</f>
        <v>United States</v>
      </c>
      <c r="O3243">
        <v>0</v>
      </c>
      <c r="P3243" t="str">
        <f>IF(Table[[#This Row],[remote_ratio]]=0, "In Person", IF(Table[[#This Row],[remote_ratio]]=50, "Hybrid", IF(Table[[#This Row],[remote_ratio]]=100, "Remote")))</f>
        <v>In Person</v>
      </c>
      <c r="Q3243" t="s">
        <v>21</v>
      </c>
      <c r="R3243" t="str">
        <f>VLOOKUP(Q3243,'Country Names'!B:C,2,FALSE)</f>
        <v>United States</v>
      </c>
      <c r="S3243" t="s">
        <v>220</v>
      </c>
    </row>
    <row r="3244" spans="1:19" x14ac:dyDescent="0.3">
      <c r="A3244">
        <v>3243</v>
      </c>
      <c r="B3244">
        <v>2022</v>
      </c>
      <c r="C3244" t="s">
        <v>213</v>
      </c>
      <c r="D3244" t="s">
        <v>216</v>
      </c>
      <c r="E3244" t="s">
        <v>37</v>
      </c>
      <c r="F3244" t="str">
        <f t="shared" si="200"/>
        <v>Engineer</v>
      </c>
      <c r="G3244">
        <v>60000</v>
      </c>
      <c r="H3244" t="s">
        <v>58</v>
      </c>
      <c r="I3244">
        <v>73880</v>
      </c>
      <c r="J3244">
        <f t="shared" si="201"/>
        <v>50000</v>
      </c>
      <c r="K3244">
        <f t="shared" si="202"/>
        <v>100000</v>
      </c>
      <c r="L3244" t="str">
        <f t="shared" si="203"/>
        <v>50000-100000</v>
      </c>
      <c r="M3244" t="s">
        <v>33</v>
      </c>
      <c r="N3244" t="str">
        <f>VLOOKUP(M3244,'Country Names'!B:C,2,FALSE)</f>
        <v>United Kingdom</v>
      </c>
      <c r="O3244">
        <v>0</v>
      </c>
      <c r="P3244" t="str">
        <f>IF(Table[[#This Row],[remote_ratio]]=0, "In Person", IF(Table[[#This Row],[remote_ratio]]=50, "Hybrid", IF(Table[[#This Row],[remote_ratio]]=100, "Remote")))</f>
        <v>In Person</v>
      </c>
      <c r="Q3244" t="s">
        <v>33</v>
      </c>
      <c r="R3244" t="str">
        <f>VLOOKUP(Q3244,'Country Names'!B:C,2,FALSE)</f>
        <v>United Kingdom</v>
      </c>
      <c r="S3244" t="s">
        <v>221</v>
      </c>
    </row>
    <row r="3245" spans="1:19" x14ac:dyDescent="0.3">
      <c r="A3245">
        <v>3244</v>
      </c>
      <c r="B3245">
        <v>2022</v>
      </c>
      <c r="C3245" t="s">
        <v>213</v>
      </c>
      <c r="D3245" t="s">
        <v>216</v>
      </c>
      <c r="E3245" t="s">
        <v>37</v>
      </c>
      <c r="F3245" t="str">
        <f t="shared" si="200"/>
        <v>Engineer</v>
      </c>
      <c r="G3245">
        <v>40000</v>
      </c>
      <c r="H3245" t="s">
        <v>58</v>
      </c>
      <c r="I3245">
        <v>49253</v>
      </c>
      <c r="J3245">
        <f t="shared" si="201"/>
        <v>0</v>
      </c>
      <c r="K3245">
        <f t="shared" si="202"/>
        <v>50000</v>
      </c>
      <c r="L3245" t="str">
        <f t="shared" si="203"/>
        <v>0-50000</v>
      </c>
      <c r="M3245" t="s">
        <v>33</v>
      </c>
      <c r="N3245" t="str">
        <f>VLOOKUP(M3245,'Country Names'!B:C,2,FALSE)</f>
        <v>United Kingdom</v>
      </c>
      <c r="O3245">
        <v>0</v>
      </c>
      <c r="P3245" t="str">
        <f>IF(Table[[#This Row],[remote_ratio]]=0, "In Person", IF(Table[[#This Row],[remote_ratio]]=50, "Hybrid", IF(Table[[#This Row],[remote_ratio]]=100, "Remote")))</f>
        <v>In Person</v>
      </c>
      <c r="Q3245" t="s">
        <v>33</v>
      </c>
      <c r="R3245" t="str">
        <f>VLOOKUP(Q3245,'Country Names'!B:C,2,FALSE)</f>
        <v>United Kingdom</v>
      </c>
      <c r="S3245" t="s">
        <v>221</v>
      </c>
    </row>
    <row r="3246" spans="1:19" x14ac:dyDescent="0.3">
      <c r="A3246">
        <v>3214</v>
      </c>
      <c r="B3246">
        <v>2022</v>
      </c>
      <c r="C3246" t="s">
        <v>330</v>
      </c>
      <c r="D3246" t="s">
        <v>216</v>
      </c>
      <c r="E3246" t="s">
        <v>23</v>
      </c>
      <c r="F3246" t="str">
        <f t="shared" si="200"/>
        <v>Scientist</v>
      </c>
      <c r="G3246">
        <v>140400</v>
      </c>
      <c r="H3246" t="s">
        <v>20</v>
      </c>
      <c r="I3246">
        <v>140400</v>
      </c>
      <c r="J3246">
        <f t="shared" si="201"/>
        <v>100000</v>
      </c>
      <c r="K3246">
        <f t="shared" si="202"/>
        <v>150000</v>
      </c>
      <c r="L3246" t="str">
        <f t="shared" si="203"/>
        <v>100000-150000</v>
      </c>
      <c r="M3246" t="s">
        <v>21</v>
      </c>
      <c r="N3246" t="str">
        <f>VLOOKUP(M3246,'Country Names'!B:C,2,FALSE)</f>
        <v>United States</v>
      </c>
      <c r="O3246">
        <v>0</v>
      </c>
      <c r="P3246" t="str">
        <f>IF(Table[[#This Row],[remote_ratio]]=0, "In Person", IF(Table[[#This Row],[remote_ratio]]=50, "Hybrid", IF(Table[[#This Row],[remote_ratio]]=100, "Remote")))</f>
        <v>In Person</v>
      </c>
      <c r="Q3246" t="s">
        <v>21</v>
      </c>
      <c r="R3246" t="str">
        <f>VLOOKUP(Q3246,'Country Names'!B:C,2,FALSE)</f>
        <v>United States</v>
      </c>
      <c r="S3246" t="s">
        <v>220</v>
      </c>
    </row>
    <row r="3247" spans="1:19" x14ac:dyDescent="0.3">
      <c r="A3247">
        <v>3217</v>
      </c>
      <c r="B3247">
        <v>2022</v>
      </c>
      <c r="C3247" t="s">
        <v>330</v>
      </c>
      <c r="D3247" t="s">
        <v>216</v>
      </c>
      <c r="E3247" t="s">
        <v>23</v>
      </c>
      <c r="F3247" t="str">
        <f t="shared" si="200"/>
        <v>Scientist</v>
      </c>
      <c r="G3247">
        <v>260000</v>
      </c>
      <c r="H3247" t="s">
        <v>20</v>
      </c>
      <c r="I3247">
        <v>260000</v>
      </c>
      <c r="J3247">
        <f t="shared" si="201"/>
        <v>250000</v>
      </c>
      <c r="K3247">
        <f t="shared" si="202"/>
        <v>300000</v>
      </c>
      <c r="L3247" t="str">
        <f t="shared" si="203"/>
        <v>250000-300000</v>
      </c>
      <c r="M3247" t="s">
        <v>21</v>
      </c>
      <c r="N3247" t="str">
        <f>VLOOKUP(M3247,'Country Names'!B:C,2,FALSE)</f>
        <v>United States</v>
      </c>
      <c r="O3247">
        <v>100</v>
      </c>
      <c r="P3247" t="str">
        <f>IF(Table[[#This Row],[remote_ratio]]=0, "In Person", IF(Table[[#This Row],[remote_ratio]]=50, "Hybrid", IF(Table[[#This Row],[remote_ratio]]=100, "Remote")))</f>
        <v>Remote</v>
      </c>
      <c r="Q3247" t="s">
        <v>21</v>
      </c>
      <c r="R3247" t="str">
        <f>VLOOKUP(Q3247,'Country Names'!B:C,2,FALSE)</f>
        <v>United States</v>
      </c>
      <c r="S3247" t="s">
        <v>221</v>
      </c>
    </row>
    <row r="3248" spans="1:19" x14ac:dyDescent="0.3">
      <c r="A3248">
        <v>3247</v>
      </c>
      <c r="B3248">
        <v>2022</v>
      </c>
      <c r="C3248" t="s">
        <v>330</v>
      </c>
      <c r="D3248" t="s">
        <v>216</v>
      </c>
      <c r="E3248" t="s">
        <v>27</v>
      </c>
      <c r="F3248" t="str">
        <f t="shared" si="200"/>
        <v>Analyst</v>
      </c>
      <c r="G3248">
        <v>124190</v>
      </c>
      <c r="H3248" t="s">
        <v>20</v>
      </c>
      <c r="I3248">
        <v>124190</v>
      </c>
      <c r="J3248">
        <f t="shared" si="201"/>
        <v>100000</v>
      </c>
      <c r="K3248">
        <f t="shared" si="202"/>
        <v>150000</v>
      </c>
      <c r="L3248" t="str">
        <f t="shared" si="203"/>
        <v>100000-150000</v>
      </c>
      <c r="M3248" t="s">
        <v>21</v>
      </c>
      <c r="N3248" t="str">
        <f>VLOOKUP(M3248,'Country Names'!B:C,2,FALSE)</f>
        <v>United States</v>
      </c>
      <c r="O3248">
        <v>100</v>
      </c>
      <c r="P3248" t="str">
        <f>IF(Table[[#This Row],[remote_ratio]]=0, "In Person", IF(Table[[#This Row],[remote_ratio]]=50, "Hybrid", IF(Table[[#This Row],[remote_ratio]]=100, "Remote")))</f>
        <v>Remote</v>
      </c>
      <c r="Q3248" t="s">
        <v>21</v>
      </c>
      <c r="R3248" t="str">
        <f>VLOOKUP(Q3248,'Country Names'!B:C,2,FALSE)</f>
        <v>United States</v>
      </c>
      <c r="S3248" t="s">
        <v>221</v>
      </c>
    </row>
    <row r="3249" spans="1:19" x14ac:dyDescent="0.3">
      <c r="A3249">
        <v>3248</v>
      </c>
      <c r="B3249">
        <v>2022</v>
      </c>
      <c r="C3249" t="s">
        <v>330</v>
      </c>
      <c r="D3249" t="s">
        <v>216</v>
      </c>
      <c r="E3249" t="s">
        <v>27</v>
      </c>
      <c r="F3249" t="str">
        <f t="shared" si="200"/>
        <v>Analyst</v>
      </c>
      <c r="G3249">
        <v>90320</v>
      </c>
      <c r="H3249" t="s">
        <v>20</v>
      </c>
      <c r="I3249">
        <v>90320</v>
      </c>
      <c r="J3249">
        <f t="shared" si="201"/>
        <v>50000</v>
      </c>
      <c r="K3249">
        <f t="shared" si="202"/>
        <v>100000</v>
      </c>
      <c r="L3249" t="str">
        <f t="shared" si="203"/>
        <v>50000-100000</v>
      </c>
      <c r="M3249" t="s">
        <v>21</v>
      </c>
      <c r="N3249" t="str">
        <f>VLOOKUP(M3249,'Country Names'!B:C,2,FALSE)</f>
        <v>United States</v>
      </c>
      <c r="O3249">
        <v>100</v>
      </c>
      <c r="P3249" t="str">
        <f>IF(Table[[#This Row],[remote_ratio]]=0, "In Person", IF(Table[[#This Row],[remote_ratio]]=50, "Hybrid", IF(Table[[#This Row],[remote_ratio]]=100, "Remote")))</f>
        <v>Remote</v>
      </c>
      <c r="Q3249" t="s">
        <v>21</v>
      </c>
      <c r="R3249" t="str">
        <f>VLOOKUP(Q3249,'Country Names'!B:C,2,FALSE)</f>
        <v>United States</v>
      </c>
      <c r="S3249" t="s">
        <v>221</v>
      </c>
    </row>
    <row r="3250" spans="1:19" x14ac:dyDescent="0.3">
      <c r="A3250">
        <v>3249</v>
      </c>
      <c r="B3250">
        <v>2022</v>
      </c>
      <c r="C3250" t="s">
        <v>330</v>
      </c>
      <c r="D3250" t="s">
        <v>216</v>
      </c>
      <c r="E3250" t="s">
        <v>37</v>
      </c>
      <c r="F3250" t="str">
        <f t="shared" si="200"/>
        <v>Engineer</v>
      </c>
      <c r="G3250">
        <v>181940</v>
      </c>
      <c r="H3250" t="s">
        <v>20</v>
      </c>
      <c r="I3250">
        <v>181940</v>
      </c>
      <c r="J3250">
        <f t="shared" si="201"/>
        <v>150000</v>
      </c>
      <c r="K3250">
        <f t="shared" si="202"/>
        <v>200000</v>
      </c>
      <c r="L3250" t="str">
        <f t="shared" si="203"/>
        <v>150000-200000</v>
      </c>
      <c r="M3250" t="s">
        <v>21</v>
      </c>
      <c r="N3250" t="str">
        <f>VLOOKUP(M3250,'Country Names'!B:C,2,FALSE)</f>
        <v>United States</v>
      </c>
      <c r="O3250">
        <v>0</v>
      </c>
      <c r="P3250" t="str">
        <f>IF(Table[[#This Row],[remote_ratio]]=0, "In Person", IF(Table[[#This Row],[remote_ratio]]=50, "Hybrid", IF(Table[[#This Row],[remote_ratio]]=100, "Remote")))</f>
        <v>In Person</v>
      </c>
      <c r="Q3250" t="s">
        <v>21</v>
      </c>
      <c r="R3250" t="str">
        <f>VLOOKUP(Q3250,'Country Names'!B:C,2,FALSE)</f>
        <v>United States</v>
      </c>
      <c r="S3250" t="s">
        <v>221</v>
      </c>
    </row>
    <row r="3251" spans="1:19" x14ac:dyDescent="0.3">
      <c r="A3251">
        <v>3250</v>
      </c>
      <c r="B3251">
        <v>2022</v>
      </c>
      <c r="C3251" t="s">
        <v>330</v>
      </c>
      <c r="D3251" t="s">
        <v>216</v>
      </c>
      <c r="E3251" t="s">
        <v>37</v>
      </c>
      <c r="F3251" t="str">
        <f t="shared" si="200"/>
        <v>Engineer</v>
      </c>
      <c r="G3251">
        <v>132320</v>
      </c>
      <c r="H3251" t="s">
        <v>20</v>
      </c>
      <c r="I3251">
        <v>132320</v>
      </c>
      <c r="J3251">
        <f t="shared" si="201"/>
        <v>100000</v>
      </c>
      <c r="K3251">
        <f t="shared" si="202"/>
        <v>150000</v>
      </c>
      <c r="L3251" t="str">
        <f t="shared" si="203"/>
        <v>100000-150000</v>
      </c>
      <c r="M3251" t="s">
        <v>21</v>
      </c>
      <c r="N3251" t="str">
        <f>VLOOKUP(M3251,'Country Names'!B:C,2,FALSE)</f>
        <v>United States</v>
      </c>
      <c r="O3251">
        <v>0</v>
      </c>
      <c r="P3251" t="str">
        <f>IF(Table[[#This Row],[remote_ratio]]=0, "In Person", IF(Table[[#This Row],[remote_ratio]]=50, "Hybrid", IF(Table[[#This Row],[remote_ratio]]=100, "Remote")))</f>
        <v>In Person</v>
      </c>
      <c r="Q3251" t="s">
        <v>21</v>
      </c>
      <c r="R3251" t="str">
        <f>VLOOKUP(Q3251,'Country Names'!B:C,2,FALSE)</f>
        <v>United States</v>
      </c>
      <c r="S3251" t="s">
        <v>221</v>
      </c>
    </row>
    <row r="3252" spans="1:19" x14ac:dyDescent="0.3">
      <c r="A3252">
        <v>3251</v>
      </c>
      <c r="B3252">
        <v>2022</v>
      </c>
      <c r="C3252" t="s">
        <v>330</v>
      </c>
      <c r="D3252" t="s">
        <v>216</v>
      </c>
      <c r="E3252" t="s">
        <v>37</v>
      </c>
      <c r="F3252" t="str">
        <f t="shared" si="200"/>
        <v>Engineer</v>
      </c>
      <c r="G3252">
        <v>220110</v>
      </c>
      <c r="H3252" t="s">
        <v>20</v>
      </c>
      <c r="I3252">
        <v>220110</v>
      </c>
      <c r="J3252">
        <f t="shared" si="201"/>
        <v>200000</v>
      </c>
      <c r="K3252">
        <f t="shared" si="202"/>
        <v>250000</v>
      </c>
      <c r="L3252" t="str">
        <f t="shared" si="203"/>
        <v>200000-250000</v>
      </c>
      <c r="M3252" t="s">
        <v>21</v>
      </c>
      <c r="N3252" t="str">
        <f>VLOOKUP(M3252,'Country Names'!B:C,2,FALSE)</f>
        <v>United States</v>
      </c>
      <c r="O3252">
        <v>0</v>
      </c>
      <c r="P3252" t="str">
        <f>IF(Table[[#This Row],[remote_ratio]]=0, "In Person", IF(Table[[#This Row],[remote_ratio]]=50, "Hybrid", IF(Table[[#This Row],[remote_ratio]]=100, "Remote")))</f>
        <v>In Person</v>
      </c>
      <c r="Q3252" t="s">
        <v>21</v>
      </c>
      <c r="R3252" t="str">
        <f>VLOOKUP(Q3252,'Country Names'!B:C,2,FALSE)</f>
        <v>United States</v>
      </c>
      <c r="S3252" t="s">
        <v>221</v>
      </c>
    </row>
    <row r="3253" spans="1:19" x14ac:dyDescent="0.3">
      <c r="A3253">
        <v>3252</v>
      </c>
      <c r="B3253">
        <v>2022</v>
      </c>
      <c r="C3253" t="s">
        <v>330</v>
      </c>
      <c r="D3253" t="s">
        <v>216</v>
      </c>
      <c r="E3253" t="s">
        <v>37</v>
      </c>
      <c r="F3253" t="str">
        <f t="shared" si="200"/>
        <v>Engineer</v>
      </c>
      <c r="G3253">
        <v>160080</v>
      </c>
      <c r="H3253" t="s">
        <v>20</v>
      </c>
      <c r="I3253">
        <v>160080</v>
      </c>
      <c r="J3253">
        <f t="shared" si="201"/>
        <v>150000</v>
      </c>
      <c r="K3253">
        <f t="shared" si="202"/>
        <v>200000</v>
      </c>
      <c r="L3253" t="str">
        <f t="shared" si="203"/>
        <v>150000-200000</v>
      </c>
      <c r="M3253" t="s">
        <v>21</v>
      </c>
      <c r="N3253" t="str">
        <f>VLOOKUP(M3253,'Country Names'!B:C,2,FALSE)</f>
        <v>United States</v>
      </c>
      <c r="O3253">
        <v>0</v>
      </c>
      <c r="P3253" t="str">
        <f>IF(Table[[#This Row],[remote_ratio]]=0, "In Person", IF(Table[[#This Row],[remote_ratio]]=50, "Hybrid", IF(Table[[#This Row],[remote_ratio]]=100, "Remote")))</f>
        <v>In Person</v>
      </c>
      <c r="Q3253" t="s">
        <v>21</v>
      </c>
      <c r="R3253" t="str">
        <f>VLOOKUP(Q3253,'Country Names'!B:C,2,FALSE)</f>
        <v>United States</v>
      </c>
      <c r="S3253" t="s">
        <v>221</v>
      </c>
    </row>
    <row r="3254" spans="1:19" x14ac:dyDescent="0.3">
      <c r="A3254">
        <v>3218</v>
      </c>
      <c r="B3254">
        <v>2022</v>
      </c>
      <c r="C3254" t="s">
        <v>330</v>
      </c>
      <c r="D3254" t="s">
        <v>216</v>
      </c>
      <c r="E3254" t="s">
        <v>23</v>
      </c>
      <c r="F3254" t="str">
        <f t="shared" si="200"/>
        <v>Scientist</v>
      </c>
      <c r="G3254">
        <v>180000</v>
      </c>
      <c r="H3254" t="s">
        <v>20</v>
      </c>
      <c r="I3254">
        <v>180000</v>
      </c>
      <c r="J3254">
        <f t="shared" si="201"/>
        <v>150000</v>
      </c>
      <c r="K3254">
        <f t="shared" si="202"/>
        <v>200000</v>
      </c>
      <c r="L3254" t="str">
        <f t="shared" si="203"/>
        <v>150000-200000</v>
      </c>
      <c r="M3254" t="s">
        <v>21</v>
      </c>
      <c r="N3254" t="str">
        <f>VLOOKUP(M3254,'Country Names'!B:C,2,FALSE)</f>
        <v>United States</v>
      </c>
      <c r="O3254">
        <v>100</v>
      </c>
      <c r="P3254" t="str">
        <f>IF(Table[[#This Row],[remote_ratio]]=0, "In Person", IF(Table[[#This Row],[remote_ratio]]=50, "Hybrid", IF(Table[[#This Row],[remote_ratio]]=100, "Remote")))</f>
        <v>Remote</v>
      </c>
      <c r="Q3254" t="s">
        <v>21</v>
      </c>
      <c r="R3254" t="str">
        <f>VLOOKUP(Q3254,'Country Names'!B:C,2,FALSE)</f>
        <v>United States</v>
      </c>
      <c r="S3254" t="s">
        <v>221</v>
      </c>
    </row>
    <row r="3255" spans="1:19" x14ac:dyDescent="0.3">
      <c r="A3255">
        <v>3219</v>
      </c>
      <c r="B3255">
        <v>2022</v>
      </c>
      <c r="C3255" t="s">
        <v>213</v>
      </c>
      <c r="D3255" t="s">
        <v>216</v>
      </c>
      <c r="E3255" t="s">
        <v>23</v>
      </c>
      <c r="F3255" t="str">
        <f t="shared" si="200"/>
        <v>Scientist</v>
      </c>
      <c r="G3255">
        <v>55000</v>
      </c>
      <c r="H3255" t="s">
        <v>58</v>
      </c>
      <c r="I3255">
        <v>67723</v>
      </c>
      <c r="J3255">
        <f t="shared" si="201"/>
        <v>50000</v>
      </c>
      <c r="K3255">
        <f t="shared" si="202"/>
        <v>100000</v>
      </c>
      <c r="L3255" t="str">
        <f t="shared" si="203"/>
        <v>50000-100000</v>
      </c>
      <c r="M3255" t="s">
        <v>33</v>
      </c>
      <c r="N3255" t="str">
        <f>VLOOKUP(M3255,'Country Names'!B:C,2,FALSE)</f>
        <v>United Kingdom</v>
      </c>
      <c r="O3255">
        <v>0</v>
      </c>
      <c r="P3255" t="str">
        <f>IF(Table[[#This Row],[remote_ratio]]=0, "In Person", IF(Table[[#This Row],[remote_ratio]]=50, "Hybrid", IF(Table[[#This Row],[remote_ratio]]=100, "Remote")))</f>
        <v>In Person</v>
      </c>
      <c r="Q3255" t="s">
        <v>33</v>
      </c>
      <c r="R3255" t="str">
        <f>VLOOKUP(Q3255,'Country Names'!B:C,2,FALSE)</f>
        <v>United Kingdom</v>
      </c>
      <c r="S3255" t="s">
        <v>221</v>
      </c>
    </row>
    <row r="3256" spans="1:19" x14ac:dyDescent="0.3">
      <c r="A3256">
        <v>3255</v>
      </c>
      <c r="B3256">
        <v>2022</v>
      </c>
      <c r="C3256" t="s">
        <v>213</v>
      </c>
      <c r="D3256" t="s">
        <v>216</v>
      </c>
      <c r="E3256" t="s">
        <v>27</v>
      </c>
      <c r="F3256" t="str">
        <f t="shared" si="200"/>
        <v>Analyst</v>
      </c>
      <c r="G3256">
        <v>126500</v>
      </c>
      <c r="H3256" t="s">
        <v>20</v>
      </c>
      <c r="I3256">
        <v>126500</v>
      </c>
      <c r="J3256">
        <f t="shared" si="201"/>
        <v>100000</v>
      </c>
      <c r="K3256">
        <f t="shared" si="202"/>
        <v>150000</v>
      </c>
      <c r="L3256" t="str">
        <f t="shared" si="203"/>
        <v>100000-150000</v>
      </c>
      <c r="M3256" t="s">
        <v>21</v>
      </c>
      <c r="N3256" t="str">
        <f>VLOOKUP(M3256,'Country Names'!B:C,2,FALSE)</f>
        <v>United States</v>
      </c>
      <c r="O3256">
        <v>0</v>
      </c>
      <c r="P3256" t="str">
        <f>IF(Table[[#This Row],[remote_ratio]]=0, "In Person", IF(Table[[#This Row],[remote_ratio]]=50, "Hybrid", IF(Table[[#This Row],[remote_ratio]]=100, "Remote")))</f>
        <v>In Person</v>
      </c>
      <c r="Q3256" t="s">
        <v>21</v>
      </c>
      <c r="R3256" t="str">
        <f>VLOOKUP(Q3256,'Country Names'!B:C,2,FALSE)</f>
        <v>United States</v>
      </c>
      <c r="S3256" t="s">
        <v>221</v>
      </c>
    </row>
    <row r="3257" spans="1:19" x14ac:dyDescent="0.3">
      <c r="A3257">
        <v>3256</v>
      </c>
      <c r="B3257">
        <v>2022</v>
      </c>
      <c r="C3257" t="s">
        <v>213</v>
      </c>
      <c r="D3257" t="s">
        <v>216</v>
      </c>
      <c r="E3257" t="s">
        <v>27</v>
      </c>
      <c r="F3257" t="str">
        <f t="shared" si="200"/>
        <v>Analyst</v>
      </c>
      <c r="G3257">
        <v>106260</v>
      </c>
      <c r="H3257" t="s">
        <v>20</v>
      </c>
      <c r="I3257">
        <v>106260</v>
      </c>
      <c r="J3257">
        <f t="shared" si="201"/>
        <v>100000</v>
      </c>
      <c r="K3257">
        <f t="shared" si="202"/>
        <v>150000</v>
      </c>
      <c r="L3257" t="str">
        <f t="shared" si="203"/>
        <v>100000-150000</v>
      </c>
      <c r="M3257" t="s">
        <v>21</v>
      </c>
      <c r="N3257" t="str">
        <f>VLOOKUP(M3257,'Country Names'!B:C,2,FALSE)</f>
        <v>United States</v>
      </c>
      <c r="O3257">
        <v>0</v>
      </c>
      <c r="P3257" t="str">
        <f>IF(Table[[#This Row],[remote_ratio]]=0, "In Person", IF(Table[[#This Row],[remote_ratio]]=50, "Hybrid", IF(Table[[#This Row],[remote_ratio]]=100, "Remote")))</f>
        <v>In Person</v>
      </c>
      <c r="Q3257" t="s">
        <v>21</v>
      </c>
      <c r="R3257" t="str">
        <f>VLOOKUP(Q3257,'Country Names'!B:C,2,FALSE)</f>
        <v>United States</v>
      </c>
      <c r="S3257" t="s">
        <v>221</v>
      </c>
    </row>
    <row r="3258" spans="1:19" x14ac:dyDescent="0.3">
      <c r="A3258">
        <v>3257</v>
      </c>
      <c r="B3258">
        <v>2022</v>
      </c>
      <c r="C3258" t="s">
        <v>330</v>
      </c>
      <c r="D3258" t="s">
        <v>216</v>
      </c>
      <c r="E3258" t="s">
        <v>27</v>
      </c>
      <c r="F3258" t="str">
        <f t="shared" si="200"/>
        <v>Analyst</v>
      </c>
      <c r="G3258">
        <v>116000</v>
      </c>
      <c r="H3258" t="s">
        <v>20</v>
      </c>
      <c r="I3258">
        <v>116000</v>
      </c>
      <c r="J3258">
        <f t="shared" si="201"/>
        <v>100000</v>
      </c>
      <c r="K3258">
        <f t="shared" si="202"/>
        <v>150000</v>
      </c>
      <c r="L3258" t="str">
        <f t="shared" si="203"/>
        <v>100000-150000</v>
      </c>
      <c r="M3258" t="s">
        <v>21</v>
      </c>
      <c r="N3258" t="str">
        <f>VLOOKUP(M3258,'Country Names'!B:C,2,FALSE)</f>
        <v>United States</v>
      </c>
      <c r="O3258">
        <v>0</v>
      </c>
      <c r="P3258" t="str">
        <f>IF(Table[[#This Row],[remote_ratio]]=0, "In Person", IF(Table[[#This Row],[remote_ratio]]=50, "Hybrid", IF(Table[[#This Row],[remote_ratio]]=100, "Remote")))</f>
        <v>In Person</v>
      </c>
      <c r="Q3258" t="s">
        <v>21</v>
      </c>
      <c r="R3258" t="str">
        <f>VLOOKUP(Q3258,'Country Names'!B:C,2,FALSE)</f>
        <v>United States</v>
      </c>
      <c r="S3258" t="s">
        <v>221</v>
      </c>
    </row>
    <row r="3259" spans="1:19" x14ac:dyDescent="0.3">
      <c r="A3259">
        <v>3258</v>
      </c>
      <c r="B3259">
        <v>2022</v>
      </c>
      <c r="C3259" t="s">
        <v>330</v>
      </c>
      <c r="D3259" t="s">
        <v>216</v>
      </c>
      <c r="E3259" t="s">
        <v>27</v>
      </c>
      <c r="F3259" t="str">
        <f t="shared" si="200"/>
        <v>Analyst</v>
      </c>
      <c r="G3259">
        <v>99000</v>
      </c>
      <c r="H3259" t="s">
        <v>20</v>
      </c>
      <c r="I3259">
        <v>99000</v>
      </c>
      <c r="J3259">
        <f t="shared" si="201"/>
        <v>50000</v>
      </c>
      <c r="K3259">
        <f t="shared" si="202"/>
        <v>100000</v>
      </c>
      <c r="L3259" t="str">
        <f t="shared" si="203"/>
        <v>50000-100000</v>
      </c>
      <c r="M3259" t="s">
        <v>21</v>
      </c>
      <c r="N3259" t="str">
        <f>VLOOKUP(M3259,'Country Names'!B:C,2,FALSE)</f>
        <v>United States</v>
      </c>
      <c r="O3259">
        <v>0</v>
      </c>
      <c r="P3259" t="str">
        <f>IF(Table[[#This Row],[remote_ratio]]=0, "In Person", IF(Table[[#This Row],[remote_ratio]]=50, "Hybrid", IF(Table[[#This Row],[remote_ratio]]=100, "Remote")))</f>
        <v>In Person</v>
      </c>
      <c r="Q3259" t="s">
        <v>21</v>
      </c>
      <c r="R3259" t="str">
        <f>VLOOKUP(Q3259,'Country Names'!B:C,2,FALSE)</f>
        <v>United States</v>
      </c>
      <c r="S3259" t="s">
        <v>221</v>
      </c>
    </row>
    <row r="3260" spans="1:19" x14ac:dyDescent="0.3">
      <c r="A3260">
        <v>3259</v>
      </c>
      <c r="B3260">
        <v>2022</v>
      </c>
      <c r="C3260" t="s">
        <v>330</v>
      </c>
      <c r="D3260" t="s">
        <v>216</v>
      </c>
      <c r="E3260" t="s">
        <v>27</v>
      </c>
      <c r="F3260" t="str">
        <f t="shared" si="200"/>
        <v>Analyst</v>
      </c>
      <c r="G3260">
        <v>155000</v>
      </c>
      <c r="H3260" t="s">
        <v>20</v>
      </c>
      <c r="I3260">
        <v>155000</v>
      </c>
      <c r="J3260">
        <f t="shared" si="201"/>
        <v>150000</v>
      </c>
      <c r="K3260">
        <f t="shared" si="202"/>
        <v>200000</v>
      </c>
      <c r="L3260" t="str">
        <f t="shared" si="203"/>
        <v>150000-200000</v>
      </c>
      <c r="M3260" t="s">
        <v>21</v>
      </c>
      <c r="N3260" t="str">
        <f>VLOOKUP(M3260,'Country Names'!B:C,2,FALSE)</f>
        <v>United States</v>
      </c>
      <c r="O3260">
        <v>100</v>
      </c>
      <c r="P3260" t="str">
        <f>IF(Table[[#This Row],[remote_ratio]]=0, "In Person", IF(Table[[#This Row],[remote_ratio]]=50, "Hybrid", IF(Table[[#This Row],[remote_ratio]]=100, "Remote")))</f>
        <v>Remote</v>
      </c>
      <c r="Q3260" t="s">
        <v>21</v>
      </c>
      <c r="R3260" t="str">
        <f>VLOOKUP(Q3260,'Country Names'!B:C,2,FALSE)</f>
        <v>United States</v>
      </c>
      <c r="S3260" t="s">
        <v>221</v>
      </c>
    </row>
    <row r="3261" spans="1:19" x14ac:dyDescent="0.3">
      <c r="A3261">
        <v>3260</v>
      </c>
      <c r="B3261">
        <v>2022</v>
      </c>
      <c r="C3261" t="s">
        <v>330</v>
      </c>
      <c r="D3261" t="s">
        <v>216</v>
      </c>
      <c r="E3261" t="s">
        <v>27</v>
      </c>
      <c r="F3261" t="str">
        <f t="shared" si="200"/>
        <v>Analyst</v>
      </c>
      <c r="G3261">
        <v>120600</v>
      </c>
      <c r="H3261" t="s">
        <v>20</v>
      </c>
      <c r="I3261">
        <v>120600</v>
      </c>
      <c r="J3261">
        <f t="shared" si="201"/>
        <v>100000</v>
      </c>
      <c r="K3261">
        <f t="shared" si="202"/>
        <v>150000</v>
      </c>
      <c r="L3261" t="str">
        <f t="shared" si="203"/>
        <v>100000-150000</v>
      </c>
      <c r="M3261" t="s">
        <v>21</v>
      </c>
      <c r="N3261" t="str">
        <f>VLOOKUP(M3261,'Country Names'!B:C,2,FALSE)</f>
        <v>United States</v>
      </c>
      <c r="O3261">
        <v>100</v>
      </c>
      <c r="P3261" t="str">
        <f>IF(Table[[#This Row],[remote_ratio]]=0, "In Person", IF(Table[[#This Row],[remote_ratio]]=50, "Hybrid", IF(Table[[#This Row],[remote_ratio]]=100, "Remote")))</f>
        <v>Remote</v>
      </c>
      <c r="Q3261" t="s">
        <v>21</v>
      </c>
      <c r="R3261" t="str">
        <f>VLOOKUP(Q3261,'Country Names'!B:C,2,FALSE)</f>
        <v>United States</v>
      </c>
      <c r="S3261" t="s">
        <v>221</v>
      </c>
    </row>
    <row r="3262" spans="1:19" x14ac:dyDescent="0.3">
      <c r="A3262">
        <v>3220</v>
      </c>
      <c r="B3262">
        <v>2022</v>
      </c>
      <c r="C3262" t="s">
        <v>213</v>
      </c>
      <c r="D3262" t="s">
        <v>216</v>
      </c>
      <c r="E3262" t="s">
        <v>23</v>
      </c>
      <c r="F3262" t="str">
        <f t="shared" si="200"/>
        <v>Scientist</v>
      </c>
      <c r="G3262">
        <v>35000</v>
      </c>
      <c r="H3262" t="s">
        <v>58</v>
      </c>
      <c r="I3262">
        <v>43096</v>
      </c>
      <c r="J3262">
        <f t="shared" si="201"/>
        <v>0</v>
      </c>
      <c r="K3262">
        <f t="shared" si="202"/>
        <v>50000</v>
      </c>
      <c r="L3262" t="str">
        <f t="shared" si="203"/>
        <v>0-50000</v>
      </c>
      <c r="M3262" t="s">
        <v>33</v>
      </c>
      <c r="N3262" t="str">
        <f>VLOOKUP(M3262,'Country Names'!B:C,2,FALSE)</f>
        <v>United Kingdom</v>
      </c>
      <c r="O3262">
        <v>0</v>
      </c>
      <c r="P3262" t="str">
        <f>IF(Table[[#This Row],[remote_ratio]]=0, "In Person", IF(Table[[#This Row],[remote_ratio]]=50, "Hybrid", IF(Table[[#This Row],[remote_ratio]]=100, "Remote")))</f>
        <v>In Person</v>
      </c>
      <c r="Q3262" t="s">
        <v>33</v>
      </c>
      <c r="R3262" t="str">
        <f>VLOOKUP(Q3262,'Country Names'!B:C,2,FALSE)</f>
        <v>United Kingdom</v>
      </c>
      <c r="S3262" t="s">
        <v>221</v>
      </c>
    </row>
    <row r="3263" spans="1:19" x14ac:dyDescent="0.3">
      <c r="A3263">
        <v>3229</v>
      </c>
      <c r="B3263">
        <v>2022</v>
      </c>
      <c r="C3263" t="s">
        <v>213</v>
      </c>
      <c r="D3263" t="s">
        <v>216</v>
      </c>
      <c r="E3263" t="s">
        <v>81</v>
      </c>
      <c r="F3263" t="str">
        <f t="shared" si="200"/>
        <v>Scientist</v>
      </c>
      <c r="G3263">
        <v>160000</v>
      </c>
      <c r="H3263" t="s">
        <v>20</v>
      </c>
      <c r="I3263">
        <v>160000</v>
      </c>
      <c r="J3263">
        <f t="shared" si="201"/>
        <v>150000</v>
      </c>
      <c r="K3263">
        <f t="shared" si="202"/>
        <v>200000</v>
      </c>
      <c r="L3263" t="str">
        <f t="shared" si="203"/>
        <v>150000-200000</v>
      </c>
      <c r="M3263" t="s">
        <v>21</v>
      </c>
      <c r="N3263" t="str">
        <f>VLOOKUP(M3263,'Country Names'!B:C,2,FALSE)</f>
        <v>United States</v>
      </c>
      <c r="O3263">
        <v>100</v>
      </c>
      <c r="P3263" t="str">
        <f>IF(Table[[#This Row],[remote_ratio]]=0, "In Person", IF(Table[[#This Row],[remote_ratio]]=50, "Hybrid", IF(Table[[#This Row],[remote_ratio]]=100, "Remote")))</f>
        <v>Remote</v>
      </c>
      <c r="Q3263" t="s">
        <v>21</v>
      </c>
      <c r="R3263" t="str">
        <f>VLOOKUP(Q3263,'Country Names'!B:C,2,FALSE)</f>
        <v>United States</v>
      </c>
      <c r="S3263" t="s">
        <v>220</v>
      </c>
    </row>
    <row r="3264" spans="1:19" x14ac:dyDescent="0.3">
      <c r="A3264">
        <v>3263</v>
      </c>
      <c r="B3264">
        <v>2022</v>
      </c>
      <c r="C3264" t="s">
        <v>213</v>
      </c>
      <c r="D3264" t="s">
        <v>216</v>
      </c>
      <c r="E3264" t="s">
        <v>37</v>
      </c>
      <c r="F3264" t="str">
        <f t="shared" si="200"/>
        <v>Engineer</v>
      </c>
      <c r="G3264">
        <v>170000</v>
      </c>
      <c r="H3264" t="s">
        <v>20</v>
      </c>
      <c r="I3264">
        <v>170000</v>
      </c>
      <c r="J3264">
        <f t="shared" si="201"/>
        <v>150000</v>
      </c>
      <c r="K3264">
        <f t="shared" si="202"/>
        <v>200000</v>
      </c>
      <c r="L3264" t="str">
        <f t="shared" si="203"/>
        <v>150000-200000</v>
      </c>
      <c r="M3264" t="s">
        <v>21</v>
      </c>
      <c r="N3264" t="str">
        <f>VLOOKUP(M3264,'Country Names'!B:C,2,FALSE)</f>
        <v>United States</v>
      </c>
      <c r="O3264">
        <v>100</v>
      </c>
      <c r="P3264" t="str">
        <f>IF(Table[[#This Row],[remote_ratio]]=0, "In Person", IF(Table[[#This Row],[remote_ratio]]=50, "Hybrid", IF(Table[[#This Row],[remote_ratio]]=100, "Remote")))</f>
        <v>Remote</v>
      </c>
      <c r="Q3264" t="s">
        <v>21</v>
      </c>
      <c r="R3264" t="str">
        <f>VLOOKUP(Q3264,'Country Names'!B:C,2,FALSE)</f>
        <v>United States</v>
      </c>
      <c r="S3264" t="s">
        <v>221</v>
      </c>
    </row>
    <row r="3265" spans="1:19" x14ac:dyDescent="0.3">
      <c r="A3265">
        <v>3264</v>
      </c>
      <c r="B3265">
        <v>2022</v>
      </c>
      <c r="C3265" t="s">
        <v>213</v>
      </c>
      <c r="D3265" t="s">
        <v>216</v>
      </c>
      <c r="E3265" t="s">
        <v>37</v>
      </c>
      <c r="F3265" t="str">
        <f t="shared" si="200"/>
        <v>Engineer</v>
      </c>
      <c r="G3265">
        <v>150000</v>
      </c>
      <c r="H3265" t="s">
        <v>20</v>
      </c>
      <c r="I3265">
        <v>150000</v>
      </c>
      <c r="J3265">
        <f t="shared" si="201"/>
        <v>150000</v>
      </c>
      <c r="K3265">
        <f t="shared" si="202"/>
        <v>200000</v>
      </c>
      <c r="L3265" t="str">
        <f t="shared" si="203"/>
        <v>150000-200000</v>
      </c>
      <c r="M3265" t="s">
        <v>21</v>
      </c>
      <c r="N3265" t="str">
        <f>VLOOKUP(M3265,'Country Names'!B:C,2,FALSE)</f>
        <v>United States</v>
      </c>
      <c r="O3265">
        <v>100</v>
      </c>
      <c r="P3265" t="str">
        <f>IF(Table[[#This Row],[remote_ratio]]=0, "In Person", IF(Table[[#This Row],[remote_ratio]]=50, "Hybrid", IF(Table[[#This Row],[remote_ratio]]=100, "Remote")))</f>
        <v>Remote</v>
      </c>
      <c r="Q3265" t="s">
        <v>21</v>
      </c>
      <c r="R3265" t="str">
        <f>VLOOKUP(Q3265,'Country Names'!B:C,2,FALSE)</f>
        <v>United States</v>
      </c>
      <c r="S3265" t="s">
        <v>221</v>
      </c>
    </row>
    <row r="3266" spans="1:19" x14ac:dyDescent="0.3">
      <c r="A3266">
        <v>3265</v>
      </c>
      <c r="B3266">
        <v>2022</v>
      </c>
      <c r="C3266" t="s">
        <v>330</v>
      </c>
      <c r="D3266" t="s">
        <v>216</v>
      </c>
      <c r="E3266" t="s">
        <v>27</v>
      </c>
      <c r="F3266" t="str">
        <f t="shared" ref="F3266:F3329" si="204">IF(RIGHT(E3266,LEN(E3266)-FIND(CHAR(1),SUBSTITUTE(E3266," ",CHAR(1),LEN(E3266)-LEN(SUBSTITUTE(E3266," ","")))))="Science","Director of DS",IF(RIGHT(E3266,LEN(E3266)-FIND(CHAR(1),SUBSTITUTE(E3266," ",CHAR(1),LEN(E3266)-LEN(SUBSTITUTE(E3266," ","")))))="Data","Head of Data",RIGHT(E3266,LEN(E3266)-FIND(CHAR(1),SUBSTITUTE(E3266," ",CHAR(1),LEN(E3266)-LEN(SUBSTITUTE(E3266," ","")))))))</f>
        <v>Analyst</v>
      </c>
      <c r="G3266">
        <v>102100</v>
      </c>
      <c r="H3266" t="s">
        <v>20</v>
      </c>
      <c r="I3266">
        <v>102100</v>
      </c>
      <c r="J3266">
        <f t="shared" ref="J3266:J3329" si="205">FLOOR(I3266/50000,1)*50000</f>
        <v>100000</v>
      </c>
      <c r="K3266">
        <f t="shared" ref="K3266:K3329" si="206">FLOOR(I3266/50000,1)*50000 + 50000</f>
        <v>150000</v>
      </c>
      <c r="L3266" t="str">
        <f t="shared" ref="L3266:L3329" si="207">_xlfn.CONCAT(J3266, "-", K3266)</f>
        <v>100000-150000</v>
      </c>
      <c r="M3266" t="s">
        <v>21</v>
      </c>
      <c r="N3266" t="str">
        <f>VLOOKUP(M3266,'Country Names'!B:C,2,FALSE)</f>
        <v>United States</v>
      </c>
      <c r="O3266">
        <v>100</v>
      </c>
      <c r="P3266" t="str">
        <f>IF(Table[[#This Row],[remote_ratio]]=0, "In Person", IF(Table[[#This Row],[remote_ratio]]=50, "Hybrid", IF(Table[[#This Row],[remote_ratio]]=100, "Remote")))</f>
        <v>Remote</v>
      </c>
      <c r="Q3266" t="s">
        <v>21</v>
      </c>
      <c r="R3266" t="str">
        <f>VLOOKUP(Q3266,'Country Names'!B:C,2,FALSE)</f>
        <v>United States</v>
      </c>
      <c r="S3266" t="s">
        <v>221</v>
      </c>
    </row>
    <row r="3267" spans="1:19" x14ac:dyDescent="0.3">
      <c r="A3267">
        <v>3266</v>
      </c>
      <c r="B3267">
        <v>2022</v>
      </c>
      <c r="C3267" t="s">
        <v>330</v>
      </c>
      <c r="D3267" t="s">
        <v>216</v>
      </c>
      <c r="E3267" t="s">
        <v>27</v>
      </c>
      <c r="F3267" t="str">
        <f t="shared" si="204"/>
        <v>Analyst</v>
      </c>
      <c r="G3267">
        <v>84900</v>
      </c>
      <c r="H3267" t="s">
        <v>20</v>
      </c>
      <c r="I3267">
        <v>84900</v>
      </c>
      <c r="J3267">
        <f t="shared" si="205"/>
        <v>50000</v>
      </c>
      <c r="K3267">
        <f t="shared" si="206"/>
        <v>100000</v>
      </c>
      <c r="L3267" t="str">
        <f t="shared" si="207"/>
        <v>50000-100000</v>
      </c>
      <c r="M3267" t="s">
        <v>21</v>
      </c>
      <c r="N3267" t="str">
        <f>VLOOKUP(M3267,'Country Names'!B:C,2,FALSE)</f>
        <v>United States</v>
      </c>
      <c r="O3267">
        <v>100</v>
      </c>
      <c r="P3267" t="str">
        <f>IF(Table[[#This Row],[remote_ratio]]=0, "In Person", IF(Table[[#This Row],[remote_ratio]]=50, "Hybrid", IF(Table[[#This Row],[remote_ratio]]=100, "Remote")))</f>
        <v>Remote</v>
      </c>
      <c r="Q3267" t="s">
        <v>21</v>
      </c>
      <c r="R3267" t="str">
        <f>VLOOKUP(Q3267,'Country Names'!B:C,2,FALSE)</f>
        <v>United States</v>
      </c>
      <c r="S3267" t="s">
        <v>221</v>
      </c>
    </row>
    <row r="3268" spans="1:19" x14ac:dyDescent="0.3">
      <c r="A3268">
        <v>3230</v>
      </c>
      <c r="B3268">
        <v>2022</v>
      </c>
      <c r="C3268" t="s">
        <v>213</v>
      </c>
      <c r="D3268" t="s">
        <v>216</v>
      </c>
      <c r="E3268" t="s">
        <v>81</v>
      </c>
      <c r="F3268" t="str">
        <f t="shared" si="204"/>
        <v>Scientist</v>
      </c>
      <c r="G3268">
        <v>112300</v>
      </c>
      <c r="H3268" t="s">
        <v>20</v>
      </c>
      <c r="I3268">
        <v>112300</v>
      </c>
      <c r="J3268">
        <f t="shared" si="205"/>
        <v>100000</v>
      </c>
      <c r="K3268">
        <f t="shared" si="206"/>
        <v>150000</v>
      </c>
      <c r="L3268" t="str">
        <f t="shared" si="207"/>
        <v>100000-150000</v>
      </c>
      <c r="M3268" t="s">
        <v>21</v>
      </c>
      <c r="N3268" t="str">
        <f>VLOOKUP(M3268,'Country Names'!B:C,2,FALSE)</f>
        <v>United States</v>
      </c>
      <c r="O3268">
        <v>100</v>
      </c>
      <c r="P3268" t="str">
        <f>IF(Table[[#This Row],[remote_ratio]]=0, "In Person", IF(Table[[#This Row],[remote_ratio]]=50, "Hybrid", IF(Table[[#This Row],[remote_ratio]]=100, "Remote")))</f>
        <v>Remote</v>
      </c>
      <c r="Q3268" t="s">
        <v>21</v>
      </c>
      <c r="R3268" t="str">
        <f>VLOOKUP(Q3268,'Country Names'!B:C,2,FALSE)</f>
        <v>United States</v>
      </c>
      <c r="S3268" t="s">
        <v>220</v>
      </c>
    </row>
    <row r="3269" spans="1:19" x14ac:dyDescent="0.3">
      <c r="A3269">
        <v>3233</v>
      </c>
      <c r="B3269">
        <v>2022</v>
      </c>
      <c r="C3269" t="s">
        <v>330</v>
      </c>
      <c r="D3269" t="s">
        <v>216</v>
      </c>
      <c r="E3269" t="s">
        <v>23</v>
      </c>
      <c r="F3269" t="str">
        <f t="shared" si="204"/>
        <v>Scientist</v>
      </c>
      <c r="G3269">
        <v>180000</v>
      </c>
      <c r="H3269" t="s">
        <v>20</v>
      </c>
      <c r="I3269">
        <v>180000</v>
      </c>
      <c r="J3269">
        <f t="shared" si="205"/>
        <v>150000</v>
      </c>
      <c r="K3269">
        <f t="shared" si="206"/>
        <v>200000</v>
      </c>
      <c r="L3269" t="str">
        <f t="shared" si="207"/>
        <v>150000-200000</v>
      </c>
      <c r="M3269" t="s">
        <v>21</v>
      </c>
      <c r="N3269" t="str">
        <f>VLOOKUP(M3269,'Country Names'!B:C,2,FALSE)</f>
        <v>United States</v>
      </c>
      <c r="O3269">
        <v>0</v>
      </c>
      <c r="P3269" t="str">
        <f>IF(Table[[#This Row],[remote_ratio]]=0, "In Person", IF(Table[[#This Row],[remote_ratio]]=50, "Hybrid", IF(Table[[#This Row],[remote_ratio]]=100, "Remote")))</f>
        <v>In Person</v>
      </c>
      <c r="Q3269" t="s">
        <v>21</v>
      </c>
      <c r="R3269" t="str">
        <f>VLOOKUP(Q3269,'Country Names'!B:C,2,FALSE)</f>
        <v>United States</v>
      </c>
      <c r="S3269" t="s">
        <v>221</v>
      </c>
    </row>
    <row r="3270" spans="1:19" x14ac:dyDescent="0.3">
      <c r="A3270">
        <v>3234</v>
      </c>
      <c r="B3270">
        <v>2022</v>
      </c>
      <c r="C3270" t="s">
        <v>330</v>
      </c>
      <c r="D3270" t="s">
        <v>216</v>
      </c>
      <c r="E3270" t="s">
        <v>23</v>
      </c>
      <c r="F3270" t="str">
        <f t="shared" si="204"/>
        <v>Scientist</v>
      </c>
      <c r="G3270">
        <v>80000</v>
      </c>
      <c r="H3270" t="s">
        <v>20</v>
      </c>
      <c r="I3270">
        <v>80000</v>
      </c>
      <c r="J3270">
        <f t="shared" si="205"/>
        <v>50000</v>
      </c>
      <c r="K3270">
        <f t="shared" si="206"/>
        <v>100000</v>
      </c>
      <c r="L3270" t="str">
        <f t="shared" si="207"/>
        <v>50000-100000</v>
      </c>
      <c r="M3270" t="s">
        <v>21</v>
      </c>
      <c r="N3270" t="str">
        <f>VLOOKUP(M3270,'Country Names'!B:C,2,FALSE)</f>
        <v>United States</v>
      </c>
      <c r="O3270">
        <v>0</v>
      </c>
      <c r="P3270" t="str">
        <f>IF(Table[[#This Row],[remote_ratio]]=0, "In Person", IF(Table[[#This Row],[remote_ratio]]=50, "Hybrid", IF(Table[[#This Row],[remote_ratio]]=100, "Remote")))</f>
        <v>In Person</v>
      </c>
      <c r="Q3270" t="s">
        <v>21</v>
      </c>
      <c r="R3270" t="str">
        <f>VLOOKUP(Q3270,'Country Names'!B:C,2,FALSE)</f>
        <v>United States</v>
      </c>
      <c r="S3270" t="s">
        <v>221</v>
      </c>
    </row>
    <row r="3271" spans="1:19" x14ac:dyDescent="0.3">
      <c r="A3271">
        <v>3241</v>
      </c>
      <c r="B3271">
        <v>2022</v>
      </c>
      <c r="C3271" t="s">
        <v>213</v>
      </c>
      <c r="D3271" t="s">
        <v>216</v>
      </c>
      <c r="E3271" t="s">
        <v>23</v>
      </c>
      <c r="F3271" t="str">
        <f t="shared" si="204"/>
        <v>Scientist</v>
      </c>
      <c r="G3271">
        <v>50000</v>
      </c>
      <c r="H3271" t="s">
        <v>58</v>
      </c>
      <c r="I3271">
        <v>61566</v>
      </c>
      <c r="J3271">
        <f t="shared" si="205"/>
        <v>50000</v>
      </c>
      <c r="K3271">
        <f t="shared" si="206"/>
        <v>100000</v>
      </c>
      <c r="L3271" t="str">
        <f t="shared" si="207"/>
        <v>50000-100000</v>
      </c>
      <c r="M3271" t="s">
        <v>33</v>
      </c>
      <c r="N3271" t="str">
        <f>VLOOKUP(M3271,'Country Names'!B:C,2,FALSE)</f>
        <v>United Kingdom</v>
      </c>
      <c r="O3271">
        <v>0</v>
      </c>
      <c r="P3271" t="str">
        <f>IF(Table[[#This Row],[remote_ratio]]=0, "In Person", IF(Table[[#This Row],[remote_ratio]]=50, "Hybrid", IF(Table[[#This Row],[remote_ratio]]=100, "Remote")))</f>
        <v>In Person</v>
      </c>
      <c r="Q3271" t="s">
        <v>33</v>
      </c>
      <c r="R3271" t="str">
        <f>VLOOKUP(Q3271,'Country Names'!B:C,2,FALSE)</f>
        <v>United Kingdom</v>
      </c>
      <c r="S3271" t="s">
        <v>221</v>
      </c>
    </row>
    <row r="3272" spans="1:19" x14ac:dyDescent="0.3">
      <c r="A3272">
        <v>3242</v>
      </c>
      <c r="B3272">
        <v>2022</v>
      </c>
      <c r="C3272" t="s">
        <v>213</v>
      </c>
      <c r="D3272" t="s">
        <v>216</v>
      </c>
      <c r="E3272" t="s">
        <v>23</v>
      </c>
      <c r="F3272" t="str">
        <f t="shared" si="204"/>
        <v>Scientist</v>
      </c>
      <c r="G3272">
        <v>30000</v>
      </c>
      <c r="H3272" t="s">
        <v>58</v>
      </c>
      <c r="I3272">
        <v>36940</v>
      </c>
      <c r="J3272">
        <f t="shared" si="205"/>
        <v>0</v>
      </c>
      <c r="K3272">
        <f t="shared" si="206"/>
        <v>50000</v>
      </c>
      <c r="L3272" t="str">
        <f t="shared" si="207"/>
        <v>0-50000</v>
      </c>
      <c r="M3272" t="s">
        <v>33</v>
      </c>
      <c r="N3272" t="str">
        <f>VLOOKUP(M3272,'Country Names'!B:C,2,FALSE)</f>
        <v>United Kingdom</v>
      </c>
      <c r="O3272">
        <v>0</v>
      </c>
      <c r="P3272" t="str">
        <f>IF(Table[[#This Row],[remote_ratio]]=0, "In Person", IF(Table[[#This Row],[remote_ratio]]=50, "Hybrid", IF(Table[[#This Row],[remote_ratio]]=100, "Remote")))</f>
        <v>In Person</v>
      </c>
      <c r="Q3272" t="s">
        <v>33</v>
      </c>
      <c r="R3272" t="str">
        <f>VLOOKUP(Q3272,'Country Names'!B:C,2,FALSE)</f>
        <v>United Kingdom</v>
      </c>
      <c r="S3272" t="s">
        <v>221</v>
      </c>
    </row>
    <row r="3273" spans="1:19" x14ac:dyDescent="0.3">
      <c r="A3273">
        <v>3245</v>
      </c>
      <c r="B3273">
        <v>2022</v>
      </c>
      <c r="C3273" t="s">
        <v>330</v>
      </c>
      <c r="D3273" t="s">
        <v>216</v>
      </c>
      <c r="E3273" t="s">
        <v>23</v>
      </c>
      <c r="F3273" t="str">
        <f t="shared" si="204"/>
        <v>Scientist</v>
      </c>
      <c r="G3273">
        <v>165220</v>
      </c>
      <c r="H3273" t="s">
        <v>20</v>
      </c>
      <c r="I3273">
        <v>165220</v>
      </c>
      <c r="J3273">
        <f t="shared" si="205"/>
        <v>150000</v>
      </c>
      <c r="K3273">
        <f t="shared" si="206"/>
        <v>200000</v>
      </c>
      <c r="L3273" t="str">
        <f t="shared" si="207"/>
        <v>150000-200000</v>
      </c>
      <c r="M3273" t="s">
        <v>21</v>
      </c>
      <c r="N3273" t="str">
        <f>VLOOKUP(M3273,'Country Names'!B:C,2,FALSE)</f>
        <v>United States</v>
      </c>
      <c r="O3273">
        <v>100</v>
      </c>
      <c r="P3273" t="str">
        <f>IF(Table[[#This Row],[remote_ratio]]=0, "In Person", IF(Table[[#This Row],[remote_ratio]]=50, "Hybrid", IF(Table[[#This Row],[remote_ratio]]=100, "Remote")))</f>
        <v>Remote</v>
      </c>
      <c r="Q3273" t="s">
        <v>21</v>
      </c>
      <c r="R3273" t="str">
        <f>VLOOKUP(Q3273,'Country Names'!B:C,2,FALSE)</f>
        <v>United States</v>
      </c>
      <c r="S3273" t="s">
        <v>221</v>
      </c>
    </row>
    <row r="3274" spans="1:19" x14ac:dyDescent="0.3">
      <c r="A3274">
        <v>3273</v>
      </c>
      <c r="B3274">
        <v>2022</v>
      </c>
      <c r="C3274" t="s">
        <v>214</v>
      </c>
      <c r="D3274" t="s">
        <v>216</v>
      </c>
      <c r="E3274" t="s">
        <v>37</v>
      </c>
      <c r="F3274" t="str">
        <f t="shared" si="204"/>
        <v>Engineer</v>
      </c>
      <c r="G3274">
        <v>40000</v>
      </c>
      <c r="H3274" t="s">
        <v>58</v>
      </c>
      <c r="I3274">
        <v>49253</v>
      </c>
      <c r="J3274">
        <f t="shared" si="205"/>
        <v>0</v>
      </c>
      <c r="K3274">
        <f t="shared" si="206"/>
        <v>50000</v>
      </c>
      <c r="L3274" t="str">
        <f t="shared" si="207"/>
        <v>0-50000</v>
      </c>
      <c r="M3274" t="s">
        <v>33</v>
      </c>
      <c r="N3274" t="str">
        <f>VLOOKUP(M3274,'Country Names'!B:C,2,FALSE)</f>
        <v>United Kingdom</v>
      </c>
      <c r="O3274">
        <v>100</v>
      </c>
      <c r="P3274" t="str">
        <f>IF(Table[[#This Row],[remote_ratio]]=0, "In Person", IF(Table[[#This Row],[remote_ratio]]=50, "Hybrid", IF(Table[[#This Row],[remote_ratio]]=100, "Remote")))</f>
        <v>Remote</v>
      </c>
      <c r="Q3274" t="s">
        <v>33</v>
      </c>
      <c r="R3274" t="str">
        <f>VLOOKUP(Q3274,'Country Names'!B:C,2,FALSE)</f>
        <v>United Kingdom</v>
      </c>
      <c r="S3274" t="s">
        <v>221</v>
      </c>
    </row>
    <row r="3275" spans="1:19" x14ac:dyDescent="0.3">
      <c r="A3275">
        <v>3274</v>
      </c>
      <c r="B3275">
        <v>2022</v>
      </c>
      <c r="C3275" t="s">
        <v>214</v>
      </c>
      <c r="D3275" t="s">
        <v>216</v>
      </c>
      <c r="E3275" t="s">
        <v>37</v>
      </c>
      <c r="F3275" t="str">
        <f t="shared" si="204"/>
        <v>Engineer</v>
      </c>
      <c r="G3275">
        <v>35000</v>
      </c>
      <c r="H3275" t="s">
        <v>58</v>
      </c>
      <c r="I3275">
        <v>43096</v>
      </c>
      <c r="J3275">
        <f t="shared" si="205"/>
        <v>0</v>
      </c>
      <c r="K3275">
        <f t="shared" si="206"/>
        <v>50000</v>
      </c>
      <c r="L3275" t="str">
        <f t="shared" si="207"/>
        <v>0-50000</v>
      </c>
      <c r="M3275" t="s">
        <v>33</v>
      </c>
      <c r="N3275" t="str">
        <f>VLOOKUP(M3275,'Country Names'!B:C,2,FALSE)</f>
        <v>United Kingdom</v>
      </c>
      <c r="O3275">
        <v>100</v>
      </c>
      <c r="P3275" t="str">
        <f>IF(Table[[#This Row],[remote_ratio]]=0, "In Person", IF(Table[[#This Row],[remote_ratio]]=50, "Hybrid", IF(Table[[#This Row],[remote_ratio]]=100, "Remote")))</f>
        <v>Remote</v>
      </c>
      <c r="Q3275" t="s">
        <v>33</v>
      </c>
      <c r="R3275" t="str">
        <f>VLOOKUP(Q3275,'Country Names'!B:C,2,FALSE)</f>
        <v>United Kingdom</v>
      </c>
      <c r="S3275" t="s">
        <v>221</v>
      </c>
    </row>
    <row r="3276" spans="1:19" x14ac:dyDescent="0.3">
      <c r="A3276">
        <v>3275</v>
      </c>
      <c r="B3276">
        <v>2022</v>
      </c>
      <c r="C3276" t="s">
        <v>215</v>
      </c>
      <c r="D3276" t="s">
        <v>216</v>
      </c>
      <c r="E3276" t="s">
        <v>27</v>
      </c>
      <c r="F3276" t="str">
        <f t="shared" si="204"/>
        <v>Analyst</v>
      </c>
      <c r="G3276">
        <v>130000</v>
      </c>
      <c r="H3276" t="s">
        <v>20</v>
      </c>
      <c r="I3276">
        <v>130000</v>
      </c>
      <c r="J3276">
        <f t="shared" si="205"/>
        <v>100000</v>
      </c>
      <c r="K3276">
        <f t="shared" si="206"/>
        <v>150000</v>
      </c>
      <c r="L3276" t="str">
        <f t="shared" si="207"/>
        <v>100000-150000</v>
      </c>
      <c r="M3276" t="s">
        <v>21</v>
      </c>
      <c r="N3276" t="str">
        <f>VLOOKUP(M3276,'Country Names'!B:C,2,FALSE)</f>
        <v>United States</v>
      </c>
      <c r="O3276">
        <v>100</v>
      </c>
      <c r="P3276" t="str">
        <f>IF(Table[[#This Row],[remote_ratio]]=0, "In Person", IF(Table[[#This Row],[remote_ratio]]=50, "Hybrid", IF(Table[[#This Row],[remote_ratio]]=100, "Remote")))</f>
        <v>Remote</v>
      </c>
      <c r="Q3276" t="s">
        <v>21</v>
      </c>
      <c r="R3276" t="str">
        <f>VLOOKUP(Q3276,'Country Names'!B:C,2,FALSE)</f>
        <v>United States</v>
      </c>
      <c r="S3276" t="s">
        <v>221</v>
      </c>
    </row>
    <row r="3277" spans="1:19" x14ac:dyDescent="0.3">
      <c r="A3277">
        <v>3276</v>
      </c>
      <c r="B3277">
        <v>2022</v>
      </c>
      <c r="C3277" t="s">
        <v>215</v>
      </c>
      <c r="D3277" t="s">
        <v>216</v>
      </c>
      <c r="E3277" t="s">
        <v>27</v>
      </c>
      <c r="F3277" t="str">
        <f t="shared" si="204"/>
        <v>Analyst</v>
      </c>
      <c r="G3277">
        <v>110000</v>
      </c>
      <c r="H3277" t="s">
        <v>20</v>
      </c>
      <c r="I3277">
        <v>110000</v>
      </c>
      <c r="J3277">
        <f t="shared" si="205"/>
        <v>100000</v>
      </c>
      <c r="K3277">
        <f t="shared" si="206"/>
        <v>150000</v>
      </c>
      <c r="L3277" t="str">
        <f t="shared" si="207"/>
        <v>100000-150000</v>
      </c>
      <c r="M3277" t="s">
        <v>21</v>
      </c>
      <c r="N3277" t="str">
        <f>VLOOKUP(M3277,'Country Names'!B:C,2,FALSE)</f>
        <v>United States</v>
      </c>
      <c r="O3277">
        <v>100</v>
      </c>
      <c r="P3277" t="str">
        <f>IF(Table[[#This Row],[remote_ratio]]=0, "In Person", IF(Table[[#This Row],[remote_ratio]]=50, "Hybrid", IF(Table[[#This Row],[remote_ratio]]=100, "Remote")))</f>
        <v>Remote</v>
      </c>
      <c r="Q3277" t="s">
        <v>21</v>
      </c>
      <c r="R3277" t="str">
        <f>VLOOKUP(Q3277,'Country Names'!B:C,2,FALSE)</f>
        <v>United States</v>
      </c>
      <c r="S3277" t="s">
        <v>221</v>
      </c>
    </row>
    <row r="3278" spans="1:19" x14ac:dyDescent="0.3">
      <c r="A3278">
        <v>3277</v>
      </c>
      <c r="B3278">
        <v>2022</v>
      </c>
      <c r="C3278" t="s">
        <v>330</v>
      </c>
      <c r="D3278" t="s">
        <v>216</v>
      </c>
      <c r="E3278" t="s">
        <v>27</v>
      </c>
      <c r="F3278" t="str">
        <f t="shared" si="204"/>
        <v>Analyst</v>
      </c>
      <c r="G3278">
        <v>170000</v>
      </c>
      <c r="H3278" t="s">
        <v>20</v>
      </c>
      <c r="I3278">
        <v>170000</v>
      </c>
      <c r="J3278">
        <f t="shared" si="205"/>
        <v>150000</v>
      </c>
      <c r="K3278">
        <f t="shared" si="206"/>
        <v>200000</v>
      </c>
      <c r="L3278" t="str">
        <f t="shared" si="207"/>
        <v>150000-200000</v>
      </c>
      <c r="M3278" t="s">
        <v>21</v>
      </c>
      <c r="N3278" t="str">
        <f>VLOOKUP(M3278,'Country Names'!B:C,2,FALSE)</f>
        <v>United States</v>
      </c>
      <c r="O3278">
        <v>100</v>
      </c>
      <c r="P3278" t="str">
        <f>IF(Table[[#This Row],[remote_ratio]]=0, "In Person", IF(Table[[#This Row],[remote_ratio]]=50, "Hybrid", IF(Table[[#This Row],[remote_ratio]]=100, "Remote")))</f>
        <v>Remote</v>
      </c>
      <c r="Q3278" t="s">
        <v>21</v>
      </c>
      <c r="R3278" t="str">
        <f>VLOOKUP(Q3278,'Country Names'!B:C,2,FALSE)</f>
        <v>United States</v>
      </c>
      <c r="S3278" t="s">
        <v>221</v>
      </c>
    </row>
    <row r="3279" spans="1:19" x14ac:dyDescent="0.3">
      <c r="A3279">
        <v>3278</v>
      </c>
      <c r="B3279">
        <v>2022</v>
      </c>
      <c r="C3279" t="s">
        <v>330</v>
      </c>
      <c r="D3279" t="s">
        <v>216</v>
      </c>
      <c r="E3279" t="s">
        <v>27</v>
      </c>
      <c r="F3279" t="str">
        <f t="shared" si="204"/>
        <v>Analyst</v>
      </c>
      <c r="G3279">
        <v>135000</v>
      </c>
      <c r="H3279" t="s">
        <v>20</v>
      </c>
      <c r="I3279">
        <v>135000</v>
      </c>
      <c r="J3279">
        <f t="shared" si="205"/>
        <v>100000</v>
      </c>
      <c r="K3279">
        <f t="shared" si="206"/>
        <v>150000</v>
      </c>
      <c r="L3279" t="str">
        <f t="shared" si="207"/>
        <v>100000-150000</v>
      </c>
      <c r="M3279" t="s">
        <v>21</v>
      </c>
      <c r="N3279" t="str">
        <f>VLOOKUP(M3279,'Country Names'!B:C,2,FALSE)</f>
        <v>United States</v>
      </c>
      <c r="O3279">
        <v>100</v>
      </c>
      <c r="P3279" t="str">
        <f>IF(Table[[#This Row],[remote_ratio]]=0, "In Person", IF(Table[[#This Row],[remote_ratio]]=50, "Hybrid", IF(Table[[#This Row],[remote_ratio]]=100, "Remote")))</f>
        <v>Remote</v>
      </c>
      <c r="Q3279" t="s">
        <v>21</v>
      </c>
      <c r="R3279" t="str">
        <f>VLOOKUP(Q3279,'Country Names'!B:C,2,FALSE)</f>
        <v>United States</v>
      </c>
      <c r="S3279" t="s">
        <v>221</v>
      </c>
    </row>
    <row r="3280" spans="1:19" x14ac:dyDescent="0.3">
      <c r="A3280">
        <v>3279</v>
      </c>
      <c r="B3280">
        <v>2022</v>
      </c>
      <c r="C3280" t="s">
        <v>330</v>
      </c>
      <c r="D3280" t="s">
        <v>216</v>
      </c>
      <c r="E3280" t="s">
        <v>69</v>
      </c>
      <c r="F3280" t="str">
        <f t="shared" si="204"/>
        <v>Manager</v>
      </c>
      <c r="G3280">
        <v>161342</v>
      </c>
      <c r="H3280" t="s">
        <v>20</v>
      </c>
      <c r="I3280">
        <v>161342</v>
      </c>
      <c r="J3280">
        <f t="shared" si="205"/>
        <v>150000</v>
      </c>
      <c r="K3280">
        <f t="shared" si="206"/>
        <v>200000</v>
      </c>
      <c r="L3280" t="str">
        <f t="shared" si="207"/>
        <v>150000-200000</v>
      </c>
      <c r="M3280" t="s">
        <v>21</v>
      </c>
      <c r="N3280" t="str">
        <f>VLOOKUP(M3280,'Country Names'!B:C,2,FALSE)</f>
        <v>United States</v>
      </c>
      <c r="O3280">
        <v>100</v>
      </c>
      <c r="P3280" t="str">
        <f>IF(Table[[#This Row],[remote_ratio]]=0, "In Person", IF(Table[[#This Row],[remote_ratio]]=50, "Hybrid", IF(Table[[#This Row],[remote_ratio]]=100, "Remote")))</f>
        <v>Remote</v>
      </c>
      <c r="Q3280" t="s">
        <v>21</v>
      </c>
      <c r="R3280" t="str">
        <f>VLOOKUP(Q3280,'Country Names'!B:C,2,FALSE)</f>
        <v>United States</v>
      </c>
      <c r="S3280" t="s">
        <v>221</v>
      </c>
    </row>
    <row r="3281" spans="1:19" x14ac:dyDescent="0.3">
      <c r="A3281">
        <v>3280</v>
      </c>
      <c r="B3281">
        <v>2022</v>
      </c>
      <c r="C3281" t="s">
        <v>330</v>
      </c>
      <c r="D3281" t="s">
        <v>216</v>
      </c>
      <c r="E3281" t="s">
        <v>69</v>
      </c>
      <c r="F3281" t="str">
        <f t="shared" si="204"/>
        <v>Manager</v>
      </c>
      <c r="G3281">
        <v>137141</v>
      </c>
      <c r="H3281" t="s">
        <v>20</v>
      </c>
      <c r="I3281">
        <v>137141</v>
      </c>
      <c r="J3281">
        <f t="shared" si="205"/>
        <v>100000</v>
      </c>
      <c r="K3281">
        <f t="shared" si="206"/>
        <v>150000</v>
      </c>
      <c r="L3281" t="str">
        <f t="shared" si="207"/>
        <v>100000-150000</v>
      </c>
      <c r="M3281" t="s">
        <v>21</v>
      </c>
      <c r="N3281" t="str">
        <f>VLOOKUP(M3281,'Country Names'!B:C,2,FALSE)</f>
        <v>United States</v>
      </c>
      <c r="O3281">
        <v>100</v>
      </c>
      <c r="P3281" t="str">
        <f>IF(Table[[#This Row],[remote_ratio]]=0, "In Person", IF(Table[[#This Row],[remote_ratio]]=50, "Hybrid", IF(Table[[#This Row],[remote_ratio]]=100, "Remote")))</f>
        <v>Remote</v>
      </c>
      <c r="Q3281" t="s">
        <v>21</v>
      </c>
      <c r="R3281" t="str">
        <f>VLOOKUP(Q3281,'Country Names'!B:C,2,FALSE)</f>
        <v>United States</v>
      </c>
      <c r="S3281" t="s">
        <v>221</v>
      </c>
    </row>
    <row r="3282" spans="1:19" x14ac:dyDescent="0.3">
      <c r="A3282">
        <v>3246</v>
      </c>
      <c r="B3282">
        <v>2022</v>
      </c>
      <c r="C3282" t="s">
        <v>330</v>
      </c>
      <c r="D3282" t="s">
        <v>216</v>
      </c>
      <c r="E3282" t="s">
        <v>23</v>
      </c>
      <c r="F3282" t="str">
        <f t="shared" si="204"/>
        <v>Scientist</v>
      </c>
      <c r="G3282">
        <v>120160</v>
      </c>
      <c r="H3282" t="s">
        <v>20</v>
      </c>
      <c r="I3282">
        <v>120160</v>
      </c>
      <c r="J3282">
        <f t="shared" si="205"/>
        <v>100000</v>
      </c>
      <c r="K3282">
        <f t="shared" si="206"/>
        <v>150000</v>
      </c>
      <c r="L3282" t="str">
        <f t="shared" si="207"/>
        <v>100000-150000</v>
      </c>
      <c r="M3282" t="s">
        <v>21</v>
      </c>
      <c r="N3282" t="str">
        <f>VLOOKUP(M3282,'Country Names'!B:C,2,FALSE)</f>
        <v>United States</v>
      </c>
      <c r="O3282">
        <v>100</v>
      </c>
      <c r="P3282" t="str">
        <f>IF(Table[[#This Row],[remote_ratio]]=0, "In Person", IF(Table[[#This Row],[remote_ratio]]=50, "Hybrid", IF(Table[[#This Row],[remote_ratio]]=100, "Remote")))</f>
        <v>Remote</v>
      </c>
      <c r="Q3282" t="s">
        <v>21</v>
      </c>
      <c r="R3282" t="str">
        <f>VLOOKUP(Q3282,'Country Names'!B:C,2,FALSE)</f>
        <v>United States</v>
      </c>
      <c r="S3282" t="s">
        <v>221</v>
      </c>
    </row>
    <row r="3283" spans="1:19" x14ac:dyDescent="0.3">
      <c r="A3283">
        <v>3253</v>
      </c>
      <c r="B3283">
        <v>2022</v>
      </c>
      <c r="C3283" t="s">
        <v>330</v>
      </c>
      <c r="D3283" t="s">
        <v>216</v>
      </c>
      <c r="E3283" t="s">
        <v>23</v>
      </c>
      <c r="F3283" t="str">
        <f t="shared" si="204"/>
        <v>Scientist</v>
      </c>
      <c r="G3283">
        <v>180000</v>
      </c>
      <c r="H3283" t="s">
        <v>20</v>
      </c>
      <c r="I3283">
        <v>180000</v>
      </c>
      <c r="J3283">
        <f t="shared" si="205"/>
        <v>150000</v>
      </c>
      <c r="K3283">
        <f t="shared" si="206"/>
        <v>200000</v>
      </c>
      <c r="L3283" t="str">
        <f t="shared" si="207"/>
        <v>150000-200000</v>
      </c>
      <c r="M3283" t="s">
        <v>21</v>
      </c>
      <c r="N3283" t="str">
        <f>VLOOKUP(M3283,'Country Names'!B:C,2,FALSE)</f>
        <v>United States</v>
      </c>
      <c r="O3283">
        <v>0</v>
      </c>
      <c r="P3283" t="str">
        <f>IF(Table[[#This Row],[remote_ratio]]=0, "In Person", IF(Table[[#This Row],[remote_ratio]]=50, "Hybrid", IF(Table[[#This Row],[remote_ratio]]=100, "Remote")))</f>
        <v>In Person</v>
      </c>
      <c r="Q3283" t="s">
        <v>21</v>
      </c>
      <c r="R3283" t="str">
        <f>VLOOKUP(Q3283,'Country Names'!B:C,2,FALSE)</f>
        <v>United States</v>
      </c>
      <c r="S3283" t="s">
        <v>220</v>
      </c>
    </row>
    <row r="3284" spans="1:19" x14ac:dyDescent="0.3">
      <c r="A3284">
        <v>3283</v>
      </c>
      <c r="B3284">
        <v>2022</v>
      </c>
      <c r="C3284" t="s">
        <v>330</v>
      </c>
      <c r="D3284" t="s">
        <v>216</v>
      </c>
      <c r="E3284" t="s">
        <v>37</v>
      </c>
      <c r="F3284" t="str">
        <f t="shared" si="204"/>
        <v>Engineer</v>
      </c>
      <c r="G3284">
        <v>60000</v>
      </c>
      <c r="H3284" t="s">
        <v>58</v>
      </c>
      <c r="I3284">
        <v>73880</v>
      </c>
      <c r="J3284">
        <f t="shared" si="205"/>
        <v>50000</v>
      </c>
      <c r="K3284">
        <f t="shared" si="206"/>
        <v>100000</v>
      </c>
      <c r="L3284" t="str">
        <f t="shared" si="207"/>
        <v>50000-100000</v>
      </c>
      <c r="M3284" t="s">
        <v>33</v>
      </c>
      <c r="N3284" t="str">
        <f>VLOOKUP(M3284,'Country Names'!B:C,2,FALSE)</f>
        <v>United Kingdom</v>
      </c>
      <c r="O3284">
        <v>0</v>
      </c>
      <c r="P3284" t="str">
        <f>IF(Table[[#This Row],[remote_ratio]]=0, "In Person", IF(Table[[#This Row],[remote_ratio]]=50, "Hybrid", IF(Table[[#This Row],[remote_ratio]]=100, "Remote")))</f>
        <v>In Person</v>
      </c>
      <c r="Q3284" t="s">
        <v>33</v>
      </c>
      <c r="R3284" t="str">
        <f>VLOOKUP(Q3284,'Country Names'!B:C,2,FALSE)</f>
        <v>United Kingdom</v>
      </c>
      <c r="S3284" t="s">
        <v>221</v>
      </c>
    </row>
    <row r="3285" spans="1:19" x14ac:dyDescent="0.3">
      <c r="A3285">
        <v>3284</v>
      </c>
      <c r="B3285">
        <v>2022</v>
      </c>
      <c r="C3285" t="s">
        <v>330</v>
      </c>
      <c r="D3285" t="s">
        <v>216</v>
      </c>
      <c r="E3285" t="s">
        <v>37</v>
      </c>
      <c r="F3285" t="str">
        <f t="shared" si="204"/>
        <v>Engineer</v>
      </c>
      <c r="G3285">
        <v>50000</v>
      </c>
      <c r="H3285" t="s">
        <v>58</v>
      </c>
      <c r="I3285">
        <v>61566</v>
      </c>
      <c r="J3285">
        <f t="shared" si="205"/>
        <v>50000</v>
      </c>
      <c r="K3285">
        <f t="shared" si="206"/>
        <v>100000</v>
      </c>
      <c r="L3285" t="str">
        <f t="shared" si="207"/>
        <v>50000-100000</v>
      </c>
      <c r="M3285" t="s">
        <v>33</v>
      </c>
      <c r="N3285" t="str">
        <f>VLOOKUP(M3285,'Country Names'!B:C,2,FALSE)</f>
        <v>United Kingdom</v>
      </c>
      <c r="O3285">
        <v>0</v>
      </c>
      <c r="P3285" t="str">
        <f>IF(Table[[#This Row],[remote_ratio]]=0, "In Person", IF(Table[[#This Row],[remote_ratio]]=50, "Hybrid", IF(Table[[#This Row],[remote_ratio]]=100, "Remote")))</f>
        <v>In Person</v>
      </c>
      <c r="Q3285" t="s">
        <v>33</v>
      </c>
      <c r="R3285" t="str">
        <f>VLOOKUP(Q3285,'Country Names'!B:C,2,FALSE)</f>
        <v>United Kingdom</v>
      </c>
      <c r="S3285" t="s">
        <v>221</v>
      </c>
    </row>
    <row r="3286" spans="1:19" x14ac:dyDescent="0.3">
      <c r="A3286">
        <v>3254</v>
      </c>
      <c r="B3286">
        <v>2022</v>
      </c>
      <c r="C3286" t="s">
        <v>330</v>
      </c>
      <c r="D3286" t="s">
        <v>216</v>
      </c>
      <c r="E3286" t="s">
        <v>23</v>
      </c>
      <c r="F3286" t="str">
        <f t="shared" si="204"/>
        <v>Scientist</v>
      </c>
      <c r="G3286">
        <v>120000</v>
      </c>
      <c r="H3286" t="s">
        <v>20</v>
      </c>
      <c r="I3286">
        <v>120000</v>
      </c>
      <c r="J3286">
        <f t="shared" si="205"/>
        <v>100000</v>
      </c>
      <c r="K3286">
        <f t="shared" si="206"/>
        <v>150000</v>
      </c>
      <c r="L3286" t="str">
        <f t="shared" si="207"/>
        <v>100000-150000</v>
      </c>
      <c r="M3286" t="s">
        <v>21</v>
      </c>
      <c r="N3286" t="str">
        <f>VLOOKUP(M3286,'Country Names'!B:C,2,FALSE)</f>
        <v>United States</v>
      </c>
      <c r="O3286">
        <v>0</v>
      </c>
      <c r="P3286" t="str">
        <f>IF(Table[[#This Row],[remote_ratio]]=0, "In Person", IF(Table[[#This Row],[remote_ratio]]=50, "Hybrid", IF(Table[[#This Row],[remote_ratio]]=100, "Remote")))</f>
        <v>In Person</v>
      </c>
      <c r="Q3286" t="s">
        <v>21</v>
      </c>
      <c r="R3286" t="str">
        <f>VLOOKUP(Q3286,'Country Names'!B:C,2,FALSE)</f>
        <v>United States</v>
      </c>
      <c r="S3286" t="s">
        <v>220</v>
      </c>
    </row>
    <row r="3287" spans="1:19" x14ac:dyDescent="0.3">
      <c r="A3287">
        <v>3261</v>
      </c>
      <c r="B3287">
        <v>2022</v>
      </c>
      <c r="C3287" t="s">
        <v>213</v>
      </c>
      <c r="D3287" t="s">
        <v>216</v>
      </c>
      <c r="E3287" t="s">
        <v>23</v>
      </c>
      <c r="F3287" t="str">
        <f t="shared" si="204"/>
        <v>Scientist</v>
      </c>
      <c r="G3287">
        <v>130000</v>
      </c>
      <c r="H3287" t="s">
        <v>20</v>
      </c>
      <c r="I3287">
        <v>130000</v>
      </c>
      <c r="J3287">
        <f t="shared" si="205"/>
        <v>100000</v>
      </c>
      <c r="K3287">
        <f t="shared" si="206"/>
        <v>150000</v>
      </c>
      <c r="L3287" t="str">
        <f t="shared" si="207"/>
        <v>100000-150000</v>
      </c>
      <c r="M3287" t="s">
        <v>21</v>
      </c>
      <c r="N3287" t="str">
        <f>VLOOKUP(M3287,'Country Names'!B:C,2,FALSE)</f>
        <v>United States</v>
      </c>
      <c r="O3287">
        <v>0</v>
      </c>
      <c r="P3287" t="str">
        <f>IF(Table[[#This Row],[remote_ratio]]=0, "In Person", IF(Table[[#This Row],[remote_ratio]]=50, "Hybrid", IF(Table[[#This Row],[remote_ratio]]=100, "Remote")))</f>
        <v>In Person</v>
      </c>
      <c r="Q3287" t="s">
        <v>21</v>
      </c>
      <c r="R3287" t="str">
        <f>VLOOKUP(Q3287,'Country Names'!B:C,2,FALSE)</f>
        <v>United States</v>
      </c>
      <c r="S3287" t="s">
        <v>221</v>
      </c>
    </row>
    <row r="3288" spans="1:19" x14ac:dyDescent="0.3">
      <c r="A3288">
        <v>3287</v>
      </c>
      <c r="B3288">
        <v>2022</v>
      </c>
      <c r="C3288" t="s">
        <v>330</v>
      </c>
      <c r="D3288" t="s">
        <v>216</v>
      </c>
      <c r="E3288" t="s">
        <v>45</v>
      </c>
      <c r="F3288" t="str">
        <f t="shared" si="204"/>
        <v>Architect</v>
      </c>
      <c r="G3288">
        <v>192400</v>
      </c>
      <c r="H3288" t="s">
        <v>20</v>
      </c>
      <c r="I3288">
        <v>192400</v>
      </c>
      <c r="J3288">
        <f t="shared" si="205"/>
        <v>150000</v>
      </c>
      <c r="K3288">
        <f t="shared" si="206"/>
        <v>200000</v>
      </c>
      <c r="L3288" t="str">
        <f t="shared" si="207"/>
        <v>150000-200000</v>
      </c>
      <c r="M3288" t="s">
        <v>24</v>
      </c>
      <c r="N3288" t="str">
        <f>VLOOKUP(M3288,'Country Names'!B:C,2,FALSE)</f>
        <v>Canada</v>
      </c>
      <c r="O3288">
        <v>100</v>
      </c>
      <c r="P3288" t="str">
        <f>IF(Table[[#This Row],[remote_ratio]]=0, "In Person", IF(Table[[#This Row],[remote_ratio]]=50, "Hybrid", IF(Table[[#This Row],[remote_ratio]]=100, "Remote")))</f>
        <v>Remote</v>
      </c>
      <c r="Q3288" t="s">
        <v>24</v>
      </c>
      <c r="R3288" t="str">
        <f>VLOOKUP(Q3288,'Country Names'!B:C,2,FALSE)</f>
        <v>Canada</v>
      </c>
      <c r="S3288" t="s">
        <v>221</v>
      </c>
    </row>
    <row r="3289" spans="1:19" x14ac:dyDescent="0.3">
      <c r="A3289">
        <v>3288</v>
      </c>
      <c r="B3289">
        <v>2022</v>
      </c>
      <c r="C3289" t="s">
        <v>330</v>
      </c>
      <c r="D3289" t="s">
        <v>216</v>
      </c>
      <c r="E3289" t="s">
        <v>45</v>
      </c>
      <c r="F3289" t="str">
        <f t="shared" si="204"/>
        <v>Architect</v>
      </c>
      <c r="G3289">
        <v>90700</v>
      </c>
      <c r="H3289" t="s">
        <v>20</v>
      </c>
      <c r="I3289">
        <v>90700</v>
      </c>
      <c r="J3289">
        <f t="shared" si="205"/>
        <v>50000</v>
      </c>
      <c r="K3289">
        <f t="shared" si="206"/>
        <v>100000</v>
      </c>
      <c r="L3289" t="str">
        <f t="shared" si="207"/>
        <v>50000-100000</v>
      </c>
      <c r="M3289" t="s">
        <v>24</v>
      </c>
      <c r="N3289" t="str">
        <f>VLOOKUP(M3289,'Country Names'!B:C,2,FALSE)</f>
        <v>Canada</v>
      </c>
      <c r="O3289">
        <v>100</v>
      </c>
      <c r="P3289" t="str">
        <f>IF(Table[[#This Row],[remote_ratio]]=0, "In Person", IF(Table[[#This Row],[remote_ratio]]=50, "Hybrid", IF(Table[[#This Row],[remote_ratio]]=100, "Remote")))</f>
        <v>Remote</v>
      </c>
      <c r="Q3289" t="s">
        <v>24</v>
      </c>
      <c r="R3289" t="str">
        <f>VLOOKUP(Q3289,'Country Names'!B:C,2,FALSE)</f>
        <v>Canada</v>
      </c>
      <c r="S3289" t="s">
        <v>221</v>
      </c>
    </row>
    <row r="3290" spans="1:19" x14ac:dyDescent="0.3">
      <c r="A3290">
        <v>3289</v>
      </c>
      <c r="B3290">
        <v>2022</v>
      </c>
      <c r="C3290" t="s">
        <v>330</v>
      </c>
      <c r="D3290" t="s">
        <v>216</v>
      </c>
      <c r="E3290" t="s">
        <v>27</v>
      </c>
      <c r="F3290" t="str">
        <f t="shared" si="204"/>
        <v>Analyst</v>
      </c>
      <c r="G3290">
        <v>130000</v>
      </c>
      <c r="H3290" t="s">
        <v>20</v>
      </c>
      <c r="I3290">
        <v>130000</v>
      </c>
      <c r="J3290">
        <f t="shared" si="205"/>
        <v>100000</v>
      </c>
      <c r="K3290">
        <f t="shared" si="206"/>
        <v>150000</v>
      </c>
      <c r="L3290" t="str">
        <f t="shared" si="207"/>
        <v>100000-150000</v>
      </c>
      <c r="M3290" t="s">
        <v>24</v>
      </c>
      <c r="N3290" t="str">
        <f>VLOOKUP(M3290,'Country Names'!B:C,2,FALSE)</f>
        <v>Canada</v>
      </c>
      <c r="O3290">
        <v>100</v>
      </c>
      <c r="P3290" t="str">
        <f>IF(Table[[#This Row],[remote_ratio]]=0, "In Person", IF(Table[[#This Row],[remote_ratio]]=50, "Hybrid", IF(Table[[#This Row],[remote_ratio]]=100, "Remote")))</f>
        <v>Remote</v>
      </c>
      <c r="Q3290" t="s">
        <v>24</v>
      </c>
      <c r="R3290" t="str">
        <f>VLOOKUP(Q3290,'Country Names'!B:C,2,FALSE)</f>
        <v>Canada</v>
      </c>
      <c r="S3290" t="s">
        <v>221</v>
      </c>
    </row>
    <row r="3291" spans="1:19" x14ac:dyDescent="0.3">
      <c r="A3291">
        <v>3290</v>
      </c>
      <c r="B3291">
        <v>2022</v>
      </c>
      <c r="C3291" t="s">
        <v>330</v>
      </c>
      <c r="D3291" t="s">
        <v>216</v>
      </c>
      <c r="E3291" t="s">
        <v>27</v>
      </c>
      <c r="F3291" t="str">
        <f t="shared" si="204"/>
        <v>Analyst</v>
      </c>
      <c r="G3291">
        <v>61300</v>
      </c>
      <c r="H3291" t="s">
        <v>20</v>
      </c>
      <c r="I3291">
        <v>61300</v>
      </c>
      <c r="J3291">
        <f t="shared" si="205"/>
        <v>50000</v>
      </c>
      <c r="K3291">
        <f t="shared" si="206"/>
        <v>100000</v>
      </c>
      <c r="L3291" t="str">
        <f t="shared" si="207"/>
        <v>50000-100000</v>
      </c>
      <c r="M3291" t="s">
        <v>24</v>
      </c>
      <c r="N3291" t="str">
        <f>VLOOKUP(M3291,'Country Names'!B:C,2,FALSE)</f>
        <v>Canada</v>
      </c>
      <c r="O3291">
        <v>100</v>
      </c>
      <c r="P3291" t="str">
        <f>IF(Table[[#This Row],[remote_ratio]]=0, "In Person", IF(Table[[#This Row],[remote_ratio]]=50, "Hybrid", IF(Table[[#This Row],[remote_ratio]]=100, "Remote")))</f>
        <v>Remote</v>
      </c>
      <c r="Q3291" t="s">
        <v>24</v>
      </c>
      <c r="R3291" t="str">
        <f>VLOOKUP(Q3291,'Country Names'!B:C,2,FALSE)</f>
        <v>Canada</v>
      </c>
      <c r="S3291" t="s">
        <v>221</v>
      </c>
    </row>
    <row r="3292" spans="1:19" x14ac:dyDescent="0.3">
      <c r="A3292">
        <v>3291</v>
      </c>
      <c r="B3292">
        <v>2022</v>
      </c>
      <c r="C3292" t="s">
        <v>330</v>
      </c>
      <c r="D3292" t="s">
        <v>216</v>
      </c>
      <c r="E3292" t="s">
        <v>27</v>
      </c>
      <c r="F3292" t="str">
        <f t="shared" si="204"/>
        <v>Analyst</v>
      </c>
      <c r="G3292">
        <v>130000</v>
      </c>
      <c r="H3292" t="s">
        <v>20</v>
      </c>
      <c r="I3292">
        <v>130000</v>
      </c>
      <c r="J3292">
        <f t="shared" si="205"/>
        <v>100000</v>
      </c>
      <c r="K3292">
        <f t="shared" si="206"/>
        <v>150000</v>
      </c>
      <c r="L3292" t="str">
        <f t="shared" si="207"/>
        <v>100000-150000</v>
      </c>
      <c r="M3292" t="s">
        <v>24</v>
      </c>
      <c r="N3292" t="str">
        <f>VLOOKUP(M3292,'Country Names'!B:C,2,FALSE)</f>
        <v>Canada</v>
      </c>
      <c r="O3292">
        <v>100</v>
      </c>
      <c r="P3292" t="str">
        <f>IF(Table[[#This Row],[remote_ratio]]=0, "In Person", IF(Table[[#This Row],[remote_ratio]]=50, "Hybrid", IF(Table[[#This Row],[remote_ratio]]=100, "Remote")))</f>
        <v>Remote</v>
      </c>
      <c r="Q3292" t="s">
        <v>24</v>
      </c>
      <c r="R3292" t="str">
        <f>VLOOKUP(Q3292,'Country Names'!B:C,2,FALSE)</f>
        <v>Canada</v>
      </c>
      <c r="S3292" t="s">
        <v>221</v>
      </c>
    </row>
    <row r="3293" spans="1:19" x14ac:dyDescent="0.3">
      <c r="A3293">
        <v>3292</v>
      </c>
      <c r="B3293">
        <v>2022</v>
      </c>
      <c r="C3293" t="s">
        <v>330</v>
      </c>
      <c r="D3293" t="s">
        <v>216</v>
      </c>
      <c r="E3293" t="s">
        <v>27</v>
      </c>
      <c r="F3293" t="str">
        <f t="shared" si="204"/>
        <v>Analyst</v>
      </c>
      <c r="G3293">
        <v>61300</v>
      </c>
      <c r="H3293" t="s">
        <v>20</v>
      </c>
      <c r="I3293">
        <v>61300</v>
      </c>
      <c r="J3293">
        <f t="shared" si="205"/>
        <v>50000</v>
      </c>
      <c r="K3293">
        <f t="shared" si="206"/>
        <v>100000</v>
      </c>
      <c r="L3293" t="str">
        <f t="shared" si="207"/>
        <v>50000-100000</v>
      </c>
      <c r="M3293" t="s">
        <v>24</v>
      </c>
      <c r="N3293" t="str">
        <f>VLOOKUP(M3293,'Country Names'!B:C,2,FALSE)</f>
        <v>Canada</v>
      </c>
      <c r="O3293">
        <v>100</v>
      </c>
      <c r="P3293" t="str">
        <f>IF(Table[[#This Row],[remote_ratio]]=0, "In Person", IF(Table[[#This Row],[remote_ratio]]=50, "Hybrid", IF(Table[[#This Row],[remote_ratio]]=100, "Remote")))</f>
        <v>Remote</v>
      </c>
      <c r="Q3293" t="s">
        <v>24</v>
      </c>
      <c r="R3293" t="str">
        <f>VLOOKUP(Q3293,'Country Names'!B:C,2,FALSE)</f>
        <v>Canada</v>
      </c>
      <c r="S3293" t="s">
        <v>221</v>
      </c>
    </row>
    <row r="3294" spans="1:19" x14ac:dyDescent="0.3">
      <c r="A3294">
        <v>3293</v>
      </c>
      <c r="B3294">
        <v>2022</v>
      </c>
      <c r="C3294" t="s">
        <v>330</v>
      </c>
      <c r="D3294" t="s">
        <v>216</v>
      </c>
      <c r="E3294" t="s">
        <v>37</v>
      </c>
      <c r="F3294" t="str">
        <f t="shared" si="204"/>
        <v>Engineer</v>
      </c>
      <c r="G3294">
        <v>160000</v>
      </c>
      <c r="H3294" t="s">
        <v>20</v>
      </c>
      <c r="I3294">
        <v>160000</v>
      </c>
      <c r="J3294">
        <f t="shared" si="205"/>
        <v>150000</v>
      </c>
      <c r="K3294">
        <f t="shared" si="206"/>
        <v>200000</v>
      </c>
      <c r="L3294" t="str">
        <f t="shared" si="207"/>
        <v>150000-200000</v>
      </c>
      <c r="M3294" t="s">
        <v>21</v>
      </c>
      <c r="N3294" t="str">
        <f>VLOOKUP(M3294,'Country Names'!B:C,2,FALSE)</f>
        <v>United States</v>
      </c>
      <c r="O3294">
        <v>0</v>
      </c>
      <c r="P3294" t="str">
        <f>IF(Table[[#This Row],[remote_ratio]]=0, "In Person", IF(Table[[#This Row],[remote_ratio]]=50, "Hybrid", IF(Table[[#This Row],[remote_ratio]]=100, "Remote")))</f>
        <v>In Person</v>
      </c>
      <c r="Q3294" t="s">
        <v>21</v>
      </c>
      <c r="R3294" t="str">
        <f>VLOOKUP(Q3294,'Country Names'!B:C,2,FALSE)</f>
        <v>United States</v>
      </c>
      <c r="S3294" t="s">
        <v>220</v>
      </c>
    </row>
    <row r="3295" spans="1:19" x14ac:dyDescent="0.3">
      <c r="A3295">
        <v>3294</v>
      </c>
      <c r="B3295">
        <v>2022</v>
      </c>
      <c r="C3295" t="s">
        <v>330</v>
      </c>
      <c r="D3295" t="s">
        <v>216</v>
      </c>
      <c r="E3295" t="s">
        <v>37</v>
      </c>
      <c r="F3295" t="str">
        <f t="shared" si="204"/>
        <v>Engineer</v>
      </c>
      <c r="G3295">
        <v>113000</v>
      </c>
      <c r="H3295" t="s">
        <v>20</v>
      </c>
      <c r="I3295">
        <v>113000</v>
      </c>
      <c r="J3295">
        <f t="shared" si="205"/>
        <v>100000</v>
      </c>
      <c r="K3295">
        <f t="shared" si="206"/>
        <v>150000</v>
      </c>
      <c r="L3295" t="str">
        <f t="shared" si="207"/>
        <v>100000-150000</v>
      </c>
      <c r="M3295" t="s">
        <v>21</v>
      </c>
      <c r="N3295" t="str">
        <f>VLOOKUP(M3295,'Country Names'!B:C,2,FALSE)</f>
        <v>United States</v>
      </c>
      <c r="O3295">
        <v>0</v>
      </c>
      <c r="P3295" t="str">
        <f>IF(Table[[#This Row],[remote_ratio]]=0, "In Person", IF(Table[[#This Row],[remote_ratio]]=50, "Hybrid", IF(Table[[#This Row],[remote_ratio]]=100, "Remote")))</f>
        <v>In Person</v>
      </c>
      <c r="Q3295" t="s">
        <v>21</v>
      </c>
      <c r="R3295" t="str">
        <f>VLOOKUP(Q3295,'Country Names'!B:C,2,FALSE)</f>
        <v>United States</v>
      </c>
      <c r="S3295" t="s">
        <v>220</v>
      </c>
    </row>
    <row r="3296" spans="1:19" x14ac:dyDescent="0.3">
      <c r="A3296">
        <v>3262</v>
      </c>
      <c r="B3296">
        <v>2022</v>
      </c>
      <c r="C3296" t="s">
        <v>213</v>
      </c>
      <c r="D3296" t="s">
        <v>216</v>
      </c>
      <c r="E3296" t="s">
        <v>23</v>
      </c>
      <c r="F3296" t="str">
        <f t="shared" si="204"/>
        <v>Scientist</v>
      </c>
      <c r="G3296">
        <v>90000</v>
      </c>
      <c r="H3296" t="s">
        <v>20</v>
      </c>
      <c r="I3296">
        <v>90000</v>
      </c>
      <c r="J3296">
        <f t="shared" si="205"/>
        <v>50000</v>
      </c>
      <c r="K3296">
        <f t="shared" si="206"/>
        <v>100000</v>
      </c>
      <c r="L3296" t="str">
        <f t="shared" si="207"/>
        <v>50000-100000</v>
      </c>
      <c r="M3296" t="s">
        <v>21</v>
      </c>
      <c r="N3296" t="str">
        <f>VLOOKUP(M3296,'Country Names'!B:C,2,FALSE)</f>
        <v>United States</v>
      </c>
      <c r="O3296">
        <v>0</v>
      </c>
      <c r="P3296" t="str">
        <f>IF(Table[[#This Row],[remote_ratio]]=0, "In Person", IF(Table[[#This Row],[remote_ratio]]=50, "Hybrid", IF(Table[[#This Row],[remote_ratio]]=100, "Remote")))</f>
        <v>In Person</v>
      </c>
      <c r="Q3296" t="s">
        <v>21</v>
      </c>
      <c r="R3296" t="str">
        <f>VLOOKUP(Q3296,'Country Names'!B:C,2,FALSE)</f>
        <v>United States</v>
      </c>
      <c r="S3296" t="s">
        <v>221</v>
      </c>
    </row>
    <row r="3297" spans="1:19" x14ac:dyDescent="0.3">
      <c r="A3297">
        <v>3267</v>
      </c>
      <c r="B3297">
        <v>2022</v>
      </c>
      <c r="C3297" t="s">
        <v>330</v>
      </c>
      <c r="D3297" t="s">
        <v>216</v>
      </c>
      <c r="E3297" t="s">
        <v>23</v>
      </c>
      <c r="F3297" t="str">
        <f t="shared" si="204"/>
        <v>Scientist</v>
      </c>
      <c r="G3297">
        <v>136620</v>
      </c>
      <c r="H3297" t="s">
        <v>20</v>
      </c>
      <c r="I3297">
        <v>136620</v>
      </c>
      <c r="J3297">
        <f t="shared" si="205"/>
        <v>100000</v>
      </c>
      <c r="K3297">
        <f t="shared" si="206"/>
        <v>150000</v>
      </c>
      <c r="L3297" t="str">
        <f t="shared" si="207"/>
        <v>100000-150000</v>
      </c>
      <c r="M3297" t="s">
        <v>21</v>
      </c>
      <c r="N3297" t="str">
        <f>VLOOKUP(M3297,'Country Names'!B:C,2,FALSE)</f>
        <v>United States</v>
      </c>
      <c r="O3297">
        <v>100</v>
      </c>
      <c r="P3297" t="str">
        <f>IF(Table[[#This Row],[remote_ratio]]=0, "In Person", IF(Table[[#This Row],[remote_ratio]]=50, "Hybrid", IF(Table[[#This Row],[remote_ratio]]=100, "Remote")))</f>
        <v>Remote</v>
      </c>
      <c r="Q3297" t="s">
        <v>21</v>
      </c>
      <c r="R3297" t="str">
        <f>VLOOKUP(Q3297,'Country Names'!B:C,2,FALSE)</f>
        <v>United States</v>
      </c>
      <c r="S3297" t="s">
        <v>221</v>
      </c>
    </row>
    <row r="3298" spans="1:19" x14ac:dyDescent="0.3">
      <c r="A3298">
        <v>3297</v>
      </c>
      <c r="B3298">
        <v>2022</v>
      </c>
      <c r="C3298" t="s">
        <v>213</v>
      </c>
      <c r="D3298" t="s">
        <v>216</v>
      </c>
      <c r="E3298" t="s">
        <v>27</v>
      </c>
      <c r="F3298" t="str">
        <f t="shared" si="204"/>
        <v>Analyst</v>
      </c>
      <c r="G3298">
        <v>167000</v>
      </c>
      <c r="H3298" t="s">
        <v>20</v>
      </c>
      <c r="I3298">
        <v>167000</v>
      </c>
      <c r="J3298">
        <f t="shared" si="205"/>
        <v>150000</v>
      </c>
      <c r="K3298">
        <f t="shared" si="206"/>
        <v>200000</v>
      </c>
      <c r="L3298" t="str">
        <f t="shared" si="207"/>
        <v>150000-200000</v>
      </c>
      <c r="M3298" t="s">
        <v>21</v>
      </c>
      <c r="N3298" t="str">
        <f>VLOOKUP(M3298,'Country Names'!B:C,2,FALSE)</f>
        <v>United States</v>
      </c>
      <c r="O3298">
        <v>100</v>
      </c>
      <c r="P3298" t="str">
        <f>IF(Table[[#This Row],[remote_ratio]]=0, "In Person", IF(Table[[#This Row],[remote_ratio]]=50, "Hybrid", IF(Table[[#This Row],[remote_ratio]]=100, "Remote")))</f>
        <v>Remote</v>
      </c>
      <c r="Q3298" t="s">
        <v>21</v>
      </c>
      <c r="R3298" t="str">
        <f>VLOOKUP(Q3298,'Country Names'!B:C,2,FALSE)</f>
        <v>United States</v>
      </c>
      <c r="S3298" t="s">
        <v>221</v>
      </c>
    </row>
    <row r="3299" spans="1:19" x14ac:dyDescent="0.3">
      <c r="A3299">
        <v>3298</v>
      </c>
      <c r="B3299">
        <v>2022</v>
      </c>
      <c r="C3299" t="s">
        <v>213</v>
      </c>
      <c r="D3299" t="s">
        <v>216</v>
      </c>
      <c r="E3299" t="s">
        <v>27</v>
      </c>
      <c r="F3299" t="str">
        <f t="shared" si="204"/>
        <v>Analyst</v>
      </c>
      <c r="G3299">
        <v>115500</v>
      </c>
      <c r="H3299" t="s">
        <v>20</v>
      </c>
      <c r="I3299">
        <v>115500</v>
      </c>
      <c r="J3299">
        <f t="shared" si="205"/>
        <v>100000</v>
      </c>
      <c r="K3299">
        <f t="shared" si="206"/>
        <v>150000</v>
      </c>
      <c r="L3299" t="str">
        <f t="shared" si="207"/>
        <v>100000-150000</v>
      </c>
      <c r="M3299" t="s">
        <v>21</v>
      </c>
      <c r="N3299" t="str">
        <f>VLOOKUP(M3299,'Country Names'!B:C,2,FALSE)</f>
        <v>United States</v>
      </c>
      <c r="O3299">
        <v>100</v>
      </c>
      <c r="P3299" t="str">
        <f>IF(Table[[#This Row],[remote_ratio]]=0, "In Person", IF(Table[[#This Row],[remote_ratio]]=50, "Hybrid", IF(Table[[#This Row],[remote_ratio]]=100, "Remote")))</f>
        <v>Remote</v>
      </c>
      <c r="Q3299" t="s">
        <v>21</v>
      </c>
      <c r="R3299" t="str">
        <f>VLOOKUP(Q3299,'Country Names'!B:C,2,FALSE)</f>
        <v>United States</v>
      </c>
      <c r="S3299" t="s">
        <v>221</v>
      </c>
    </row>
    <row r="3300" spans="1:19" x14ac:dyDescent="0.3">
      <c r="A3300">
        <v>3299</v>
      </c>
      <c r="B3300">
        <v>2022</v>
      </c>
      <c r="C3300" t="s">
        <v>330</v>
      </c>
      <c r="D3300" t="s">
        <v>216</v>
      </c>
      <c r="E3300" t="s">
        <v>27</v>
      </c>
      <c r="F3300" t="str">
        <f t="shared" si="204"/>
        <v>Analyst</v>
      </c>
      <c r="G3300">
        <v>112900</v>
      </c>
      <c r="H3300" t="s">
        <v>20</v>
      </c>
      <c r="I3300">
        <v>112900</v>
      </c>
      <c r="J3300">
        <f t="shared" si="205"/>
        <v>100000</v>
      </c>
      <c r="K3300">
        <f t="shared" si="206"/>
        <v>150000</v>
      </c>
      <c r="L3300" t="str">
        <f t="shared" si="207"/>
        <v>100000-150000</v>
      </c>
      <c r="M3300" t="s">
        <v>21</v>
      </c>
      <c r="N3300" t="str">
        <f>VLOOKUP(M3300,'Country Names'!B:C,2,FALSE)</f>
        <v>United States</v>
      </c>
      <c r="O3300">
        <v>100</v>
      </c>
      <c r="P3300" t="str">
        <f>IF(Table[[#This Row],[remote_ratio]]=0, "In Person", IF(Table[[#This Row],[remote_ratio]]=50, "Hybrid", IF(Table[[#This Row],[remote_ratio]]=100, "Remote")))</f>
        <v>Remote</v>
      </c>
      <c r="Q3300" t="s">
        <v>21</v>
      </c>
      <c r="R3300" t="str">
        <f>VLOOKUP(Q3300,'Country Names'!B:C,2,FALSE)</f>
        <v>United States</v>
      </c>
      <c r="S3300" t="s">
        <v>221</v>
      </c>
    </row>
    <row r="3301" spans="1:19" x14ac:dyDescent="0.3">
      <c r="A3301">
        <v>3300</v>
      </c>
      <c r="B3301">
        <v>2022</v>
      </c>
      <c r="C3301" t="s">
        <v>330</v>
      </c>
      <c r="D3301" t="s">
        <v>216</v>
      </c>
      <c r="E3301" t="s">
        <v>27</v>
      </c>
      <c r="F3301" t="str">
        <f t="shared" si="204"/>
        <v>Analyst</v>
      </c>
      <c r="G3301">
        <v>90320</v>
      </c>
      <c r="H3301" t="s">
        <v>20</v>
      </c>
      <c r="I3301">
        <v>90320</v>
      </c>
      <c r="J3301">
        <f t="shared" si="205"/>
        <v>50000</v>
      </c>
      <c r="K3301">
        <f t="shared" si="206"/>
        <v>100000</v>
      </c>
      <c r="L3301" t="str">
        <f t="shared" si="207"/>
        <v>50000-100000</v>
      </c>
      <c r="M3301" t="s">
        <v>21</v>
      </c>
      <c r="N3301" t="str">
        <f>VLOOKUP(M3301,'Country Names'!B:C,2,FALSE)</f>
        <v>United States</v>
      </c>
      <c r="O3301">
        <v>100</v>
      </c>
      <c r="P3301" t="str">
        <f>IF(Table[[#This Row],[remote_ratio]]=0, "In Person", IF(Table[[#This Row],[remote_ratio]]=50, "Hybrid", IF(Table[[#This Row],[remote_ratio]]=100, "Remote")))</f>
        <v>Remote</v>
      </c>
      <c r="Q3301" t="s">
        <v>21</v>
      </c>
      <c r="R3301" t="str">
        <f>VLOOKUP(Q3301,'Country Names'!B:C,2,FALSE)</f>
        <v>United States</v>
      </c>
      <c r="S3301" t="s">
        <v>221</v>
      </c>
    </row>
    <row r="3302" spans="1:19" x14ac:dyDescent="0.3">
      <c r="A3302">
        <v>3301</v>
      </c>
      <c r="B3302">
        <v>2022</v>
      </c>
      <c r="C3302" t="s">
        <v>330</v>
      </c>
      <c r="D3302" t="s">
        <v>216</v>
      </c>
      <c r="E3302" t="s">
        <v>27</v>
      </c>
      <c r="F3302" t="str">
        <f t="shared" si="204"/>
        <v>Analyst</v>
      </c>
      <c r="G3302">
        <v>112900</v>
      </c>
      <c r="H3302" t="s">
        <v>20</v>
      </c>
      <c r="I3302">
        <v>112900</v>
      </c>
      <c r="J3302">
        <f t="shared" si="205"/>
        <v>100000</v>
      </c>
      <c r="K3302">
        <f t="shared" si="206"/>
        <v>150000</v>
      </c>
      <c r="L3302" t="str">
        <f t="shared" si="207"/>
        <v>100000-150000</v>
      </c>
      <c r="M3302" t="s">
        <v>21</v>
      </c>
      <c r="N3302" t="str">
        <f>VLOOKUP(M3302,'Country Names'!B:C,2,FALSE)</f>
        <v>United States</v>
      </c>
      <c r="O3302">
        <v>100</v>
      </c>
      <c r="P3302" t="str">
        <f>IF(Table[[#This Row],[remote_ratio]]=0, "In Person", IF(Table[[#This Row],[remote_ratio]]=50, "Hybrid", IF(Table[[#This Row],[remote_ratio]]=100, "Remote")))</f>
        <v>Remote</v>
      </c>
      <c r="Q3302" t="s">
        <v>21</v>
      </c>
      <c r="R3302" t="str">
        <f>VLOOKUP(Q3302,'Country Names'!B:C,2,FALSE)</f>
        <v>United States</v>
      </c>
      <c r="S3302" t="s">
        <v>221</v>
      </c>
    </row>
    <row r="3303" spans="1:19" x14ac:dyDescent="0.3">
      <c r="A3303">
        <v>3302</v>
      </c>
      <c r="B3303">
        <v>2022</v>
      </c>
      <c r="C3303" t="s">
        <v>330</v>
      </c>
      <c r="D3303" t="s">
        <v>216</v>
      </c>
      <c r="E3303" t="s">
        <v>27</v>
      </c>
      <c r="F3303" t="str">
        <f t="shared" si="204"/>
        <v>Analyst</v>
      </c>
      <c r="G3303">
        <v>90320</v>
      </c>
      <c r="H3303" t="s">
        <v>20</v>
      </c>
      <c r="I3303">
        <v>90320</v>
      </c>
      <c r="J3303">
        <f t="shared" si="205"/>
        <v>50000</v>
      </c>
      <c r="K3303">
        <f t="shared" si="206"/>
        <v>100000</v>
      </c>
      <c r="L3303" t="str">
        <f t="shared" si="207"/>
        <v>50000-100000</v>
      </c>
      <c r="M3303" t="s">
        <v>21</v>
      </c>
      <c r="N3303" t="str">
        <f>VLOOKUP(M3303,'Country Names'!B:C,2,FALSE)</f>
        <v>United States</v>
      </c>
      <c r="O3303">
        <v>100</v>
      </c>
      <c r="P3303" t="str">
        <f>IF(Table[[#This Row],[remote_ratio]]=0, "In Person", IF(Table[[#This Row],[remote_ratio]]=50, "Hybrid", IF(Table[[#This Row],[remote_ratio]]=100, "Remote")))</f>
        <v>Remote</v>
      </c>
      <c r="Q3303" t="s">
        <v>21</v>
      </c>
      <c r="R3303" t="str">
        <f>VLOOKUP(Q3303,'Country Names'!B:C,2,FALSE)</f>
        <v>United States</v>
      </c>
      <c r="S3303" t="s">
        <v>221</v>
      </c>
    </row>
    <row r="3304" spans="1:19" x14ac:dyDescent="0.3">
      <c r="A3304">
        <v>3303</v>
      </c>
      <c r="B3304">
        <v>2022</v>
      </c>
      <c r="C3304" t="s">
        <v>330</v>
      </c>
      <c r="D3304" t="s">
        <v>216</v>
      </c>
      <c r="E3304" t="s">
        <v>37</v>
      </c>
      <c r="F3304" t="str">
        <f t="shared" si="204"/>
        <v>Engineer</v>
      </c>
      <c r="G3304">
        <v>165400</v>
      </c>
      <c r="H3304" t="s">
        <v>20</v>
      </c>
      <c r="I3304">
        <v>165400</v>
      </c>
      <c r="J3304">
        <f t="shared" si="205"/>
        <v>150000</v>
      </c>
      <c r="K3304">
        <f t="shared" si="206"/>
        <v>200000</v>
      </c>
      <c r="L3304" t="str">
        <f t="shared" si="207"/>
        <v>150000-200000</v>
      </c>
      <c r="M3304" t="s">
        <v>21</v>
      </c>
      <c r="N3304" t="str">
        <f>VLOOKUP(M3304,'Country Names'!B:C,2,FALSE)</f>
        <v>United States</v>
      </c>
      <c r="O3304">
        <v>100</v>
      </c>
      <c r="P3304" t="str">
        <f>IF(Table[[#This Row],[remote_ratio]]=0, "In Person", IF(Table[[#This Row],[remote_ratio]]=50, "Hybrid", IF(Table[[#This Row],[remote_ratio]]=100, "Remote")))</f>
        <v>Remote</v>
      </c>
      <c r="Q3304" t="s">
        <v>21</v>
      </c>
      <c r="R3304" t="str">
        <f>VLOOKUP(Q3304,'Country Names'!B:C,2,FALSE)</f>
        <v>United States</v>
      </c>
      <c r="S3304" t="s">
        <v>221</v>
      </c>
    </row>
    <row r="3305" spans="1:19" x14ac:dyDescent="0.3">
      <c r="A3305">
        <v>3304</v>
      </c>
      <c r="B3305">
        <v>2022</v>
      </c>
      <c r="C3305" t="s">
        <v>330</v>
      </c>
      <c r="D3305" t="s">
        <v>216</v>
      </c>
      <c r="E3305" t="s">
        <v>37</v>
      </c>
      <c r="F3305" t="str">
        <f t="shared" si="204"/>
        <v>Engineer</v>
      </c>
      <c r="G3305">
        <v>132320</v>
      </c>
      <c r="H3305" t="s">
        <v>20</v>
      </c>
      <c r="I3305">
        <v>132320</v>
      </c>
      <c r="J3305">
        <f t="shared" si="205"/>
        <v>100000</v>
      </c>
      <c r="K3305">
        <f t="shared" si="206"/>
        <v>150000</v>
      </c>
      <c r="L3305" t="str">
        <f t="shared" si="207"/>
        <v>100000-150000</v>
      </c>
      <c r="M3305" t="s">
        <v>21</v>
      </c>
      <c r="N3305" t="str">
        <f>VLOOKUP(M3305,'Country Names'!B:C,2,FALSE)</f>
        <v>United States</v>
      </c>
      <c r="O3305">
        <v>100</v>
      </c>
      <c r="P3305" t="str">
        <f>IF(Table[[#This Row],[remote_ratio]]=0, "In Person", IF(Table[[#This Row],[remote_ratio]]=50, "Hybrid", IF(Table[[#This Row],[remote_ratio]]=100, "Remote")))</f>
        <v>Remote</v>
      </c>
      <c r="Q3305" t="s">
        <v>21</v>
      </c>
      <c r="R3305" t="str">
        <f>VLOOKUP(Q3305,'Country Names'!B:C,2,FALSE)</f>
        <v>United States</v>
      </c>
      <c r="S3305" t="s">
        <v>221</v>
      </c>
    </row>
    <row r="3306" spans="1:19" x14ac:dyDescent="0.3">
      <c r="A3306">
        <v>3305</v>
      </c>
      <c r="B3306">
        <v>2022</v>
      </c>
      <c r="C3306" t="s">
        <v>330</v>
      </c>
      <c r="D3306" t="s">
        <v>216</v>
      </c>
      <c r="E3306" t="s">
        <v>37</v>
      </c>
      <c r="F3306" t="str">
        <f t="shared" si="204"/>
        <v>Engineer</v>
      </c>
      <c r="G3306">
        <v>243900</v>
      </c>
      <c r="H3306" t="s">
        <v>20</v>
      </c>
      <c r="I3306">
        <v>243900</v>
      </c>
      <c r="J3306">
        <f t="shared" si="205"/>
        <v>200000</v>
      </c>
      <c r="K3306">
        <f t="shared" si="206"/>
        <v>250000</v>
      </c>
      <c r="L3306" t="str">
        <f t="shared" si="207"/>
        <v>200000-250000</v>
      </c>
      <c r="M3306" t="s">
        <v>21</v>
      </c>
      <c r="N3306" t="str">
        <f>VLOOKUP(M3306,'Country Names'!B:C,2,FALSE)</f>
        <v>United States</v>
      </c>
      <c r="O3306">
        <v>100</v>
      </c>
      <c r="P3306" t="str">
        <f>IF(Table[[#This Row],[remote_ratio]]=0, "In Person", IF(Table[[#This Row],[remote_ratio]]=50, "Hybrid", IF(Table[[#This Row],[remote_ratio]]=100, "Remote")))</f>
        <v>Remote</v>
      </c>
      <c r="Q3306" t="s">
        <v>21</v>
      </c>
      <c r="R3306" t="str">
        <f>VLOOKUP(Q3306,'Country Names'!B:C,2,FALSE)</f>
        <v>United States</v>
      </c>
      <c r="S3306" t="s">
        <v>221</v>
      </c>
    </row>
    <row r="3307" spans="1:19" x14ac:dyDescent="0.3">
      <c r="A3307">
        <v>3306</v>
      </c>
      <c r="B3307">
        <v>2022</v>
      </c>
      <c r="C3307" t="s">
        <v>330</v>
      </c>
      <c r="D3307" t="s">
        <v>216</v>
      </c>
      <c r="E3307" t="s">
        <v>37</v>
      </c>
      <c r="F3307" t="str">
        <f t="shared" si="204"/>
        <v>Engineer</v>
      </c>
      <c r="G3307">
        <v>156600</v>
      </c>
      <c r="H3307" t="s">
        <v>20</v>
      </c>
      <c r="I3307">
        <v>156600</v>
      </c>
      <c r="J3307">
        <f t="shared" si="205"/>
        <v>150000</v>
      </c>
      <c r="K3307">
        <f t="shared" si="206"/>
        <v>200000</v>
      </c>
      <c r="L3307" t="str">
        <f t="shared" si="207"/>
        <v>150000-200000</v>
      </c>
      <c r="M3307" t="s">
        <v>21</v>
      </c>
      <c r="N3307" t="str">
        <f>VLOOKUP(M3307,'Country Names'!B:C,2,FALSE)</f>
        <v>United States</v>
      </c>
      <c r="O3307">
        <v>100</v>
      </c>
      <c r="P3307" t="str">
        <f>IF(Table[[#This Row],[remote_ratio]]=0, "In Person", IF(Table[[#This Row],[remote_ratio]]=50, "Hybrid", IF(Table[[#This Row],[remote_ratio]]=100, "Remote")))</f>
        <v>Remote</v>
      </c>
      <c r="Q3307" t="s">
        <v>21</v>
      </c>
      <c r="R3307" t="str">
        <f>VLOOKUP(Q3307,'Country Names'!B:C,2,FALSE)</f>
        <v>United States</v>
      </c>
      <c r="S3307" t="s">
        <v>221</v>
      </c>
    </row>
    <row r="3308" spans="1:19" x14ac:dyDescent="0.3">
      <c r="A3308">
        <v>3307</v>
      </c>
      <c r="B3308">
        <v>2022</v>
      </c>
      <c r="C3308" t="s">
        <v>330</v>
      </c>
      <c r="D3308" t="s">
        <v>216</v>
      </c>
      <c r="E3308" t="s">
        <v>27</v>
      </c>
      <c r="F3308" t="str">
        <f t="shared" si="204"/>
        <v>Analyst</v>
      </c>
      <c r="G3308">
        <v>136600</v>
      </c>
      <c r="H3308" t="s">
        <v>20</v>
      </c>
      <c r="I3308">
        <v>136600</v>
      </c>
      <c r="J3308">
        <f t="shared" si="205"/>
        <v>100000</v>
      </c>
      <c r="K3308">
        <f t="shared" si="206"/>
        <v>150000</v>
      </c>
      <c r="L3308" t="str">
        <f t="shared" si="207"/>
        <v>100000-150000</v>
      </c>
      <c r="M3308" t="s">
        <v>21</v>
      </c>
      <c r="N3308" t="str">
        <f>VLOOKUP(M3308,'Country Names'!B:C,2,FALSE)</f>
        <v>United States</v>
      </c>
      <c r="O3308">
        <v>100</v>
      </c>
      <c r="P3308" t="str">
        <f>IF(Table[[#This Row],[remote_ratio]]=0, "In Person", IF(Table[[#This Row],[remote_ratio]]=50, "Hybrid", IF(Table[[#This Row],[remote_ratio]]=100, "Remote")))</f>
        <v>Remote</v>
      </c>
      <c r="Q3308" t="s">
        <v>21</v>
      </c>
      <c r="R3308" t="str">
        <f>VLOOKUP(Q3308,'Country Names'!B:C,2,FALSE)</f>
        <v>United States</v>
      </c>
      <c r="S3308" t="s">
        <v>221</v>
      </c>
    </row>
    <row r="3309" spans="1:19" x14ac:dyDescent="0.3">
      <c r="A3309">
        <v>3308</v>
      </c>
      <c r="B3309">
        <v>2022</v>
      </c>
      <c r="C3309" t="s">
        <v>330</v>
      </c>
      <c r="D3309" t="s">
        <v>216</v>
      </c>
      <c r="E3309" t="s">
        <v>27</v>
      </c>
      <c r="F3309" t="str">
        <f t="shared" si="204"/>
        <v>Analyst</v>
      </c>
      <c r="G3309">
        <v>109280</v>
      </c>
      <c r="H3309" t="s">
        <v>20</v>
      </c>
      <c r="I3309">
        <v>109280</v>
      </c>
      <c r="J3309">
        <f t="shared" si="205"/>
        <v>100000</v>
      </c>
      <c r="K3309">
        <f t="shared" si="206"/>
        <v>150000</v>
      </c>
      <c r="L3309" t="str">
        <f t="shared" si="207"/>
        <v>100000-150000</v>
      </c>
      <c r="M3309" t="s">
        <v>21</v>
      </c>
      <c r="N3309" t="str">
        <f>VLOOKUP(M3309,'Country Names'!B:C,2,FALSE)</f>
        <v>United States</v>
      </c>
      <c r="O3309">
        <v>100</v>
      </c>
      <c r="P3309" t="str">
        <f>IF(Table[[#This Row],[remote_ratio]]=0, "In Person", IF(Table[[#This Row],[remote_ratio]]=50, "Hybrid", IF(Table[[#This Row],[remote_ratio]]=100, "Remote")))</f>
        <v>Remote</v>
      </c>
      <c r="Q3309" t="s">
        <v>21</v>
      </c>
      <c r="R3309" t="str">
        <f>VLOOKUP(Q3309,'Country Names'!B:C,2,FALSE)</f>
        <v>United States</v>
      </c>
      <c r="S3309" t="s">
        <v>221</v>
      </c>
    </row>
    <row r="3310" spans="1:19" x14ac:dyDescent="0.3">
      <c r="A3310">
        <v>3309</v>
      </c>
      <c r="B3310">
        <v>2022</v>
      </c>
      <c r="C3310" t="s">
        <v>330</v>
      </c>
      <c r="D3310" t="s">
        <v>216</v>
      </c>
      <c r="E3310" t="s">
        <v>37</v>
      </c>
      <c r="F3310" t="str">
        <f t="shared" si="204"/>
        <v>Engineer</v>
      </c>
      <c r="G3310">
        <v>128875</v>
      </c>
      <c r="H3310" t="s">
        <v>20</v>
      </c>
      <c r="I3310">
        <v>128875</v>
      </c>
      <c r="J3310">
        <f t="shared" si="205"/>
        <v>100000</v>
      </c>
      <c r="K3310">
        <f t="shared" si="206"/>
        <v>150000</v>
      </c>
      <c r="L3310" t="str">
        <f t="shared" si="207"/>
        <v>100000-150000</v>
      </c>
      <c r="M3310" t="s">
        <v>21</v>
      </c>
      <c r="N3310" t="str">
        <f>VLOOKUP(M3310,'Country Names'!B:C,2,FALSE)</f>
        <v>United States</v>
      </c>
      <c r="O3310">
        <v>100</v>
      </c>
      <c r="P3310" t="str">
        <f>IF(Table[[#This Row],[remote_ratio]]=0, "In Person", IF(Table[[#This Row],[remote_ratio]]=50, "Hybrid", IF(Table[[#This Row],[remote_ratio]]=100, "Remote")))</f>
        <v>Remote</v>
      </c>
      <c r="Q3310" t="s">
        <v>21</v>
      </c>
      <c r="R3310" t="str">
        <f>VLOOKUP(Q3310,'Country Names'!B:C,2,FALSE)</f>
        <v>United States</v>
      </c>
      <c r="S3310" t="s">
        <v>221</v>
      </c>
    </row>
    <row r="3311" spans="1:19" x14ac:dyDescent="0.3">
      <c r="A3311">
        <v>3310</v>
      </c>
      <c r="B3311">
        <v>2022</v>
      </c>
      <c r="C3311" t="s">
        <v>330</v>
      </c>
      <c r="D3311" t="s">
        <v>216</v>
      </c>
      <c r="E3311" t="s">
        <v>37</v>
      </c>
      <c r="F3311" t="str">
        <f t="shared" si="204"/>
        <v>Engineer</v>
      </c>
      <c r="G3311">
        <v>93700</v>
      </c>
      <c r="H3311" t="s">
        <v>20</v>
      </c>
      <c r="I3311">
        <v>93700</v>
      </c>
      <c r="J3311">
        <f t="shared" si="205"/>
        <v>50000</v>
      </c>
      <c r="K3311">
        <f t="shared" si="206"/>
        <v>100000</v>
      </c>
      <c r="L3311" t="str">
        <f t="shared" si="207"/>
        <v>50000-100000</v>
      </c>
      <c r="M3311" t="s">
        <v>21</v>
      </c>
      <c r="N3311" t="str">
        <f>VLOOKUP(M3311,'Country Names'!B:C,2,FALSE)</f>
        <v>United States</v>
      </c>
      <c r="O3311">
        <v>100</v>
      </c>
      <c r="P3311" t="str">
        <f>IF(Table[[#This Row],[remote_ratio]]=0, "In Person", IF(Table[[#This Row],[remote_ratio]]=50, "Hybrid", IF(Table[[#This Row],[remote_ratio]]=100, "Remote")))</f>
        <v>Remote</v>
      </c>
      <c r="Q3311" t="s">
        <v>21</v>
      </c>
      <c r="R3311" t="str">
        <f>VLOOKUP(Q3311,'Country Names'!B:C,2,FALSE)</f>
        <v>United States</v>
      </c>
      <c r="S3311" t="s">
        <v>221</v>
      </c>
    </row>
    <row r="3312" spans="1:19" x14ac:dyDescent="0.3">
      <c r="A3312">
        <v>3268</v>
      </c>
      <c r="B3312">
        <v>2022</v>
      </c>
      <c r="C3312" t="s">
        <v>330</v>
      </c>
      <c r="D3312" t="s">
        <v>216</v>
      </c>
      <c r="E3312" t="s">
        <v>23</v>
      </c>
      <c r="F3312" t="str">
        <f t="shared" si="204"/>
        <v>Scientist</v>
      </c>
      <c r="G3312">
        <v>99360</v>
      </c>
      <c r="H3312" t="s">
        <v>20</v>
      </c>
      <c r="I3312">
        <v>99360</v>
      </c>
      <c r="J3312">
        <f t="shared" si="205"/>
        <v>50000</v>
      </c>
      <c r="K3312">
        <f t="shared" si="206"/>
        <v>100000</v>
      </c>
      <c r="L3312" t="str">
        <f t="shared" si="207"/>
        <v>50000-100000</v>
      </c>
      <c r="M3312" t="s">
        <v>21</v>
      </c>
      <c r="N3312" t="str">
        <f>VLOOKUP(M3312,'Country Names'!B:C,2,FALSE)</f>
        <v>United States</v>
      </c>
      <c r="O3312">
        <v>100</v>
      </c>
      <c r="P3312" t="str">
        <f>IF(Table[[#This Row],[remote_ratio]]=0, "In Person", IF(Table[[#This Row],[remote_ratio]]=50, "Hybrid", IF(Table[[#This Row],[remote_ratio]]=100, "Remote")))</f>
        <v>Remote</v>
      </c>
      <c r="Q3312" t="s">
        <v>21</v>
      </c>
      <c r="R3312" t="str">
        <f>VLOOKUP(Q3312,'Country Names'!B:C,2,FALSE)</f>
        <v>United States</v>
      </c>
      <c r="S3312" t="s">
        <v>221</v>
      </c>
    </row>
    <row r="3313" spans="1:19" x14ac:dyDescent="0.3">
      <c r="A3313">
        <v>3269</v>
      </c>
      <c r="B3313">
        <v>2022</v>
      </c>
      <c r="C3313" t="s">
        <v>330</v>
      </c>
      <c r="D3313" t="s">
        <v>216</v>
      </c>
      <c r="E3313" t="s">
        <v>23</v>
      </c>
      <c r="F3313" t="str">
        <f t="shared" si="204"/>
        <v>Scientist</v>
      </c>
      <c r="G3313">
        <v>90000</v>
      </c>
      <c r="H3313" t="s">
        <v>58</v>
      </c>
      <c r="I3313">
        <v>110820</v>
      </c>
      <c r="J3313">
        <f t="shared" si="205"/>
        <v>100000</v>
      </c>
      <c r="K3313">
        <f t="shared" si="206"/>
        <v>150000</v>
      </c>
      <c r="L3313" t="str">
        <f t="shared" si="207"/>
        <v>100000-150000</v>
      </c>
      <c r="M3313" t="s">
        <v>33</v>
      </c>
      <c r="N3313" t="str">
        <f>VLOOKUP(M3313,'Country Names'!B:C,2,FALSE)</f>
        <v>United Kingdom</v>
      </c>
      <c r="O3313">
        <v>0</v>
      </c>
      <c r="P3313" t="str">
        <f>IF(Table[[#This Row],[remote_ratio]]=0, "In Person", IF(Table[[#This Row],[remote_ratio]]=50, "Hybrid", IF(Table[[#This Row],[remote_ratio]]=100, "Remote")))</f>
        <v>In Person</v>
      </c>
      <c r="Q3313" t="s">
        <v>33</v>
      </c>
      <c r="R3313" t="str">
        <f>VLOOKUP(Q3313,'Country Names'!B:C,2,FALSE)</f>
        <v>United Kingdom</v>
      </c>
      <c r="S3313" t="s">
        <v>221</v>
      </c>
    </row>
    <row r="3314" spans="1:19" x14ac:dyDescent="0.3">
      <c r="A3314">
        <v>3313</v>
      </c>
      <c r="B3314">
        <v>2022</v>
      </c>
      <c r="C3314" t="s">
        <v>215</v>
      </c>
      <c r="D3314" t="s">
        <v>216</v>
      </c>
      <c r="E3314" t="s">
        <v>32</v>
      </c>
      <c r="F3314" t="str">
        <f t="shared" si="204"/>
        <v>Engineer</v>
      </c>
      <c r="G3314">
        <v>175000</v>
      </c>
      <c r="H3314" t="s">
        <v>20</v>
      </c>
      <c r="I3314">
        <v>175000</v>
      </c>
      <c r="J3314">
        <f t="shared" si="205"/>
        <v>150000</v>
      </c>
      <c r="K3314">
        <f t="shared" si="206"/>
        <v>200000</v>
      </c>
      <c r="L3314" t="str">
        <f t="shared" si="207"/>
        <v>150000-200000</v>
      </c>
      <c r="M3314" t="s">
        <v>21</v>
      </c>
      <c r="N3314" t="str">
        <f>VLOOKUP(M3314,'Country Names'!B:C,2,FALSE)</f>
        <v>United States</v>
      </c>
      <c r="O3314">
        <v>100</v>
      </c>
      <c r="P3314" t="str">
        <f>IF(Table[[#This Row],[remote_ratio]]=0, "In Person", IF(Table[[#This Row],[remote_ratio]]=50, "Hybrid", IF(Table[[#This Row],[remote_ratio]]=100, "Remote")))</f>
        <v>Remote</v>
      </c>
      <c r="Q3314" t="s">
        <v>21</v>
      </c>
      <c r="R3314" t="str">
        <f>VLOOKUP(Q3314,'Country Names'!B:C,2,FALSE)</f>
        <v>United States</v>
      </c>
      <c r="S3314" t="s">
        <v>221</v>
      </c>
    </row>
    <row r="3315" spans="1:19" x14ac:dyDescent="0.3">
      <c r="A3315">
        <v>3314</v>
      </c>
      <c r="B3315">
        <v>2022</v>
      </c>
      <c r="C3315" t="s">
        <v>215</v>
      </c>
      <c r="D3315" t="s">
        <v>216</v>
      </c>
      <c r="E3315" t="s">
        <v>32</v>
      </c>
      <c r="F3315" t="str">
        <f t="shared" si="204"/>
        <v>Engineer</v>
      </c>
      <c r="G3315">
        <v>135000</v>
      </c>
      <c r="H3315" t="s">
        <v>20</v>
      </c>
      <c r="I3315">
        <v>135000</v>
      </c>
      <c r="J3315">
        <f t="shared" si="205"/>
        <v>100000</v>
      </c>
      <c r="K3315">
        <f t="shared" si="206"/>
        <v>150000</v>
      </c>
      <c r="L3315" t="str">
        <f t="shared" si="207"/>
        <v>100000-150000</v>
      </c>
      <c r="M3315" t="s">
        <v>21</v>
      </c>
      <c r="N3315" t="str">
        <f>VLOOKUP(M3315,'Country Names'!B:C,2,FALSE)</f>
        <v>United States</v>
      </c>
      <c r="O3315">
        <v>100</v>
      </c>
      <c r="P3315" t="str">
        <f>IF(Table[[#This Row],[remote_ratio]]=0, "In Person", IF(Table[[#This Row],[remote_ratio]]=50, "Hybrid", IF(Table[[#This Row],[remote_ratio]]=100, "Remote")))</f>
        <v>Remote</v>
      </c>
      <c r="Q3315" t="s">
        <v>21</v>
      </c>
      <c r="R3315" t="str">
        <f>VLOOKUP(Q3315,'Country Names'!B:C,2,FALSE)</f>
        <v>United States</v>
      </c>
      <c r="S3315" t="s">
        <v>221</v>
      </c>
    </row>
    <row r="3316" spans="1:19" x14ac:dyDescent="0.3">
      <c r="A3316">
        <v>3315</v>
      </c>
      <c r="B3316">
        <v>2022</v>
      </c>
      <c r="C3316" t="s">
        <v>330</v>
      </c>
      <c r="D3316" t="s">
        <v>216</v>
      </c>
      <c r="E3316" t="s">
        <v>37</v>
      </c>
      <c r="F3316" t="str">
        <f t="shared" si="204"/>
        <v>Engineer</v>
      </c>
      <c r="G3316">
        <v>209100</v>
      </c>
      <c r="H3316" t="s">
        <v>20</v>
      </c>
      <c r="I3316">
        <v>209100</v>
      </c>
      <c r="J3316">
        <f t="shared" si="205"/>
        <v>200000</v>
      </c>
      <c r="K3316">
        <f t="shared" si="206"/>
        <v>250000</v>
      </c>
      <c r="L3316" t="str">
        <f t="shared" si="207"/>
        <v>200000-250000</v>
      </c>
      <c r="M3316" t="s">
        <v>21</v>
      </c>
      <c r="N3316" t="str">
        <f>VLOOKUP(M3316,'Country Names'!B:C,2,FALSE)</f>
        <v>United States</v>
      </c>
      <c r="O3316">
        <v>100</v>
      </c>
      <c r="P3316" t="str">
        <f>IF(Table[[#This Row],[remote_ratio]]=0, "In Person", IF(Table[[#This Row],[remote_ratio]]=50, "Hybrid", IF(Table[[#This Row],[remote_ratio]]=100, "Remote")))</f>
        <v>Remote</v>
      </c>
      <c r="Q3316" t="s">
        <v>21</v>
      </c>
      <c r="R3316" t="str">
        <f>VLOOKUP(Q3316,'Country Names'!B:C,2,FALSE)</f>
        <v>United States</v>
      </c>
      <c r="S3316" t="s">
        <v>220</v>
      </c>
    </row>
    <row r="3317" spans="1:19" x14ac:dyDescent="0.3">
      <c r="A3317">
        <v>3316</v>
      </c>
      <c r="B3317">
        <v>2022</v>
      </c>
      <c r="C3317" t="s">
        <v>330</v>
      </c>
      <c r="D3317" t="s">
        <v>216</v>
      </c>
      <c r="E3317" t="s">
        <v>37</v>
      </c>
      <c r="F3317" t="str">
        <f t="shared" si="204"/>
        <v>Engineer</v>
      </c>
      <c r="G3317">
        <v>154600</v>
      </c>
      <c r="H3317" t="s">
        <v>20</v>
      </c>
      <c r="I3317">
        <v>154600</v>
      </c>
      <c r="J3317">
        <f t="shared" si="205"/>
        <v>150000</v>
      </c>
      <c r="K3317">
        <f t="shared" si="206"/>
        <v>200000</v>
      </c>
      <c r="L3317" t="str">
        <f t="shared" si="207"/>
        <v>150000-200000</v>
      </c>
      <c r="M3317" t="s">
        <v>21</v>
      </c>
      <c r="N3317" t="str">
        <f>VLOOKUP(M3317,'Country Names'!B:C,2,FALSE)</f>
        <v>United States</v>
      </c>
      <c r="O3317">
        <v>100</v>
      </c>
      <c r="P3317" t="str">
        <f>IF(Table[[#This Row],[remote_ratio]]=0, "In Person", IF(Table[[#This Row],[remote_ratio]]=50, "Hybrid", IF(Table[[#This Row],[remote_ratio]]=100, "Remote")))</f>
        <v>Remote</v>
      </c>
      <c r="Q3317" t="s">
        <v>21</v>
      </c>
      <c r="R3317" t="str">
        <f>VLOOKUP(Q3317,'Country Names'!B:C,2,FALSE)</f>
        <v>United States</v>
      </c>
      <c r="S3317" t="s">
        <v>220</v>
      </c>
    </row>
    <row r="3318" spans="1:19" x14ac:dyDescent="0.3">
      <c r="A3318">
        <v>3317</v>
      </c>
      <c r="B3318">
        <v>2022</v>
      </c>
      <c r="C3318" t="s">
        <v>330</v>
      </c>
      <c r="D3318" t="s">
        <v>216</v>
      </c>
      <c r="E3318" t="s">
        <v>37</v>
      </c>
      <c r="F3318" t="str">
        <f t="shared" si="204"/>
        <v>Engineer</v>
      </c>
      <c r="G3318">
        <v>180000</v>
      </c>
      <c r="H3318" t="s">
        <v>20</v>
      </c>
      <c r="I3318">
        <v>180000</v>
      </c>
      <c r="J3318">
        <f t="shared" si="205"/>
        <v>150000</v>
      </c>
      <c r="K3318">
        <f t="shared" si="206"/>
        <v>200000</v>
      </c>
      <c r="L3318" t="str">
        <f t="shared" si="207"/>
        <v>150000-200000</v>
      </c>
      <c r="M3318" t="s">
        <v>21</v>
      </c>
      <c r="N3318" t="str">
        <f>VLOOKUP(M3318,'Country Names'!B:C,2,FALSE)</f>
        <v>United States</v>
      </c>
      <c r="O3318">
        <v>100</v>
      </c>
      <c r="P3318" t="str">
        <f>IF(Table[[#This Row],[remote_ratio]]=0, "In Person", IF(Table[[#This Row],[remote_ratio]]=50, "Hybrid", IF(Table[[#This Row],[remote_ratio]]=100, "Remote")))</f>
        <v>Remote</v>
      </c>
      <c r="Q3318" t="s">
        <v>21</v>
      </c>
      <c r="R3318" t="str">
        <f>VLOOKUP(Q3318,'Country Names'!B:C,2,FALSE)</f>
        <v>United States</v>
      </c>
      <c r="S3318" t="s">
        <v>221</v>
      </c>
    </row>
    <row r="3319" spans="1:19" x14ac:dyDescent="0.3">
      <c r="A3319">
        <v>3318</v>
      </c>
      <c r="B3319">
        <v>2022</v>
      </c>
      <c r="C3319" t="s">
        <v>330</v>
      </c>
      <c r="D3319" t="s">
        <v>216</v>
      </c>
      <c r="E3319" t="s">
        <v>37</v>
      </c>
      <c r="F3319" t="str">
        <f t="shared" si="204"/>
        <v>Engineer</v>
      </c>
      <c r="G3319">
        <v>160000</v>
      </c>
      <c r="H3319" t="s">
        <v>20</v>
      </c>
      <c r="I3319">
        <v>160000</v>
      </c>
      <c r="J3319">
        <f t="shared" si="205"/>
        <v>150000</v>
      </c>
      <c r="K3319">
        <f t="shared" si="206"/>
        <v>200000</v>
      </c>
      <c r="L3319" t="str">
        <f t="shared" si="207"/>
        <v>150000-200000</v>
      </c>
      <c r="M3319" t="s">
        <v>21</v>
      </c>
      <c r="N3319" t="str">
        <f>VLOOKUP(M3319,'Country Names'!B:C,2,FALSE)</f>
        <v>United States</v>
      </c>
      <c r="O3319">
        <v>100</v>
      </c>
      <c r="P3319" t="str">
        <f>IF(Table[[#This Row],[remote_ratio]]=0, "In Person", IF(Table[[#This Row],[remote_ratio]]=50, "Hybrid", IF(Table[[#This Row],[remote_ratio]]=100, "Remote")))</f>
        <v>Remote</v>
      </c>
      <c r="Q3319" t="s">
        <v>21</v>
      </c>
      <c r="R3319" t="str">
        <f>VLOOKUP(Q3319,'Country Names'!B:C,2,FALSE)</f>
        <v>United States</v>
      </c>
      <c r="S3319" t="s">
        <v>221</v>
      </c>
    </row>
    <row r="3320" spans="1:19" x14ac:dyDescent="0.3">
      <c r="A3320">
        <v>3270</v>
      </c>
      <c r="B3320">
        <v>2022</v>
      </c>
      <c r="C3320" t="s">
        <v>330</v>
      </c>
      <c r="D3320" t="s">
        <v>216</v>
      </c>
      <c r="E3320" t="s">
        <v>23</v>
      </c>
      <c r="F3320" t="str">
        <f t="shared" si="204"/>
        <v>Scientist</v>
      </c>
      <c r="G3320">
        <v>80000</v>
      </c>
      <c r="H3320" t="s">
        <v>58</v>
      </c>
      <c r="I3320">
        <v>98506</v>
      </c>
      <c r="J3320">
        <f t="shared" si="205"/>
        <v>50000</v>
      </c>
      <c r="K3320">
        <f t="shared" si="206"/>
        <v>100000</v>
      </c>
      <c r="L3320" t="str">
        <f t="shared" si="207"/>
        <v>50000-100000</v>
      </c>
      <c r="M3320" t="s">
        <v>33</v>
      </c>
      <c r="N3320" t="str">
        <f>VLOOKUP(M3320,'Country Names'!B:C,2,FALSE)</f>
        <v>United Kingdom</v>
      </c>
      <c r="O3320">
        <v>0</v>
      </c>
      <c r="P3320" t="str">
        <f>IF(Table[[#This Row],[remote_ratio]]=0, "In Person", IF(Table[[#This Row],[remote_ratio]]=50, "Hybrid", IF(Table[[#This Row],[remote_ratio]]=100, "Remote")))</f>
        <v>In Person</v>
      </c>
      <c r="Q3320" t="s">
        <v>33</v>
      </c>
      <c r="R3320" t="str">
        <f>VLOOKUP(Q3320,'Country Names'!B:C,2,FALSE)</f>
        <v>United Kingdom</v>
      </c>
      <c r="S3320" t="s">
        <v>221</v>
      </c>
    </row>
    <row r="3321" spans="1:19" x14ac:dyDescent="0.3">
      <c r="A3321">
        <v>3271</v>
      </c>
      <c r="B3321">
        <v>2022</v>
      </c>
      <c r="C3321" t="s">
        <v>330</v>
      </c>
      <c r="D3321" t="s">
        <v>216</v>
      </c>
      <c r="E3321" t="s">
        <v>23</v>
      </c>
      <c r="F3321" t="str">
        <f t="shared" si="204"/>
        <v>Scientist</v>
      </c>
      <c r="G3321">
        <v>146000</v>
      </c>
      <c r="H3321" t="s">
        <v>20</v>
      </c>
      <c r="I3321">
        <v>146000</v>
      </c>
      <c r="J3321">
        <f t="shared" si="205"/>
        <v>100000</v>
      </c>
      <c r="K3321">
        <f t="shared" si="206"/>
        <v>150000</v>
      </c>
      <c r="L3321" t="str">
        <f t="shared" si="207"/>
        <v>100000-150000</v>
      </c>
      <c r="M3321" t="s">
        <v>21</v>
      </c>
      <c r="N3321" t="str">
        <f>VLOOKUP(M3321,'Country Names'!B:C,2,FALSE)</f>
        <v>United States</v>
      </c>
      <c r="O3321">
        <v>100</v>
      </c>
      <c r="P3321" t="str">
        <f>IF(Table[[#This Row],[remote_ratio]]=0, "In Person", IF(Table[[#This Row],[remote_ratio]]=50, "Hybrid", IF(Table[[#This Row],[remote_ratio]]=100, "Remote")))</f>
        <v>Remote</v>
      </c>
      <c r="Q3321" t="s">
        <v>21</v>
      </c>
      <c r="R3321" t="str">
        <f>VLOOKUP(Q3321,'Country Names'!B:C,2,FALSE)</f>
        <v>United States</v>
      </c>
      <c r="S3321" t="s">
        <v>221</v>
      </c>
    </row>
    <row r="3322" spans="1:19" x14ac:dyDescent="0.3">
      <c r="A3322">
        <v>3272</v>
      </c>
      <c r="B3322">
        <v>2022</v>
      </c>
      <c r="C3322" t="s">
        <v>330</v>
      </c>
      <c r="D3322" t="s">
        <v>216</v>
      </c>
      <c r="E3322" t="s">
        <v>23</v>
      </c>
      <c r="F3322" t="str">
        <f t="shared" si="204"/>
        <v>Scientist</v>
      </c>
      <c r="G3322">
        <v>123000</v>
      </c>
      <c r="H3322" t="s">
        <v>20</v>
      </c>
      <c r="I3322">
        <v>123000</v>
      </c>
      <c r="J3322">
        <f t="shared" si="205"/>
        <v>100000</v>
      </c>
      <c r="K3322">
        <f t="shared" si="206"/>
        <v>150000</v>
      </c>
      <c r="L3322" t="str">
        <f t="shared" si="207"/>
        <v>100000-150000</v>
      </c>
      <c r="M3322" t="s">
        <v>21</v>
      </c>
      <c r="N3322" t="str">
        <f>VLOOKUP(M3322,'Country Names'!B:C,2,FALSE)</f>
        <v>United States</v>
      </c>
      <c r="O3322">
        <v>100</v>
      </c>
      <c r="P3322" t="str">
        <f>IF(Table[[#This Row],[remote_ratio]]=0, "In Person", IF(Table[[#This Row],[remote_ratio]]=50, "Hybrid", IF(Table[[#This Row],[remote_ratio]]=100, "Remote")))</f>
        <v>Remote</v>
      </c>
      <c r="Q3322" t="s">
        <v>21</v>
      </c>
      <c r="R3322" t="str">
        <f>VLOOKUP(Q3322,'Country Names'!B:C,2,FALSE)</f>
        <v>United States</v>
      </c>
      <c r="S3322" t="s">
        <v>221</v>
      </c>
    </row>
    <row r="3323" spans="1:19" x14ac:dyDescent="0.3">
      <c r="A3323">
        <v>3281</v>
      </c>
      <c r="B3323">
        <v>2022</v>
      </c>
      <c r="C3323" t="s">
        <v>330</v>
      </c>
      <c r="D3323" t="s">
        <v>216</v>
      </c>
      <c r="E3323" t="s">
        <v>23</v>
      </c>
      <c r="F3323" t="str">
        <f t="shared" si="204"/>
        <v>Scientist</v>
      </c>
      <c r="G3323">
        <v>167000</v>
      </c>
      <c r="H3323" t="s">
        <v>20</v>
      </c>
      <c r="I3323">
        <v>167000</v>
      </c>
      <c r="J3323">
        <f t="shared" si="205"/>
        <v>150000</v>
      </c>
      <c r="K3323">
        <f t="shared" si="206"/>
        <v>200000</v>
      </c>
      <c r="L3323" t="str">
        <f t="shared" si="207"/>
        <v>150000-200000</v>
      </c>
      <c r="M3323" t="s">
        <v>21</v>
      </c>
      <c r="N3323" t="str">
        <f>VLOOKUP(M3323,'Country Names'!B:C,2,FALSE)</f>
        <v>United States</v>
      </c>
      <c r="O3323">
        <v>100</v>
      </c>
      <c r="P3323" t="str">
        <f>IF(Table[[#This Row],[remote_ratio]]=0, "In Person", IF(Table[[#This Row],[remote_ratio]]=50, "Hybrid", IF(Table[[#This Row],[remote_ratio]]=100, "Remote")))</f>
        <v>Remote</v>
      </c>
      <c r="Q3323" t="s">
        <v>21</v>
      </c>
      <c r="R3323" t="str">
        <f>VLOOKUP(Q3323,'Country Names'!B:C,2,FALSE)</f>
        <v>United States</v>
      </c>
      <c r="S3323" t="s">
        <v>221</v>
      </c>
    </row>
    <row r="3324" spans="1:19" x14ac:dyDescent="0.3">
      <c r="A3324">
        <v>3323</v>
      </c>
      <c r="B3324">
        <v>2022</v>
      </c>
      <c r="C3324" t="s">
        <v>330</v>
      </c>
      <c r="D3324" t="s">
        <v>216</v>
      </c>
      <c r="E3324" t="s">
        <v>37</v>
      </c>
      <c r="F3324" t="str">
        <f t="shared" si="204"/>
        <v>Engineer</v>
      </c>
      <c r="G3324">
        <v>200100</v>
      </c>
      <c r="H3324" t="s">
        <v>20</v>
      </c>
      <c r="I3324">
        <v>200100</v>
      </c>
      <c r="J3324">
        <f t="shared" si="205"/>
        <v>200000</v>
      </c>
      <c r="K3324">
        <f t="shared" si="206"/>
        <v>250000</v>
      </c>
      <c r="L3324" t="str">
        <f t="shared" si="207"/>
        <v>200000-250000</v>
      </c>
      <c r="M3324" t="s">
        <v>21</v>
      </c>
      <c r="N3324" t="str">
        <f>VLOOKUP(M3324,'Country Names'!B:C,2,FALSE)</f>
        <v>United States</v>
      </c>
      <c r="O3324">
        <v>100</v>
      </c>
      <c r="P3324" t="str">
        <f>IF(Table[[#This Row],[remote_ratio]]=0, "In Person", IF(Table[[#This Row],[remote_ratio]]=50, "Hybrid", IF(Table[[#This Row],[remote_ratio]]=100, "Remote")))</f>
        <v>Remote</v>
      </c>
      <c r="Q3324" t="s">
        <v>21</v>
      </c>
      <c r="R3324" t="str">
        <f>VLOOKUP(Q3324,'Country Names'!B:C,2,FALSE)</f>
        <v>United States</v>
      </c>
      <c r="S3324" t="s">
        <v>221</v>
      </c>
    </row>
    <row r="3325" spans="1:19" x14ac:dyDescent="0.3">
      <c r="A3325">
        <v>3324</v>
      </c>
      <c r="B3325">
        <v>2022</v>
      </c>
      <c r="C3325" t="s">
        <v>330</v>
      </c>
      <c r="D3325" t="s">
        <v>216</v>
      </c>
      <c r="E3325" t="s">
        <v>37</v>
      </c>
      <c r="F3325" t="str">
        <f t="shared" si="204"/>
        <v>Engineer</v>
      </c>
      <c r="G3325">
        <v>160000</v>
      </c>
      <c r="H3325" t="s">
        <v>20</v>
      </c>
      <c r="I3325">
        <v>160000</v>
      </c>
      <c r="J3325">
        <f t="shared" si="205"/>
        <v>150000</v>
      </c>
      <c r="K3325">
        <f t="shared" si="206"/>
        <v>200000</v>
      </c>
      <c r="L3325" t="str">
        <f t="shared" si="207"/>
        <v>150000-200000</v>
      </c>
      <c r="M3325" t="s">
        <v>21</v>
      </c>
      <c r="N3325" t="str">
        <f>VLOOKUP(M3325,'Country Names'!B:C,2,FALSE)</f>
        <v>United States</v>
      </c>
      <c r="O3325">
        <v>100</v>
      </c>
      <c r="P3325" t="str">
        <f>IF(Table[[#This Row],[remote_ratio]]=0, "In Person", IF(Table[[#This Row],[remote_ratio]]=50, "Hybrid", IF(Table[[#This Row],[remote_ratio]]=100, "Remote")))</f>
        <v>Remote</v>
      </c>
      <c r="Q3325" t="s">
        <v>21</v>
      </c>
      <c r="R3325" t="str">
        <f>VLOOKUP(Q3325,'Country Names'!B:C,2,FALSE)</f>
        <v>United States</v>
      </c>
      <c r="S3325" t="s">
        <v>221</v>
      </c>
    </row>
    <row r="3326" spans="1:19" x14ac:dyDescent="0.3">
      <c r="A3326">
        <v>3325</v>
      </c>
      <c r="B3326">
        <v>2022</v>
      </c>
      <c r="C3326" t="s">
        <v>330</v>
      </c>
      <c r="D3326" t="s">
        <v>216</v>
      </c>
      <c r="E3326" t="s">
        <v>37</v>
      </c>
      <c r="F3326" t="str">
        <f t="shared" si="204"/>
        <v>Engineer</v>
      </c>
      <c r="G3326">
        <v>70500</v>
      </c>
      <c r="H3326" t="s">
        <v>20</v>
      </c>
      <c r="I3326">
        <v>70500</v>
      </c>
      <c r="J3326">
        <f t="shared" si="205"/>
        <v>50000</v>
      </c>
      <c r="K3326">
        <f t="shared" si="206"/>
        <v>100000</v>
      </c>
      <c r="L3326" t="str">
        <f t="shared" si="207"/>
        <v>50000-100000</v>
      </c>
      <c r="M3326" t="s">
        <v>21</v>
      </c>
      <c r="N3326" t="str">
        <f>VLOOKUP(M3326,'Country Names'!B:C,2,FALSE)</f>
        <v>United States</v>
      </c>
      <c r="O3326">
        <v>0</v>
      </c>
      <c r="P3326" t="str">
        <f>IF(Table[[#This Row],[remote_ratio]]=0, "In Person", IF(Table[[#This Row],[remote_ratio]]=50, "Hybrid", IF(Table[[#This Row],[remote_ratio]]=100, "Remote")))</f>
        <v>In Person</v>
      </c>
      <c r="Q3326" t="s">
        <v>21</v>
      </c>
      <c r="R3326" t="str">
        <f>VLOOKUP(Q3326,'Country Names'!B:C,2,FALSE)</f>
        <v>United States</v>
      </c>
      <c r="S3326" t="s">
        <v>221</v>
      </c>
    </row>
    <row r="3327" spans="1:19" x14ac:dyDescent="0.3">
      <c r="A3327">
        <v>3326</v>
      </c>
      <c r="B3327">
        <v>2022</v>
      </c>
      <c r="C3327" t="s">
        <v>330</v>
      </c>
      <c r="D3327" t="s">
        <v>216</v>
      </c>
      <c r="E3327" t="s">
        <v>37</v>
      </c>
      <c r="F3327" t="str">
        <f t="shared" si="204"/>
        <v>Engineer</v>
      </c>
      <c r="G3327">
        <v>54000</v>
      </c>
      <c r="H3327" t="s">
        <v>20</v>
      </c>
      <c r="I3327">
        <v>54000</v>
      </c>
      <c r="J3327">
        <f t="shared" si="205"/>
        <v>50000</v>
      </c>
      <c r="K3327">
        <f t="shared" si="206"/>
        <v>100000</v>
      </c>
      <c r="L3327" t="str">
        <f t="shared" si="207"/>
        <v>50000-100000</v>
      </c>
      <c r="M3327" t="s">
        <v>21</v>
      </c>
      <c r="N3327" t="str">
        <f>VLOOKUP(M3327,'Country Names'!B:C,2,FALSE)</f>
        <v>United States</v>
      </c>
      <c r="O3327">
        <v>0</v>
      </c>
      <c r="P3327" t="str">
        <f>IF(Table[[#This Row],[remote_ratio]]=0, "In Person", IF(Table[[#This Row],[remote_ratio]]=50, "Hybrid", IF(Table[[#This Row],[remote_ratio]]=100, "Remote")))</f>
        <v>In Person</v>
      </c>
      <c r="Q3327" t="s">
        <v>21</v>
      </c>
      <c r="R3327" t="str">
        <f>VLOOKUP(Q3327,'Country Names'!B:C,2,FALSE)</f>
        <v>United States</v>
      </c>
      <c r="S3327" t="s">
        <v>221</v>
      </c>
    </row>
    <row r="3328" spans="1:19" x14ac:dyDescent="0.3">
      <c r="A3328">
        <v>3282</v>
      </c>
      <c r="B3328">
        <v>2022</v>
      </c>
      <c r="C3328" t="s">
        <v>330</v>
      </c>
      <c r="D3328" t="s">
        <v>216</v>
      </c>
      <c r="E3328" t="s">
        <v>23</v>
      </c>
      <c r="F3328" t="str">
        <f t="shared" si="204"/>
        <v>Scientist</v>
      </c>
      <c r="G3328">
        <v>123000</v>
      </c>
      <c r="H3328" t="s">
        <v>20</v>
      </c>
      <c r="I3328">
        <v>123000</v>
      </c>
      <c r="J3328">
        <f t="shared" si="205"/>
        <v>100000</v>
      </c>
      <c r="K3328">
        <f t="shared" si="206"/>
        <v>150000</v>
      </c>
      <c r="L3328" t="str">
        <f t="shared" si="207"/>
        <v>100000-150000</v>
      </c>
      <c r="M3328" t="s">
        <v>21</v>
      </c>
      <c r="N3328" t="str">
        <f>VLOOKUP(M3328,'Country Names'!B:C,2,FALSE)</f>
        <v>United States</v>
      </c>
      <c r="O3328">
        <v>100</v>
      </c>
      <c r="P3328" t="str">
        <f>IF(Table[[#This Row],[remote_ratio]]=0, "In Person", IF(Table[[#This Row],[remote_ratio]]=50, "Hybrid", IF(Table[[#This Row],[remote_ratio]]=100, "Remote")))</f>
        <v>Remote</v>
      </c>
      <c r="Q3328" t="s">
        <v>21</v>
      </c>
      <c r="R3328" t="str">
        <f>VLOOKUP(Q3328,'Country Names'!B:C,2,FALSE)</f>
        <v>United States</v>
      </c>
      <c r="S3328" t="s">
        <v>221</v>
      </c>
    </row>
    <row r="3329" spans="1:19" x14ac:dyDescent="0.3">
      <c r="A3329">
        <v>3285</v>
      </c>
      <c r="B3329">
        <v>2022</v>
      </c>
      <c r="C3329" t="s">
        <v>330</v>
      </c>
      <c r="D3329" t="s">
        <v>216</v>
      </c>
      <c r="E3329" t="s">
        <v>23</v>
      </c>
      <c r="F3329" t="str">
        <f t="shared" si="204"/>
        <v>Scientist</v>
      </c>
      <c r="G3329">
        <v>211500</v>
      </c>
      <c r="H3329" t="s">
        <v>20</v>
      </c>
      <c r="I3329">
        <v>211500</v>
      </c>
      <c r="J3329">
        <f t="shared" si="205"/>
        <v>200000</v>
      </c>
      <c r="K3329">
        <f t="shared" si="206"/>
        <v>250000</v>
      </c>
      <c r="L3329" t="str">
        <f t="shared" si="207"/>
        <v>200000-250000</v>
      </c>
      <c r="M3329" t="s">
        <v>21</v>
      </c>
      <c r="N3329" t="str">
        <f>VLOOKUP(M3329,'Country Names'!B:C,2,FALSE)</f>
        <v>United States</v>
      </c>
      <c r="O3329">
        <v>100</v>
      </c>
      <c r="P3329" t="str">
        <f>IF(Table[[#This Row],[remote_ratio]]=0, "In Person", IF(Table[[#This Row],[remote_ratio]]=50, "Hybrid", IF(Table[[#This Row],[remote_ratio]]=100, "Remote")))</f>
        <v>Remote</v>
      </c>
      <c r="Q3329" t="s">
        <v>21</v>
      </c>
      <c r="R3329" t="str">
        <f>VLOOKUP(Q3329,'Country Names'!B:C,2,FALSE)</f>
        <v>United States</v>
      </c>
      <c r="S3329" t="s">
        <v>221</v>
      </c>
    </row>
    <row r="3330" spans="1:19" x14ac:dyDescent="0.3">
      <c r="A3330">
        <v>3329</v>
      </c>
      <c r="B3330">
        <v>2022</v>
      </c>
      <c r="C3330" t="s">
        <v>330</v>
      </c>
      <c r="D3330" t="s">
        <v>216</v>
      </c>
      <c r="E3330" t="s">
        <v>32</v>
      </c>
      <c r="F3330" t="str">
        <f t="shared" ref="F3330:F3393" si="208">IF(RIGHT(E3330,LEN(E3330)-FIND(CHAR(1),SUBSTITUTE(E3330," ",CHAR(1),LEN(E3330)-LEN(SUBSTITUTE(E3330," ","")))))="Science","Director of DS",IF(RIGHT(E3330,LEN(E3330)-FIND(CHAR(1),SUBSTITUTE(E3330," ",CHAR(1),LEN(E3330)-LEN(SUBSTITUTE(E3330," ","")))))="Data","Head of Data",RIGHT(E3330,LEN(E3330)-FIND(CHAR(1),SUBSTITUTE(E3330," ",CHAR(1),LEN(E3330)-LEN(SUBSTITUTE(E3330," ","")))))))</f>
        <v>Engineer</v>
      </c>
      <c r="G3330">
        <v>205300</v>
      </c>
      <c r="H3330" t="s">
        <v>20</v>
      </c>
      <c r="I3330">
        <v>205300</v>
      </c>
      <c r="J3330">
        <f t="shared" ref="J3330:J3393" si="209">FLOOR(I3330/50000,1)*50000</f>
        <v>200000</v>
      </c>
      <c r="K3330">
        <f t="shared" ref="K3330:K3393" si="210">FLOOR(I3330/50000,1)*50000 + 50000</f>
        <v>250000</v>
      </c>
      <c r="L3330" t="str">
        <f t="shared" ref="L3330:L3393" si="211">_xlfn.CONCAT(J3330, "-", K3330)</f>
        <v>200000-250000</v>
      </c>
      <c r="M3330" t="s">
        <v>21</v>
      </c>
      <c r="N3330" t="str">
        <f>VLOOKUP(M3330,'Country Names'!B:C,2,FALSE)</f>
        <v>United States</v>
      </c>
      <c r="O3330">
        <v>0</v>
      </c>
      <c r="P3330" t="str">
        <f>IF(Table[[#This Row],[remote_ratio]]=0, "In Person", IF(Table[[#This Row],[remote_ratio]]=50, "Hybrid", IF(Table[[#This Row],[remote_ratio]]=100, "Remote")))</f>
        <v>In Person</v>
      </c>
      <c r="Q3330" t="s">
        <v>21</v>
      </c>
      <c r="R3330" t="str">
        <f>VLOOKUP(Q3330,'Country Names'!B:C,2,FALSE)</f>
        <v>United States</v>
      </c>
      <c r="S3330" t="s">
        <v>221</v>
      </c>
    </row>
    <row r="3331" spans="1:19" x14ac:dyDescent="0.3">
      <c r="A3331">
        <v>3330</v>
      </c>
      <c r="B3331">
        <v>2022</v>
      </c>
      <c r="C3331" t="s">
        <v>330</v>
      </c>
      <c r="D3331" t="s">
        <v>216</v>
      </c>
      <c r="E3331" t="s">
        <v>32</v>
      </c>
      <c r="F3331" t="str">
        <f t="shared" si="208"/>
        <v>Engineer</v>
      </c>
      <c r="G3331">
        <v>184700</v>
      </c>
      <c r="H3331" t="s">
        <v>20</v>
      </c>
      <c r="I3331">
        <v>184700</v>
      </c>
      <c r="J3331">
        <f t="shared" si="209"/>
        <v>150000</v>
      </c>
      <c r="K3331">
        <f t="shared" si="210"/>
        <v>200000</v>
      </c>
      <c r="L3331" t="str">
        <f t="shared" si="211"/>
        <v>150000-200000</v>
      </c>
      <c r="M3331" t="s">
        <v>21</v>
      </c>
      <c r="N3331" t="str">
        <f>VLOOKUP(M3331,'Country Names'!B:C,2,FALSE)</f>
        <v>United States</v>
      </c>
      <c r="O3331">
        <v>0</v>
      </c>
      <c r="P3331" t="str">
        <f>IF(Table[[#This Row],[remote_ratio]]=0, "In Person", IF(Table[[#This Row],[remote_ratio]]=50, "Hybrid", IF(Table[[#This Row],[remote_ratio]]=100, "Remote")))</f>
        <v>In Person</v>
      </c>
      <c r="Q3331" t="s">
        <v>21</v>
      </c>
      <c r="R3331" t="str">
        <f>VLOOKUP(Q3331,'Country Names'!B:C,2,FALSE)</f>
        <v>United States</v>
      </c>
      <c r="S3331" t="s">
        <v>221</v>
      </c>
    </row>
    <row r="3332" spans="1:19" x14ac:dyDescent="0.3">
      <c r="A3332">
        <v>3331</v>
      </c>
      <c r="B3332">
        <v>2022</v>
      </c>
      <c r="C3332" t="s">
        <v>330</v>
      </c>
      <c r="D3332" t="s">
        <v>216</v>
      </c>
      <c r="E3332" t="s">
        <v>37</v>
      </c>
      <c r="F3332" t="str">
        <f t="shared" si="208"/>
        <v>Engineer</v>
      </c>
      <c r="G3332">
        <v>175100</v>
      </c>
      <c r="H3332" t="s">
        <v>20</v>
      </c>
      <c r="I3332">
        <v>175100</v>
      </c>
      <c r="J3332">
        <f t="shared" si="209"/>
        <v>150000</v>
      </c>
      <c r="K3332">
        <f t="shared" si="210"/>
        <v>200000</v>
      </c>
      <c r="L3332" t="str">
        <f t="shared" si="211"/>
        <v>150000-200000</v>
      </c>
      <c r="M3332" t="s">
        <v>21</v>
      </c>
      <c r="N3332" t="str">
        <f>VLOOKUP(M3332,'Country Names'!B:C,2,FALSE)</f>
        <v>United States</v>
      </c>
      <c r="O3332">
        <v>100</v>
      </c>
      <c r="P3332" t="str">
        <f>IF(Table[[#This Row],[remote_ratio]]=0, "In Person", IF(Table[[#This Row],[remote_ratio]]=50, "Hybrid", IF(Table[[#This Row],[remote_ratio]]=100, "Remote")))</f>
        <v>Remote</v>
      </c>
      <c r="Q3332" t="s">
        <v>21</v>
      </c>
      <c r="R3332" t="str">
        <f>VLOOKUP(Q3332,'Country Names'!B:C,2,FALSE)</f>
        <v>United States</v>
      </c>
      <c r="S3332" t="s">
        <v>221</v>
      </c>
    </row>
    <row r="3333" spans="1:19" x14ac:dyDescent="0.3">
      <c r="A3333">
        <v>3332</v>
      </c>
      <c r="B3333">
        <v>2022</v>
      </c>
      <c r="C3333" t="s">
        <v>330</v>
      </c>
      <c r="D3333" t="s">
        <v>216</v>
      </c>
      <c r="E3333" t="s">
        <v>37</v>
      </c>
      <c r="F3333" t="str">
        <f t="shared" si="208"/>
        <v>Engineer</v>
      </c>
      <c r="G3333">
        <v>140250</v>
      </c>
      <c r="H3333" t="s">
        <v>20</v>
      </c>
      <c r="I3333">
        <v>140250</v>
      </c>
      <c r="J3333">
        <f t="shared" si="209"/>
        <v>100000</v>
      </c>
      <c r="K3333">
        <f t="shared" si="210"/>
        <v>150000</v>
      </c>
      <c r="L3333" t="str">
        <f t="shared" si="211"/>
        <v>100000-150000</v>
      </c>
      <c r="M3333" t="s">
        <v>21</v>
      </c>
      <c r="N3333" t="str">
        <f>VLOOKUP(M3333,'Country Names'!B:C,2,FALSE)</f>
        <v>United States</v>
      </c>
      <c r="O3333">
        <v>100</v>
      </c>
      <c r="P3333" t="str">
        <f>IF(Table[[#This Row],[remote_ratio]]=0, "In Person", IF(Table[[#This Row],[remote_ratio]]=50, "Hybrid", IF(Table[[#This Row],[remote_ratio]]=100, "Remote")))</f>
        <v>Remote</v>
      </c>
      <c r="Q3333" t="s">
        <v>21</v>
      </c>
      <c r="R3333" t="str">
        <f>VLOOKUP(Q3333,'Country Names'!B:C,2,FALSE)</f>
        <v>United States</v>
      </c>
      <c r="S3333" t="s">
        <v>221</v>
      </c>
    </row>
    <row r="3334" spans="1:19" x14ac:dyDescent="0.3">
      <c r="A3334">
        <v>3333</v>
      </c>
      <c r="B3334">
        <v>2022</v>
      </c>
      <c r="C3334" t="s">
        <v>330</v>
      </c>
      <c r="D3334" t="s">
        <v>216</v>
      </c>
      <c r="E3334" t="s">
        <v>27</v>
      </c>
      <c r="F3334" t="str">
        <f t="shared" si="208"/>
        <v>Analyst</v>
      </c>
      <c r="G3334">
        <v>116150</v>
      </c>
      <c r="H3334" t="s">
        <v>20</v>
      </c>
      <c r="I3334">
        <v>116150</v>
      </c>
      <c r="J3334">
        <f t="shared" si="209"/>
        <v>100000</v>
      </c>
      <c r="K3334">
        <f t="shared" si="210"/>
        <v>150000</v>
      </c>
      <c r="L3334" t="str">
        <f t="shared" si="211"/>
        <v>100000-150000</v>
      </c>
      <c r="M3334" t="s">
        <v>21</v>
      </c>
      <c r="N3334" t="str">
        <f>VLOOKUP(M3334,'Country Names'!B:C,2,FALSE)</f>
        <v>United States</v>
      </c>
      <c r="O3334">
        <v>100</v>
      </c>
      <c r="P3334" t="str">
        <f>IF(Table[[#This Row],[remote_ratio]]=0, "In Person", IF(Table[[#This Row],[remote_ratio]]=50, "Hybrid", IF(Table[[#This Row],[remote_ratio]]=100, "Remote")))</f>
        <v>Remote</v>
      </c>
      <c r="Q3334" t="s">
        <v>21</v>
      </c>
      <c r="R3334" t="str">
        <f>VLOOKUP(Q3334,'Country Names'!B:C,2,FALSE)</f>
        <v>United States</v>
      </c>
      <c r="S3334" t="s">
        <v>221</v>
      </c>
    </row>
    <row r="3335" spans="1:19" x14ac:dyDescent="0.3">
      <c r="A3335">
        <v>3334</v>
      </c>
      <c r="B3335">
        <v>2022</v>
      </c>
      <c r="C3335" t="s">
        <v>330</v>
      </c>
      <c r="D3335" t="s">
        <v>216</v>
      </c>
      <c r="E3335" t="s">
        <v>27</v>
      </c>
      <c r="F3335" t="str">
        <f t="shared" si="208"/>
        <v>Analyst</v>
      </c>
      <c r="G3335">
        <v>99050</v>
      </c>
      <c r="H3335" t="s">
        <v>20</v>
      </c>
      <c r="I3335">
        <v>99050</v>
      </c>
      <c r="J3335">
        <f t="shared" si="209"/>
        <v>50000</v>
      </c>
      <c r="K3335">
        <f t="shared" si="210"/>
        <v>100000</v>
      </c>
      <c r="L3335" t="str">
        <f t="shared" si="211"/>
        <v>50000-100000</v>
      </c>
      <c r="M3335" t="s">
        <v>21</v>
      </c>
      <c r="N3335" t="str">
        <f>VLOOKUP(M3335,'Country Names'!B:C,2,FALSE)</f>
        <v>United States</v>
      </c>
      <c r="O3335">
        <v>100</v>
      </c>
      <c r="P3335" t="str">
        <f>IF(Table[[#This Row],[remote_ratio]]=0, "In Person", IF(Table[[#This Row],[remote_ratio]]=50, "Hybrid", IF(Table[[#This Row],[remote_ratio]]=100, "Remote")))</f>
        <v>Remote</v>
      </c>
      <c r="Q3335" t="s">
        <v>21</v>
      </c>
      <c r="R3335" t="str">
        <f>VLOOKUP(Q3335,'Country Names'!B:C,2,FALSE)</f>
        <v>United States</v>
      </c>
      <c r="S3335" t="s">
        <v>221</v>
      </c>
    </row>
    <row r="3336" spans="1:19" x14ac:dyDescent="0.3">
      <c r="A3336">
        <v>3335</v>
      </c>
      <c r="B3336">
        <v>2022</v>
      </c>
      <c r="C3336" t="s">
        <v>330</v>
      </c>
      <c r="D3336" t="s">
        <v>216</v>
      </c>
      <c r="E3336" t="s">
        <v>37</v>
      </c>
      <c r="F3336" t="str">
        <f t="shared" si="208"/>
        <v>Engineer</v>
      </c>
      <c r="G3336">
        <v>145000</v>
      </c>
      <c r="H3336" t="s">
        <v>20</v>
      </c>
      <c r="I3336">
        <v>145000</v>
      </c>
      <c r="J3336">
        <f t="shared" si="209"/>
        <v>100000</v>
      </c>
      <c r="K3336">
        <f t="shared" si="210"/>
        <v>150000</v>
      </c>
      <c r="L3336" t="str">
        <f t="shared" si="211"/>
        <v>100000-150000</v>
      </c>
      <c r="M3336" t="s">
        <v>21</v>
      </c>
      <c r="N3336" t="str">
        <f>VLOOKUP(M3336,'Country Names'!B:C,2,FALSE)</f>
        <v>United States</v>
      </c>
      <c r="O3336">
        <v>100</v>
      </c>
      <c r="P3336" t="str">
        <f>IF(Table[[#This Row],[remote_ratio]]=0, "In Person", IF(Table[[#This Row],[remote_ratio]]=50, "Hybrid", IF(Table[[#This Row],[remote_ratio]]=100, "Remote")))</f>
        <v>Remote</v>
      </c>
      <c r="Q3336" t="s">
        <v>21</v>
      </c>
      <c r="R3336" t="str">
        <f>VLOOKUP(Q3336,'Country Names'!B:C,2,FALSE)</f>
        <v>United States</v>
      </c>
      <c r="S3336" t="s">
        <v>221</v>
      </c>
    </row>
    <row r="3337" spans="1:19" x14ac:dyDescent="0.3">
      <c r="A3337">
        <v>3336</v>
      </c>
      <c r="B3337">
        <v>2022</v>
      </c>
      <c r="C3337" t="s">
        <v>330</v>
      </c>
      <c r="D3337" t="s">
        <v>216</v>
      </c>
      <c r="E3337" t="s">
        <v>37</v>
      </c>
      <c r="F3337" t="str">
        <f t="shared" si="208"/>
        <v>Engineer</v>
      </c>
      <c r="G3337">
        <v>130000</v>
      </c>
      <c r="H3337" t="s">
        <v>20</v>
      </c>
      <c r="I3337">
        <v>130000</v>
      </c>
      <c r="J3337">
        <f t="shared" si="209"/>
        <v>100000</v>
      </c>
      <c r="K3337">
        <f t="shared" si="210"/>
        <v>150000</v>
      </c>
      <c r="L3337" t="str">
        <f t="shared" si="211"/>
        <v>100000-150000</v>
      </c>
      <c r="M3337" t="s">
        <v>21</v>
      </c>
      <c r="N3337" t="str">
        <f>VLOOKUP(M3337,'Country Names'!B:C,2,FALSE)</f>
        <v>United States</v>
      </c>
      <c r="O3337">
        <v>100</v>
      </c>
      <c r="P3337" t="str">
        <f>IF(Table[[#This Row],[remote_ratio]]=0, "In Person", IF(Table[[#This Row],[remote_ratio]]=50, "Hybrid", IF(Table[[#This Row],[remote_ratio]]=100, "Remote")))</f>
        <v>Remote</v>
      </c>
      <c r="Q3337" t="s">
        <v>21</v>
      </c>
      <c r="R3337" t="str">
        <f>VLOOKUP(Q3337,'Country Names'!B:C,2,FALSE)</f>
        <v>United States</v>
      </c>
      <c r="S3337" t="s">
        <v>221</v>
      </c>
    </row>
    <row r="3338" spans="1:19" x14ac:dyDescent="0.3">
      <c r="A3338">
        <v>3337</v>
      </c>
      <c r="B3338">
        <v>2022</v>
      </c>
      <c r="C3338" t="s">
        <v>330</v>
      </c>
      <c r="D3338" t="s">
        <v>216</v>
      </c>
      <c r="E3338" t="s">
        <v>27</v>
      </c>
      <c r="F3338" t="str">
        <f t="shared" si="208"/>
        <v>Analyst</v>
      </c>
      <c r="G3338">
        <v>112900</v>
      </c>
      <c r="H3338" t="s">
        <v>20</v>
      </c>
      <c r="I3338">
        <v>112900</v>
      </c>
      <c r="J3338">
        <f t="shared" si="209"/>
        <v>100000</v>
      </c>
      <c r="K3338">
        <f t="shared" si="210"/>
        <v>150000</v>
      </c>
      <c r="L3338" t="str">
        <f t="shared" si="211"/>
        <v>100000-150000</v>
      </c>
      <c r="M3338" t="s">
        <v>21</v>
      </c>
      <c r="N3338" t="str">
        <f>VLOOKUP(M3338,'Country Names'!B:C,2,FALSE)</f>
        <v>United States</v>
      </c>
      <c r="O3338">
        <v>100</v>
      </c>
      <c r="P3338" t="str">
        <f>IF(Table[[#This Row],[remote_ratio]]=0, "In Person", IF(Table[[#This Row],[remote_ratio]]=50, "Hybrid", IF(Table[[#This Row],[remote_ratio]]=100, "Remote")))</f>
        <v>Remote</v>
      </c>
      <c r="Q3338" t="s">
        <v>21</v>
      </c>
      <c r="R3338" t="str">
        <f>VLOOKUP(Q3338,'Country Names'!B:C,2,FALSE)</f>
        <v>United States</v>
      </c>
      <c r="S3338" t="s">
        <v>221</v>
      </c>
    </row>
    <row r="3339" spans="1:19" x14ac:dyDescent="0.3">
      <c r="A3339">
        <v>3338</v>
      </c>
      <c r="B3339">
        <v>2022</v>
      </c>
      <c r="C3339" t="s">
        <v>330</v>
      </c>
      <c r="D3339" t="s">
        <v>216</v>
      </c>
      <c r="E3339" t="s">
        <v>27</v>
      </c>
      <c r="F3339" t="str">
        <f t="shared" si="208"/>
        <v>Analyst</v>
      </c>
      <c r="G3339">
        <v>90320</v>
      </c>
      <c r="H3339" t="s">
        <v>20</v>
      </c>
      <c r="I3339">
        <v>90320</v>
      </c>
      <c r="J3339">
        <f t="shared" si="209"/>
        <v>50000</v>
      </c>
      <c r="K3339">
        <f t="shared" si="210"/>
        <v>100000</v>
      </c>
      <c r="L3339" t="str">
        <f t="shared" si="211"/>
        <v>50000-100000</v>
      </c>
      <c r="M3339" t="s">
        <v>21</v>
      </c>
      <c r="N3339" t="str">
        <f>VLOOKUP(M3339,'Country Names'!B:C,2,FALSE)</f>
        <v>United States</v>
      </c>
      <c r="O3339">
        <v>100</v>
      </c>
      <c r="P3339" t="str">
        <f>IF(Table[[#This Row],[remote_ratio]]=0, "In Person", IF(Table[[#This Row],[remote_ratio]]=50, "Hybrid", IF(Table[[#This Row],[remote_ratio]]=100, "Remote")))</f>
        <v>Remote</v>
      </c>
      <c r="Q3339" t="s">
        <v>21</v>
      </c>
      <c r="R3339" t="str">
        <f>VLOOKUP(Q3339,'Country Names'!B:C,2,FALSE)</f>
        <v>United States</v>
      </c>
      <c r="S3339" t="s">
        <v>221</v>
      </c>
    </row>
    <row r="3340" spans="1:19" x14ac:dyDescent="0.3">
      <c r="A3340">
        <v>3339</v>
      </c>
      <c r="B3340">
        <v>2022</v>
      </c>
      <c r="C3340" t="s">
        <v>213</v>
      </c>
      <c r="D3340" t="s">
        <v>216</v>
      </c>
      <c r="E3340" t="s">
        <v>27</v>
      </c>
      <c r="F3340" t="str">
        <f t="shared" si="208"/>
        <v>Analyst</v>
      </c>
      <c r="G3340">
        <v>85000</v>
      </c>
      <c r="H3340" t="s">
        <v>20</v>
      </c>
      <c r="I3340">
        <v>85000</v>
      </c>
      <c r="J3340">
        <f t="shared" si="209"/>
        <v>50000</v>
      </c>
      <c r="K3340">
        <f t="shared" si="210"/>
        <v>100000</v>
      </c>
      <c r="L3340" t="str">
        <f t="shared" si="211"/>
        <v>50000-100000</v>
      </c>
      <c r="M3340" t="s">
        <v>24</v>
      </c>
      <c r="N3340" t="str">
        <f>VLOOKUP(M3340,'Country Names'!B:C,2,FALSE)</f>
        <v>Canada</v>
      </c>
      <c r="O3340">
        <v>0</v>
      </c>
      <c r="P3340" t="str">
        <f>IF(Table[[#This Row],[remote_ratio]]=0, "In Person", IF(Table[[#This Row],[remote_ratio]]=50, "Hybrid", IF(Table[[#This Row],[remote_ratio]]=100, "Remote")))</f>
        <v>In Person</v>
      </c>
      <c r="Q3340" t="s">
        <v>24</v>
      </c>
      <c r="R3340" t="str">
        <f>VLOOKUP(Q3340,'Country Names'!B:C,2,FALSE)</f>
        <v>Canada</v>
      </c>
      <c r="S3340" t="s">
        <v>221</v>
      </c>
    </row>
    <row r="3341" spans="1:19" x14ac:dyDescent="0.3">
      <c r="A3341">
        <v>3340</v>
      </c>
      <c r="B3341">
        <v>2022</v>
      </c>
      <c r="C3341" t="s">
        <v>213</v>
      </c>
      <c r="D3341" t="s">
        <v>216</v>
      </c>
      <c r="E3341" t="s">
        <v>27</v>
      </c>
      <c r="F3341" t="str">
        <f t="shared" si="208"/>
        <v>Analyst</v>
      </c>
      <c r="G3341">
        <v>75000</v>
      </c>
      <c r="H3341" t="s">
        <v>20</v>
      </c>
      <c r="I3341">
        <v>75000</v>
      </c>
      <c r="J3341">
        <f t="shared" si="209"/>
        <v>50000</v>
      </c>
      <c r="K3341">
        <f t="shared" si="210"/>
        <v>100000</v>
      </c>
      <c r="L3341" t="str">
        <f t="shared" si="211"/>
        <v>50000-100000</v>
      </c>
      <c r="M3341" t="s">
        <v>24</v>
      </c>
      <c r="N3341" t="str">
        <f>VLOOKUP(M3341,'Country Names'!B:C,2,FALSE)</f>
        <v>Canada</v>
      </c>
      <c r="O3341">
        <v>0</v>
      </c>
      <c r="P3341" t="str">
        <f>IF(Table[[#This Row],[remote_ratio]]=0, "In Person", IF(Table[[#This Row],[remote_ratio]]=50, "Hybrid", IF(Table[[#This Row],[remote_ratio]]=100, "Remote")))</f>
        <v>In Person</v>
      </c>
      <c r="Q3341" t="s">
        <v>24</v>
      </c>
      <c r="R3341" t="str">
        <f>VLOOKUP(Q3341,'Country Names'!B:C,2,FALSE)</f>
        <v>Canada</v>
      </c>
      <c r="S3341" t="s">
        <v>221</v>
      </c>
    </row>
    <row r="3342" spans="1:19" x14ac:dyDescent="0.3">
      <c r="A3342">
        <v>3341</v>
      </c>
      <c r="B3342">
        <v>2022</v>
      </c>
      <c r="C3342" t="s">
        <v>330</v>
      </c>
      <c r="D3342" t="s">
        <v>216</v>
      </c>
      <c r="E3342" t="s">
        <v>35</v>
      </c>
      <c r="F3342" t="str">
        <f t="shared" si="208"/>
        <v>Engineer</v>
      </c>
      <c r="G3342">
        <v>214000</v>
      </c>
      <c r="H3342" t="s">
        <v>20</v>
      </c>
      <c r="I3342">
        <v>214000</v>
      </c>
      <c r="J3342">
        <f t="shared" si="209"/>
        <v>200000</v>
      </c>
      <c r="K3342">
        <f t="shared" si="210"/>
        <v>250000</v>
      </c>
      <c r="L3342" t="str">
        <f t="shared" si="211"/>
        <v>200000-250000</v>
      </c>
      <c r="M3342" t="s">
        <v>21</v>
      </c>
      <c r="N3342" t="str">
        <f>VLOOKUP(M3342,'Country Names'!B:C,2,FALSE)</f>
        <v>United States</v>
      </c>
      <c r="O3342">
        <v>100</v>
      </c>
      <c r="P3342" t="str">
        <f>IF(Table[[#This Row],[remote_ratio]]=0, "In Person", IF(Table[[#This Row],[remote_ratio]]=50, "Hybrid", IF(Table[[#This Row],[remote_ratio]]=100, "Remote")))</f>
        <v>Remote</v>
      </c>
      <c r="Q3342" t="s">
        <v>21</v>
      </c>
      <c r="R3342" t="str">
        <f>VLOOKUP(Q3342,'Country Names'!B:C,2,FALSE)</f>
        <v>United States</v>
      </c>
      <c r="S3342" t="s">
        <v>221</v>
      </c>
    </row>
    <row r="3343" spans="1:19" x14ac:dyDescent="0.3">
      <c r="A3343">
        <v>3342</v>
      </c>
      <c r="B3343">
        <v>2022</v>
      </c>
      <c r="C3343" t="s">
        <v>330</v>
      </c>
      <c r="D3343" t="s">
        <v>216</v>
      </c>
      <c r="E3343" t="s">
        <v>35</v>
      </c>
      <c r="F3343" t="str">
        <f t="shared" si="208"/>
        <v>Engineer</v>
      </c>
      <c r="G3343">
        <v>192600</v>
      </c>
      <c r="H3343" t="s">
        <v>20</v>
      </c>
      <c r="I3343">
        <v>192600</v>
      </c>
      <c r="J3343">
        <f t="shared" si="209"/>
        <v>150000</v>
      </c>
      <c r="K3343">
        <f t="shared" si="210"/>
        <v>200000</v>
      </c>
      <c r="L3343" t="str">
        <f t="shared" si="211"/>
        <v>150000-200000</v>
      </c>
      <c r="M3343" t="s">
        <v>21</v>
      </c>
      <c r="N3343" t="str">
        <f>VLOOKUP(M3343,'Country Names'!B:C,2,FALSE)</f>
        <v>United States</v>
      </c>
      <c r="O3343">
        <v>100</v>
      </c>
      <c r="P3343" t="str">
        <f>IF(Table[[#This Row],[remote_ratio]]=0, "In Person", IF(Table[[#This Row],[remote_ratio]]=50, "Hybrid", IF(Table[[#This Row],[remote_ratio]]=100, "Remote")))</f>
        <v>Remote</v>
      </c>
      <c r="Q3343" t="s">
        <v>21</v>
      </c>
      <c r="R3343" t="str">
        <f>VLOOKUP(Q3343,'Country Names'!B:C,2,FALSE)</f>
        <v>United States</v>
      </c>
      <c r="S3343" t="s">
        <v>221</v>
      </c>
    </row>
    <row r="3344" spans="1:19" x14ac:dyDescent="0.3">
      <c r="A3344">
        <v>3343</v>
      </c>
      <c r="B3344">
        <v>2022</v>
      </c>
      <c r="C3344" t="s">
        <v>330</v>
      </c>
      <c r="D3344" t="s">
        <v>216</v>
      </c>
      <c r="E3344" t="s">
        <v>45</v>
      </c>
      <c r="F3344" t="str">
        <f t="shared" si="208"/>
        <v>Architect</v>
      </c>
      <c r="G3344">
        <v>266400</v>
      </c>
      <c r="H3344" t="s">
        <v>20</v>
      </c>
      <c r="I3344">
        <v>266400</v>
      </c>
      <c r="J3344">
        <f t="shared" si="209"/>
        <v>250000</v>
      </c>
      <c r="K3344">
        <f t="shared" si="210"/>
        <v>300000</v>
      </c>
      <c r="L3344" t="str">
        <f t="shared" si="211"/>
        <v>250000-300000</v>
      </c>
      <c r="M3344" t="s">
        <v>21</v>
      </c>
      <c r="N3344" t="str">
        <f>VLOOKUP(M3344,'Country Names'!B:C,2,FALSE)</f>
        <v>United States</v>
      </c>
      <c r="O3344">
        <v>100</v>
      </c>
      <c r="P3344" t="str">
        <f>IF(Table[[#This Row],[remote_ratio]]=0, "In Person", IF(Table[[#This Row],[remote_ratio]]=50, "Hybrid", IF(Table[[#This Row],[remote_ratio]]=100, "Remote")))</f>
        <v>Remote</v>
      </c>
      <c r="Q3344" t="s">
        <v>21</v>
      </c>
      <c r="R3344" t="str">
        <f>VLOOKUP(Q3344,'Country Names'!B:C,2,FALSE)</f>
        <v>United States</v>
      </c>
      <c r="S3344" t="s">
        <v>221</v>
      </c>
    </row>
    <row r="3345" spans="1:19" x14ac:dyDescent="0.3">
      <c r="A3345">
        <v>3344</v>
      </c>
      <c r="B3345">
        <v>2022</v>
      </c>
      <c r="C3345" t="s">
        <v>330</v>
      </c>
      <c r="D3345" t="s">
        <v>216</v>
      </c>
      <c r="E3345" t="s">
        <v>45</v>
      </c>
      <c r="F3345" t="str">
        <f t="shared" si="208"/>
        <v>Architect</v>
      </c>
      <c r="G3345">
        <v>213120</v>
      </c>
      <c r="H3345" t="s">
        <v>20</v>
      </c>
      <c r="I3345">
        <v>213120</v>
      </c>
      <c r="J3345">
        <f t="shared" si="209"/>
        <v>200000</v>
      </c>
      <c r="K3345">
        <f t="shared" si="210"/>
        <v>250000</v>
      </c>
      <c r="L3345" t="str">
        <f t="shared" si="211"/>
        <v>200000-250000</v>
      </c>
      <c r="M3345" t="s">
        <v>21</v>
      </c>
      <c r="N3345" t="str">
        <f>VLOOKUP(M3345,'Country Names'!B:C,2,FALSE)</f>
        <v>United States</v>
      </c>
      <c r="O3345">
        <v>100</v>
      </c>
      <c r="P3345" t="str">
        <f>IF(Table[[#This Row],[remote_ratio]]=0, "In Person", IF(Table[[#This Row],[remote_ratio]]=50, "Hybrid", IF(Table[[#This Row],[remote_ratio]]=100, "Remote")))</f>
        <v>Remote</v>
      </c>
      <c r="Q3345" t="s">
        <v>21</v>
      </c>
      <c r="R3345" t="str">
        <f>VLOOKUP(Q3345,'Country Names'!B:C,2,FALSE)</f>
        <v>United States</v>
      </c>
      <c r="S3345" t="s">
        <v>221</v>
      </c>
    </row>
    <row r="3346" spans="1:19" x14ac:dyDescent="0.3">
      <c r="A3346">
        <v>3345</v>
      </c>
      <c r="B3346">
        <v>2022</v>
      </c>
      <c r="C3346" t="s">
        <v>330</v>
      </c>
      <c r="D3346" t="s">
        <v>216</v>
      </c>
      <c r="E3346" t="s">
        <v>37</v>
      </c>
      <c r="F3346" t="str">
        <f t="shared" si="208"/>
        <v>Engineer</v>
      </c>
      <c r="G3346">
        <v>155000</v>
      </c>
      <c r="H3346" t="s">
        <v>20</v>
      </c>
      <c r="I3346">
        <v>155000</v>
      </c>
      <c r="J3346">
        <f t="shared" si="209"/>
        <v>150000</v>
      </c>
      <c r="K3346">
        <f t="shared" si="210"/>
        <v>200000</v>
      </c>
      <c r="L3346" t="str">
        <f t="shared" si="211"/>
        <v>150000-200000</v>
      </c>
      <c r="M3346" t="s">
        <v>21</v>
      </c>
      <c r="N3346" t="str">
        <f>VLOOKUP(M3346,'Country Names'!B:C,2,FALSE)</f>
        <v>United States</v>
      </c>
      <c r="O3346">
        <v>100</v>
      </c>
      <c r="P3346" t="str">
        <f>IF(Table[[#This Row],[remote_ratio]]=0, "In Person", IF(Table[[#This Row],[remote_ratio]]=50, "Hybrid", IF(Table[[#This Row],[remote_ratio]]=100, "Remote")))</f>
        <v>Remote</v>
      </c>
      <c r="Q3346" t="s">
        <v>21</v>
      </c>
      <c r="R3346" t="str">
        <f>VLOOKUP(Q3346,'Country Names'!B:C,2,FALSE)</f>
        <v>United States</v>
      </c>
      <c r="S3346" t="s">
        <v>221</v>
      </c>
    </row>
    <row r="3347" spans="1:19" x14ac:dyDescent="0.3">
      <c r="A3347">
        <v>3346</v>
      </c>
      <c r="B3347">
        <v>2022</v>
      </c>
      <c r="C3347" t="s">
        <v>330</v>
      </c>
      <c r="D3347" t="s">
        <v>216</v>
      </c>
      <c r="E3347" t="s">
        <v>37</v>
      </c>
      <c r="F3347" t="str">
        <f t="shared" si="208"/>
        <v>Engineer</v>
      </c>
      <c r="G3347">
        <v>115000</v>
      </c>
      <c r="H3347" t="s">
        <v>20</v>
      </c>
      <c r="I3347">
        <v>115000</v>
      </c>
      <c r="J3347">
        <f t="shared" si="209"/>
        <v>100000</v>
      </c>
      <c r="K3347">
        <f t="shared" si="210"/>
        <v>150000</v>
      </c>
      <c r="L3347" t="str">
        <f t="shared" si="211"/>
        <v>100000-150000</v>
      </c>
      <c r="M3347" t="s">
        <v>21</v>
      </c>
      <c r="N3347" t="str">
        <f>VLOOKUP(M3347,'Country Names'!B:C,2,FALSE)</f>
        <v>United States</v>
      </c>
      <c r="O3347">
        <v>100</v>
      </c>
      <c r="P3347" t="str">
        <f>IF(Table[[#This Row],[remote_ratio]]=0, "In Person", IF(Table[[#This Row],[remote_ratio]]=50, "Hybrid", IF(Table[[#This Row],[remote_ratio]]=100, "Remote")))</f>
        <v>Remote</v>
      </c>
      <c r="Q3347" t="s">
        <v>21</v>
      </c>
      <c r="R3347" t="str">
        <f>VLOOKUP(Q3347,'Country Names'!B:C,2,FALSE)</f>
        <v>United States</v>
      </c>
      <c r="S3347" t="s">
        <v>221</v>
      </c>
    </row>
    <row r="3348" spans="1:19" x14ac:dyDescent="0.3">
      <c r="A3348">
        <v>3286</v>
      </c>
      <c r="B3348">
        <v>2022</v>
      </c>
      <c r="C3348" t="s">
        <v>330</v>
      </c>
      <c r="D3348" t="s">
        <v>216</v>
      </c>
      <c r="E3348" t="s">
        <v>23</v>
      </c>
      <c r="F3348" t="str">
        <f t="shared" si="208"/>
        <v>Scientist</v>
      </c>
      <c r="G3348">
        <v>138600</v>
      </c>
      <c r="H3348" t="s">
        <v>20</v>
      </c>
      <c r="I3348">
        <v>138600</v>
      </c>
      <c r="J3348">
        <f t="shared" si="209"/>
        <v>100000</v>
      </c>
      <c r="K3348">
        <f t="shared" si="210"/>
        <v>150000</v>
      </c>
      <c r="L3348" t="str">
        <f t="shared" si="211"/>
        <v>100000-150000</v>
      </c>
      <c r="M3348" t="s">
        <v>21</v>
      </c>
      <c r="N3348" t="str">
        <f>VLOOKUP(M3348,'Country Names'!B:C,2,FALSE)</f>
        <v>United States</v>
      </c>
      <c r="O3348">
        <v>100</v>
      </c>
      <c r="P3348" t="str">
        <f>IF(Table[[#This Row],[remote_ratio]]=0, "In Person", IF(Table[[#This Row],[remote_ratio]]=50, "Hybrid", IF(Table[[#This Row],[remote_ratio]]=100, "Remote")))</f>
        <v>Remote</v>
      </c>
      <c r="Q3348" t="s">
        <v>21</v>
      </c>
      <c r="R3348" t="str">
        <f>VLOOKUP(Q3348,'Country Names'!B:C,2,FALSE)</f>
        <v>United States</v>
      </c>
      <c r="S3348" t="s">
        <v>221</v>
      </c>
    </row>
    <row r="3349" spans="1:19" x14ac:dyDescent="0.3">
      <c r="A3349">
        <v>3295</v>
      </c>
      <c r="B3349">
        <v>2022</v>
      </c>
      <c r="C3349" t="s">
        <v>330</v>
      </c>
      <c r="D3349" t="s">
        <v>216</v>
      </c>
      <c r="E3349" t="s">
        <v>23</v>
      </c>
      <c r="F3349" t="str">
        <f t="shared" si="208"/>
        <v>Scientist</v>
      </c>
      <c r="G3349">
        <v>150000</v>
      </c>
      <c r="H3349" t="s">
        <v>20</v>
      </c>
      <c r="I3349">
        <v>150000</v>
      </c>
      <c r="J3349">
        <f t="shared" si="209"/>
        <v>150000</v>
      </c>
      <c r="K3349">
        <f t="shared" si="210"/>
        <v>200000</v>
      </c>
      <c r="L3349" t="str">
        <f t="shared" si="211"/>
        <v>150000-200000</v>
      </c>
      <c r="M3349" t="s">
        <v>21</v>
      </c>
      <c r="N3349" t="str">
        <f>VLOOKUP(M3349,'Country Names'!B:C,2,FALSE)</f>
        <v>United States</v>
      </c>
      <c r="O3349">
        <v>0</v>
      </c>
      <c r="P3349" t="str">
        <f>IF(Table[[#This Row],[remote_ratio]]=0, "In Person", IF(Table[[#This Row],[remote_ratio]]=50, "Hybrid", IF(Table[[#This Row],[remote_ratio]]=100, "Remote")))</f>
        <v>In Person</v>
      </c>
      <c r="Q3349" t="s">
        <v>21</v>
      </c>
      <c r="R3349" t="str">
        <f>VLOOKUP(Q3349,'Country Names'!B:C,2,FALSE)</f>
        <v>United States</v>
      </c>
      <c r="S3349" t="s">
        <v>221</v>
      </c>
    </row>
    <row r="3350" spans="1:19" x14ac:dyDescent="0.3">
      <c r="A3350">
        <v>3349</v>
      </c>
      <c r="B3350">
        <v>2022</v>
      </c>
      <c r="C3350" t="s">
        <v>330</v>
      </c>
      <c r="D3350" t="s">
        <v>216</v>
      </c>
      <c r="E3350" t="s">
        <v>27</v>
      </c>
      <c r="F3350" t="str">
        <f t="shared" si="208"/>
        <v>Analyst</v>
      </c>
      <c r="G3350">
        <v>115934</v>
      </c>
      <c r="H3350" t="s">
        <v>20</v>
      </c>
      <c r="I3350">
        <v>115934</v>
      </c>
      <c r="J3350">
        <f t="shared" si="209"/>
        <v>100000</v>
      </c>
      <c r="K3350">
        <f t="shared" si="210"/>
        <v>150000</v>
      </c>
      <c r="L3350" t="str">
        <f t="shared" si="211"/>
        <v>100000-150000</v>
      </c>
      <c r="M3350" t="s">
        <v>21</v>
      </c>
      <c r="N3350" t="str">
        <f>VLOOKUP(M3350,'Country Names'!B:C,2,FALSE)</f>
        <v>United States</v>
      </c>
      <c r="O3350">
        <v>100</v>
      </c>
      <c r="P3350" t="str">
        <f>IF(Table[[#This Row],[remote_ratio]]=0, "In Person", IF(Table[[#This Row],[remote_ratio]]=50, "Hybrid", IF(Table[[#This Row],[remote_ratio]]=100, "Remote")))</f>
        <v>Remote</v>
      </c>
      <c r="Q3350" t="s">
        <v>21</v>
      </c>
      <c r="R3350" t="str">
        <f>VLOOKUP(Q3350,'Country Names'!B:C,2,FALSE)</f>
        <v>United States</v>
      </c>
      <c r="S3350" t="s">
        <v>221</v>
      </c>
    </row>
    <row r="3351" spans="1:19" x14ac:dyDescent="0.3">
      <c r="A3351">
        <v>3350</v>
      </c>
      <c r="B3351">
        <v>2022</v>
      </c>
      <c r="C3351" t="s">
        <v>330</v>
      </c>
      <c r="D3351" t="s">
        <v>216</v>
      </c>
      <c r="E3351" t="s">
        <v>27</v>
      </c>
      <c r="F3351" t="str">
        <f t="shared" si="208"/>
        <v>Analyst</v>
      </c>
      <c r="G3351">
        <v>81666</v>
      </c>
      <c r="H3351" t="s">
        <v>20</v>
      </c>
      <c r="I3351">
        <v>81666</v>
      </c>
      <c r="J3351">
        <f t="shared" si="209"/>
        <v>50000</v>
      </c>
      <c r="K3351">
        <f t="shared" si="210"/>
        <v>100000</v>
      </c>
      <c r="L3351" t="str">
        <f t="shared" si="211"/>
        <v>50000-100000</v>
      </c>
      <c r="M3351" t="s">
        <v>21</v>
      </c>
      <c r="N3351" t="str">
        <f>VLOOKUP(M3351,'Country Names'!B:C,2,FALSE)</f>
        <v>United States</v>
      </c>
      <c r="O3351">
        <v>100</v>
      </c>
      <c r="P3351" t="str">
        <f>IF(Table[[#This Row],[remote_ratio]]=0, "In Person", IF(Table[[#This Row],[remote_ratio]]=50, "Hybrid", IF(Table[[#This Row],[remote_ratio]]=100, "Remote")))</f>
        <v>Remote</v>
      </c>
      <c r="Q3351" t="s">
        <v>21</v>
      </c>
      <c r="R3351" t="str">
        <f>VLOOKUP(Q3351,'Country Names'!B:C,2,FALSE)</f>
        <v>United States</v>
      </c>
      <c r="S3351" t="s">
        <v>221</v>
      </c>
    </row>
    <row r="3352" spans="1:19" x14ac:dyDescent="0.3">
      <c r="A3352">
        <v>3351</v>
      </c>
      <c r="B3352">
        <v>2022</v>
      </c>
      <c r="C3352" t="s">
        <v>213</v>
      </c>
      <c r="D3352" t="s">
        <v>216</v>
      </c>
      <c r="E3352" t="s">
        <v>37</v>
      </c>
      <c r="F3352" t="str">
        <f t="shared" si="208"/>
        <v>Engineer</v>
      </c>
      <c r="G3352">
        <v>206699</v>
      </c>
      <c r="H3352" t="s">
        <v>20</v>
      </c>
      <c r="I3352">
        <v>206699</v>
      </c>
      <c r="J3352">
        <f t="shared" si="209"/>
        <v>200000</v>
      </c>
      <c r="K3352">
        <f t="shared" si="210"/>
        <v>250000</v>
      </c>
      <c r="L3352" t="str">
        <f t="shared" si="211"/>
        <v>200000-250000</v>
      </c>
      <c r="M3352" t="s">
        <v>21</v>
      </c>
      <c r="N3352" t="str">
        <f>VLOOKUP(M3352,'Country Names'!B:C,2,FALSE)</f>
        <v>United States</v>
      </c>
      <c r="O3352">
        <v>0</v>
      </c>
      <c r="P3352" t="str">
        <f>IF(Table[[#This Row],[remote_ratio]]=0, "In Person", IF(Table[[#This Row],[remote_ratio]]=50, "Hybrid", IF(Table[[#This Row],[remote_ratio]]=100, "Remote")))</f>
        <v>In Person</v>
      </c>
      <c r="Q3352" t="s">
        <v>21</v>
      </c>
      <c r="R3352" t="str">
        <f>VLOOKUP(Q3352,'Country Names'!B:C,2,FALSE)</f>
        <v>United States</v>
      </c>
      <c r="S3352" t="s">
        <v>221</v>
      </c>
    </row>
    <row r="3353" spans="1:19" x14ac:dyDescent="0.3">
      <c r="A3353">
        <v>3352</v>
      </c>
      <c r="B3353">
        <v>2022</v>
      </c>
      <c r="C3353" t="s">
        <v>213</v>
      </c>
      <c r="D3353" t="s">
        <v>216</v>
      </c>
      <c r="E3353" t="s">
        <v>37</v>
      </c>
      <c r="F3353" t="str">
        <f t="shared" si="208"/>
        <v>Engineer</v>
      </c>
      <c r="G3353">
        <v>99100</v>
      </c>
      <c r="H3353" t="s">
        <v>20</v>
      </c>
      <c r="I3353">
        <v>99100</v>
      </c>
      <c r="J3353">
        <f t="shared" si="209"/>
        <v>50000</v>
      </c>
      <c r="K3353">
        <f t="shared" si="210"/>
        <v>100000</v>
      </c>
      <c r="L3353" t="str">
        <f t="shared" si="211"/>
        <v>50000-100000</v>
      </c>
      <c r="M3353" t="s">
        <v>21</v>
      </c>
      <c r="N3353" t="str">
        <f>VLOOKUP(M3353,'Country Names'!B:C,2,FALSE)</f>
        <v>United States</v>
      </c>
      <c r="O3353">
        <v>0</v>
      </c>
      <c r="P3353" t="str">
        <f>IF(Table[[#This Row],[remote_ratio]]=0, "In Person", IF(Table[[#This Row],[remote_ratio]]=50, "Hybrid", IF(Table[[#This Row],[remote_ratio]]=100, "Remote")))</f>
        <v>In Person</v>
      </c>
      <c r="Q3353" t="s">
        <v>21</v>
      </c>
      <c r="R3353" t="str">
        <f>VLOOKUP(Q3353,'Country Names'!B:C,2,FALSE)</f>
        <v>United States</v>
      </c>
      <c r="S3353" t="s">
        <v>221</v>
      </c>
    </row>
    <row r="3354" spans="1:19" x14ac:dyDescent="0.3">
      <c r="A3354">
        <v>3353</v>
      </c>
      <c r="B3354">
        <v>2022</v>
      </c>
      <c r="C3354" t="s">
        <v>330</v>
      </c>
      <c r="D3354" t="s">
        <v>216</v>
      </c>
      <c r="E3354" t="s">
        <v>37</v>
      </c>
      <c r="F3354" t="str">
        <f t="shared" si="208"/>
        <v>Engineer</v>
      </c>
      <c r="G3354">
        <v>130000</v>
      </c>
      <c r="H3354" t="s">
        <v>20</v>
      </c>
      <c r="I3354">
        <v>130000</v>
      </c>
      <c r="J3354">
        <f t="shared" si="209"/>
        <v>100000</v>
      </c>
      <c r="K3354">
        <f t="shared" si="210"/>
        <v>150000</v>
      </c>
      <c r="L3354" t="str">
        <f t="shared" si="211"/>
        <v>100000-150000</v>
      </c>
      <c r="M3354" t="s">
        <v>21</v>
      </c>
      <c r="N3354" t="str">
        <f>VLOOKUP(M3354,'Country Names'!B:C,2,FALSE)</f>
        <v>United States</v>
      </c>
      <c r="O3354">
        <v>100</v>
      </c>
      <c r="P3354" t="str">
        <f>IF(Table[[#This Row],[remote_ratio]]=0, "In Person", IF(Table[[#This Row],[remote_ratio]]=50, "Hybrid", IF(Table[[#This Row],[remote_ratio]]=100, "Remote")))</f>
        <v>Remote</v>
      </c>
      <c r="Q3354" t="s">
        <v>21</v>
      </c>
      <c r="R3354" t="str">
        <f>VLOOKUP(Q3354,'Country Names'!B:C,2,FALSE)</f>
        <v>United States</v>
      </c>
      <c r="S3354" t="s">
        <v>221</v>
      </c>
    </row>
    <row r="3355" spans="1:19" x14ac:dyDescent="0.3">
      <c r="A3355">
        <v>3354</v>
      </c>
      <c r="B3355">
        <v>2022</v>
      </c>
      <c r="C3355" t="s">
        <v>330</v>
      </c>
      <c r="D3355" t="s">
        <v>216</v>
      </c>
      <c r="E3355" t="s">
        <v>37</v>
      </c>
      <c r="F3355" t="str">
        <f t="shared" si="208"/>
        <v>Engineer</v>
      </c>
      <c r="G3355">
        <v>110500</v>
      </c>
      <c r="H3355" t="s">
        <v>20</v>
      </c>
      <c r="I3355">
        <v>110500</v>
      </c>
      <c r="J3355">
        <f t="shared" si="209"/>
        <v>100000</v>
      </c>
      <c r="K3355">
        <f t="shared" si="210"/>
        <v>150000</v>
      </c>
      <c r="L3355" t="str">
        <f t="shared" si="211"/>
        <v>100000-150000</v>
      </c>
      <c r="M3355" t="s">
        <v>21</v>
      </c>
      <c r="N3355" t="str">
        <f>VLOOKUP(M3355,'Country Names'!B:C,2,FALSE)</f>
        <v>United States</v>
      </c>
      <c r="O3355">
        <v>100</v>
      </c>
      <c r="P3355" t="str">
        <f>IF(Table[[#This Row],[remote_ratio]]=0, "In Person", IF(Table[[#This Row],[remote_ratio]]=50, "Hybrid", IF(Table[[#This Row],[remote_ratio]]=100, "Remote")))</f>
        <v>Remote</v>
      </c>
      <c r="Q3355" t="s">
        <v>21</v>
      </c>
      <c r="R3355" t="str">
        <f>VLOOKUP(Q3355,'Country Names'!B:C,2,FALSE)</f>
        <v>United States</v>
      </c>
      <c r="S3355" t="s">
        <v>221</v>
      </c>
    </row>
    <row r="3356" spans="1:19" x14ac:dyDescent="0.3">
      <c r="A3356">
        <v>3355</v>
      </c>
      <c r="B3356">
        <v>2022</v>
      </c>
      <c r="C3356" t="s">
        <v>213</v>
      </c>
      <c r="D3356" t="s">
        <v>216</v>
      </c>
      <c r="E3356" t="s">
        <v>27</v>
      </c>
      <c r="F3356" t="str">
        <f t="shared" si="208"/>
        <v>Analyst</v>
      </c>
      <c r="G3356">
        <v>50000</v>
      </c>
      <c r="H3356" t="s">
        <v>58</v>
      </c>
      <c r="I3356">
        <v>61566</v>
      </c>
      <c r="J3356">
        <f t="shared" si="209"/>
        <v>50000</v>
      </c>
      <c r="K3356">
        <f t="shared" si="210"/>
        <v>100000</v>
      </c>
      <c r="L3356" t="str">
        <f t="shared" si="211"/>
        <v>50000-100000</v>
      </c>
      <c r="M3356" t="s">
        <v>33</v>
      </c>
      <c r="N3356" t="str">
        <f>VLOOKUP(M3356,'Country Names'!B:C,2,FALSE)</f>
        <v>United Kingdom</v>
      </c>
      <c r="O3356">
        <v>0</v>
      </c>
      <c r="P3356" t="str">
        <f>IF(Table[[#This Row],[remote_ratio]]=0, "In Person", IF(Table[[#This Row],[remote_ratio]]=50, "Hybrid", IF(Table[[#This Row],[remote_ratio]]=100, "Remote")))</f>
        <v>In Person</v>
      </c>
      <c r="Q3356" t="s">
        <v>33</v>
      </c>
      <c r="R3356" t="str">
        <f>VLOOKUP(Q3356,'Country Names'!B:C,2,FALSE)</f>
        <v>United Kingdom</v>
      </c>
      <c r="S3356" t="s">
        <v>221</v>
      </c>
    </row>
    <row r="3357" spans="1:19" x14ac:dyDescent="0.3">
      <c r="A3357">
        <v>3356</v>
      </c>
      <c r="B3357">
        <v>2022</v>
      </c>
      <c r="C3357" t="s">
        <v>213</v>
      </c>
      <c r="D3357" t="s">
        <v>216</v>
      </c>
      <c r="E3357" t="s">
        <v>27</v>
      </c>
      <c r="F3357" t="str">
        <f t="shared" si="208"/>
        <v>Analyst</v>
      </c>
      <c r="G3357">
        <v>35000</v>
      </c>
      <c r="H3357" t="s">
        <v>58</v>
      </c>
      <c r="I3357">
        <v>43096</v>
      </c>
      <c r="J3357">
        <f t="shared" si="209"/>
        <v>0</v>
      </c>
      <c r="K3357">
        <f t="shared" si="210"/>
        <v>50000</v>
      </c>
      <c r="L3357" t="str">
        <f t="shared" si="211"/>
        <v>0-50000</v>
      </c>
      <c r="M3357" t="s">
        <v>33</v>
      </c>
      <c r="N3357" t="str">
        <f>VLOOKUP(M3357,'Country Names'!B:C,2,FALSE)</f>
        <v>United Kingdom</v>
      </c>
      <c r="O3357">
        <v>0</v>
      </c>
      <c r="P3357" t="str">
        <f>IF(Table[[#This Row],[remote_ratio]]=0, "In Person", IF(Table[[#This Row],[remote_ratio]]=50, "Hybrid", IF(Table[[#This Row],[remote_ratio]]=100, "Remote")))</f>
        <v>In Person</v>
      </c>
      <c r="Q3357" t="s">
        <v>33</v>
      </c>
      <c r="R3357" t="str">
        <f>VLOOKUP(Q3357,'Country Names'!B:C,2,FALSE)</f>
        <v>United Kingdom</v>
      </c>
      <c r="S3357" t="s">
        <v>221</v>
      </c>
    </row>
    <row r="3358" spans="1:19" x14ac:dyDescent="0.3">
      <c r="A3358">
        <v>3357</v>
      </c>
      <c r="B3358">
        <v>2022</v>
      </c>
      <c r="C3358" t="s">
        <v>330</v>
      </c>
      <c r="D3358" t="s">
        <v>216</v>
      </c>
      <c r="E3358" t="s">
        <v>27</v>
      </c>
      <c r="F3358" t="str">
        <f t="shared" si="208"/>
        <v>Analyst</v>
      </c>
      <c r="G3358">
        <v>80000</v>
      </c>
      <c r="H3358" t="s">
        <v>20</v>
      </c>
      <c r="I3358">
        <v>80000</v>
      </c>
      <c r="J3358">
        <f t="shared" si="209"/>
        <v>50000</v>
      </c>
      <c r="K3358">
        <f t="shared" si="210"/>
        <v>100000</v>
      </c>
      <c r="L3358" t="str">
        <f t="shared" si="211"/>
        <v>50000-100000</v>
      </c>
      <c r="M3358" t="s">
        <v>21</v>
      </c>
      <c r="N3358" t="str">
        <f>VLOOKUP(M3358,'Country Names'!B:C,2,FALSE)</f>
        <v>United States</v>
      </c>
      <c r="O3358">
        <v>100</v>
      </c>
      <c r="P3358" t="str">
        <f>IF(Table[[#This Row],[remote_ratio]]=0, "In Person", IF(Table[[#This Row],[remote_ratio]]=50, "Hybrid", IF(Table[[#This Row],[remote_ratio]]=100, "Remote")))</f>
        <v>Remote</v>
      </c>
      <c r="Q3358" t="s">
        <v>21</v>
      </c>
      <c r="R3358" t="str">
        <f>VLOOKUP(Q3358,'Country Names'!B:C,2,FALSE)</f>
        <v>United States</v>
      </c>
      <c r="S3358" t="s">
        <v>221</v>
      </c>
    </row>
    <row r="3359" spans="1:19" x14ac:dyDescent="0.3">
      <c r="A3359">
        <v>3358</v>
      </c>
      <c r="B3359">
        <v>2022</v>
      </c>
      <c r="C3359" t="s">
        <v>330</v>
      </c>
      <c r="D3359" t="s">
        <v>216</v>
      </c>
      <c r="E3359" t="s">
        <v>27</v>
      </c>
      <c r="F3359" t="str">
        <f t="shared" si="208"/>
        <v>Analyst</v>
      </c>
      <c r="G3359">
        <v>60000</v>
      </c>
      <c r="H3359" t="s">
        <v>20</v>
      </c>
      <c r="I3359">
        <v>60000</v>
      </c>
      <c r="J3359">
        <f t="shared" si="209"/>
        <v>50000</v>
      </c>
      <c r="K3359">
        <f t="shared" si="210"/>
        <v>100000</v>
      </c>
      <c r="L3359" t="str">
        <f t="shared" si="211"/>
        <v>50000-100000</v>
      </c>
      <c r="M3359" t="s">
        <v>21</v>
      </c>
      <c r="N3359" t="str">
        <f>VLOOKUP(M3359,'Country Names'!B:C,2,FALSE)</f>
        <v>United States</v>
      </c>
      <c r="O3359">
        <v>100</v>
      </c>
      <c r="P3359" t="str">
        <f>IF(Table[[#This Row],[remote_ratio]]=0, "In Person", IF(Table[[#This Row],[remote_ratio]]=50, "Hybrid", IF(Table[[#This Row],[remote_ratio]]=100, "Remote")))</f>
        <v>Remote</v>
      </c>
      <c r="Q3359" t="s">
        <v>21</v>
      </c>
      <c r="R3359" t="str">
        <f>VLOOKUP(Q3359,'Country Names'!B:C,2,FALSE)</f>
        <v>United States</v>
      </c>
      <c r="S3359" t="s">
        <v>221</v>
      </c>
    </row>
    <row r="3360" spans="1:19" x14ac:dyDescent="0.3">
      <c r="A3360">
        <v>3359</v>
      </c>
      <c r="B3360">
        <v>2022</v>
      </c>
      <c r="C3360" t="s">
        <v>330</v>
      </c>
      <c r="D3360" t="s">
        <v>216</v>
      </c>
      <c r="E3360" t="s">
        <v>45</v>
      </c>
      <c r="F3360" t="str">
        <f t="shared" si="208"/>
        <v>Architect</v>
      </c>
      <c r="G3360">
        <v>192564</v>
      </c>
      <c r="H3360" t="s">
        <v>20</v>
      </c>
      <c r="I3360">
        <v>192564</v>
      </c>
      <c r="J3360">
        <f t="shared" si="209"/>
        <v>150000</v>
      </c>
      <c r="K3360">
        <f t="shared" si="210"/>
        <v>200000</v>
      </c>
      <c r="L3360" t="str">
        <f t="shared" si="211"/>
        <v>150000-200000</v>
      </c>
      <c r="M3360" t="s">
        <v>21</v>
      </c>
      <c r="N3360" t="str">
        <f>VLOOKUP(M3360,'Country Names'!B:C,2,FALSE)</f>
        <v>United States</v>
      </c>
      <c r="O3360">
        <v>100</v>
      </c>
      <c r="P3360" t="str">
        <f>IF(Table[[#This Row],[remote_ratio]]=0, "In Person", IF(Table[[#This Row],[remote_ratio]]=50, "Hybrid", IF(Table[[#This Row],[remote_ratio]]=100, "Remote")))</f>
        <v>Remote</v>
      </c>
      <c r="Q3360" t="s">
        <v>21</v>
      </c>
      <c r="R3360" t="str">
        <f>VLOOKUP(Q3360,'Country Names'!B:C,2,FALSE)</f>
        <v>United States</v>
      </c>
      <c r="S3360" t="s">
        <v>221</v>
      </c>
    </row>
    <row r="3361" spans="1:19" x14ac:dyDescent="0.3">
      <c r="A3361">
        <v>3360</v>
      </c>
      <c r="B3361">
        <v>2022</v>
      </c>
      <c r="C3361" t="s">
        <v>330</v>
      </c>
      <c r="D3361" t="s">
        <v>216</v>
      </c>
      <c r="E3361" t="s">
        <v>45</v>
      </c>
      <c r="F3361" t="str">
        <f t="shared" si="208"/>
        <v>Architect</v>
      </c>
      <c r="G3361">
        <v>144854</v>
      </c>
      <c r="H3361" t="s">
        <v>20</v>
      </c>
      <c r="I3361">
        <v>144854</v>
      </c>
      <c r="J3361">
        <f t="shared" si="209"/>
        <v>100000</v>
      </c>
      <c r="K3361">
        <f t="shared" si="210"/>
        <v>150000</v>
      </c>
      <c r="L3361" t="str">
        <f t="shared" si="211"/>
        <v>100000-150000</v>
      </c>
      <c r="M3361" t="s">
        <v>21</v>
      </c>
      <c r="N3361" t="str">
        <f>VLOOKUP(M3361,'Country Names'!B:C,2,FALSE)</f>
        <v>United States</v>
      </c>
      <c r="O3361">
        <v>100</v>
      </c>
      <c r="P3361" t="str">
        <f>IF(Table[[#This Row],[remote_ratio]]=0, "In Person", IF(Table[[#This Row],[remote_ratio]]=50, "Hybrid", IF(Table[[#This Row],[remote_ratio]]=100, "Remote")))</f>
        <v>Remote</v>
      </c>
      <c r="Q3361" t="s">
        <v>21</v>
      </c>
      <c r="R3361" t="str">
        <f>VLOOKUP(Q3361,'Country Names'!B:C,2,FALSE)</f>
        <v>United States</v>
      </c>
      <c r="S3361" t="s">
        <v>221</v>
      </c>
    </row>
    <row r="3362" spans="1:19" x14ac:dyDescent="0.3">
      <c r="A3362">
        <v>3296</v>
      </c>
      <c r="B3362">
        <v>2022</v>
      </c>
      <c r="C3362" t="s">
        <v>330</v>
      </c>
      <c r="D3362" t="s">
        <v>216</v>
      </c>
      <c r="E3362" t="s">
        <v>23</v>
      </c>
      <c r="F3362" t="str">
        <f t="shared" si="208"/>
        <v>Scientist</v>
      </c>
      <c r="G3362">
        <v>95550</v>
      </c>
      <c r="H3362" t="s">
        <v>20</v>
      </c>
      <c r="I3362">
        <v>95550</v>
      </c>
      <c r="J3362">
        <f t="shared" si="209"/>
        <v>50000</v>
      </c>
      <c r="K3362">
        <f t="shared" si="210"/>
        <v>100000</v>
      </c>
      <c r="L3362" t="str">
        <f t="shared" si="211"/>
        <v>50000-100000</v>
      </c>
      <c r="M3362" t="s">
        <v>21</v>
      </c>
      <c r="N3362" t="str">
        <f>VLOOKUP(M3362,'Country Names'!B:C,2,FALSE)</f>
        <v>United States</v>
      </c>
      <c r="O3362">
        <v>0</v>
      </c>
      <c r="P3362" t="str">
        <f>IF(Table[[#This Row],[remote_ratio]]=0, "In Person", IF(Table[[#This Row],[remote_ratio]]=50, "Hybrid", IF(Table[[#This Row],[remote_ratio]]=100, "Remote")))</f>
        <v>In Person</v>
      </c>
      <c r="Q3362" t="s">
        <v>21</v>
      </c>
      <c r="R3362" t="str">
        <f>VLOOKUP(Q3362,'Country Names'!B:C,2,FALSE)</f>
        <v>United States</v>
      </c>
      <c r="S3362" t="s">
        <v>221</v>
      </c>
    </row>
    <row r="3363" spans="1:19" x14ac:dyDescent="0.3">
      <c r="A3363">
        <v>3319</v>
      </c>
      <c r="B3363">
        <v>2022</v>
      </c>
      <c r="C3363" t="s">
        <v>330</v>
      </c>
      <c r="D3363" t="s">
        <v>216</v>
      </c>
      <c r="E3363" t="s">
        <v>23</v>
      </c>
      <c r="F3363" t="str">
        <f t="shared" si="208"/>
        <v>Scientist</v>
      </c>
      <c r="G3363">
        <v>205300</v>
      </c>
      <c r="H3363" t="s">
        <v>20</v>
      </c>
      <c r="I3363">
        <v>205300</v>
      </c>
      <c r="J3363">
        <f t="shared" si="209"/>
        <v>200000</v>
      </c>
      <c r="K3363">
        <f t="shared" si="210"/>
        <v>250000</v>
      </c>
      <c r="L3363" t="str">
        <f t="shared" si="211"/>
        <v>200000-250000</v>
      </c>
      <c r="M3363" t="s">
        <v>21</v>
      </c>
      <c r="N3363" t="str">
        <f>VLOOKUP(M3363,'Country Names'!B:C,2,FALSE)</f>
        <v>United States</v>
      </c>
      <c r="O3363">
        <v>0</v>
      </c>
      <c r="P3363" t="str">
        <f>IF(Table[[#This Row],[remote_ratio]]=0, "In Person", IF(Table[[#This Row],[remote_ratio]]=50, "Hybrid", IF(Table[[#This Row],[remote_ratio]]=100, "Remote")))</f>
        <v>In Person</v>
      </c>
      <c r="Q3363" t="s">
        <v>21</v>
      </c>
      <c r="R3363" t="str">
        <f>VLOOKUP(Q3363,'Country Names'!B:C,2,FALSE)</f>
        <v>United States</v>
      </c>
      <c r="S3363" t="s">
        <v>220</v>
      </c>
    </row>
    <row r="3364" spans="1:19" x14ac:dyDescent="0.3">
      <c r="A3364">
        <v>3363</v>
      </c>
      <c r="B3364">
        <v>2022</v>
      </c>
      <c r="C3364" t="s">
        <v>330</v>
      </c>
      <c r="D3364" t="s">
        <v>216</v>
      </c>
      <c r="E3364" t="s">
        <v>55</v>
      </c>
      <c r="F3364" t="str">
        <f t="shared" si="208"/>
        <v>Manager</v>
      </c>
      <c r="G3364">
        <v>150260</v>
      </c>
      <c r="H3364" t="s">
        <v>20</v>
      </c>
      <c r="I3364">
        <v>150260</v>
      </c>
      <c r="J3364">
        <f t="shared" si="209"/>
        <v>150000</v>
      </c>
      <c r="K3364">
        <f t="shared" si="210"/>
        <v>200000</v>
      </c>
      <c r="L3364" t="str">
        <f t="shared" si="211"/>
        <v>150000-200000</v>
      </c>
      <c r="M3364" t="s">
        <v>21</v>
      </c>
      <c r="N3364" t="str">
        <f>VLOOKUP(M3364,'Country Names'!B:C,2,FALSE)</f>
        <v>United States</v>
      </c>
      <c r="O3364">
        <v>100</v>
      </c>
      <c r="P3364" t="str">
        <f>IF(Table[[#This Row],[remote_ratio]]=0, "In Person", IF(Table[[#This Row],[remote_ratio]]=50, "Hybrid", IF(Table[[#This Row],[remote_ratio]]=100, "Remote")))</f>
        <v>Remote</v>
      </c>
      <c r="Q3364" t="s">
        <v>21</v>
      </c>
      <c r="R3364" t="str">
        <f>VLOOKUP(Q3364,'Country Names'!B:C,2,FALSE)</f>
        <v>United States</v>
      </c>
      <c r="S3364" t="s">
        <v>221</v>
      </c>
    </row>
    <row r="3365" spans="1:19" x14ac:dyDescent="0.3">
      <c r="A3365">
        <v>3364</v>
      </c>
      <c r="B3365">
        <v>2022</v>
      </c>
      <c r="C3365" t="s">
        <v>330</v>
      </c>
      <c r="D3365" t="s">
        <v>216</v>
      </c>
      <c r="E3365" t="s">
        <v>55</v>
      </c>
      <c r="F3365" t="str">
        <f t="shared" si="208"/>
        <v>Manager</v>
      </c>
      <c r="G3365">
        <v>109280</v>
      </c>
      <c r="H3365" t="s">
        <v>20</v>
      </c>
      <c r="I3365">
        <v>109280</v>
      </c>
      <c r="J3365">
        <f t="shared" si="209"/>
        <v>100000</v>
      </c>
      <c r="K3365">
        <f t="shared" si="210"/>
        <v>150000</v>
      </c>
      <c r="L3365" t="str">
        <f t="shared" si="211"/>
        <v>100000-150000</v>
      </c>
      <c r="M3365" t="s">
        <v>21</v>
      </c>
      <c r="N3365" t="str">
        <f>VLOOKUP(M3365,'Country Names'!B:C,2,FALSE)</f>
        <v>United States</v>
      </c>
      <c r="O3365">
        <v>100</v>
      </c>
      <c r="P3365" t="str">
        <f>IF(Table[[#This Row],[remote_ratio]]=0, "In Person", IF(Table[[#This Row],[remote_ratio]]=50, "Hybrid", IF(Table[[#This Row],[remote_ratio]]=100, "Remote")))</f>
        <v>Remote</v>
      </c>
      <c r="Q3365" t="s">
        <v>21</v>
      </c>
      <c r="R3365" t="str">
        <f>VLOOKUP(Q3365,'Country Names'!B:C,2,FALSE)</f>
        <v>United States</v>
      </c>
      <c r="S3365" t="s">
        <v>221</v>
      </c>
    </row>
    <row r="3366" spans="1:19" x14ac:dyDescent="0.3">
      <c r="A3366">
        <v>3365</v>
      </c>
      <c r="B3366">
        <v>2022</v>
      </c>
      <c r="C3366" t="s">
        <v>330</v>
      </c>
      <c r="D3366" t="s">
        <v>216</v>
      </c>
      <c r="E3366" t="s">
        <v>27</v>
      </c>
      <c r="F3366" t="str">
        <f t="shared" si="208"/>
        <v>Analyst</v>
      </c>
      <c r="G3366">
        <v>170000</v>
      </c>
      <c r="H3366" t="s">
        <v>20</v>
      </c>
      <c r="I3366">
        <v>170000</v>
      </c>
      <c r="J3366">
        <f t="shared" si="209"/>
        <v>150000</v>
      </c>
      <c r="K3366">
        <f t="shared" si="210"/>
        <v>200000</v>
      </c>
      <c r="L3366" t="str">
        <f t="shared" si="211"/>
        <v>150000-200000</v>
      </c>
      <c r="M3366" t="s">
        <v>21</v>
      </c>
      <c r="N3366" t="str">
        <f>VLOOKUP(M3366,'Country Names'!B:C,2,FALSE)</f>
        <v>United States</v>
      </c>
      <c r="O3366">
        <v>100</v>
      </c>
      <c r="P3366" t="str">
        <f>IF(Table[[#This Row],[remote_ratio]]=0, "In Person", IF(Table[[#This Row],[remote_ratio]]=50, "Hybrid", IF(Table[[#This Row],[remote_ratio]]=100, "Remote")))</f>
        <v>Remote</v>
      </c>
      <c r="Q3366" t="s">
        <v>21</v>
      </c>
      <c r="R3366" t="str">
        <f>VLOOKUP(Q3366,'Country Names'!B:C,2,FALSE)</f>
        <v>United States</v>
      </c>
      <c r="S3366" t="s">
        <v>221</v>
      </c>
    </row>
    <row r="3367" spans="1:19" x14ac:dyDescent="0.3">
      <c r="A3367">
        <v>3366</v>
      </c>
      <c r="B3367">
        <v>2022</v>
      </c>
      <c r="C3367" t="s">
        <v>330</v>
      </c>
      <c r="D3367" t="s">
        <v>216</v>
      </c>
      <c r="E3367" t="s">
        <v>27</v>
      </c>
      <c r="F3367" t="str">
        <f t="shared" si="208"/>
        <v>Analyst</v>
      </c>
      <c r="G3367">
        <v>150000</v>
      </c>
      <c r="H3367" t="s">
        <v>20</v>
      </c>
      <c r="I3367">
        <v>150000</v>
      </c>
      <c r="J3367">
        <f t="shared" si="209"/>
        <v>150000</v>
      </c>
      <c r="K3367">
        <f t="shared" si="210"/>
        <v>200000</v>
      </c>
      <c r="L3367" t="str">
        <f t="shared" si="211"/>
        <v>150000-200000</v>
      </c>
      <c r="M3367" t="s">
        <v>21</v>
      </c>
      <c r="N3367" t="str">
        <f>VLOOKUP(M3367,'Country Names'!B:C,2,FALSE)</f>
        <v>United States</v>
      </c>
      <c r="O3367">
        <v>100</v>
      </c>
      <c r="P3367" t="str">
        <f>IF(Table[[#This Row],[remote_ratio]]=0, "In Person", IF(Table[[#This Row],[remote_ratio]]=50, "Hybrid", IF(Table[[#This Row],[remote_ratio]]=100, "Remote")))</f>
        <v>Remote</v>
      </c>
      <c r="Q3367" t="s">
        <v>21</v>
      </c>
      <c r="R3367" t="str">
        <f>VLOOKUP(Q3367,'Country Names'!B:C,2,FALSE)</f>
        <v>United States</v>
      </c>
      <c r="S3367" t="s">
        <v>221</v>
      </c>
    </row>
    <row r="3368" spans="1:19" x14ac:dyDescent="0.3">
      <c r="A3368">
        <v>3320</v>
      </c>
      <c r="B3368">
        <v>2022</v>
      </c>
      <c r="C3368" t="s">
        <v>330</v>
      </c>
      <c r="D3368" t="s">
        <v>216</v>
      </c>
      <c r="E3368" t="s">
        <v>23</v>
      </c>
      <c r="F3368" t="str">
        <f t="shared" si="208"/>
        <v>Scientist</v>
      </c>
      <c r="G3368">
        <v>140400</v>
      </c>
      <c r="H3368" t="s">
        <v>20</v>
      </c>
      <c r="I3368">
        <v>140400</v>
      </c>
      <c r="J3368">
        <f t="shared" si="209"/>
        <v>100000</v>
      </c>
      <c r="K3368">
        <f t="shared" si="210"/>
        <v>150000</v>
      </c>
      <c r="L3368" t="str">
        <f t="shared" si="211"/>
        <v>100000-150000</v>
      </c>
      <c r="M3368" t="s">
        <v>21</v>
      </c>
      <c r="N3368" t="str">
        <f>VLOOKUP(M3368,'Country Names'!B:C,2,FALSE)</f>
        <v>United States</v>
      </c>
      <c r="O3368">
        <v>0</v>
      </c>
      <c r="P3368" t="str">
        <f>IF(Table[[#This Row],[remote_ratio]]=0, "In Person", IF(Table[[#This Row],[remote_ratio]]=50, "Hybrid", IF(Table[[#This Row],[remote_ratio]]=100, "Remote")))</f>
        <v>In Person</v>
      </c>
      <c r="Q3368" t="s">
        <v>21</v>
      </c>
      <c r="R3368" t="str">
        <f>VLOOKUP(Q3368,'Country Names'!B:C,2,FALSE)</f>
        <v>United States</v>
      </c>
      <c r="S3368" t="s">
        <v>220</v>
      </c>
    </row>
    <row r="3369" spans="1:19" x14ac:dyDescent="0.3">
      <c r="A3369">
        <v>3321</v>
      </c>
      <c r="B3369">
        <v>2022</v>
      </c>
      <c r="C3369" t="s">
        <v>330</v>
      </c>
      <c r="D3369" t="s">
        <v>216</v>
      </c>
      <c r="E3369" t="s">
        <v>23</v>
      </c>
      <c r="F3369" t="str">
        <f t="shared" si="208"/>
        <v>Scientist</v>
      </c>
      <c r="G3369">
        <v>176000</v>
      </c>
      <c r="H3369" t="s">
        <v>20</v>
      </c>
      <c r="I3369">
        <v>176000</v>
      </c>
      <c r="J3369">
        <f t="shared" si="209"/>
        <v>150000</v>
      </c>
      <c r="K3369">
        <f t="shared" si="210"/>
        <v>200000</v>
      </c>
      <c r="L3369" t="str">
        <f t="shared" si="211"/>
        <v>150000-200000</v>
      </c>
      <c r="M3369" t="s">
        <v>21</v>
      </c>
      <c r="N3369" t="str">
        <f>VLOOKUP(M3369,'Country Names'!B:C,2,FALSE)</f>
        <v>United States</v>
      </c>
      <c r="O3369">
        <v>100</v>
      </c>
      <c r="P3369" t="str">
        <f>IF(Table[[#This Row],[remote_ratio]]=0, "In Person", IF(Table[[#This Row],[remote_ratio]]=50, "Hybrid", IF(Table[[#This Row],[remote_ratio]]=100, "Remote")))</f>
        <v>Remote</v>
      </c>
      <c r="Q3369" t="s">
        <v>21</v>
      </c>
      <c r="R3369" t="str">
        <f>VLOOKUP(Q3369,'Country Names'!B:C,2,FALSE)</f>
        <v>United States</v>
      </c>
      <c r="S3369" t="s">
        <v>221</v>
      </c>
    </row>
    <row r="3370" spans="1:19" x14ac:dyDescent="0.3">
      <c r="A3370">
        <v>3369</v>
      </c>
      <c r="B3370">
        <v>2022</v>
      </c>
      <c r="C3370" t="s">
        <v>214</v>
      </c>
      <c r="D3370" t="s">
        <v>216</v>
      </c>
      <c r="E3370" t="s">
        <v>27</v>
      </c>
      <c r="F3370" t="str">
        <f t="shared" si="208"/>
        <v>Analyst</v>
      </c>
      <c r="G3370">
        <v>67000</v>
      </c>
      <c r="H3370" t="s">
        <v>20</v>
      </c>
      <c r="I3370">
        <v>67000</v>
      </c>
      <c r="J3370">
        <f t="shared" si="209"/>
        <v>50000</v>
      </c>
      <c r="K3370">
        <f t="shared" si="210"/>
        <v>100000</v>
      </c>
      <c r="L3370" t="str">
        <f t="shared" si="211"/>
        <v>50000-100000</v>
      </c>
      <c r="M3370" t="s">
        <v>24</v>
      </c>
      <c r="N3370" t="str">
        <f>VLOOKUP(M3370,'Country Names'!B:C,2,FALSE)</f>
        <v>Canada</v>
      </c>
      <c r="O3370">
        <v>0</v>
      </c>
      <c r="P3370" t="str">
        <f>IF(Table[[#This Row],[remote_ratio]]=0, "In Person", IF(Table[[#This Row],[remote_ratio]]=50, "Hybrid", IF(Table[[#This Row],[remote_ratio]]=100, "Remote")))</f>
        <v>In Person</v>
      </c>
      <c r="Q3370" t="s">
        <v>24</v>
      </c>
      <c r="R3370" t="str">
        <f>VLOOKUP(Q3370,'Country Names'!B:C,2,FALSE)</f>
        <v>Canada</v>
      </c>
      <c r="S3370" t="s">
        <v>221</v>
      </c>
    </row>
    <row r="3371" spans="1:19" x14ac:dyDescent="0.3">
      <c r="A3371">
        <v>3370</v>
      </c>
      <c r="B3371">
        <v>2022</v>
      </c>
      <c r="C3371" t="s">
        <v>214</v>
      </c>
      <c r="D3371" t="s">
        <v>216</v>
      </c>
      <c r="E3371" t="s">
        <v>27</v>
      </c>
      <c r="F3371" t="str">
        <f t="shared" si="208"/>
        <v>Analyst</v>
      </c>
      <c r="G3371">
        <v>52000</v>
      </c>
      <c r="H3371" t="s">
        <v>20</v>
      </c>
      <c r="I3371">
        <v>52000</v>
      </c>
      <c r="J3371">
        <f t="shared" si="209"/>
        <v>50000</v>
      </c>
      <c r="K3371">
        <f t="shared" si="210"/>
        <v>100000</v>
      </c>
      <c r="L3371" t="str">
        <f t="shared" si="211"/>
        <v>50000-100000</v>
      </c>
      <c r="M3371" t="s">
        <v>24</v>
      </c>
      <c r="N3371" t="str">
        <f>VLOOKUP(M3371,'Country Names'!B:C,2,FALSE)</f>
        <v>Canada</v>
      </c>
      <c r="O3371">
        <v>0</v>
      </c>
      <c r="P3371" t="str">
        <f>IF(Table[[#This Row],[remote_ratio]]=0, "In Person", IF(Table[[#This Row],[remote_ratio]]=50, "Hybrid", IF(Table[[#This Row],[remote_ratio]]=100, "Remote")))</f>
        <v>In Person</v>
      </c>
      <c r="Q3371" t="s">
        <v>24</v>
      </c>
      <c r="R3371" t="str">
        <f>VLOOKUP(Q3371,'Country Names'!B:C,2,FALSE)</f>
        <v>Canada</v>
      </c>
      <c r="S3371" t="s">
        <v>221</v>
      </c>
    </row>
    <row r="3372" spans="1:19" x14ac:dyDescent="0.3">
      <c r="A3372">
        <v>3371</v>
      </c>
      <c r="B3372">
        <v>2022</v>
      </c>
      <c r="C3372" t="s">
        <v>330</v>
      </c>
      <c r="D3372" t="s">
        <v>216</v>
      </c>
      <c r="E3372" t="s">
        <v>37</v>
      </c>
      <c r="F3372" t="str">
        <f t="shared" si="208"/>
        <v>Engineer</v>
      </c>
      <c r="G3372">
        <v>154000</v>
      </c>
      <c r="H3372" t="s">
        <v>20</v>
      </c>
      <c r="I3372">
        <v>154000</v>
      </c>
      <c r="J3372">
        <f t="shared" si="209"/>
        <v>150000</v>
      </c>
      <c r="K3372">
        <f t="shared" si="210"/>
        <v>200000</v>
      </c>
      <c r="L3372" t="str">
        <f t="shared" si="211"/>
        <v>150000-200000</v>
      </c>
      <c r="M3372" t="s">
        <v>21</v>
      </c>
      <c r="N3372" t="str">
        <f>VLOOKUP(M3372,'Country Names'!B:C,2,FALSE)</f>
        <v>United States</v>
      </c>
      <c r="O3372">
        <v>100</v>
      </c>
      <c r="P3372" t="str">
        <f>IF(Table[[#This Row],[remote_ratio]]=0, "In Person", IF(Table[[#This Row],[remote_ratio]]=50, "Hybrid", IF(Table[[#This Row],[remote_ratio]]=100, "Remote")))</f>
        <v>Remote</v>
      </c>
      <c r="Q3372" t="s">
        <v>21</v>
      </c>
      <c r="R3372" t="str">
        <f>VLOOKUP(Q3372,'Country Names'!B:C,2,FALSE)</f>
        <v>United States</v>
      </c>
      <c r="S3372" t="s">
        <v>221</v>
      </c>
    </row>
    <row r="3373" spans="1:19" x14ac:dyDescent="0.3">
      <c r="A3373">
        <v>3372</v>
      </c>
      <c r="B3373">
        <v>2022</v>
      </c>
      <c r="C3373" t="s">
        <v>330</v>
      </c>
      <c r="D3373" t="s">
        <v>216</v>
      </c>
      <c r="E3373" t="s">
        <v>37</v>
      </c>
      <c r="F3373" t="str">
        <f t="shared" si="208"/>
        <v>Engineer</v>
      </c>
      <c r="G3373">
        <v>126000</v>
      </c>
      <c r="H3373" t="s">
        <v>20</v>
      </c>
      <c r="I3373">
        <v>126000</v>
      </c>
      <c r="J3373">
        <f t="shared" si="209"/>
        <v>100000</v>
      </c>
      <c r="K3373">
        <f t="shared" si="210"/>
        <v>150000</v>
      </c>
      <c r="L3373" t="str">
        <f t="shared" si="211"/>
        <v>100000-150000</v>
      </c>
      <c r="M3373" t="s">
        <v>21</v>
      </c>
      <c r="N3373" t="str">
        <f>VLOOKUP(M3373,'Country Names'!B:C,2,FALSE)</f>
        <v>United States</v>
      </c>
      <c r="O3373">
        <v>100</v>
      </c>
      <c r="P3373" t="str">
        <f>IF(Table[[#This Row],[remote_ratio]]=0, "In Person", IF(Table[[#This Row],[remote_ratio]]=50, "Hybrid", IF(Table[[#This Row],[remote_ratio]]=100, "Remote")))</f>
        <v>Remote</v>
      </c>
      <c r="Q3373" t="s">
        <v>21</v>
      </c>
      <c r="R3373" t="str">
        <f>VLOOKUP(Q3373,'Country Names'!B:C,2,FALSE)</f>
        <v>United States</v>
      </c>
      <c r="S3373" t="s">
        <v>221</v>
      </c>
    </row>
    <row r="3374" spans="1:19" x14ac:dyDescent="0.3">
      <c r="A3374">
        <v>3373</v>
      </c>
      <c r="B3374">
        <v>2022</v>
      </c>
      <c r="C3374" t="s">
        <v>330</v>
      </c>
      <c r="D3374" t="s">
        <v>216</v>
      </c>
      <c r="E3374" t="s">
        <v>27</v>
      </c>
      <c r="F3374" t="str">
        <f t="shared" si="208"/>
        <v>Analyst</v>
      </c>
      <c r="G3374">
        <v>129000</v>
      </c>
      <c r="H3374" t="s">
        <v>20</v>
      </c>
      <c r="I3374">
        <v>129000</v>
      </c>
      <c r="J3374">
        <f t="shared" si="209"/>
        <v>100000</v>
      </c>
      <c r="K3374">
        <f t="shared" si="210"/>
        <v>150000</v>
      </c>
      <c r="L3374" t="str">
        <f t="shared" si="211"/>
        <v>100000-150000</v>
      </c>
      <c r="M3374" t="s">
        <v>21</v>
      </c>
      <c r="N3374" t="str">
        <f>VLOOKUP(M3374,'Country Names'!B:C,2,FALSE)</f>
        <v>United States</v>
      </c>
      <c r="O3374">
        <v>0</v>
      </c>
      <c r="P3374" t="str">
        <f>IF(Table[[#This Row],[remote_ratio]]=0, "In Person", IF(Table[[#This Row],[remote_ratio]]=50, "Hybrid", IF(Table[[#This Row],[remote_ratio]]=100, "Remote")))</f>
        <v>In Person</v>
      </c>
      <c r="Q3374" t="s">
        <v>21</v>
      </c>
      <c r="R3374" t="str">
        <f>VLOOKUP(Q3374,'Country Names'!B:C,2,FALSE)</f>
        <v>United States</v>
      </c>
      <c r="S3374" t="s">
        <v>221</v>
      </c>
    </row>
    <row r="3375" spans="1:19" x14ac:dyDescent="0.3">
      <c r="A3375">
        <v>3374</v>
      </c>
      <c r="B3375">
        <v>2022</v>
      </c>
      <c r="C3375" t="s">
        <v>330</v>
      </c>
      <c r="D3375" t="s">
        <v>216</v>
      </c>
      <c r="E3375" t="s">
        <v>27</v>
      </c>
      <c r="F3375" t="str">
        <f t="shared" si="208"/>
        <v>Analyst</v>
      </c>
      <c r="G3375">
        <v>99000</v>
      </c>
      <c r="H3375" t="s">
        <v>20</v>
      </c>
      <c r="I3375">
        <v>99000</v>
      </c>
      <c r="J3375">
        <f t="shared" si="209"/>
        <v>50000</v>
      </c>
      <c r="K3375">
        <f t="shared" si="210"/>
        <v>100000</v>
      </c>
      <c r="L3375" t="str">
        <f t="shared" si="211"/>
        <v>50000-100000</v>
      </c>
      <c r="M3375" t="s">
        <v>21</v>
      </c>
      <c r="N3375" t="str">
        <f>VLOOKUP(M3375,'Country Names'!B:C,2,FALSE)</f>
        <v>United States</v>
      </c>
      <c r="O3375">
        <v>0</v>
      </c>
      <c r="P3375" t="str">
        <f>IF(Table[[#This Row],[remote_ratio]]=0, "In Person", IF(Table[[#This Row],[remote_ratio]]=50, "Hybrid", IF(Table[[#This Row],[remote_ratio]]=100, "Remote")))</f>
        <v>In Person</v>
      </c>
      <c r="Q3375" t="s">
        <v>21</v>
      </c>
      <c r="R3375" t="str">
        <f>VLOOKUP(Q3375,'Country Names'!B:C,2,FALSE)</f>
        <v>United States</v>
      </c>
      <c r="S3375" t="s">
        <v>221</v>
      </c>
    </row>
    <row r="3376" spans="1:19" x14ac:dyDescent="0.3">
      <c r="A3376">
        <v>3322</v>
      </c>
      <c r="B3376">
        <v>2022</v>
      </c>
      <c r="C3376" t="s">
        <v>330</v>
      </c>
      <c r="D3376" t="s">
        <v>216</v>
      </c>
      <c r="E3376" t="s">
        <v>23</v>
      </c>
      <c r="F3376" t="str">
        <f t="shared" si="208"/>
        <v>Scientist</v>
      </c>
      <c r="G3376">
        <v>144000</v>
      </c>
      <c r="H3376" t="s">
        <v>20</v>
      </c>
      <c r="I3376">
        <v>144000</v>
      </c>
      <c r="J3376">
        <f t="shared" si="209"/>
        <v>100000</v>
      </c>
      <c r="K3376">
        <f t="shared" si="210"/>
        <v>150000</v>
      </c>
      <c r="L3376" t="str">
        <f t="shared" si="211"/>
        <v>100000-150000</v>
      </c>
      <c r="M3376" t="s">
        <v>21</v>
      </c>
      <c r="N3376" t="str">
        <f>VLOOKUP(M3376,'Country Names'!B:C,2,FALSE)</f>
        <v>United States</v>
      </c>
      <c r="O3376">
        <v>100</v>
      </c>
      <c r="P3376" t="str">
        <f>IF(Table[[#This Row],[remote_ratio]]=0, "In Person", IF(Table[[#This Row],[remote_ratio]]=50, "Hybrid", IF(Table[[#This Row],[remote_ratio]]=100, "Remote")))</f>
        <v>Remote</v>
      </c>
      <c r="Q3376" t="s">
        <v>21</v>
      </c>
      <c r="R3376" t="str">
        <f>VLOOKUP(Q3376,'Country Names'!B:C,2,FALSE)</f>
        <v>United States</v>
      </c>
      <c r="S3376" t="s">
        <v>221</v>
      </c>
    </row>
    <row r="3377" spans="1:19" x14ac:dyDescent="0.3">
      <c r="A3377">
        <v>3327</v>
      </c>
      <c r="B3377">
        <v>2022</v>
      </c>
      <c r="C3377" t="s">
        <v>330</v>
      </c>
      <c r="D3377" t="s">
        <v>216</v>
      </c>
      <c r="E3377" t="s">
        <v>23</v>
      </c>
      <c r="F3377" t="str">
        <f t="shared" si="208"/>
        <v>Scientist</v>
      </c>
      <c r="G3377">
        <v>205300</v>
      </c>
      <c r="H3377" t="s">
        <v>20</v>
      </c>
      <c r="I3377">
        <v>205300</v>
      </c>
      <c r="J3377">
        <f t="shared" si="209"/>
        <v>200000</v>
      </c>
      <c r="K3377">
        <f t="shared" si="210"/>
        <v>250000</v>
      </c>
      <c r="L3377" t="str">
        <f t="shared" si="211"/>
        <v>200000-250000</v>
      </c>
      <c r="M3377" t="s">
        <v>21</v>
      </c>
      <c r="N3377" t="str">
        <f>VLOOKUP(M3377,'Country Names'!B:C,2,FALSE)</f>
        <v>United States</v>
      </c>
      <c r="O3377">
        <v>0</v>
      </c>
      <c r="P3377" t="str">
        <f>IF(Table[[#This Row],[remote_ratio]]=0, "In Person", IF(Table[[#This Row],[remote_ratio]]=50, "Hybrid", IF(Table[[#This Row],[remote_ratio]]=100, "Remote")))</f>
        <v>In Person</v>
      </c>
      <c r="Q3377" t="s">
        <v>21</v>
      </c>
      <c r="R3377" t="str">
        <f>VLOOKUP(Q3377,'Country Names'!B:C,2,FALSE)</f>
        <v>United States</v>
      </c>
      <c r="S3377" t="s">
        <v>221</v>
      </c>
    </row>
    <row r="3378" spans="1:19" x14ac:dyDescent="0.3">
      <c r="A3378">
        <v>3328</v>
      </c>
      <c r="B3378">
        <v>2022</v>
      </c>
      <c r="C3378" t="s">
        <v>330</v>
      </c>
      <c r="D3378" t="s">
        <v>216</v>
      </c>
      <c r="E3378" t="s">
        <v>23</v>
      </c>
      <c r="F3378" t="str">
        <f t="shared" si="208"/>
        <v>Scientist</v>
      </c>
      <c r="G3378">
        <v>140400</v>
      </c>
      <c r="H3378" t="s">
        <v>20</v>
      </c>
      <c r="I3378">
        <v>140400</v>
      </c>
      <c r="J3378">
        <f t="shared" si="209"/>
        <v>100000</v>
      </c>
      <c r="K3378">
        <f t="shared" si="210"/>
        <v>150000</v>
      </c>
      <c r="L3378" t="str">
        <f t="shared" si="211"/>
        <v>100000-150000</v>
      </c>
      <c r="M3378" t="s">
        <v>21</v>
      </c>
      <c r="N3378" t="str">
        <f>VLOOKUP(M3378,'Country Names'!B:C,2,FALSE)</f>
        <v>United States</v>
      </c>
      <c r="O3378">
        <v>0</v>
      </c>
      <c r="P3378" t="str">
        <f>IF(Table[[#This Row],[remote_ratio]]=0, "In Person", IF(Table[[#This Row],[remote_ratio]]=50, "Hybrid", IF(Table[[#This Row],[remote_ratio]]=100, "Remote")))</f>
        <v>In Person</v>
      </c>
      <c r="Q3378" t="s">
        <v>21</v>
      </c>
      <c r="R3378" t="str">
        <f>VLOOKUP(Q3378,'Country Names'!B:C,2,FALSE)</f>
        <v>United States</v>
      </c>
      <c r="S3378" t="s">
        <v>221</v>
      </c>
    </row>
    <row r="3379" spans="1:19" x14ac:dyDescent="0.3">
      <c r="A3379">
        <v>3347</v>
      </c>
      <c r="B3379">
        <v>2022</v>
      </c>
      <c r="C3379" t="s">
        <v>213</v>
      </c>
      <c r="D3379" t="s">
        <v>216</v>
      </c>
      <c r="E3379" t="s">
        <v>23</v>
      </c>
      <c r="F3379" t="str">
        <f t="shared" si="208"/>
        <v>Scientist</v>
      </c>
      <c r="G3379">
        <v>141300</v>
      </c>
      <c r="H3379" t="s">
        <v>20</v>
      </c>
      <c r="I3379">
        <v>141300</v>
      </c>
      <c r="J3379">
        <f t="shared" si="209"/>
        <v>100000</v>
      </c>
      <c r="K3379">
        <f t="shared" si="210"/>
        <v>150000</v>
      </c>
      <c r="L3379" t="str">
        <f t="shared" si="211"/>
        <v>100000-150000</v>
      </c>
      <c r="M3379" t="s">
        <v>21</v>
      </c>
      <c r="N3379" t="str">
        <f>VLOOKUP(M3379,'Country Names'!B:C,2,FALSE)</f>
        <v>United States</v>
      </c>
      <c r="O3379">
        <v>0</v>
      </c>
      <c r="P3379" t="str">
        <f>IF(Table[[#This Row],[remote_ratio]]=0, "In Person", IF(Table[[#This Row],[remote_ratio]]=50, "Hybrid", IF(Table[[#This Row],[remote_ratio]]=100, "Remote")))</f>
        <v>In Person</v>
      </c>
      <c r="Q3379" t="s">
        <v>21</v>
      </c>
      <c r="R3379" t="str">
        <f>VLOOKUP(Q3379,'Country Names'!B:C,2,FALSE)</f>
        <v>United States</v>
      </c>
      <c r="S3379" t="s">
        <v>221</v>
      </c>
    </row>
    <row r="3380" spans="1:19" x14ac:dyDescent="0.3">
      <c r="A3380">
        <v>3348</v>
      </c>
      <c r="B3380">
        <v>2022</v>
      </c>
      <c r="C3380" t="s">
        <v>213</v>
      </c>
      <c r="D3380" t="s">
        <v>216</v>
      </c>
      <c r="E3380" t="s">
        <v>23</v>
      </c>
      <c r="F3380" t="str">
        <f t="shared" si="208"/>
        <v>Scientist</v>
      </c>
      <c r="G3380">
        <v>102100</v>
      </c>
      <c r="H3380" t="s">
        <v>20</v>
      </c>
      <c r="I3380">
        <v>102100</v>
      </c>
      <c r="J3380">
        <f t="shared" si="209"/>
        <v>100000</v>
      </c>
      <c r="K3380">
        <f t="shared" si="210"/>
        <v>150000</v>
      </c>
      <c r="L3380" t="str">
        <f t="shared" si="211"/>
        <v>100000-150000</v>
      </c>
      <c r="M3380" t="s">
        <v>21</v>
      </c>
      <c r="N3380" t="str">
        <f>VLOOKUP(M3380,'Country Names'!B:C,2,FALSE)</f>
        <v>United States</v>
      </c>
      <c r="O3380">
        <v>0</v>
      </c>
      <c r="P3380" t="str">
        <f>IF(Table[[#This Row],[remote_ratio]]=0, "In Person", IF(Table[[#This Row],[remote_ratio]]=50, "Hybrid", IF(Table[[#This Row],[remote_ratio]]=100, "Remote")))</f>
        <v>In Person</v>
      </c>
      <c r="Q3380" t="s">
        <v>21</v>
      </c>
      <c r="R3380" t="str">
        <f>VLOOKUP(Q3380,'Country Names'!B:C,2,FALSE)</f>
        <v>United States</v>
      </c>
      <c r="S3380" t="s">
        <v>221</v>
      </c>
    </row>
    <row r="3381" spans="1:19" x14ac:dyDescent="0.3">
      <c r="A3381">
        <v>3361</v>
      </c>
      <c r="B3381">
        <v>2022</v>
      </c>
      <c r="C3381" t="s">
        <v>330</v>
      </c>
      <c r="D3381" t="s">
        <v>216</v>
      </c>
      <c r="E3381" t="s">
        <v>23</v>
      </c>
      <c r="F3381" t="str">
        <f t="shared" si="208"/>
        <v>Scientist</v>
      </c>
      <c r="G3381">
        <v>230000</v>
      </c>
      <c r="H3381" t="s">
        <v>20</v>
      </c>
      <c r="I3381">
        <v>230000</v>
      </c>
      <c r="J3381">
        <f t="shared" si="209"/>
        <v>200000</v>
      </c>
      <c r="K3381">
        <f t="shared" si="210"/>
        <v>250000</v>
      </c>
      <c r="L3381" t="str">
        <f t="shared" si="211"/>
        <v>200000-250000</v>
      </c>
      <c r="M3381" t="s">
        <v>21</v>
      </c>
      <c r="N3381" t="str">
        <f>VLOOKUP(M3381,'Country Names'!B:C,2,FALSE)</f>
        <v>United States</v>
      </c>
      <c r="O3381">
        <v>100</v>
      </c>
      <c r="P3381" t="str">
        <f>IF(Table[[#This Row],[remote_ratio]]=0, "In Person", IF(Table[[#This Row],[remote_ratio]]=50, "Hybrid", IF(Table[[#This Row],[remote_ratio]]=100, "Remote")))</f>
        <v>Remote</v>
      </c>
      <c r="Q3381" t="s">
        <v>21</v>
      </c>
      <c r="R3381" t="str">
        <f>VLOOKUP(Q3381,'Country Names'!B:C,2,FALSE)</f>
        <v>United States</v>
      </c>
      <c r="S3381" t="s">
        <v>221</v>
      </c>
    </row>
    <row r="3382" spans="1:19" x14ac:dyDescent="0.3">
      <c r="A3382">
        <v>3381</v>
      </c>
      <c r="B3382">
        <v>2022</v>
      </c>
      <c r="C3382" t="s">
        <v>330</v>
      </c>
      <c r="D3382" t="s">
        <v>216</v>
      </c>
      <c r="E3382" t="s">
        <v>27</v>
      </c>
      <c r="F3382" t="str">
        <f t="shared" si="208"/>
        <v>Analyst</v>
      </c>
      <c r="G3382">
        <v>100000</v>
      </c>
      <c r="H3382" t="s">
        <v>20</v>
      </c>
      <c r="I3382">
        <v>100000</v>
      </c>
      <c r="J3382">
        <f t="shared" si="209"/>
        <v>100000</v>
      </c>
      <c r="K3382">
        <f t="shared" si="210"/>
        <v>150000</v>
      </c>
      <c r="L3382" t="str">
        <f t="shared" si="211"/>
        <v>100000-150000</v>
      </c>
      <c r="M3382" t="s">
        <v>21</v>
      </c>
      <c r="N3382" t="str">
        <f>VLOOKUP(M3382,'Country Names'!B:C,2,FALSE)</f>
        <v>United States</v>
      </c>
      <c r="O3382">
        <v>100</v>
      </c>
      <c r="P3382" t="str">
        <f>IF(Table[[#This Row],[remote_ratio]]=0, "In Person", IF(Table[[#This Row],[remote_ratio]]=50, "Hybrid", IF(Table[[#This Row],[remote_ratio]]=100, "Remote")))</f>
        <v>Remote</v>
      </c>
      <c r="Q3382" t="s">
        <v>21</v>
      </c>
      <c r="R3382" t="str">
        <f>VLOOKUP(Q3382,'Country Names'!B:C,2,FALSE)</f>
        <v>United States</v>
      </c>
      <c r="S3382" t="s">
        <v>221</v>
      </c>
    </row>
    <row r="3383" spans="1:19" x14ac:dyDescent="0.3">
      <c r="A3383">
        <v>3382</v>
      </c>
      <c r="B3383">
        <v>2022</v>
      </c>
      <c r="C3383" t="s">
        <v>330</v>
      </c>
      <c r="D3383" t="s">
        <v>216</v>
      </c>
      <c r="E3383" t="s">
        <v>27</v>
      </c>
      <c r="F3383" t="str">
        <f t="shared" si="208"/>
        <v>Analyst</v>
      </c>
      <c r="G3383">
        <v>69000</v>
      </c>
      <c r="H3383" t="s">
        <v>20</v>
      </c>
      <c r="I3383">
        <v>69000</v>
      </c>
      <c r="J3383">
        <f t="shared" si="209"/>
        <v>50000</v>
      </c>
      <c r="K3383">
        <f t="shared" si="210"/>
        <v>100000</v>
      </c>
      <c r="L3383" t="str">
        <f t="shared" si="211"/>
        <v>50000-100000</v>
      </c>
      <c r="M3383" t="s">
        <v>21</v>
      </c>
      <c r="N3383" t="str">
        <f>VLOOKUP(M3383,'Country Names'!B:C,2,FALSE)</f>
        <v>United States</v>
      </c>
      <c r="O3383">
        <v>100</v>
      </c>
      <c r="P3383" t="str">
        <f>IF(Table[[#This Row],[remote_ratio]]=0, "In Person", IF(Table[[#This Row],[remote_ratio]]=50, "Hybrid", IF(Table[[#This Row],[remote_ratio]]=100, "Remote")))</f>
        <v>Remote</v>
      </c>
      <c r="Q3383" t="s">
        <v>21</v>
      </c>
      <c r="R3383" t="str">
        <f>VLOOKUP(Q3383,'Country Names'!B:C,2,FALSE)</f>
        <v>United States</v>
      </c>
      <c r="S3383" t="s">
        <v>221</v>
      </c>
    </row>
    <row r="3384" spans="1:19" x14ac:dyDescent="0.3">
      <c r="A3384">
        <v>3362</v>
      </c>
      <c r="B3384">
        <v>2022</v>
      </c>
      <c r="C3384" t="s">
        <v>330</v>
      </c>
      <c r="D3384" t="s">
        <v>216</v>
      </c>
      <c r="E3384" t="s">
        <v>23</v>
      </c>
      <c r="F3384" t="str">
        <f t="shared" si="208"/>
        <v>Scientist</v>
      </c>
      <c r="G3384">
        <v>150000</v>
      </c>
      <c r="H3384" t="s">
        <v>20</v>
      </c>
      <c r="I3384">
        <v>150000</v>
      </c>
      <c r="J3384">
        <f t="shared" si="209"/>
        <v>150000</v>
      </c>
      <c r="K3384">
        <f t="shared" si="210"/>
        <v>200000</v>
      </c>
      <c r="L3384" t="str">
        <f t="shared" si="211"/>
        <v>150000-200000</v>
      </c>
      <c r="M3384" t="s">
        <v>21</v>
      </c>
      <c r="N3384" t="str">
        <f>VLOOKUP(M3384,'Country Names'!B:C,2,FALSE)</f>
        <v>United States</v>
      </c>
      <c r="O3384">
        <v>100</v>
      </c>
      <c r="P3384" t="str">
        <f>IF(Table[[#This Row],[remote_ratio]]=0, "In Person", IF(Table[[#This Row],[remote_ratio]]=50, "Hybrid", IF(Table[[#This Row],[remote_ratio]]=100, "Remote")))</f>
        <v>Remote</v>
      </c>
      <c r="Q3384" t="s">
        <v>21</v>
      </c>
      <c r="R3384" t="str">
        <f>VLOOKUP(Q3384,'Country Names'!B:C,2,FALSE)</f>
        <v>United States</v>
      </c>
      <c r="S3384" t="s">
        <v>221</v>
      </c>
    </row>
    <row r="3385" spans="1:19" x14ac:dyDescent="0.3">
      <c r="A3385">
        <v>3367</v>
      </c>
      <c r="B3385">
        <v>2022</v>
      </c>
      <c r="C3385" t="s">
        <v>213</v>
      </c>
      <c r="D3385" t="s">
        <v>216</v>
      </c>
      <c r="E3385" t="s">
        <v>23</v>
      </c>
      <c r="F3385" t="str">
        <f t="shared" si="208"/>
        <v>Scientist</v>
      </c>
      <c r="G3385">
        <v>160000</v>
      </c>
      <c r="H3385" t="s">
        <v>20</v>
      </c>
      <c r="I3385">
        <v>160000</v>
      </c>
      <c r="J3385">
        <f t="shared" si="209"/>
        <v>150000</v>
      </c>
      <c r="K3385">
        <f t="shared" si="210"/>
        <v>200000</v>
      </c>
      <c r="L3385" t="str">
        <f t="shared" si="211"/>
        <v>150000-200000</v>
      </c>
      <c r="M3385" t="s">
        <v>21</v>
      </c>
      <c r="N3385" t="str">
        <f>VLOOKUP(M3385,'Country Names'!B:C,2,FALSE)</f>
        <v>United States</v>
      </c>
      <c r="O3385">
        <v>100</v>
      </c>
      <c r="P3385" t="str">
        <f>IF(Table[[#This Row],[remote_ratio]]=0, "In Person", IF(Table[[#This Row],[remote_ratio]]=50, "Hybrid", IF(Table[[#This Row],[remote_ratio]]=100, "Remote")))</f>
        <v>Remote</v>
      </c>
      <c r="Q3385" t="s">
        <v>21</v>
      </c>
      <c r="R3385" t="str">
        <f>VLOOKUP(Q3385,'Country Names'!B:C,2,FALSE)</f>
        <v>United States</v>
      </c>
      <c r="S3385" t="s">
        <v>221</v>
      </c>
    </row>
    <row r="3386" spans="1:19" x14ac:dyDescent="0.3">
      <c r="A3386">
        <v>3385</v>
      </c>
      <c r="B3386">
        <v>2022</v>
      </c>
      <c r="C3386" t="s">
        <v>330</v>
      </c>
      <c r="D3386" t="s">
        <v>216</v>
      </c>
      <c r="E3386" t="s">
        <v>27</v>
      </c>
      <c r="F3386" t="str">
        <f t="shared" si="208"/>
        <v>Analyst</v>
      </c>
      <c r="G3386">
        <v>150075</v>
      </c>
      <c r="H3386" t="s">
        <v>20</v>
      </c>
      <c r="I3386">
        <v>150075</v>
      </c>
      <c r="J3386">
        <f t="shared" si="209"/>
        <v>150000</v>
      </c>
      <c r="K3386">
        <f t="shared" si="210"/>
        <v>200000</v>
      </c>
      <c r="L3386" t="str">
        <f t="shared" si="211"/>
        <v>150000-200000</v>
      </c>
      <c r="M3386" t="s">
        <v>21</v>
      </c>
      <c r="N3386" t="str">
        <f>VLOOKUP(M3386,'Country Names'!B:C,2,FALSE)</f>
        <v>United States</v>
      </c>
      <c r="O3386">
        <v>100</v>
      </c>
      <c r="P3386" t="str">
        <f>IF(Table[[#This Row],[remote_ratio]]=0, "In Person", IF(Table[[#This Row],[remote_ratio]]=50, "Hybrid", IF(Table[[#This Row],[remote_ratio]]=100, "Remote")))</f>
        <v>Remote</v>
      </c>
      <c r="Q3386" t="s">
        <v>21</v>
      </c>
      <c r="R3386" t="str">
        <f>VLOOKUP(Q3386,'Country Names'!B:C,2,FALSE)</f>
        <v>United States</v>
      </c>
      <c r="S3386" t="s">
        <v>221</v>
      </c>
    </row>
    <row r="3387" spans="1:19" x14ac:dyDescent="0.3">
      <c r="A3387">
        <v>3386</v>
      </c>
      <c r="B3387">
        <v>2022</v>
      </c>
      <c r="C3387" t="s">
        <v>330</v>
      </c>
      <c r="D3387" t="s">
        <v>216</v>
      </c>
      <c r="E3387" t="s">
        <v>27</v>
      </c>
      <c r="F3387" t="str">
        <f t="shared" si="208"/>
        <v>Analyst</v>
      </c>
      <c r="G3387">
        <v>110925</v>
      </c>
      <c r="H3387" t="s">
        <v>20</v>
      </c>
      <c r="I3387">
        <v>110925</v>
      </c>
      <c r="J3387">
        <f t="shared" si="209"/>
        <v>100000</v>
      </c>
      <c r="K3387">
        <f t="shared" si="210"/>
        <v>150000</v>
      </c>
      <c r="L3387" t="str">
        <f t="shared" si="211"/>
        <v>100000-150000</v>
      </c>
      <c r="M3387" t="s">
        <v>21</v>
      </c>
      <c r="N3387" t="str">
        <f>VLOOKUP(M3387,'Country Names'!B:C,2,FALSE)</f>
        <v>United States</v>
      </c>
      <c r="O3387">
        <v>100</v>
      </c>
      <c r="P3387" t="str">
        <f>IF(Table[[#This Row],[remote_ratio]]=0, "In Person", IF(Table[[#This Row],[remote_ratio]]=50, "Hybrid", IF(Table[[#This Row],[remote_ratio]]=100, "Remote")))</f>
        <v>Remote</v>
      </c>
      <c r="Q3387" t="s">
        <v>21</v>
      </c>
      <c r="R3387" t="str">
        <f>VLOOKUP(Q3387,'Country Names'!B:C,2,FALSE)</f>
        <v>United States</v>
      </c>
      <c r="S3387" t="s">
        <v>221</v>
      </c>
    </row>
    <row r="3388" spans="1:19" x14ac:dyDescent="0.3">
      <c r="A3388">
        <v>3387</v>
      </c>
      <c r="B3388">
        <v>2022</v>
      </c>
      <c r="C3388" t="s">
        <v>330</v>
      </c>
      <c r="D3388" t="s">
        <v>216</v>
      </c>
      <c r="E3388" t="s">
        <v>37</v>
      </c>
      <c r="F3388" t="str">
        <f t="shared" si="208"/>
        <v>Engineer</v>
      </c>
      <c r="G3388">
        <v>100000</v>
      </c>
      <c r="H3388" t="s">
        <v>20</v>
      </c>
      <c r="I3388">
        <v>100000</v>
      </c>
      <c r="J3388">
        <f t="shared" si="209"/>
        <v>100000</v>
      </c>
      <c r="K3388">
        <f t="shared" si="210"/>
        <v>150000</v>
      </c>
      <c r="L3388" t="str">
        <f t="shared" si="211"/>
        <v>100000-150000</v>
      </c>
      <c r="M3388" t="s">
        <v>21</v>
      </c>
      <c r="N3388" t="str">
        <f>VLOOKUP(M3388,'Country Names'!B:C,2,FALSE)</f>
        <v>United States</v>
      </c>
      <c r="O3388">
        <v>100</v>
      </c>
      <c r="P3388" t="str">
        <f>IF(Table[[#This Row],[remote_ratio]]=0, "In Person", IF(Table[[#This Row],[remote_ratio]]=50, "Hybrid", IF(Table[[#This Row],[remote_ratio]]=100, "Remote")))</f>
        <v>Remote</v>
      </c>
      <c r="Q3388" t="s">
        <v>21</v>
      </c>
      <c r="R3388" t="str">
        <f>VLOOKUP(Q3388,'Country Names'!B:C,2,FALSE)</f>
        <v>United States</v>
      </c>
      <c r="S3388" t="s">
        <v>221</v>
      </c>
    </row>
    <row r="3389" spans="1:19" x14ac:dyDescent="0.3">
      <c r="A3389">
        <v>3388</v>
      </c>
      <c r="B3389">
        <v>2022</v>
      </c>
      <c r="C3389" t="s">
        <v>330</v>
      </c>
      <c r="D3389" t="s">
        <v>216</v>
      </c>
      <c r="E3389" t="s">
        <v>37</v>
      </c>
      <c r="F3389" t="str">
        <f t="shared" si="208"/>
        <v>Engineer</v>
      </c>
      <c r="G3389">
        <v>25000</v>
      </c>
      <c r="H3389" t="s">
        <v>20</v>
      </c>
      <c r="I3389">
        <v>25000</v>
      </c>
      <c r="J3389">
        <f t="shared" si="209"/>
        <v>0</v>
      </c>
      <c r="K3389">
        <f t="shared" si="210"/>
        <v>50000</v>
      </c>
      <c r="L3389" t="str">
        <f t="shared" si="211"/>
        <v>0-50000</v>
      </c>
      <c r="M3389" t="s">
        <v>21</v>
      </c>
      <c r="N3389" t="str">
        <f>VLOOKUP(M3389,'Country Names'!B:C,2,FALSE)</f>
        <v>United States</v>
      </c>
      <c r="O3389">
        <v>100</v>
      </c>
      <c r="P3389" t="str">
        <f>IF(Table[[#This Row],[remote_ratio]]=0, "In Person", IF(Table[[#This Row],[remote_ratio]]=50, "Hybrid", IF(Table[[#This Row],[remote_ratio]]=100, "Remote")))</f>
        <v>Remote</v>
      </c>
      <c r="Q3389" t="s">
        <v>21</v>
      </c>
      <c r="R3389" t="str">
        <f>VLOOKUP(Q3389,'Country Names'!B:C,2,FALSE)</f>
        <v>United States</v>
      </c>
      <c r="S3389" t="s">
        <v>221</v>
      </c>
    </row>
    <row r="3390" spans="1:19" x14ac:dyDescent="0.3">
      <c r="A3390">
        <v>3389</v>
      </c>
      <c r="B3390">
        <v>2022</v>
      </c>
      <c r="C3390" t="s">
        <v>330</v>
      </c>
      <c r="D3390" t="s">
        <v>216</v>
      </c>
      <c r="E3390" t="s">
        <v>27</v>
      </c>
      <c r="F3390" t="str">
        <f t="shared" si="208"/>
        <v>Analyst</v>
      </c>
      <c r="G3390">
        <v>126500</v>
      </c>
      <c r="H3390" t="s">
        <v>20</v>
      </c>
      <c r="I3390">
        <v>126500</v>
      </c>
      <c r="J3390">
        <f t="shared" si="209"/>
        <v>100000</v>
      </c>
      <c r="K3390">
        <f t="shared" si="210"/>
        <v>150000</v>
      </c>
      <c r="L3390" t="str">
        <f t="shared" si="211"/>
        <v>100000-150000</v>
      </c>
      <c r="M3390" t="s">
        <v>21</v>
      </c>
      <c r="N3390" t="str">
        <f>VLOOKUP(M3390,'Country Names'!B:C,2,FALSE)</f>
        <v>United States</v>
      </c>
      <c r="O3390">
        <v>100</v>
      </c>
      <c r="P3390" t="str">
        <f>IF(Table[[#This Row],[remote_ratio]]=0, "In Person", IF(Table[[#This Row],[remote_ratio]]=50, "Hybrid", IF(Table[[#This Row],[remote_ratio]]=100, "Remote")))</f>
        <v>Remote</v>
      </c>
      <c r="Q3390" t="s">
        <v>21</v>
      </c>
      <c r="R3390" t="str">
        <f>VLOOKUP(Q3390,'Country Names'!B:C,2,FALSE)</f>
        <v>United States</v>
      </c>
      <c r="S3390" t="s">
        <v>221</v>
      </c>
    </row>
    <row r="3391" spans="1:19" x14ac:dyDescent="0.3">
      <c r="A3391">
        <v>3390</v>
      </c>
      <c r="B3391">
        <v>2022</v>
      </c>
      <c r="C3391" t="s">
        <v>330</v>
      </c>
      <c r="D3391" t="s">
        <v>216</v>
      </c>
      <c r="E3391" t="s">
        <v>27</v>
      </c>
      <c r="F3391" t="str">
        <f t="shared" si="208"/>
        <v>Analyst</v>
      </c>
      <c r="G3391">
        <v>106260</v>
      </c>
      <c r="H3391" t="s">
        <v>20</v>
      </c>
      <c r="I3391">
        <v>106260</v>
      </c>
      <c r="J3391">
        <f t="shared" si="209"/>
        <v>100000</v>
      </c>
      <c r="K3391">
        <f t="shared" si="210"/>
        <v>150000</v>
      </c>
      <c r="L3391" t="str">
        <f t="shared" si="211"/>
        <v>100000-150000</v>
      </c>
      <c r="M3391" t="s">
        <v>21</v>
      </c>
      <c r="N3391" t="str">
        <f>VLOOKUP(M3391,'Country Names'!B:C,2,FALSE)</f>
        <v>United States</v>
      </c>
      <c r="O3391">
        <v>100</v>
      </c>
      <c r="P3391" t="str">
        <f>IF(Table[[#This Row],[remote_ratio]]=0, "In Person", IF(Table[[#This Row],[remote_ratio]]=50, "Hybrid", IF(Table[[#This Row],[remote_ratio]]=100, "Remote")))</f>
        <v>Remote</v>
      </c>
      <c r="Q3391" t="s">
        <v>21</v>
      </c>
      <c r="R3391" t="str">
        <f>VLOOKUP(Q3391,'Country Names'!B:C,2,FALSE)</f>
        <v>United States</v>
      </c>
      <c r="S3391" t="s">
        <v>221</v>
      </c>
    </row>
    <row r="3392" spans="1:19" x14ac:dyDescent="0.3">
      <c r="A3392">
        <v>3391</v>
      </c>
      <c r="B3392">
        <v>2022</v>
      </c>
      <c r="C3392" t="s">
        <v>330</v>
      </c>
      <c r="D3392" t="s">
        <v>216</v>
      </c>
      <c r="E3392" t="s">
        <v>37</v>
      </c>
      <c r="F3392" t="str">
        <f t="shared" si="208"/>
        <v>Engineer</v>
      </c>
      <c r="G3392">
        <v>220110</v>
      </c>
      <c r="H3392" t="s">
        <v>20</v>
      </c>
      <c r="I3392">
        <v>220110</v>
      </c>
      <c r="J3392">
        <f t="shared" si="209"/>
        <v>200000</v>
      </c>
      <c r="K3392">
        <f t="shared" si="210"/>
        <v>250000</v>
      </c>
      <c r="L3392" t="str">
        <f t="shared" si="211"/>
        <v>200000-250000</v>
      </c>
      <c r="M3392" t="s">
        <v>21</v>
      </c>
      <c r="N3392" t="str">
        <f>VLOOKUP(M3392,'Country Names'!B:C,2,FALSE)</f>
        <v>United States</v>
      </c>
      <c r="O3392">
        <v>100</v>
      </c>
      <c r="P3392" t="str">
        <f>IF(Table[[#This Row],[remote_ratio]]=0, "In Person", IF(Table[[#This Row],[remote_ratio]]=50, "Hybrid", IF(Table[[#This Row],[remote_ratio]]=100, "Remote")))</f>
        <v>Remote</v>
      </c>
      <c r="Q3392" t="s">
        <v>21</v>
      </c>
      <c r="R3392" t="str">
        <f>VLOOKUP(Q3392,'Country Names'!B:C,2,FALSE)</f>
        <v>United States</v>
      </c>
      <c r="S3392" t="s">
        <v>221</v>
      </c>
    </row>
    <row r="3393" spans="1:19" x14ac:dyDescent="0.3">
      <c r="A3393">
        <v>3392</v>
      </c>
      <c r="B3393">
        <v>2022</v>
      </c>
      <c r="C3393" t="s">
        <v>330</v>
      </c>
      <c r="D3393" t="s">
        <v>216</v>
      </c>
      <c r="E3393" t="s">
        <v>37</v>
      </c>
      <c r="F3393" t="str">
        <f t="shared" si="208"/>
        <v>Engineer</v>
      </c>
      <c r="G3393">
        <v>160080</v>
      </c>
      <c r="H3393" t="s">
        <v>20</v>
      </c>
      <c r="I3393">
        <v>160080</v>
      </c>
      <c r="J3393">
        <f t="shared" si="209"/>
        <v>150000</v>
      </c>
      <c r="K3393">
        <f t="shared" si="210"/>
        <v>200000</v>
      </c>
      <c r="L3393" t="str">
        <f t="shared" si="211"/>
        <v>150000-200000</v>
      </c>
      <c r="M3393" t="s">
        <v>21</v>
      </c>
      <c r="N3393" t="str">
        <f>VLOOKUP(M3393,'Country Names'!B:C,2,FALSE)</f>
        <v>United States</v>
      </c>
      <c r="O3393">
        <v>100</v>
      </c>
      <c r="P3393" t="str">
        <f>IF(Table[[#This Row],[remote_ratio]]=0, "In Person", IF(Table[[#This Row],[remote_ratio]]=50, "Hybrid", IF(Table[[#This Row],[remote_ratio]]=100, "Remote")))</f>
        <v>Remote</v>
      </c>
      <c r="Q3393" t="s">
        <v>21</v>
      </c>
      <c r="R3393" t="str">
        <f>VLOOKUP(Q3393,'Country Names'!B:C,2,FALSE)</f>
        <v>United States</v>
      </c>
      <c r="S3393" t="s">
        <v>221</v>
      </c>
    </row>
    <row r="3394" spans="1:19" x14ac:dyDescent="0.3">
      <c r="A3394">
        <v>3393</v>
      </c>
      <c r="B3394">
        <v>2022</v>
      </c>
      <c r="C3394" t="s">
        <v>330</v>
      </c>
      <c r="D3394" t="s">
        <v>216</v>
      </c>
      <c r="E3394" t="s">
        <v>27</v>
      </c>
      <c r="F3394" t="str">
        <f t="shared" ref="F3394:F3457" si="212">IF(RIGHT(E3394,LEN(E3394)-FIND(CHAR(1),SUBSTITUTE(E3394," ",CHAR(1),LEN(E3394)-LEN(SUBSTITUTE(E3394," ","")))))="Science","Director of DS",IF(RIGHT(E3394,LEN(E3394)-FIND(CHAR(1),SUBSTITUTE(E3394," ",CHAR(1),LEN(E3394)-LEN(SUBSTITUTE(E3394," ","")))))="Data","Head of Data",RIGHT(E3394,LEN(E3394)-FIND(CHAR(1),SUBSTITUTE(E3394," ",CHAR(1),LEN(E3394)-LEN(SUBSTITUTE(E3394," ","")))))))</f>
        <v>Analyst</v>
      </c>
      <c r="G3394">
        <v>105000</v>
      </c>
      <c r="H3394" t="s">
        <v>20</v>
      </c>
      <c r="I3394">
        <v>105000</v>
      </c>
      <c r="J3394">
        <f t="shared" ref="J3394:J3457" si="213">FLOOR(I3394/50000,1)*50000</f>
        <v>100000</v>
      </c>
      <c r="K3394">
        <f t="shared" ref="K3394:K3457" si="214">FLOOR(I3394/50000,1)*50000 + 50000</f>
        <v>150000</v>
      </c>
      <c r="L3394" t="str">
        <f t="shared" ref="L3394:L3457" si="215">_xlfn.CONCAT(J3394, "-", K3394)</f>
        <v>100000-150000</v>
      </c>
      <c r="M3394" t="s">
        <v>21</v>
      </c>
      <c r="N3394" t="str">
        <f>VLOOKUP(M3394,'Country Names'!B:C,2,FALSE)</f>
        <v>United States</v>
      </c>
      <c r="O3394">
        <v>100</v>
      </c>
      <c r="P3394" t="str">
        <f>IF(Table[[#This Row],[remote_ratio]]=0, "In Person", IF(Table[[#This Row],[remote_ratio]]=50, "Hybrid", IF(Table[[#This Row],[remote_ratio]]=100, "Remote")))</f>
        <v>Remote</v>
      </c>
      <c r="Q3394" t="s">
        <v>21</v>
      </c>
      <c r="R3394" t="str">
        <f>VLOOKUP(Q3394,'Country Names'!B:C,2,FALSE)</f>
        <v>United States</v>
      </c>
      <c r="S3394" t="s">
        <v>221</v>
      </c>
    </row>
    <row r="3395" spans="1:19" x14ac:dyDescent="0.3">
      <c r="A3395">
        <v>3394</v>
      </c>
      <c r="B3395">
        <v>2022</v>
      </c>
      <c r="C3395" t="s">
        <v>330</v>
      </c>
      <c r="D3395" t="s">
        <v>216</v>
      </c>
      <c r="E3395" t="s">
        <v>27</v>
      </c>
      <c r="F3395" t="str">
        <f t="shared" si="212"/>
        <v>Analyst</v>
      </c>
      <c r="G3395">
        <v>100000</v>
      </c>
      <c r="H3395" t="s">
        <v>20</v>
      </c>
      <c r="I3395">
        <v>100000</v>
      </c>
      <c r="J3395">
        <f t="shared" si="213"/>
        <v>100000</v>
      </c>
      <c r="K3395">
        <f t="shared" si="214"/>
        <v>150000</v>
      </c>
      <c r="L3395" t="str">
        <f t="shared" si="215"/>
        <v>100000-150000</v>
      </c>
      <c r="M3395" t="s">
        <v>21</v>
      </c>
      <c r="N3395" t="str">
        <f>VLOOKUP(M3395,'Country Names'!B:C,2,FALSE)</f>
        <v>United States</v>
      </c>
      <c r="O3395">
        <v>100</v>
      </c>
      <c r="P3395" t="str">
        <f>IF(Table[[#This Row],[remote_ratio]]=0, "In Person", IF(Table[[#This Row],[remote_ratio]]=50, "Hybrid", IF(Table[[#This Row],[remote_ratio]]=100, "Remote")))</f>
        <v>Remote</v>
      </c>
      <c r="Q3395" t="s">
        <v>21</v>
      </c>
      <c r="R3395" t="str">
        <f>VLOOKUP(Q3395,'Country Names'!B:C,2,FALSE)</f>
        <v>United States</v>
      </c>
      <c r="S3395" t="s">
        <v>221</v>
      </c>
    </row>
    <row r="3396" spans="1:19" x14ac:dyDescent="0.3">
      <c r="A3396">
        <v>3395</v>
      </c>
      <c r="B3396">
        <v>2022</v>
      </c>
      <c r="C3396" t="s">
        <v>330</v>
      </c>
      <c r="D3396" t="s">
        <v>216</v>
      </c>
      <c r="E3396" t="s">
        <v>27</v>
      </c>
      <c r="F3396" t="str">
        <f t="shared" si="212"/>
        <v>Analyst</v>
      </c>
      <c r="G3396">
        <v>170000</v>
      </c>
      <c r="H3396" t="s">
        <v>20</v>
      </c>
      <c r="I3396">
        <v>170000</v>
      </c>
      <c r="J3396">
        <f t="shared" si="213"/>
        <v>150000</v>
      </c>
      <c r="K3396">
        <f t="shared" si="214"/>
        <v>200000</v>
      </c>
      <c r="L3396" t="str">
        <f t="shared" si="215"/>
        <v>150000-200000</v>
      </c>
      <c r="M3396" t="s">
        <v>21</v>
      </c>
      <c r="N3396" t="str">
        <f>VLOOKUP(M3396,'Country Names'!B:C,2,FALSE)</f>
        <v>United States</v>
      </c>
      <c r="O3396">
        <v>100</v>
      </c>
      <c r="P3396" t="str">
        <f>IF(Table[[#This Row],[remote_ratio]]=0, "In Person", IF(Table[[#This Row],[remote_ratio]]=50, "Hybrid", IF(Table[[#This Row],[remote_ratio]]=100, "Remote")))</f>
        <v>Remote</v>
      </c>
      <c r="Q3396" t="s">
        <v>21</v>
      </c>
      <c r="R3396" t="str">
        <f>VLOOKUP(Q3396,'Country Names'!B:C,2,FALSE)</f>
        <v>United States</v>
      </c>
      <c r="S3396" t="s">
        <v>221</v>
      </c>
    </row>
    <row r="3397" spans="1:19" x14ac:dyDescent="0.3">
      <c r="A3397">
        <v>3396</v>
      </c>
      <c r="B3397">
        <v>2022</v>
      </c>
      <c r="C3397" t="s">
        <v>330</v>
      </c>
      <c r="D3397" t="s">
        <v>216</v>
      </c>
      <c r="E3397" t="s">
        <v>27</v>
      </c>
      <c r="F3397" t="str">
        <f t="shared" si="212"/>
        <v>Analyst</v>
      </c>
      <c r="G3397">
        <v>135000</v>
      </c>
      <c r="H3397" t="s">
        <v>20</v>
      </c>
      <c r="I3397">
        <v>135000</v>
      </c>
      <c r="J3397">
        <f t="shared" si="213"/>
        <v>100000</v>
      </c>
      <c r="K3397">
        <f t="shared" si="214"/>
        <v>150000</v>
      </c>
      <c r="L3397" t="str">
        <f t="shared" si="215"/>
        <v>100000-150000</v>
      </c>
      <c r="M3397" t="s">
        <v>21</v>
      </c>
      <c r="N3397" t="str">
        <f>VLOOKUP(M3397,'Country Names'!B:C,2,FALSE)</f>
        <v>United States</v>
      </c>
      <c r="O3397">
        <v>100</v>
      </c>
      <c r="P3397" t="str">
        <f>IF(Table[[#This Row],[remote_ratio]]=0, "In Person", IF(Table[[#This Row],[remote_ratio]]=50, "Hybrid", IF(Table[[#This Row],[remote_ratio]]=100, "Remote")))</f>
        <v>Remote</v>
      </c>
      <c r="Q3397" t="s">
        <v>21</v>
      </c>
      <c r="R3397" t="str">
        <f>VLOOKUP(Q3397,'Country Names'!B:C,2,FALSE)</f>
        <v>United States</v>
      </c>
      <c r="S3397" t="s">
        <v>221</v>
      </c>
    </row>
    <row r="3398" spans="1:19" x14ac:dyDescent="0.3">
      <c r="A3398">
        <v>3368</v>
      </c>
      <c r="B3398">
        <v>2022</v>
      </c>
      <c r="C3398" t="s">
        <v>213</v>
      </c>
      <c r="D3398" t="s">
        <v>216</v>
      </c>
      <c r="E3398" t="s">
        <v>23</v>
      </c>
      <c r="F3398" t="str">
        <f t="shared" si="212"/>
        <v>Scientist</v>
      </c>
      <c r="G3398">
        <v>130000</v>
      </c>
      <c r="H3398" t="s">
        <v>20</v>
      </c>
      <c r="I3398">
        <v>130000</v>
      </c>
      <c r="J3398">
        <f t="shared" si="213"/>
        <v>100000</v>
      </c>
      <c r="K3398">
        <f t="shared" si="214"/>
        <v>150000</v>
      </c>
      <c r="L3398" t="str">
        <f t="shared" si="215"/>
        <v>100000-150000</v>
      </c>
      <c r="M3398" t="s">
        <v>21</v>
      </c>
      <c r="N3398" t="str">
        <f>VLOOKUP(M3398,'Country Names'!B:C,2,FALSE)</f>
        <v>United States</v>
      </c>
      <c r="O3398">
        <v>100</v>
      </c>
      <c r="P3398" t="str">
        <f>IF(Table[[#This Row],[remote_ratio]]=0, "In Person", IF(Table[[#This Row],[remote_ratio]]=50, "Hybrid", IF(Table[[#This Row],[remote_ratio]]=100, "Remote")))</f>
        <v>Remote</v>
      </c>
      <c r="Q3398" t="s">
        <v>21</v>
      </c>
      <c r="R3398" t="str">
        <f>VLOOKUP(Q3398,'Country Names'!B:C,2,FALSE)</f>
        <v>United States</v>
      </c>
      <c r="S3398" t="s">
        <v>221</v>
      </c>
    </row>
    <row r="3399" spans="1:19" x14ac:dyDescent="0.3">
      <c r="A3399">
        <v>3375</v>
      </c>
      <c r="B3399">
        <v>2022</v>
      </c>
      <c r="C3399" t="s">
        <v>330</v>
      </c>
      <c r="D3399" t="s">
        <v>216</v>
      </c>
      <c r="E3399" t="s">
        <v>23</v>
      </c>
      <c r="F3399" t="str">
        <f t="shared" si="212"/>
        <v>Scientist</v>
      </c>
      <c r="G3399">
        <v>210000</v>
      </c>
      <c r="H3399" t="s">
        <v>20</v>
      </c>
      <c r="I3399">
        <v>210000</v>
      </c>
      <c r="J3399">
        <f t="shared" si="213"/>
        <v>200000</v>
      </c>
      <c r="K3399">
        <f t="shared" si="214"/>
        <v>250000</v>
      </c>
      <c r="L3399" t="str">
        <f t="shared" si="215"/>
        <v>200000-250000</v>
      </c>
      <c r="M3399" t="s">
        <v>21</v>
      </c>
      <c r="N3399" t="str">
        <f>VLOOKUP(M3399,'Country Names'!B:C,2,FALSE)</f>
        <v>United States</v>
      </c>
      <c r="O3399">
        <v>100</v>
      </c>
      <c r="P3399" t="str">
        <f>IF(Table[[#This Row],[remote_ratio]]=0, "In Person", IF(Table[[#This Row],[remote_ratio]]=50, "Hybrid", IF(Table[[#This Row],[remote_ratio]]=100, "Remote")))</f>
        <v>Remote</v>
      </c>
      <c r="Q3399" t="s">
        <v>21</v>
      </c>
      <c r="R3399" t="str">
        <f>VLOOKUP(Q3399,'Country Names'!B:C,2,FALSE)</f>
        <v>United States</v>
      </c>
      <c r="S3399" t="s">
        <v>221</v>
      </c>
    </row>
    <row r="3400" spans="1:19" x14ac:dyDescent="0.3">
      <c r="A3400">
        <v>3399</v>
      </c>
      <c r="B3400">
        <v>2022</v>
      </c>
      <c r="C3400" t="s">
        <v>213</v>
      </c>
      <c r="D3400" t="s">
        <v>216</v>
      </c>
      <c r="E3400" t="s">
        <v>27</v>
      </c>
      <c r="F3400" t="str">
        <f t="shared" si="212"/>
        <v>Analyst</v>
      </c>
      <c r="G3400">
        <v>135000</v>
      </c>
      <c r="H3400" t="s">
        <v>20</v>
      </c>
      <c r="I3400">
        <v>135000</v>
      </c>
      <c r="J3400">
        <f t="shared" si="213"/>
        <v>100000</v>
      </c>
      <c r="K3400">
        <f t="shared" si="214"/>
        <v>150000</v>
      </c>
      <c r="L3400" t="str">
        <f t="shared" si="215"/>
        <v>100000-150000</v>
      </c>
      <c r="M3400" t="s">
        <v>21</v>
      </c>
      <c r="N3400" t="str">
        <f>VLOOKUP(M3400,'Country Names'!B:C,2,FALSE)</f>
        <v>United States</v>
      </c>
      <c r="O3400">
        <v>100</v>
      </c>
      <c r="P3400" t="str">
        <f>IF(Table[[#This Row],[remote_ratio]]=0, "In Person", IF(Table[[#This Row],[remote_ratio]]=50, "Hybrid", IF(Table[[#This Row],[remote_ratio]]=100, "Remote")))</f>
        <v>Remote</v>
      </c>
      <c r="Q3400" t="s">
        <v>21</v>
      </c>
      <c r="R3400" t="str">
        <f>VLOOKUP(Q3400,'Country Names'!B:C,2,FALSE)</f>
        <v>United States</v>
      </c>
      <c r="S3400" t="s">
        <v>221</v>
      </c>
    </row>
    <row r="3401" spans="1:19" x14ac:dyDescent="0.3">
      <c r="A3401">
        <v>3400</v>
      </c>
      <c r="B3401">
        <v>2022</v>
      </c>
      <c r="C3401" t="s">
        <v>213</v>
      </c>
      <c r="D3401" t="s">
        <v>216</v>
      </c>
      <c r="E3401" t="s">
        <v>27</v>
      </c>
      <c r="F3401" t="str">
        <f t="shared" si="212"/>
        <v>Analyst</v>
      </c>
      <c r="G3401">
        <v>50000</v>
      </c>
      <c r="H3401" t="s">
        <v>20</v>
      </c>
      <c r="I3401">
        <v>50000</v>
      </c>
      <c r="J3401">
        <f t="shared" si="213"/>
        <v>50000</v>
      </c>
      <c r="K3401">
        <f t="shared" si="214"/>
        <v>100000</v>
      </c>
      <c r="L3401" t="str">
        <f t="shared" si="215"/>
        <v>50000-100000</v>
      </c>
      <c r="M3401" t="s">
        <v>21</v>
      </c>
      <c r="N3401" t="str">
        <f>VLOOKUP(M3401,'Country Names'!B:C,2,FALSE)</f>
        <v>United States</v>
      </c>
      <c r="O3401">
        <v>100</v>
      </c>
      <c r="P3401" t="str">
        <f>IF(Table[[#This Row],[remote_ratio]]=0, "In Person", IF(Table[[#This Row],[remote_ratio]]=50, "Hybrid", IF(Table[[#This Row],[remote_ratio]]=100, "Remote")))</f>
        <v>Remote</v>
      </c>
      <c r="Q3401" t="s">
        <v>21</v>
      </c>
      <c r="R3401" t="str">
        <f>VLOOKUP(Q3401,'Country Names'!B:C,2,FALSE)</f>
        <v>United States</v>
      </c>
      <c r="S3401" t="s">
        <v>221</v>
      </c>
    </row>
    <row r="3402" spans="1:19" x14ac:dyDescent="0.3">
      <c r="A3402">
        <v>3376</v>
      </c>
      <c r="B3402">
        <v>2022</v>
      </c>
      <c r="C3402" t="s">
        <v>330</v>
      </c>
      <c r="D3402" t="s">
        <v>216</v>
      </c>
      <c r="E3402" t="s">
        <v>23</v>
      </c>
      <c r="F3402" t="str">
        <f t="shared" si="212"/>
        <v>Scientist</v>
      </c>
      <c r="G3402">
        <v>140000</v>
      </c>
      <c r="H3402" t="s">
        <v>20</v>
      </c>
      <c r="I3402">
        <v>140000</v>
      </c>
      <c r="J3402">
        <f t="shared" si="213"/>
        <v>100000</v>
      </c>
      <c r="K3402">
        <f t="shared" si="214"/>
        <v>150000</v>
      </c>
      <c r="L3402" t="str">
        <f t="shared" si="215"/>
        <v>100000-150000</v>
      </c>
      <c r="M3402" t="s">
        <v>21</v>
      </c>
      <c r="N3402" t="str">
        <f>VLOOKUP(M3402,'Country Names'!B:C,2,FALSE)</f>
        <v>United States</v>
      </c>
      <c r="O3402">
        <v>100</v>
      </c>
      <c r="P3402" t="str">
        <f>IF(Table[[#This Row],[remote_ratio]]=0, "In Person", IF(Table[[#This Row],[remote_ratio]]=50, "Hybrid", IF(Table[[#This Row],[remote_ratio]]=100, "Remote")))</f>
        <v>Remote</v>
      </c>
      <c r="Q3402" t="s">
        <v>21</v>
      </c>
      <c r="R3402" t="str">
        <f>VLOOKUP(Q3402,'Country Names'!B:C,2,FALSE)</f>
        <v>United States</v>
      </c>
      <c r="S3402" t="s">
        <v>221</v>
      </c>
    </row>
    <row r="3403" spans="1:19" x14ac:dyDescent="0.3">
      <c r="A3403">
        <v>3377</v>
      </c>
      <c r="B3403">
        <v>2022</v>
      </c>
      <c r="C3403" t="s">
        <v>330</v>
      </c>
      <c r="D3403" t="s">
        <v>216</v>
      </c>
      <c r="E3403" t="s">
        <v>23</v>
      </c>
      <c r="F3403" t="str">
        <f t="shared" si="212"/>
        <v>Scientist</v>
      </c>
      <c r="G3403">
        <v>210000</v>
      </c>
      <c r="H3403" t="s">
        <v>20</v>
      </c>
      <c r="I3403">
        <v>210000</v>
      </c>
      <c r="J3403">
        <f t="shared" si="213"/>
        <v>200000</v>
      </c>
      <c r="K3403">
        <f t="shared" si="214"/>
        <v>250000</v>
      </c>
      <c r="L3403" t="str">
        <f t="shared" si="215"/>
        <v>200000-250000</v>
      </c>
      <c r="M3403" t="s">
        <v>21</v>
      </c>
      <c r="N3403" t="str">
        <f>VLOOKUP(M3403,'Country Names'!B:C,2,FALSE)</f>
        <v>United States</v>
      </c>
      <c r="O3403">
        <v>100</v>
      </c>
      <c r="P3403" t="str">
        <f>IF(Table[[#This Row],[remote_ratio]]=0, "In Person", IF(Table[[#This Row],[remote_ratio]]=50, "Hybrid", IF(Table[[#This Row],[remote_ratio]]=100, "Remote")))</f>
        <v>Remote</v>
      </c>
      <c r="Q3403" t="s">
        <v>21</v>
      </c>
      <c r="R3403" t="str">
        <f>VLOOKUP(Q3403,'Country Names'!B:C,2,FALSE)</f>
        <v>United States</v>
      </c>
      <c r="S3403" t="s">
        <v>221</v>
      </c>
    </row>
    <row r="3404" spans="1:19" x14ac:dyDescent="0.3">
      <c r="A3404">
        <v>3378</v>
      </c>
      <c r="B3404">
        <v>2022</v>
      </c>
      <c r="C3404" t="s">
        <v>330</v>
      </c>
      <c r="D3404" t="s">
        <v>216</v>
      </c>
      <c r="E3404" t="s">
        <v>23</v>
      </c>
      <c r="F3404" t="str">
        <f t="shared" si="212"/>
        <v>Scientist</v>
      </c>
      <c r="G3404">
        <v>140000</v>
      </c>
      <c r="H3404" t="s">
        <v>20</v>
      </c>
      <c r="I3404">
        <v>140000</v>
      </c>
      <c r="J3404">
        <f t="shared" si="213"/>
        <v>100000</v>
      </c>
      <c r="K3404">
        <f t="shared" si="214"/>
        <v>150000</v>
      </c>
      <c r="L3404" t="str">
        <f t="shared" si="215"/>
        <v>100000-150000</v>
      </c>
      <c r="M3404" t="s">
        <v>21</v>
      </c>
      <c r="N3404" t="str">
        <f>VLOOKUP(M3404,'Country Names'!B:C,2,FALSE)</f>
        <v>United States</v>
      </c>
      <c r="O3404">
        <v>100</v>
      </c>
      <c r="P3404" t="str">
        <f>IF(Table[[#This Row],[remote_ratio]]=0, "In Person", IF(Table[[#This Row],[remote_ratio]]=50, "Hybrid", IF(Table[[#This Row],[remote_ratio]]=100, "Remote")))</f>
        <v>Remote</v>
      </c>
      <c r="Q3404" t="s">
        <v>21</v>
      </c>
      <c r="R3404" t="str">
        <f>VLOOKUP(Q3404,'Country Names'!B:C,2,FALSE)</f>
        <v>United States</v>
      </c>
      <c r="S3404" t="s">
        <v>221</v>
      </c>
    </row>
    <row r="3405" spans="1:19" x14ac:dyDescent="0.3">
      <c r="A3405">
        <v>3379</v>
      </c>
      <c r="B3405">
        <v>2022</v>
      </c>
      <c r="C3405" t="s">
        <v>330</v>
      </c>
      <c r="D3405" t="s">
        <v>216</v>
      </c>
      <c r="E3405" t="s">
        <v>23</v>
      </c>
      <c r="F3405" t="str">
        <f t="shared" si="212"/>
        <v>Scientist</v>
      </c>
      <c r="G3405">
        <v>210000</v>
      </c>
      <c r="H3405" t="s">
        <v>20</v>
      </c>
      <c r="I3405">
        <v>210000</v>
      </c>
      <c r="J3405">
        <f t="shared" si="213"/>
        <v>200000</v>
      </c>
      <c r="K3405">
        <f t="shared" si="214"/>
        <v>250000</v>
      </c>
      <c r="L3405" t="str">
        <f t="shared" si="215"/>
        <v>200000-250000</v>
      </c>
      <c r="M3405" t="s">
        <v>21</v>
      </c>
      <c r="N3405" t="str">
        <f>VLOOKUP(M3405,'Country Names'!B:C,2,FALSE)</f>
        <v>United States</v>
      </c>
      <c r="O3405">
        <v>100</v>
      </c>
      <c r="P3405" t="str">
        <f>IF(Table[[#This Row],[remote_ratio]]=0, "In Person", IF(Table[[#This Row],[remote_ratio]]=50, "Hybrid", IF(Table[[#This Row],[remote_ratio]]=100, "Remote")))</f>
        <v>Remote</v>
      </c>
      <c r="Q3405" t="s">
        <v>21</v>
      </c>
      <c r="R3405" t="str">
        <f>VLOOKUP(Q3405,'Country Names'!B:C,2,FALSE)</f>
        <v>United States</v>
      </c>
      <c r="S3405" t="s">
        <v>221</v>
      </c>
    </row>
    <row r="3406" spans="1:19" x14ac:dyDescent="0.3">
      <c r="A3406">
        <v>3405</v>
      </c>
      <c r="B3406">
        <v>2022</v>
      </c>
      <c r="C3406" t="s">
        <v>330</v>
      </c>
      <c r="D3406" t="s">
        <v>216</v>
      </c>
      <c r="E3406" t="s">
        <v>35</v>
      </c>
      <c r="F3406" t="str">
        <f t="shared" si="212"/>
        <v>Engineer</v>
      </c>
      <c r="G3406">
        <v>220000</v>
      </c>
      <c r="H3406" t="s">
        <v>20</v>
      </c>
      <c r="I3406">
        <v>220000</v>
      </c>
      <c r="J3406">
        <f t="shared" si="213"/>
        <v>200000</v>
      </c>
      <c r="K3406">
        <f t="shared" si="214"/>
        <v>250000</v>
      </c>
      <c r="L3406" t="str">
        <f t="shared" si="215"/>
        <v>200000-250000</v>
      </c>
      <c r="M3406" t="s">
        <v>21</v>
      </c>
      <c r="N3406" t="str">
        <f>VLOOKUP(M3406,'Country Names'!B:C,2,FALSE)</f>
        <v>United States</v>
      </c>
      <c r="O3406">
        <v>100</v>
      </c>
      <c r="P3406" t="str">
        <f>IF(Table[[#This Row],[remote_ratio]]=0, "In Person", IF(Table[[#This Row],[remote_ratio]]=50, "Hybrid", IF(Table[[#This Row],[remote_ratio]]=100, "Remote")))</f>
        <v>Remote</v>
      </c>
      <c r="Q3406" t="s">
        <v>21</v>
      </c>
      <c r="R3406" t="str">
        <f>VLOOKUP(Q3406,'Country Names'!B:C,2,FALSE)</f>
        <v>United States</v>
      </c>
      <c r="S3406" t="s">
        <v>221</v>
      </c>
    </row>
    <row r="3407" spans="1:19" x14ac:dyDescent="0.3">
      <c r="A3407">
        <v>3406</v>
      </c>
      <c r="B3407">
        <v>2022</v>
      </c>
      <c r="C3407" t="s">
        <v>330</v>
      </c>
      <c r="D3407" t="s">
        <v>216</v>
      </c>
      <c r="E3407" t="s">
        <v>35</v>
      </c>
      <c r="F3407" t="str">
        <f t="shared" si="212"/>
        <v>Engineer</v>
      </c>
      <c r="G3407">
        <v>120000</v>
      </c>
      <c r="H3407" t="s">
        <v>20</v>
      </c>
      <c r="I3407">
        <v>120000</v>
      </c>
      <c r="J3407">
        <f t="shared" si="213"/>
        <v>100000</v>
      </c>
      <c r="K3407">
        <f t="shared" si="214"/>
        <v>150000</v>
      </c>
      <c r="L3407" t="str">
        <f t="shared" si="215"/>
        <v>100000-150000</v>
      </c>
      <c r="M3407" t="s">
        <v>21</v>
      </c>
      <c r="N3407" t="str">
        <f>VLOOKUP(M3407,'Country Names'!B:C,2,FALSE)</f>
        <v>United States</v>
      </c>
      <c r="O3407">
        <v>100</v>
      </c>
      <c r="P3407" t="str">
        <f>IF(Table[[#This Row],[remote_ratio]]=0, "In Person", IF(Table[[#This Row],[remote_ratio]]=50, "Hybrid", IF(Table[[#This Row],[remote_ratio]]=100, "Remote")))</f>
        <v>Remote</v>
      </c>
      <c r="Q3407" t="s">
        <v>21</v>
      </c>
      <c r="R3407" t="str">
        <f>VLOOKUP(Q3407,'Country Names'!B:C,2,FALSE)</f>
        <v>United States</v>
      </c>
      <c r="S3407" t="s">
        <v>221</v>
      </c>
    </row>
    <row r="3408" spans="1:19" x14ac:dyDescent="0.3">
      <c r="A3408">
        <v>3380</v>
      </c>
      <c r="B3408">
        <v>2022</v>
      </c>
      <c r="C3408" t="s">
        <v>330</v>
      </c>
      <c r="D3408" t="s">
        <v>216</v>
      </c>
      <c r="E3408" t="s">
        <v>23</v>
      </c>
      <c r="F3408" t="str">
        <f t="shared" si="212"/>
        <v>Scientist</v>
      </c>
      <c r="G3408">
        <v>140000</v>
      </c>
      <c r="H3408" t="s">
        <v>20</v>
      </c>
      <c r="I3408">
        <v>140000</v>
      </c>
      <c r="J3408">
        <f t="shared" si="213"/>
        <v>100000</v>
      </c>
      <c r="K3408">
        <f t="shared" si="214"/>
        <v>150000</v>
      </c>
      <c r="L3408" t="str">
        <f t="shared" si="215"/>
        <v>100000-150000</v>
      </c>
      <c r="M3408" t="s">
        <v>21</v>
      </c>
      <c r="N3408" t="str">
        <f>VLOOKUP(M3408,'Country Names'!B:C,2,FALSE)</f>
        <v>United States</v>
      </c>
      <c r="O3408">
        <v>100</v>
      </c>
      <c r="P3408" t="str">
        <f>IF(Table[[#This Row],[remote_ratio]]=0, "In Person", IF(Table[[#This Row],[remote_ratio]]=50, "Hybrid", IF(Table[[#This Row],[remote_ratio]]=100, "Remote")))</f>
        <v>Remote</v>
      </c>
      <c r="Q3408" t="s">
        <v>21</v>
      </c>
      <c r="R3408" t="str">
        <f>VLOOKUP(Q3408,'Country Names'!B:C,2,FALSE)</f>
        <v>United States</v>
      </c>
      <c r="S3408" t="s">
        <v>221</v>
      </c>
    </row>
    <row r="3409" spans="1:19" x14ac:dyDescent="0.3">
      <c r="A3409">
        <v>3383</v>
      </c>
      <c r="B3409">
        <v>2022</v>
      </c>
      <c r="C3409" t="s">
        <v>330</v>
      </c>
      <c r="D3409" t="s">
        <v>216</v>
      </c>
      <c r="E3409" t="s">
        <v>23</v>
      </c>
      <c r="F3409" t="str">
        <f t="shared" si="212"/>
        <v>Scientist</v>
      </c>
      <c r="G3409">
        <v>210000</v>
      </c>
      <c r="H3409" t="s">
        <v>20</v>
      </c>
      <c r="I3409">
        <v>210000</v>
      </c>
      <c r="J3409">
        <f t="shared" si="213"/>
        <v>200000</v>
      </c>
      <c r="K3409">
        <f t="shared" si="214"/>
        <v>250000</v>
      </c>
      <c r="L3409" t="str">
        <f t="shared" si="215"/>
        <v>200000-250000</v>
      </c>
      <c r="M3409" t="s">
        <v>21</v>
      </c>
      <c r="N3409" t="str">
        <f>VLOOKUP(M3409,'Country Names'!B:C,2,FALSE)</f>
        <v>United States</v>
      </c>
      <c r="O3409">
        <v>100</v>
      </c>
      <c r="P3409" t="str">
        <f>IF(Table[[#This Row],[remote_ratio]]=0, "In Person", IF(Table[[#This Row],[remote_ratio]]=50, "Hybrid", IF(Table[[#This Row],[remote_ratio]]=100, "Remote")))</f>
        <v>Remote</v>
      </c>
      <c r="Q3409" t="s">
        <v>21</v>
      </c>
      <c r="R3409" t="str">
        <f>VLOOKUP(Q3409,'Country Names'!B:C,2,FALSE)</f>
        <v>United States</v>
      </c>
      <c r="S3409" t="s">
        <v>221</v>
      </c>
    </row>
    <row r="3410" spans="1:19" x14ac:dyDescent="0.3">
      <c r="A3410">
        <v>3409</v>
      </c>
      <c r="B3410">
        <v>2022</v>
      </c>
      <c r="C3410" t="s">
        <v>330</v>
      </c>
      <c r="D3410" t="s">
        <v>216</v>
      </c>
      <c r="E3410" t="s">
        <v>35</v>
      </c>
      <c r="F3410" t="str">
        <f t="shared" si="212"/>
        <v>Engineer</v>
      </c>
      <c r="G3410">
        <v>120000</v>
      </c>
      <c r="H3410" t="s">
        <v>20</v>
      </c>
      <c r="I3410">
        <v>120000</v>
      </c>
      <c r="J3410">
        <f t="shared" si="213"/>
        <v>100000</v>
      </c>
      <c r="K3410">
        <f t="shared" si="214"/>
        <v>150000</v>
      </c>
      <c r="L3410" t="str">
        <f t="shared" si="215"/>
        <v>100000-150000</v>
      </c>
      <c r="M3410" t="s">
        <v>191</v>
      </c>
      <c r="N3410" t="str">
        <f>VLOOKUP(M3410,'Country Names'!B:C,2,FALSE)</f>
        <v>United Arab Emirates</v>
      </c>
      <c r="O3410">
        <v>100</v>
      </c>
      <c r="P3410" t="str">
        <f>IF(Table[[#This Row],[remote_ratio]]=0, "In Person", IF(Table[[#This Row],[remote_ratio]]=50, "Hybrid", IF(Table[[#This Row],[remote_ratio]]=100, "Remote")))</f>
        <v>Remote</v>
      </c>
      <c r="Q3410" t="s">
        <v>191</v>
      </c>
      <c r="R3410" t="str">
        <f>VLOOKUP(Q3410,'Country Names'!B:C,2,FALSE)</f>
        <v>United Arab Emirates</v>
      </c>
      <c r="S3410" t="s">
        <v>222</v>
      </c>
    </row>
    <row r="3411" spans="1:19" x14ac:dyDescent="0.3">
      <c r="A3411">
        <v>3410</v>
      </c>
      <c r="B3411">
        <v>2022</v>
      </c>
      <c r="C3411" t="s">
        <v>330</v>
      </c>
      <c r="D3411" t="s">
        <v>216</v>
      </c>
      <c r="E3411" t="s">
        <v>35</v>
      </c>
      <c r="F3411" t="str">
        <f t="shared" si="212"/>
        <v>Engineer</v>
      </c>
      <c r="G3411">
        <v>65000</v>
      </c>
      <c r="H3411" t="s">
        <v>20</v>
      </c>
      <c r="I3411">
        <v>65000</v>
      </c>
      <c r="J3411">
        <f t="shared" si="213"/>
        <v>50000</v>
      </c>
      <c r="K3411">
        <f t="shared" si="214"/>
        <v>100000</v>
      </c>
      <c r="L3411" t="str">
        <f t="shared" si="215"/>
        <v>50000-100000</v>
      </c>
      <c r="M3411" t="s">
        <v>191</v>
      </c>
      <c r="N3411" t="str">
        <f>VLOOKUP(M3411,'Country Names'!B:C,2,FALSE)</f>
        <v>United Arab Emirates</v>
      </c>
      <c r="O3411">
        <v>100</v>
      </c>
      <c r="P3411" t="str">
        <f>IF(Table[[#This Row],[remote_ratio]]=0, "In Person", IF(Table[[#This Row],[remote_ratio]]=50, "Hybrid", IF(Table[[#This Row],[remote_ratio]]=100, "Remote")))</f>
        <v>Remote</v>
      </c>
      <c r="Q3411" t="s">
        <v>191</v>
      </c>
      <c r="R3411" t="str">
        <f>VLOOKUP(Q3411,'Country Names'!B:C,2,FALSE)</f>
        <v>United Arab Emirates</v>
      </c>
      <c r="S3411" t="s">
        <v>222</v>
      </c>
    </row>
    <row r="3412" spans="1:19" x14ac:dyDescent="0.3">
      <c r="A3412">
        <v>3411</v>
      </c>
      <c r="B3412">
        <v>2022</v>
      </c>
      <c r="C3412" t="s">
        <v>215</v>
      </c>
      <c r="D3412" t="s">
        <v>216</v>
      </c>
      <c r="E3412" t="s">
        <v>37</v>
      </c>
      <c r="F3412" t="str">
        <f t="shared" si="212"/>
        <v>Engineer</v>
      </c>
      <c r="G3412">
        <v>324000</v>
      </c>
      <c r="H3412" t="s">
        <v>20</v>
      </c>
      <c r="I3412">
        <v>324000</v>
      </c>
      <c r="J3412">
        <f t="shared" si="213"/>
        <v>300000</v>
      </c>
      <c r="K3412">
        <f t="shared" si="214"/>
        <v>350000</v>
      </c>
      <c r="L3412" t="str">
        <f t="shared" si="215"/>
        <v>300000-350000</v>
      </c>
      <c r="M3412" t="s">
        <v>21</v>
      </c>
      <c r="N3412" t="str">
        <f>VLOOKUP(M3412,'Country Names'!B:C,2,FALSE)</f>
        <v>United States</v>
      </c>
      <c r="O3412">
        <v>100</v>
      </c>
      <c r="P3412" t="str">
        <f>IF(Table[[#This Row],[remote_ratio]]=0, "In Person", IF(Table[[#This Row],[remote_ratio]]=50, "Hybrid", IF(Table[[#This Row],[remote_ratio]]=100, "Remote")))</f>
        <v>Remote</v>
      </c>
      <c r="Q3412" t="s">
        <v>21</v>
      </c>
      <c r="R3412" t="str">
        <f>VLOOKUP(Q3412,'Country Names'!B:C,2,FALSE)</f>
        <v>United States</v>
      </c>
      <c r="S3412" t="s">
        <v>221</v>
      </c>
    </row>
    <row r="3413" spans="1:19" x14ac:dyDescent="0.3">
      <c r="A3413">
        <v>3412</v>
      </c>
      <c r="B3413">
        <v>2022</v>
      </c>
      <c r="C3413" t="s">
        <v>215</v>
      </c>
      <c r="D3413" t="s">
        <v>216</v>
      </c>
      <c r="E3413" t="s">
        <v>37</v>
      </c>
      <c r="F3413" t="str">
        <f t="shared" si="212"/>
        <v>Engineer</v>
      </c>
      <c r="G3413">
        <v>216000</v>
      </c>
      <c r="H3413" t="s">
        <v>20</v>
      </c>
      <c r="I3413">
        <v>216000</v>
      </c>
      <c r="J3413">
        <f t="shared" si="213"/>
        <v>200000</v>
      </c>
      <c r="K3413">
        <f t="shared" si="214"/>
        <v>250000</v>
      </c>
      <c r="L3413" t="str">
        <f t="shared" si="215"/>
        <v>200000-250000</v>
      </c>
      <c r="M3413" t="s">
        <v>21</v>
      </c>
      <c r="N3413" t="str">
        <f>VLOOKUP(M3413,'Country Names'!B:C,2,FALSE)</f>
        <v>United States</v>
      </c>
      <c r="O3413">
        <v>100</v>
      </c>
      <c r="P3413" t="str">
        <f>IF(Table[[#This Row],[remote_ratio]]=0, "In Person", IF(Table[[#This Row],[remote_ratio]]=50, "Hybrid", IF(Table[[#This Row],[remote_ratio]]=100, "Remote")))</f>
        <v>Remote</v>
      </c>
      <c r="Q3413" t="s">
        <v>21</v>
      </c>
      <c r="R3413" t="str">
        <f>VLOOKUP(Q3413,'Country Names'!B:C,2,FALSE)</f>
        <v>United States</v>
      </c>
      <c r="S3413" t="s">
        <v>221</v>
      </c>
    </row>
    <row r="3414" spans="1:19" x14ac:dyDescent="0.3">
      <c r="A3414">
        <v>3413</v>
      </c>
      <c r="B3414">
        <v>2022</v>
      </c>
      <c r="C3414" t="s">
        <v>330</v>
      </c>
      <c r="D3414" t="s">
        <v>216</v>
      </c>
      <c r="E3414" t="s">
        <v>37</v>
      </c>
      <c r="F3414" t="str">
        <f t="shared" si="212"/>
        <v>Engineer</v>
      </c>
      <c r="G3414">
        <v>210000</v>
      </c>
      <c r="H3414" t="s">
        <v>20</v>
      </c>
      <c r="I3414">
        <v>210000</v>
      </c>
      <c r="J3414">
        <f t="shared" si="213"/>
        <v>200000</v>
      </c>
      <c r="K3414">
        <f t="shared" si="214"/>
        <v>250000</v>
      </c>
      <c r="L3414" t="str">
        <f t="shared" si="215"/>
        <v>200000-250000</v>
      </c>
      <c r="M3414" t="s">
        <v>21</v>
      </c>
      <c r="N3414" t="str">
        <f>VLOOKUP(M3414,'Country Names'!B:C,2,FALSE)</f>
        <v>United States</v>
      </c>
      <c r="O3414">
        <v>100</v>
      </c>
      <c r="P3414" t="str">
        <f>IF(Table[[#This Row],[remote_ratio]]=0, "In Person", IF(Table[[#This Row],[remote_ratio]]=50, "Hybrid", IF(Table[[#This Row],[remote_ratio]]=100, "Remote")))</f>
        <v>Remote</v>
      </c>
      <c r="Q3414" t="s">
        <v>21</v>
      </c>
      <c r="R3414" t="str">
        <f>VLOOKUP(Q3414,'Country Names'!B:C,2,FALSE)</f>
        <v>United States</v>
      </c>
      <c r="S3414" t="s">
        <v>221</v>
      </c>
    </row>
    <row r="3415" spans="1:19" x14ac:dyDescent="0.3">
      <c r="A3415">
        <v>3414</v>
      </c>
      <c r="B3415">
        <v>2022</v>
      </c>
      <c r="C3415" t="s">
        <v>330</v>
      </c>
      <c r="D3415" t="s">
        <v>216</v>
      </c>
      <c r="E3415" t="s">
        <v>37</v>
      </c>
      <c r="F3415" t="str">
        <f t="shared" si="212"/>
        <v>Engineer</v>
      </c>
      <c r="G3415">
        <v>100000</v>
      </c>
      <c r="H3415" t="s">
        <v>20</v>
      </c>
      <c r="I3415">
        <v>100000</v>
      </c>
      <c r="J3415">
        <f t="shared" si="213"/>
        <v>100000</v>
      </c>
      <c r="K3415">
        <f t="shared" si="214"/>
        <v>150000</v>
      </c>
      <c r="L3415" t="str">
        <f t="shared" si="215"/>
        <v>100000-150000</v>
      </c>
      <c r="M3415" t="s">
        <v>21</v>
      </c>
      <c r="N3415" t="str">
        <f>VLOOKUP(M3415,'Country Names'!B:C,2,FALSE)</f>
        <v>United States</v>
      </c>
      <c r="O3415">
        <v>100</v>
      </c>
      <c r="P3415" t="str">
        <f>IF(Table[[#This Row],[remote_ratio]]=0, "In Person", IF(Table[[#This Row],[remote_ratio]]=50, "Hybrid", IF(Table[[#This Row],[remote_ratio]]=100, "Remote")))</f>
        <v>Remote</v>
      </c>
      <c r="Q3415" t="s">
        <v>21</v>
      </c>
      <c r="R3415" t="str">
        <f>VLOOKUP(Q3415,'Country Names'!B:C,2,FALSE)</f>
        <v>United States</v>
      </c>
      <c r="S3415" t="s">
        <v>221</v>
      </c>
    </row>
    <row r="3416" spans="1:19" x14ac:dyDescent="0.3">
      <c r="A3416">
        <v>3384</v>
      </c>
      <c r="B3416">
        <v>2022</v>
      </c>
      <c r="C3416" t="s">
        <v>330</v>
      </c>
      <c r="D3416" t="s">
        <v>216</v>
      </c>
      <c r="E3416" t="s">
        <v>23</v>
      </c>
      <c r="F3416" t="str">
        <f t="shared" si="212"/>
        <v>Scientist</v>
      </c>
      <c r="G3416">
        <v>140000</v>
      </c>
      <c r="H3416" t="s">
        <v>20</v>
      </c>
      <c r="I3416">
        <v>140000</v>
      </c>
      <c r="J3416">
        <f t="shared" si="213"/>
        <v>100000</v>
      </c>
      <c r="K3416">
        <f t="shared" si="214"/>
        <v>150000</v>
      </c>
      <c r="L3416" t="str">
        <f t="shared" si="215"/>
        <v>100000-150000</v>
      </c>
      <c r="M3416" t="s">
        <v>21</v>
      </c>
      <c r="N3416" t="str">
        <f>VLOOKUP(M3416,'Country Names'!B:C,2,FALSE)</f>
        <v>United States</v>
      </c>
      <c r="O3416">
        <v>100</v>
      </c>
      <c r="P3416" t="str">
        <f>IF(Table[[#This Row],[remote_ratio]]=0, "In Person", IF(Table[[#This Row],[remote_ratio]]=50, "Hybrid", IF(Table[[#This Row],[remote_ratio]]=100, "Remote")))</f>
        <v>Remote</v>
      </c>
      <c r="Q3416" t="s">
        <v>21</v>
      </c>
      <c r="R3416" t="str">
        <f>VLOOKUP(Q3416,'Country Names'!B:C,2,FALSE)</f>
        <v>United States</v>
      </c>
      <c r="S3416" t="s">
        <v>221</v>
      </c>
    </row>
    <row r="3417" spans="1:19" x14ac:dyDescent="0.3">
      <c r="A3417">
        <v>3397</v>
      </c>
      <c r="B3417">
        <v>2022</v>
      </c>
      <c r="C3417" t="s">
        <v>330</v>
      </c>
      <c r="D3417" t="s">
        <v>216</v>
      </c>
      <c r="E3417" t="s">
        <v>23</v>
      </c>
      <c r="F3417" t="str">
        <f t="shared" si="212"/>
        <v>Scientist</v>
      </c>
      <c r="G3417">
        <v>230000</v>
      </c>
      <c r="H3417" t="s">
        <v>20</v>
      </c>
      <c r="I3417">
        <v>230000</v>
      </c>
      <c r="J3417">
        <f t="shared" si="213"/>
        <v>200000</v>
      </c>
      <c r="K3417">
        <f t="shared" si="214"/>
        <v>250000</v>
      </c>
      <c r="L3417" t="str">
        <f t="shared" si="215"/>
        <v>200000-250000</v>
      </c>
      <c r="M3417" t="s">
        <v>21</v>
      </c>
      <c r="N3417" t="str">
        <f>VLOOKUP(M3417,'Country Names'!B:C,2,FALSE)</f>
        <v>United States</v>
      </c>
      <c r="O3417">
        <v>100</v>
      </c>
      <c r="P3417" t="str">
        <f>IF(Table[[#This Row],[remote_ratio]]=0, "In Person", IF(Table[[#This Row],[remote_ratio]]=50, "Hybrid", IF(Table[[#This Row],[remote_ratio]]=100, "Remote")))</f>
        <v>Remote</v>
      </c>
      <c r="Q3417" t="s">
        <v>21</v>
      </c>
      <c r="R3417" t="str">
        <f>VLOOKUP(Q3417,'Country Names'!B:C,2,FALSE)</f>
        <v>United States</v>
      </c>
      <c r="S3417" t="s">
        <v>221</v>
      </c>
    </row>
    <row r="3418" spans="1:19" x14ac:dyDescent="0.3">
      <c r="A3418">
        <v>3417</v>
      </c>
      <c r="B3418">
        <v>2022</v>
      </c>
      <c r="C3418" t="s">
        <v>330</v>
      </c>
      <c r="D3418" t="s">
        <v>216</v>
      </c>
      <c r="E3418" t="s">
        <v>37</v>
      </c>
      <c r="F3418" t="str">
        <f t="shared" si="212"/>
        <v>Engineer</v>
      </c>
      <c r="G3418">
        <v>105000</v>
      </c>
      <c r="H3418" t="s">
        <v>20</v>
      </c>
      <c r="I3418">
        <v>105000</v>
      </c>
      <c r="J3418">
        <f t="shared" si="213"/>
        <v>100000</v>
      </c>
      <c r="K3418">
        <f t="shared" si="214"/>
        <v>150000</v>
      </c>
      <c r="L3418" t="str">
        <f t="shared" si="215"/>
        <v>100000-150000</v>
      </c>
      <c r="M3418" t="s">
        <v>21</v>
      </c>
      <c r="N3418" t="str">
        <f>VLOOKUP(M3418,'Country Names'!B:C,2,FALSE)</f>
        <v>United States</v>
      </c>
      <c r="O3418">
        <v>100</v>
      </c>
      <c r="P3418" t="str">
        <f>IF(Table[[#This Row],[remote_ratio]]=0, "In Person", IF(Table[[#This Row],[remote_ratio]]=50, "Hybrid", IF(Table[[#This Row],[remote_ratio]]=100, "Remote")))</f>
        <v>Remote</v>
      </c>
      <c r="Q3418" t="s">
        <v>21</v>
      </c>
      <c r="R3418" t="str">
        <f>VLOOKUP(Q3418,'Country Names'!B:C,2,FALSE)</f>
        <v>United States</v>
      </c>
      <c r="S3418" t="s">
        <v>221</v>
      </c>
    </row>
    <row r="3419" spans="1:19" x14ac:dyDescent="0.3">
      <c r="A3419">
        <v>3418</v>
      </c>
      <c r="B3419">
        <v>2022</v>
      </c>
      <c r="C3419" t="s">
        <v>330</v>
      </c>
      <c r="D3419" t="s">
        <v>216</v>
      </c>
      <c r="E3419" t="s">
        <v>37</v>
      </c>
      <c r="F3419" t="str">
        <f t="shared" si="212"/>
        <v>Engineer</v>
      </c>
      <c r="G3419">
        <v>80000</v>
      </c>
      <c r="H3419" t="s">
        <v>20</v>
      </c>
      <c r="I3419">
        <v>80000</v>
      </c>
      <c r="J3419">
        <f t="shared" si="213"/>
        <v>50000</v>
      </c>
      <c r="K3419">
        <f t="shared" si="214"/>
        <v>100000</v>
      </c>
      <c r="L3419" t="str">
        <f t="shared" si="215"/>
        <v>50000-100000</v>
      </c>
      <c r="M3419" t="s">
        <v>21</v>
      </c>
      <c r="N3419" t="str">
        <f>VLOOKUP(M3419,'Country Names'!B:C,2,FALSE)</f>
        <v>United States</v>
      </c>
      <c r="O3419">
        <v>100</v>
      </c>
      <c r="P3419" t="str">
        <f>IF(Table[[#This Row],[remote_ratio]]=0, "In Person", IF(Table[[#This Row],[remote_ratio]]=50, "Hybrid", IF(Table[[#This Row],[remote_ratio]]=100, "Remote")))</f>
        <v>Remote</v>
      </c>
      <c r="Q3419" t="s">
        <v>21</v>
      </c>
      <c r="R3419" t="str">
        <f>VLOOKUP(Q3419,'Country Names'!B:C,2,FALSE)</f>
        <v>United States</v>
      </c>
      <c r="S3419" t="s">
        <v>221</v>
      </c>
    </row>
    <row r="3420" spans="1:19" x14ac:dyDescent="0.3">
      <c r="A3420">
        <v>3419</v>
      </c>
      <c r="B3420">
        <v>2022</v>
      </c>
      <c r="C3420" t="s">
        <v>213</v>
      </c>
      <c r="D3420" t="s">
        <v>216</v>
      </c>
      <c r="E3420" t="s">
        <v>146</v>
      </c>
      <c r="F3420" t="str">
        <f t="shared" si="212"/>
        <v>Developer</v>
      </c>
      <c r="G3420">
        <v>100000</v>
      </c>
      <c r="H3420" t="s">
        <v>71</v>
      </c>
      <c r="I3420">
        <v>76814</v>
      </c>
      <c r="J3420">
        <f t="shared" si="213"/>
        <v>50000</v>
      </c>
      <c r="K3420">
        <f t="shared" si="214"/>
        <v>100000</v>
      </c>
      <c r="L3420" t="str">
        <f t="shared" si="215"/>
        <v>50000-100000</v>
      </c>
      <c r="M3420" t="s">
        <v>24</v>
      </c>
      <c r="N3420" t="str">
        <f>VLOOKUP(M3420,'Country Names'!B:C,2,FALSE)</f>
        <v>Canada</v>
      </c>
      <c r="O3420">
        <v>100</v>
      </c>
      <c r="P3420" t="str">
        <f>IF(Table[[#This Row],[remote_ratio]]=0, "In Person", IF(Table[[#This Row],[remote_ratio]]=50, "Hybrid", IF(Table[[#This Row],[remote_ratio]]=100, "Remote")))</f>
        <v>Remote</v>
      </c>
      <c r="Q3420" t="s">
        <v>24</v>
      </c>
      <c r="R3420" t="str">
        <f>VLOOKUP(Q3420,'Country Names'!B:C,2,FALSE)</f>
        <v>Canada</v>
      </c>
      <c r="S3420" t="s">
        <v>221</v>
      </c>
    </row>
    <row r="3421" spans="1:19" x14ac:dyDescent="0.3">
      <c r="A3421">
        <v>3420</v>
      </c>
      <c r="B3421">
        <v>2020</v>
      </c>
      <c r="C3421" t="s">
        <v>330</v>
      </c>
      <c r="D3421" t="s">
        <v>216</v>
      </c>
      <c r="E3421" t="s">
        <v>173</v>
      </c>
      <c r="F3421" t="str">
        <f t="shared" si="212"/>
        <v>Manager</v>
      </c>
      <c r="G3421">
        <v>157000</v>
      </c>
      <c r="H3421" t="s">
        <v>71</v>
      </c>
      <c r="I3421">
        <v>117104</v>
      </c>
      <c r="J3421">
        <f t="shared" si="213"/>
        <v>100000</v>
      </c>
      <c r="K3421">
        <f t="shared" si="214"/>
        <v>150000</v>
      </c>
      <c r="L3421" t="str">
        <f t="shared" si="215"/>
        <v>100000-150000</v>
      </c>
      <c r="M3421" t="s">
        <v>24</v>
      </c>
      <c r="N3421" t="str">
        <f>VLOOKUP(M3421,'Country Names'!B:C,2,FALSE)</f>
        <v>Canada</v>
      </c>
      <c r="O3421">
        <v>50</v>
      </c>
      <c r="P3421" t="str">
        <f>IF(Table[[#This Row],[remote_ratio]]=0, "In Person", IF(Table[[#This Row],[remote_ratio]]=50, "Hybrid", IF(Table[[#This Row],[remote_ratio]]=100, "Remote")))</f>
        <v>Hybrid</v>
      </c>
      <c r="Q3421" t="s">
        <v>24</v>
      </c>
      <c r="R3421" t="str">
        <f>VLOOKUP(Q3421,'Country Names'!B:C,2,FALSE)</f>
        <v>Canada</v>
      </c>
      <c r="S3421" t="s">
        <v>220</v>
      </c>
    </row>
    <row r="3422" spans="1:19" x14ac:dyDescent="0.3">
      <c r="A3422">
        <v>3398</v>
      </c>
      <c r="B3422">
        <v>2022</v>
      </c>
      <c r="C3422" t="s">
        <v>330</v>
      </c>
      <c r="D3422" t="s">
        <v>216</v>
      </c>
      <c r="E3422" t="s">
        <v>23</v>
      </c>
      <c r="F3422" t="str">
        <f t="shared" si="212"/>
        <v>Scientist</v>
      </c>
      <c r="G3422">
        <v>140000</v>
      </c>
      <c r="H3422" t="s">
        <v>20</v>
      </c>
      <c r="I3422">
        <v>140000</v>
      </c>
      <c r="J3422">
        <f t="shared" si="213"/>
        <v>100000</v>
      </c>
      <c r="K3422">
        <f t="shared" si="214"/>
        <v>150000</v>
      </c>
      <c r="L3422" t="str">
        <f t="shared" si="215"/>
        <v>100000-150000</v>
      </c>
      <c r="M3422" t="s">
        <v>21</v>
      </c>
      <c r="N3422" t="str">
        <f>VLOOKUP(M3422,'Country Names'!B:C,2,FALSE)</f>
        <v>United States</v>
      </c>
      <c r="O3422">
        <v>100</v>
      </c>
      <c r="P3422" t="str">
        <f>IF(Table[[#This Row],[remote_ratio]]=0, "In Person", IF(Table[[#This Row],[remote_ratio]]=50, "Hybrid", IF(Table[[#This Row],[remote_ratio]]=100, "Remote")))</f>
        <v>Remote</v>
      </c>
      <c r="Q3422" t="s">
        <v>21</v>
      </c>
      <c r="R3422" t="str">
        <f>VLOOKUP(Q3422,'Country Names'!B:C,2,FALSE)</f>
        <v>United States</v>
      </c>
      <c r="S3422" t="s">
        <v>221</v>
      </c>
    </row>
    <row r="3423" spans="1:19" x14ac:dyDescent="0.3">
      <c r="A3423">
        <v>3422</v>
      </c>
      <c r="B3423">
        <v>2022</v>
      </c>
      <c r="C3423" t="s">
        <v>213</v>
      </c>
      <c r="D3423" t="s">
        <v>216</v>
      </c>
      <c r="E3423" t="s">
        <v>35</v>
      </c>
      <c r="F3423" t="str">
        <f t="shared" si="212"/>
        <v>Engineer</v>
      </c>
      <c r="G3423">
        <v>120000</v>
      </c>
      <c r="H3423" t="s">
        <v>20</v>
      </c>
      <c r="I3423">
        <v>120000</v>
      </c>
      <c r="J3423">
        <f t="shared" si="213"/>
        <v>100000</v>
      </c>
      <c r="K3423">
        <f t="shared" si="214"/>
        <v>150000</v>
      </c>
      <c r="L3423" t="str">
        <f t="shared" si="215"/>
        <v>100000-150000</v>
      </c>
      <c r="M3423" t="s">
        <v>21</v>
      </c>
      <c r="N3423" t="str">
        <f>VLOOKUP(M3423,'Country Names'!B:C,2,FALSE)</f>
        <v>United States</v>
      </c>
      <c r="O3423">
        <v>100</v>
      </c>
      <c r="P3423" t="str">
        <f>IF(Table[[#This Row],[remote_ratio]]=0, "In Person", IF(Table[[#This Row],[remote_ratio]]=50, "Hybrid", IF(Table[[#This Row],[remote_ratio]]=100, "Remote")))</f>
        <v>Remote</v>
      </c>
      <c r="Q3423" t="s">
        <v>21</v>
      </c>
      <c r="R3423" t="str">
        <f>VLOOKUP(Q3423,'Country Names'!B:C,2,FALSE)</f>
        <v>United States</v>
      </c>
      <c r="S3423" t="s">
        <v>222</v>
      </c>
    </row>
    <row r="3424" spans="1:19" x14ac:dyDescent="0.3">
      <c r="A3424">
        <v>3423</v>
      </c>
      <c r="B3424">
        <v>2022</v>
      </c>
      <c r="C3424" t="s">
        <v>213</v>
      </c>
      <c r="D3424" t="s">
        <v>216</v>
      </c>
      <c r="E3424" t="s">
        <v>56</v>
      </c>
      <c r="F3424" t="str">
        <f t="shared" si="212"/>
        <v>Analyst</v>
      </c>
      <c r="G3424">
        <v>1400000</v>
      </c>
      <c r="H3424" t="s">
        <v>42</v>
      </c>
      <c r="I3424">
        <v>17805</v>
      </c>
      <c r="J3424">
        <f t="shared" si="213"/>
        <v>0</v>
      </c>
      <c r="K3424">
        <f t="shared" si="214"/>
        <v>50000</v>
      </c>
      <c r="L3424" t="str">
        <f t="shared" si="215"/>
        <v>0-50000</v>
      </c>
      <c r="M3424" t="s">
        <v>43</v>
      </c>
      <c r="N3424" t="str">
        <f>VLOOKUP(M3424,'Country Names'!B:C,2,FALSE)</f>
        <v>India</v>
      </c>
      <c r="O3424">
        <v>100</v>
      </c>
      <c r="P3424" t="str">
        <f>IF(Table[[#This Row],[remote_ratio]]=0, "In Person", IF(Table[[#This Row],[remote_ratio]]=50, "Hybrid", IF(Table[[#This Row],[remote_ratio]]=100, "Remote")))</f>
        <v>Remote</v>
      </c>
      <c r="Q3424" t="s">
        <v>43</v>
      </c>
      <c r="R3424" t="str">
        <f>VLOOKUP(Q3424,'Country Names'!B:C,2,FALSE)</f>
        <v>India</v>
      </c>
      <c r="S3424" t="s">
        <v>221</v>
      </c>
    </row>
    <row r="3425" spans="1:19" x14ac:dyDescent="0.3">
      <c r="A3425">
        <v>3401</v>
      </c>
      <c r="B3425">
        <v>2022</v>
      </c>
      <c r="C3425" t="s">
        <v>330</v>
      </c>
      <c r="D3425" t="s">
        <v>216</v>
      </c>
      <c r="E3425" t="s">
        <v>23</v>
      </c>
      <c r="F3425" t="str">
        <f t="shared" si="212"/>
        <v>Scientist</v>
      </c>
      <c r="G3425">
        <v>220000</v>
      </c>
      <c r="H3425" t="s">
        <v>20</v>
      </c>
      <c r="I3425">
        <v>220000</v>
      </c>
      <c r="J3425">
        <f t="shared" si="213"/>
        <v>200000</v>
      </c>
      <c r="K3425">
        <f t="shared" si="214"/>
        <v>250000</v>
      </c>
      <c r="L3425" t="str">
        <f t="shared" si="215"/>
        <v>200000-250000</v>
      </c>
      <c r="M3425" t="s">
        <v>21</v>
      </c>
      <c r="N3425" t="str">
        <f>VLOOKUP(M3425,'Country Names'!B:C,2,FALSE)</f>
        <v>United States</v>
      </c>
      <c r="O3425">
        <v>100</v>
      </c>
      <c r="P3425" t="str">
        <f>IF(Table[[#This Row],[remote_ratio]]=0, "In Person", IF(Table[[#This Row],[remote_ratio]]=50, "Hybrid", IF(Table[[#This Row],[remote_ratio]]=100, "Remote")))</f>
        <v>Remote</v>
      </c>
      <c r="Q3425" t="s">
        <v>21</v>
      </c>
      <c r="R3425" t="str">
        <f>VLOOKUP(Q3425,'Country Names'!B:C,2,FALSE)</f>
        <v>United States</v>
      </c>
      <c r="S3425" t="s">
        <v>221</v>
      </c>
    </row>
    <row r="3426" spans="1:19" x14ac:dyDescent="0.3">
      <c r="A3426">
        <v>3425</v>
      </c>
      <c r="B3426">
        <v>2022</v>
      </c>
      <c r="C3426" t="s">
        <v>213</v>
      </c>
      <c r="D3426" t="s">
        <v>216</v>
      </c>
      <c r="E3426" t="s">
        <v>108</v>
      </c>
      <c r="F3426" t="str">
        <f t="shared" si="212"/>
        <v>Engineer</v>
      </c>
      <c r="G3426">
        <v>53000</v>
      </c>
      <c r="H3426" t="s">
        <v>14</v>
      </c>
      <c r="I3426">
        <v>55685</v>
      </c>
      <c r="J3426">
        <f t="shared" si="213"/>
        <v>50000</v>
      </c>
      <c r="K3426">
        <f t="shared" si="214"/>
        <v>100000</v>
      </c>
      <c r="L3426" t="str">
        <f t="shared" si="215"/>
        <v>50000-100000</v>
      </c>
      <c r="M3426" t="s">
        <v>48</v>
      </c>
      <c r="N3426" t="str">
        <f>VLOOKUP(M3426,'Country Names'!B:C,2,FALSE)</f>
        <v>Portugal</v>
      </c>
      <c r="O3426">
        <v>50</v>
      </c>
      <c r="P3426" t="str">
        <f>IF(Table[[#This Row],[remote_ratio]]=0, "In Person", IF(Table[[#This Row],[remote_ratio]]=50, "Hybrid", IF(Table[[#This Row],[remote_ratio]]=100, "Remote")))</f>
        <v>Hybrid</v>
      </c>
      <c r="Q3426" t="s">
        <v>48</v>
      </c>
      <c r="R3426" t="str">
        <f>VLOOKUP(Q3426,'Country Names'!B:C,2,FALSE)</f>
        <v>Portugal</v>
      </c>
      <c r="S3426" t="s">
        <v>220</v>
      </c>
    </row>
    <row r="3427" spans="1:19" x14ac:dyDescent="0.3">
      <c r="A3427">
        <v>3426</v>
      </c>
      <c r="B3427">
        <v>2022</v>
      </c>
      <c r="C3427" t="s">
        <v>213</v>
      </c>
      <c r="D3427" t="s">
        <v>218</v>
      </c>
      <c r="E3427" t="s">
        <v>37</v>
      </c>
      <c r="F3427" t="str">
        <f t="shared" si="212"/>
        <v>Engineer</v>
      </c>
      <c r="G3427">
        <v>50000</v>
      </c>
      <c r="H3427" t="s">
        <v>14</v>
      </c>
      <c r="I3427">
        <v>52533</v>
      </c>
      <c r="J3427">
        <f t="shared" si="213"/>
        <v>50000</v>
      </c>
      <c r="K3427">
        <f t="shared" si="214"/>
        <v>100000</v>
      </c>
      <c r="L3427" t="str">
        <f t="shared" si="215"/>
        <v>50000-100000</v>
      </c>
      <c r="M3427" t="s">
        <v>31</v>
      </c>
      <c r="N3427" t="str">
        <f>VLOOKUP(M3427,'Country Names'!B:C,2,FALSE)</f>
        <v>Germany</v>
      </c>
      <c r="O3427">
        <v>50</v>
      </c>
      <c r="P3427" t="str">
        <f>IF(Table[[#This Row],[remote_ratio]]=0, "In Person", IF(Table[[#This Row],[remote_ratio]]=50, "Hybrid", IF(Table[[#This Row],[remote_ratio]]=100, "Remote")))</f>
        <v>Hybrid</v>
      </c>
      <c r="Q3427" t="s">
        <v>31</v>
      </c>
      <c r="R3427" t="str">
        <f>VLOOKUP(Q3427,'Country Names'!B:C,2,FALSE)</f>
        <v>Germany</v>
      </c>
      <c r="S3427" t="s">
        <v>220</v>
      </c>
    </row>
    <row r="3428" spans="1:19" x14ac:dyDescent="0.3">
      <c r="A3428">
        <v>3402</v>
      </c>
      <c r="B3428">
        <v>2022</v>
      </c>
      <c r="C3428" t="s">
        <v>330</v>
      </c>
      <c r="D3428" t="s">
        <v>216</v>
      </c>
      <c r="E3428" t="s">
        <v>23</v>
      </c>
      <c r="F3428" t="str">
        <f t="shared" si="212"/>
        <v>Scientist</v>
      </c>
      <c r="G3428">
        <v>140000</v>
      </c>
      <c r="H3428" t="s">
        <v>20</v>
      </c>
      <c r="I3428">
        <v>140000</v>
      </c>
      <c r="J3428">
        <f t="shared" si="213"/>
        <v>100000</v>
      </c>
      <c r="K3428">
        <f t="shared" si="214"/>
        <v>150000</v>
      </c>
      <c r="L3428" t="str">
        <f t="shared" si="215"/>
        <v>100000-150000</v>
      </c>
      <c r="M3428" t="s">
        <v>21</v>
      </c>
      <c r="N3428" t="str">
        <f>VLOOKUP(M3428,'Country Names'!B:C,2,FALSE)</f>
        <v>United States</v>
      </c>
      <c r="O3428">
        <v>100</v>
      </c>
      <c r="P3428" t="str">
        <f>IF(Table[[#This Row],[remote_ratio]]=0, "In Person", IF(Table[[#This Row],[remote_ratio]]=50, "Hybrid", IF(Table[[#This Row],[remote_ratio]]=100, "Remote")))</f>
        <v>Remote</v>
      </c>
      <c r="Q3428" t="s">
        <v>21</v>
      </c>
      <c r="R3428" t="str">
        <f>VLOOKUP(Q3428,'Country Names'!B:C,2,FALSE)</f>
        <v>United States</v>
      </c>
      <c r="S3428" t="s">
        <v>221</v>
      </c>
    </row>
    <row r="3429" spans="1:19" x14ac:dyDescent="0.3">
      <c r="A3429">
        <v>3403</v>
      </c>
      <c r="B3429">
        <v>2022</v>
      </c>
      <c r="C3429" t="s">
        <v>213</v>
      </c>
      <c r="D3429" t="s">
        <v>216</v>
      </c>
      <c r="E3429" t="s">
        <v>23</v>
      </c>
      <c r="F3429" t="str">
        <f t="shared" si="212"/>
        <v>Scientist</v>
      </c>
      <c r="G3429">
        <v>140000</v>
      </c>
      <c r="H3429" t="s">
        <v>58</v>
      </c>
      <c r="I3429">
        <v>172386</v>
      </c>
      <c r="J3429">
        <f t="shared" si="213"/>
        <v>150000</v>
      </c>
      <c r="K3429">
        <f t="shared" si="214"/>
        <v>200000</v>
      </c>
      <c r="L3429" t="str">
        <f t="shared" si="215"/>
        <v>150000-200000</v>
      </c>
      <c r="M3429" t="s">
        <v>33</v>
      </c>
      <c r="N3429" t="str">
        <f>VLOOKUP(M3429,'Country Names'!B:C,2,FALSE)</f>
        <v>United Kingdom</v>
      </c>
      <c r="O3429">
        <v>0</v>
      </c>
      <c r="P3429" t="str">
        <f>IF(Table[[#This Row],[remote_ratio]]=0, "In Person", IF(Table[[#This Row],[remote_ratio]]=50, "Hybrid", IF(Table[[#This Row],[remote_ratio]]=100, "Remote")))</f>
        <v>In Person</v>
      </c>
      <c r="Q3429" t="s">
        <v>33</v>
      </c>
      <c r="R3429" t="str">
        <f>VLOOKUP(Q3429,'Country Names'!B:C,2,FALSE)</f>
        <v>United Kingdom</v>
      </c>
      <c r="S3429" t="s">
        <v>221</v>
      </c>
    </row>
    <row r="3430" spans="1:19" x14ac:dyDescent="0.3">
      <c r="A3430">
        <v>3404</v>
      </c>
      <c r="B3430">
        <v>2022</v>
      </c>
      <c r="C3430" t="s">
        <v>213</v>
      </c>
      <c r="D3430" t="s">
        <v>216</v>
      </c>
      <c r="E3430" t="s">
        <v>23</v>
      </c>
      <c r="F3430" t="str">
        <f t="shared" si="212"/>
        <v>Scientist</v>
      </c>
      <c r="G3430">
        <v>70000</v>
      </c>
      <c r="H3430" t="s">
        <v>58</v>
      </c>
      <c r="I3430">
        <v>86193</v>
      </c>
      <c r="J3430">
        <f t="shared" si="213"/>
        <v>50000</v>
      </c>
      <c r="K3430">
        <f t="shared" si="214"/>
        <v>100000</v>
      </c>
      <c r="L3430" t="str">
        <f t="shared" si="215"/>
        <v>50000-100000</v>
      </c>
      <c r="M3430" t="s">
        <v>33</v>
      </c>
      <c r="N3430" t="str">
        <f>VLOOKUP(M3430,'Country Names'!B:C,2,FALSE)</f>
        <v>United Kingdom</v>
      </c>
      <c r="O3430">
        <v>0</v>
      </c>
      <c r="P3430" t="str">
        <f>IF(Table[[#This Row],[remote_ratio]]=0, "In Person", IF(Table[[#This Row],[remote_ratio]]=50, "Hybrid", IF(Table[[#This Row],[remote_ratio]]=100, "Remote")))</f>
        <v>In Person</v>
      </c>
      <c r="Q3430" t="s">
        <v>33</v>
      </c>
      <c r="R3430" t="str">
        <f>VLOOKUP(Q3430,'Country Names'!B:C,2,FALSE)</f>
        <v>United Kingdom</v>
      </c>
      <c r="S3430" t="s">
        <v>221</v>
      </c>
    </row>
    <row r="3431" spans="1:19" x14ac:dyDescent="0.3">
      <c r="A3431">
        <v>3430</v>
      </c>
      <c r="B3431">
        <v>2022</v>
      </c>
      <c r="C3431" t="s">
        <v>213</v>
      </c>
      <c r="D3431" t="s">
        <v>216</v>
      </c>
      <c r="E3431" t="s">
        <v>56</v>
      </c>
      <c r="F3431" t="str">
        <f t="shared" si="212"/>
        <v>Analyst</v>
      </c>
      <c r="G3431">
        <v>90000</v>
      </c>
      <c r="H3431" t="s">
        <v>71</v>
      </c>
      <c r="I3431">
        <v>69133</v>
      </c>
      <c r="J3431">
        <f t="shared" si="213"/>
        <v>50000</v>
      </c>
      <c r="K3431">
        <f t="shared" si="214"/>
        <v>100000</v>
      </c>
      <c r="L3431" t="str">
        <f t="shared" si="215"/>
        <v>50000-100000</v>
      </c>
      <c r="M3431" t="s">
        <v>24</v>
      </c>
      <c r="N3431" t="str">
        <f>VLOOKUP(M3431,'Country Names'!B:C,2,FALSE)</f>
        <v>Canada</v>
      </c>
      <c r="O3431">
        <v>50</v>
      </c>
      <c r="P3431" t="str">
        <f>IF(Table[[#This Row],[remote_ratio]]=0, "In Person", IF(Table[[#This Row],[remote_ratio]]=50, "Hybrid", IF(Table[[#This Row],[remote_ratio]]=100, "Remote")))</f>
        <v>Hybrid</v>
      </c>
      <c r="Q3431" t="s">
        <v>24</v>
      </c>
      <c r="R3431" t="str">
        <f>VLOOKUP(Q3431,'Country Names'!B:C,2,FALSE)</f>
        <v>Canada</v>
      </c>
      <c r="S3431" t="s">
        <v>220</v>
      </c>
    </row>
    <row r="3432" spans="1:19" x14ac:dyDescent="0.3">
      <c r="A3432">
        <v>3431</v>
      </c>
      <c r="B3432">
        <v>2022</v>
      </c>
      <c r="C3432" t="s">
        <v>214</v>
      </c>
      <c r="D3432" t="s">
        <v>216</v>
      </c>
      <c r="E3432" t="s">
        <v>37</v>
      </c>
      <c r="F3432" t="str">
        <f t="shared" si="212"/>
        <v>Engineer</v>
      </c>
      <c r="G3432">
        <v>65000</v>
      </c>
      <c r="H3432" t="s">
        <v>20</v>
      </c>
      <c r="I3432">
        <v>65000</v>
      </c>
      <c r="J3432">
        <f t="shared" si="213"/>
        <v>50000</v>
      </c>
      <c r="K3432">
        <f t="shared" si="214"/>
        <v>100000</v>
      </c>
      <c r="L3432" t="str">
        <f t="shared" si="215"/>
        <v>50000-100000</v>
      </c>
      <c r="M3432" t="s">
        <v>21</v>
      </c>
      <c r="N3432" t="str">
        <f>VLOOKUP(M3432,'Country Names'!B:C,2,FALSE)</f>
        <v>United States</v>
      </c>
      <c r="O3432">
        <v>100</v>
      </c>
      <c r="P3432" t="str">
        <f>IF(Table[[#This Row],[remote_ratio]]=0, "In Person", IF(Table[[#This Row],[remote_ratio]]=50, "Hybrid", IF(Table[[#This Row],[remote_ratio]]=100, "Remote")))</f>
        <v>Remote</v>
      </c>
      <c r="Q3432" t="s">
        <v>21</v>
      </c>
      <c r="R3432" t="str">
        <f>VLOOKUP(Q3432,'Country Names'!B:C,2,FALSE)</f>
        <v>United States</v>
      </c>
      <c r="S3432" t="s">
        <v>222</v>
      </c>
    </row>
    <row r="3433" spans="1:19" x14ac:dyDescent="0.3">
      <c r="A3433">
        <v>3432</v>
      </c>
      <c r="B3433">
        <v>2022</v>
      </c>
      <c r="C3433" t="s">
        <v>330</v>
      </c>
      <c r="D3433" t="s">
        <v>216</v>
      </c>
      <c r="E3433" t="s">
        <v>35</v>
      </c>
      <c r="F3433" t="str">
        <f t="shared" si="212"/>
        <v>Engineer</v>
      </c>
      <c r="G3433">
        <v>65000</v>
      </c>
      <c r="H3433" t="s">
        <v>14</v>
      </c>
      <c r="I3433">
        <v>68293</v>
      </c>
      <c r="J3433">
        <f t="shared" si="213"/>
        <v>50000</v>
      </c>
      <c r="K3433">
        <f t="shared" si="214"/>
        <v>100000</v>
      </c>
      <c r="L3433" t="str">
        <f t="shared" si="215"/>
        <v>50000-100000</v>
      </c>
      <c r="M3433" t="s">
        <v>79</v>
      </c>
      <c r="N3433" t="str">
        <f>VLOOKUP(M3433,'Country Names'!B:C,2,FALSE)</f>
        <v>Ireland</v>
      </c>
      <c r="O3433">
        <v>100</v>
      </c>
      <c r="P3433" t="str">
        <f>IF(Table[[#This Row],[remote_ratio]]=0, "In Person", IF(Table[[#This Row],[remote_ratio]]=50, "Hybrid", IF(Table[[#This Row],[remote_ratio]]=100, "Remote")))</f>
        <v>Remote</v>
      </c>
      <c r="Q3433" t="s">
        <v>79</v>
      </c>
      <c r="R3433" t="str">
        <f>VLOOKUP(Q3433,'Country Names'!B:C,2,FALSE)</f>
        <v>Ireland</v>
      </c>
      <c r="S3433" t="s">
        <v>222</v>
      </c>
    </row>
    <row r="3434" spans="1:19" x14ac:dyDescent="0.3">
      <c r="A3434">
        <v>3407</v>
      </c>
      <c r="B3434">
        <v>2022</v>
      </c>
      <c r="C3434" t="s">
        <v>213</v>
      </c>
      <c r="D3434" t="s">
        <v>216</v>
      </c>
      <c r="E3434" t="s">
        <v>23</v>
      </c>
      <c r="F3434" t="str">
        <f t="shared" si="212"/>
        <v>Scientist</v>
      </c>
      <c r="G3434">
        <v>200000</v>
      </c>
      <c r="H3434" t="s">
        <v>20</v>
      </c>
      <c r="I3434">
        <v>200000</v>
      </c>
      <c r="J3434">
        <f t="shared" si="213"/>
        <v>200000</v>
      </c>
      <c r="K3434">
        <f t="shared" si="214"/>
        <v>250000</v>
      </c>
      <c r="L3434" t="str">
        <f t="shared" si="215"/>
        <v>200000-250000</v>
      </c>
      <c r="M3434" t="s">
        <v>21</v>
      </c>
      <c r="N3434" t="str">
        <f>VLOOKUP(M3434,'Country Names'!B:C,2,FALSE)</f>
        <v>United States</v>
      </c>
      <c r="O3434">
        <v>100</v>
      </c>
      <c r="P3434" t="str">
        <f>IF(Table[[#This Row],[remote_ratio]]=0, "In Person", IF(Table[[#This Row],[remote_ratio]]=50, "Hybrid", IF(Table[[#This Row],[remote_ratio]]=100, "Remote")))</f>
        <v>Remote</v>
      </c>
      <c r="Q3434" t="s">
        <v>21</v>
      </c>
      <c r="R3434" t="str">
        <f>VLOOKUP(Q3434,'Country Names'!B:C,2,FALSE)</f>
        <v>United States</v>
      </c>
      <c r="S3434" t="s">
        <v>221</v>
      </c>
    </row>
    <row r="3435" spans="1:19" x14ac:dyDescent="0.3">
      <c r="A3435">
        <v>3408</v>
      </c>
      <c r="B3435">
        <v>2022</v>
      </c>
      <c r="C3435" t="s">
        <v>213</v>
      </c>
      <c r="D3435" t="s">
        <v>216</v>
      </c>
      <c r="E3435" t="s">
        <v>23</v>
      </c>
      <c r="F3435" t="str">
        <f t="shared" si="212"/>
        <v>Scientist</v>
      </c>
      <c r="G3435">
        <v>120000</v>
      </c>
      <c r="H3435" t="s">
        <v>20</v>
      </c>
      <c r="I3435">
        <v>120000</v>
      </c>
      <c r="J3435">
        <f t="shared" si="213"/>
        <v>100000</v>
      </c>
      <c r="K3435">
        <f t="shared" si="214"/>
        <v>150000</v>
      </c>
      <c r="L3435" t="str">
        <f t="shared" si="215"/>
        <v>100000-150000</v>
      </c>
      <c r="M3435" t="s">
        <v>21</v>
      </c>
      <c r="N3435" t="str">
        <f>VLOOKUP(M3435,'Country Names'!B:C,2,FALSE)</f>
        <v>United States</v>
      </c>
      <c r="O3435">
        <v>100</v>
      </c>
      <c r="P3435" t="str">
        <f>IF(Table[[#This Row],[remote_ratio]]=0, "In Person", IF(Table[[#This Row],[remote_ratio]]=50, "Hybrid", IF(Table[[#This Row],[remote_ratio]]=100, "Remote")))</f>
        <v>Remote</v>
      </c>
      <c r="Q3435" t="s">
        <v>21</v>
      </c>
      <c r="R3435" t="str">
        <f>VLOOKUP(Q3435,'Country Names'!B:C,2,FALSE)</f>
        <v>United States</v>
      </c>
      <c r="S3435" t="s">
        <v>221</v>
      </c>
    </row>
    <row r="3436" spans="1:19" x14ac:dyDescent="0.3">
      <c r="A3436">
        <v>3435</v>
      </c>
      <c r="B3436">
        <v>2022</v>
      </c>
      <c r="C3436" t="s">
        <v>214</v>
      </c>
      <c r="D3436" t="s">
        <v>216</v>
      </c>
      <c r="E3436" t="s">
        <v>38</v>
      </c>
      <c r="F3436" t="str">
        <f t="shared" si="212"/>
        <v>Engineer</v>
      </c>
      <c r="G3436">
        <v>10000</v>
      </c>
      <c r="H3436" t="s">
        <v>20</v>
      </c>
      <c r="I3436">
        <v>10000</v>
      </c>
      <c r="J3436">
        <f t="shared" si="213"/>
        <v>0</v>
      </c>
      <c r="K3436">
        <f t="shared" si="214"/>
        <v>50000</v>
      </c>
      <c r="L3436" t="str">
        <f t="shared" si="215"/>
        <v>0-50000</v>
      </c>
      <c r="M3436" t="s">
        <v>48</v>
      </c>
      <c r="N3436" t="str">
        <f>VLOOKUP(M3436,'Country Names'!B:C,2,FALSE)</f>
        <v>Portugal</v>
      </c>
      <c r="O3436">
        <v>100</v>
      </c>
      <c r="P3436" t="str">
        <f>IF(Table[[#This Row],[remote_ratio]]=0, "In Person", IF(Table[[#This Row],[remote_ratio]]=50, "Hybrid", IF(Table[[#This Row],[remote_ratio]]=100, "Remote")))</f>
        <v>Remote</v>
      </c>
      <c r="Q3436" t="s">
        <v>192</v>
      </c>
      <c r="R3436" t="str">
        <f>VLOOKUP(Q3436,'Country Names'!B:C,2,FALSE)</f>
        <v>Luxembourg</v>
      </c>
      <c r="S3436" t="s">
        <v>221</v>
      </c>
    </row>
    <row r="3437" spans="1:19" x14ac:dyDescent="0.3">
      <c r="A3437">
        <v>3436</v>
      </c>
      <c r="B3437">
        <v>2022</v>
      </c>
      <c r="C3437" t="s">
        <v>213</v>
      </c>
      <c r="D3437" t="s">
        <v>216</v>
      </c>
      <c r="E3437" t="s">
        <v>27</v>
      </c>
      <c r="F3437" t="str">
        <f t="shared" si="212"/>
        <v>Analyst</v>
      </c>
      <c r="G3437">
        <v>20000</v>
      </c>
      <c r="H3437" t="s">
        <v>20</v>
      </c>
      <c r="I3437">
        <v>20000</v>
      </c>
      <c r="J3437">
        <f t="shared" si="213"/>
        <v>0</v>
      </c>
      <c r="K3437">
        <f t="shared" si="214"/>
        <v>50000</v>
      </c>
      <c r="L3437" t="str">
        <f t="shared" si="215"/>
        <v>0-50000</v>
      </c>
      <c r="M3437" t="s">
        <v>135</v>
      </c>
      <c r="N3437" t="str">
        <f>VLOOKUP(M3437,'Country Names'!B:C,2,FALSE)</f>
        <v>Greece</v>
      </c>
      <c r="O3437">
        <v>100</v>
      </c>
      <c r="P3437" t="str">
        <f>IF(Table[[#This Row],[remote_ratio]]=0, "In Person", IF(Table[[#This Row],[remote_ratio]]=50, "Hybrid", IF(Table[[#This Row],[remote_ratio]]=100, "Remote")))</f>
        <v>Remote</v>
      </c>
      <c r="Q3437" t="s">
        <v>135</v>
      </c>
      <c r="R3437" t="str">
        <f>VLOOKUP(Q3437,'Country Names'!B:C,2,FALSE)</f>
        <v>Greece</v>
      </c>
      <c r="S3437" t="s">
        <v>222</v>
      </c>
    </row>
    <row r="3438" spans="1:19" x14ac:dyDescent="0.3">
      <c r="A3438">
        <v>3437</v>
      </c>
      <c r="B3438">
        <v>2021</v>
      </c>
      <c r="C3438" t="s">
        <v>330</v>
      </c>
      <c r="D3438" t="s">
        <v>216</v>
      </c>
      <c r="E3438" t="s">
        <v>68</v>
      </c>
      <c r="F3438" t="str">
        <f t="shared" si="212"/>
        <v>Head of Data</v>
      </c>
      <c r="G3438">
        <v>87000</v>
      </c>
      <c r="H3438" t="s">
        <v>14</v>
      </c>
      <c r="I3438">
        <v>102839</v>
      </c>
      <c r="J3438">
        <f t="shared" si="213"/>
        <v>100000</v>
      </c>
      <c r="K3438">
        <f t="shared" si="214"/>
        <v>150000</v>
      </c>
      <c r="L3438" t="str">
        <f t="shared" si="215"/>
        <v>100000-150000</v>
      </c>
      <c r="M3438" t="s">
        <v>99</v>
      </c>
      <c r="N3438" t="str">
        <f>VLOOKUP(M3438,'Country Names'!B:C,2,FALSE)</f>
        <v>Slovenia</v>
      </c>
      <c r="O3438">
        <v>100</v>
      </c>
      <c r="P3438" t="str">
        <f>IF(Table[[#This Row],[remote_ratio]]=0, "In Person", IF(Table[[#This Row],[remote_ratio]]=50, "Hybrid", IF(Table[[#This Row],[remote_ratio]]=100, "Remote")))</f>
        <v>Remote</v>
      </c>
      <c r="Q3438" t="s">
        <v>99</v>
      </c>
      <c r="R3438" t="str">
        <f>VLOOKUP(Q3438,'Country Names'!B:C,2,FALSE)</f>
        <v>Slovenia</v>
      </c>
      <c r="S3438" t="s">
        <v>220</v>
      </c>
    </row>
    <row r="3439" spans="1:19" x14ac:dyDescent="0.3">
      <c r="A3439">
        <v>3438</v>
      </c>
      <c r="B3439">
        <v>2022</v>
      </c>
      <c r="C3439" t="s">
        <v>330</v>
      </c>
      <c r="D3439" t="s">
        <v>216</v>
      </c>
      <c r="E3439" t="s">
        <v>68</v>
      </c>
      <c r="F3439" t="str">
        <f t="shared" si="212"/>
        <v>Head of Data</v>
      </c>
      <c r="G3439">
        <v>200000</v>
      </c>
      <c r="H3439" t="s">
        <v>20</v>
      </c>
      <c r="I3439">
        <v>200000</v>
      </c>
      <c r="J3439">
        <f t="shared" si="213"/>
        <v>200000</v>
      </c>
      <c r="K3439">
        <f t="shared" si="214"/>
        <v>250000</v>
      </c>
      <c r="L3439" t="str">
        <f t="shared" si="215"/>
        <v>200000-250000</v>
      </c>
      <c r="M3439" t="s">
        <v>193</v>
      </c>
      <c r="N3439" t="str">
        <f>VLOOKUP(M3439,'Country Names'!B:C,2,FALSE)</f>
        <v>Malaysia</v>
      </c>
      <c r="O3439">
        <v>100</v>
      </c>
      <c r="P3439" t="str">
        <f>IF(Table[[#This Row],[remote_ratio]]=0, "In Person", IF(Table[[#This Row],[remote_ratio]]=50, "Hybrid", IF(Table[[#This Row],[remote_ratio]]=100, "Remote")))</f>
        <v>Remote</v>
      </c>
      <c r="Q3439" t="s">
        <v>21</v>
      </c>
      <c r="R3439" t="str">
        <f>VLOOKUP(Q3439,'Country Names'!B:C,2,FALSE)</f>
        <v>United States</v>
      </c>
      <c r="S3439" t="s">
        <v>221</v>
      </c>
    </row>
    <row r="3440" spans="1:19" x14ac:dyDescent="0.3">
      <c r="A3440">
        <v>3415</v>
      </c>
      <c r="B3440">
        <v>2022</v>
      </c>
      <c r="C3440" t="s">
        <v>330</v>
      </c>
      <c r="D3440" t="s">
        <v>216</v>
      </c>
      <c r="E3440" t="s">
        <v>23</v>
      </c>
      <c r="F3440" t="str">
        <f t="shared" si="212"/>
        <v>Scientist</v>
      </c>
      <c r="G3440">
        <v>185100</v>
      </c>
      <c r="H3440" t="s">
        <v>20</v>
      </c>
      <c r="I3440">
        <v>185100</v>
      </c>
      <c r="J3440">
        <f t="shared" si="213"/>
        <v>150000</v>
      </c>
      <c r="K3440">
        <f t="shared" si="214"/>
        <v>200000</v>
      </c>
      <c r="L3440" t="str">
        <f t="shared" si="215"/>
        <v>150000-200000</v>
      </c>
      <c r="M3440" t="s">
        <v>21</v>
      </c>
      <c r="N3440" t="str">
        <f>VLOOKUP(M3440,'Country Names'!B:C,2,FALSE)</f>
        <v>United States</v>
      </c>
      <c r="O3440">
        <v>100</v>
      </c>
      <c r="P3440" t="str">
        <f>IF(Table[[#This Row],[remote_ratio]]=0, "In Person", IF(Table[[#This Row],[remote_ratio]]=50, "Hybrid", IF(Table[[#This Row],[remote_ratio]]=100, "Remote")))</f>
        <v>Remote</v>
      </c>
      <c r="Q3440" t="s">
        <v>21</v>
      </c>
      <c r="R3440" t="str">
        <f>VLOOKUP(Q3440,'Country Names'!B:C,2,FALSE)</f>
        <v>United States</v>
      </c>
      <c r="S3440" t="s">
        <v>221</v>
      </c>
    </row>
    <row r="3441" spans="1:19" x14ac:dyDescent="0.3">
      <c r="A3441">
        <v>3416</v>
      </c>
      <c r="B3441">
        <v>2022</v>
      </c>
      <c r="C3441" t="s">
        <v>330</v>
      </c>
      <c r="D3441" t="s">
        <v>216</v>
      </c>
      <c r="E3441" t="s">
        <v>23</v>
      </c>
      <c r="F3441" t="str">
        <f t="shared" si="212"/>
        <v>Scientist</v>
      </c>
      <c r="G3441">
        <v>104890</v>
      </c>
      <c r="H3441" t="s">
        <v>20</v>
      </c>
      <c r="I3441">
        <v>104890</v>
      </c>
      <c r="J3441">
        <f t="shared" si="213"/>
        <v>100000</v>
      </c>
      <c r="K3441">
        <f t="shared" si="214"/>
        <v>150000</v>
      </c>
      <c r="L3441" t="str">
        <f t="shared" si="215"/>
        <v>100000-150000</v>
      </c>
      <c r="M3441" t="s">
        <v>21</v>
      </c>
      <c r="N3441" t="str">
        <f>VLOOKUP(M3441,'Country Names'!B:C,2,FALSE)</f>
        <v>United States</v>
      </c>
      <c r="O3441">
        <v>100</v>
      </c>
      <c r="P3441" t="str">
        <f>IF(Table[[#This Row],[remote_ratio]]=0, "In Person", IF(Table[[#This Row],[remote_ratio]]=50, "Hybrid", IF(Table[[#This Row],[remote_ratio]]=100, "Remote")))</f>
        <v>Remote</v>
      </c>
      <c r="Q3441" t="s">
        <v>21</v>
      </c>
      <c r="R3441" t="str">
        <f>VLOOKUP(Q3441,'Country Names'!B:C,2,FALSE)</f>
        <v>United States</v>
      </c>
      <c r="S3441" t="s">
        <v>221</v>
      </c>
    </row>
    <row r="3442" spans="1:19" x14ac:dyDescent="0.3">
      <c r="A3442">
        <v>3441</v>
      </c>
      <c r="B3442">
        <v>2022</v>
      </c>
      <c r="C3442" t="s">
        <v>330</v>
      </c>
      <c r="D3442" t="s">
        <v>216</v>
      </c>
      <c r="E3442" t="s">
        <v>37</v>
      </c>
      <c r="F3442" t="str">
        <f t="shared" si="212"/>
        <v>Engineer</v>
      </c>
      <c r="G3442">
        <v>135000</v>
      </c>
      <c r="H3442" t="s">
        <v>20</v>
      </c>
      <c r="I3442">
        <v>135000</v>
      </c>
      <c r="J3442">
        <f t="shared" si="213"/>
        <v>100000</v>
      </c>
      <c r="K3442">
        <f t="shared" si="214"/>
        <v>150000</v>
      </c>
      <c r="L3442" t="str">
        <f t="shared" si="215"/>
        <v>100000-150000</v>
      </c>
      <c r="M3442" t="s">
        <v>21</v>
      </c>
      <c r="N3442" t="str">
        <f>VLOOKUP(M3442,'Country Names'!B:C,2,FALSE)</f>
        <v>United States</v>
      </c>
      <c r="O3442">
        <v>100</v>
      </c>
      <c r="P3442" t="str">
        <f>IF(Table[[#This Row],[remote_ratio]]=0, "In Person", IF(Table[[#This Row],[remote_ratio]]=50, "Hybrid", IF(Table[[#This Row],[remote_ratio]]=100, "Remote")))</f>
        <v>Remote</v>
      </c>
      <c r="Q3442" t="s">
        <v>21</v>
      </c>
      <c r="R3442" t="str">
        <f>VLOOKUP(Q3442,'Country Names'!B:C,2,FALSE)</f>
        <v>United States</v>
      </c>
      <c r="S3442" t="s">
        <v>221</v>
      </c>
    </row>
    <row r="3443" spans="1:19" x14ac:dyDescent="0.3">
      <c r="A3443">
        <v>3442</v>
      </c>
      <c r="B3443">
        <v>2022</v>
      </c>
      <c r="C3443" t="s">
        <v>330</v>
      </c>
      <c r="D3443" t="s">
        <v>216</v>
      </c>
      <c r="E3443" t="s">
        <v>37</v>
      </c>
      <c r="F3443" t="str">
        <f t="shared" si="212"/>
        <v>Engineer</v>
      </c>
      <c r="G3443">
        <v>115000</v>
      </c>
      <c r="H3443" t="s">
        <v>20</v>
      </c>
      <c r="I3443">
        <v>115000</v>
      </c>
      <c r="J3443">
        <f t="shared" si="213"/>
        <v>100000</v>
      </c>
      <c r="K3443">
        <f t="shared" si="214"/>
        <v>150000</v>
      </c>
      <c r="L3443" t="str">
        <f t="shared" si="215"/>
        <v>100000-150000</v>
      </c>
      <c r="M3443" t="s">
        <v>21</v>
      </c>
      <c r="N3443" t="str">
        <f>VLOOKUP(M3443,'Country Names'!B:C,2,FALSE)</f>
        <v>United States</v>
      </c>
      <c r="O3443">
        <v>100</v>
      </c>
      <c r="P3443" t="str">
        <f>IF(Table[[#This Row],[remote_ratio]]=0, "In Person", IF(Table[[#This Row],[remote_ratio]]=50, "Hybrid", IF(Table[[#This Row],[remote_ratio]]=100, "Remote")))</f>
        <v>Remote</v>
      </c>
      <c r="Q3443" t="s">
        <v>21</v>
      </c>
      <c r="R3443" t="str">
        <f>VLOOKUP(Q3443,'Country Names'!B:C,2,FALSE)</f>
        <v>United States</v>
      </c>
      <c r="S3443" t="s">
        <v>221</v>
      </c>
    </row>
    <row r="3444" spans="1:19" x14ac:dyDescent="0.3">
      <c r="A3444">
        <v>3443</v>
      </c>
      <c r="B3444">
        <v>2022</v>
      </c>
      <c r="C3444" t="s">
        <v>213</v>
      </c>
      <c r="D3444" t="s">
        <v>216</v>
      </c>
      <c r="E3444" t="s">
        <v>35</v>
      </c>
      <c r="F3444" t="str">
        <f t="shared" si="212"/>
        <v>Engineer</v>
      </c>
      <c r="G3444">
        <v>121000</v>
      </c>
      <c r="H3444" t="s">
        <v>64</v>
      </c>
      <c r="I3444">
        <v>83864</v>
      </c>
      <c r="J3444">
        <f t="shared" si="213"/>
        <v>50000</v>
      </c>
      <c r="K3444">
        <f t="shared" si="214"/>
        <v>100000</v>
      </c>
      <c r="L3444" t="str">
        <f t="shared" si="215"/>
        <v>50000-100000</v>
      </c>
      <c r="M3444" t="s">
        <v>65</v>
      </c>
      <c r="N3444" t="str">
        <f>VLOOKUP(M3444,'Country Names'!B:C,2,FALSE)</f>
        <v>Australia</v>
      </c>
      <c r="O3444">
        <v>100</v>
      </c>
      <c r="P3444" t="str">
        <f>IF(Table[[#This Row],[remote_ratio]]=0, "In Person", IF(Table[[#This Row],[remote_ratio]]=50, "Hybrid", IF(Table[[#This Row],[remote_ratio]]=100, "Remote")))</f>
        <v>Remote</v>
      </c>
      <c r="Q3444" t="s">
        <v>65</v>
      </c>
      <c r="R3444" t="str">
        <f>VLOOKUP(Q3444,'Country Names'!B:C,2,FALSE)</f>
        <v>Australia</v>
      </c>
      <c r="S3444" t="s">
        <v>220</v>
      </c>
    </row>
    <row r="3445" spans="1:19" x14ac:dyDescent="0.3">
      <c r="A3445">
        <v>3424</v>
      </c>
      <c r="B3445">
        <v>2022</v>
      </c>
      <c r="C3445" t="s">
        <v>213</v>
      </c>
      <c r="D3445" t="s">
        <v>216</v>
      </c>
      <c r="E3445" t="s">
        <v>23</v>
      </c>
      <c r="F3445" t="str">
        <f t="shared" si="212"/>
        <v>Scientist</v>
      </c>
      <c r="G3445">
        <v>2400000</v>
      </c>
      <c r="H3445" t="s">
        <v>42</v>
      </c>
      <c r="I3445">
        <v>30523</v>
      </c>
      <c r="J3445">
        <f t="shared" si="213"/>
        <v>0</v>
      </c>
      <c r="K3445">
        <f t="shared" si="214"/>
        <v>50000</v>
      </c>
      <c r="L3445" t="str">
        <f t="shared" si="215"/>
        <v>0-50000</v>
      </c>
      <c r="M3445" t="s">
        <v>43</v>
      </c>
      <c r="N3445" t="str">
        <f>VLOOKUP(M3445,'Country Names'!B:C,2,FALSE)</f>
        <v>India</v>
      </c>
      <c r="O3445">
        <v>100</v>
      </c>
      <c r="P3445" t="str">
        <f>IF(Table[[#This Row],[remote_ratio]]=0, "In Person", IF(Table[[#This Row],[remote_ratio]]=50, "Hybrid", IF(Table[[#This Row],[remote_ratio]]=100, "Remote")))</f>
        <v>Remote</v>
      </c>
      <c r="Q3445" t="s">
        <v>43</v>
      </c>
      <c r="R3445" t="str">
        <f>VLOOKUP(Q3445,'Country Names'!B:C,2,FALSE)</f>
        <v>India</v>
      </c>
      <c r="S3445" t="s">
        <v>220</v>
      </c>
    </row>
    <row r="3446" spans="1:19" x14ac:dyDescent="0.3">
      <c r="A3446">
        <v>3445</v>
      </c>
      <c r="B3446">
        <v>2022</v>
      </c>
      <c r="C3446" t="s">
        <v>213</v>
      </c>
      <c r="D3446" t="s">
        <v>216</v>
      </c>
      <c r="E3446" t="s">
        <v>68</v>
      </c>
      <c r="F3446" t="str">
        <f t="shared" si="212"/>
        <v>Head of Data</v>
      </c>
      <c r="G3446">
        <v>30000</v>
      </c>
      <c r="H3446" t="s">
        <v>14</v>
      </c>
      <c r="I3446">
        <v>31520</v>
      </c>
      <c r="J3446">
        <f t="shared" si="213"/>
        <v>0</v>
      </c>
      <c r="K3446">
        <f t="shared" si="214"/>
        <v>50000</v>
      </c>
      <c r="L3446" t="str">
        <f t="shared" si="215"/>
        <v>0-50000</v>
      </c>
      <c r="M3446" t="s">
        <v>130</v>
      </c>
      <c r="N3446" t="str">
        <f>VLOOKUP(M3446,'Country Names'!B:C,2,FALSE)</f>
        <v>Estonia</v>
      </c>
      <c r="O3446">
        <v>100</v>
      </c>
      <c r="P3446" t="str">
        <f>IF(Table[[#This Row],[remote_ratio]]=0, "In Person", IF(Table[[#This Row],[remote_ratio]]=50, "Hybrid", IF(Table[[#This Row],[remote_ratio]]=100, "Remote")))</f>
        <v>Remote</v>
      </c>
      <c r="Q3446" t="s">
        <v>130</v>
      </c>
      <c r="R3446" t="str">
        <f>VLOOKUP(Q3446,'Country Names'!B:C,2,FALSE)</f>
        <v>Estonia</v>
      </c>
      <c r="S3446" t="s">
        <v>222</v>
      </c>
    </row>
    <row r="3447" spans="1:19" x14ac:dyDescent="0.3">
      <c r="A3447">
        <v>3446</v>
      </c>
      <c r="B3447">
        <v>2022</v>
      </c>
      <c r="C3447" t="s">
        <v>330</v>
      </c>
      <c r="D3447" t="s">
        <v>216</v>
      </c>
      <c r="E3447" t="s">
        <v>35</v>
      </c>
      <c r="F3447" t="str">
        <f t="shared" si="212"/>
        <v>Engineer</v>
      </c>
      <c r="G3447">
        <v>57000</v>
      </c>
      <c r="H3447" t="s">
        <v>14</v>
      </c>
      <c r="I3447">
        <v>59888</v>
      </c>
      <c r="J3447">
        <f t="shared" si="213"/>
        <v>50000</v>
      </c>
      <c r="K3447">
        <f t="shared" si="214"/>
        <v>100000</v>
      </c>
      <c r="L3447" t="str">
        <f t="shared" si="215"/>
        <v>50000-100000</v>
      </c>
      <c r="M3447" t="s">
        <v>51</v>
      </c>
      <c r="N3447" t="str">
        <f>VLOOKUP(M3447,'Country Names'!B:C,2,FALSE)</f>
        <v>Netherlands</v>
      </c>
      <c r="O3447">
        <v>100</v>
      </c>
      <c r="P3447" t="str">
        <f>IF(Table[[#This Row],[remote_ratio]]=0, "In Person", IF(Table[[#This Row],[remote_ratio]]=50, "Hybrid", IF(Table[[#This Row],[remote_ratio]]=100, "Remote")))</f>
        <v>Remote</v>
      </c>
      <c r="Q3447" t="s">
        <v>51</v>
      </c>
      <c r="R3447" t="str">
        <f>VLOOKUP(Q3447,'Country Names'!B:C,2,FALSE)</f>
        <v>Netherlands</v>
      </c>
      <c r="S3447" t="s">
        <v>220</v>
      </c>
    </row>
    <row r="3448" spans="1:19" x14ac:dyDescent="0.3">
      <c r="A3448">
        <v>3447</v>
      </c>
      <c r="B3448">
        <v>2020</v>
      </c>
      <c r="C3448" t="s">
        <v>214</v>
      </c>
      <c r="D3448" t="s">
        <v>216</v>
      </c>
      <c r="E3448" t="s">
        <v>37</v>
      </c>
      <c r="F3448" t="str">
        <f t="shared" si="212"/>
        <v>Engineer</v>
      </c>
      <c r="G3448">
        <v>48000</v>
      </c>
      <c r="H3448" t="s">
        <v>14</v>
      </c>
      <c r="I3448">
        <v>54742</v>
      </c>
      <c r="J3448">
        <f t="shared" si="213"/>
        <v>50000</v>
      </c>
      <c r="K3448">
        <f t="shared" si="214"/>
        <v>100000</v>
      </c>
      <c r="L3448" t="str">
        <f t="shared" si="215"/>
        <v>50000-100000</v>
      </c>
      <c r="M3448" t="s">
        <v>145</v>
      </c>
      <c r="N3448" t="str">
        <f>VLOOKUP(M3448,'Country Names'!B:C,2,FALSE)</f>
        <v>Pakistan</v>
      </c>
      <c r="O3448">
        <v>100</v>
      </c>
      <c r="P3448" t="str">
        <f>IF(Table[[#This Row],[remote_ratio]]=0, "In Person", IF(Table[[#This Row],[remote_ratio]]=50, "Hybrid", IF(Table[[#This Row],[remote_ratio]]=100, "Remote")))</f>
        <v>Remote</v>
      </c>
      <c r="Q3448" t="s">
        <v>31</v>
      </c>
      <c r="R3448" t="str">
        <f>VLOOKUP(Q3448,'Country Names'!B:C,2,FALSE)</f>
        <v>Germany</v>
      </c>
      <c r="S3448" t="s">
        <v>220</v>
      </c>
    </row>
    <row r="3449" spans="1:19" x14ac:dyDescent="0.3">
      <c r="A3449">
        <v>3427</v>
      </c>
      <c r="B3449">
        <v>2022</v>
      </c>
      <c r="C3449" t="s">
        <v>214</v>
      </c>
      <c r="D3449" t="s">
        <v>216</v>
      </c>
      <c r="E3449" t="s">
        <v>23</v>
      </c>
      <c r="F3449" t="str">
        <f t="shared" si="212"/>
        <v>Scientist</v>
      </c>
      <c r="G3449">
        <v>1400000</v>
      </c>
      <c r="H3449" t="s">
        <v>42</v>
      </c>
      <c r="I3449">
        <v>17805</v>
      </c>
      <c r="J3449">
        <f t="shared" si="213"/>
        <v>0</v>
      </c>
      <c r="K3449">
        <f t="shared" si="214"/>
        <v>50000</v>
      </c>
      <c r="L3449" t="str">
        <f t="shared" si="215"/>
        <v>0-50000</v>
      </c>
      <c r="M3449" t="s">
        <v>43</v>
      </c>
      <c r="N3449" t="str">
        <f>VLOOKUP(M3449,'Country Names'!B:C,2,FALSE)</f>
        <v>India</v>
      </c>
      <c r="O3449">
        <v>100</v>
      </c>
      <c r="P3449" t="str">
        <f>IF(Table[[#This Row],[remote_ratio]]=0, "In Person", IF(Table[[#This Row],[remote_ratio]]=50, "Hybrid", IF(Table[[#This Row],[remote_ratio]]=100, "Remote")))</f>
        <v>Remote</v>
      </c>
      <c r="Q3449" t="s">
        <v>43</v>
      </c>
      <c r="R3449" t="str">
        <f>VLOOKUP(Q3449,'Country Names'!B:C,2,FALSE)</f>
        <v>India</v>
      </c>
      <c r="S3449" t="s">
        <v>221</v>
      </c>
    </row>
    <row r="3450" spans="1:19" x14ac:dyDescent="0.3">
      <c r="A3450">
        <v>3428</v>
      </c>
      <c r="B3450">
        <v>2022</v>
      </c>
      <c r="C3450" t="s">
        <v>213</v>
      </c>
      <c r="D3450" t="s">
        <v>216</v>
      </c>
      <c r="E3450" t="s">
        <v>88</v>
      </c>
      <c r="F3450" t="str">
        <f t="shared" si="212"/>
        <v>Scientist</v>
      </c>
      <c r="G3450">
        <v>75000</v>
      </c>
      <c r="H3450" t="s">
        <v>20</v>
      </c>
      <c r="I3450">
        <v>75000</v>
      </c>
      <c r="J3450">
        <f t="shared" si="213"/>
        <v>50000</v>
      </c>
      <c r="K3450">
        <f t="shared" si="214"/>
        <v>100000</v>
      </c>
      <c r="L3450" t="str">
        <f t="shared" si="215"/>
        <v>50000-100000</v>
      </c>
      <c r="M3450" t="s">
        <v>183</v>
      </c>
      <c r="N3450" t="str">
        <f>VLOOKUP(M3450,'Country Names'!B:C,2,FALSE)</f>
        <v>Bolivia</v>
      </c>
      <c r="O3450">
        <v>100</v>
      </c>
      <c r="P3450" t="str">
        <f>IF(Table[[#This Row],[remote_ratio]]=0, "In Person", IF(Table[[#This Row],[remote_ratio]]=50, "Hybrid", IF(Table[[#This Row],[remote_ratio]]=100, "Remote")))</f>
        <v>Remote</v>
      </c>
      <c r="Q3450" t="s">
        <v>21</v>
      </c>
      <c r="R3450" t="str">
        <f>VLOOKUP(Q3450,'Country Names'!B:C,2,FALSE)</f>
        <v>United States</v>
      </c>
      <c r="S3450" t="s">
        <v>220</v>
      </c>
    </row>
    <row r="3451" spans="1:19" x14ac:dyDescent="0.3">
      <c r="A3451">
        <v>3429</v>
      </c>
      <c r="B3451">
        <v>2022</v>
      </c>
      <c r="C3451" t="s">
        <v>213</v>
      </c>
      <c r="D3451" t="s">
        <v>216</v>
      </c>
      <c r="E3451" t="s">
        <v>57</v>
      </c>
      <c r="F3451" t="str">
        <f t="shared" si="212"/>
        <v>Scientist</v>
      </c>
      <c r="G3451">
        <v>157000</v>
      </c>
      <c r="H3451" t="s">
        <v>20</v>
      </c>
      <c r="I3451">
        <v>157000</v>
      </c>
      <c r="J3451">
        <f t="shared" si="213"/>
        <v>150000</v>
      </c>
      <c r="K3451">
        <f t="shared" si="214"/>
        <v>200000</v>
      </c>
      <c r="L3451" t="str">
        <f t="shared" si="215"/>
        <v>150000-200000</v>
      </c>
      <c r="M3451" t="s">
        <v>21</v>
      </c>
      <c r="N3451" t="str">
        <f>VLOOKUP(M3451,'Country Names'!B:C,2,FALSE)</f>
        <v>United States</v>
      </c>
      <c r="O3451">
        <v>100</v>
      </c>
      <c r="P3451" t="str">
        <f>IF(Table[[#This Row],[remote_ratio]]=0, "In Person", IF(Table[[#This Row],[remote_ratio]]=50, "Hybrid", IF(Table[[#This Row],[remote_ratio]]=100, "Remote")))</f>
        <v>Remote</v>
      </c>
      <c r="Q3451" t="s">
        <v>21</v>
      </c>
      <c r="R3451" t="str">
        <f>VLOOKUP(Q3451,'Country Names'!B:C,2,FALSE)</f>
        <v>United States</v>
      </c>
      <c r="S3451" t="s">
        <v>220</v>
      </c>
    </row>
    <row r="3452" spans="1:19" x14ac:dyDescent="0.3">
      <c r="A3452">
        <v>3433</v>
      </c>
      <c r="B3452">
        <v>2021</v>
      </c>
      <c r="C3452" t="s">
        <v>213</v>
      </c>
      <c r="D3452" t="s">
        <v>216</v>
      </c>
      <c r="E3452" t="s">
        <v>23</v>
      </c>
      <c r="F3452" t="str">
        <f t="shared" si="212"/>
        <v>Scientist</v>
      </c>
      <c r="G3452">
        <v>109000</v>
      </c>
      <c r="H3452" t="s">
        <v>20</v>
      </c>
      <c r="I3452">
        <v>109000</v>
      </c>
      <c r="J3452">
        <f t="shared" si="213"/>
        <v>100000</v>
      </c>
      <c r="K3452">
        <f t="shared" si="214"/>
        <v>150000</v>
      </c>
      <c r="L3452" t="str">
        <f t="shared" si="215"/>
        <v>100000-150000</v>
      </c>
      <c r="M3452" t="s">
        <v>21</v>
      </c>
      <c r="N3452" t="str">
        <f>VLOOKUP(M3452,'Country Names'!B:C,2,FALSE)</f>
        <v>United States</v>
      </c>
      <c r="O3452">
        <v>50</v>
      </c>
      <c r="P3452" t="str">
        <f>IF(Table[[#This Row],[remote_ratio]]=0, "In Person", IF(Table[[#This Row],[remote_ratio]]=50, "Hybrid", IF(Table[[#This Row],[remote_ratio]]=100, "Remote")))</f>
        <v>Hybrid</v>
      </c>
      <c r="Q3452" t="s">
        <v>21</v>
      </c>
      <c r="R3452" t="str">
        <f>VLOOKUP(Q3452,'Country Names'!B:C,2,FALSE)</f>
        <v>United States</v>
      </c>
      <c r="S3452" t="s">
        <v>220</v>
      </c>
    </row>
    <row r="3453" spans="1:19" x14ac:dyDescent="0.3">
      <c r="A3453">
        <v>3434</v>
      </c>
      <c r="B3453">
        <v>2022</v>
      </c>
      <c r="C3453" t="s">
        <v>213</v>
      </c>
      <c r="D3453" t="s">
        <v>216</v>
      </c>
      <c r="E3453" t="s">
        <v>23</v>
      </c>
      <c r="F3453" t="str">
        <f t="shared" si="212"/>
        <v>Scientist</v>
      </c>
      <c r="G3453">
        <v>88000</v>
      </c>
      <c r="H3453" t="s">
        <v>71</v>
      </c>
      <c r="I3453">
        <v>67597</v>
      </c>
      <c r="J3453">
        <f t="shared" si="213"/>
        <v>50000</v>
      </c>
      <c r="K3453">
        <f t="shared" si="214"/>
        <v>100000</v>
      </c>
      <c r="L3453" t="str">
        <f t="shared" si="215"/>
        <v>50000-100000</v>
      </c>
      <c r="M3453" t="s">
        <v>24</v>
      </c>
      <c r="N3453" t="str">
        <f>VLOOKUP(M3453,'Country Names'!B:C,2,FALSE)</f>
        <v>Canada</v>
      </c>
      <c r="O3453">
        <v>100</v>
      </c>
      <c r="P3453" t="str">
        <f>IF(Table[[#This Row],[remote_ratio]]=0, "In Person", IF(Table[[#This Row],[remote_ratio]]=50, "Hybrid", IF(Table[[#This Row],[remote_ratio]]=100, "Remote")))</f>
        <v>Remote</v>
      </c>
      <c r="Q3453" t="s">
        <v>24</v>
      </c>
      <c r="R3453" t="str">
        <f>VLOOKUP(Q3453,'Country Names'!B:C,2,FALSE)</f>
        <v>Canada</v>
      </c>
      <c r="S3453" t="s">
        <v>221</v>
      </c>
    </row>
    <row r="3454" spans="1:19" x14ac:dyDescent="0.3">
      <c r="A3454">
        <v>3453</v>
      </c>
      <c r="B3454">
        <v>2022</v>
      </c>
      <c r="C3454" t="s">
        <v>330</v>
      </c>
      <c r="D3454" t="s">
        <v>216</v>
      </c>
      <c r="E3454" t="s">
        <v>146</v>
      </c>
      <c r="F3454" t="str">
        <f t="shared" si="212"/>
        <v>Developer</v>
      </c>
      <c r="G3454">
        <v>100000</v>
      </c>
      <c r="H3454" t="s">
        <v>71</v>
      </c>
      <c r="I3454">
        <v>76814</v>
      </c>
      <c r="J3454">
        <f t="shared" si="213"/>
        <v>50000</v>
      </c>
      <c r="K3454">
        <f t="shared" si="214"/>
        <v>100000</v>
      </c>
      <c r="L3454" t="str">
        <f t="shared" si="215"/>
        <v>50000-100000</v>
      </c>
      <c r="M3454" t="s">
        <v>24</v>
      </c>
      <c r="N3454" t="str">
        <f>VLOOKUP(M3454,'Country Names'!B:C,2,FALSE)</f>
        <v>Canada</v>
      </c>
      <c r="O3454">
        <v>100</v>
      </c>
      <c r="P3454" t="str">
        <f>IF(Table[[#This Row],[remote_ratio]]=0, "In Person", IF(Table[[#This Row],[remote_ratio]]=50, "Hybrid", IF(Table[[#This Row],[remote_ratio]]=100, "Remote")))</f>
        <v>Remote</v>
      </c>
      <c r="Q3454" t="s">
        <v>24</v>
      </c>
      <c r="R3454" t="str">
        <f>VLOOKUP(Q3454,'Country Names'!B:C,2,FALSE)</f>
        <v>Canada</v>
      </c>
      <c r="S3454" t="s">
        <v>221</v>
      </c>
    </row>
    <row r="3455" spans="1:19" x14ac:dyDescent="0.3">
      <c r="A3455">
        <v>3439</v>
      </c>
      <c r="B3455">
        <v>2022</v>
      </c>
      <c r="C3455" t="s">
        <v>214</v>
      </c>
      <c r="D3455" t="s">
        <v>216</v>
      </c>
      <c r="E3455" t="s">
        <v>23</v>
      </c>
      <c r="F3455" t="str">
        <f t="shared" si="212"/>
        <v>Scientist</v>
      </c>
      <c r="G3455">
        <v>66500</v>
      </c>
      <c r="H3455" t="s">
        <v>71</v>
      </c>
      <c r="I3455">
        <v>51081</v>
      </c>
      <c r="J3455">
        <f t="shared" si="213"/>
        <v>50000</v>
      </c>
      <c r="K3455">
        <f t="shared" si="214"/>
        <v>100000</v>
      </c>
      <c r="L3455" t="str">
        <f t="shared" si="215"/>
        <v>50000-100000</v>
      </c>
      <c r="M3455" t="s">
        <v>24</v>
      </c>
      <c r="N3455" t="str">
        <f>VLOOKUP(M3455,'Country Names'!B:C,2,FALSE)</f>
        <v>Canada</v>
      </c>
      <c r="O3455">
        <v>100</v>
      </c>
      <c r="P3455" t="str">
        <f>IF(Table[[#This Row],[remote_ratio]]=0, "In Person", IF(Table[[#This Row],[remote_ratio]]=50, "Hybrid", IF(Table[[#This Row],[remote_ratio]]=100, "Remote")))</f>
        <v>Remote</v>
      </c>
      <c r="Q3455" t="s">
        <v>24</v>
      </c>
      <c r="R3455" t="str">
        <f>VLOOKUP(Q3455,'Country Names'!B:C,2,FALSE)</f>
        <v>Canada</v>
      </c>
      <c r="S3455" t="s">
        <v>220</v>
      </c>
    </row>
    <row r="3456" spans="1:19" x14ac:dyDescent="0.3">
      <c r="A3456">
        <v>3455</v>
      </c>
      <c r="B3456">
        <v>2022</v>
      </c>
      <c r="C3456" t="s">
        <v>213</v>
      </c>
      <c r="D3456" t="s">
        <v>216</v>
      </c>
      <c r="E3456" t="s">
        <v>195</v>
      </c>
      <c r="F3456" t="str">
        <f t="shared" si="212"/>
        <v>Analyst</v>
      </c>
      <c r="G3456">
        <v>75000</v>
      </c>
      <c r="H3456" t="s">
        <v>20</v>
      </c>
      <c r="I3456">
        <v>75000</v>
      </c>
      <c r="J3456">
        <f t="shared" si="213"/>
        <v>50000</v>
      </c>
      <c r="K3456">
        <f t="shared" si="214"/>
        <v>100000</v>
      </c>
      <c r="L3456" t="str">
        <f t="shared" si="215"/>
        <v>50000-100000</v>
      </c>
      <c r="M3456" t="s">
        <v>24</v>
      </c>
      <c r="N3456" t="str">
        <f>VLOOKUP(M3456,'Country Names'!B:C,2,FALSE)</f>
        <v>Canada</v>
      </c>
      <c r="O3456">
        <v>100</v>
      </c>
      <c r="P3456" t="str">
        <f>IF(Table[[#This Row],[remote_ratio]]=0, "In Person", IF(Table[[#This Row],[remote_ratio]]=50, "Hybrid", IF(Table[[#This Row],[remote_ratio]]=100, "Remote")))</f>
        <v>Remote</v>
      </c>
      <c r="Q3456" t="s">
        <v>24</v>
      </c>
      <c r="R3456" t="str">
        <f>VLOOKUP(Q3456,'Country Names'!B:C,2,FALSE)</f>
        <v>Canada</v>
      </c>
      <c r="S3456" t="s">
        <v>222</v>
      </c>
    </row>
    <row r="3457" spans="1:19" x14ac:dyDescent="0.3">
      <c r="A3457">
        <v>3456</v>
      </c>
      <c r="B3457">
        <v>2020</v>
      </c>
      <c r="C3457" t="s">
        <v>213</v>
      </c>
      <c r="D3457" t="s">
        <v>216</v>
      </c>
      <c r="E3457" t="s">
        <v>125</v>
      </c>
      <c r="F3457" t="str">
        <f t="shared" si="212"/>
        <v>Analyst</v>
      </c>
      <c r="G3457">
        <v>20000</v>
      </c>
      <c r="H3457" t="s">
        <v>20</v>
      </c>
      <c r="I3457">
        <v>20000</v>
      </c>
      <c r="J3457">
        <f t="shared" si="213"/>
        <v>0</v>
      </c>
      <c r="K3457">
        <f t="shared" si="214"/>
        <v>50000</v>
      </c>
      <c r="L3457" t="str">
        <f t="shared" si="215"/>
        <v>0-50000</v>
      </c>
      <c r="M3457" t="s">
        <v>196</v>
      </c>
      <c r="N3457" t="str">
        <f>VLOOKUP(M3457,'Country Names'!B:C,2,FALSE)</f>
        <v>Honduras</v>
      </c>
      <c r="O3457">
        <v>0</v>
      </c>
      <c r="P3457" t="str">
        <f>IF(Table[[#This Row],[remote_ratio]]=0, "In Person", IF(Table[[#This Row],[remote_ratio]]=50, "Hybrid", IF(Table[[#This Row],[remote_ratio]]=100, "Remote")))</f>
        <v>In Person</v>
      </c>
      <c r="Q3457" t="s">
        <v>196</v>
      </c>
      <c r="R3457" t="str">
        <f>VLOOKUP(Q3457,'Country Names'!B:C,2,FALSE)</f>
        <v>Honduras</v>
      </c>
      <c r="S3457" t="s">
        <v>222</v>
      </c>
    </row>
    <row r="3458" spans="1:19" x14ac:dyDescent="0.3">
      <c r="A3458">
        <v>3440</v>
      </c>
      <c r="B3458">
        <v>2022</v>
      </c>
      <c r="C3458" t="s">
        <v>213</v>
      </c>
      <c r="D3458" t="s">
        <v>216</v>
      </c>
      <c r="E3458" t="s">
        <v>23</v>
      </c>
      <c r="F3458" t="str">
        <f t="shared" ref="F3458:F3521" si="216">IF(RIGHT(E3458,LEN(E3458)-FIND(CHAR(1),SUBSTITUTE(E3458," ",CHAR(1),LEN(E3458)-LEN(SUBSTITUTE(E3458," ","")))))="Science","Director of DS",IF(RIGHT(E3458,LEN(E3458)-FIND(CHAR(1),SUBSTITUTE(E3458," ",CHAR(1),LEN(E3458)-LEN(SUBSTITUTE(E3458," ","")))))="Data","Head of Data",RIGHT(E3458,LEN(E3458)-FIND(CHAR(1),SUBSTITUTE(E3458," ",CHAR(1),LEN(E3458)-LEN(SUBSTITUTE(E3458," ","")))))))</f>
        <v>Scientist</v>
      </c>
      <c r="G3458">
        <v>78000</v>
      </c>
      <c r="H3458" t="s">
        <v>20</v>
      </c>
      <c r="I3458">
        <v>78000</v>
      </c>
      <c r="J3458">
        <f t="shared" ref="J3458:J3521" si="217">FLOOR(I3458/50000,1)*50000</f>
        <v>50000</v>
      </c>
      <c r="K3458">
        <f t="shared" ref="K3458:K3521" si="218">FLOOR(I3458/50000,1)*50000 + 50000</f>
        <v>100000</v>
      </c>
      <c r="L3458" t="str">
        <f t="shared" ref="L3458:L3521" si="219">_xlfn.CONCAT(J3458, "-", K3458)</f>
        <v>50000-100000</v>
      </c>
      <c r="M3458" t="s">
        <v>21</v>
      </c>
      <c r="N3458" t="str">
        <f>VLOOKUP(M3458,'Country Names'!B:C,2,FALSE)</f>
        <v>United States</v>
      </c>
      <c r="O3458">
        <v>100</v>
      </c>
      <c r="P3458" t="str">
        <f>IF(Table[[#This Row],[remote_ratio]]=0, "In Person", IF(Table[[#This Row],[remote_ratio]]=50, "Hybrid", IF(Table[[#This Row],[remote_ratio]]=100, "Remote")))</f>
        <v>Remote</v>
      </c>
      <c r="Q3458" t="s">
        <v>21</v>
      </c>
      <c r="R3458" t="str">
        <f>VLOOKUP(Q3458,'Country Names'!B:C,2,FALSE)</f>
        <v>United States</v>
      </c>
      <c r="S3458" t="s">
        <v>221</v>
      </c>
    </row>
    <row r="3459" spans="1:19" x14ac:dyDescent="0.3">
      <c r="A3459">
        <v>3444</v>
      </c>
      <c r="B3459">
        <v>2022</v>
      </c>
      <c r="C3459" t="s">
        <v>214</v>
      </c>
      <c r="D3459" t="s">
        <v>216</v>
      </c>
      <c r="E3459" t="s">
        <v>23</v>
      </c>
      <c r="F3459" t="str">
        <f t="shared" si="216"/>
        <v>Scientist</v>
      </c>
      <c r="G3459">
        <v>40000</v>
      </c>
      <c r="H3459" t="s">
        <v>20</v>
      </c>
      <c r="I3459">
        <v>40000</v>
      </c>
      <c r="J3459">
        <f t="shared" si="217"/>
        <v>0</v>
      </c>
      <c r="K3459">
        <f t="shared" si="218"/>
        <v>50000</v>
      </c>
      <c r="L3459" t="str">
        <f t="shared" si="219"/>
        <v>0-50000</v>
      </c>
      <c r="M3459" t="s">
        <v>194</v>
      </c>
      <c r="N3459" t="str">
        <f>VLOOKUP(M3459,'Country Names'!B:C,2,FALSE)</f>
        <v>Japan</v>
      </c>
      <c r="O3459">
        <v>100</v>
      </c>
      <c r="P3459" t="str">
        <f>IF(Table[[#This Row],[remote_ratio]]=0, "In Person", IF(Table[[#This Row],[remote_ratio]]=50, "Hybrid", IF(Table[[#This Row],[remote_ratio]]=100, "Remote")))</f>
        <v>Remote</v>
      </c>
      <c r="Q3459" t="s">
        <v>193</v>
      </c>
      <c r="R3459" t="str">
        <f>VLOOKUP(Q3459,'Country Names'!B:C,2,FALSE)</f>
        <v>Malaysia</v>
      </c>
      <c r="S3459" t="s">
        <v>220</v>
      </c>
    </row>
    <row r="3460" spans="1:19" x14ac:dyDescent="0.3">
      <c r="A3460">
        <v>3459</v>
      </c>
      <c r="B3460">
        <v>2022</v>
      </c>
      <c r="C3460" t="s">
        <v>214</v>
      </c>
      <c r="D3460" t="s">
        <v>216</v>
      </c>
      <c r="E3460" t="s">
        <v>37</v>
      </c>
      <c r="F3460" t="str">
        <f t="shared" si="216"/>
        <v>Engineer</v>
      </c>
      <c r="G3460">
        <v>52800</v>
      </c>
      <c r="H3460" t="s">
        <v>14</v>
      </c>
      <c r="I3460">
        <v>55475</v>
      </c>
      <c r="J3460">
        <f t="shared" si="217"/>
        <v>50000</v>
      </c>
      <c r="K3460">
        <f t="shared" si="218"/>
        <v>100000</v>
      </c>
      <c r="L3460" t="str">
        <f t="shared" si="219"/>
        <v>50000-100000</v>
      </c>
      <c r="M3460" t="s">
        <v>145</v>
      </c>
      <c r="N3460" t="str">
        <f>VLOOKUP(M3460,'Country Names'!B:C,2,FALSE)</f>
        <v>Pakistan</v>
      </c>
      <c r="O3460">
        <v>100</v>
      </c>
      <c r="P3460" t="str">
        <f>IF(Table[[#This Row],[remote_ratio]]=0, "In Person", IF(Table[[#This Row],[remote_ratio]]=50, "Hybrid", IF(Table[[#This Row],[remote_ratio]]=100, "Remote")))</f>
        <v>Remote</v>
      </c>
      <c r="Q3460" t="s">
        <v>31</v>
      </c>
      <c r="R3460" t="str">
        <f>VLOOKUP(Q3460,'Country Names'!B:C,2,FALSE)</f>
        <v>Germany</v>
      </c>
      <c r="S3460" t="s">
        <v>221</v>
      </c>
    </row>
    <row r="3461" spans="1:19" x14ac:dyDescent="0.3">
      <c r="A3461">
        <v>3448</v>
      </c>
      <c r="B3461">
        <v>2022</v>
      </c>
      <c r="C3461" t="s">
        <v>330</v>
      </c>
      <c r="D3461" t="s">
        <v>216</v>
      </c>
      <c r="E3461" t="s">
        <v>52</v>
      </c>
      <c r="F3461" t="str">
        <f t="shared" si="216"/>
        <v>Scientist</v>
      </c>
      <c r="G3461">
        <v>85000</v>
      </c>
      <c r="H3461" t="s">
        <v>14</v>
      </c>
      <c r="I3461">
        <v>89306</v>
      </c>
      <c r="J3461">
        <f t="shared" si="217"/>
        <v>50000</v>
      </c>
      <c r="K3461">
        <f t="shared" si="218"/>
        <v>100000</v>
      </c>
      <c r="L3461" t="str">
        <f t="shared" si="219"/>
        <v>50000-100000</v>
      </c>
      <c r="M3461" t="s">
        <v>63</v>
      </c>
      <c r="N3461" t="str">
        <f>VLOOKUP(M3461,'Country Names'!B:C,2,FALSE)</f>
        <v>France</v>
      </c>
      <c r="O3461">
        <v>50</v>
      </c>
      <c r="P3461" t="str">
        <f>IF(Table[[#This Row],[remote_ratio]]=0, "In Person", IF(Table[[#This Row],[remote_ratio]]=50, "Hybrid", IF(Table[[#This Row],[remote_ratio]]=100, "Remote")))</f>
        <v>Hybrid</v>
      </c>
      <c r="Q3461" t="s">
        <v>63</v>
      </c>
      <c r="R3461" t="str">
        <f>VLOOKUP(Q3461,'Country Names'!B:C,2,FALSE)</f>
        <v>France</v>
      </c>
      <c r="S3461" t="s">
        <v>220</v>
      </c>
    </row>
    <row r="3462" spans="1:19" x14ac:dyDescent="0.3">
      <c r="A3462">
        <v>3461</v>
      </c>
      <c r="B3462">
        <v>2022</v>
      </c>
      <c r="C3462" t="s">
        <v>330</v>
      </c>
      <c r="D3462" t="s">
        <v>216</v>
      </c>
      <c r="E3462" t="s">
        <v>69</v>
      </c>
      <c r="F3462" t="str">
        <f t="shared" si="216"/>
        <v>Manager</v>
      </c>
      <c r="G3462">
        <v>152500</v>
      </c>
      <c r="H3462" t="s">
        <v>20</v>
      </c>
      <c r="I3462">
        <v>152500</v>
      </c>
      <c r="J3462">
        <f t="shared" si="217"/>
        <v>150000</v>
      </c>
      <c r="K3462">
        <f t="shared" si="218"/>
        <v>200000</v>
      </c>
      <c r="L3462" t="str">
        <f t="shared" si="219"/>
        <v>150000-200000</v>
      </c>
      <c r="M3462" t="s">
        <v>21</v>
      </c>
      <c r="N3462" t="str">
        <f>VLOOKUP(M3462,'Country Names'!B:C,2,FALSE)</f>
        <v>United States</v>
      </c>
      <c r="O3462">
        <v>100</v>
      </c>
      <c r="P3462" t="str">
        <f>IF(Table[[#This Row],[remote_ratio]]=0, "In Person", IF(Table[[#This Row],[remote_ratio]]=50, "Hybrid", IF(Table[[#This Row],[remote_ratio]]=100, "Remote")))</f>
        <v>Remote</v>
      </c>
      <c r="Q3462" t="s">
        <v>21</v>
      </c>
      <c r="R3462" t="str">
        <f>VLOOKUP(Q3462,'Country Names'!B:C,2,FALSE)</f>
        <v>United States</v>
      </c>
      <c r="S3462" t="s">
        <v>221</v>
      </c>
    </row>
    <row r="3463" spans="1:19" x14ac:dyDescent="0.3">
      <c r="A3463">
        <v>3449</v>
      </c>
      <c r="B3463">
        <v>2022</v>
      </c>
      <c r="C3463" t="s">
        <v>214</v>
      </c>
      <c r="D3463" t="s">
        <v>216</v>
      </c>
      <c r="E3463" t="s">
        <v>23</v>
      </c>
      <c r="F3463" t="str">
        <f t="shared" si="216"/>
        <v>Scientist</v>
      </c>
      <c r="G3463">
        <v>120000</v>
      </c>
      <c r="H3463" t="s">
        <v>64</v>
      </c>
      <c r="I3463">
        <v>83171</v>
      </c>
      <c r="J3463">
        <f t="shared" si="217"/>
        <v>50000</v>
      </c>
      <c r="K3463">
        <f t="shared" si="218"/>
        <v>100000</v>
      </c>
      <c r="L3463" t="str">
        <f t="shared" si="219"/>
        <v>50000-100000</v>
      </c>
      <c r="M3463" t="s">
        <v>65</v>
      </c>
      <c r="N3463" t="str">
        <f>VLOOKUP(M3463,'Country Names'!B:C,2,FALSE)</f>
        <v>Australia</v>
      </c>
      <c r="O3463">
        <v>50</v>
      </c>
      <c r="P3463" t="str">
        <f>IF(Table[[#This Row],[remote_ratio]]=0, "In Person", IF(Table[[#This Row],[remote_ratio]]=50, "Hybrid", IF(Table[[#This Row],[remote_ratio]]=100, "Remote")))</f>
        <v>Hybrid</v>
      </c>
      <c r="Q3463" t="s">
        <v>65</v>
      </c>
      <c r="R3463" t="str">
        <f>VLOOKUP(Q3463,'Country Names'!B:C,2,FALSE)</f>
        <v>Australia</v>
      </c>
      <c r="S3463" t="s">
        <v>221</v>
      </c>
    </row>
    <row r="3464" spans="1:19" x14ac:dyDescent="0.3">
      <c r="A3464">
        <v>3450</v>
      </c>
      <c r="B3464">
        <v>2022</v>
      </c>
      <c r="C3464" t="s">
        <v>330</v>
      </c>
      <c r="D3464" t="s">
        <v>216</v>
      </c>
      <c r="E3464" t="s">
        <v>23</v>
      </c>
      <c r="F3464" t="str">
        <f t="shared" si="216"/>
        <v>Scientist</v>
      </c>
      <c r="G3464">
        <v>165000</v>
      </c>
      <c r="H3464" t="s">
        <v>20</v>
      </c>
      <c r="I3464">
        <v>165000</v>
      </c>
      <c r="J3464">
        <f t="shared" si="217"/>
        <v>150000</v>
      </c>
      <c r="K3464">
        <f t="shared" si="218"/>
        <v>200000</v>
      </c>
      <c r="L3464" t="str">
        <f t="shared" si="219"/>
        <v>150000-200000</v>
      </c>
      <c r="M3464" t="s">
        <v>21</v>
      </c>
      <c r="N3464" t="str">
        <f>VLOOKUP(M3464,'Country Names'!B:C,2,FALSE)</f>
        <v>United States</v>
      </c>
      <c r="O3464">
        <v>100</v>
      </c>
      <c r="P3464" t="str">
        <f>IF(Table[[#This Row],[remote_ratio]]=0, "In Person", IF(Table[[#This Row],[remote_ratio]]=50, "Hybrid", IF(Table[[#This Row],[remote_ratio]]=100, "Remote")))</f>
        <v>Remote</v>
      </c>
      <c r="Q3464" t="s">
        <v>21</v>
      </c>
      <c r="R3464" t="str">
        <f>VLOOKUP(Q3464,'Country Names'!B:C,2,FALSE)</f>
        <v>United States</v>
      </c>
      <c r="S3464" t="s">
        <v>221</v>
      </c>
    </row>
    <row r="3465" spans="1:19" x14ac:dyDescent="0.3">
      <c r="A3465">
        <v>3464</v>
      </c>
      <c r="B3465">
        <v>2022</v>
      </c>
      <c r="C3465" t="s">
        <v>330</v>
      </c>
      <c r="D3465" t="s">
        <v>216</v>
      </c>
      <c r="E3465" t="s">
        <v>137</v>
      </c>
      <c r="F3465" t="str">
        <f t="shared" si="216"/>
        <v>Lead</v>
      </c>
      <c r="G3465">
        <v>405000</v>
      </c>
      <c r="H3465" t="s">
        <v>20</v>
      </c>
      <c r="I3465">
        <v>405000</v>
      </c>
      <c r="J3465">
        <f t="shared" si="217"/>
        <v>400000</v>
      </c>
      <c r="K3465">
        <f t="shared" si="218"/>
        <v>450000</v>
      </c>
      <c r="L3465" t="str">
        <f t="shared" si="219"/>
        <v>400000-450000</v>
      </c>
      <c r="M3465" t="s">
        <v>21</v>
      </c>
      <c r="N3465" t="str">
        <f>VLOOKUP(M3465,'Country Names'!B:C,2,FALSE)</f>
        <v>United States</v>
      </c>
      <c r="O3465">
        <v>100</v>
      </c>
      <c r="P3465" t="str">
        <f>IF(Table[[#This Row],[remote_ratio]]=0, "In Person", IF(Table[[#This Row],[remote_ratio]]=50, "Hybrid", IF(Table[[#This Row],[remote_ratio]]=100, "Remote")))</f>
        <v>Remote</v>
      </c>
      <c r="Q3465" t="s">
        <v>21</v>
      </c>
      <c r="R3465" t="str">
        <f>VLOOKUP(Q3465,'Country Names'!B:C,2,FALSE)</f>
        <v>United States</v>
      </c>
      <c r="S3465" t="s">
        <v>220</v>
      </c>
    </row>
    <row r="3466" spans="1:19" x14ac:dyDescent="0.3">
      <c r="A3466">
        <v>3465</v>
      </c>
      <c r="B3466">
        <v>2021</v>
      </c>
      <c r="C3466" t="s">
        <v>330</v>
      </c>
      <c r="D3466" t="s">
        <v>216</v>
      </c>
      <c r="E3466" t="s">
        <v>37</v>
      </c>
      <c r="F3466" t="str">
        <f t="shared" si="216"/>
        <v>Engineer</v>
      </c>
      <c r="G3466">
        <v>150000</v>
      </c>
      <c r="H3466" t="s">
        <v>20</v>
      </c>
      <c r="I3466">
        <v>150000</v>
      </c>
      <c r="J3466">
        <f t="shared" si="217"/>
        <v>150000</v>
      </c>
      <c r="K3466">
        <f t="shared" si="218"/>
        <v>200000</v>
      </c>
      <c r="L3466" t="str">
        <f t="shared" si="219"/>
        <v>150000-200000</v>
      </c>
      <c r="M3466" t="s">
        <v>21</v>
      </c>
      <c r="N3466" t="str">
        <f>VLOOKUP(M3466,'Country Names'!B:C,2,FALSE)</f>
        <v>United States</v>
      </c>
      <c r="O3466">
        <v>0</v>
      </c>
      <c r="P3466" t="str">
        <f>IF(Table[[#This Row],[remote_ratio]]=0, "In Person", IF(Table[[#This Row],[remote_ratio]]=50, "Hybrid", IF(Table[[#This Row],[remote_ratio]]=100, "Remote")))</f>
        <v>In Person</v>
      </c>
      <c r="Q3466" t="s">
        <v>21</v>
      </c>
      <c r="R3466" t="str">
        <f>VLOOKUP(Q3466,'Country Names'!B:C,2,FALSE)</f>
        <v>United States</v>
      </c>
      <c r="S3466" t="s">
        <v>220</v>
      </c>
    </row>
    <row r="3467" spans="1:19" x14ac:dyDescent="0.3">
      <c r="A3467">
        <v>3466</v>
      </c>
      <c r="B3467">
        <v>2021</v>
      </c>
      <c r="C3467" t="s">
        <v>330</v>
      </c>
      <c r="D3467" t="s">
        <v>216</v>
      </c>
      <c r="E3467" t="s">
        <v>69</v>
      </c>
      <c r="F3467" t="str">
        <f t="shared" si="216"/>
        <v>Manager</v>
      </c>
      <c r="G3467">
        <v>240000</v>
      </c>
      <c r="H3467" t="s">
        <v>20</v>
      </c>
      <c r="I3467">
        <v>240000</v>
      </c>
      <c r="J3467">
        <f t="shared" si="217"/>
        <v>200000</v>
      </c>
      <c r="K3467">
        <f t="shared" si="218"/>
        <v>250000</v>
      </c>
      <c r="L3467" t="str">
        <f t="shared" si="219"/>
        <v>200000-250000</v>
      </c>
      <c r="M3467" t="s">
        <v>21</v>
      </c>
      <c r="N3467" t="str">
        <f>VLOOKUP(M3467,'Country Names'!B:C,2,FALSE)</f>
        <v>United States</v>
      </c>
      <c r="O3467">
        <v>0</v>
      </c>
      <c r="P3467" t="str">
        <f>IF(Table[[#This Row],[remote_ratio]]=0, "In Person", IF(Table[[#This Row],[remote_ratio]]=50, "Hybrid", IF(Table[[#This Row],[remote_ratio]]=100, "Remote")))</f>
        <v>In Person</v>
      </c>
      <c r="Q3467" t="s">
        <v>21</v>
      </c>
      <c r="R3467" t="str">
        <f>VLOOKUP(Q3467,'Country Names'!B:C,2,FALSE)</f>
        <v>United States</v>
      </c>
      <c r="S3467" t="s">
        <v>220</v>
      </c>
    </row>
    <row r="3468" spans="1:19" x14ac:dyDescent="0.3">
      <c r="A3468">
        <v>3467</v>
      </c>
      <c r="B3468">
        <v>2021</v>
      </c>
      <c r="C3468" t="s">
        <v>213</v>
      </c>
      <c r="D3468" t="s">
        <v>216</v>
      </c>
      <c r="E3468" t="s">
        <v>27</v>
      </c>
      <c r="F3468" t="str">
        <f t="shared" si="216"/>
        <v>Analyst</v>
      </c>
      <c r="G3468">
        <v>135000</v>
      </c>
      <c r="H3468" t="s">
        <v>20</v>
      </c>
      <c r="I3468">
        <v>135000</v>
      </c>
      <c r="J3468">
        <f t="shared" si="217"/>
        <v>100000</v>
      </c>
      <c r="K3468">
        <f t="shared" si="218"/>
        <v>150000</v>
      </c>
      <c r="L3468" t="str">
        <f t="shared" si="219"/>
        <v>100000-150000</v>
      </c>
      <c r="M3468" t="s">
        <v>21</v>
      </c>
      <c r="N3468" t="str">
        <f>VLOOKUP(M3468,'Country Names'!B:C,2,FALSE)</f>
        <v>United States</v>
      </c>
      <c r="O3468">
        <v>100</v>
      </c>
      <c r="P3468" t="str">
        <f>IF(Table[[#This Row],[remote_ratio]]=0, "In Person", IF(Table[[#This Row],[remote_ratio]]=50, "Hybrid", IF(Table[[#This Row],[remote_ratio]]=100, "Remote")))</f>
        <v>Remote</v>
      </c>
      <c r="Q3468" t="s">
        <v>21</v>
      </c>
      <c r="R3468" t="str">
        <f>VLOOKUP(Q3468,'Country Names'!B:C,2,FALSE)</f>
        <v>United States</v>
      </c>
      <c r="S3468" t="s">
        <v>220</v>
      </c>
    </row>
    <row r="3469" spans="1:19" x14ac:dyDescent="0.3">
      <c r="A3469">
        <v>3451</v>
      </c>
      <c r="B3469">
        <v>2022</v>
      </c>
      <c r="C3469" t="s">
        <v>213</v>
      </c>
      <c r="D3469" t="s">
        <v>216</v>
      </c>
      <c r="E3469" t="s">
        <v>81</v>
      </c>
      <c r="F3469" t="str">
        <f t="shared" si="216"/>
        <v>Scientist</v>
      </c>
      <c r="G3469">
        <v>153000</v>
      </c>
      <c r="H3469" t="s">
        <v>20</v>
      </c>
      <c r="I3469">
        <v>153000</v>
      </c>
      <c r="J3469">
        <f t="shared" si="217"/>
        <v>150000</v>
      </c>
      <c r="K3469">
        <f t="shared" si="218"/>
        <v>200000</v>
      </c>
      <c r="L3469" t="str">
        <f t="shared" si="219"/>
        <v>150000-200000</v>
      </c>
      <c r="M3469" t="s">
        <v>21</v>
      </c>
      <c r="N3469" t="str">
        <f>VLOOKUP(M3469,'Country Names'!B:C,2,FALSE)</f>
        <v>United States</v>
      </c>
      <c r="O3469">
        <v>50</v>
      </c>
      <c r="P3469" t="str">
        <f>IF(Table[[#This Row],[remote_ratio]]=0, "In Person", IF(Table[[#This Row],[remote_ratio]]=50, "Hybrid", IF(Table[[#This Row],[remote_ratio]]=100, "Remote")))</f>
        <v>Hybrid</v>
      </c>
      <c r="Q3469" t="s">
        <v>21</v>
      </c>
      <c r="R3469" t="str">
        <f>VLOOKUP(Q3469,'Country Names'!B:C,2,FALSE)</f>
        <v>United States</v>
      </c>
      <c r="S3469" t="s">
        <v>221</v>
      </c>
    </row>
    <row r="3470" spans="1:19" x14ac:dyDescent="0.3">
      <c r="A3470">
        <v>3452</v>
      </c>
      <c r="B3470">
        <v>2022</v>
      </c>
      <c r="C3470" t="s">
        <v>330</v>
      </c>
      <c r="D3470" t="s">
        <v>216</v>
      </c>
      <c r="E3470" t="s">
        <v>23</v>
      </c>
      <c r="F3470" t="str">
        <f t="shared" si="216"/>
        <v>Scientist</v>
      </c>
      <c r="G3470">
        <v>100000</v>
      </c>
      <c r="H3470" t="s">
        <v>20</v>
      </c>
      <c r="I3470">
        <v>100000</v>
      </c>
      <c r="J3470">
        <f t="shared" si="217"/>
        <v>100000</v>
      </c>
      <c r="K3470">
        <f t="shared" si="218"/>
        <v>150000</v>
      </c>
      <c r="L3470" t="str">
        <f t="shared" si="219"/>
        <v>100000-150000</v>
      </c>
      <c r="M3470" t="s">
        <v>110</v>
      </c>
      <c r="N3470" t="str">
        <f>VLOOKUP(M3470,'Country Names'!B:C,2,FALSE)</f>
        <v>Brazil</v>
      </c>
      <c r="O3470">
        <v>100</v>
      </c>
      <c r="P3470" t="str">
        <f>IF(Table[[#This Row],[remote_ratio]]=0, "In Person", IF(Table[[#This Row],[remote_ratio]]=50, "Hybrid", IF(Table[[#This Row],[remote_ratio]]=100, "Remote")))</f>
        <v>Remote</v>
      </c>
      <c r="Q3470" t="s">
        <v>21</v>
      </c>
      <c r="R3470" t="str">
        <f>VLOOKUP(Q3470,'Country Names'!B:C,2,FALSE)</f>
        <v>United States</v>
      </c>
      <c r="S3470" t="s">
        <v>221</v>
      </c>
    </row>
    <row r="3471" spans="1:19" x14ac:dyDescent="0.3">
      <c r="A3471">
        <v>3454</v>
      </c>
      <c r="B3471">
        <v>2022</v>
      </c>
      <c r="C3471" t="s">
        <v>213</v>
      </c>
      <c r="D3471" t="s">
        <v>216</v>
      </c>
      <c r="E3471" t="s">
        <v>23</v>
      </c>
      <c r="F3471" t="str">
        <f t="shared" si="216"/>
        <v>Scientist</v>
      </c>
      <c r="G3471">
        <v>150000</v>
      </c>
      <c r="H3471" t="s">
        <v>120</v>
      </c>
      <c r="I3471">
        <v>33609</v>
      </c>
      <c r="J3471">
        <f t="shared" si="217"/>
        <v>0</v>
      </c>
      <c r="K3471">
        <f t="shared" si="218"/>
        <v>50000</v>
      </c>
      <c r="L3471" t="str">
        <f t="shared" si="219"/>
        <v>0-50000</v>
      </c>
      <c r="M3471" t="s">
        <v>121</v>
      </c>
      <c r="N3471" t="str">
        <f>VLOOKUP(M3471,'Country Names'!B:C,2,FALSE)</f>
        <v>Poland</v>
      </c>
      <c r="O3471">
        <v>100</v>
      </c>
      <c r="P3471" t="str">
        <f>IF(Table[[#This Row],[remote_ratio]]=0, "In Person", IF(Table[[#This Row],[remote_ratio]]=50, "Hybrid", IF(Table[[#This Row],[remote_ratio]]=100, "Remote")))</f>
        <v>Remote</v>
      </c>
      <c r="Q3471" t="s">
        <v>121</v>
      </c>
      <c r="R3471" t="str">
        <f>VLOOKUP(Q3471,'Country Names'!B:C,2,FALSE)</f>
        <v>Poland</v>
      </c>
      <c r="S3471" t="s">
        <v>220</v>
      </c>
    </row>
    <row r="3472" spans="1:19" x14ac:dyDescent="0.3">
      <c r="A3472">
        <v>3457</v>
      </c>
      <c r="B3472">
        <v>2022</v>
      </c>
      <c r="C3472" t="s">
        <v>214</v>
      </c>
      <c r="D3472" t="s">
        <v>217</v>
      </c>
      <c r="E3472" t="s">
        <v>88</v>
      </c>
      <c r="F3472" t="str">
        <f t="shared" si="216"/>
        <v>Scientist</v>
      </c>
      <c r="G3472">
        <v>29000</v>
      </c>
      <c r="H3472" t="s">
        <v>14</v>
      </c>
      <c r="I3472">
        <v>30469</v>
      </c>
      <c r="J3472">
        <f t="shared" si="217"/>
        <v>0</v>
      </c>
      <c r="K3472">
        <f t="shared" si="218"/>
        <v>50000</v>
      </c>
      <c r="L3472" t="str">
        <f t="shared" si="219"/>
        <v>0-50000</v>
      </c>
      <c r="M3472" t="s">
        <v>197</v>
      </c>
      <c r="N3472" t="e">
        <f>VLOOKUP(M3472,'Country Names'!B:C,2,FALSE)</f>
        <v>#N/A</v>
      </c>
      <c r="O3472">
        <v>100</v>
      </c>
      <c r="P3472" t="str">
        <f>IF(Table[[#This Row],[remote_ratio]]=0, "In Person", IF(Table[[#This Row],[remote_ratio]]=50, "Hybrid", IF(Table[[#This Row],[remote_ratio]]=100, "Remote")))</f>
        <v>Remote</v>
      </c>
      <c r="Q3472" t="s">
        <v>176</v>
      </c>
      <c r="R3472" t="str">
        <f>VLOOKUP(Q3472,'Country Names'!B:C,2,FALSE)</f>
        <v>Czech Republic</v>
      </c>
      <c r="S3472" t="s">
        <v>221</v>
      </c>
    </row>
    <row r="3473" spans="1:19" x14ac:dyDescent="0.3">
      <c r="A3473">
        <v>3472</v>
      </c>
      <c r="B3473">
        <v>2022</v>
      </c>
      <c r="C3473" t="s">
        <v>213</v>
      </c>
      <c r="D3473" t="s">
        <v>216</v>
      </c>
      <c r="E3473" t="s">
        <v>37</v>
      </c>
      <c r="F3473" t="str">
        <f t="shared" si="216"/>
        <v>Engineer</v>
      </c>
      <c r="G3473">
        <v>62000</v>
      </c>
      <c r="H3473" t="s">
        <v>14</v>
      </c>
      <c r="I3473">
        <v>65141</v>
      </c>
      <c r="J3473">
        <f t="shared" si="217"/>
        <v>50000</v>
      </c>
      <c r="K3473">
        <f t="shared" si="218"/>
        <v>100000</v>
      </c>
      <c r="L3473" t="str">
        <f t="shared" si="219"/>
        <v>50000-100000</v>
      </c>
      <c r="M3473" t="s">
        <v>63</v>
      </c>
      <c r="N3473" t="str">
        <f>VLOOKUP(M3473,'Country Names'!B:C,2,FALSE)</f>
        <v>France</v>
      </c>
      <c r="O3473">
        <v>100</v>
      </c>
      <c r="P3473" t="str">
        <f>IF(Table[[#This Row],[remote_ratio]]=0, "In Person", IF(Table[[#This Row],[remote_ratio]]=50, "Hybrid", IF(Table[[#This Row],[remote_ratio]]=100, "Remote")))</f>
        <v>Remote</v>
      </c>
      <c r="Q3473" t="s">
        <v>63</v>
      </c>
      <c r="R3473" t="str">
        <f>VLOOKUP(Q3473,'Country Names'!B:C,2,FALSE)</f>
        <v>France</v>
      </c>
      <c r="S3473" t="s">
        <v>221</v>
      </c>
    </row>
    <row r="3474" spans="1:19" x14ac:dyDescent="0.3">
      <c r="A3474">
        <v>3458</v>
      </c>
      <c r="B3474">
        <v>2021</v>
      </c>
      <c r="C3474" t="s">
        <v>213</v>
      </c>
      <c r="D3474" t="s">
        <v>216</v>
      </c>
      <c r="E3474" t="s">
        <v>52</v>
      </c>
      <c r="F3474" t="str">
        <f t="shared" si="216"/>
        <v>Scientist</v>
      </c>
      <c r="G3474">
        <v>69999</v>
      </c>
      <c r="H3474" t="s">
        <v>20</v>
      </c>
      <c r="I3474">
        <v>69999</v>
      </c>
      <c r="J3474">
        <f t="shared" si="217"/>
        <v>50000</v>
      </c>
      <c r="K3474">
        <f t="shared" si="218"/>
        <v>100000</v>
      </c>
      <c r="L3474" t="str">
        <f t="shared" si="219"/>
        <v>50000-100000</v>
      </c>
      <c r="M3474" t="s">
        <v>176</v>
      </c>
      <c r="N3474" t="str">
        <f>VLOOKUP(M3474,'Country Names'!B:C,2,FALSE)</f>
        <v>Czech Republic</v>
      </c>
      <c r="O3474">
        <v>50</v>
      </c>
      <c r="P3474" t="str">
        <f>IF(Table[[#This Row],[remote_ratio]]=0, "In Person", IF(Table[[#This Row],[remote_ratio]]=50, "Hybrid", IF(Table[[#This Row],[remote_ratio]]=100, "Remote")))</f>
        <v>Hybrid</v>
      </c>
      <c r="Q3474" t="s">
        <v>176</v>
      </c>
      <c r="R3474" t="str">
        <f>VLOOKUP(Q3474,'Country Names'!B:C,2,FALSE)</f>
        <v>Czech Republic</v>
      </c>
      <c r="S3474" t="s">
        <v>220</v>
      </c>
    </row>
    <row r="3475" spans="1:19" x14ac:dyDescent="0.3">
      <c r="A3475">
        <v>3474</v>
      </c>
      <c r="B3475">
        <v>2022</v>
      </c>
      <c r="C3475" t="s">
        <v>214</v>
      </c>
      <c r="D3475" t="s">
        <v>216</v>
      </c>
      <c r="E3475" t="s">
        <v>153</v>
      </c>
      <c r="F3475" t="str">
        <f t="shared" si="216"/>
        <v>Engineer</v>
      </c>
      <c r="G3475">
        <v>20000</v>
      </c>
      <c r="H3475" t="s">
        <v>20</v>
      </c>
      <c r="I3475">
        <v>20000</v>
      </c>
      <c r="J3475">
        <f t="shared" si="217"/>
        <v>0</v>
      </c>
      <c r="K3475">
        <f t="shared" si="218"/>
        <v>50000</v>
      </c>
      <c r="L3475" t="str">
        <f t="shared" si="219"/>
        <v>0-50000</v>
      </c>
      <c r="M3475" t="s">
        <v>145</v>
      </c>
      <c r="N3475" t="str">
        <f>VLOOKUP(M3475,'Country Names'!B:C,2,FALSE)</f>
        <v>Pakistan</v>
      </c>
      <c r="O3475">
        <v>0</v>
      </c>
      <c r="P3475" t="str">
        <f>IF(Table[[#This Row],[remote_ratio]]=0, "In Person", IF(Table[[#This Row],[remote_ratio]]=50, "Hybrid", IF(Table[[#This Row],[remote_ratio]]=100, "Remote")))</f>
        <v>In Person</v>
      </c>
      <c r="Q3475" t="s">
        <v>145</v>
      </c>
      <c r="R3475" t="str">
        <f>VLOOKUP(Q3475,'Country Names'!B:C,2,FALSE)</f>
        <v>Pakistan</v>
      </c>
      <c r="S3475" t="s">
        <v>221</v>
      </c>
    </row>
    <row r="3476" spans="1:19" x14ac:dyDescent="0.3">
      <c r="A3476">
        <v>3460</v>
      </c>
      <c r="B3476">
        <v>2022</v>
      </c>
      <c r="C3476" t="s">
        <v>213</v>
      </c>
      <c r="D3476" t="s">
        <v>216</v>
      </c>
      <c r="E3476" t="s">
        <v>52</v>
      </c>
      <c r="F3476" t="str">
        <f t="shared" si="216"/>
        <v>Scientist</v>
      </c>
      <c r="G3476">
        <v>59000</v>
      </c>
      <c r="H3476" t="s">
        <v>14</v>
      </c>
      <c r="I3476">
        <v>61989</v>
      </c>
      <c r="J3476">
        <f t="shared" si="217"/>
        <v>50000</v>
      </c>
      <c r="K3476">
        <f t="shared" si="218"/>
        <v>100000</v>
      </c>
      <c r="L3476" t="str">
        <f t="shared" si="219"/>
        <v>50000-100000</v>
      </c>
      <c r="M3476" t="s">
        <v>90</v>
      </c>
      <c r="N3476" t="str">
        <f>VLOOKUP(M3476,'Country Names'!B:C,2,FALSE)</f>
        <v>Austria</v>
      </c>
      <c r="O3476">
        <v>0</v>
      </c>
      <c r="P3476" t="str">
        <f>IF(Table[[#This Row],[remote_ratio]]=0, "In Person", IF(Table[[#This Row],[remote_ratio]]=50, "Hybrid", IF(Table[[#This Row],[remote_ratio]]=100, "Remote")))</f>
        <v>In Person</v>
      </c>
      <c r="Q3476" t="s">
        <v>90</v>
      </c>
      <c r="R3476" t="str">
        <f>VLOOKUP(Q3476,'Country Names'!B:C,2,FALSE)</f>
        <v>Austria</v>
      </c>
      <c r="S3476" t="s">
        <v>220</v>
      </c>
    </row>
    <row r="3477" spans="1:19" x14ac:dyDescent="0.3">
      <c r="A3477">
        <v>3476</v>
      </c>
      <c r="B3477">
        <v>2021</v>
      </c>
      <c r="C3477" t="s">
        <v>213</v>
      </c>
      <c r="D3477" t="s">
        <v>216</v>
      </c>
      <c r="E3477" t="s">
        <v>19</v>
      </c>
      <c r="F3477" t="str">
        <f t="shared" si="216"/>
        <v>Engineer</v>
      </c>
      <c r="G3477">
        <v>8500000</v>
      </c>
      <c r="H3477" t="s">
        <v>198</v>
      </c>
      <c r="I3477">
        <v>77364</v>
      </c>
      <c r="J3477">
        <f t="shared" si="217"/>
        <v>50000</v>
      </c>
      <c r="K3477">
        <f t="shared" si="218"/>
        <v>100000</v>
      </c>
      <c r="L3477" t="str">
        <f t="shared" si="219"/>
        <v>50000-100000</v>
      </c>
      <c r="M3477" t="s">
        <v>194</v>
      </c>
      <c r="N3477" t="str">
        <f>VLOOKUP(M3477,'Country Names'!B:C,2,FALSE)</f>
        <v>Japan</v>
      </c>
      <c r="O3477">
        <v>50</v>
      </c>
      <c r="P3477" t="str">
        <f>IF(Table[[#This Row],[remote_ratio]]=0, "In Person", IF(Table[[#This Row],[remote_ratio]]=50, "Hybrid", IF(Table[[#This Row],[remote_ratio]]=100, "Remote")))</f>
        <v>Hybrid</v>
      </c>
      <c r="Q3477" t="s">
        <v>194</v>
      </c>
      <c r="R3477" t="str">
        <f>VLOOKUP(Q3477,'Country Names'!B:C,2,FALSE)</f>
        <v>Japan</v>
      </c>
      <c r="S3477" t="s">
        <v>222</v>
      </c>
    </row>
    <row r="3478" spans="1:19" x14ac:dyDescent="0.3">
      <c r="A3478">
        <v>3477</v>
      </c>
      <c r="B3478">
        <v>2021</v>
      </c>
      <c r="C3478" t="s">
        <v>213</v>
      </c>
      <c r="D3478" t="s">
        <v>216</v>
      </c>
      <c r="E3478" t="s">
        <v>19</v>
      </c>
      <c r="F3478" t="str">
        <f t="shared" si="216"/>
        <v>Engineer</v>
      </c>
      <c r="G3478">
        <v>7000000</v>
      </c>
      <c r="H3478" t="s">
        <v>198</v>
      </c>
      <c r="I3478">
        <v>63711</v>
      </c>
      <c r="J3478">
        <f t="shared" si="217"/>
        <v>50000</v>
      </c>
      <c r="K3478">
        <f t="shared" si="218"/>
        <v>100000</v>
      </c>
      <c r="L3478" t="str">
        <f t="shared" si="219"/>
        <v>50000-100000</v>
      </c>
      <c r="M3478" t="s">
        <v>194</v>
      </c>
      <c r="N3478" t="str">
        <f>VLOOKUP(M3478,'Country Names'!B:C,2,FALSE)</f>
        <v>Japan</v>
      </c>
      <c r="O3478">
        <v>50</v>
      </c>
      <c r="P3478" t="str">
        <f>IF(Table[[#This Row],[remote_ratio]]=0, "In Person", IF(Table[[#This Row],[remote_ratio]]=50, "Hybrid", IF(Table[[#This Row],[remote_ratio]]=100, "Remote")))</f>
        <v>Hybrid</v>
      </c>
      <c r="Q3478" t="s">
        <v>194</v>
      </c>
      <c r="R3478" t="str">
        <f>VLOOKUP(Q3478,'Country Names'!B:C,2,FALSE)</f>
        <v>Japan</v>
      </c>
      <c r="S3478" t="s">
        <v>222</v>
      </c>
    </row>
    <row r="3479" spans="1:19" x14ac:dyDescent="0.3">
      <c r="A3479">
        <v>3478</v>
      </c>
      <c r="B3479">
        <v>2022</v>
      </c>
      <c r="C3479" t="s">
        <v>214</v>
      </c>
      <c r="D3479" t="s">
        <v>216</v>
      </c>
      <c r="E3479" t="s">
        <v>126</v>
      </c>
      <c r="F3479" t="str">
        <f t="shared" si="216"/>
        <v>Engineer</v>
      </c>
      <c r="G3479">
        <v>150000</v>
      </c>
      <c r="H3479" t="s">
        <v>20</v>
      </c>
      <c r="I3479">
        <v>150000</v>
      </c>
      <c r="J3479">
        <f t="shared" si="217"/>
        <v>150000</v>
      </c>
      <c r="K3479">
        <f t="shared" si="218"/>
        <v>200000</v>
      </c>
      <c r="L3479" t="str">
        <f t="shared" si="219"/>
        <v>150000-200000</v>
      </c>
      <c r="M3479" t="s">
        <v>65</v>
      </c>
      <c r="N3479" t="str">
        <f>VLOOKUP(M3479,'Country Names'!B:C,2,FALSE)</f>
        <v>Australia</v>
      </c>
      <c r="O3479">
        <v>100</v>
      </c>
      <c r="P3479" t="str">
        <f>IF(Table[[#This Row],[remote_ratio]]=0, "In Person", IF(Table[[#This Row],[remote_ratio]]=50, "Hybrid", IF(Table[[#This Row],[remote_ratio]]=100, "Remote")))</f>
        <v>Remote</v>
      </c>
      <c r="Q3479" t="s">
        <v>65</v>
      </c>
      <c r="R3479" t="str">
        <f>VLOOKUP(Q3479,'Country Names'!B:C,2,FALSE)</f>
        <v>Australia</v>
      </c>
      <c r="S3479" t="s">
        <v>222</v>
      </c>
    </row>
    <row r="3480" spans="1:19" x14ac:dyDescent="0.3">
      <c r="A3480">
        <v>3479</v>
      </c>
      <c r="B3480">
        <v>2021</v>
      </c>
      <c r="C3480" t="s">
        <v>213</v>
      </c>
      <c r="D3480" t="s">
        <v>216</v>
      </c>
      <c r="E3480" t="s">
        <v>27</v>
      </c>
      <c r="F3480" t="str">
        <f t="shared" si="216"/>
        <v>Analyst</v>
      </c>
      <c r="G3480">
        <v>90000</v>
      </c>
      <c r="H3480" t="s">
        <v>20</v>
      </c>
      <c r="I3480">
        <v>90000</v>
      </c>
      <c r="J3480">
        <f t="shared" si="217"/>
        <v>50000</v>
      </c>
      <c r="K3480">
        <f t="shared" si="218"/>
        <v>100000</v>
      </c>
      <c r="L3480" t="str">
        <f t="shared" si="219"/>
        <v>50000-100000</v>
      </c>
      <c r="M3480" t="s">
        <v>21</v>
      </c>
      <c r="N3480" t="str">
        <f>VLOOKUP(M3480,'Country Names'!B:C,2,FALSE)</f>
        <v>United States</v>
      </c>
      <c r="O3480">
        <v>100</v>
      </c>
      <c r="P3480" t="str">
        <f>IF(Table[[#This Row],[remote_ratio]]=0, "In Person", IF(Table[[#This Row],[remote_ratio]]=50, "Hybrid", IF(Table[[#This Row],[remote_ratio]]=100, "Remote")))</f>
        <v>Remote</v>
      </c>
      <c r="Q3480" t="s">
        <v>21</v>
      </c>
      <c r="R3480" t="str">
        <f>VLOOKUP(Q3480,'Country Names'!B:C,2,FALSE)</f>
        <v>United States</v>
      </c>
      <c r="S3480" t="s">
        <v>221</v>
      </c>
    </row>
    <row r="3481" spans="1:19" x14ac:dyDescent="0.3">
      <c r="A3481">
        <v>3462</v>
      </c>
      <c r="B3481">
        <v>2022</v>
      </c>
      <c r="C3481" t="s">
        <v>214</v>
      </c>
      <c r="D3481" t="s">
        <v>216</v>
      </c>
      <c r="E3481" t="s">
        <v>52</v>
      </c>
      <c r="F3481" t="str">
        <f t="shared" si="216"/>
        <v>Scientist</v>
      </c>
      <c r="G3481">
        <v>120000</v>
      </c>
      <c r="H3481" t="s">
        <v>20</v>
      </c>
      <c r="I3481">
        <v>120000</v>
      </c>
      <c r="J3481">
        <f t="shared" si="217"/>
        <v>100000</v>
      </c>
      <c r="K3481">
        <f t="shared" si="218"/>
        <v>150000</v>
      </c>
      <c r="L3481" t="str">
        <f t="shared" si="219"/>
        <v>100000-150000</v>
      </c>
      <c r="M3481" t="s">
        <v>21</v>
      </c>
      <c r="N3481" t="str">
        <f>VLOOKUP(M3481,'Country Names'!B:C,2,FALSE)</f>
        <v>United States</v>
      </c>
      <c r="O3481">
        <v>100</v>
      </c>
      <c r="P3481" t="str">
        <f>IF(Table[[#This Row],[remote_ratio]]=0, "In Person", IF(Table[[#This Row],[remote_ratio]]=50, "Hybrid", IF(Table[[#This Row],[remote_ratio]]=100, "Remote")))</f>
        <v>Remote</v>
      </c>
      <c r="Q3481" t="s">
        <v>21</v>
      </c>
      <c r="R3481" t="str">
        <f>VLOOKUP(Q3481,'Country Names'!B:C,2,FALSE)</f>
        <v>United States</v>
      </c>
      <c r="S3481" t="s">
        <v>220</v>
      </c>
    </row>
    <row r="3482" spans="1:19" x14ac:dyDescent="0.3">
      <c r="A3482">
        <v>3463</v>
      </c>
      <c r="B3482">
        <v>2022</v>
      </c>
      <c r="C3482" t="s">
        <v>213</v>
      </c>
      <c r="D3482" t="s">
        <v>216</v>
      </c>
      <c r="E3482" t="s">
        <v>23</v>
      </c>
      <c r="F3482" t="str">
        <f t="shared" si="216"/>
        <v>Scientist</v>
      </c>
      <c r="G3482">
        <v>135000</v>
      </c>
      <c r="H3482" t="s">
        <v>20</v>
      </c>
      <c r="I3482">
        <v>135000</v>
      </c>
      <c r="J3482">
        <f t="shared" si="217"/>
        <v>100000</v>
      </c>
      <c r="K3482">
        <f t="shared" si="218"/>
        <v>150000</v>
      </c>
      <c r="L3482" t="str">
        <f t="shared" si="219"/>
        <v>100000-150000</v>
      </c>
      <c r="M3482" t="s">
        <v>21</v>
      </c>
      <c r="N3482" t="str">
        <f>VLOOKUP(M3482,'Country Names'!B:C,2,FALSE)</f>
        <v>United States</v>
      </c>
      <c r="O3482">
        <v>100</v>
      </c>
      <c r="P3482" t="str">
        <f>IF(Table[[#This Row],[remote_ratio]]=0, "In Person", IF(Table[[#This Row],[remote_ratio]]=50, "Hybrid", IF(Table[[#This Row],[remote_ratio]]=100, "Remote")))</f>
        <v>Remote</v>
      </c>
      <c r="Q3482" t="s">
        <v>21</v>
      </c>
      <c r="R3482" t="str">
        <f>VLOOKUP(Q3482,'Country Names'!B:C,2,FALSE)</f>
        <v>United States</v>
      </c>
      <c r="S3482" t="s">
        <v>220</v>
      </c>
    </row>
    <row r="3483" spans="1:19" x14ac:dyDescent="0.3">
      <c r="A3483">
        <v>3468</v>
      </c>
      <c r="B3483">
        <v>2021</v>
      </c>
      <c r="C3483" t="s">
        <v>214</v>
      </c>
      <c r="D3483" t="s">
        <v>216</v>
      </c>
      <c r="E3483" t="s">
        <v>23</v>
      </c>
      <c r="F3483" t="str">
        <f t="shared" si="216"/>
        <v>Scientist</v>
      </c>
      <c r="G3483">
        <v>80000</v>
      </c>
      <c r="H3483" t="s">
        <v>20</v>
      </c>
      <c r="I3483">
        <v>80000</v>
      </c>
      <c r="J3483">
        <f t="shared" si="217"/>
        <v>50000</v>
      </c>
      <c r="K3483">
        <f t="shared" si="218"/>
        <v>100000</v>
      </c>
      <c r="L3483" t="str">
        <f t="shared" si="219"/>
        <v>50000-100000</v>
      </c>
      <c r="M3483" t="s">
        <v>21</v>
      </c>
      <c r="N3483" t="str">
        <f>VLOOKUP(M3483,'Country Names'!B:C,2,FALSE)</f>
        <v>United States</v>
      </c>
      <c r="O3483">
        <v>100</v>
      </c>
      <c r="P3483" t="str">
        <f>IF(Table[[#This Row],[remote_ratio]]=0, "In Person", IF(Table[[#This Row],[remote_ratio]]=50, "Hybrid", IF(Table[[#This Row],[remote_ratio]]=100, "Remote")))</f>
        <v>Remote</v>
      </c>
      <c r="Q3483" t="s">
        <v>21</v>
      </c>
      <c r="R3483" t="str">
        <f>VLOOKUP(Q3483,'Country Names'!B:C,2,FALSE)</f>
        <v>United States</v>
      </c>
      <c r="S3483" t="s">
        <v>221</v>
      </c>
    </row>
    <row r="3484" spans="1:19" x14ac:dyDescent="0.3">
      <c r="A3484">
        <v>3469</v>
      </c>
      <c r="B3484">
        <v>2022</v>
      </c>
      <c r="C3484" t="s">
        <v>330</v>
      </c>
      <c r="D3484" t="s">
        <v>216</v>
      </c>
      <c r="E3484" t="s">
        <v>57</v>
      </c>
      <c r="F3484" t="str">
        <f t="shared" si="216"/>
        <v>Scientist</v>
      </c>
      <c r="G3484">
        <v>380000</v>
      </c>
      <c r="H3484" t="s">
        <v>20</v>
      </c>
      <c r="I3484">
        <v>380000</v>
      </c>
      <c r="J3484">
        <f t="shared" si="217"/>
        <v>350000</v>
      </c>
      <c r="K3484">
        <f t="shared" si="218"/>
        <v>400000</v>
      </c>
      <c r="L3484" t="str">
        <f t="shared" si="219"/>
        <v>350000-400000</v>
      </c>
      <c r="M3484" t="s">
        <v>21</v>
      </c>
      <c r="N3484" t="str">
        <f>VLOOKUP(M3484,'Country Names'!B:C,2,FALSE)</f>
        <v>United States</v>
      </c>
      <c r="O3484">
        <v>100</v>
      </c>
      <c r="P3484" t="str">
        <f>IF(Table[[#This Row],[remote_ratio]]=0, "In Person", IF(Table[[#This Row],[remote_ratio]]=50, "Hybrid", IF(Table[[#This Row],[remote_ratio]]=100, "Remote")))</f>
        <v>Remote</v>
      </c>
      <c r="Q3484" t="s">
        <v>21</v>
      </c>
      <c r="R3484" t="str">
        <f>VLOOKUP(Q3484,'Country Names'!B:C,2,FALSE)</f>
        <v>United States</v>
      </c>
      <c r="S3484" t="s">
        <v>220</v>
      </c>
    </row>
    <row r="3485" spans="1:19" x14ac:dyDescent="0.3">
      <c r="A3485">
        <v>3470</v>
      </c>
      <c r="B3485">
        <v>2022</v>
      </c>
      <c r="C3485" t="s">
        <v>213</v>
      </c>
      <c r="D3485" t="s">
        <v>216</v>
      </c>
      <c r="E3485" t="s">
        <v>23</v>
      </c>
      <c r="F3485" t="str">
        <f t="shared" si="216"/>
        <v>Scientist</v>
      </c>
      <c r="G3485">
        <v>115000</v>
      </c>
      <c r="H3485" t="s">
        <v>53</v>
      </c>
      <c r="I3485">
        <v>120402</v>
      </c>
      <c r="J3485">
        <f t="shared" si="217"/>
        <v>100000</v>
      </c>
      <c r="K3485">
        <f t="shared" si="218"/>
        <v>150000</v>
      </c>
      <c r="L3485" t="str">
        <f t="shared" si="219"/>
        <v>100000-150000</v>
      </c>
      <c r="M3485" t="s">
        <v>54</v>
      </c>
      <c r="N3485" t="str">
        <f>VLOOKUP(M3485,'Country Names'!B:C,2,FALSE)</f>
        <v>Switzerland</v>
      </c>
      <c r="O3485">
        <v>0</v>
      </c>
      <c r="P3485" t="str">
        <f>IF(Table[[#This Row],[remote_ratio]]=0, "In Person", IF(Table[[#This Row],[remote_ratio]]=50, "Hybrid", IF(Table[[#This Row],[remote_ratio]]=100, "Remote")))</f>
        <v>In Person</v>
      </c>
      <c r="Q3485" t="s">
        <v>54</v>
      </c>
      <c r="R3485" t="str">
        <f>VLOOKUP(Q3485,'Country Names'!B:C,2,FALSE)</f>
        <v>Switzerland</v>
      </c>
      <c r="S3485" t="s">
        <v>220</v>
      </c>
    </row>
    <row r="3486" spans="1:19" x14ac:dyDescent="0.3">
      <c r="A3486">
        <v>3485</v>
      </c>
      <c r="B3486">
        <v>2021</v>
      </c>
      <c r="C3486" t="s">
        <v>330</v>
      </c>
      <c r="D3486" t="s">
        <v>216</v>
      </c>
      <c r="E3486" t="s">
        <v>38</v>
      </c>
      <c r="F3486" t="str">
        <f t="shared" si="216"/>
        <v>Engineer</v>
      </c>
      <c r="G3486">
        <v>24000</v>
      </c>
      <c r="H3486" t="s">
        <v>20</v>
      </c>
      <c r="I3486">
        <v>24000</v>
      </c>
      <c r="J3486">
        <f t="shared" si="217"/>
        <v>0</v>
      </c>
      <c r="K3486">
        <f t="shared" si="218"/>
        <v>50000</v>
      </c>
      <c r="L3486" t="str">
        <f t="shared" si="219"/>
        <v>0-50000</v>
      </c>
      <c r="M3486" t="s">
        <v>110</v>
      </c>
      <c r="N3486" t="str">
        <f>VLOOKUP(M3486,'Country Names'!B:C,2,FALSE)</f>
        <v>Brazil</v>
      </c>
      <c r="O3486">
        <v>100</v>
      </c>
      <c r="P3486" t="str">
        <f>IF(Table[[#This Row],[remote_ratio]]=0, "In Person", IF(Table[[#This Row],[remote_ratio]]=50, "Hybrid", IF(Table[[#This Row],[remote_ratio]]=100, "Remote")))</f>
        <v>Remote</v>
      </c>
      <c r="Q3486" t="s">
        <v>110</v>
      </c>
      <c r="R3486" t="str">
        <f>VLOOKUP(Q3486,'Country Names'!B:C,2,FALSE)</f>
        <v>Brazil</v>
      </c>
      <c r="S3486" t="s">
        <v>221</v>
      </c>
    </row>
    <row r="3487" spans="1:19" x14ac:dyDescent="0.3">
      <c r="A3487">
        <v>3471</v>
      </c>
      <c r="B3487">
        <v>2022</v>
      </c>
      <c r="C3487" t="s">
        <v>330</v>
      </c>
      <c r="D3487" t="s">
        <v>216</v>
      </c>
      <c r="E3487" t="s">
        <v>57</v>
      </c>
      <c r="F3487" t="str">
        <f t="shared" si="216"/>
        <v>Scientist</v>
      </c>
      <c r="G3487">
        <v>177000</v>
      </c>
      <c r="H3487" t="s">
        <v>20</v>
      </c>
      <c r="I3487">
        <v>177000</v>
      </c>
      <c r="J3487">
        <f t="shared" si="217"/>
        <v>150000</v>
      </c>
      <c r="K3487">
        <f t="shared" si="218"/>
        <v>200000</v>
      </c>
      <c r="L3487" t="str">
        <f t="shared" si="219"/>
        <v>150000-200000</v>
      </c>
      <c r="M3487" t="s">
        <v>21</v>
      </c>
      <c r="N3487" t="str">
        <f>VLOOKUP(M3487,'Country Names'!B:C,2,FALSE)</f>
        <v>United States</v>
      </c>
      <c r="O3487">
        <v>100</v>
      </c>
      <c r="P3487" t="str">
        <f>IF(Table[[#This Row],[remote_ratio]]=0, "In Person", IF(Table[[#This Row],[remote_ratio]]=50, "Hybrid", IF(Table[[#This Row],[remote_ratio]]=100, "Remote")))</f>
        <v>Remote</v>
      </c>
      <c r="Q3487" t="s">
        <v>21</v>
      </c>
      <c r="R3487" t="str">
        <f>VLOOKUP(Q3487,'Country Names'!B:C,2,FALSE)</f>
        <v>United States</v>
      </c>
      <c r="S3487" t="s">
        <v>220</v>
      </c>
    </row>
    <row r="3488" spans="1:19" x14ac:dyDescent="0.3">
      <c r="A3488">
        <v>3487</v>
      </c>
      <c r="B3488">
        <v>2022</v>
      </c>
      <c r="C3488" t="s">
        <v>214</v>
      </c>
      <c r="D3488" t="s">
        <v>216</v>
      </c>
      <c r="E3488" t="s">
        <v>93</v>
      </c>
      <c r="F3488" t="str">
        <f t="shared" si="216"/>
        <v>Analyst</v>
      </c>
      <c r="G3488">
        <v>100000</v>
      </c>
      <c r="H3488" t="s">
        <v>20</v>
      </c>
      <c r="I3488">
        <v>100000</v>
      </c>
      <c r="J3488">
        <f t="shared" si="217"/>
        <v>100000</v>
      </c>
      <c r="K3488">
        <f t="shared" si="218"/>
        <v>150000</v>
      </c>
      <c r="L3488" t="str">
        <f t="shared" si="219"/>
        <v>100000-150000</v>
      </c>
      <c r="M3488" t="s">
        <v>21</v>
      </c>
      <c r="N3488" t="str">
        <f>VLOOKUP(M3488,'Country Names'!B:C,2,FALSE)</f>
        <v>United States</v>
      </c>
      <c r="O3488">
        <v>50</v>
      </c>
      <c r="P3488" t="str">
        <f>IF(Table[[#This Row],[remote_ratio]]=0, "In Person", IF(Table[[#This Row],[remote_ratio]]=50, "Hybrid", IF(Table[[#This Row],[remote_ratio]]=100, "Remote")))</f>
        <v>Hybrid</v>
      </c>
      <c r="Q3488" t="s">
        <v>21</v>
      </c>
      <c r="R3488" t="str">
        <f>VLOOKUP(Q3488,'Country Names'!B:C,2,FALSE)</f>
        <v>United States</v>
      </c>
      <c r="S3488" t="s">
        <v>220</v>
      </c>
    </row>
    <row r="3489" spans="1:19" x14ac:dyDescent="0.3">
      <c r="A3489">
        <v>3473</v>
      </c>
      <c r="B3489">
        <v>2022</v>
      </c>
      <c r="C3489" t="s">
        <v>213</v>
      </c>
      <c r="D3489" t="s">
        <v>216</v>
      </c>
      <c r="E3489" t="s">
        <v>23</v>
      </c>
      <c r="F3489" t="str">
        <f t="shared" si="216"/>
        <v>Scientist</v>
      </c>
      <c r="G3489">
        <v>48000</v>
      </c>
      <c r="H3489" t="s">
        <v>20</v>
      </c>
      <c r="I3489">
        <v>48000</v>
      </c>
      <c r="J3489">
        <f t="shared" si="217"/>
        <v>0</v>
      </c>
      <c r="K3489">
        <f t="shared" si="218"/>
        <v>50000</v>
      </c>
      <c r="L3489" t="str">
        <f t="shared" si="219"/>
        <v>0-50000</v>
      </c>
      <c r="M3489" t="s">
        <v>111</v>
      </c>
      <c r="N3489" t="str">
        <f>VLOOKUP(M3489,'Country Names'!B:C,2,FALSE)</f>
        <v>Russia</v>
      </c>
      <c r="O3489">
        <v>100</v>
      </c>
      <c r="P3489" t="str">
        <f>IF(Table[[#This Row],[remote_ratio]]=0, "In Person", IF(Table[[#This Row],[remote_ratio]]=50, "Hybrid", IF(Table[[#This Row],[remote_ratio]]=100, "Remote")))</f>
        <v>Remote</v>
      </c>
      <c r="Q3489" t="s">
        <v>21</v>
      </c>
      <c r="R3489" t="str">
        <f>VLOOKUP(Q3489,'Country Names'!B:C,2,FALSE)</f>
        <v>United States</v>
      </c>
      <c r="S3489" t="s">
        <v>222</v>
      </c>
    </row>
    <row r="3490" spans="1:19" x14ac:dyDescent="0.3">
      <c r="A3490">
        <v>3475</v>
      </c>
      <c r="B3490">
        <v>2021</v>
      </c>
      <c r="C3490" t="s">
        <v>330</v>
      </c>
      <c r="D3490" t="s">
        <v>216</v>
      </c>
      <c r="E3490" t="s">
        <v>13</v>
      </c>
      <c r="F3490" t="str">
        <f t="shared" si="216"/>
        <v>Scientist</v>
      </c>
      <c r="G3490">
        <v>220000</v>
      </c>
      <c r="H3490" t="s">
        <v>20</v>
      </c>
      <c r="I3490">
        <v>220000</v>
      </c>
      <c r="J3490">
        <f t="shared" si="217"/>
        <v>200000</v>
      </c>
      <c r="K3490">
        <f t="shared" si="218"/>
        <v>250000</v>
      </c>
      <c r="L3490" t="str">
        <f t="shared" si="219"/>
        <v>200000-250000</v>
      </c>
      <c r="M3490" t="s">
        <v>21</v>
      </c>
      <c r="N3490" t="str">
        <f>VLOOKUP(M3490,'Country Names'!B:C,2,FALSE)</f>
        <v>United States</v>
      </c>
      <c r="O3490">
        <v>0</v>
      </c>
      <c r="P3490" t="str">
        <f>IF(Table[[#This Row],[remote_ratio]]=0, "In Person", IF(Table[[#This Row],[remote_ratio]]=50, "Hybrid", IF(Table[[#This Row],[remote_ratio]]=100, "Remote")))</f>
        <v>In Person</v>
      </c>
      <c r="Q3490" t="s">
        <v>21</v>
      </c>
      <c r="R3490" t="str">
        <f>VLOOKUP(Q3490,'Country Names'!B:C,2,FALSE)</f>
        <v>United States</v>
      </c>
      <c r="S3490" t="s">
        <v>220</v>
      </c>
    </row>
    <row r="3491" spans="1:19" x14ac:dyDescent="0.3">
      <c r="A3491">
        <v>3480</v>
      </c>
      <c r="B3491">
        <v>2022</v>
      </c>
      <c r="C3491" t="s">
        <v>213</v>
      </c>
      <c r="D3491" t="s">
        <v>219</v>
      </c>
      <c r="E3491" t="s">
        <v>23</v>
      </c>
      <c r="F3491" t="str">
        <f t="shared" si="216"/>
        <v>Scientist</v>
      </c>
      <c r="G3491">
        <v>100000</v>
      </c>
      <c r="H3491" t="s">
        <v>20</v>
      </c>
      <c r="I3491">
        <v>100000</v>
      </c>
      <c r="J3491">
        <f t="shared" si="217"/>
        <v>100000</v>
      </c>
      <c r="K3491">
        <f t="shared" si="218"/>
        <v>150000</v>
      </c>
      <c r="L3491" t="str">
        <f t="shared" si="219"/>
        <v>100000-150000</v>
      </c>
      <c r="M3491" t="s">
        <v>24</v>
      </c>
      <c r="N3491" t="str">
        <f>VLOOKUP(M3491,'Country Names'!B:C,2,FALSE)</f>
        <v>Canada</v>
      </c>
      <c r="O3491">
        <v>100</v>
      </c>
      <c r="P3491" t="str">
        <f>IF(Table[[#This Row],[remote_ratio]]=0, "In Person", IF(Table[[#This Row],[remote_ratio]]=50, "Hybrid", IF(Table[[#This Row],[remote_ratio]]=100, "Remote")))</f>
        <v>Remote</v>
      </c>
      <c r="Q3491" t="s">
        <v>21</v>
      </c>
      <c r="R3491" t="str">
        <f>VLOOKUP(Q3491,'Country Names'!B:C,2,FALSE)</f>
        <v>United States</v>
      </c>
      <c r="S3491" t="s">
        <v>221</v>
      </c>
    </row>
    <row r="3492" spans="1:19" x14ac:dyDescent="0.3">
      <c r="A3492">
        <v>3491</v>
      </c>
      <c r="B3492">
        <v>2022</v>
      </c>
      <c r="C3492" t="s">
        <v>214</v>
      </c>
      <c r="D3492" t="s">
        <v>216</v>
      </c>
      <c r="E3492" t="s">
        <v>37</v>
      </c>
      <c r="F3492" t="str">
        <f t="shared" si="216"/>
        <v>Engineer</v>
      </c>
      <c r="G3492">
        <v>120000</v>
      </c>
      <c r="H3492" t="s">
        <v>20</v>
      </c>
      <c r="I3492">
        <v>120000</v>
      </c>
      <c r="J3492">
        <f t="shared" si="217"/>
        <v>100000</v>
      </c>
      <c r="K3492">
        <f t="shared" si="218"/>
        <v>150000</v>
      </c>
      <c r="L3492" t="str">
        <f t="shared" si="219"/>
        <v>100000-150000</v>
      </c>
      <c r="M3492" t="s">
        <v>21</v>
      </c>
      <c r="N3492" t="str">
        <f>VLOOKUP(M3492,'Country Names'!B:C,2,FALSE)</f>
        <v>United States</v>
      </c>
      <c r="O3492">
        <v>100</v>
      </c>
      <c r="P3492" t="str">
        <f>IF(Table[[#This Row],[remote_ratio]]=0, "In Person", IF(Table[[#This Row],[remote_ratio]]=50, "Hybrid", IF(Table[[#This Row],[remote_ratio]]=100, "Remote")))</f>
        <v>Remote</v>
      </c>
      <c r="Q3492" t="s">
        <v>21</v>
      </c>
      <c r="R3492" t="str">
        <f>VLOOKUP(Q3492,'Country Names'!B:C,2,FALSE)</f>
        <v>United States</v>
      </c>
      <c r="S3492" t="s">
        <v>221</v>
      </c>
    </row>
    <row r="3493" spans="1:19" x14ac:dyDescent="0.3">
      <c r="A3493">
        <v>3492</v>
      </c>
      <c r="B3493">
        <v>2022</v>
      </c>
      <c r="C3493" t="s">
        <v>330</v>
      </c>
      <c r="D3493" t="s">
        <v>216</v>
      </c>
      <c r="E3493" t="s">
        <v>174</v>
      </c>
      <c r="F3493" t="str">
        <f t="shared" si="216"/>
        <v>Engineer</v>
      </c>
      <c r="G3493">
        <v>80000</v>
      </c>
      <c r="H3493" t="s">
        <v>14</v>
      </c>
      <c r="I3493">
        <v>84053</v>
      </c>
      <c r="J3493">
        <f t="shared" si="217"/>
        <v>50000</v>
      </c>
      <c r="K3493">
        <f t="shared" si="218"/>
        <v>100000</v>
      </c>
      <c r="L3493" t="str">
        <f t="shared" si="219"/>
        <v>50000-100000</v>
      </c>
      <c r="M3493" t="s">
        <v>31</v>
      </c>
      <c r="N3493" t="str">
        <f>VLOOKUP(M3493,'Country Names'!B:C,2,FALSE)</f>
        <v>Germany</v>
      </c>
      <c r="O3493">
        <v>0</v>
      </c>
      <c r="P3493" t="str">
        <f>IF(Table[[#This Row],[remote_ratio]]=0, "In Person", IF(Table[[#This Row],[remote_ratio]]=50, "Hybrid", IF(Table[[#This Row],[remote_ratio]]=100, "Remote")))</f>
        <v>In Person</v>
      </c>
      <c r="Q3493" t="s">
        <v>31</v>
      </c>
      <c r="R3493" t="str">
        <f>VLOOKUP(Q3493,'Country Names'!B:C,2,FALSE)</f>
        <v>Germany</v>
      </c>
      <c r="S3493" t="s">
        <v>221</v>
      </c>
    </row>
    <row r="3494" spans="1:19" x14ac:dyDescent="0.3">
      <c r="A3494">
        <v>3493</v>
      </c>
      <c r="B3494">
        <v>2021</v>
      </c>
      <c r="C3494" t="s">
        <v>214</v>
      </c>
      <c r="D3494" t="s">
        <v>216</v>
      </c>
      <c r="E3494" t="s">
        <v>35</v>
      </c>
      <c r="F3494" t="str">
        <f t="shared" si="216"/>
        <v>Engineer</v>
      </c>
      <c r="G3494">
        <v>20000</v>
      </c>
      <c r="H3494" t="s">
        <v>20</v>
      </c>
      <c r="I3494">
        <v>20000</v>
      </c>
      <c r="J3494">
        <f t="shared" si="217"/>
        <v>0</v>
      </c>
      <c r="K3494">
        <f t="shared" si="218"/>
        <v>50000</v>
      </c>
      <c r="L3494" t="str">
        <f t="shared" si="219"/>
        <v>0-50000</v>
      </c>
      <c r="M3494" t="s">
        <v>43</v>
      </c>
      <c r="N3494" t="str">
        <f>VLOOKUP(M3494,'Country Names'!B:C,2,FALSE)</f>
        <v>India</v>
      </c>
      <c r="O3494">
        <v>100</v>
      </c>
      <c r="P3494" t="str">
        <f>IF(Table[[#This Row],[remote_ratio]]=0, "In Person", IF(Table[[#This Row],[remote_ratio]]=50, "Hybrid", IF(Table[[#This Row],[remote_ratio]]=100, "Remote")))</f>
        <v>Remote</v>
      </c>
      <c r="Q3494" t="s">
        <v>43</v>
      </c>
      <c r="R3494" t="str">
        <f>VLOOKUP(Q3494,'Country Names'!B:C,2,FALSE)</f>
        <v>India</v>
      </c>
      <c r="S3494" t="s">
        <v>222</v>
      </c>
    </row>
    <row r="3495" spans="1:19" x14ac:dyDescent="0.3">
      <c r="A3495">
        <v>3494</v>
      </c>
      <c r="B3495">
        <v>2022</v>
      </c>
      <c r="C3495" t="s">
        <v>214</v>
      </c>
      <c r="D3495" t="s">
        <v>216</v>
      </c>
      <c r="E3495" t="s">
        <v>38</v>
      </c>
      <c r="F3495" t="str">
        <f t="shared" si="216"/>
        <v>Engineer</v>
      </c>
      <c r="G3495">
        <v>125000</v>
      </c>
      <c r="H3495" t="s">
        <v>20</v>
      </c>
      <c r="I3495">
        <v>125000</v>
      </c>
      <c r="J3495">
        <f t="shared" si="217"/>
        <v>100000</v>
      </c>
      <c r="K3495">
        <f t="shared" si="218"/>
        <v>150000</v>
      </c>
      <c r="L3495" t="str">
        <f t="shared" si="219"/>
        <v>100000-150000</v>
      </c>
      <c r="M3495" t="s">
        <v>21</v>
      </c>
      <c r="N3495" t="str">
        <f>VLOOKUP(M3495,'Country Names'!B:C,2,FALSE)</f>
        <v>United States</v>
      </c>
      <c r="O3495">
        <v>0</v>
      </c>
      <c r="P3495" t="str">
        <f>IF(Table[[#This Row],[remote_ratio]]=0, "In Person", IF(Table[[#This Row],[remote_ratio]]=50, "Hybrid", IF(Table[[#This Row],[remote_ratio]]=100, "Remote")))</f>
        <v>In Person</v>
      </c>
      <c r="Q3495" t="s">
        <v>21</v>
      </c>
      <c r="R3495" t="str">
        <f>VLOOKUP(Q3495,'Country Names'!B:C,2,FALSE)</f>
        <v>United States</v>
      </c>
      <c r="S3495" t="s">
        <v>221</v>
      </c>
    </row>
    <row r="3496" spans="1:19" x14ac:dyDescent="0.3">
      <c r="A3496">
        <v>3481</v>
      </c>
      <c r="B3496">
        <v>2021</v>
      </c>
      <c r="C3496" t="s">
        <v>214</v>
      </c>
      <c r="D3496" t="s">
        <v>216</v>
      </c>
      <c r="E3496" t="s">
        <v>23</v>
      </c>
      <c r="F3496" t="str">
        <f t="shared" si="216"/>
        <v>Scientist</v>
      </c>
      <c r="G3496">
        <v>100000</v>
      </c>
      <c r="H3496" t="s">
        <v>20</v>
      </c>
      <c r="I3496">
        <v>100000</v>
      </c>
      <c r="J3496">
        <f t="shared" si="217"/>
        <v>100000</v>
      </c>
      <c r="K3496">
        <f t="shared" si="218"/>
        <v>150000</v>
      </c>
      <c r="L3496" t="str">
        <f t="shared" si="219"/>
        <v>100000-150000</v>
      </c>
      <c r="M3496" t="s">
        <v>21</v>
      </c>
      <c r="N3496" t="str">
        <f>VLOOKUP(M3496,'Country Names'!B:C,2,FALSE)</f>
        <v>United States</v>
      </c>
      <c r="O3496">
        <v>0</v>
      </c>
      <c r="P3496" t="str">
        <f>IF(Table[[#This Row],[remote_ratio]]=0, "In Person", IF(Table[[#This Row],[remote_ratio]]=50, "Hybrid", IF(Table[[#This Row],[remote_ratio]]=100, "Remote")))</f>
        <v>In Person</v>
      </c>
      <c r="Q3496" t="s">
        <v>21</v>
      </c>
      <c r="R3496" t="str">
        <f>VLOOKUP(Q3496,'Country Names'!B:C,2,FALSE)</f>
        <v>United States</v>
      </c>
      <c r="S3496" t="s">
        <v>222</v>
      </c>
    </row>
    <row r="3497" spans="1:19" x14ac:dyDescent="0.3">
      <c r="A3497">
        <v>3482</v>
      </c>
      <c r="B3497">
        <v>2022</v>
      </c>
      <c r="C3497" t="s">
        <v>214</v>
      </c>
      <c r="D3497" t="s">
        <v>218</v>
      </c>
      <c r="E3497" t="s">
        <v>23</v>
      </c>
      <c r="F3497" t="str">
        <f t="shared" si="216"/>
        <v>Scientist</v>
      </c>
      <c r="G3497">
        <v>100000</v>
      </c>
      <c r="H3497" t="s">
        <v>20</v>
      </c>
      <c r="I3497">
        <v>100000</v>
      </c>
      <c r="J3497">
        <f t="shared" si="217"/>
        <v>100000</v>
      </c>
      <c r="K3497">
        <f t="shared" si="218"/>
        <v>150000</v>
      </c>
      <c r="L3497" t="str">
        <f t="shared" si="219"/>
        <v>100000-150000</v>
      </c>
      <c r="M3497" t="s">
        <v>199</v>
      </c>
      <c r="N3497" t="str">
        <f>VLOOKUP(M3497,'Country Names'!B:C,2,FALSE)</f>
        <v>Algeria</v>
      </c>
      <c r="O3497">
        <v>50</v>
      </c>
      <c r="P3497" t="str">
        <f>IF(Table[[#This Row],[remote_ratio]]=0, "In Person", IF(Table[[#This Row],[remote_ratio]]=50, "Hybrid", IF(Table[[#This Row],[remote_ratio]]=100, "Remote")))</f>
        <v>Hybrid</v>
      </c>
      <c r="Q3497" t="s">
        <v>199</v>
      </c>
      <c r="R3497" t="str">
        <f>VLOOKUP(Q3497,'Country Names'!B:C,2,FALSE)</f>
        <v>Algeria</v>
      </c>
      <c r="S3497" t="s">
        <v>221</v>
      </c>
    </row>
    <row r="3498" spans="1:19" x14ac:dyDescent="0.3">
      <c r="A3498">
        <v>3497</v>
      </c>
      <c r="B3498">
        <v>2021</v>
      </c>
      <c r="C3498" t="s">
        <v>214</v>
      </c>
      <c r="D3498" t="s">
        <v>218</v>
      </c>
      <c r="E3498" t="s">
        <v>27</v>
      </c>
      <c r="F3498" t="str">
        <f t="shared" si="216"/>
        <v>Analyst</v>
      </c>
      <c r="G3498">
        <v>8760</v>
      </c>
      <c r="H3498" t="s">
        <v>14</v>
      </c>
      <c r="I3498">
        <v>10354</v>
      </c>
      <c r="J3498">
        <f t="shared" si="217"/>
        <v>0</v>
      </c>
      <c r="K3498">
        <f t="shared" si="218"/>
        <v>50000</v>
      </c>
      <c r="L3498" t="str">
        <f t="shared" si="219"/>
        <v>0-50000</v>
      </c>
      <c r="M3498" t="s">
        <v>15</v>
      </c>
      <c r="N3498" t="str">
        <f>VLOOKUP(M3498,'Country Names'!B:C,2,FALSE)</f>
        <v>Spain</v>
      </c>
      <c r="O3498">
        <v>50</v>
      </c>
      <c r="P3498" t="str">
        <f>IF(Table[[#This Row],[remote_ratio]]=0, "In Person", IF(Table[[#This Row],[remote_ratio]]=50, "Hybrid", IF(Table[[#This Row],[remote_ratio]]=100, "Remote")))</f>
        <v>Hybrid</v>
      </c>
      <c r="Q3498" t="s">
        <v>15</v>
      </c>
      <c r="R3498" t="str">
        <f>VLOOKUP(Q3498,'Country Names'!B:C,2,FALSE)</f>
        <v>Spain</v>
      </c>
      <c r="S3498" t="s">
        <v>221</v>
      </c>
    </row>
    <row r="3499" spans="1:19" x14ac:dyDescent="0.3">
      <c r="A3499">
        <v>3483</v>
      </c>
      <c r="B3499">
        <v>2022</v>
      </c>
      <c r="C3499" t="s">
        <v>330</v>
      </c>
      <c r="D3499" t="s">
        <v>216</v>
      </c>
      <c r="E3499" t="s">
        <v>52</v>
      </c>
      <c r="F3499" t="str">
        <f t="shared" si="216"/>
        <v>Scientist</v>
      </c>
      <c r="G3499">
        <v>144000</v>
      </c>
      <c r="H3499" t="s">
        <v>20</v>
      </c>
      <c r="I3499">
        <v>144000</v>
      </c>
      <c r="J3499">
        <f t="shared" si="217"/>
        <v>100000</v>
      </c>
      <c r="K3499">
        <f t="shared" si="218"/>
        <v>150000</v>
      </c>
      <c r="L3499" t="str">
        <f t="shared" si="219"/>
        <v>100000-150000</v>
      </c>
      <c r="M3499" t="s">
        <v>21</v>
      </c>
      <c r="N3499" t="str">
        <f>VLOOKUP(M3499,'Country Names'!B:C,2,FALSE)</f>
        <v>United States</v>
      </c>
      <c r="O3499">
        <v>50</v>
      </c>
      <c r="P3499" t="str">
        <f>IF(Table[[#This Row],[remote_ratio]]=0, "In Person", IF(Table[[#This Row],[remote_ratio]]=50, "Hybrid", IF(Table[[#This Row],[remote_ratio]]=100, "Remote")))</f>
        <v>Hybrid</v>
      </c>
      <c r="Q3499" t="s">
        <v>21</v>
      </c>
      <c r="R3499" t="str">
        <f>VLOOKUP(Q3499,'Country Names'!B:C,2,FALSE)</f>
        <v>United States</v>
      </c>
      <c r="S3499" t="s">
        <v>220</v>
      </c>
    </row>
    <row r="3500" spans="1:19" x14ac:dyDescent="0.3">
      <c r="A3500">
        <v>3499</v>
      </c>
      <c r="B3500">
        <v>2022</v>
      </c>
      <c r="C3500" t="s">
        <v>214</v>
      </c>
      <c r="D3500" t="s">
        <v>216</v>
      </c>
      <c r="E3500" t="s">
        <v>19</v>
      </c>
      <c r="F3500" t="str">
        <f t="shared" si="216"/>
        <v>Engineer</v>
      </c>
      <c r="G3500">
        <v>20000</v>
      </c>
      <c r="H3500" t="s">
        <v>14</v>
      </c>
      <c r="I3500">
        <v>21013</v>
      </c>
      <c r="J3500">
        <f t="shared" si="217"/>
        <v>0</v>
      </c>
      <c r="K3500">
        <f t="shared" si="218"/>
        <v>50000</v>
      </c>
      <c r="L3500" t="str">
        <f t="shared" si="219"/>
        <v>0-50000</v>
      </c>
      <c r="M3500" t="s">
        <v>48</v>
      </c>
      <c r="N3500" t="str">
        <f>VLOOKUP(M3500,'Country Names'!B:C,2,FALSE)</f>
        <v>Portugal</v>
      </c>
      <c r="O3500">
        <v>100</v>
      </c>
      <c r="P3500" t="str">
        <f>IF(Table[[#This Row],[remote_ratio]]=0, "In Person", IF(Table[[#This Row],[remote_ratio]]=50, "Hybrid", IF(Table[[#This Row],[remote_ratio]]=100, "Remote")))</f>
        <v>Remote</v>
      </c>
      <c r="Q3500" t="s">
        <v>48</v>
      </c>
      <c r="R3500" t="str">
        <f>VLOOKUP(Q3500,'Country Names'!B:C,2,FALSE)</f>
        <v>Portugal</v>
      </c>
      <c r="S3500" t="s">
        <v>220</v>
      </c>
    </row>
    <row r="3501" spans="1:19" x14ac:dyDescent="0.3">
      <c r="A3501">
        <v>3500</v>
      </c>
      <c r="B3501">
        <v>2021</v>
      </c>
      <c r="C3501" t="s">
        <v>214</v>
      </c>
      <c r="D3501" t="s">
        <v>216</v>
      </c>
      <c r="E3501" t="s">
        <v>27</v>
      </c>
      <c r="F3501" t="str">
        <f t="shared" si="216"/>
        <v>Analyst</v>
      </c>
      <c r="G3501">
        <v>50000</v>
      </c>
      <c r="H3501" t="s">
        <v>20</v>
      </c>
      <c r="I3501">
        <v>50000</v>
      </c>
      <c r="J3501">
        <f t="shared" si="217"/>
        <v>50000</v>
      </c>
      <c r="K3501">
        <f t="shared" si="218"/>
        <v>100000</v>
      </c>
      <c r="L3501" t="str">
        <f t="shared" si="219"/>
        <v>50000-100000</v>
      </c>
      <c r="M3501" t="s">
        <v>21</v>
      </c>
      <c r="N3501" t="str">
        <f>VLOOKUP(M3501,'Country Names'!B:C,2,FALSE)</f>
        <v>United States</v>
      </c>
      <c r="O3501">
        <v>100</v>
      </c>
      <c r="P3501" t="str">
        <f>IF(Table[[#This Row],[remote_ratio]]=0, "In Person", IF(Table[[#This Row],[remote_ratio]]=50, "Hybrid", IF(Table[[#This Row],[remote_ratio]]=100, "Remote")))</f>
        <v>Remote</v>
      </c>
      <c r="Q3501" t="s">
        <v>21</v>
      </c>
      <c r="R3501" t="str">
        <f>VLOOKUP(Q3501,'Country Names'!B:C,2,FALSE)</f>
        <v>United States</v>
      </c>
      <c r="S3501" t="s">
        <v>221</v>
      </c>
    </row>
    <row r="3502" spans="1:19" x14ac:dyDescent="0.3">
      <c r="A3502">
        <v>3501</v>
      </c>
      <c r="B3502">
        <v>2021</v>
      </c>
      <c r="C3502" t="s">
        <v>330</v>
      </c>
      <c r="D3502" t="s">
        <v>216</v>
      </c>
      <c r="E3502" t="s">
        <v>200</v>
      </c>
      <c r="F3502" t="str">
        <f t="shared" si="216"/>
        <v>Engineer</v>
      </c>
      <c r="G3502">
        <v>200000</v>
      </c>
      <c r="H3502" t="s">
        <v>20</v>
      </c>
      <c r="I3502">
        <v>200000</v>
      </c>
      <c r="J3502">
        <f t="shared" si="217"/>
        <v>200000</v>
      </c>
      <c r="K3502">
        <f t="shared" si="218"/>
        <v>250000</v>
      </c>
      <c r="L3502" t="str">
        <f t="shared" si="219"/>
        <v>200000-250000</v>
      </c>
      <c r="M3502" t="s">
        <v>21</v>
      </c>
      <c r="N3502" t="str">
        <f>VLOOKUP(M3502,'Country Names'!B:C,2,FALSE)</f>
        <v>United States</v>
      </c>
      <c r="O3502">
        <v>100</v>
      </c>
      <c r="P3502" t="str">
        <f>IF(Table[[#This Row],[remote_ratio]]=0, "In Person", IF(Table[[#This Row],[remote_ratio]]=50, "Hybrid", IF(Table[[#This Row],[remote_ratio]]=100, "Remote")))</f>
        <v>Remote</v>
      </c>
      <c r="Q3502" t="s">
        <v>21</v>
      </c>
      <c r="R3502" t="str">
        <f>VLOOKUP(Q3502,'Country Names'!B:C,2,FALSE)</f>
        <v>United States</v>
      </c>
      <c r="S3502" t="s">
        <v>221</v>
      </c>
    </row>
    <row r="3503" spans="1:19" x14ac:dyDescent="0.3">
      <c r="A3503">
        <v>3502</v>
      </c>
      <c r="B3503">
        <v>2021</v>
      </c>
      <c r="C3503" t="s">
        <v>213</v>
      </c>
      <c r="D3503" t="s">
        <v>216</v>
      </c>
      <c r="E3503" t="s">
        <v>75</v>
      </c>
      <c r="F3503" t="str">
        <f t="shared" si="216"/>
        <v>Engineer</v>
      </c>
      <c r="G3503">
        <v>60000</v>
      </c>
      <c r="H3503" t="s">
        <v>20</v>
      </c>
      <c r="I3503">
        <v>60000</v>
      </c>
      <c r="J3503">
        <f t="shared" si="217"/>
        <v>50000</v>
      </c>
      <c r="K3503">
        <f t="shared" si="218"/>
        <v>100000</v>
      </c>
      <c r="L3503" t="str">
        <f t="shared" si="219"/>
        <v>50000-100000</v>
      </c>
      <c r="M3503" t="s">
        <v>15</v>
      </c>
      <c r="N3503" t="str">
        <f>VLOOKUP(M3503,'Country Names'!B:C,2,FALSE)</f>
        <v>Spain</v>
      </c>
      <c r="O3503">
        <v>50</v>
      </c>
      <c r="P3503" t="str">
        <f>IF(Table[[#This Row],[remote_ratio]]=0, "In Person", IF(Table[[#This Row],[remote_ratio]]=50, "Hybrid", IF(Table[[#This Row],[remote_ratio]]=100, "Remote")))</f>
        <v>Hybrid</v>
      </c>
      <c r="Q3503" t="s">
        <v>139</v>
      </c>
      <c r="R3503" t="str">
        <f>VLOOKUP(Q3503,'Country Names'!B:C,2,FALSE)</f>
        <v>Romania</v>
      </c>
      <c r="S3503" t="s">
        <v>221</v>
      </c>
    </row>
    <row r="3504" spans="1:19" x14ac:dyDescent="0.3">
      <c r="A3504">
        <v>3503</v>
      </c>
      <c r="B3504">
        <v>2021</v>
      </c>
      <c r="C3504" t="s">
        <v>213</v>
      </c>
      <c r="D3504" t="s">
        <v>216</v>
      </c>
      <c r="E3504" t="s">
        <v>37</v>
      </c>
      <c r="F3504" t="str">
        <f t="shared" si="216"/>
        <v>Engineer</v>
      </c>
      <c r="G3504">
        <v>200000</v>
      </c>
      <c r="H3504" t="s">
        <v>20</v>
      </c>
      <c r="I3504">
        <v>200000</v>
      </c>
      <c r="J3504">
        <f t="shared" si="217"/>
        <v>200000</v>
      </c>
      <c r="K3504">
        <f t="shared" si="218"/>
        <v>250000</v>
      </c>
      <c r="L3504" t="str">
        <f t="shared" si="219"/>
        <v>200000-250000</v>
      </c>
      <c r="M3504" t="s">
        <v>21</v>
      </c>
      <c r="N3504" t="str">
        <f>VLOOKUP(M3504,'Country Names'!B:C,2,FALSE)</f>
        <v>United States</v>
      </c>
      <c r="O3504">
        <v>100</v>
      </c>
      <c r="P3504" t="str">
        <f>IF(Table[[#This Row],[remote_ratio]]=0, "In Person", IF(Table[[#This Row],[remote_ratio]]=50, "Hybrid", IF(Table[[#This Row],[remote_ratio]]=100, "Remote")))</f>
        <v>Remote</v>
      </c>
      <c r="Q3504" t="s">
        <v>21</v>
      </c>
      <c r="R3504" t="str">
        <f>VLOOKUP(Q3504,'Country Names'!B:C,2,FALSE)</f>
        <v>United States</v>
      </c>
      <c r="S3504" t="s">
        <v>220</v>
      </c>
    </row>
    <row r="3505" spans="1:19" x14ac:dyDescent="0.3">
      <c r="A3505">
        <v>3504</v>
      </c>
      <c r="B3505">
        <v>2021</v>
      </c>
      <c r="C3505" t="s">
        <v>214</v>
      </c>
      <c r="D3505" t="s">
        <v>216</v>
      </c>
      <c r="E3505" t="s">
        <v>146</v>
      </c>
      <c r="F3505" t="str">
        <f t="shared" si="216"/>
        <v>Developer</v>
      </c>
      <c r="G3505">
        <v>100000</v>
      </c>
      <c r="H3505" t="s">
        <v>20</v>
      </c>
      <c r="I3505">
        <v>100000</v>
      </c>
      <c r="J3505">
        <f t="shared" si="217"/>
        <v>100000</v>
      </c>
      <c r="K3505">
        <f t="shared" si="218"/>
        <v>150000</v>
      </c>
      <c r="L3505" t="str">
        <f t="shared" si="219"/>
        <v>100000-150000</v>
      </c>
      <c r="M3505" t="s">
        <v>201</v>
      </c>
      <c r="N3505" t="str">
        <f>VLOOKUP(M3505,'Country Names'!B:C,2,FALSE)</f>
        <v>Iraq</v>
      </c>
      <c r="O3505">
        <v>50</v>
      </c>
      <c r="P3505" t="str">
        <f>IF(Table[[#This Row],[remote_ratio]]=0, "In Person", IF(Table[[#This Row],[remote_ratio]]=50, "Hybrid", IF(Table[[#This Row],[remote_ratio]]=100, "Remote")))</f>
        <v>Hybrid</v>
      </c>
      <c r="Q3505" t="s">
        <v>201</v>
      </c>
      <c r="R3505" t="str">
        <f>VLOOKUP(Q3505,'Country Names'!B:C,2,FALSE)</f>
        <v>Iraq</v>
      </c>
      <c r="S3505" t="s">
        <v>222</v>
      </c>
    </row>
    <row r="3506" spans="1:19" x14ac:dyDescent="0.3">
      <c r="A3506">
        <v>3505</v>
      </c>
      <c r="B3506">
        <v>2021</v>
      </c>
      <c r="C3506" t="s">
        <v>213</v>
      </c>
      <c r="D3506" t="s">
        <v>216</v>
      </c>
      <c r="E3506" t="s">
        <v>37</v>
      </c>
      <c r="F3506" t="str">
        <f t="shared" si="216"/>
        <v>Engineer</v>
      </c>
      <c r="G3506">
        <v>100000</v>
      </c>
      <c r="H3506" t="s">
        <v>20</v>
      </c>
      <c r="I3506">
        <v>100000</v>
      </c>
      <c r="J3506">
        <f t="shared" si="217"/>
        <v>100000</v>
      </c>
      <c r="K3506">
        <f t="shared" si="218"/>
        <v>150000</v>
      </c>
      <c r="L3506" t="str">
        <f t="shared" si="219"/>
        <v>100000-150000</v>
      </c>
      <c r="M3506" t="s">
        <v>21</v>
      </c>
      <c r="N3506" t="str">
        <f>VLOOKUP(M3506,'Country Names'!B:C,2,FALSE)</f>
        <v>United States</v>
      </c>
      <c r="O3506">
        <v>100</v>
      </c>
      <c r="P3506" t="str">
        <f>IF(Table[[#This Row],[remote_ratio]]=0, "In Person", IF(Table[[#This Row],[remote_ratio]]=50, "Hybrid", IF(Table[[#This Row],[remote_ratio]]=100, "Remote")))</f>
        <v>Remote</v>
      </c>
      <c r="Q3506" t="s">
        <v>21</v>
      </c>
      <c r="R3506" t="str">
        <f>VLOOKUP(Q3506,'Country Names'!B:C,2,FALSE)</f>
        <v>United States</v>
      </c>
      <c r="S3506" t="s">
        <v>220</v>
      </c>
    </row>
    <row r="3507" spans="1:19" x14ac:dyDescent="0.3">
      <c r="A3507">
        <v>3506</v>
      </c>
      <c r="B3507">
        <v>2021</v>
      </c>
      <c r="C3507" t="s">
        <v>330</v>
      </c>
      <c r="D3507" t="s">
        <v>216</v>
      </c>
      <c r="E3507" t="s">
        <v>35</v>
      </c>
      <c r="F3507" t="str">
        <f t="shared" si="216"/>
        <v>Engineer</v>
      </c>
      <c r="G3507">
        <v>70000</v>
      </c>
      <c r="H3507" t="s">
        <v>14</v>
      </c>
      <c r="I3507">
        <v>82744</v>
      </c>
      <c r="J3507">
        <f t="shared" si="217"/>
        <v>50000</v>
      </c>
      <c r="K3507">
        <f t="shared" si="218"/>
        <v>100000</v>
      </c>
      <c r="L3507" t="str">
        <f t="shared" si="219"/>
        <v>50000-100000</v>
      </c>
      <c r="M3507" t="s">
        <v>155</v>
      </c>
      <c r="N3507" t="str">
        <f>VLOOKUP(M3507,'Country Names'!B:C,2,FALSE)</f>
        <v>Belgium</v>
      </c>
      <c r="O3507">
        <v>50</v>
      </c>
      <c r="P3507" t="str">
        <f>IF(Table[[#This Row],[remote_ratio]]=0, "In Person", IF(Table[[#This Row],[remote_ratio]]=50, "Hybrid", IF(Table[[#This Row],[remote_ratio]]=100, "Remote")))</f>
        <v>Hybrid</v>
      </c>
      <c r="Q3507" t="s">
        <v>155</v>
      </c>
      <c r="R3507" t="str">
        <f>VLOOKUP(Q3507,'Country Names'!B:C,2,FALSE)</f>
        <v>Belgium</v>
      </c>
      <c r="S3507" t="s">
        <v>221</v>
      </c>
    </row>
    <row r="3508" spans="1:19" x14ac:dyDescent="0.3">
      <c r="A3508">
        <v>3507</v>
      </c>
      <c r="B3508">
        <v>2020</v>
      </c>
      <c r="C3508" t="s">
        <v>213</v>
      </c>
      <c r="D3508" t="s">
        <v>216</v>
      </c>
      <c r="E3508" t="s">
        <v>37</v>
      </c>
      <c r="F3508" t="str">
        <f t="shared" si="216"/>
        <v>Engineer</v>
      </c>
      <c r="G3508">
        <v>51999</v>
      </c>
      <c r="H3508" t="s">
        <v>14</v>
      </c>
      <c r="I3508">
        <v>59303</v>
      </c>
      <c r="J3508">
        <f t="shared" si="217"/>
        <v>50000</v>
      </c>
      <c r="K3508">
        <f t="shared" si="218"/>
        <v>100000</v>
      </c>
      <c r="L3508" t="str">
        <f t="shared" si="219"/>
        <v>50000-100000</v>
      </c>
      <c r="M3508" t="s">
        <v>31</v>
      </c>
      <c r="N3508" t="str">
        <f>VLOOKUP(M3508,'Country Names'!B:C,2,FALSE)</f>
        <v>Germany</v>
      </c>
      <c r="O3508">
        <v>100</v>
      </c>
      <c r="P3508" t="str">
        <f>IF(Table[[#This Row],[remote_ratio]]=0, "In Person", IF(Table[[#This Row],[remote_ratio]]=50, "Hybrid", IF(Table[[#This Row],[remote_ratio]]=100, "Remote")))</f>
        <v>Remote</v>
      </c>
      <c r="Q3508" t="s">
        <v>31</v>
      </c>
      <c r="R3508" t="str">
        <f>VLOOKUP(Q3508,'Country Names'!B:C,2,FALSE)</f>
        <v>Germany</v>
      </c>
      <c r="S3508" t="s">
        <v>222</v>
      </c>
    </row>
    <row r="3509" spans="1:19" x14ac:dyDescent="0.3">
      <c r="A3509">
        <v>3484</v>
      </c>
      <c r="B3509">
        <v>2022</v>
      </c>
      <c r="C3509" t="s">
        <v>330</v>
      </c>
      <c r="D3509" t="s">
        <v>216</v>
      </c>
      <c r="E3509" t="s">
        <v>13</v>
      </c>
      <c r="F3509" t="str">
        <f t="shared" si="216"/>
        <v>Scientist</v>
      </c>
      <c r="G3509">
        <v>148000</v>
      </c>
      <c r="H3509" t="s">
        <v>14</v>
      </c>
      <c r="I3509">
        <v>155499</v>
      </c>
      <c r="J3509">
        <f t="shared" si="217"/>
        <v>150000</v>
      </c>
      <c r="K3509">
        <f t="shared" si="218"/>
        <v>200000</v>
      </c>
      <c r="L3509" t="str">
        <f t="shared" si="219"/>
        <v>150000-200000</v>
      </c>
      <c r="M3509" t="s">
        <v>31</v>
      </c>
      <c r="N3509" t="str">
        <f>VLOOKUP(M3509,'Country Names'!B:C,2,FALSE)</f>
        <v>Germany</v>
      </c>
      <c r="O3509">
        <v>100</v>
      </c>
      <c r="P3509" t="str">
        <f>IF(Table[[#This Row],[remote_ratio]]=0, "In Person", IF(Table[[#This Row],[remote_ratio]]=50, "Hybrid", IF(Table[[#This Row],[remote_ratio]]=100, "Remote")))</f>
        <v>Remote</v>
      </c>
      <c r="Q3509" t="s">
        <v>31</v>
      </c>
      <c r="R3509" t="str">
        <f>VLOOKUP(Q3509,'Country Names'!B:C,2,FALSE)</f>
        <v>Germany</v>
      </c>
      <c r="S3509" t="s">
        <v>221</v>
      </c>
    </row>
    <row r="3510" spans="1:19" x14ac:dyDescent="0.3">
      <c r="A3510">
        <v>3509</v>
      </c>
      <c r="B3510">
        <v>2021</v>
      </c>
      <c r="C3510" t="s">
        <v>213</v>
      </c>
      <c r="D3510" t="s">
        <v>216</v>
      </c>
      <c r="E3510" t="s">
        <v>37</v>
      </c>
      <c r="F3510" t="str">
        <f t="shared" si="216"/>
        <v>Engineer</v>
      </c>
      <c r="G3510">
        <v>60000</v>
      </c>
      <c r="H3510" t="s">
        <v>58</v>
      </c>
      <c r="I3510">
        <v>82528</v>
      </c>
      <c r="J3510">
        <f t="shared" si="217"/>
        <v>50000</v>
      </c>
      <c r="K3510">
        <f t="shared" si="218"/>
        <v>100000</v>
      </c>
      <c r="L3510" t="str">
        <f t="shared" si="219"/>
        <v>50000-100000</v>
      </c>
      <c r="M3510" t="s">
        <v>33</v>
      </c>
      <c r="N3510" t="str">
        <f>VLOOKUP(M3510,'Country Names'!B:C,2,FALSE)</f>
        <v>United Kingdom</v>
      </c>
      <c r="O3510">
        <v>100</v>
      </c>
      <c r="P3510" t="str">
        <f>IF(Table[[#This Row],[remote_ratio]]=0, "In Person", IF(Table[[#This Row],[remote_ratio]]=50, "Hybrid", IF(Table[[#This Row],[remote_ratio]]=100, "Remote")))</f>
        <v>Remote</v>
      </c>
      <c r="Q3510" t="s">
        <v>33</v>
      </c>
      <c r="R3510" t="str">
        <f>VLOOKUP(Q3510,'Country Names'!B:C,2,FALSE)</f>
        <v>United Kingdom</v>
      </c>
      <c r="S3510" t="s">
        <v>220</v>
      </c>
    </row>
    <row r="3511" spans="1:19" x14ac:dyDescent="0.3">
      <c r="A3511">
        <v>3510</v>
      </c>
      <c r="B3511">
        <v>2021</v>
      </c>
      <c r="C3511" t="s">
        <v>213</v>
      </c>
      <c r="D3511" t="s">
        <v>216</v>
      </c>
      <c r="E3511" t="s">
        <v>45</v>
      </c>
      <c r="F3511" t="str">
        <f t="shared" si="216"/>
        <v>Architect</v>
      </c>
      <c r="G3511">
        <v>170000</v>
      </c>
      <c r="H3511" t="s">
        <v>20</v>
      </c>
      <c r="I3511">
        <v>170000</v>
      </c>
      <c r="J3511">
        <f t="shared" si="217"/>
        <v>150000</v>
      </c>
      <c r="K3511">
        <f t="shared" si="218"/>
        <v>200000</v>
      </c>
      <c r="L3511" t="str">
        <f t="shared" si="219"/>
        <v>150000-200000</v>
      </c>
      <c r="M3511" t="s">
        <v>21</v>
      </c>
      <c r="N3511" t="str">
        <f>VLOOKUP(M3511,'Country Names'!B:C,2,FALSE)</f>
        <v>United States</v>
      </c>
      <c r="O3511">
        <v>100</v>
      </c>
      <c r="P3511" t="str">
        <f>IF(Table[[#This Row],[remote_ratio]]=0, "In Person", IF(Table[[#This Row],[remote_ratio]]=50, "Hybrid", IF(Table[[#This Row],[remote_ratio]]=100, "Remote")))</f>
        <v>Remote</v>
      </c>
      <c r="Q3511" t="s">
        <v>21</v>
      </c>
      <c r="R3511" t="str">
        <f>VLOOKUP(Q3511,'Country Names'!B:C,2,FALSE)</f>
        <v>United States</v>
      </c>
      <c r="S3511" t="s">
        <v>220</v>
      </c>
    </row>
    <row r="3512" spans="1:19" x14ac:dyDescent="0.3">
      <c r="A3512">
        <v>3511</v>
      </c>
      <c r="B3512">
        <v>2021</v>
      </c>
      <c r="C3512" t="s">
        <v>213</v>
      </c>
      <c r="D3512" t="s">
        <v>216</v>
      </c>
      <c r="E3512" t="s">
        <v>45</v>
      </c>
      <c r="F3512" t="str">
        <f t="shared" si="216"/>
        <v>Architect</v>
      </c>
      <c r="G3512">
        <v>150000</v>
      </c>
      <c r="H3512" t="s">
        <v>20</v>
      </c>
      <c r="I3512">
        <v>150000</v>
      </c>
      <c r="J3512">
        <f t="shared" si="217"/>
        <v>150000</v>
      </c>
      <c r="K3512">
        <f t="shared" si="218"/>
        <v>200000</v>
      </c>
      <c r="L3512" t="str">
        <f t="shared" si="219"/>
        <v>150000-200000</v>
      </c>
      <c r="M3512" t="s">
        <v>21</v>
      </c>
      <c r="N3512" t="str">
        <f>VLOOKUP(M3512,'Country Names'!B:C,2,FALSE)</f>
        <v>United States</v>
      </c>
      <c r="O3512">
        <v>100</v>
      </c>
      <c r="P3512" t="str">
        <f>IF(Table[[#This Row],[remote_ratio]]=0, "In Person", IF(Table[[#This Row],[remote_ratio]]=50, "Hybrid", IF(Table[[#This Row],[remote_ratio]]=100, "Remote")))</f>
        <v>Remote</v>
      </c>
      <c r="Q3512" t="s">
        <v>21</v>
      </c>
      <c r="R3512" t="str">
        <f>VLOOKUP(Q3512,'Country Names'!B:C,2,FALSE)</f>
        <v>United States</v>
      </c>
      <c r="S3512" t="s">
        <v>220</v>
      </c>
    </row>
    <row r="3513" spans="1:19" x14ac:dyDescent="0.3">
      <c r="A3513">
        <v>3512</v>
      </c>
      <c r="B3513">
        <v>2021</v>
      </c>
      <c r="C3513" t="s">
        <v>214</v>
      </c>
      <c r="D3513" t="s">
        <v>216</v>
      </c>
      <c r="E3513" t="s">
        <v>112</v>
      </c>
      <c r="F3513" t="str">
        <f t="shared" si="216"/>
        <v>Analyst</v>
      </c>
      <c r="G3513">
        <v>55000</v>
      </c>
      <c r="H3513" t="s">
        <v>20</v>
      </c>
      <c r="I3513">
        <v>55000</v>
      </c>
      <c r="J3513">
        <f t="shared" si="217"/>
        <v>50000</v>
      </c>
      <c r="K3513">
        <f t="shared" si="218"/>
        <v>100000</v>
      </c>
      <c r="L3513" t="str">
        <f t="shared" si="219"/>
        <v>50000-100000</v>
      </c>
      <c r="M3513" t="s">
        <v>21</v>
      </c>
      <c r="N3513" t="str">
        <f>VLOOKUP(M3513,'Country Names'!B:C,2,FALSE)</f>
        <v>United States</v>
      </c>
      <c r="O3513">
        <v>50</v>
      </c>
      <c r="P3513" t="str">
        <f>IF(Table[[#This Row],[remote_ratio]]=0, "In Person", IF(Table[[#This Row],[remote_ratio]]=50, "Hybrid", IF(Table[[#This Row],[remote_ratio]]=100, "Remote")))</f>
        <v>Hybrid</v>
      </c>
      <c r="Q3513" t="s">
        <v>21</v>
      </c>
      <c r="R3513" t="str">
        <f>VLOOKUP(Q3513,'Country Names'!B:C,2,FALSE)</f>
        <v>United States</v>
      </c>
      <c r="S3513" t="s">
        <v>222</v>
      </c>
    </row>
    <row r="3514" spans="1:19" x14ac:dyDescent="0.3">
      <c r="A3514">
        <v>3486</v>
      </c>
      <c r="B3514">
        <v>2021</v>
      </c>
      <c r="C3514" t="s">
        <v>213</v>
      </c>
      <c r="D3514" t="s">
        <v>216</v>
      </c>
      <c r="E3514" t="s">
        <v>88</v>
      </c>
      <c r="F3514" t="str">
        <f t="shared" si="216"/>
        <v>Scientist</v>
      </c>
      <c r="G3514">
        <v>38400</v>
      </c>
      <c r="H3514" t="s">
        <v>20</v>
      </c>
      <c r="I3514">
        <v>38400</v>
      </c>
      <c r="J3514">
        <f t="shared" si="217"/>
        <v>0</v>
      </c>
      <c r="K3514">
        <f t="shared" si="218"/>
        <v>50000</v>
      </c>
      <c r="L3514" t="str">
        <f t="shared" si="219"/>
        <v>0-50000</v>
      </c>
      <c r="M3514" t="s">
        <v>124</v>
      </c>
      <c r="N3514" t="str">
        <f>VLOOKUP(M3514,'Country Names'!B:C,2,FALSE)</f>
        <v>Vietnam</v>
      </c>
      <c r="O3514">
        <v>100</v>
      </c>
      <c r="P3514" t="str">
        <f>IF(Table[[#This Row],[remote_ratio]]=0, "In Person", IF(Table[[#This Row],[remote_ratio]]=50, "Hybrid", IF(Table[[#This Row],[remote_ratio]]=100, "Remote")))</f>
        <v>Remote</v>
      </c>
      <c r="Q3514" t="s">
        <v>21</v>
      </c>
      <c r="R3514" t="str">
        <f>VLOOKUP(Q3514,'Country Names'!B:C,2,FALSE)</f>
        <v>United States</v>
      </c>
      <c r="S3514" t="s">
        <v>221</v>
      </c>
    </row>
    <row r="3515" spans="1:19" x14ac:dyDescent="0.3">
      <c r="A3515">
        <v>3514</v>
      </c>
      <c r="B3515">
        <v>2021</v>
      </c>
      <c r="C3515" t="s">
        <v>214</v>
      </c>
      <c r="D3515" t="s">
        <v>216</v>
      </c>
      <c r="E3515" t="s">
        <v>37</v>
      </c>
      <c r="F3515" t="str">
        <f t="shared" si="216"/>
        <v>Engineer</v>
      </c>
      <c r="G3515">
        <v>80000</v>
      </c>
      <c r="H3515" t="s">
        <v>20</v>
      </c>
      <c r="I3515">
        <v>80000</v>
      </c>
      <c r="J3515">
        <f t="shared" si="217"/>
        <v>50000</v>
      </c>
      <c r="K3515">
        <f t="shared" si="218"/>
        <v>100000</v>
      </c>
      <c r="L3515" t="str">
        <f t="shared" si="219"/>
        <v>50000-100000</v>
      </c>
      <c r="M3515" t="s">
        <v>21</v>
      </c>
      <c r="N3515" t="str">
        <f>VLOOKUP(M3515,'Country Names'!B:C,2,FALSE)</f>
        <v>United States</v>
      </c>
      <c r="O3515">
        <v>100</v>
      </c>
      <c r="P3515" t="str">
        <f>IF(Table[[#This Row],[remote_ratio]]=0, "In Person", IF(Table[[#This Row],[remote_ratio]]=50, "Hybrid", IF(Table[[#This Row],[remote_ratio]]=100, "Remote")))</f>
        <v>Remote</v>
      </c>
      <c r="Q3515" t="s">
        <v>21</v>
      </c>
      <c r="R3515" t="str">
        <f>VLOOKUP(Q3515,'Country Names'!B:C,2,FALSE)</f>
        <v>United States</v>
      </c>
      <c r="S3515" t="s">
        <v>220</v>
      </c>
    </row>
    <row r="3516" spans="1:19" x14ac:dyDescent="0.3">
      <c r="A3516">
        <v>3515</v>
      </c>
      <c r="B3516">
        <v>2020</v>
      </c>
      <c r="C3516" t="s">
        <v>214</v>
      </c>
      <c r="D3516" t="s">
        <v>216</v>
      </c>
      <c r="E3516" t="s">
        <v>75</v>
      </c>
      <c r="F3516" t="str">
        <f t="shared" si="216"/>
        <v>Engineer</v>
      </c>
      <c r="G3516">
        <v>70000</v>
      </c>
      <c r="H3516" t="s">
        <v>20</v>
      </c>
      <c r="I3516">
        <v>70000</v>
      </c>
      <c r="J3516">
        <f t="shared" si="217"/>
        <v>50000</v>
      </c>
      <c r="K3516">
        <f t="shared" si="218"/>
        <v>100000</v>
      </c>
      <c r="L3516" t="str">
        <f t="shared" si="219"/>
        <v>50000-100000</v>
      </c>
      <c r="M3516" t="s">
        <v>21</v>
      </c>
      <c r="N3516" t="str">
        <f>VLOOKUP(M3516,'Country Names'!B:C,2,FALSE)</f>
        <v>United States</v>
      </c>
      <c r="O3516">
        <v>100</v>
      </c>
      <c r="P3516" t="str">
        <f>IF(Table[[#This Row],[remote_ratio]]=0, "In Person", IF(Table[[#This Row],[remote_ratio]]=50, "Hybrid", IF(Table[[#This Row],[remote_ratio]]=100, "Remote")))</f>
        <v>Remote</v>
      </c>
      <c r="Q3516" t="s">
        <v>21</v>
      </c>
      <c r="R3516" t="str">
        <f>VLOOKUP(Q3516,'Country Names'!B:C,2,FALSE)</f>
        <v>United States</v>
      </c>
      <c r="S3516" t="s">
        <v>220</v>
      </c>
    </row>
    <row r="3517" spans="1:19" x14ac:dyDescent="0.3">
      <c r="A3517">
        <v>3488</v>
      </c>
      <c r="B3517">
        <v>2021</v>
      </c>
      <c r="C3517" t="s">
        <v>213</v>
      </c>
      <c r="D3517" t="s">
        <v>216</v>
      </c>
      <c r="E3517" t="s">
        <v>23</v>
      </c>
      <c r="F3517" t="str">
        <f t="shared" si="216"/>
        <v>Scientist</v>
      </c>
      <c r="G3517">
        <v>82500</v>
      </c>
      <c r="H3517" t="s">
        <v>20</v>
      </c>
      <c r="I3517">
        <v>82500</v>
      </c>
      <c r="J3517">
        <f t="shared" si="217"/>
        <v>50000</v>
      </c>
      <c r="K3517">
        <f t="shared" si="218"/>
        <v>100000</v>
      </c>
      <c r="L3517" t="str">
        <f t="shared" si="219"/>
        <v>50000-100000</v>
      </c>
      <c r="M3517" t="s">
        <v>21</v>
      </c>
      <c r="N3517" t="str">
        <f>VLOOKUP(M3517,'Country Names'!B:C,2,FALSE)</f>
        <v>United States</v>
      </c>
      <c r="O3517">
        <v>100</v>
      </c>
      <c r="P3517" t="str">
        <f>IF(Table[[#This Row],[remote_ratio]]=0, "In Person", IF(Table[[#This Row],[remote_ratio]]=50, "Hybrid", IF(Table[[#This Row],[remote_ratio]]=100, "Remote")))</f>
        <v>Remote</v>
      </c>
      <c r="Q3517" t="s">
        <v>21</v>
      </c>
      <c r="R3517" t="str">
        <f>VLOOKUP(Q3517,'Country Names'!B:C,2,FALSE)</f>
        <v>United States</v>
      </c>
      <c r="S3517" t="s">
        <v>222</v>
      </c>
    </row>
    <row r="3518" spans="1:19" x14ac:dyDescent="0.3">
      <c r="A3518">
        <v>3517</v>
      </c>
      <c r="B3518">
        <v>2021</v>
      </c>
      <c r="C3518" t="s">
        <v>214</v>
      </c>
      <c r="D3518" t="s">
        <v>216</v>
      </c>
      <c r="E3518" t="s">
        <v>104</v>
      </c>
      <c r="F3518" t="str">
        <f t="shared" si="216"/>
        <v>Consultant</v>
      </c>
      <c r="G3518">
        <v>54000</v>
      </c>
      <c r="H3518" t="s">
        <v>14</v>
      </c>
      <c r="I3518">
        <v>63831</v>
      </c>
      <c r="J3518">
        <f t="shared" si="217"/>
        <v>50000</v>
      </c>
      <c r="K3518">
        <f t="shared" si="218"/>
        <v>100000</v>
      </c>
      <c r="L3518" t="str">
        <f t="shared" si="219"/>
        <v>50000-100000</v>
      </c>
      <c r="M3518" t="s">
        <v>31</v>
      </c>
      <c r="N3518" t="str">
        <f>VLOOKUP(M3518,'Country Names'!B:C,2,FALSE)</f>
        <v>Germany</v>
      </c>
      <c r="O3518">
        <v>50</v>
      </c>
      <c r="P3518" t="str">
        <f>IF(Table[[#This Row],[remote_ratio]]=0, "In Person", IF(Table[[#This Row],[remote_ratio]]=50, "Hybrid", IF(Table[[#This Row],[remote_ratio]]=100, "Remote")))</f>
        <v>Hybrid</v>
      </c>
      <c r="Q3518" t="s">
        <v>31</v>
      </c>
      <c r="R3518" t="str">
        <f>VLOOKUP(Q3518,'Country Names'!B:C,2,FALSE)</f>
        <v>Germany</v>
      </c>
      <c r="S3518" t="s">
        <v>220</v>
      </c>
    </row>
    <row r="3519" spans="1:19" x14ac:dyDescent="0.3">
      <c r="A3519">
        <v>3489</v>
      </c>
      <c r="B3519">
        <v>2021</v>
      </c>
      <c r="C3519" t="s">
        <v>214</v>
      </c>
      <c r="D3519" t="s">
        <v>216</v>
      </c>
      <c r="E3519" t="s">
        <v>23</v>
      </c>
      <c r="F3519" t="str">
        <f t="shared" si="216"/>
        <v>Scientist</v>
      </c>
      <c r="G3519">
        <v>42000</v>
      </c>
      <c r="H3519" t="s">
        <v>14</v>
      </c>
      <c r="I3519">
        <v>49646</v>
      </c>
      <c r="J3519">
        <f t="shared" si="217"/>
        <v>0</v>
      </c>
      <c r="K3519">
        <f t="shared" si="218"/>
        <v>50000</v>
      </c>
      <c r="L3519" t="str">
        <f t="shared" si="219"/>
        <v>0-50000</v>
      </c>
      <c r="M3519" t="s">
        <v>63</v>
      </c>
      <c r="N3519" t="str">
        <f>VLOOKUP(M3519,'Country Names'!B:C,2,FALSE)</f>
        <v>France</v>
      </c>
      <c r="O3519">
        <v>50</v>
      </c>
      <c r="P3519" t="str">
        <f>IF(Table[[#This Row],[remote_ratio]]=0, "In Person", IF(Table[[#This Row],[remote_ratio]]=50, "Hybrid", IF(Table[[#This Row],[remote_ratio]]=100, "Remote")))</f>
        <v>Hybrid</v>
      </c>
      <c r="Q3519" t="s">
        <v>63</v>
      </c>
      <c r="R3519" t="str">
        <f>VLOOKUP(Q3519,'Country Names'!B:C,2,FALSE)</f>
        <v>France</v>
      </c>
      <c r="S3519" t="s">
        <v>221</v>
      </c>
    </row>
    <row r="3520" spans="1:19" x14ac:dyDescent="0.3">
      <c r="A3520">
        <v>3490</v>
      </c>
      <c r="B3520">
        <v>2021</v>
      </c>
      <c r="C3520" t="s">
        <v>330</v>
      </c>
      <c r="D3520" t="s">
        <v>216</v>
      </c>
      <c r="E3520" t="s">
        <v>89</v>
      </c>
      <c r="F3520" t="str">
        <f t="shared" si="216"/>
        <v>Scientist</v>
      </c>
      <c r="G3520">
        <v>3000000</v>
      </c>
      <c r="H3520" t="s">
        <v>42</v>
      </c>
      <c r="I3520">
        <v>40570</v>
      </c>
      <c r="J3520">
        <f t="shared" si="217"/>
        <v>0</v>
      </c>
      <c r="K3520">
        <f t="shared" si="218"/>
        <v>50000</v>
      </c>
      <c r="L3520" t="str">
        <f t="shared" si="219"/>
        <v>0-50000</v>
      </c>
      <c r="M3520" t="s">
        <v>43</v>
      </c>
      <c r="N3520" t="str">
        <f>VLOOKUP(M3520,'Country Names'!B:C,2,FALSE)</f>
        <v>India</v>
      </c>
      <c r="O3520">
        <v>50</v>
      </c>
      <c r="P3520" t="str">
        <f>IF(Table[[#This Row],[remote_ratio]]=0, "In Person", IF(Table[[#This Row],[remote_ratio]]=50, "Hybrid", IF(Table[[#This Row],[remote_ratio]]=100, "Remote")))</f>
        <v>Hybrid</v>
      </c>
      <c r="Q3520" t="s">
        <v>43</v>
      </c>
      <c r="R3520" t="str">
        <f>VLOOKUP(Q3520,'Country Names'!B:C,2,FALSE)</f>
        <v>India</v>
      </c>
      <c r="S3520" t="s">
        <v>220</v>
      </c>
    </row>
    <row r="3521" spans="1:19" x14ac:dyDescent="0.3">
      <c r="A3521">
        <v>3520</v>
      </c>
      <c r="B3521">
        <v>2021</v>
      </c>
      <c r="C3521" t="s">
        <v>215</v>
      </c>
      <c r="D3521" t="s">
        <v>216</v>
      </c>
      <c r="E3521" t="s">
        <v>68</v>
      </c>
      <c r="F3521" t="str">
        <f t="shared" si="216"/>
        <v>Head of Data</v>
      </c>
      <c r="G3521">
        <v>230000</v>
      </c>
      <c r="H3521" t="s">
        <v>20</v>
      </c>
      <c r="I3521">
        <v>230000</v>
      </c>
      <c r="J3521">
        <f t="shared" si="217"/>
        <v>200000</v>
      </c>
      <c r="K3521">
        <f t="shared" si="218"/>
        <v>250000</v>
      </c>
      <c r="L3521" t="str">
        <f t="shared" si="219"/>
        <v>200000-250000</v>
      </c>
      <c r="M3521" t="s">
        <v>111</v>
      </c>
      <c r="N3521" t="str">
        <f>VLOOKUP(M3521,'Country Names'!B:C,2,FALSE)</f>
        <v>Russia</v>
      </c>
      <c r="O3521">
        <v>50</v>
      </c>
      <c r="P3521" t="str">
        <f>IF(Table[[#This Row],[remote_ratio]]=0, "In Person", IF(Table[[#This Row],[remote_ratio]]=50, "Hybrid", IF(Table[[#This Row],[remote_ratio]]=100, "Remote")))</f>
        <v>Hybrid</v>
      </c>
      <c r="Q3521" t="s">
        <v>111</v>
      </c>
      <c r="R3521" t="str">
        <f>VLOOKUP(Q3521,'Country Names'!B:C,2,FALSE)</f>
        <v>Russia</v>
      </c>
      <c r="S3521" t="s">
        <v>220</v>
      </c>
    </row>
    <row r="3522" spans="1:19" x14ac:dyDescent="0.3">
      <c r="A3522">
        <v>3521</v>
      </c>
      <c r="B3522">
        <v>2021</v>
      </c>
      <c r="C3522" t="s">
        <v>214</v>
      </c>
      <c r="D3522" t="s">
        <v>216</v>
      </c>
      <c r="E3522" t="s">
        <v>35</v>
      </c>
      <c r="F3522" t="str">
        <f t="shared" ref="F3522:F3585" si="220">IF(RIGHT(E3522,LEN(E3522)-FIND(CHAR(1),SUBSTITUTE(E3522," ",CHAR(1),LEN(E3522)-LEN(SUBSTITUTE(E3522," ","")))))="Science","Director of DS",IF(RIGHT(E3522,LEN(E3522)-FIND(CHAR(1),SUBSTITUTE(E3522," ",CHAR(1),LEN(E3522)-LEN(SUBSTITUTE(E3522," ","")))))="Data","Head of Data",RIGHT(E3522,LEN(E3522)-FIND(CHAR(1),SUBSTITUTE(E3522," ",CHAR(1),LEN(E3522)-LEN(SUBSTITUTE(E3522," ","")))))))</f>
        <v>Engineer</v>
      </c>
      <c r="G3522">
        <v>125000</v>
      </c>
      <c r="H3522" t="s">
        <v>20</v>
      </c>
      <c r="I3522">
        <v>125000</v>
      </c>
      <c r="J3522">
        <f t="shared" ref="J3522:J3585" si="221">FLOOR(I3522/50000,1)*50000</f>
        <v>100000</v>
      </c>
      <c r="K3522">
        <f t="shared" ref="K3522:K3585" si="222">FLOOR(I3522/50000,1)*50000 + 50000</f>
        <v>150000</v>
      </c>
      <c r="L3522" t="str">
        <f t="shared" ref="L3522:L3585" si="223">_xlfn.CONCAT(J3522, "-", K3522)</f>
        <v>100000-150000</v>
      </c>
      <c r="M3522" t="s">
        <v>21</v>
      </c>
      <c r="N3522" t="str">
        <f>VLOOKUP(M3522,'Country Names'!B:C,2,FALSE)</f>
        <v>United States</v>
      </c>
      <c r="O3522">
        <v>100</v>
      </c>
      <c r="P3522" t="str">
        <f>IF(Table[[#This Row],[remote_ratio]]=0, "In Person", IF(Table[[#This Row],[remote_ratio]]=50, "Hybrid", IF(Table[[#This Row],[remote_ratio]]=100, "Remote")))</f>
        <v>Remote</v>
      </c>
      <c r="Q3522" t="s">
        <v>21</v>
      </c>
      <c r="R3522" t="str">
        <f>VLOOKUP(Q3522,'Country Names'!B:C,2,FALSE)</f>
        <v>United States</v>
      </c>
      <c r="S3522" t="s">
        <v>222</v>
      </c>
    </row>
    <row r="3523" spans="1:19" x14ac:dyDescent="0.3">
      <c r="A3523">
        <v>3522</v>
      </c>
      <c r="B3523">
        <v>2021</v>
      </c>
      <c r="C3523" t="s">
        <v>330</v>
      </c>
      <c r="D3523" t="s">
        <v>216</v>
      </c>
      <c r="E3523" t="s">
        <v>55</v>
      </c>
      <c r="F3523" t="str">
        <f t="shared" si="220"/>
        <v>Manager</v>
      </c>
      <c r="G3523">
        <v>120000</v>
      </c>
      <c r="H3523" t="s">
        <v>20</v>
      </c>
      <c r="I3523">
        <v>120000</v>
      </c>
      <c r="J3523">
        <f t="shared" si="221"/>
        <v>100000</v>
      </c>
      <c r="K3523">
        <f t="shared" si="222"/>
        <v>150000</v>
      </c>
      <c r="L3523" t="str">
        <f t="shared" si="223"/>
        <v>100000-150000</v>
      </c>
      <c r="M3523" t="s">
        <v>21</v>
      </c>
      <c r="N3523" t="str">
        <f>VLOOKUP(M3523,'Country Names'!B:C,2,FALSE)</f>
        <v>United States</v>
      </c>
      <c r="O3523">
        <v>100</v>
      </c>
      <c r="P3523" t="str">
        <f>IF(Table[[#This Row],[remote_ratio]]=0, "In Person", IF(Table[[#This Row],[remote_ratio]]=50, "Hybrid", IF(Table[[#This Row],[remote_ratio]]=100, "Remote")))</f>
        <v>Remote</v>
      </c>
      <c r="Q3523" t="s">
        <v>21</v>
      </c>
      <c r="R3523" t="str">
        <f>VLOOKUP(Q3523,'Country Names'!B:C,2,FALSE)</f>
        <v>United States</v>
      </c>
      <c r="S3523" t="s">
        <v>221</v>
      </c>
    </row>
    <row r="3524" spans="1:19" x14ac:dyDescent="0.3">
      <c r="A3524">
        <v>3495</v>
      </c>
      <c r="B3524">
        <v>2021</v>
      </c>
      <c r="C3524" t="s">
        <v>213</v>
      </c>
      <c r="D3524" t="s">
        <v>216</v>
      </c>
      <c r="E3524" t="s">
        <v>23</v>
      </c>
      <c r="F3524" t="str">
        <f t="shared" si="220"/>
        <v>Scientist</v>
      </c>
      <c r="G3524">
        <v>700000</v>
      </c>
      <c r="H3524" t="s">
        <v>42</v>
      </c>
      <c r="I3524">
        <v>9466</v>
      </c>
      <c r="J3524">
        <f t="shared" si="221"/>
        <v>0</v>
      </c>
      <c r="K3524">
        <f t="shared" si="222"/>
        <v>50000</v>
      </c>
      <c r="L3524" t="str">
        <f t="shared" si="223"/>
        <v>0-50000</v>
      </c>
      <c r="M3524" t="s">
        <v>43</v>
      </c>
      <c r="N3524" t="str">
        <f>VLOOKUP(M3524,'Country Names'!B:C,2,FALSE)</f>
        <v>India</v>
      </c>
      <c r="O3524">
        <v>0</v>
      </c>
      <c r="P3524" t="str">
        <f>IF(Table[[#This Row],[remote_ratio]]=0, "In Person", IF(Table[[#This Row],[remote_ratio]]=50, "Hybrid", IF(Table[[#This Row],[remote_ratio]]=100, "Remote")))</f>
        <v>In Person</v>
      </c>
      <c r="Q3524" t="s">
        <v>43</v>
      </c>
      <c r="R3524" t="str">
        <f>VLOOKUP(Q3524,'Country Names'!B:C,2,FALSE)</f>
        <v>India</v>
      </c>
      <c r="S3524" t="s">
        <v>222</v>
      </c>
    </row>
    <row r="3525" spans="1:19" x14ac:dyDescent="0.3">
      <c r="A3525">
        <v>3524</v>
      </c>
      <c r="B3525">
        <v>2020</v>
      </c>
      <c r="C3525" t="s">
        <v>213</v>
      </c>
      <c r="D3525" t="s">
        <v>216</v>
      </c>
      <c r="E3525" t="s">
        <v>27</v>
      </c>
      <c r="F3525" t="str">
        <f t="shared" si="220"/>
        <v>Analyst</v>
      </c>
      <c r="G3525">
        <v>41000</v>
      </c>
      <c r="H3525" t="s">
        <v>14</v>
      </c>
      <c r="I3525">
        <v>46759</v>
      </c>
      <c r="J3525">
        <f t="shared" si="221"/>
        <v>0</v>
      </c>
      <c r="K3525">
        <f t="shared" si="222"/>
        <v>50000</v>
      </c>
      <c r="L3525" t="str">
        <f t="shared" si="223"/>
        <v>0-50000</v>
      </c>
      <c r="M3525" t="s">
        <v>63</v>
      </c>
      <c r="N3525" t="str">
        <f>VLOOKUP(M3525,'Country Names'!B:C,2,FALSE)</f>
        <v>France</v>
      </c>
      <c r="O3525">
        <v>50</v>
      </c>
      <c r="P3525" t="str">
        <f>IF(Table[[#This Row],[remote_ratio]]=0, "In Person", IF(Table[[#This Row],[remote_ratio]]=50, "Hybrid", IF(Table[[#This Row],[remote_ratio]]=100, "Remote")))</f>
        <v>Hybrid</v>
      </c>
      <c r="Q3525" t="s">
        <v>63</v>
      </c>
      <c r="R3525" t="str">
        <f>VLOOKUP(Q3525,'Country Names'!B:C,2,FALSE)</f>
        <v>France</v>
      </c>
      <c r="S3525" t="s">
        <v>220</v>
      </c>
    </row>
    <row r="3526" spans="1:19" x14ac:dyDescent="0.3">
      <c r="A3526">
        <v>3525</v>
      </c>
      <c r="B3526">
        <v>2020</v>
      </c>
      <c r="C3526" t="s">
        <v>213</v>
      </c>
      <c r="D3526" t="s">
        <v>216</v>
      </c>
      <c r="E3526" t="s">
        <v>37</v>
      </c>
      <c r="F3526" t="str">
        <f t="shared" si="220"/>
        <v>Engineer</v>
      </c>
      <c r="G3526">
        <v>65000</v>
      </c>
      <c r="H3526" t="s">
        <v>14</v>
      </c>
      <c r="I3526">
        <v>74130</v>
      </c>
      <c r="J3526">
        <f t="shared" si="221"/>
        <v>50000</v>
      </c>
      <c r="K3526">
        <f t="shared" si="222"/>
        <v>100000</v>
      </c>
      <c r="L3526" t="str">
        <f t="shared" si="223"/>
        <v>50000-100000</v>
      </c>
      <c r="M3526" t="s">
        <v>90</v>
      </c>
      <c r="N3526" t="str">
        <f>VLOOKUP(M3526,'Country Names'!B:C,2,FALSE)</f>
        <v>Austria</v>
      </c>
      <c r="O3526">
        <v>50</v>
      </c>
      <c r="P3526" t="str">
        <f>IF(Table[[#This Row],[remote_ratio]]=0, "In Person", IF(Table[[#This Row],[remote_ratio]]=50, "Hybrid", IF(Table[[#This Row],[remote_ratio]]=100, "Remote")))</f>
        <v>Hybrid</v>
      </c>
      <c r="Q3526" t="s">
        <v>90</v>
      </c>
      <c r="R3526" t="str">
        <f>VLOOKUP(Q3526,'Country Names'!B:C,2,FALSE)</f>
        <v>Austria</v>
      </c>
      <c r="S3526" t="s">
        <v>220</v>
      </c>
    </row>
    <row r="3527" spans="1:19" x14ac:dyDescent="0.3">
      <c r="A3527">
        <v>3526</v>
      </c>
      <c r="B3527">
        <v>2021</v>
      </c>
      <c r="C3527" t="s">
        <v>330</v>
      </c>
      <c r="D3527" t="s">
        <v>216</v>
      </c>
      <c r="E3527" t="s">
        <v>141</v>
      </c>
      <c r="F3527" t="str">
        <f t="shared" si="220"/>
        <v>Engineer</v>
      </c>
      <c r="G3527">
        <v>159500</v>
      </c>
      <c r="H3527" t="s">
        <v>71</v>
      </c>
      <c r="I3527">
        <v>127221</v>
      </c>
      <c r="J3527">
        <f t="shared" si="221"/>
        <v>100000</v>
      </c>
      <c r="K3527">
        <f t="shared" si="222"/>
        <v>150000</v>
      </c>
      <c r="L3527" t="str">
        <f t="shared" si="223"/>
        <v>100000-150000</v>
      </c>
      <c r="M3527" t="s">
        <v>24</v>
      </c>
      <c r="N3527" t="str">
        <f>VLOOKUP(M3527,'Country Names'!B:C,2,FALSE)</f>
        <v>Canada</v>
      </c>
      <c r="O3527">
        <v>50</v>
      </c>
      <c r="P3527" t="str">
        <f>IF(Table[[#This Row],[remote_ratio]]=0, "In Person", IF(Table[[#This Row],[remote_ratio]]=50, "Hybrid", IF(Table[[#This Row],[remote_ratio]]=100, "Remote")))</f>
        <v>Hybrid</v>
      </c>
      <c r="Q3527" t="s">
        <v>24</v>
      </c>
      <c r="R3527" t="str">
        <f>VLOOKUP(Q3527,'Country Names'!B:C,2,FALSE)</f>
        <v>Canada</v>
      </c>
      <c r="S3527" t="s">
        <v>220</v>
      </c>
    </row>
    <row r="3528" spans="1:19" x14ac:dyDescent="0.3">
      <c r="A3528">
        <v>3527</v>
      </c>
      <c r="B3528">
        <v>2021</v>
      </c>
      <c r="C3528" t="s">
        <v>330</v>
      </c>
      <c r="D3528" t="s">
        <v>216</v>
      </c>
      <c r="E3528" t="s">
        <v>69</v>
      </c>
      <c r="F3528" t="str">
        <f t="shared" si="220"/>
        <v>Manager</v>
      </c>
      <c r="G3528">
        <v>144000</v>
      </c>
      <c r="H3528" t="s">
        <v>20</v>
      </c>
      <c r="I3528">
        <v>144000</v>
      </c>
      <c r="J3528">
        <f t="shared" si="221"/>
        <v>100000</v>
      </c>
      <c r="K3528">
        <f t="shared" si="222"/>
        <v>150000</v>
      </c>
      <c r="L3528" t="str">
        <f t="shared" si="223"/>
        <v>100000-150000</v>
      </c>
      <c r="M3528" t="s">
        <v>21</v>
      </c>
      <c r="N3528" t="str">
        <f>VLOOKUP(M3528,'Country Names'!B:C,2,FALSE)</f>
        <v>United States</v>
      </c>
      <c r="O3528">
        <v>100</v>
      </c>
      <c r="P3528" t="str">
        <f>IF(Table[[#This Row],[remote_ratio]]=0, "In Person", IF(Table[[#This Row],[remote_ratio]]=50, "Hybrid", IF(Table[[#This Row],[remote_ratio]]=100, "Remote")))</f>
        <v>Remote</v>
      </c>
      <c r="Q3528" t="s">
        <v>21</v>
      </c>
      <c r="R3528" t="str">
        <f>VLOOKUP(Q3528,'Country Names'!B:C,2,FALSE)</f>
        <v>United States</v>
      </c>
      <c r="S3528" t="s">
        <v>220</v>
      </c>
    </row>
    <row r="3529" spans="1:19" x14ac:dyDescent="0.3">
      <c r="A3529">
        <v>3496</v>
      </c>
      <c r="B3529">
        <v>2021</v>
      </c>
      <c r="C3529" t="s">
        <v>330</v>
      </c>
      <c r="D3529" t="s">
        <v>216</v>
      </c>
      <c r="E3529" t="s">
        <v>81</v>
      </c>
      <c r="F3529" t="str">
        <f t="shared" si="220"/>
        <v>Scientist</v>
      </c>
      <c r="G3529">
        <v>120000</v>
      </c>
      <c r="H3529" t="s">
        <v>20</v>
      </c>
      <c r="I3529">
        <v>120000</v>
      </c>
      <c r="J3529">
        <f t="shared" si="221"/>
        <v>100000</v>
      </c>
      <c r="K3529">
        <f t="shared" si="222"/>
        <v>150000</v>
      </c>
      <c r="L3529" t="str">
        <f t="shared" si="223"/>
        <v>100000-150000</v>
      </c>
      <c r="M3529" t="s">
        <v>21</v>
      </c>
      <c r="N3529" t="str">
        <f>VLOOKUP(M3529,'Country Names'!B:C,2,FALSE)</f>
        <v>United States</v>
      </c>
      <c r="O3529">
        <v>50</v>
      </c>
      <c r="P3529" t="str">
        <f>IF(Table[[#This Row],[remote_ratio]]=0, "In Person", IF(Table[[#This Row],[remote_ratio]]=50, "Hybrid", IF(Table[[#This Row],[remote_ratio]]=100, "Remote")))</f>
        <v>Hybrid</v>
      </c>
      <c r="Q3529" t="s">
        <v>21</v>
      </c>
      <c r="R3529" t="str">
        <f>VLOOKUP(Q3529,'Country Names'!B:C,2,FALSE)</f>
        <v>United States</v>
      </c>
      <c r="S3529" t="s">
        <v>222</v>
      </c>
    </row>
    <row r="3530" spans="1:19" x14ac:dyDescent="0.3">
      <c r="A3530">
        <v>3498</v>
      </c>
      <c r="B3530">
        <v>2021</v>
      </c>
      <c r="C3530" t="s">
        <v>214</v>
      </c>
      <c r="D3530" t="s">
        <v>216</v>
      </c>
      <c r="E3530" t="s">
        <v>57</v>
      </c>
      <c r="F3530" t="str">
        <f t="shared" si="220"/>
        <v>Scientist</v>
      </c>
      <c r="G3530">
        <v>80000</v>
      </c>
      <c r="H3530" t="s">
        <v>58</v>
      </c>
      <c r="I3530">
        <v>110037</v>
      </c>
      <c r="J3530">
        <f t="shared" si="221"/>
        <v>100000</v>
      </c>
      <c r="K3530">
        <f t="shared" si="222"/>
        <v>150000</v>
      </c>
      <c r="L3530" t="str">
        <f t="shared" si="223"/>
        <v>100000-150000</v>
      </c>
      <c r="M3530" t="s">
        <v>33</v>
      </c>
      <c r="N3530" t="str">
        <f>VLOOKUP(M3530,'Country Names'!B:C,2,FALSE)</f>
        <v>United Kingdom</v>
      </c>
      <c r="O3530">
        <v>0</v>
      </c>
      <c r="P3530" t="str">
        <f>IF(Table[[#This Row],[remote_ratio]]=0, "In Person", IF(Table[[#This Row],[remote_ratio]]=50, "Hybrid", IF(Table[[#This Row],[remote_ratio]]=100, "Remote")))</f>
        <v>In Person</v>
      </c>
      <c r="Q3530" t="s">
        <v>33</v>
      </c>
      <c r="R3530" t="str">
        <f>VLOOKUP(Q3530,'Country Names'!B:C,2,FALSE)</f>
        <v>United Kingdom</v>
      </c>
      <c r="S3530" t="s">
        <v>220</v>
      </c>
    </row>
    <row r="3531" spans="1:19" x14ac:dyDescent="0.3">
      <c r="A3531">
        <v>3508</v>
      </c>
      <c r="B3531">
        <v>2021</v>
      </c>
      <c r="C3531" t="s">
        <v>213</v>
      </c>
      <c r="D3531" t="s">
        <v>216</v>
      </c>
      <c r="E3531" t="s">
        <v>52</v>
      </c>
      <c r="F3531" t="str">
        <f t="shared" si="220"/>
        <v>Scientist</v>
      </c>
      <c r="G3531">
        <v>53000</v>
      </c>
      <c r="H3531" t="s">
        <v>14</v>
      </c>
      <c r="I3531">
        <v>62649</v>
      </c>
      <c r="J3531">
        <f t="shared" si="221"/>
        <v>50000</v>
      </c>
      <c r="K3531">
        <f t="shared" si="222"/>
        <v>100000</v>
      </c>
      <c r="L3531" t="str">
        <f t="shared" si="223"/>
        <v>50000-100000</v>
      </c>
      <c r="M3531" t="s">
        <v>63</v>
      </c>
      <c r="N3531" t="str">
        <f>VLOOKUP(M3531,'Country Names'!B:C,2,FALSE)</f>
        <v>France</v>
      </c>
      <c r="O3531">
        <v>50</v>
      </c>
      <c r="P3531" t="str">
        <f>IF(Table[[#This Row],[remote_ratio]]=0, "In Person", IF(Table[[#This Row],[remote_ratio]]=50, "Hybrid", IF(Table[[#This Row],[remote_ratio]]=100, "Remote")))</f>
        <v>Hybrid</v>
      </c>
      <c r="Q3531" t="s">
        <v>63</v>
      </c>
      <c r="R3531" t="str">
        <f>VLOOKUP(Q3531,'Country Names'!B:C,2,FALSE)</f>
        <v>France</v>
      </c>
      <c r="S3531" t="s">
        <v>221</v>
      </c>
    </row>
    <row r="3532" spans="1:19" x14ac:dyDescent="0.3">
      <c r="A3532">
        <v>3531</v>
      </c>
      <c r="B3532">
        <v>2020</v>
      </c>
      <c r="C3532" t="s">
        <v>213</v>
      </c>
      <c r="D3532" t="s">
        <v>216</v>
      </c>
      <c r="E3532" t="s">
        <v>104</v>
      </c>
      <c r="F3532" t="str">
        <f t="shared" si="220"/>
        <v>Consultant</v>
      </c>
      <c r="G3532">
        <v>103000</v>
      </c>
      <c r="H3532" t="s">
        <v>20</v>
      </c>
      <c r="I3532">
        <v>103000</v>
      </c>
      <c r="J3532">
        <f t="shared" si="221"/>
        <v>100000</v>
      </c>
      <c r="K3532">
        <f t="shared" si="222"/>
        <v>150000</v>
      </c>
      <c r="L3532" t="str">
        <f t="shared" si="223"/>
        <v>100000-150000</v>
      </c>
      <c r="M3532" t="s">
        <v>21</v>
      </c>
      <c r="N3532" t="str">
        <f>VLOOKUP(M3532,'Country Names'!B:C,2,FALSE)</f>
        <v>United States</v>
      </c>
      <c r="O3532">
        <v>100</v>
      </c>
      <c r="P3532" t="str">
        <f>IF(Table[[#This Row],[remote_ratio]]=0, "In Person", IF(Table[[#This Row],[remote_ratio]]=50, "Hybrid", IF(Table[[#This Row],[remote_ratio]]=100, "Remote")))</f>
        <v>Remote</v>
      </c>
      <c r="Q3532" t="s">
        <v>21</v>
      </c>
      <c r="R3532" t="str">
        <f>VLOOKUP(Q3532,'Country Names'!B:C,2,FALSE)</f>
        <v>United States</v>
      </c>
      <c r="S3532" t="s">
        <v>220</v>
      </c>
    </row>
    <row r="3533" spans="1:19" x14ac:dyDescent="0.3">
      <c r="A3533">
        <v>3532</v>
      </c>
      <c r="B3533">
        <v>2021</v>
      </c>
      <c r="C3533" t="s">
        <v>330</v>
      </c>
      <c r="D3533" t="s">
        <v>216</v>
      </c>
      <c r="E3533" t="s">
        <v>37</v>
      </c>
      <c r="F3533" t="str">
        <f t="shared" si="220"/>
        <v>Engineer</v>
      </c>
      <c r="G3533">
        <v>153000</v>
      </c>
      <c r="H3533" t="s">
        <v>20</v>
      </c>
      <c r="I3533">
        <v>153000</v>
      </c>
      <c r="J3533">
        <f t="shared" si="221"/>
        <v>150000</v>
      </c>
      <c r="K3533">
        <f t="shared" si="222"/>
        <v>200000</v>
      </c>
      <c r="L3533" t="str">
        <f t="shared" si="223"/>
        <v>150000-200000</v>
      </c>
      <c r="M3533" t="s">
        <v>21</v>
      </c>
      <c r="N3533" t="str">
        <f>VLOOKUP(M3533,'Country Names'!B:C,2,FALSE)</f>
        <v>United States</v>
      </c>
      <c r="O3533">
        <v>100</v>
      </c>
      <c r="P3533" t="str">
        <f>IF(Table[[#This Row],[remote_ratio]]=0, "In Person", IF(Table[[#This Row],[remote_ratio]]=50, "Hybrid", IF(Table[[#This Row],[remote_ratio]]=100, "Remote")))</f>
        <v>Remote</v>
      </c>
      <c r="Q3533" t="s">
        <v>21</v>
      </c>
      <c r="R3533" t="str">
        <f>VLOOKUP(Q3533,'Country Names'!B:C,2,FALSE)</f>
        <v>United States</v>
      </c>
      <c r="S3533" t="s">
        <v>220</v>
      </c>
    </row>
    <row r="3534" spans="1:19" x14ac:dyDescent="0.3">
      <c r="A3534">
        <v>3533</v>
      </c>
      <c r="B3534">
        <v>2021</v>
      </c>
      <c r="C3534" t="s">
        <v>213</v>
      </c>
      <c r="D3534" t="s">
        <v>216</v>
      </c>
      <c r="E3534" t="s">
        <v>37</v>
      </c>
      <c r="F3534" t="str">
        <f t="shared" si="220"/>
        <v>Engineer</v>
      </c>
      <c r="G3534">
        <v>90000</v>
      </c>
      <c r="H3534" t="s">
        <v>20</v>
      </c>
      <c r="I3534">
        <v>90000</v>
      </c>
      <c r="J3534">
        <f t="shared" si="221"/>
        <v>50000</v>
      </c>
      <c r="K3534">
        <f t="shared" si="222"/>
        <v>100000</v>
      </c>
      <c r="L3534" t="str">
        <f t="shared" si="223"/>
        <v>50000-100000</v>
      </c>
      <c r="M3534" t="s">
        <v>21</v>
      </c>
      <c r="N3534" t="str">
        <f>VLOOKUP(M3534,'Country Names'!B:C,2,FALSE)</f>
        <v>United States</v>
      </c>
      <c r="O3534">
        <v>100</v>
      </c>
      <c r="P3534" t="str">
        <f>IF(Table[[#This Row],[remote_ratio]]=0, "In Person", IF(Table[[#This Row],[remote_ratio]]=50, "Hybrid", IF(Table[[#This Row],[remote_ratio]]=100, "Remote")))</f>
        <v>Remote</v>
      </c>
      <c r="Q3534" t="s">
        <v>21</v>
      </c>
      <c r="R3534" t="str">
        <f>VLOOKUP(Q3534,'Country Names'!B:C,2,FALSE)</f>
        <v>United States</v>
      </c>
      <c r="S3534" t="s">
        <v>220</v>
      </c>
    </row>
    <row r="3535" spans="1:19" x14ac:dyDescent="0.3">
      <c r="A3535">
        <v>3534</v>
      </c>
      <c r="B3535">
        <v>2021</v>
      </c>
      <c r="C3535" t="s">
        <v>214</v>
      </c>
      <c r="D3535" t="s">
        <v>216</v>
      </c>
      <c r="E3535" t="s">
        <v>27</v>
      </c>
      <c r="F3535" t="str">
        <f t="shared" si="220"/>
        <v>Analyst</v>
      </c>
      <c r="G3535">
        <v>90000</v>
      </c>
      <c r="H3535" t="s">
        <v>20</v>
      </c>
      <c r="I3535">
        <v>90000</v>
      </c>
      <c r="J3535">
        <f t="shared" si="221"/>
        <v>50000</v>
      </c>
      <c r="K3535">
        <f t="shared" si="222"/>
        <v>100000</v>
      </c>
      <c r="L3535" t="str">
        <f t="shared" si="223"/>
        <v>50000-100000</v>
      </c>
      <c r="M3535" t="s">
        <v>21</v>
      </c>
      <c r="N3535" t="str">
        <f>VLOOKUP(M3535,'Country Names'!B:C,2,FALSE)</f>
        <v>United States</v>
      </c>
      <c r="O3535">
        <v>100</v>
      </c>
      <c r="P3535" t="str">
        <f>IF(Table[[#This Row],[remote_ratio]]=0, "In Person", IF(Table[[#This Row],[remote_ratio]]=50, "Hybrid", IF(Table[[#This Row],[remote_ratio]]=100, "Remote")))</f>
        <v>Remote</v>
      </c>
      <c r="Q3535" t="s">
        <v>21</v>
      </c>
      <c r="R3535" t="str">
        <f>VLOOKUP(Q3535,'Country Names'!B:C,2,FALSE)</f>
        <v>United States</v>
      </c>
      <c r="S3535" t="s">
        <v>222</v>
      </c>
    </row>
    <row r="3536" spans="1:19" x14ac:dyDescent="0.3">
      <c r="A3536">
        <v>3535</v>
      </c>
      <c r="B3536">
        <v>2021</v>
      </c>
      <c r="C3536" t="s">
        <v>214</v>
      </c>
      <c r="D3536" t="s">
        <v>216</v>
      </c>
      <c r="E3536" t="s">
        <v>27</v>
      </c>
      <c r="F3536" t="str">
        <f t="shared" si="220"/>
        <v>Analyst</v>
      </c>
      <c r="G3536">
        <v>60000</v>
      </c>
      <c r="H3536" t="s">
        <v>20</v>
      </c>
      <c r="I3536">
        <v>60000</v>
      </c>
      <c r="J3536">
        <f t="shared" si="221"/>
        <v>50000</v>
      </c>
      <c r="K3536">
        <f t="shared" si="222"/>
        <v>100000</v>
      </c>
      <c r="L3536" t="str">
        <f t="shared" si="223"/>
        <v>50000-100000</v>
      </c>
      <c r="M3536" t="s">
        <v>21</v>
      </c>
      <c r="N3536" t="str">
        <f>VLOOKUP(M3536,'Country Names'!B:C,2,FALSE)</f>
        <v>United States</v>
      </c>
      <c r="O3536">
        <v>100</v>
      </c>
      <c r="P3536" t="str">
        <f>IF(Table[[#This Row],[remote_ratio]]=0, "In Person", IF(Table[[#This Row],[remote_ratio]]=50, "Hybrid", IF(Table[[#This Row],[remote_ratio]]=100, "Remote")))</f>
        <v>Remote</v>
      </c>
      <c r="Q3536" t="s">
        <v>21</v>
      </c>
      <c r="R3536" t="str">
        <f>VLOOKUP(Q3536,'Country Names'!B:C,2,FALSE)</f>
        <v>United States</v>
      </c>
      <c r="S3536" t="s">
        <v>222</v>
      </c>
    </row>
    <row r="3537" spans="1:19" x14ac:dyDescent="0.3">
      <c r="A3537">
        <v>3518</v>
      </c>
      <c r="B3537">
        <v>2020</v>
      </c>
      <c r="C3537" t="s">
        <v>330</v>
      </c>
      <c r="D3537" t="s">
        <v>216</v>
      </c>
      <c r="E3537" t="s">
        <v>23</v>
      </c>
      <c r="F3537" t="str">
        <f t="shared" si="220"/>
        <v>Scientist</v>
      </c>
      <c r="G3537">
        <v>60000</v>
      </c>
      <c r="H3537" t="s">
        <v>14</v>
      </c>
      <c r="I3537">
        <v>68428</v>
      </c>
      <c r="J3537">
        <f t="shared" si="221"/>
        <v>50000</v>
      </c>
      <c r="K3537">
        <f t="shared" si="222"/>
        <v>100000</v>
      </c>
      <c r="L3537" t="str">
        <f t="shared" si="223"/>
        <v>50000-100000</v>
      </c>
      <c r="M3537" t="s">
        <v>135</v>
      </c>
      <c r="N3537" t="str">
        <f>VLOOKUP(M3537,'Country Names'!B:C,2,FALSE)</f>
        <v>Greece</v>
      </c>
      <c r="O3537">
        <v>100</v>
      </c>
      <c r="P3537" t="str">
        <f>IF(Table[[#This Row],[remote_ratio]]=0, "In Person", IF(Table[[#This Row],[remote_ratio]]=50, "Hybrid", IF(Table[[#This Row],[remote_ratio]]=100, "Remote")))</f>
        <v>Remote</v>
      </c>
      <c r="Q3537" t="s">
        <v>21</v>
      </c>
      <c r="R3537" t="str">
        <f>VLOOKUP(Q3537,'Country Names'!B:C,2,FALSE)</f>
        <v>United States</v>
      </c>
      <c r="S3537" t="s">
        <v>220</v>
      </c>
    </row>
    <row r="3538" spans="1:19" x14ac:dyDescent="0.3">
      <c r="A3538">
        <v>3523</v>
      </c>
      <c r="B3538">
        <v>2020</v>
      </c>
      <c r="C3538" t="s">
        <v>213</v>
      </c>
      <c r="D3538" t="s">
        <v>216</v>
      </c>
      <c r="E3538" t="s">
        <v>52</v>
      </c>
      <c r="F3538" t="str">
        <f t="shared" si="220"/>
        <v>Scientist</v>
      </c>
      <c r="G3538">
        <v>450000</v>
      </c>
      <c r="H3538" t="s">
        <v>20</v>
      </c>
      <c r="I3538">
        <v>450000</v>
      </c>
      <c r="J3538">
        <f t="shared" si="221"/>
        <v>450000</v>
      </c>
      <c r="K3538">
        <f t="shared" si="222"/>
        <v>500000</v>
      </c>
      <c r="L3538" t="str">
        <f t="shared" si="223"/>
        <v>450000-500000</v>
      </c>
      <c r="M3538" t="s">
        <v>21</v>
      </c>
      <c r="N3538" t="str">
        <f>VLOOKUP(M3538,'Country Names'!B:C,2,FALSE)</f>
        <v>United States</v>
      </c>
      <c r="O3538">
        <v>0</v>
      </c>
      <c r="P3538" t="str">
        <f>IF(Table[[#This Row],[remote_ratio]]=0, "In Person", IF(Table[[#This Row],[remote_ratio]]=50, "Hybrid", IF(Table[[#This Row],[remote_ratio]]=100, "Remote")))</f>
        <v>In Person</v>
      </c>
      <c r="Q3538" t="s">
        <v>21</v>
      </c>
      <c r="R3538" t="str">
        <f>VLOOKUP(Q3538,'Country Names'!B:C,2,FALSE)</f>
        <v>United States</v>
      </c>
      <c r="S3538" t="s">
        <v>221</v>
      </c>
    </row>
    <row r="3539" spans="1:19" x14ac:dyDescent="0.3">
      <c r="A3539">
        <v>3538</v>
      </c>
      <c r="B3539">
        <v>2021</v>
      </c>
      <c r="C3539" t="s">
        <v>213</v>
      </c>
      <c r="D3539" t="s">
        <v>218</v>
      </c>
      <c r="E3539" t="s">
        <v>149</v>
      </c>
      <c r="F3539" t="str">
        <f t="shared" si="220"/>
        <v>Researcher</v>
      </c>
      <c r="G3539">
        <v>400000</v>
      </c>
      <c r="H3539" t="s">
        <v>42</v>
      </c>
      <c r="I3539">
        <v>5409</v>
      </c>
      <c r="J3539">
        <f t="shared" si="221"/>
        <v>0</v>
      </c>
      <c r="K3539">
        <f t="shared" si="222"/>
        <v>50000</v>
      </c>
      <c r="L3539" t="str">
        <f t="shared" si="223"/>
        <v>0-50000</v>
      </c>
      <c r="M3539" t="s">
        <v>43</v>
      </c>
      <c r="N3539" t="str">
        <f>VLOOKUP(M3539,'Country Names'!B:C,2,FALSE)</f>
        <v>India</v>
      </c>
      <c r="O3539">
        <v>50</v>
      </c>
      <c r="P3539" t="str">
        <f>IF(Table[[#This Row],[remote_ratio]]=0, "In Person", IF(Table[[#This Row],[remote_ratio]]=50, "Hybrid", IF(Table[[#This Row],[remote_ratio]]=100, "Remote")))</f>
        <v>Hybrid</v>
      </c>
      <c r="Q3539" t="s">
        <v>43</v>
      </c>
      <c r="R3539" t="str">
        <f>VLOOKUP(Q3539,'Country Names'!B:C,2,FALSE)</f>
        <v>India</v>
      </c>
      <c r="S3539" t="s">
        <v>221</v>
      </c>
    </row>
    <row r="3540" spans="1:19" x14ac:dyDescent="0.3">
      <c r="A3540">
        <v>3539</v>
      </c>
      <c r="B3540">
        <v>2021</v>
      </c>
      <c r="C3540" t="s">
        <v>213</v>
      </c>
      <c r="D3540" t="s">
        <v>217</v>
      </c>
      <c r="E3540" t="s">
        <v>19</v>
      </c>
      <c r="F3540" t="str">
        <f t="shared" si="220"/>
        <v>Engineer</v>
      </c>
      <c r="G3540">
        <v>270000</v>
      </c>
      <c r="H3540" t="s">
        <v>20</v>
      </c>
      <c r="I3540">
        <v>270000</v>
      </c>
      <c r="J3540">
        <f t="shared" si="221"/>
        <v>250000</v>
      </c>
      <c r="K3540">
        <f t="shared" si="222"/>
        <v>300000</v>
      </c>
      <c r="L3540" t="str">
        <f t="shared" si="223"/>
        <v>250000-300000</v>
      </c>
      <c r="M3540" t="s">
        <v>21</v>
      </c>
      <c r="N3540" t="str">
        <f>VLOOKUP(M3540,'Country Names'!B:C,2,FALSE)</f>
        <v>United States</v>
      </c>
      <c r="O3540">
        <v>100</v>
      </c>
      <c r="P3540" t="str">
        <f>IF(Table[[#This Row],[remote_ratio]]=0, "In Person", IF(Table[[#This Row],[remote_ratio]]=50, "Hybrid", IF(Table[[#This Row],[remote_ratio]]=100, "Remote")))</f>
        <v>Remote</v>
      </c>
      <c r="Q3540" t="s">
        <v>21</v>
      </c>
      <c r="R3540" t="str">
        <f>VLOOKUP(Q3540,'Country Names'!B:C,2,FALSE)</f>
        <v>United States</v>
      </c>
      <c r="S3540" t="s">
        <v>220</v>
      </c>
    </row>
    <row r="3541" spans="1:19" x14ac:dyDescent="0.3">
      <c r="A3541">
        <v>3528</v>
      </c>
      <c r="B3541">
        <v>2021</v>
      </c>
      <c r="C3541" t="s">
        <v>214</v>
      </c>
      <c r="D3541" t="s">
        <v>216</v>
      </c>
      <c r="E3541" t="s">
        <v>23</v>
      </c>
      <c r="F3541" t="str">
        <f t="shared" si="220"/>
        <v>Scientist</v>
      </c>
      <c r="G3541">
        <v>13400</v>
      </c>
      <c r="H3541" t="s">
        <v>20</v>
      </c>
      <c r="I3541">
        <v>13400</v>
      </c>
      <c r="J3541">
        <f t="shared" si="221"/>
        <v>0</v>
      </c>
      <c r="K3541">
        <f t="shared" si="222"/>
        <v>50000</v>
      </c>
      <c r="L3541" t="str">
        <f t="shared" si="223"/>
        <v>0-50000</v>
      </c>
      <c r="M3541" t="s">
        <v>74</v>
      </c>
      <c r="N3541" t="str">
        <f>VLOOKUP(M3541,'Country Names'!B:C,2,FALSE)</f>
        <v>Ukraine</v>
      </c>
      <c r="O3541">
        <v>100</v>
      </c>
      <c r="P3541" t="str">
        <f>IF(Table[[#This Row],[remote_ratio]]=0, "In Person", IF(Table[[#This Row],[remote_ratio]]=50, "Hybrid", IF(Table[[#This Row],[remote_ratio]]=100, "Remote")))</f>
        <v>Remote</v>
      </c>
      <c r="Q3541" t="s">
        <v>74</v>
      </c>
      <c r="R3541" t="str">
        <f>VLOOKUP(Q3541,'Country Names'!B:C,2,FALSE)</f>
        <v>Ukraine</v>
      </c>
      <c r="S3541" t="s">
        <v>220</v>
      </c>
    </row>
    <row r="3542" spans="1:19" x14ac:dyDescent="0.3">
      <c r="A3542">
        <v>3541</v>
      </c>
      <c r="B3542">
        <v>2021</v>
      </c>
      <c r="C3542" t="s">
        <v>213</v>
      </c>
      <c r="D3542" t="s">
        <v>216</v>
      </c>
      <c r="E3542" t="s">
        <v>35</v>
      </c>
      <c r="F3542" t="str">
        <f t="shared" si="220"/>
        <v>Engineer</v>
      </c>
      <c r="G3542">
        <v>40000</v>
      </c>
      <c r="H3542" t="s">
        <v>14</v>
      </c>
      <c r="I3542">
        <v>47282</v>
      </c>
      <c r="J3542">
        <f t="shared" si="221"/>
        <v>0</v>
      </c>
      <c r="K3542">
        <f t="shared" si="222"/>
        <v>50000</v>
      </c>
      <c r="L3542" t="str">
        <f t="shared" si="223"/>
        <v>0-50000</v>
      </c>
      <c r="M3542" t="s">
        <v>15</v>
      </c>
      <c r="N3542" t="str">
        <f>VLOOKUP(M3542,'Country Names'!B:C,2,FALSE)</f>
        <v>Spain</v>
      </c>
      <c r="O3542">
        <v>100</v>
      </c>
      <c r="P3542" t="str">
        <f>IF(Table[[#This Row],[remote_ratio]]=0, "In Person", IF(Table[[#This Row],[remote_ratio]]=50, "Hybrid", IF(Table[[#This Row],[remote_ratio]]=100, "Remote")))</f>
        <v>Remote</v>
      </c>
      <c r="Q3542" t="s">
        <v>15</v>
      </c>
      <c r="R3542" t="str">
        <f>VLOOKUP(Q3542,'Country Names'!B:C,2,FALSE)</f>
        <v>Spain</v>
      </c>
      <c r="S3542" t="s">
        <v>222</v>
      </c>
    </row>
    <row r="3543" spans="1:19" x14ac:dyDescent="0.3">
      <c r="A3543">
        <v>3529</v>
      </c>
      <c r="B3543">
        <v>2021</v>
      </c>
      <c r="C3543" t="s">
        <v>213</v>
      </c>
      <c r="D3543" t="s">
        <v>216</v>
      </c>
      <c r="E3543" t="s">
        <v>23</v>
      </c>
      <c r="F3543" t="str">
        <f t="shared" si="220"/>
        <v>Scientist</v>
      </c>
      <c r="G3543">
        <v>95000</v>
      </c>
      <c r="H3543" t="s">
        <v>71</v>
      </c>
      <c r="I3543">
        <v>75774</v>
      </c>
      <c r="J3543">
        <f t="shared" si="221"/>
        <v>50000</v>
      </c>
      <c r="K3543">
        <f t="shared" si="222"/>
        <v>100000</v>
      </c>
      <c r="L3543" t="str">
        <f t="shared" si="223"/>
        <v>50000-100000</v>
      </c>
      <c r="M3543" t="s">
        <v>24</v>
      </c>
      <c r="N3543" t="str">
        <f>VLOOKUP(M3543,'Country Names'!B:C,2,FALSE)</f>
        <v>Canada</v>
      </c>
      <c r="O3543">
        <v>100</v>
      </c>
      <c r="P3543" t="str">
        <f>IF(Table[[#This Row],[remote_ratio]]=0, "In Person", IF(Table[[#This Row],[remote_ratio]]=50, "Hybrid", IF(Table[[#This Row],[remote_ratio]]=100, "Remote")))</f>
        <v>Remote</v>
      </c>
      <c r="Q3543" t="s">
        <v>24</v>
      </c>
      <c r="R3543" t="str">
        <f>VLOOKUP(Q3543,'Country Names'!B:C,2,FALSE)</f>
        <v>Canada</v>
      </c>
      <c r="S3543" t="s">
        <v>220</v>
      </c>
    </row>
    <row r="3544" spans="1:19" x14ac:dyDescent="0.3">
      <c r="A3544">
        <v>3543</v>
      </c>
      <c r="B3544">
        <v>2021</v>
      </c>
      <c r="C3544" t="s">
        <v>213</v>
      </c>
      <c r="D3544" t="s">
        <v>216</v>
      </c>
      <c r="E3544" t="s">
        <v>37</v>
      </c>
      <c r="F3544" t="str">
        <f t="shared" si="220"/>
        <v>Engineer</v>
      </c>
      <c r="G3544">
        <v>110000</v>
      </c>
      <c r="H3544" t="s">
        <v>120</v>
      </c>
      <c r="I3544">
        <v>28476</v>
      </c>
      <c r="J3544">
        <f t="shared" si="221"/>
        <v>0</v>
      </c>
      <c r="K3544">
        <f t="shared" si="222"/>
        <v>50000</v>
      </c>
      <c r="L3544" t="str">
        <f t="shared" si="223"/>
        <v>0-50000</v>
      </c>
      <c r="M3544" t="s">
        <v>121</v>
      </c>
      <c r="N3544" t="str">
        <f>VLOOKUP(M3544,'Country Names'!B:C,2,FALSE)</f>
        <v>Poland</v>
      </c>
      <c r="O3544">
        <v>100</v>
      </c>
      <c r="P3544" t="str">
        <f>IF(Table[[#This Row],[remote_ratio]]=0, "In Person", IF(Table[[#This Row],[remote_ratio]]=50, "Hybrid", IF(Table[[#This Row],[remote_ratio]]=100, "Remote")))</f>
        <v>Remote</v>
      </c>
      <c r="Q3544" t="s">
        <v>121</v>
      </c>
      <c r="R3544" t="str">
        <f>VLOOKUP(Q3544,'Country Names'!B:C,2,FALSE)</f>
        <v>Poland</v>
      </c>
      <c r="S3544" t="s">
        <v>220</v>
      </c>
    </row>
    <row r="3545" spans="1:19" x14ac:dyDescent="0.3">
      <c r="A3545">
        <v>3544</v>
      </c>
      <c r="B3545">
        <v>2021</v>
      </c>
      <c r="C3545" t="s">
        <v>213</v>
      </c>
      <c r="D3545" t="s">
        <v>216</v>
      </c>
      <c r="E3545" t="s">
        <v>153</v>
      </c>
      <c r="F3545" t="str">
        <f t="shared" si="220"/>
        <v>Engineer</v>
      </c>
      <c r="G3545">
        <v>110000</v>
      </c>
      <c r="H3545" t="s">
        <v>20</v>
      </c>
      <c r="I3545">
        <v>110000</v>
      </c>
      <c r="J3545">
        <f t="shared" si="221"/>
        <v>100000</v>
      </c>
      <c r="K3545">
        <f t="shared" si="222"/>
        <v>150000</v>
      </c>
      <c r="L3545" t="str">
        <f t="shared" si="223"/>
        <v>100000-150000</v>
      </c>
      <c r="M3545" t="s">
        <v>21</v>
      </c>
      <c r="N3545" t="str">
        <f>VLOOKUP(M3545,'Country Names'!B:C,2,FALSE)</f>
        <v>United States</v>
      </c>
      <c r="O3545">
        <v>100</v>
      </c>
      <c r="P3545" t="str">
        <f>IF(Table[[#This Row],[remote_ratio]]=0, "In Person", IF(Table[[#This Row],[remote_ratio]]=50, "Hybrid", IF(Table[[#This Row],[remote_ratio]]=100, "Remote")))</f>
        <v>Remote</v>
      </c>
      <c r="Q3545" t="s">
        <v>21</v>
      </c>
      <c r="R3545" t="str">
        <f>VLOOKUP(Q3545,'Country Names'!B:C,2,FALSE)</f>
        <v>United States</v>
      </c>
      <c r="S3545" t="s">
        <v>220</v>
      </c>
    </row>
    <row r="3546" spans="1:19" x14ac:dyDescent="0.3">
      <c r="A3546">
        <v>3530</v>
      </c>
      <c r="B3546">
        <v>2021</v>
      </c>
      <c r="C3546" t="s">
        <v>213</v>
      </c>
      <c r="D3546" t="s">
        <v>216</v>
      </c>
      <c r="E3546" t="s">
        <v>23</v>
      </c>
      <c r="F3546" t="str">
        <f t="shared" si="220"/>
        <v>Scientist</v>
      </c>
      <c r="G3546">
        <v>150000</v>
      </c>
      <c r="H3546" t="s">
        <v>20</v>
      </c>
      <c r="I3546">
        <v>150000</v>
      </c>
      <c r="J3546">
        <f t="shared" si="221"/>
        <v>150000</v>
      </c>
      <c r="K3546">
        <f t="shared" si="222"/>
        <v>200000</v>
      </c>
      <c r="L3546" t="str">
        <f t="shared" si="223"/>
        <v>150000-200000</v>
      </c>
      <c r="M3546" t="s">
        <v>21</v>
      </c>
      <c r="N3546" t="str">
        <f>VLOOKUP(M3546,'Country Names'!B:C,2,FALSE)</f>
        <v>United States</v>
      </c>
      <c r="O3546">
        <v>100</v>
      </c>
      <c r="P3546" t="str">
        <f>IF(Table[[#This Row],[remote_ratio]]=0, "In Person", IF(Table[[#This Row],[remote_ratio]]=50, "Hybrid", IF(Table[[#This Row],[remote_ratio]]=100, "Remote")))</f>
        <v>Remote</v>
      </c>
      <c r="Q3546" t="s">
        <v>21</v>
      </c>
      <c r="R3546" t="str">
        <f>VLOOKUP(Q3546,'Country Names'!B:C,2,FALSE)</f>
        <v>United States</v>
      </c>
      <c r="S3546" t="s">
        <v>221</v>
      </c>
    </row>
    <row r="3547" spans="1:19" x14ac:dyDescent="0.3">
      <c r="A3547">
        <v>3546</v>
      </c>
      <c r="B3547">
        <v>2020</v>
      </c>
      <c r="C3547" t="s">
        <v>214</v>
      </c>
      <c r="D3547" t="s">
        <v>216</v>
      </c>
      <c r="E3547" t="s">
        <v>35</v>
      </c>
      <c r="F3547" t="str">
        <f t="shared" si="220"/>
        <v>Engineer</v>
      </c>
      <c r="G3547">
        <v>250000</v>
      </c>
      <c r="H3547" t="s">
        <v>20</v>
      </c>
      <c r="I3547">
        <v>250000</v>
      </c>
      <c r="J3547">
        <f t="shared" si="221"/>
        <v>250000</v>
      </c>
      <c r="K3547">
        <f t="shared" si="222"/>
        <v>300000</v>
      </c>
      <c r="L3547" t="str">
        <f t="shared" si="223"/>
        <v>250000-300000</v>
      </c>
      <c r="M3547" t="s">
        <v>21</v>
      </c>
      <c r="N3547" t="str">
        <f>VLOOKUP(M3547,'Country Names'!B:C,2,FALSE)</f>
        <v>United States</v>
      </c>
      <c r="O3547">
        <v>50</v>
      </c>
      <c r="P3547" t="str">
        <f>IF(Table[[#This Row],[remote_ratio]]=0, "In Person", IF(Table[[#This Row],[remote_ratio]]=50, "Hybrid", IF(Table[[#This Row],[remote_ratio]]=100, "Remote")))</f>
        <v>Hybrid</v>
      </c>
      <c r="Q3547" t="s">
        <v>21</v>
      </c>
      <c r="R3547" t="str">
        <f>VLOOKUP(Q3547,'Country Names'!B:C,2,FALSE)</f>
        <v>United States</v>
      </c>
      <c r="S3547" t="s">
        <v>220</v>
      </c>
    </row>
    <row r="3548" spans="1:19" x14ac:dyDescent="0.3">
      <c r="A3548">
        <v>3547</v>
      </c>
      <c r="B3548">
        <v>2021</v>
      </c>
      <c r="C3548" t="s">
        <v>214</v>
      </c>
      <c r="D3548" t="s">
        <v>216</v>
      </c>
      <c r="E3548" t="s">
        <v>27</v>
      </c>
      <c r="F3548" t="str">
        <f t="shared" si="220"/>
        <v>Analyst</v>
      </c>
      <c r="G3548">
        <v>50000</v>
      </c>
      <c r="H3548" t="s">
        <v>14</v>
      </c>
      <c r="I3548">
        <v>59102</v>
      </c>
      <c r="J3548">
        <f t="shared" si="221"/>
        <v>50000</v>
      </c>
      <c r="K3548">
        <f t="shared" si="222"/>
        <v>100000</v>
      </c>
      <c r="L3548" t="str">
        <f t="shared" si="223"/>
        <v>50000-100000</v>
      </c>
      <c r="M3548" t="s">
        <v>63</v>
      </c>
      <c r="N3548" t="str">
        <f>VLOOKUP(M3548,'Country Names'!B:C,2,FALSE)</f>
        <v>France</v>
      </c>
      <c r="O3548">
        <v>50</v>
      </c>
      <c r="P3548" t="str">
        <f>IF(Table[[#This Row],[remote_ratio]]=0, "In Person", IF(Table[[#This Row],[remote_ratio]]=50, "Hybrid", IF(Table[[#This Row],[remote_ratio]]=100, "Remote")))</f>
        <v>Hybrid</v>
      </c>
      <c r="Q3548" t="s">
        <v>63</v>
      </c>
      <c r="R3548" t="str">
        <f>VLOOKUP(Q3548,'Country Names'!B:C,2,FALSE)</f>
        <v>France</v>
      </c>
      <c r="S3548" t="s">
        <v>221</v>
      </c>
    </row>
    <row r="3549" spans="1:19" x14ac:dyDescent="0.3">
      <c r="A3549">
        <v>3548</v>
      </c>
      <c r="B3549">
        <v>2021</v>
      </c>
      <c r="C3549" t="s">
        <v>330</v>
      </c>
      <c r="D3549" t="s">
        <v>216</v>
      </c>
      <c r="E3549" t="s">
        <v>27</v>
      </c>
      <c r="F3549" t="str">
        <f t="shared" si="220"/>
        <v>Analyst</v>
      </c>
      <c r="G3549">
        <v>80000</v>
      </c>
      <c r="H3549" t="s">
        <v>20</v>
      </c>
      <c r="I3549">
        <v>80000</v>
      </c>
      <c r="J3549">
        <f t="shared" si="221"/>
        <v>50000</v>
      </c>
      <c r="K3549">
        <f t="shared" si="222"/>
        <v>100000</v>
      </c>
      <c r="L3549" t="str">
        <f t="shared" si="223"/>
        <v>50000-100000</v>
      </c>
      <c r="M3549" t="s">
        <v>202</v>
      </c>
      <c r="N3549" t="e">
        <f>VLOOKUP(M3549,'Country Names'!B:C,2,FALSE)</f>
        <v>#N/A</v>
      </c>
      <c r="O3549">
        <v>100</v>
      </c>
      <c r="P3549" t="str">
        <f>IF(Table[[#This Row],[remote_ratio]]=0, "In Person", IF(Table[[#This Row],[remote_ratio]]=50, "Hybrid", IF(Table[[#This Row],[remote_ratio]]=100, "Remote")))</f>
        <v>Remote</v>
      </c>
      <c r="Q3549" t="s">
        <v>21</v>
      </c>
      <c r="R3549" t="str">
        <f>VLOOKUP(Q3549,'Country Names'!B:C,2,FALSE)</f>
        <v>United States</v>
      </c>
      <c r="S3549" t="s">
        <v>222</v>
      </c>
    </row>
    <row r="3550" spans="1:19" x14ac:dyDescent="0.3">
      <c r="A3550">
        <v>3549</v>
      </c>
      <c r="B3550">
        <v>2020</v>
      </c>
      <c r="C3550" t="s">
        <v>214</v>
      </c>
      <c r="D3550" t="s">
        <v>216</v>
      </c>
      <c r="E3550" t="s">
        <v>27</v>
      </c>
      <c r="F3550" t="str">
        <f t="shared" si="220"/>
        <v>Analyst</v>
      </c>
      <c r="G3550">
        <v>10000</v>
      </c>
      <c r="H3550" t="s">
        <v>20</v>
      </c>
      <c r="I3550">
        <v>10000</v>
      </c>
      <c r="J3550">
        <f t="shared" si="221"/>
        <v>0</v>
      </c>
      <c r="K3550">
        <f t="shared" si="222"/>
        <v>50000</v>
      </c>
      <c r="L3550" t="str">
        <f t="shared" si="223"/>
        <v>0-50000</v>
      </c>
      <c r="M3550" t="s">
        <v>40</v>
      </c>
      <c r="N3550" t="str">
        <f>VLOOKUP(M3550,'Country Names'!B:C,2,FALSE)</f>
        <v>Nigeria</v>
      </c>
      <c r="O3550">
        <v>100</v>
      </c>
      <c r="P3550" t="str">
        <f>IF(Table[[#This Row],[remote_ratio]]=0, "In Person", IF(Table[[#This Row],[remote_ratio]]=50, "Hybrid", IF(Table[[#This Row],[remote_ratio]]=100, "Remote")))</f>
        <v>Remote</v>
      </c>
      <c r="Q3550" t="s">
        <v>40</v>
      </c>
      <c r="R3550" t="str">
        <f>VLOOKUP(Q3550,'Country Names'!B:C,2,FALSE)</f>
        <v>Nigeria</v>
      </c>
      <c r="S3550" t="s">
        <v>222</v>
      </c>
    </row>
    <row r="3551" spans="1:19" x14ac:dyDescent="0.3">
      <c r="A3551">
        <v>3550</v>
      </c>
      <c r="B3551">
        <v>2020</v>
      </c>
      <c r="C3551" t="s">
        <v>214</v>
      </c>
      <c r="D3551" t="s">
        <v>216</v>
      </c>
      <c r="E3551" t="s">
        <v>35</v>
      </c>
      <c r="F3551" t="str">
        <f t="shared" si="220"/>
        <v>Engineer</v>
      </c>
      <c r="G3551">
        <v>138000</v>
      </c>
      <c r="H3551" t="s">
        <v>20</v>
      </c>
      <c r="I3551">
        <v>138000</v>
      </c>
      <c r="J3551">
        <f t="shared" si="221"/>
        <v>100000</v>
      </c>
      <c r="K3551">
        <f t="shared" si="222"/>
        <v>150000</v>
      </c>
      <c r="L3551" t="str">
        <f t="shared" si="223"/>
        <v>100000-150000</v>
      </c>
      <c r="M3551" t="s">
        <v>21</v>
      </c>
      <c r="N3551" t="str">
        <f>VLOOKUP(M3551,'Country Names'!B:C,2,FALSE)</f>
        <v>United States</v>
      </c>
      <c r="O3551">
        <v>100</v>
      </c>
      <c r="P3551" t="str">
        <f>IF(Table[[#This Row],[remote_ratio]]=0, "In Person", IF(Table[[#This Row],[remote_ratio]]=50, "Hybrid", IF(Table[[#This Row],[remote_ratio]]=100, "Remote")))</f>
        <v>Remote</v>
      </c>
      <c r="Q3551" t="s">
        <v>21</v>
      </c>
      <c r="R3551" t="str">
        <f>VLOOKUP(Q3551,'Country Names'!B:C,2,FALSE)</f>
        <v>United States</v>
      </c>
      <c r="S3551" t="s">
        <v>222</v>
      </c>
    </row>
    <row r="3552" spans="1:19" x14ac:dyDescent="0.3">
      <c r="A3552">
        <v>3551</v>
      </c>
      <c r="B3552">
        <v>2021</v>
      </c>
      <c r="C3552" t="s">
        <v>213</v>
      </c>
      <c r="D3552" t="s">
        <v>216</v>
      </c>
      <c r="E3552" t="s">
        <v>37</v>
      </c>
      <c r="F3552" t="str">
        <f t="shared" si="220"/>
        <v>Engineer</v>
      </c>
      <c r="G3552">
        <v>140000</v>
      </c>
      <c r="H3552" t="s">
        <v>20</v>
      </c>
      <c r="I3552">
        <v>140000</v>
      </c>
      <c r="J3552">
        <f t="shared" si="221"/>
        <v>100000</v>
      </c>
      <c r="K3552">
        <f t="shared" si="222"/>
        <v>150000</v>
      </c>
      <c r="L3552" t="str">
        <f t="shared" si="223"/>
        <v>100000-150000</v>
      </c>
      <c r="M3552" t="s">
        <v>21</v>
      </c>
      <c r="N3552" t="str">
        <f>VLOOKUP(M3552,'Country Names'!B:C,2,FALSE)</f>
        <v>United States</v>
      </c>
      <c r="O3552">
        <v>100</v>
      </c>
      <c r="P3552" t="str">
        <f>IF(Table[[#This Row],[remote_ratio]]=0, "In Person", IF(Table[[#This Row],[remote_ratio]]=50, "Hybrid", IF(Table[[#This Row],[remote_ratio]]=100, "Remote")))</f>
        <v>Remote</v>
      </c>
      <c r="Q3552" t="s">
        <v>21</v>
      </c>
      <c r="R3552" t="str">
        <f>VLOOKUP(Q3552,'Country Names'!B:C,2,FALSE)</f>
        <v>United States</v>
      </c>
      <c r="S3552" t="s">
        <v>220</v>
      </c>
    </row>
    <row r="3553" spans="1:19" x14ac:dyDescent="0.3">
      <c r="A3553">
        <v>3552</v>
      </c>
      <c r="B3553">
        <v>2021</v>
      </c>
      <c r="C3553" t="s">
        <v>330</v>
      </c>
      <c r="D3553" t="s">
        <v>216</v>
      </c>
      <c r="E3553" t="s">
        <v>153</v>
      </c>
      <c r="F3553" t="str">
        <f t="shared" si="220"/>
        <v>Engineer</v>
      </c>
      <c r="G3553">
        <v>67000</v>
      </c>
      <c r="H3553" t="s">
        <v>14</v>
      </c>
      <c r="I3553">
        <v>79197</v>
      </c>
      <c r="J3553">
        <f t="shared" si="221"/>
        <v>50000</v>
      </c>
      <c r="K3553">
        <f t="shared" si="222"/>
        <v>100000</v>
      </c>
      <c r="L3553" t="str">
        <f t="shared" si="223"/>
        <v>50000-100000</v>
      </c>
      <c r="M3553" t="s">
        <v>31</v>
      </c>
      <c r="N3553" t="str">
        <f>VLOOKUP(M3553,'Country Names'!B:C,2,FALSE)</f>
        <v>Germany</v>
      </c>
      <c r="O3553">
        <v>100</v>
      </c>
      <c r="P3553" t="str">
        <f>IF(Table[[#This Row],[remote_ratio]]=0, "In Person", IF(Table[[#This Row],[remote_ratio]]=50, "Hybrid", IF(Table[[#This Row],[remote_ratio]]=100, "Remote")))</f>
        <v>Remote</v>
      </c>
      <c r="Q3553" t="s">
        <v>31</v>
      </c>
      <c r="R3553" t="str">
        <f>VLOOKUP(Q3553,'Country Names'!B:C,2,FALSE)</f>
        <v>Germany</v>
      </c>
      <c r="S3553" t="s">
        <v>220</v>
      </c>
    </row>
    <row r="3554" spans="1:19" x14ac:dyDescent="0.3">
      <c r="A3554">
        <v>3553</v>
      </c>
      <c r="B3554">
        <v>2021</v>
      </c>
      <c r="C3554" t="s">
        <v>330</v>
      </c>
      <c r="D3554" t="s">
        <v>216</v>
      </c>
      <c r="E3554" t="s">
        <v>77</v>
      </c>
      <c r="F3554" t="str">
        <f t="shared" si="220"/>
        <v>Analyst</v>
      </c>
      <c r="G3554">
        <v>170000</v>
      </c>
      <c r="H3554" t="s">
        <v>20</v>
      </c>
      <c r="I3554">
        <v>170000</v>
      </c>
      <c r="J3554">
        <f t="shared" si="221"/>
        <v>150000</v>
      </c>
      <c r="K3554">
        <f t="shared" si="222"/>
        <v>200000</v>
      </c>
      <c r="L3554" t="str">
        <f t="shared" si="223"/>
        <v>150000-200000</v>
      </c>
      <c r="M3554" t="s">
        <v>21</v>
      </c>
      <c r="N3554" t="str">
        <f>VLOOKUP(M3554,'Country Names'!B:C,2,FALSE)</f>
        <v>United States</v>
      </c>
      <c r="O3554">
        <v>100</v>
      </c>
      <c r="P3554" t="str">
        <f>IF(Table[[#This Row],[remote_ratio]]=0, "In Person", IF(Table[[#This Row],[remote_ratio]]=50, "Hybrid", IF(Table[[#This Row],[remote_ratio]]=100, "Remote")))</f>
        <v>Remote</v>
      </c>
      <c r="Q3554" t="s">
        <v>21</v>
      </c>
      <c r="R3554" t="str">
        <f>VLOOKUP(Q3554,'Country Names'!B:C,2,FALSE)</f>
        <v>United States</v>
      </c>
      <c r="S3554" t="s">
        <v>220</v>
      </c>
    </row>
    <row r="3555" spans="1:19" x14ac:dyDescent="0.3">
      <c r="A3555">
        <v>3554</v>
      </c>
      <c r="B3555">
        <v>2021</v>
      </c>
      <c r="C3555" t="s">
        <v>214</v>
      </c>
      <c r="D3555" t="s">
        <v>216</v>
      </c>
      <c r="E3555" t="s">
        <v>27</v>
      </c>
      <c r="F3555" t="str">
        <f t="shared" si="220"/>
        <v>Analyst</v>
      </c>
      <c r="G3555">
        <v>80000</v>
      </c>
      <c r="H3555" t="s">
        <v>20</v>
      </c>
      <c r="I3555">
        <v>80000</v>
      </c>
      <c r="J3555">
        <f t="shared" si="221"/>
        <v>50000</v>
      </c>
      <c r="K3555">
        <f t="shared" si="222"/>
        <v>100000</v>
      </c>
      <c r="L3555" t="str">
        <f t="shared" si="223"/>
        <v>50000-100000</v>
      </c>
      <c r="M3555" t="s">
        <v>21</v>
      </c>
      <c r="N3555" t="str">
        <f>VLOOKUP(M3555,'Country Names'!B:C,2,FALSE)</f>
        <v>United States</v>
      </c>
      <c r="O3555">
        <v>100</v>
      </c>
      <c r="P3555" t="str">
        <f>IF(Table[[#This Row],[remote_ratio]]=0, "In Person", IF(Table[[#This Row],[remote_ratio]]=50, "Hybrid", IF(Table[[#This Row],[remote_ratio]]=100, "Remote")))</f>
        <v>Remote</v>
      </c>
      <c r="Q3555" t="s">
        <v>21</v>
      </c>
      <c r="R3555" t="str">
        <f>VLOOKUP(Q3555,'Country Names'!B:C,2,FALSE)</f>
        <v>United States</v>
      </c>
      <c r="S3555" t="s">
        <v>221</v>
      </c>
    </row>
    <row r="3556" spans="1:19" x14ac:dyDescent="0.3">
      <c r="A3556">
        <v>3536</v>
      </c>
      <c r="B3556">
        <v>2021</v>
      </c>
      <c r="C3556" t="s">
        <v>213</v>
      </c>
      <c r="D3556" t="s">
        <v>216</v>
      </c>
      <c r="E3556" t="s">
        <v>23</v>
      </c>
      <c r="F3556" t="str">
        <f t="shared" si="220"/>
        <v>Scientist</v>
      </c>
      <c r="G3556">
        <v>50000</v>
      </c>
      <c r="H3556" t="s">
        <v>20</v>
      </c>
      <c r="I3556">
        <v>50000</v>
      </c>
      <c r="J3556">
        <f t="shared" si="221"/>
        <v>50000</v>
      </c>
      <c r="K3556">
        <f t="shared" si="222"/>
        <v>100000</v>
      </c>
      <c r="L3556" t="str">
        <f t="shared" si="223"/>
        <v>50000-100000</v>
      </c>
      <c r="M3556" t="s">
        <v>40</v>
      </c>
      <c r="N3556" t="str">
        <f>VLOOKUP(M3556,'Country Names'!B:C,2,FALSE)</f>
        <v>Nigeria</v>
      </c>
      <c r="O3556">
        <v>100</v>
      </c>
      <c r="P3556" t="str">
        <f>IF(Table[[#This Row],[remote_ratio]]=0, "In Person", IF(Table[[#This Row],[remote_ratio]]=50, "Hybrid", IF(Table[[#This Row],[remote_ratio]]=100, "Remote")))</f>
        <v>Remote</v>
      </c>
      <c r="Q3556" t="s">
        <v>40</v>
      </c>
      <c r="R3556" t="str">
        <f>VLOOKUP(Q3556,'Country Names'!B:C,2,FALSE)</f>
        <v>Nigeria</v>
      </c>
      <c r="S3556" t="s">
        <v>220</v>
      </c>
    </row>
    <row r="3557" spans="1:19" x14ac:dyDescent="0.3">
      <c r="A3557">
        <v>3556</v>
      </c>
      <c r="B3557">
        <v>2021</v>
      </c>
      <c r="C3557" t="s">
        <v>213</v>
      </c>
      <c r="D3557" t="s">
        <v>216</v>
      </c>
      <c r="E3557" t="s">
        <v>112</v>
      </c>
      <c r="F3557" t="str">
        <f t="shared" si="220"/>
        <v>Analyst</v>
      </c>
      <c r="G3557">
        <v>100000</v>
      </c>
      <c r="H3557" t="s">
        <v>20</v>
      </c>
      <c r="I3557">
        <v>100000</v>
      </c>
      <c r="J3557">
        <f t="shared" si="221"/>
        <v>100000</v>
      </c>
      <c r="K3557">
        <f t="shared" si="222"/>
        <v>150000</v>
      </c>
      <c r="L3557" t="str">
        <f t="shared" si="223"/>
        <v>100000-150000</v>
      </c>
      <c r="M3557" t="s">
        <v>21</v>
      </c>
      <c r="N3557" t="str">
        <f>VLOOKUP(M3557,'Country Names'!B:C,2,FALSE)</f>
        <v>United States</v>
      </c>
      <c r="O3557">
        <v>100</v>
      </c>
      <c r="P3557" t="str">
        <f>IF(Table[[#This Row],[remote_ratio]]=0, "In Person", IF(Table[[#This Row],[remote_ratio]]=50, "Hybrid", IF(Table[[#This Row],[remote_ratio]]=100, "Remote")))</f>
        <v>Remote</v>
      </c>
      <c r="Q3557" t="s">
        <v>21</v>
      </c>
      <c r="R3557" t="str">
        <f>VLOOKUP(Q3557,'Country Names'!B:C,2,FALSE)</f>
        <v>United States</v>
      </c>
      <c r="S3557" t="s">
        <v>221</v>
      </c>
    </row>
    <row r="3558" spans="1:19" x14ac:dyDescent="0.3">
      <c r="A3558">
        <v>3537</v>
      </c>
      <c r="B3558">
        <v>2021</v>
      </c>
      <c r="C3558" t="s">
        <v>214</v>
      </c>
      <c r="D3558" t="s">
        <v>218</v>
      </c>
      <c r="E3558" t="s">
        <v>83</v>
      </c>
      <c r="F3558" t="str">
        <f t="shared" si="220"/>
        <v>Scientist</v>
      </c>
      <c r="G3558">
        <v>12000</v>
      </c>
      <c r="H3558" t="s">
        <v>20</v>
      </c>
      <c r="I3558">
        <v>12000</v>
      </c>
      <c r="J3558">
        <f t="shared" si="221"/>
        <v>0</v>
      </c>
      <c r="K3558">
        <f t="shared" si="222"/>
        <v>50000</v>
      </c>
      <c r="L3558" t="str">
        <f t="shared" si="223"/>
        <v>0-50000</v>
      </c>
      <c r="M3558" t="s">
        <v>145</v>
      </c>
      <c r="N3558" t="str">
        <f>VLOOKUP(M3558,'Country Names'!B:C,2,FALSE)</f>
        <v>Pakistan</v>
      </c>
      <c r="O3558">
        <v>100</v>
      </c>
      <c r="P3558" t="str">
        <f>IF(Table[[#This Row],[remote_ratio]]=0, "In Person", IF(Table[[#This Row],[remote_ratio]]=50, "Hybrid", IF(Table[[#This Row],[remote_ratio]]=100, "Remote")))</f>
        <v>Remote</v>
      </c>
      <c r="Q3558" t="s">
        <v>21</v>
      </c>
      <c r="R3558" t="str">
        <f>VLOOKUP(Q3558,'Country Names'!B:C,2,FALSE)</f>
        <v>United States</v>
      </c>
      <c r="S3558" t="s">
        <v>221</v>
      </c>
    </row>
    <row r="3559" spans="1:19" x14ac:dyDescent="0.3">
      <c r="A3559">
        <v>3558</v>
      </c>
      <c r="B3559">
        <v>2021</v>
      </c>
      <c r="C3559" t="s">
        <v>215</v>
      </c>
      <c r="D3559" t="s">
        <v>216</v>
      </c>
      <c r="E3559" t="s">
        <v>68</v>
      </c>
      <c r="F3559" t="str">
        <f t="shared" si="220"/>
        <v>Head of Data</v>
      </c>
      <c r="G3559">
        <v>235000</v>
      </c>
      <c r="H3559" t="s">
        <v>20</v>
      </c>
      <c r="I3559">
        <v>235000</v>
      </c>
      <c r="J3559">
        <f t="shared" si="221"/>
        <v>200000</v>
      </c>
      <c r="K3559">
        <f t="shared" si="222"/>
        <v>250000</v>
      </c>
      <c r="L3559" t="str">
        <f t="shared" si="223"/>
        <v>200000-250000</v>
      </c>
      <c r="M3559" t="s">
        <v>21</v>
      </c>
      <c r="N3559" t="str">
        <f>VLOOKUP(M3559,'Country Names'!B:C,2,FALSE)</f>
        <v>United States</v>
      </c>
      <c r="O3559">
        <v>100</v>
      </c>
      <c r="P3559" t="str">
        <f>IF(Table[[#This Row],[remote_ratio]]=0, "In Person", IF(Table[[#This Row],[remote_ratio]]=50, "Hybrid", IF(Table[[#This Row],[remote_ratio]]=100, "Remote")))</f>
        <v>Remote</v>
      </c>
      <c r="Q3559" t="s">
        <v>21</v>
      </c>
      <c r="R3559" t="str">
        <f>VLOOKUP(Q3559,'Country Names'!B:C,2,FALSE)</f>
        <v>United States</v>
      </c>
      <c r="S3559" t="s">
        <v>220</v>
      </c>
    </row>
    <row r="3560" spans="1:19" x14ac:dyDescent="0.3">
      <c r="A3560">
        <v>3559</v>
      </c>
      <c r="B3560">
        <v>2021</v>
      </c>
      <c r="C3560" t="s">
        <v>215</v>
      </c>
      <c r="D3560" t="s">
        <v>216</v>
      </c>
      <c r="E3560" t="s">
        <v>112</v>
      </c>
      <c r="F3560" t="str">
        <f t="shared" si="220"/>
        <v>Analyst</v>
      </c>
      <c r="G3560">
        <v>150000</v>
      </c>
      <c r="H3560" t="s">
        <v>20</v>
      </c>
      <c r="I3560">
        <v>150000</v>
      </c>
      <c r="J3560">
        <f t="shared" si="221"/>
        <v>150000</v>
      </c>
      <c r="K3560">
        <f t="shared" si="222"/>
        <v>200000</v>
      </c>
      <c r="L3560" t="str">
        <f t="shared" si="223"/>
        <v>150000-200000</v>
      </c>
      <c r="M3560" t="s">
        <v>43</v>
      </c>
      <c r="N3560" t="str">
        <f>VLOOKUP(M3560,'Country Names'!B:C,2,FALSE)</f>
        <v>India</v>
      </c>
      <c r="O3560">
        <v>100</v>
      </c>
      <c r="P3560" t="str">
        <f>IF(Table[[#This Row],[remote_ratio]]=0, "In Person", IF(Table[[#This Row],[remote_ratio]]=50, "Hybrid", IF(Table[[#This Row],[remote_ratio]]=100, "Remote")))</f>
        <v>Remote</v>
      </c>
      <c r="Q3560" t="s">
        <v>21</v>
      </c>
      <c r="R3560" t="str">
        <f>VLOOKUP(Q3560,'Country Names'!B:C,2,FALSE)</f>
        <v>United States</v>
      </c>
      <c r="S3560" t="s">
        <v>220</v>
      </c>
    </row>
    <row r="3561" spans="1:19" x14ac:dyDescent="0.3">
      <c r="A3561">
        <v>3560</v>
      </c>
      <c r="B3561">
        <v>2020</v>
      </c>
      <c r="C3561" t="s">
        <v>215</v>
      </c>
      <c r="D3561" t="s">
        <v>216</v>
      </c>
      <c r="E3561" t="s">
        <v>37</v>
      </c>
      <c r="F3561" t="str">
        <f t="shared" si="220"/>
        <v>Engineer</v>
      </c>
      <c r="G3561">
        <v>70000</v>
      </c>
      <c r="H3561" t="s">
        <v>14</v>
      </c>
      <c r="I3561">
        <v>79833</v>
      </c>
      <c r="J3561">
        <f t="shared" si="221"/>
        <v>50000</v>
      </c>
      <c r="K3561">
        <f t="shared" si="222"/>
        <v>100000</v>
      </c>
      <c r="L3561" t="str">
        <f t="shared" si="223"/>
        <v>50000-100000</v>
      </c>
      <c r="M3561" t="s">
        <v>15</v>
      </c>
      <c r="N3561" t="str">
        <f>VLOOKUP(M3561,'Country Names'!B:C,2,FALSE)</f>
        <v>Spain</v>
      </c>
      <c r="O3561">
        <v>50</v>
      </c>
      <c r="P3561" t="str">
        <f>IF(Table[[#This Row],[remote_ratio]]=0, "In Person", IF(Table[[#This Row],[remote_ratio]]=50, "Hybrid", IF(Table[[#This Row],[remote_ratio]]=100, "Remote")))</f>
        <v>Hybrid</v>
      </c>
      <c r="Q3561" t="s">
        <v>15</v>
      </c>
      <c r="R3561" t="str">
        <f>VLOOKUP(Q3561,'Country Names'!B:C,2,FALSE)</f>
        <v>Spain</v>
      </c>
      <c r="S3561" t="s">
        <v>220</v>
      </c>
    </row>
    <row r="3562" spans="1:19" x14ac:dyDescent="0.3">
      <c r="A3562">
        <v>3540</v>
      </c>
      <c r="B3562">
        <v>2021</v>
      </c>
      <c r="C3562" t="s">
        <v>213</v>
      </c>
      <c r="D3562" t="s">
        <v>216</v>
      </c>
      <c r="E3562" t="s">
        <v>57</v>
      </c>
      <c r="F3562" t="str">
        <f t="shared" si="220"/>
        <v>Scientist</v>
      </c>
      <c r="G3562">
        <v>68000</v>
      </c>
      <c r="H3562" t="s">
        <v>71</v>
      </c>
      <c r="I3562">
        <v>54238</v>
      </c>
      <c r="J3562">
        <f t="shared" si="221"/>
        <v>50000</v>
      </c>
      <c r="K3562">
        <f t="shared" si="222"/>
        <v>100000</v>
      </c>
      <c r="L3562" t="str">
        <f t="shared" si="223"/>
        <v>50000-100000</v>
      </c>
      <c r="M3562" t="s">
        <v>33</v>
      </c>
      <c r="N3562" t="str">
        <f>VLOOKUP(M3562,'Country Names'!B:C,2,FALSE)</f>
        <v>United Kingdom</v>
      </c>
      <c r="O3562">
        <v>50</v>
      </c>
      <c r="P3562" t="str">
        <f>IF(Table[[#This Row],[remote_ratio]]=0, "In Person", IF(Table[[#This Row],[remote_ratio]]=50, "Hybrid", IF(Table[[#This Row],[remote_ratio]]=100, "Remote")))</f>
        <v>Hybrid</v>
      </c>
      <c r="Q3562" t="s">
        <v>24</v>
      </c>
      <c r="R3562" t="str">
        <f>VLOOKUP(Q3562,'Country Names'!B:C,2,FALSE)</f>
        <v>Canada</v>
      </c>
      <c r="S3562" t="s">
        <v>220</v>
      </c>
    </row>
    <row r="3563" spans="1:19" x14ac:dyDescent="0.3">
      <c r="A3563">
        <v>3562</v>
      </c>
      <c r="B3563">
        <v>2021</v>
      </c>
      <c r="C3563" t="s">
        <v>214</v>
      </c>
      <c r="D3563" t="s">
        <v>216</v>
      </c>
      <c r="E3563" t="s">
        <v>104</v>
      </c>
      <c r="F3563" t="str">
        <f t="shared" si="220"/>
        <v>Consultant</v>
      </c>
      <c r="G3563">
        <v>65000</v>
      </c>
      <c r="H3563" t="s">
        <v>14</v>
      </c>
      <c r="I3563">
        <v>76833</v>
      </c>
      <c r="J3563">
        <f t="shared" si="221"/>
        <v>50000</v>
      </c>
      <c r="K3563">
        <f t="shared" si="222"/>
        <v>100000</v>
      </c>
      <c r="L3563" t="str">
        <f t="shared" si="223"/>
        <v>50000-100000</v>
      </c>
      <c r="M3563" t="s">
        <v>31</v>
      </c>
      <c r="N3563" t="str">
        <f>VLOOKUP(M3563,'Country Names'!B:C,2,FALSE)</f>
        <v>Germany</v>
      </c>
      <c r="O3563">
        <v>100</v>
      </c>
      <c r="P3563" t="str">
        <f>IF(Table[[#This Row],[remote_ratio]]=0, "In Person", IF(Table[[#This Row],[remote_ratio]]=50, "Hybrid", IF(Table[[#This Row],[remote_ratio]]=100, "Remote")))</f>
        <v>Remote</v>
      </c>
      <c r="Q3563" t="s">
        <v>31</v>
      </c>
      <c r="R3563" t="str">
        <f>VLOOKUP(Q3563,'Country Names'!B:C,2,FALSE)</f>
        <v>Germany</v>
      </c>
      <c r="S3563" t="s">
        <v>222</v>
      </c>
    </row>
    <row r="3564" spans="1:19" x14ac:dyDescent="0.3">
      <c r="A3564">
        <v>3563</v>
      </c>
      <c r="B3564">
        <v>2020</v>
      </c>
      <c r="C3564" t="s">
        <v>213</v>
      </c>
      <c r="D3564" t="s">
        <v>216</v>
      </c>
      <c r="E3564" t="s">
        <v>108</v>
      </c>
      <c r="F3564" t="str">
        <f t="shared" si="220"/>
        <v>Engineer</v>
      </c>
      <c r="G3564">
        <v>44000</v>
      </c>
      <c r="H3564" t="s">
        <v>14</v>
      </c>
      <c r="I3564">
        <v>50180</v>
      </c>
      <c r="J3564">
        <f t="shared" si="221"/>
        <v>50000</v>
      </c>
      <c r="K3564">
        <f t="shared" si="222"/>
        <v>100000</v>
      </c>
      <c r="L3564" t="str">
        <f t="shared" si="223"/>
        <v>50000-100000</v>
      </c>
      <c r="M3564" t="s">
        <v>48</v>
      </c>
      <c r="N3564" t="str">
        <f>VLOOKUP(M3564,'Country Names'!B:C,2,FALSE)</f>
        <v>Portugal</v>
      </c>
      <c r="O3564">
        <v>0</v>
      </c>
      <c r="P3564" t="str">
        <f>IF(Table[[#This Row],[remote_ratio]]=0, "In Person", IF(Table[[#This Row],[remote_ratio]]=50, "Hybrid", IF(Table[[#This Row],[remote_ratio]]=100, "Remote")))</f>
        <v>In Person</v>
      </c>
      <c r="Q3564" t="s">
        <v>48</v>
      </c>
      <c r="R3564" t="str">
        <f>VLOOKUP(Q3564,'Country Names'!B:C,2,FALSE)</f>
        <v>Portugal</v>
      </c>
      <c r="S3564" t="s">
        <v>221</v>
      </c>
    </row>
    <row r="3565" spans="1:19" x14ac:dyDescent="0.3">
      <c r="A3565">
        <v>3564</v>
      </c>
      <c r="B3565">
        <v>2021</v>
      </c>
      <c r="C3565" t="s">
        <v>330</v>
      </c>
      <c r="D3565" t="s">
        <v>216</v>
      </c>
      <c r="E3565" t="s">
        <v>169</v>
      </c>
      <c r="F3565" t="str">
        <f t="shared" si="220"/>
        <v>Analyst</v>
      </c>
      <c r="G3565">
        <v>75000</v>
      </c>
      <c r="H3565" t="s">
        <v>14</v>
      </c>
      <c r="I3565">
        <v>88654</v>
      </c>
      <c r="J3565">
        <f t="shared" si="221"/>
        <v>50000</v>
      </c>
      <c r="K3565">
        <f t="shared" si="222"/>
        <v>100000</v>
      </c>
      <c r="L3565" t="str">
        <f t="shared" si="223"/>
        <v>50000-100000</v>
      </c>
      <c r="M3565" t="s">
        <v>135</v>
      </c>
      <c r="N3565" t="str">
        <f>VLOOKUP(M3565,'Country Names'!B:C,2,FALSE)</f>
        <v>Greece</v>
      </c>
      <c r="O3565">
        <v>100</v>
      </c>
      <c r="P3565" t="str">
        <f>IF(Table[[#This Row],[remote_ratio]]=0, "In Person", IF(Table[[#This Row],[remote_ratio]]=50, "Hybrid", IF(Table[[#This Row],[remote_ratio]]=100, "Remote")))</f>
        <v>Remote</v>
      </c>
      <c r="Q3565" t="s">
        <v>182</v>
      </c>
      <c r="R3565" t="str">
        <f>VLOOKUP(Q3565,'Country Names'!B:C,2,FALSE)</f>
        <v>Denmark</v>
      </c>
      <c r="S3565" t="s">
        <v>220</v>
      </c>
    </row>
    <row r="3566" spans="1:19" x14ac:dyDescent="0.3">
      <c r="A3566">
        <v>3565</v>
      </c>
      <c r="B3566">
        <v>2021</v>
      </c>
      <c r="C3566" t="s">
        <v>330</v>
      </c>
      <c r="D3566" t="s">
        <v>216</v>
      </c>
      <c r="E3566" t="s">
        <v>189</v>
      </c>
      <c r="F3566" t="str">
        <f t="shared" si="220"/>
        <v>Engineer</v>
      </c>
      <c r="G3566">
        <v>75000</v>
      </c>
      <c r="H3566" t="s">
        <v>58</v>
      </c>
      <c r="I3566">
        <v>103160</v>
      </c>
      <c r="J3566">
        <f t="shared" si="221"/>
        <v>100000</v>
      </c>
      <c r="K3566">
        <f t="shared" si="222"/>
        <v>150000</v>
      </c>
      <c r="L3566" t="str">
        <f t="shared" si="223"/>
        <v>100000-150000</v>
      </c>
      <c r="M3566" t="s">
        <v>33</v>
      </c>
      <c r="N3566" t="str">
        <f>VLOOKUP(M3566,'Country Names'!B:C,2,FALSE)</f>
        <v>United Kingdom</v>
      </c>
      <c r="O3566">
        <v>100</v>
      </c>
      <c r="P3566" t="str">
        <f>IF(Table[[#This Row],[remote_ratio]]=0, "In Person", IF(Table[[#This Row],[remote_ratio]]=50, "Hybrid", IF(Table[[#This Row],[remote_ratio]]=100, "Remote")))</f>
        <v>Remote</v>
      </c>
      <c r="Q3566" t="s">
        <v>33</v>
      </c>
      <c r="R3566" t="str">
        <f>VLOOKUP(Q3566,'Country Names'!B:C,2,FALSE)</f>
        <v>United Kingdom</v>
      </c>
      <c r="S3566" t="s">
        <v>222</v>
      </c>
    </row>
    <row r="3567" spans="1:19" x14ac:dyDescent="0.3">
      <c r="A3567">
        <v>3566</v>
      </c>
      <c r="B3567">
        <v>2021</v>
      </c>
      <c r="C3567" t="s">
        <v>330</v>
      </c>
      <c r="D3567" t="s">
        <v>216</v>
      </c>
      <c r="E3567" t="s">
        <v>37</v>
      </c>
      <c r="F3567" t="str">
        <f t="shared" si="220"/>
        <v>Engineer</v>
      </c>
      <c r="G3567">
        <v>82500</v>
      </c>
      <c r="H3567" t="s">
        <v>58</v>
      </c>
      <c r="I3567">
        <v>113476</v>
      </c>
      <c r="J3567">
        <f t="shared" si="221"/>
        <v>100000</v>
      </c>
      <c r="K3567">
        <f t="shared" si="222"/>
        <v>150000</v>
      </c>
      <c r="L3567" t="str">
        <f t="shared" si="223"/>
        <v>100000-150000</v>
      </c>
      <c r="M3567" t="s">
        <v>33</v>
      </c>
      <c r="N3567" t="str">
        <f>VLOOKUP(M3567,'Country Names'!B:C,2,FALSE)</f>
        <v>United Kingdom</v>
      </c>
      <c r="O3567">
        <v>100</v>
      </c>
      <c r="P3567" t="str">
        <f>IF(Table[[#This Row],[remote_ratio]]=0, "In Person", IF(Table[[#This Row],[remote_ratio]]=50, "Hybrid", IF(Table[[#This Row],[remote_ratio]]=100, "Remote")))</f>
        <v>Remote</v>
      </c>
      <c r="Q3567" t="s">
        <v>33</v>
      </c>
      <c r="R3567" t="str">
        <f>VLOOKUP(Q3567,'Country Names'!B:C,2,FALSE)</f>
        <v>United Kingdom</v>
      </c>
      <c r="S3567" t="s">
        <v>221</v>
      </c>
    </row>
    <row r="3568" spans="1:19" x14ac:dyDescent="0.3">
      <c r="A3568">
        <v>3567</v>
      </c>
      <c r="B3568">
        <v>2021</v>
      </c>
      <c r="C3568" t="s">
        <v>330</v>
      </c>
      <c r="D3568" t="s">
        <v>216</v>
      </c>
      <c r="E3568" t="s">
        <v>35</v>
      </c>
      <c r="F3568" t="str">
        <f t="shared" si="220"/>
        <v>Engineer</v>
      </c>
      <c r="G3568">
        <v>80000</v>
      </c>
      <c r="H3568" t="s">
        <v>14</v>
      </c>
      <c r="I3568">
        <v>94564</v>
      </c>
      <c r="J3568">
        <f t="shared" si="221"/>
        <v>50000</v>
      </c>
      <c r="K3568">
        <f t="shared" si="222"/>
        <v>100000</v>
      </c>
      <c r="L3568" t="str">
        <f t="shared" si="223"/>
        <v>50000-100000</v>
      </c>
      <c r="M3568" t="s">
        <v>31</v>
      </c>
      <c r="N3568" t="str">
        <f>VLOOKUP(M3568,'Country Names'!B:C,2,FALSE)</f>
        <v>Germany</v>
      </c>
      <c r="O3568">
        <v>50</v>
      </c>
      <c r="P3568" t="str">
        <f>IF(Table[[#This Row],[remote_ratio]]=0, "In Person", IF(Table[[#This Row],[remote_ratio]]=50, "Hybrid", IF(Table[[#This Row],[remote_ratio]]=100, "Remote")))</f>
        <v>Hybrid</v>
      </c>
      <c r="Q3568" t="s">
        <v>31</v>
      </c>
      <c r="R3568" t="str">
        <f>VLOOKUP(Q3568,'Country Names'!B:C,2,FALSE)</f>
        <v>Germany</v>
      </c>
      <c r="S3568" t="s">
        <v>220</v>
      </c>
    </row>
    <row r="3569" spans="1:19" x14ac:dyDescent="0.3">
      <c r="A3569">
        <v>3568</v>
      </c>
      <c r="B3569">
        <v>2021</v>
      </c>
      <c r="C3569" t="s">
        <v>214</v>
      </c>
      <c r="D3569" t="s">
        <v>216</v>
      </c>
      <c r="E3569" t="s">
        <v>37</v>
      </c>
      <c r="F3569" t="str">
        <f t="shared" si="220"/>
        <v>Engineer</v>
      </c>
      <c r="G3569">
        <v>2250000</v>
      </c>
      <c r="H3569" t="s">
        <v>42</v>
      </c>
      <c r="I3569">
        <v>30428</v>
      </c>
      <c r="J3569">
        <f t="shared" si="221"/>
        <v>0</v>
      </c>
      <c r="K3569">
        <f t="shared" si="222"/>
        <v>50000</v>
      </c>
      <c r="L3569" t="str">
        <f t="shared" si="223"/>
        <v>0-50000</v>
      </c>
      <c r="M3569" t="s">
        <v>43</v>
      </c>
      <c r="N3569" t="str">
        <f>VLOOKUP(M3569,'Country Names'!B:C,2,FALSE)</f>
        <v>India</v>
      </c>
      <c r="O3569">
        <v>100</v>
      </c>
      <c r="P3569" t="str">
        <f>IF(Table[[#This Row],[remote_ratio]]=0, "In Person", IF(Table[[#This Row],[remote_ratio]]=50, "Hybrid", IF(Table[[#This Row],[remote_ratio]]=100, "Remote")))</f>
        <v>Remote</v>
      </c>
      <c r="Q3569" t="s">
        <v>43</v>
      </c>
      <c r="R3569" t="str">
        <f>VLOOKUP(Q3569,'Country Names'!B:C,2,FALSE)</f>
        <v>India</v>
      </c>
      <c r="S3569" t="s">
        <v>220</v>
      </c>
    </row>
    <row r="3570" spans="1:19" x14ac:dyDescent="0.3">
      <c r="A3570">
        <v>3569</v>
      </c>
      <c r="B3570">
        <v>2021</v>
      </c>
      <c r="C3570" t="s">
        <v>330</v>
      </c>
      <c r="D3570" t="s">
        <v>216</v>
      </c>
      <c r="E3570" t="s">
        <v>37</v>
      </c>
      <c r="F3570" t="str">
        <f t="shared" si="220"/>
        <v>Engineer</v>
      </c>
      <c r="G3570">
        <v>150000</v>
      </c>
      <c r="H3570" t="s">
        <v>20</v>
      </c>
      <c r="I3570">
        <v>150000</v>
      </c>
      <c r="J3570">
        <f t="shared" si="221"/>
        <v>150000</v>
      </c>
      <c r="K3570">
        <f t="shared" si="222"/>
        <v>200000</v>
      </c>
      <c r="L3570" t="str">
        <f t="shared" si="223"/>
        <v>150000-200000</v>
      </c>
      <c r="M3570" t="s">
        <v>21</v>
      </c>
      <c r="N3570" t="str">
        <f>VLOOKUP(M3570,'Country Names'!B:C,2,FALSE)</f>
        <v>United States</v>
      </c>
      <c r="O3570">
        <v>100</v>
      </c>
      <c r="P3570" t="str">
        <f>IF(Table[[#This Row],[remote_ratio]]=0, "In Person", IF(Table[[#This Row],[remote_ratio]]=50, "Hybrid", IF(Table[[#This Row],[remote_ratio]]=100, "Remote")))</f>
        <v>Remote</v>
      </c>
      <c r="Q3570" t="s">
        <v>21</v>
      </c>
      <c r="R3570" t="str">
        <f>VLOOKUP(Q3570,'Country Names'!B:C,2,FALSE)</f>
        <v>United States</v>
      </c>
      <c r="S3570" t="s">
        <v>221</v>
      </c>
    </row>
    <row r="3571" spans="1:19" x14ac:dyDescent="0.3">
      <c r="A3571">
        <v>3570</v>
      </c>
      <c r="B3571">
        <v>2021</v>
      </c>
      <c r="C3571" t="s">
        <v>330</v>
      </c>
      <c r="D3571" t="s">
        <v>216</v>
      </c>
      <c r="E3571" t="s">
        <v>37</v>
      </c>
      <c r="F3571" t="str">
        <f t="shared" si="220"/>
        <v>Engineer</v>
      </c>
      <c r="G3571">
        <v>115000</v>
      </c>
      <c r="H3571" t="s">
        <v>20</v>
      </c>
      <c r="I3571">
        <v>115000</v>
      </c>
      <c r="J3571">
        <f t="shared" si="221"/>
        <v>100000</v>
      </c>
      <c r="K3571">
        <f t="shared" si="222"/>
        <v>150000</v>
      </c>
      <c r="L3571" t="str">
        <f t="shared" si="223"/>
        <v>100000-150000</v>
      </c>
      <c r="M3571" t="s">
        <v>21</v>
      </c>
      <c r="N3571" t="str">
        <f>VLOOKUP(M3571,'Country Names'!B:C,2,FALSE)</f>
        <v>United States</v>
      </c>
      <c r="O3571">
        <v>100</v>
      </c>
      <c r="P3571" t="str">
        <f>IF(Table[[#This Row],[remote_ratio]]=0, "In Person", IF(Table[[#This Row],[remote_ratio]]=50, "Hybrid", IF(Table[[#This Row],[remote_ratio]]=100, "Remote")))</f>
        <v>Remote</v>
      </c>
      <c r="Q3571" t="s">
        <v>21</v>
      </c>
      <c r="R3571" t="str">
        <f>VLOOKUP(Q3571,'Country Names'!B:C,2,FALSE)</f>
        <v>United States</v>
      </c>
      <c r="S3571" t="s">
        <v>222</v>
      </c>
    </row>
    <row r="3572" spans="1:19" x14ac:dyDescent="0.3">
      <c r="A3572">
        <v>3545</v>
      </c>
      <c r="B3572">
        <v>2021</v>
      </c>
      <c r="C3572" t="s">
        <v>214</v>
      </c>
      <c r="D3572" t="s">
        <v>216</v>
      </c>
      <c r="E3572" t="s">
        <v>52</v>
      </c>
      <c r="F3572" t="str">
        <f t="shared" si="220"/>
        <v>Scientist</v>
      </c>
      <c r="G3572">
        <v>60000</v>
      </c>
      <c r="H3572" t="s">
        <v>58</v>
      </c>
      <c r="I3572">
        <v>82528</v>
      </c>
      <c r="J3572">
        <f t="shared" si="221"/>
        <v>50000</v>
      </c>
      <c r="K3572">
        <f t="shared" si="222"/>
        <v>100000</v>
      </c>
      <c r="L3572" t="str">
        <f t="shared" si="223"/>
        <v>50000-100000</v>
      </c>
      <c r="M3572" t="s">
        <v>33</v>
      </c>
      <c r="N3572" t="str">
        <f>VLOOKUP(M3572,'Country Names'!B:C,2,FALSE)</f>
        <v>United Kingdom</v>
      </c>
      <c r="O3572">
        <v>50</v>
      </c>
      <c r="P3572" t="str">
        <f>IF(Table[[#This Row],[remote_ratio]]=0, "In Person", IF(Table[[#This Row],[remote_ratio]]=50, "Hybrid", IF(Table[[#This Row],[remote_ratio]]=100, "Remote")))</f>
        <v>Hybrid</v>
      </c>
      <c r="Q3572" t="s">
        <v>33</v>
      </c>
      <c r="R3572" t="str">
        <f>VLOOKUP(Q3572,'Country Names'!B:C,2,FALSE)</f>
        <v>United Kingdom</v>
      </c>
      <c r="S3572" t="s">
        <v>220</v>
      </c>
    </row>
    <row r="3573" spans="1:19" x14ac:dyDescent="0.3">
      <c r="A3573">
        <v>3572</v>
      </c>
      <c r="B3573">
        <v>2021</v>
      </c>
      <c r="C3573" t="s">
        <v>213</v>
      </c>
      <c r="D3573" t="s">
        <v>216</v>
      </c>
      <c r="E3573" t="s">
        <v>27</v>
      </c>
      <c r="F3573" t="str">
        <f t="shared" si="220"/>
        <v>Analyst</v>
      </c>
      <c r="G3573">
        <v>37456</v>
      </c>
      <c r="H3573" t="s">
        <v>58</v>
      </c>
      <c r="I3573">
        <v>51519</v>
      </c>
      <c r="J3573">
        <f t="shared" si="221"/>
        <v>50000</v>
      </c>
      <c r="K3573">
        <f t="shared" si="222"/>
        <v>100000</v>
      </c>
      <c r="L3573" t="str">
        <f t="shared" si="223"/>
        <v>50000-100000</v>
      </c>
      <c r="M3573" t="s">
        <v>33</v>
      </c>
      <c r="N3573" t="str">
        <f>VLOOKUP(M3573,'Country Names'!B:C,2,FALSE)</f>
        <v>United Kingdom</v>
      </c>
      <c r="O3573">
        <v>50</v>
      </c>
      <c r="P3573" t="str">
        <f>IF(Table[[#This Row],[remote_ratio]]=0, "In Person", IF(Table[[#This Row],[remote_ratio]]=50, "Hybrid", IF(Table[[#This Row],[remote_ratio]]=100, "Remote")))</f>
        <v>Hybrid</v>
      </c>
      <c r="Q3573" t="s">
        <v>33</v>
      </c>
      <c r="R3573" t="str">
        <f>VLOOKUP(Q3573,'Country Names'!B:C,2,FALSE)</f>
        <v>United Kingdom</v>
      </c>
      <c r="S3573" t="s">
        <v>220</v>
      </c>
    </row>
    <row r="3574" spans="1:19" x14ac:dyDescent="0.3">
      <c r="A3574">
        <v>3573</v>
      </c>
      <c r="B3574">
        <v>2020</v>
      </c>
      <c r="C3574" t="s">
        <v>213</v>
      </c>
      <c r="D3574" t="s">
        <v>216</v>
      </c>
      <c r="E3574" t="s">
        <v>37</v>
      </c>
      <c r="F3574" t="str">
        <f t="shared" si="220"/>
        <v>Engineer</v>
      </c>
      <c r="G3574">
        <v>106000</v>
      </c>
      <c r="H3574" t="s">
        <v>20</v>
      </c>
      <c r="I3574">
        <v>106000</v>
      </c>
      <c r="J3574">
        <f t="shared" si="221"/>
        <v>100000</v>
      </c>
      <c r="K3574">
        <f t="shared" si="222"/>
        <v>150000</v>
      </c>
      <c r="L3574" t="str">
        <f t="shared" si="223"/>
        <v>100000-150000</v>
      </c>
      <c r="M3574" t="s">
        <v>21</v>
      </c>
      <c r="N3574" t="str">
        <f>VLOOKUP(M3574,'Country Names'!B:C,2,FALSE)</f>
        <v>United States</v>
      </c>
      <c r="O3574">
        <v>100</v>
      </c>
      <c r="P3574" t="str">
        <f>IF(Table[[#This Row],[remote_ratio]]=0, "In Person", IF(Table[[#This Row],[remote_ratio]]=50, "Hybrid", IF(Table[[#This Row],[remote_ratio]]=100, "Remote")))</f>
        <v>Remote</v>
      </c>
      <c r="Q3574" t="s">
        <v>21</v>
      </c>
      <c r="R3574" t="str">
        <f>VLOOKUP(Q3574,'Country Names'!B:C,2,FALSE)</f>
        <v>United States</v>
      </c>
      <c r="S3574" t="s">
        <v>220</v>
      </c>
    </row>
    <row r="3575" spans="1:19" x14ac:dyDescent="0.3">
      <c r="A3575">
        <v>3574</v>
      </c>
      <c r="B3575">
        <v>2020</v>
      </c>
      <c r="C3575" t="s">
        <v>213</v>
      </c>
      <c r="D3575" t="s">
        <v>216</v>
      </c>
      <c r="E3575" t="s">
        <v>37</v>
      </c>
      <c r="F3575" t="str">
        <f t="shared" si="220"/>
        <v>Engineer</v>
      </c>
      <c r="G3575">
        <v>88000</v>
      </c>
      <c r="H3575" t="s">
        <v>58</v>
      </c>
      <c r="I3575">
        <v>112872</v>
      </c>
      <c r="J3575">
        <f t="shared" si="221"/>
        <v>100000</v>
      </c>
      <c r="K3575">
        <f t="shared" si="222"/>
        <v>150000</v>
      </c>
      <c r="L3575" t="str">
        <f t="shared" si="223"/>
        <v>100000-150000</v>
      </c>
      <c r="M3575" t="s">
        <v>33</v>
      </c>
      <c r="N3575" t="str">
        <f>VLOOKUP(M3575,'Country Names'!B:C,2,FALSE)</f>
        <v>United Kingdom</v>
      </c>
      <c r="O3575">
        <v>50</v>
      </c>
      <c r="P3575" t="str">
        <f>IF(Table[[#This Row],[remote_ratio]]=0, "In Person", IF(Table[[#This Row],[remote_ratio]]=50, "Hybrid", IF(Table[[#This Row],[remote_ratio]]=100, "Remote")))</f>
        <v>Hybrid</v>
      </c>
      <c r="Q3575" t="s">
        <v>33</v>
      </c>
      <c r="R3575" t="str">
        <f>VLOOKUP(Q3575,'Country Names'!B:C,2,FALSE)</f>
        <v>United Kingdom</v>
      </c>
      <c r="S3575" t="s">
        <v>220</v>
      </c>
    </row>
    <row r="3576" spans="1:19" x14ac:dyDescent="0.3">
      <c r="A3576">
        <v>3575</v>
      </c>
      <c r="B3576">
        <v>2021</v>
      </c>
      <c r="C3576" t="s">
        <v>213</v>
      </c>
      <c r="D3576" t="s">
        <v>216</v>
      </c>
      <c r="E3576" t="s">
        <v>112</v>
      </c>
      <c r="F3576" t="str">
        <f t="shared" si="220"/>
        <v>Analyst</v>
      </c>
      <c r="G3576">
        <v>11000000</v>
      </c>
      <c r="H3576" t="s">
        <v>161</v>
      </c>
      <c r="I3576">
        <v>36259</v>
      </c>
      <c r="J3576">
        <f t="shared" si="221"/>
        <v>0</v>
      </c>
      <c r="K3576">
        <f t="shared" si="222"/>
        <v>50000</v>
      </c>
      <c r="L3576" t="str">
        <f t="shared" si="223"/>
        <v>0-50000</v>
      </c>
      <c r="M3576" t="s">
        <v>162</v>
      </c>
      <c r="N3576" t="str">
        <f>VLOOKUP(M3576,'Country Names'!B:C,2,FALSE)</f>
        <v>Hungary</v>
      </c>
      <c r="O3576">
        <v>50</v>
      </c>
      <c r="P3576" t="str">
        <f>IF(Table[[#This Row],[remote_ratio]]=0, "In Person", IF(Table[[#This Row],[remote_ratio]]=50, "Hybrid", IF(Table[[#This Row],[remote_ratio]]=100, "Remote")))</f>
        <v>Hybrid</v>
      </c>
      <c r="Q3576" t="s">
        <v>21</v>
      </c>
      <c r="R3576" t="str">
        <f>VLOOKUP(Q3576,'Country Names'!B:C,2,FALSE)</f>
        <v>United States</v>
      </c>
      <c r="S3576" t="s">
        <v>220</v>
      </c>
    </row>
    <row r="3577" spans="1:19" x14ac:dyDescent="0.3">
      <c r="A3577">
        <v>3576</v>
      </c>
      <c r="B3577">
        <v>2021</v>
      </c>
      <c r="C3577" t="s">
        <v>330</v>
      </c>
      <c r="D3577" t="s">
        <v>216</v>
      </c>
      <c r="E3577" t="s">
        <v>37</v>
      </c>
      <c r="F3577" t="str">
        <f t="shared" si="220"/>
        <v>Engineer</v>
      </c>
      <c r="G3577">
        <v>150000</v>
      </c>
      <c r="H3577" t="s">
        <v>20</v>
      </c>
      <c r="I3577">
        <v>150000</v>
      </c>
      <c r="J3577">
        <f t="shared" si="221"/>
        <v>150000</v>
      </c>
      <c r="K3577">
        <f t="shared" si="222"/>
        <v>200000</v>
      </c>
      <c r="L3577" t="str">
        <f t="shared" si="223"/>
        <v>150000-200000</v>
      </c>
      <c r="M3577" t="s">
        <v>21</v>
      </c>
      <c r="N3577" t="str">
        <f>VLOOKUP(M3577,'Country Names'!B:C,2,FALSE)</f>
        <v>United States</v>
      </c>
      <c r="O3577">
        <v>100</v>
      </c>
      <c r="P3577" t="str">
        <f>IF(Table[[#This Row],[remote_ratio]]=0, "In Person", IF(Table[[#This Row],[remote_ratio]]=50, "Hybrid", IF(Table[[#This Row],[remote_ratio]]=100, "Remote")))</f>
        <v>Remote</v>
      </c>
      <c r="Q3577" t="s">
        <v>21</v>
      </c>
      <c r="R3577" t="str">
        <f>VLOOKUP(Q3577,'Country Names'!B:C,2,FALSE)</f>
        <v>United States</v>
      </c>
      <c r="S3577" t="s">
        <v>220</v>
      </c>
    </row>
    <row r="3578" spans="1:19" x14ac:dyDescent="0.3">
      <c r="A3578">
        <v>3577</v>
      </c>
      <c r="B3578">
        <v>2020</v>
      </c>
      <c r="C3578" t="s">
        <v>214</v>
      </c>
      <c r="D3578" t="s">
        <v>218</v>
      </c>
      <c r="E3578" t="s">
        <v>19</v>
      </c>
      <c r="F3578" t="str">
        <f t="shared" si="220"/>
        <v>Engineer</v>
      </c>
      <c r="G3578">
        <v>14000</v>
      </c>
      <c r="H3578" t="s">
        <v>14</v>
      </c>
      <c r="I3578">
        <v>15966</v>
      </c>
      <c r="J3578">
        <f t="shared" si="221"/>
        <v>0</v>
      </c>
      <c r="K3578">
        <f t="shared" si="222"/>
        <v>50000</v>
      </c>
      <c r="L3578" t="str">
        <f t="shared" si="223"/>
        <v>0-50000</v>
      </c>
      <c r="M3578" t="s">
        <v>31</v>
      </c>
      <c r="N3578" t="str">
        <f>VLOOKUP(M3578,'Country Names'!B:C,2,FALSE)</f>
        <v>Germany</v>
      </c>
      <c r="O3578">
        <v>100</v>
      </c>
      <c r="P3578" t="str">
        <f>IF(Table[[#This Row],[remote_ratio]]=0, "In Person", IF(Table[[#This Row],[remote_ratio]]=50, "Hybrid", IF(Table[[#This Row],[remote_ratio]]=100, "Remote")))</f>
        <v>Remote</v>
      </c>
      <c r="Q3578" t="s">
        <v>31</v>
      </c>
      <c r="R3578" t="str">
        <f>VLOOKUP(Q3578,'Country Names'!B:C,2,FALSE)</f>
        <v>Germany</v>
      </c>
      <c r="S3578" t="s">
        <v>222</v>
      </c>
    </row>
    <row r="3579" spans="1:19" x14ac:dyDescent="0.3">
      <c r="A3579">
        <v>3578</v>
      </c>
      <c r="B3579">
        <v>2021</v>
      </c>
      <c r="C3579" t="s">
        <v>213</v>
      </c>
      <c r="D3579" t="s">
        <v>216</v>
      </c>
      <c r="E3579" t="s">
        <v>126</v>
      </c>
      <c r="F3579" t="str">
        <f t="shared" si="220"/>
        <v>Engineer</v>
      </c>
      <c r="G3579">
        <v>81000</v>
      </c>
      <c r="H3579" t="s">
        <v>14</v>
      </c>
      <c r="I3579">
        <v>95746</v>
      </c>
      <c r="J3579">
        <f t="shared" si="221"/>
        <v>50000</v>
      </c>
      <c r="K3579">
        <f t="shared" si="222"/>
        <v>100000</v>
      </c>
      <c r="L3579" t="str">
        <f t="shared" si="223"/>
        <v>50000-100000</v>
      </c>
      <c r="M3579" t="s">
        <v>31</v>
      </c>
      <c r="N3579" t="str">
        <f>VLOOKUP(M3579,'Country Names'!B:C,2,FALSE)</f>
        <v>Germany</v>
      </c>
      <c r="O3579">
        <v>100</v>
      </c>
      <c r="P3579" t="str">
        <f>IF(Table[[#This Row],[remote_ratio]]=0, "In Person", IF(Table[[#This Row],[remote_ratio]]=50, "Hybrid", IF(Table[[#This Row],[remote_ratio]]=100, "Remote")))</f>
        <v>Remote</v>
      </c>
      <c r="Q3579" t="s">
        <v>21</v>
      </c>
      <c r="R3579" t="str">
        <f>VLOOKUP(Q3579,'Country Names'!B:C,2,FALSE)</f>
        <v>United States</v>
      </c>
      <c r="S3579" t="s">
        <v>222</v>
      </c>
    </row>
    <row r="3580" spans="1:19" x14ac:dyDescent="0.3">
      <c r="A3580">
        <v>3579</v>
      </c>
      <c r="B3580">
        <v>2021</v>
      </c>
      <c r="C3580" t="s">
        <v>214</v>
      </c>
      <c r="D3580" t="s">
        <v>216</v>
      </c>
      <c r="E3580" t="s">
        <v>126</v>
      </c>
      <c r="F3580" t="str">
        <f t="shared" si="220"/>
        <v>Engineer</v>
      </c>
      <c r="G3580">
        <v>70000</v>
      </c>
      <c r="H3580" t="s">
        <v>20</v>
      </c>
      <c r="I3580">
        <v>70000</v>
      </c>
      <c r="J3580">
        <f t="shared" si="221"/>
        <v>50000</v>
      </c>
      <c r="K3580">
        <f t="shared" si="222"/>
        <v>100000</v>
      </c>
      <c r="L3580" t="str">
        <f t="shared" si="223"/>
        <v>50000-100000</v>
      </c>
      <c r="M3580" t="s">
        <v>21</v>
      </c>
      <c r="N3580" t="str">
        <f>VLOOKUP(M3580,'Country Names'!B:C,2,FALSE)</f>
        <v>United States</v>
      </c>
      <c r="O3580">
        <v>100</v>
      </c>
      <c r="P3580" t="str">
        <f>IF(Table[[#This Row],[remote_ratio]]=0, "In Person", IF(Table[[#This Row],[remote_ratio]]=50, "Hybrid", IF(Table[[#This Row],[remote_ratio]]=100, "Remote")))</f>
        <v>Remote</v>
      </c>
      <c r="Q3580" t="s">
        <v>21</v>
      </c>
      <c r="R3580" t="str">
        <f>VLOOKUP(Q3580,'Country Names'!B:C,2,FALSE)</f>
        <v>United States</v>
      </c>
      <c r="S3580" t="s">
        <v>221</v>
      </c>
    </row>
    <row r="3581" spans="1:19" x14ac:dyDescent="0.3">
      <c r="A3581">
        <v>3555</v>
      </c>
      <c r="B3581">
        <v>2020</v>
      </c>
      <c r="C3581" t="s">
        <v>213</v>
      </c>
      <c r="D3581" t="s">
        <v>216</v>
      </c>
      <c r="E3581" t="s">
        <v>23</v>
      </c>
      <c r="F3581" t="str">
        <f t="shared" si="220"/>
        <v>Scientist</v>
      </c>
      <c r="G3581">
        <v>45760</v>
      </c>
      <c r="H3581" t="s">
        <v>20</v>
      </c>
      <c r="I3581">
        <v>45760</v>
      </c>
      <c r="J3581">
        <f t="shared" si="221"/>
        <v>0</v>
      </c>
      <c r="K3581">
        <f t="shared" si="222"/>
        <v>50000</v>
      </c>
      <c r="L3581" t="str">
        <f t="shared" si="223"/>
        <v>0-50000</v>
      </c>
      <c r="M3581" t="s">
        <v>184</v>
      </c>
      <c r="N3581" t="str">
        <f>VLOOKUP(M3581,'Country Names'!B:C,2,FALSE)</f>
        <v>Philippines</v>
      </c>
      <c r="O3581">
        <v>100</v>
      </c>
      <c r="P3581" t="str">
        <f>IF(Table[[#This Row],[remote_ratio]]=0, "In Person", IF(Table[[#This Row],[remote_ratio]]=50, "Hybrid", IF(Table[[#This Row],[remote_ratio]]=100, "Remote")))</f>
        <v>Remote</v>
      </c>
      <c r="Q3581" t="s">
        <v>21</v>
      </c>
      <c r="R3581" t="str">
        <f>VLOOKUP(Q3581,'Country Names'!B:C,2,FALSE)</f>
        <v>United States</v>
      </c>
      <c r="S3581" t="s">
        <v>222</v>
      </c>
    </row>
    <row r="3582" spans="1:19" x14ac:dyDescent="0.3">
      <c r="A3582">
        <v>3581</v>
      </c>
      <c r="B3582">
        <v>2021</v>
      </c>
      <c r="C3582" t="s">
        <v>213</v>
      </c>
      <c r="D3582" t="s">
        <v>216</v>
      </c>
      <c r="E3582" t="s">
        <v>165</v>
      </c>
      <c r="F3582" t="str">
        <f t="shared" si="220"/>
        <v>Engineer</v>
      </c>
      <c r="G3582">
        <v>120000</v>
      </c>
      <c r="H3582" t="s">
        <v>67</v>
      </c>
      <c r="I3582">
        <v>89294</v>
      </c>
      <c r="J3582">
        <f t="shared" si="221"/>
        <v>50000</v>
      </c>
      <c r="K3582">
        <f t="shared" si="222"/>
        <v>100000</v>
      </c>
      <c r="L3582" t="str">
        <f t="shared" si="223"/>
        <v>50000-100000</v>
      </c>
      <c r="M3582" t="s">
        <v>96</v>
      </c>
      <c r="N3582" t="str">
        <f>VLOOKUP(M3582,'Country Names'!B:C,2,FALSE)</f>
        <v>Singapore</v>
      </c>
      <c r="O3582">
        <v>50</v>
      </c>
      <c r="P3582" t="str">
        <f>IF(Table[[#This Row],[remote_ratio]]=0, "In Person", IF(Table[[#This Row],[remote_ratio]]=50, "Hybrid", IF(Table[[#This Row],[remote_ratio]]=100, "Remote")))</f>
        <v>Hybrid</v>
      </c>
      <c r="Q3582" t="s">
        <v>96</v>
      </c>
      <c r="R3582" t="str">
        <f>VLOOKUP(Q3582,'Country Names'!B:C,2,FALSE)</f>
        <v>Singapore</v>
      </c>
      <c r="S3582" t="s">
        <v>220</v>
      </c>
    </row>
    <row r="3583" spans="1:19" x14ac:dyDescent="0.3">
      <c r="A3583">
        <v>3557</v>
      </c>
      <c r="B3583">
        <v>2021</v>
      </c>
      <c r="C3583" t="s">
        <v>330</v>
      </c>
      <c r="D3583" t="s">
        <v>216</v>
      </c>
      <c r="E3583" t="s">
        <v>23</v>
      </c>
      <c r="F3583" t="str">
        <f t="shared" si="220"/>
        <v>Scientist</v>
      </c>
      <c r="G3583">
        <v>45000</v>
      </c>
      <c r="H3583" t="s">
        <v>14</v>
      </c>
      <c r="I3583">
        <v>53192</v>
      </c>
      <c r="J3583">
        <f t="shared" si="221"/>
        <v>50000</v>
      </c>
      <c r="K3583">
        <f t="shared" si="222"/>
        <v>100000</v>
      </c>
      <c r="L3583" t="str">
        <f t="shared" si="223"/>
        <v>50000-100000</v>
      </c>
      <c r="M3583" t="s">
        <v>63</v>
      </c>
      <c r="N3583" t="str">
        <f>VLOOKUP(M3583,'Country Names'!B:C,2,FALSE)</f>
        <v>France</v>
      </c>
      <c r="O3583">
        <v>50</v>
      </c>
      <c r="P3583" t="str">
        <f>IF(Table[[#This Row],[remote_ratio]]=0, "In Person", IF(Table[[#This Row],[remote_ratio]]=50, "Hybrid", IF(Table[[#This Row],[remote_ratio]]=100, "Remote")))</f>
        <v>Hybrid</v>
      </c>
      <c r="Q3583" t="s">
        <v>63</v>
      </c>
      <c r="R3583" t="str">
        <f>VLOOKUP(Q3583,'Country Names'!B:C,2,FALSE)</f>
        <v>France</v>
      </c>
      <c r="S3583" t="s">
        <v>220</v>
      </c>
    </row>
    <row r="3584" spans="1:19" x14ac:dyDescent="0.3">
      <c r="A3584">
        <v>3583</v>
      </c>
      <c r="B3584">
        <v>2021</v>
      </c>
      <c r="C3584" t="s">
        <v>330</v>
      </c>
      <c r="D3584" t="s">
        <v>216</v>
      </c>
      <c r="E3584" t="s">
        <v>189</v>
      </c>
      <c r="F3584" t="str">
        <f t="shared" si="220"/>
        <v>Engineer</v>
      </c>
      <c r="G3584">
        <v>276000</v>
      </c>
      <c r="H3584" t="s">
        <v>20</v>
      </c>
      <c r="I3584">
        <v>276000</v>
      </c>
      <c r="J3584">
        <f t="shared" si="221"/>
        <v>250000</v>
      </c>
      <c r="K3584">
        <f t="shared" si="222"/>
        <v>300000</v>
      </c>
      <c r="L3584" t="str">
        <f t="shared" si="223"/>
        <v>250000-300000</v>
      </c>
      <c r="M3584" t="s">
        <v>21</v>
      </c>
      <c r="N3584" t="str">
        <f>VLOOKUP(M3584,'Country Names'!B:C,2,FALSE)</f>
        <v>United States</v>
      </c>
      <c r="O3584">
        <v>0</v>
      </c>
      <c r="P3584" t="str">
        <f>IF(Table[[#This Row],[remote_ratio]]=0, "In Person", IF(Table[[#This Row],[remote_ratio]]=50, "Hybrid", IF(Table[[#This Row],[remote_ratio]]=100, "Remote")))</f>
        <v>In Person</v>
      </c>
      <c r="Q3584" t="s">
        <v>21</v>
      </c>
      <c r="R3584" t="str">
        <f>VLOOKUP(Q3584,'Country Names'!B:C,2,FALSE)</f>
        <v>United States</v>
      </c>
      <c r="S3584" t="s">
        <v>220</v>
      </c>
    </row>
    <row r="3585" spans="1:19" x14ac:dyDescent="0.3">
      <c r="A3585">
        <v>3584</v>
      </c>
      <c r="B3585">
        <v>2020</v>
      </c>
      <c r="C3585" t="s">
        <v>330</v>
      </c>
      <c r="D3585" t="s">
        <v>216</v>
      </c>
      <c r="E3585" t="s">
        <v>37</v>
      </c>
      <c r="F3585" t="str">
        <f t="shared" si="220"/>
        <v>Engineer</v>
      </c>
      <c r="G3585">
        <v>188000</v>
      </c>
      <c r="H3585" t="s">
        <v>20</v>
      </c>
      <c r="I3585">
        <v>188000</v>
      </c>
      <c r="J3585">
        <f t="shared" si="221"/>
        <v>150000</v>
      </c>
      <c r="K3585">
        <f t="shared" si="222"/>
        <v>200000</v>
      </c>
      <c r="L3585" t="str">
        <f t="shared" si="223"/>
        <v>150000-200000</v>
      </c>
      <c r="M3585" t="s">
        <v>21</v>
      </c>
      <c r="N3585" t="str">
        <f>VLOOKUP(M3585,'Country Names'!B:C,2,FALSE)</f>
        <v>United States</v>
      </c>
      <c r="O3585">
        <v>100</v>
      </c>
      <c r="P3585" t="str">
        <f>IF(Table[[#This Row],[remote_ratio]]=0, "In Person", IF(Table[[#This Row],[remote_ratio]]=50, "Hybrid", IF(Table[[#This Row],[remote_ratio]]=100, "Remote")))</f>
        <v>Remote</v>
      </c>
      <c r="Q3585" t="s">
        <v>21</v>
      </c>
      <c r="R3585" t="str">
        <f>VLOOKUP(Q3585,'Country Names'!B:C,2,FALSE)</f>
        <v>United States</v>
      </c>
      <c r="S3585" t="s">
        <v>220</v>
      </c>
    </row>
    <row r="3586" spans="1:19" x14ac:dyDescent="0.3">
      <c r="A3586">
        <v>3585</v>
      </c>
      <c r="B3586">
        <v>2021</v>
      </c>
      <c r="C3586" t="s">
        <v>330</v>
      </c>
      <c r="D3586" t="s">
        <v>216</v>
      </c>
      <c r="E3586" t="s">
        <v>165</v>
      </c>
      <c r="F3586" t="str">
        <f t="shared" ref="F3586:F3649" si="224">IF(RIGHT(E3586,LEN(E3586)-FIND(CHAR(1),SUBSTITUTE(E3586," ",CHAR(1),LEN(E3586)-LEN(SUBSTITUTE(E3586," ","")))))="Science","Director of DS",IF(RIGHT(E3586,LEN(E3586)-FIND(CHAR(1),SUBSTITUTE(E3586," ",CHAR(1),LEN(E3586)-LEN(SUBSTITUTE(E3586," ","")))))="Data","Head of Data",RIGHT(E3586,LEN(E3586)-FIND(CHAR(1),SUBSTITUTE(E3586," ",CHAR(1),LEN(E3586)-LEN(SUBSTITUTE(E3586," ","")))))))</f>
        <v>Engineer</v>
      </c>
      <c r="G3586">
        <v>160000</v>
      </c>
      <c r="H3586" t="s">
        <v>20</v>
      </c>
      <c r="I3586">
        <v>160000</v>
      </c>
      <c r="J3586">
        <f t="shared" ref="J3586:J3649" si="225">FLOOR(I3586/50000,1)*50000</f>
        <v>150000</v>
      </c>
      <c r="K3586">
        <f t="shared" ref="K3586:K3649" si="226">FLOOR(I3586/50000,1)*50000 + 50000</f>
        <v>200000</v>
      </c>
      <c r="L3586" t="str">
        <f t="shared" ref="L3586:L3649" si="227">_xlfn.CONCAT(J3586, "-", K3586)</f>
        <v>150000-200000</v>
      </c>
      <c r="M3586" t="s">
        <v>110</v>
      </c>
      <c r="N3586" t="str">
        <f>VLOOKUP(M3586,'Country Names'!B:C,2,FALSE)</f>
        <v>Brazil</v>
      </c>
      <c r="O3586">
        <v>100</v>
      </c>
      <c r="P3586" t="str">
        <f>IF(Table[[#This Row],[remote_ratio]]=0, "In Person", IF(Table[[#This Row],[remote_ratio]]=50, "Hybrid", IF(Table[[#This Row],[remote_ratio]]=100, "Remote")))</f>
        <v>Remote</v>
      </c>
      <c r="Q3586" t="s">
        <v>21</v>
      </c>
      <c r="R3586" t="str">
        <f>VLOOKUP(Q3586,'Country Names'!B:C,2,FALSE)</f>
        <v>United States</v>
      </c>
      <c r="S3586" t="s">
        <v>222</v>
      </c>
    </row>
    <row r="3587" spans="1:19" x14ac:dyDescent="0.3">
      <c r="A3587">
        <v>3561</v>
      </c>
      <c r="B3587">
        <v>2021</v>
      </c>
      <c r="C3587" t="s">
        <v>214</v>
      </c>
      <c r="D3587" t="s">
        <v>216</v>
      </c>
      <c r="E3587" t="s">
        <v>81</v>
      </c>
      <c r="F3587" t="str">
        <f t="shared" si="224"/>
        <v>Scientist</v>
      </c>
      <c r="G3587">
        <v>225000</v>
      </c>
      <c r="H3587" t="s">
        <v>20</v>
      </c>
      <c r="I3587">
        <v>225000</v>
      </c>
      <c r="J3587">
        <f t="shared" si="225"/>
        <v>200000</v>
      </c>
      <c r="K3587">
        <f t="shared" si="226"/>
        <v>250000</v>
      </c>
      <c r="L3587" t="str">
        <f t="shared" si="227"/>
        <v>200000-250000</v>
      </c>
      <c r="M3587" t="s">
        <v>21</v>
      </c>
      <c r="N3587" t="str">
        <f>VLOOKUP(M3587,'Country Names'!B:C,2,FALSE)</f>
        <v>United States</v>
      </c>
      <c r="O3587">
        <v>100</v>
      </c>
      <c r="P3587" t="str">
        <f>IF(Table[[#This Row],[remote_ratio]]=0, "In Person", IF(Table[[#This Row],[remote_ratio]]=50, "Hybrid", IF(Table[[#This Row],[remote_ratio]]=100, "Remote")))</f>
        <v>Remote</v>
      </c>
      <c r="Q3587" t="s">
        <v>21</v>
      </c>
      <c r="R3587" t="str">
        <f>VLOOKUP(Q3587,'Country Names'!B:C,2,FALSE)</f>
        <v>United States</v>
      </c>
      <c r="S3587" t="s">
        <v>220</v>
      </c>
    </row>
    <row r="3588" spans="1:19" x14ac:dyDescent="0.3">
      <c r="A3588">
        <v>3587</v>
      </c>
      <c r="B3588">
        <v>2021</v>
      </c>
      <c r="C3588" t="s">
        <v>213</v>
      </c>
      <c r="D3588" t="s">
        <v>216</v>
      </c>
      <c r="E3588" t="s">
        <v>37</v>
      </c>
      <c r="F3588" t="str">
        <f t="shared" si="224"/>
        <v>Engineer</v>
      </c>
      <c r="G3588">
        <v>200000</v>
      </c>
      <c r="H3588" t="s">
        <v>20</v>
      </c>
      <c r="I3588">
        <v>200000</v>
      </c>
      <c r="J3588">
        <f t="shared" si="225"/>
        <v>200000</v>
      </c>
      <c r="K3588">
        <f t="shared" si="226"/>
        <v>250000</v>
      </c>
      <c r="L3588" t="str">
        <f t="shared" si="227"/>
        <v>200000-250000</v>
      </c>
      <c r="M3588" t="s">
        <v>21</v>
      </c>
      <c r="N3588" t="str">
        <f>VLOOKUP(M3588,'Country Names'!B:C,2,FALSE)</f>
        <v>United States</v>
      </c>
      <c r="O3588">
        <v>100</v>
      </c>
      <c r="P3588" t="str">
        <f>IF(Table[[#This Row],[remote_ratio]]=0, "In Person", IF(Table[[#This Row],[remote_ratio]]=50, "Hybrid", IF(Table[[#This Row],[remote_ratio]]=100, "Remote")))</f>
        <v>Remote</v>
      </c>
      <c r="Q3588" t="s">
        <v>21</v>
      </c>
      <c r="R3588" t="str">
        <f>VLOOKUP(Q3588,'Country Names'!B:C,2,FALSE)</f>
        <v>United States</v>
      </c>
      <c r="S3588" t="s">
        <v>220</v>
      </c>
    </row>
    <row r="3589" spans="1:19" x14ac:dyDescent="0.3">
      <c r="A3589">
        <v>3588</v>
      </c>
      <c r="B3589">
        <v>2021</v>
      </c>
      <c r="C3589" t="s">
        <v>330</v>
      </c>
      <c r="D3589" t="s">
        <v>216</v>
      </c>
      <c r="E3589" t="s">
        <v>37</v>
      </c>
      <c r="F3589" t="str">
        <f t="shared" si="224"/>
        <v>Engineer</v>
      </c>
      <c r="G3589">
        <v>174000</v>
      </c>
      <c r="H3589" t="s">
        <v>20</v>
      </c>
      <c r="I3589">
        <v>174000</v>
      </c>
      <c r="J3589">
        <f t="shared" si="225"/>
        <v>150000</v>
      </c>
      <c r="K3589">
        <f t="shared" si="226"/>
        <v>200000</v>
      </c>
      <c r="L3589" t="str">
        <f t="shared" si="227"/>
        <v>150000-200000</v>
      </c>
      <c r="M3589" t="s">
        <v>21</v>
      </c>
      <c r="N3589" t="str">
        <f>VLOOKUP(M3589,'Country Names'!B:C,2,FALSE)</f>
        <v>United States</v>
      </c>
      <c r="O3589">
        <v>100</v>
      </c>
      <c r="P3589" t="str">
        <f>IF(Table[[#This Row],[remote_ratio]]=0, "In Person", IF(Table[[#This Row],[remote_ratio]]=50, "Hybrid", IF(Table[[#This Row],[remote_ratio]]=100, "Remote")))</f>
        <v>Remote</v>
      </c>
      <c r="Q3589" t="s">
        <v>21</v>
      </c>
      <c r="R3589" t="str">
        <f>VLOOKUP(Q3589,'Country Names'!B:C,2,FALSE)</f>
        <v>United States</v>
      </c>
      <c r="S3589" t="s">
        <v>220</v>
      </c>
    </row>
    <row r="3590" spans="1:19" x14ac:dyDescent="0.3">
      <c r="A3590">
        <v>3589</v>
      </c>
      <c r="B3590">
        <v>2021</v>
      </c>
      <c r="C3590" t="s">
        <v>213</v>
      </c>
      <c r="D3590" t="s">
        <v>216</v>
      </c>
      <c r="E3590" t="s">
        <v>27</v>
      </c>
      <c r="F3590" t="str">
        <f t="shared" si="224"/>
        <v>Analyst</v>
      </c>
      <c r="G3590">
        <v>93000</v>
      </c>
      <c r="H3590" t="s">
        <v>20</v>
      </c>
      <c r="I3590">
        <v>93000</v>
      </c>
      <c r="J3590">
        <f t="shared" si="225"/>
        <v>50000</v>
      </c>
      <c r="K3590">
        <f t="shared" si="226"/>
        <v>100000</v>
      </c>
      <c r="L3590" t="str">
        <f t="shared" si="227"/>
        <v>50000-100000</v>
      </c>
      <c r="M3590" t="s">
        <v>21</v>
      </c>
      <c r="N3590" t="str">
        <f>VLOOKUP(M3590,'Country Names'!B:C,2,FALSE)</f>
        <v>United States</v>
      </c>
      <c r="O3590">
        <v>100</v>
      </c>
      <c r="P3590" t="str">
        <f>IF(Table[[#This Row],[remote_ratio]]=0, "In Person", IF(Table[[#This Row],[remote_ratio]]=50, "Hybrid", IF(Table[[#This Row],[remote_ratio]]=100, "Remote")))</f>
        <v>Remote</v>
      </c>
      <c r="Q3590" t="s">
        <v>21</v>
      </c>
      <c r="R3590" t="str">
        <f>VLOOKUP(Q3590,'Country Names'!B:C,2,FALSE)</f>
        <v>United States</v>
      </c>
      <c r="S3590" t="s">
        <v>220</v>
      </c>
    </row>
    <row r="3591" spans="1:19" x14ac:dyDescent="0.3">
      <c r="A3591">
        <v>3571</v>
      </c>
      <c r="B3591">
        <v>2021</v>
      </c>
      <c r="C3591" t="s">
        <v>213</v>
      </c>
      <c r="D3591" t="s">
        <v>216</v>
      </c>
      <c r="E3591" t="s">
        <v>52</v>
      </c>
      <c r="F3591" t="str">
        <f t="shared" si="224"/>
        <v>Scientist</v>
      </c>
      <c r="G3591">
        <v>235000</v>
      </c>
      <c r="H3591" t="s">
        <v>71</v>
      </c>
      <c r="I3591">
        <v>187442</v>
      </c>
      <c r="J3591">
        <f t="shared" si="225"/>
        <v>150000</v>
      </c>
      <c r="K3591">
        <f t="shared" si="226"/>
        <v>200000</v>
      </c>
      <c r="L3591" t="str">
        <f t="shared" si="227"/>
        <v>150000-200000</v>
      </c>
      <c r="M3591" t="s">
        <v>24</v>
      </c>
      <c r="N3591" t="str">
        <f>VLOOKUP(M3591,'Country Names'!B:C,2,FALSE)</f>
        <v>Canada</v>
      </c>
      <c r="O3591">
        <v>100</v>
      </c>
      <c r="P3591" t="str">
        <f>IF(Table[[#This Row],[remote_ratio]]=0, "In Person", IF(Table[[#This Row],[remote_ratio]]=50, "Hybrid", IF(Table[[#This Row],[remote_ratio]]=100, "Remote")))</f>
        <v>Remote</v>
      </c>
      <c r="Q3591" t="s">
        <v>24</v>
      </c>
      <c r="R3591" t="str">
        <f>VLOOKUP(Q3591,'Country Names'!B:C,2,FALSE)</f>
        <v>Canada</v>
      </c>
      <c r="S3591" t="s">
        <v>220</v>
      </c>
    </row>
    <row r="3592" spans="1:19" x14ac:dyDescent="0.3">
      <c r="A3592">
        <v>3580</v>
      </c>
      <c r="B3592">
        <v>2020</v>
      </c>
      <c r="C3592" t="s">
        <v>213</v>
      </c>
      <c r="D3592" t="s">
        <v>216</v>
      </c>
      <c r="E3592" t="s">
        <v>23</v>
      </c>
      <c r="F3592" t="str">
        <f t="shared" si="224"/>
        <v>Scientist</v>
      </c>
      <c r="G3592">
        <v>60000</v>
      </c>
      <c r="H3592" t="s">
        <v>58</v>
      </c>
      <c r="I3592">
        <v>76958</v>
      </c>
      <c r="J3592">
        <f t="shared" si="225"/>
        <v>50000</v>
      </c>
      <c r="K3592">
        <f t="shared" si="226"/>
        <v>100000</v>
      </c>
      <c r="L3592" t="str">
        <f t="shared" si="227"/>
        <v>50000-100000</v>
      </c>
      <c r="M3592" t="s">
        <v>33</v>
      </c>
      <c r="N3592" t="str">
        <f>VLOOKUP(M3592,'Country Names'!B:C,2,FALSE)</f>
        <v>United Kingdom</v>
      </c>
      <c r="O3592">
        <v>100</v>
      </c>
      <c r="P3592" t="str">
        <f>IF(Table[[#This Row],[remote_ratio]]=0, "In Person", IF(Table[[#This Row],[remote_ratio]]=50, "Hybrid", IF(Table[[#This Row],[remote_ratio]]=100, "Remote")))</f>
        <v>Remote</v>
      </c>
      <c r="Q3592" t="s">
        <v>33</v>
      </c>
      <c r="R3592" t="str">
        <f>VLOOKUP(Q3592,'Country Names'!B:C,2,FALSE)</f>
        <v>United Kingdom</v>
      </c>
      <c r="S3592" t="s">
        <v>222</v>
      </c>
    </row>
    <row r="3593" spans="1:19" x14ac:dyDescent="0.3">
      <c r="A3593">
        <v>3582</v>
      </c>
      <c r="B3593">
        <v>2021</v>
      </c>
      <c r="C3593" t="s">
        <v>214</v>
      </c>
      <c r="D3593" t="s">
        <v>216</v>
      </c>
      <c r="E3593" t="s">
        <v>23</v>
      </c>
      <c r="F3593" t="str">
        <f t="shared" si="224"/>
        <v>Scientist</v>
      </c>
      <c r="G3593">
        <v>2200000</v>
      </c>
      <c r="H3593" t="s">
        <v>42</v>
      </c>
      <c r="I3593">
        <v>29751</v>
      </c>
      <c r="J3593">
        <f t="shared" si="225"/>
        <v>0</v>
      </c>
      <c r="K3593">
        <f t="shared" si="226"/>
        <v>50000</v>
      </c>
      <c r="L3593" t="str">
        <f t="shared" si="227"/>
        <v>0-50000</v>
      </c>
      <c r="M3593" t="s">
        <v>43</v>
      </c>
      <c r="N3593" t="str">
        <f>VLOOKUP(M3593,'Country Names'!B:C,2,FALSE)</f>
        <v>India</v>
      </c>
      <c r="O3593">
        <v>50</v>
      </c>
      <c r="P3593" t="str">
        <f>IF(Table[[#This Row],[remote_ratio]]=0, "In Person", IF(Table[[#This Row],[remote_ratio]]=50, "Hybrid", IF(Table[[#This Row],[remote_ratio]]=100, "Remote")))</f>
        <v>Hybrid</v>
      </c>
      <c r="Q3593" t="s">
        <v>43</v>
      </c>
      <c r="R3593" t="str">
        <f>VLOOKUP(Q3593,'Country Names'!B:C,2,FALSE)</f>
        <v>India</v>
      </c>
      <c r="S3593" t="s">
        <v>220</v>
      </c>
    </row>
    <row r="3594" spans="1:19" x14ac:dyDescent="0.3">
      <c r="A3594">
        <v>3593</v>
      </c>
      <c r="B3594">
        <v>2020</v>
      </c>
      <c r="C3594" t="s">
        <v>213</v>
      </c>
      <c r="D3594" t="s">
        <v>216</v>
      </c>
      <c r="E3594" t="s">
        <v>37</v>
      </c>
      <c r="F3594" t="str">
        <f t="shared" si="224"/>
        <v>Engineer</v>
      </c>
      <c r="G3594">
        <v>61500</v>
      </c>
      <c r="H3594" t="s">
        <v>14</v>
      </c>
      <c r="I3594">
        <v>70139</v>
      </c>
      <c r="J3594">
        <f t="shared" si="225"/>
        <v>50000</v>
      </c>
      <c r="K3594">
        <f t="shared" si="226"/>
        <v>100000</v>
      </c>
      <c r="L3594" t="str">
        <f t="shared" si="227"/>
        <v>50000-100000</v>
      </c>
      <c r="M3594" t="s">
        <v>63</v>
      </c>
      <c r="N3594" t="str">
        <f>VLOOKUP(M3594,'Country Names'!B:C,2,FALSE)</f>
        <v>France</v>
      </c>
      <c r="O3594">
        <v>50</v>
      </c>
      <c r="P3594" t="str">
        <f>IF(Table[[#This Row],[remote_ratio]]=0, "In Person", IF(Table[[#This Row],[remote_ratio]]=50, "Hybrid", IF(Table[[#This Row],[remote_ratio]]=100, "Remote")))</f>
        <v>Hybrid</v>
      </c>
      <c r="Q3594" t="s">
        <v>63</v>
      </c>
      <c r="R3594" t="str">
        <f>VLOOKUP(Q3594,'Country Names'!B:C,2,FALSE)</f>
        <v>France</v>
      </c>
      <c r="S3594" t="s">
        <v>220</v>
      </c>
    </row>
    <row r="3595" spans="1:19" x14ac:dyDescent="0.3">
      <c r="A3595">
        <v>3594</v>
      </c>
      <c r="B3595">
        <v>2020</v>
      </c>
      <c r="C3595" t="s">
        <v>214</v>
      </c>
      <c r="D3595" t="s">
        <v>216</v>
      </c>
      <c r="E3595" t="s">
        <v>27</v>
      </c>
      <c r="F3595" t="str">
        <f t="shared" si="224"/>
        <v>Analyst</v>
      </c>
      <c r="G3595">
        <v>450000</v>
      </c>
      <c r="H3595" t="s">
        <v>42</v>
      </c>
      <c r="I3595">
        <v>6072</v>
      </c>
      <c r="J3595">
        <f t="shared" si="225"/>
        <v>0</v>
      </c>
      <c r="K3595">
        <f t="shared" si="226"/>
        <v>50000</v>
      </c>
      <c r="L3595" t="str">
        <f t="shared" si="227"/>
        <v>0-50000</v>
      </c>
      <c r="M3595" t="s">
        <v>43</v>
      </c>
      <c r="N3595" t="str">
        <f>VLOOKUP(M3595,'Country Names'!B:C,2,FALSE)</f>
        <v>India</v>
      </c>
      <c r="O3595">
        <v>0</v>
      </c>
      <c r="P3595" t="str">
        <f>IF(Table[[#This Row],[remote_ratio]]=0, "In Person", IF(Table[[#This Row],[remote_ratio]]=50, "Hybrid", IF(Table[[#This Row],[remote_ratio]]=100, "Remote")))</f>
        <v>In Person</v>
      </c>
      <c r="Q3595" t="s">
        <v>43</v>
      </c>
      <c r="R3595" t="str">
        <f>VLOOKUP(Q3595,'Country Names'!B:C,2,FALSE)</f>
        <v>India</v>
      </c>
      <c r="S3595" t="s">
        <v>222</v>
      </c>
    </row>
    <row r="3596" spans="1:19" x14ac:dyDescent="0.3">
      <c r="A3596">
        <v>3595</v>
      </c>
      <c r="B3596">
        <v>2020</v>
      </c>
      <c r="C3596" t="s">
        <v>330</v>
      </c>
      <c r="D3596" t="s">
        <v>216</v>
      </c>
      <c r="E3596" t="s">
        <v>37</v>
      </c>
      <c r="F3596" t="str">
        <f t="shared" si="224"/>
        <v>Engineer</v>
      </c>
      <c r="G3596">
        <v>720000</v>
      </c>
      <c r="H3596" t="s">
        <v>203</v>
      </c>
      <c r="I3596">
        <v>33511</v>
      </c>
      <c r="J3596">
        <f t="shared" si="225"/>
        <v>0</v>
      </c>
      <c r="K3596">
        <f t="shared" si="226"/>
        <v>50000</v>
      </c>
      <c r="L3596" t="str">
        <f t="shared" si="227"/>
        <v>0-50000</v>
      </c>
      <c r="M3596" t="s">
        <v>106</v>
      </c>
      <c r="N3596" t="str">
        <f>VLOOKUP(M3596,'Country Names'!B:C,2,FALSE)</f>
        <v>Mexico</v>
      </c>
      <c r="O3596">
        <v>0</v>
      </c>
      <c r="P3596" t="str">
        <f>IF(Table[[#This Row],[remote_ratio]]=0, "In Person", IF(Table[[#This Row],[remote_ratio]]=50, "Hybrid", IF(Table[[#This Row],[remote_ratio]]=100, "Remote")))</f>
        <v>In Person</v>
      </c>
      <c r="Q3596" t="s">
        <v>106</v>
      </c>
      <c r="R3596" t="str">
        <f>VLOOKUP(Q3596,'Country Names'!B:C,2,FALSE)</f>
        <v>Mexico</v>
      </c>
      <c r="S3596" t="s">
        <v>222</v>
      </c>
    </row>
    <row r="3597" spans="1:19" x14ac:dyDescent="0.3">
      <c r="A3597">
        <v>3596</v>
      </c>
      <c r="B3597">
        <v>2021</v>
      </c>
      <c r="C3597" t="s">
        <v>330</v>
      </c>
      <c r="D3597" t="s">
        <v>216</v>
      </c>
      <c r="E3597" t="s">
        <v>195</v>
      </c>
      <c r="F3597" t="str">
        <f t="shared" si="224"/>
        <v>Analyst</v>
      </c>
      <c r="G3597">
        <v>170000</v>
      </c>
      <c r="H3597" t="s">
        <v>20</v>
      </c>
      <c r="I3597">
        <v>170000</v>
      </c>
      <c r="J3597">
        <f t="shared" si="225"/>
        <v>150000</v>
      </c>
      <c r="K3597">
        <f t="shared" si="226"/>
        <v>200000</v>
      </c>
      <c r="L3597" t="str">
        <f t="shared" si="227"/>
        <v>150000-200000</v>
      </c>
      <c r="M3597" t="s">
        <v>21</v>
      </c>
      <c r="N3597" t="str">
        <f>VLOOKUP(M3597,'Country Names'!B:C,2,FALSE)</f>
        <v>United States</v>
      </c>
      <c r="O3597">
        <v>100</v>
      </c>
      <c r="P3597" t="str">
        <f>IF(Table[[#This Row],[remote_ratio]]=0, "In Person", IF(Table[[#This Row],[remote_ratio]]=50, "Hybrid", IF(Table[[#This Row],[remote_ratio]]=100, "Remote")))</f>
        <v>Remote</v>
      </c>
      <c r="Q3597" t="s">
        <v>21</v>
      </c>
      <c r="R3597" t="str">
        <f>VLOOKUP(Q3597,'Country Names'!B:C,2,FALSE)</f>
        <v>United States</v>
      </c>
      <c r="S3597" t="s">
        <v>221</v>
      </c>
    </row>
    <row r="3598" spans="1:19" x14ac:dyDescent="0.3">
      <c r="A3598">
        <v>3597</v>
      </c>
      <c r="B3598">
        <v>2021</v>
      </c>
      <c r="C3598" t="s">
        <v>330</v>
      </c>
      <c r="D3598" t="s">
        <v>216</v>
      </c>
      <c r="E3598" t="s">
        <v>37</v>
      </c>
      <c r="F3598" t="str">
        <f t="shared" si="224"/>
        <v>Engineer</v>
      </c>
      <c r="G3598">
        <v>70000</v>
      </c>
      <c r="H3598" t="s">
        <v>58</v>
      </c>
      <c r="I3598">
        <v>96282</v>
      </c>
      <c r="J3598">
        <f t="shared" si="225"/>
        <v>50000</v>
      </c>
      <c r="K3598">
        <f t="shared" si="226"/>
        <v>100000</v>
      </c>
      <c r="L3598" t="str">
        <f t="shared" si="227"/>
        <v>50000-100000</v>
      </c>
      <c r="M3598" t="s">
        <v>33</v>
      </c>
      <c r="N3598" t="str">
        <f>VLOOKUP(M3598,'Country Names'!B:C,2,FALSE)</f>
        <v>United Kingdom</v>
      </c>
      <c r="O3598">
        <v>50</v>
      </c>
      <c r="P3598" t="str">
        <f>IF(Table[[#This Row],[remote_ratio]]=0, "In Person", IF(Table[[#This Row],[remote_ratio]]=50, "Hybrid", IF(Table[[#This Row],[remote_ratio]]=100, "Remote")))</f>
        <v>Hybrid</v>
      </c>
      <c r="Q3598" t="s">
        <v>33</v>
      </c>
      <c r="R3598" t="str">
        <f>VLOOKUP(Q3598,'Country Names'!B:C,2,FALSE)</f>
        <v>United Kingdom</v>
      </c>
      <c r="S3598" t="s">
        <v>220</v>
      </c>
    </row>
    <row r="3599" spans="1:19" x14ac:dyDescent="0.3">
      <c r="A3599">
        <v>3598</v>
      </c>
      <c r="B3599">
        <v>2021</v>
      </c>
      <c r="C3599" t="s">
        <v>213</v>
      </c>
      <c r="D3599" t="s">
        <v>216</v>
      </c>
      <c r="E3599" t="s">
        <v>37</v>
      </c>
      <c r="F3599" t="str">
        <f t="shared" si="224"/>
        <v>Engineer</v>
      </c>
      <c r="G3599">
        <v>108000</v>
      </c>
      <c r="H3599" t="s">
        <v>204</v>
      </c>
      <c r="I3599">
        <v>12103</v>
      </c>
      <c r="J3599">
        <f t="shared" si="225"/>
        <v>0</v>
      </c>
      <c r="K3599">
        <f t="shared" si="226"/>
        <v>50000</v>
      </c>
      <c r="L3599" t="str">
        <f t="shared" si="227"/>
        <v>0-50000</v>
      </c>
      <c r="M3599" t="s">
        <v>178</v>
      </c>
      <c r="N3599" t="str">
        <f>VLOOKUP(M3599,'Country Names'!B:C,2,FALSE)</f>
        <v>Turkey</v>
      </c>
      <c r="O3599">
        <v>0</v>
      </c>
      <c r="P3599" t="str">
        <f>IF(Table[[#This Row],[remote_ratio]]=0, "In Person", IF(Table[[#This Row],[remote_ratio]]=50, "Hybrid", IF(Table[[#This Row],[remote_ratio]]=100, "Remote")))</f>
        <v>In Person</v>
      </c>
      <c r="Q3599" t="s">
        <v>178</v>
      </c>
      <c r="R3599" t="str">
        <f>VLOOKUP(Q3599,'Country Names'!B:C,2,FALSE)</f>
        <v>Turkey</v>
      </c>
      <c r="S3599" t="s">
        <v>221</v>
      </c>
    </row>
    <row r="3600" spans="1:19" x14ac:dyDescent="0.3">
      <c r="A3600">
        <v>3586</v>
      </c>
      <c r="B3600">
        <v>2020</v>
      </c>
      <c r="C3600" t="s">
        <v>213</v>
      </c>
      <c r="D3600" t="s">
        <v>216</v>
      </c>
      <c r="E3600" t="s">
        <v>23</v>
      </c>
      <c r="F3600" t="str">
        <f t="shared" si="224"/>
        <v>Scientist</v>
      </c>
      <c r="G3600">
        <v>105000</v>
      </c>
      <c r="H3600" t="s">
        <v>20</v>
      </c>
      <c r="I3600">
        <v>105000</v>
      </c>
      <c r="J3600">
        <f t="shared" si="225"/>
        <v>100000</v>
      </c>
      <c r="K3600">
        <f t="shared" si="226"/>
        <v>150000</v>
      </c>
      <c r="L3600" t="str">
        <f t="shared" si="227"/>
        <v>100000-150000</v>
      </c>
      <c r="M3600" t="s">
        <v>21</v>
      </c>
      <c r="N3600" t="str">
        <f>VLOOKUP(M3600,'Country Names'!B:C,2,FALSE)</f>
        <v>United States</v>
      </c>
      <c r="O3600">
        <v>100</v>
      </c>
      <c r="P3600" t="str">
        <f>IF(Table[[#This Row],[remote_ratio]]=0, "In Person", IF(Table[[#This Row],[remote_ratio]]=50, "Hybrid", IF(Table[[#This Row],[remote_ratio]]=100, "Remote")))</f>
        <v>Remote</v>
      </c>
      <c r="Q3600" t="s">
        <v>21</v>
      </c>
      <c r="R3600" t="str">
        <f>VLOOKUP(Q3600,'Country Names'!B:C,2,FALSE)</f>
        <v>United States</v>
      </c>
      <c r="S3600" t="s">
        <v>220</v>
      </c>
    </row>
    <row r="3601" spans="1:19" x14ac:dyDescent="0.3">
      <c r="A3601">
        <v>3600</v>
      </c>
      <c r="B3601">
        <v>2021</v>
      </c>
      <c r="C3601" t="s">
        <v>213</v>
      </c>
      <c r="D3601" t="s">
        <v>216</v>
      </c>
      <c r="E3601" t="s">
        <v>37</v>
      </c>
      <c r="F3601" t="str">
        <f t="shared" si="224"/>
        <v>Engineer</v>
      </c>
      <c r="G3601">
        <v>52500</v>
      </c>
      <c r="H3601" t="s">
        <v>58</v>
      </c>
      <c r="I3601">
        <v>72212</v>
      </c>
      <c r="J3601">
        <f t="shared" si="225"/>
        <v>50000</v>
      </c>
      <c r="K3601">
        <f t="shared" si="226"/>
        <v>100000</v>
      </c>
      <c r="L3601" t="str">
        <f t="shared" si="227"/>
        <v>50000-100000</v>
      </c>
      <c r="M3601" t="s">
        <v>33</v>
      </c>
      <c r="N3601" t="str">
        <f>VLOOKUP(M3601,'Country Names'!B:C,2,FALSE)</f>
        <v>United Kingdom</v>
      </c>
      <c r="O3601">
        <v>50</v>
      </c>
      <c r="P3601" t="str">
        <f>IF(Table[[#This Row],[remote_ratio]]=0, "In Person", IF(Table[[#This Row],[remote_ratio]]=50, "Hybrid", IF(Table[[#This Row],[remote_ratio]]=100, "Remote")))</f>
        <v>Hybrid</v>
      </c>
      <c r="Q3601" t="s">
        <v>33</v>
      </c>
      <c r="R3601" t="str">
        <f>VLOOKUP(Q3601,'Country Names'!B:C,2,FALSE)</f>
        <v>United Kingdom</v>
      </c>
      <c r="S3601" t="s">
        <v>220</v>
      </c>
    </row>
    <row r="3602" spans="1:19" x14ac:dyDescent="0.3">
      <c r="A3602">
        <v>3601</v>
      </c>
      <c r="B3602">
        <v>2020</v>
      </c>
      <c r="C3602" t="s">
        <v>214</v>
      </c>
      <c r="D3602" t="s">
        <v>216</v>
      </c>
      <c r="E3602" t="s">
        <v>27</v>
      </c>
      <c r="F3602" t="str">
        <f t="shared" si="224"/>
        <v>Analyst</v>
      </c>
      <c r="G3602">
        <v>91000</v>
      </c>
      <c r="H3602" t="s">
        <v>20</v>
      </c>
      <c r="I3602">
        <v>91000</v>
      </c>
      <c r="J3602">
        <f t="shared" si="225"/>
        <v>50000</v>
      </c>
      <c r="K3602">
        <f t="shared" si="226"/>
        <v>100000</v>
      </c>
      <c r="L3602" t="str">
        <f t="shared" si="227"/>
        <v>50000-100000</v>
      </c>
      <c r="M3602" t="s">
        <v>21</v>
      </c>
      <c r="N3602" t="str">
        <f>VLOOKUP(M3602,'Country Names'!B:C,2,FALSE)</f>
        <v>United States</v>
      </c>
      <c r="O3602">
        <v>100</v>
      </c>
      <c r="P3602" t="str">
        <f>IF(Table[[#This Row],[remote_ratio]]=0, "In Person", IF(Table[[#This Row],[remote_ratio]]=50, "Hybrid", IF(Table[[#This Row],[remote_ratio]]=100, "Remote")))</f>
        <v>Remote</v>
      </c>
      <c r="Q3602" t="s">
        <v>21</v>
      </c>
      <c r="R3602" t="str">
        <f>VLOOKUP(Q3602,'Country Names'!B:C,2,FALSE)</f>
        <v>United States</v>
      </c>
      <c r="S3602" t="s">
        <v>220</v>
      </c>
    </row>
    <row r="3603" spans="1:19" x14ac:dyDescent="0.3">
      <c r="A3603">
        <v>3602</v>
      </c>
      <c r="B3603">
        <v>2021</v>
      </c>
      <c r="C3603" t="s">
        <v>330</v>
      </c>
      <c r="D3603" t="s">
        <v>216</v>
      </c>
      <c r="E3603" t="s">
        <v>123</v>
      </c>
      <c r="F3603" t="str">
        <f t="shared" si="224"/>
        <v>Architect</v>
      </c>
      <c r="G3603">
        <v>125000</v>
      </c>
      <c r="H3603" t="s">
        <v>71</v>
      </c>
      <c r="I3603">
        <v>99703</v>
      </c>
      <c r="J3603">
        <f t="shared" si="225"/>
        <v>50000</v>
      </c>
      <c r="K3603">
        <f t="shared" si="226"/>
        <v>100000</v>
      </c>
      <c r="L3603" t="str">
        <f t="shared" si="227"/>
        <v>50000-100000</v>
      </c>
      <c r="M3603" t="s">
        <v>24</v>
      </c>
      <c r="N3603" t="str">
        <f>VLOOKUP(M3603,'Country Names'!B:C,2,FALSE)</f>
        <v>Canada</v>
      </c>
      <c r="O3603">
        <v>50</v>
      </c>
      <c r="P3603" t="str">
        <f>IF(Table[[#This Row],[remote_ratio]]=0, "In Person", IF(Table[[#This Row],[remote_ratio]]=50, "Hybrid", IF(Table[[#This Row],[remote_ratio]]=100, "Remote")))</f>
        <v>Hybrid</v>
      </c>
      <c r="Q3603" t="s">
        <v>24</v>
      </c>
      <c r="R3603" t="str">
        <f>VLOOKUP(Q3603,'Country Names'!B:C,2,FALSE)</f>
        <v>Canada</v>
      </c>
      <c r="S3603" t="s">
        <v>221</v>
      </c>
    </row>
    <row r="3604" spans="1:19" x14ac:dyDescent="0.3">
      <c r="A3604">
        <v>3590</v>
      </c>
      <c r="B3604">
        <v>2021</v>
      </c>
      <c r="C3604" t="s">
        <v>214</v>
      </c>
      <c r="D3604" t="s">
        <v>216</v>
      </c>
      <c r="E3604" t="s">
        <v>23</v>
      </c>
      <c r="F3604" t="str">
        <f t="shared" si="224"/>
        <v>Scientist</v>
      </c>
      <c r="G3604">
        <v>2100000</v>
      </c>
      <c r="H3604" t="s">
        <v>42</v>
      </c>
      <c r="I3604">
        <v>28399</v>
      </c>
      <c r="J3604">
        <f t="shared" si="225"/>
        <v>0</v>
      </c>
      <c r="K3604">
        <f t="shared" si="226"/>
        <v>50000</v>
      </c>
      <c r="L3604" t="str">
        <f t="shared" si="227"/>
        <v>0-50000</v>
      </c>
      <c r="M3604" t="s">
        <v>43</v>
      </c>
      <c r="N3604" t="str">
        <f>VLOOKUP(M3604,'Country Names'!B:C,2,FALSE)</f>
        <v>India</v>
      </c>
      <c r="O3604">
        <v>100</v>
      </c>
      <c r="P3604" t="str">
        <f>IF(Table[[#This Row],[remote_ratio]]=0, "In Person", IF(Table[[#This Row],[remote_ratio]]=50, "Hybrid", IF(Table[[#This Row],[remote_ratio]]=100, "Remote")))</f>
        <v>Remote</v>
      </c>
      <c r="Q3604" t="s">
        <v>43</v>
      </c>
      <c r="R3604" t="str">
        <f>VLOOKUP(Q3604,'Country Names'!B:C,2,FALSE)</f>
        <v>India</v>
      </c>
      <c r="S3604" t="s">
        <v>221</v>
      </c>
    </row>
    <row r="3605" spans="1:19" x14ac:dyDescent="0.3">
      <c r="A3605">
        <v>3604</v>
      </c>
      <c r="B3605">
        <v>2021</v>
      </c>
      <c r="C3605" t="s">
        <v>213</v>
      </c>
      <c r="D3605" t="s">
        <v>216</v>
      </c>
      <c r="E3605" t="s">
        <v>27</v>
      </c>
      <c r="F3605" t="str">
        <f t="shared" si="224"/>
        <v>Analyst</v>
      </c>
      <c r="G3605">
        <v>80000</v>
      </c>
      <c r="H3605" t="s">
        <v>20</v>
      </c>
      <c r="I3605">
        <v>80000</v>
      </c>
      <c r="J3605">
        <f t="shared" si="225"/>
        <v>50000</v>
      </c>
      <c r="K3605">
        <f t="shared" si="226"/>
        <v>100000</v>
      </c>
      <c r="L3605" t="str">
        <f t="shared" si="227"/>
        <v>50000-100000</v>
      </c>
      <c r="M3605" t="s">
        <v>21</v>
      </c>
      <c r="N3605" t="str">
        <f>VLOOKUP(M3605,'Country Names'!B:C,2,FALSE)</f>
        <v>United States</v>
      </c>
      <c r="O3605">
        <v>100</v>
      </c>
      <c r="P3605" t="str">
        <f>IF(Table[[#This Row],[remote_ratio]]=0, "In Person", IF(Table[[#This Row],[remote_ratio]]=50, "Hybrid", IF(Table[[#This Row],[remote_ratio]]=100, "Remote")))</f>
        <v>Remote</v>
      </c>
      <c r="Q3605" t="s">
        <v>21</v>
      </c>
      <c r="R3605" t="str">
        <f>VLOOKUP(Q3605,'Country Names'!B:C,2,FALSE)</f>
        <v>United States</v>
      </c>
      <c r="S3605" t="s">
        <v>220</v>
      </c>
    </row>
    <row r="3606" spans="1:19" x14ac:dyDescent="0.3">
      <c r="A3606">
        <v>3591</v>
      </c>
      <c r="B3606">
        <v>2021</v>
      </c>
      <c r="C3606" t="s">
        <v>330</v>
      </c>
      <c r="D3606" t="s">
        <v>216</v>
      </c>
      <c r="E3606" t="s">
        <v>52</v>
      </c>
      <c r="F3606" t="str">
        <f t="shared" si="224"/>
        <v>Scientist</v>
      </c>
      <c r="G3606">
        <v>51400</v>
      </c>
      <c r="H3606" t="s">
        <v>14</v>
      </c>
      <c r="I3606">
        <v>60757</v>
      </c>
      <c r="J3606">
        <f t="shared" si="225"/>
        <v>50000</v>
      </c>
      <c r="K3606">
        <f t="shared" si="226"/>
        <v>100000</v>
      </c>
      <c r="L3606" t="str">
        <f t="shared" si="227"/>
        <v>50000-100000</v>
      </c>
      <c r="M3606" t="s">
        <v>48</v>
      </c>
      <c r="N3606" t="str">
        <f>VLOOKUP(M3606,'Country Names'!B:C,2,FALSE)</f>
        <v>Portugal</v>
      </c>
      <c r="O3606">
        <v>50</v>
      </c>
      <c r="P3606" t="str">
        <f>IF(Table[[#This Row],[remote_ratio]]=0, "In Person", IF(Table[[#This Row],[remote_ratio]]=50, "Hybrid", IF(Table[[#This Row],[remote_ratio]]=100, "Remote")))</f>
        <v>Hybrid</v>
      </c>
      <c r="Q3606" t="s">
        <v>48</v>
      </c>
      <c r="R3606" t="str">
        <f>VLOOKUP(Q3606,'Country Names'!B:C,2,FALSE)</f>
        <v>Portugal</v>
      </c>
      <c r="S3606" t="s">
        <v>220</v>
      </c>
    </row>
    <row r="3607" spans="1:19" x14ac:dyDescent="0.3">
      <c r="A3607">
        <v>3606</v>
      </c>
      <c r="B3607">
        <v>2021</v>
      </c>
      <c r="C3607" t="s">
        <v>214</v>
      </c>
      <c r="D3607" t="s">
        <v>216</v>
      </c>
      <c r="E3607" t="s">
        <v>37</v>
      </c>
      <c r="F3607" t="str">
        <f t="shared" si="224"/>
        <v>Engineer</v>
      </c>
      <c r="G3607">
        <v>1600000</v>
      </c>
      <c r="H3607" t="s">
        <v>42</v>
      </c>
      <c r="I3607">
        <v>21637</v>
      </c>
      <c r="J3607">
        <f t="shared" si="225"/>
        <v>0</v>
      </c>
      <c r="K3607">
        <f t="shared" si="226"/>
        <v>50000</v>
      </c>
      <c r="L3607" t="str">
        <f t="shared" si="227"/>
        <v>0-50000</v>
      </c>
      <c r="M3607" t="s">
        <v>43</v>
      </c>
      <c r="N3607" t="str">
        <f>VLOOKUP(M3607,'Country Names'!B:C,2,FALSE)</f>
        <v>India</v>
      </c>
      <c r="O3607">
        <v>50</v>
      </c>
      <c r="P3607" t="str">
        <f>IF(Table[[#This Row],[remote_ratio]]=0, "In Person", IF(Table[[#This Row],[remote_ratio]]=50, "Hybrid", IF(Table[[#This Row],[remote_ratio]]=100, "Remote")))</f>
        <v>Hybrid</v>
      </c>
      <c r="Q3607" t="s">
        <v>43</v>
      </c>
      <c r="R3607" t="str">
        <f>VLOOKUP(Q3607,'Country Names'!B:C,2,FALSE)</f>
        <v>India</v>
      </c>
      <c r="S3607" t="s">
        <v>221</v>
      </c>
    </row>
    <row r="3608" spans="1:19" x14ac:dyDescent="0.3">
      <c r="A3608">
        <v>3592</v>
      </c>
      <c r="B3608">
        <v>2021</v>
      </c>
      <c r="C3608" t="s">
        <v>214</v>
      </c>
      <c r="D3608" t="s">
        <v>216</v>
      </c>
      <c r="E3608" t="s">
        <v>23</v>
      </c>
      <c r="F3608" t="str">
        <f t="shared" si="224"/>
        <v>Scientist</v>
      </c>
      <c r="G3608">
        <v>90000</v>
      </c>
      <c r="H3608" t="s">
        <v>20</v>
      </c>
      <c r="I3608">
        <v>90000</v>
      </c>
      <c r="J3608">
        <f t="shared" si="225"/>
        <v>50000</v>
      </c>
      <c r="K3608">
        <f t="shared" si="226"/>
        <v>100000</v>
      </c>
      <c r="L3608" t="str">
        <f t="shared" si="227"/>
        <v>50000-100000</v>
      </c>
      <c r="M3608" t="s">
        <v>21</v>
      </c>
      <c r="N3608" t="str">
        <f>VLOOKUP(M3608,'Country Names'!B:C,2,FALSE)</f>
        <v>United States</v>
      </c>
      <c r="O3608">
        <v>100</v>
      </c>
      <c r="P3608" t="str">
        <f>IF(Table[[#This Row],[remote_ratio]]=0, "In Person", IF(Table[[#This Row],[remote_ratio]]=50, "Hybrid", IF(Table[[#This Row],[remote_ratio]]=100, "Remote")))</f>
        <v>Remote</v>
      </c>
      <c r="Q3608" t="s">
        <v>21</v>
      </c>
      <c r="R3608" t="str">
        <f>VLOOKUP(Q3608,'Country Names'!B:C,2,FALSE)</f>
        <v>United States</v>
      </c>
      <c r="S3608" t="s">
        <v>222</v>
      </c>
    </row>
    <row r="3609" spans="1:19" x14ac:dyDescent="0.3">
      <c r="A3609">
        <v>3599</v>
      </c>
      <c r="B3609">
        <v>2021</v>
      </c>
      <c r="C3609" t="s">
        <v>214</v>
      </c>
      <c r="D3609" t="s">
        <v>216</v>
      </c>
      <c r="E3609" t="s">
        <v>23</v>
      </c>
      <c r="F3609" t="str">
        <f t="shared" si="224"/>
        <v>Scientist</v>
      </c>
      <c r="G3609">
        <v>31000</v>
      </c>
      <c r="H3609" t="s">
        <v>14</v>
      </c>
      <c r="I3609">
        <v>36643</v>
      </c>
      <c r="J3609">
        <f t="shared" si="225"/>
        <v>0</v>
      </c>
      <c r="K3609">
        <f t="shared" si="226"/>
        <v>50000</v>
      </c>
      <c r="L3609" t="str">
        <f t="shared" si="227"/>
        <v>0-50000</v>
      </c>
      <c r="M3609" t="s">
        <v>63</v>
      </c>
      <c r="N3609" t="str">
        <f>VLOOKUP(M3609,'Country Names'!B:C,2,FALSE)</f>
        <v>France</v>
      </c>
      <c r="O3609">
        <v>50</v>
      </c>
      <c r="P3609" t="str">
        <f>IF(Table[[#This Row],[remote_ratio]]=0, "In Person", IF(Table[[#This Row],[remote_ratio]]=50, "Hybrid", IF(Table[[#This Row],[remote_ratio]]=100, "Remote")))</f>
        <v>Hybrid</v>
      </c>
      <c r="Q3609" t="s">
        <v>63</v>
      </c>
      <c r="R3609" t="str">
        <f>VLOOKUP(Q3609,'Country Names'!B:C,2,FALSE)</f>
        <v>France</v>
      </c>
      <c r="S3609" t="s">
        <v>220</v>
      </c>
    </row>
    <row r="3610" spans="1:19" x14ac:dyDescent="0.3">
      <c r="A3610">
        <v>3603</v>
      </c>
      <c r="B3610">
        <v>2021</v>
      </c>
      <c r="C3610" t="s">
        <v>330</v>
      </c>
      <c r="D3610" t="s">
        <v>216</v>
      </c>
      <c r="E3610" t="s">
        <v>23</v>
      </c>
      <c r="F3610" t="str">
        <f t="shared" si="224"/>
        <v>Scientist</v>
      </c>
      <c r="G3610">
        <v>165000</v>
      </c>
      <c r="H3610" t="s">
        <v>20</v>
      </c>
      <c r="I3610">
        <v>165000</v>
      </c>
      <c r="J3610">
        <f t="shared" si="225"/>
        <v>150000</v>
      </c>
      <c r="K3610">
        <f t="shared" si="226"/>
        <v>200000</v>
      </c>
      <c r="L3610" t="str">
        <f t="shared" si="227"/>
        <v>150000-200000</v>
      </c>
      <c r="M3610" t="s">
        <v>21</v>
      </c>
      <c r="N3610" t="str">
        <f>VLOOKUP(M3610,'Country Names'!B:C,2,FALSE)</f>
        <v>United States</v>
      </c>
      <c r="O3610">
        <v>100</v>
      </c>
      <c r="P3610" t="str">
        <f>IF(Table[[#This Row],[remote_ratio]]=0, "In Person", IF(Table[[#This Row],[remote_ratio]]=50, "Hybrid", IF(Table[[#This Row],[remote_ratio]]=100, "Remote")))</f>
        <v>Remote</v>
      </c>
      <c r="Q3610" t="s">
        <v>21</v>
      </c>
      <c r="R3610" t="str">
        <f>VLOOKUP(Q3610,'Country Names'!B:C,2,FALSE)</f>
        <v>United States</v>
      </c>
      <c r="S3610" t="s">
        <v>220</v>
      </c>
    </row>
    <row r="3611" spans="1:19" x14ac:dyDescent="0.3">
      <c r="A3611">
        <v>3605</v>
      </c>
      <c r="B3611">
        <v>2021</v>
      </c>
      <c r="C3611" t="s">
        <v>330</v>
      </c>
      <c r="D3611" t="s">
        <v>216</v>
      </c>
      <c r="E3611" t="s">
        <v>23</v>
      </c>
      <c r="F3611" t="str">
        <f t="shared" si="224"/>
        <v>Scientist</v>
      </c>
      <c r="G3611">
        <v>130000</v>
      </c>
      <c r="H3611" t="s">
        <v>71</v>
      </c>
      <c r="I3611">
        <v>103691</v>
      </c>
      <c r="J3611">
        <f t="shared" si="225"/>
        <v>100000</v>
      </c>
      <c r="K3611">
        <f t="shared" si="226"/>
        <v>150000</v>
      </c>
      <c r="L3611" t="str">
        <f t="shared" si="227"/>
        <v>100000-150000</v>
      </c>
      <c r="M3611" t="s">
        <v>24</v>
      </c>
      <c r="N3611" t="str">
        <f>VLOOKUP(M3611,'Country Names'!B:C,2,FALSE)</f>
        <v>Canada</v>
      </c>
      <c r="O3611">
        <v>100</v>
      </c>
      <c r="P3611" t="str">
        <f>IF(Table[[#This Row],[remote_ratio]]=0, "In Person", IF(Table[[#This Row],[remote_ratio]]=50, "Hybrid", IF(Table[[#This Row],[remote_ratio]]=100, "Remote")))</f>
        <v>Remote</v>
      </c>
      <c r="Q3611" t="s">
        <v>24</v>
      </c>
      <c r="R3611" t="str">
        <f>VLOOKUP(Q3611,'Country Names'!B:C,2,FALSE)</f>
        <v>Canada</v>
      </c>
      <c r="S3611" t="s">
        <v>220</v>
      </c>
    </row>
    <row r="3612" spans="1:19" x14ac:dyDescent="0.3">
      <c r="A3612">
        <v>3607</v>
      </c>
      <c r="B3612">
        <v>2020</v>
      </c>
      <c r="C3612" t="s">
        <v>214</v>
      </c>
      <c r="D3612" t="s">
        <v>216</v>
      </c>
      <c r="E3612" t="s">
        <v>52</v>
      </c>
      <c r="F3612" t="str">
        <f t="shared" si="224"/>
        <v>Scientist</v>
      </c>
      <c r="G3612">
        <v>42000</v>
      </c>
      <c r="H3612" t="s">
        <v>20</v>
      </c>
      <c r="I3612">
        <v>42000</v>
      </c>
      <c r="J3612">
        <f t="shared" si="225"/>
        <v>0</v>
      </c>
      <c r="K3612">
        <f t="shared" si="226"/>
        <v>50000</v>
      </c>
      <c r="L3612" t="str">
        <f t="shared" si="227"/>
        <v>0-50000</v>
      </c>
      <c r="M3612" t="s">
        <v>51</v>
      </c>
      <c r="N3612" t="str">
        <f>VLOOKUP(M3612,'Country Names'!B:C,2,FALSE)</f>
        <v>Netherlands</v>
      </c>
      <c r="O3612">
        <v>50</v>
      </c>
      <c r="P3612" t="str">
        <f>IF(Table[[#This Row],[remote_ratio]]=0, "In Person", IF(Table[[#This Row],[remote_ratio]]=50, "Hybrid", IF(Table[[#This Row],[remote_ratio]]=100, "Remote")))</f>
        <v>Hybrid</v>
      </c>
      <c r="Q3612" t="s">
        <v>51</v>
      </c>
      <c r="R3612" t="str">
        <f>VLOOKUP(Q3612,'Country Names'!B:C,2,FALSE)</f>
        <v>Netherlands</v>
      </c>
      <c r="S3612" t="s">
        <v>220</v>
      </c>
    </row>
    <row r="3613" spans="1:19" x14ac:dyDescent="0.3">
      <c r="A3613">
        <v>3612</v>
      </c>
      <c r="B3613">
        <v>2021</v>
      </c>
      <c r="C3613" t="s">
        <v>213</v>
      </c>
      <c r="D3613" t="s">
        <v>216</v>
      </c>
      <c r="E3613" t="s">
        <v>45</v>
      </c>
      <c r="F3613" t="str">
        <f t="shared" si="224"/>
        <v>Architect</v>
      </c>
      <c r="G3613">
        <v>180000</v>
      </c>
      <c r="H3613" t="s">
        <v>20</v>
      </c>
      <c r="I3613">
        <v>180000</v>
      </c>
      <c r="J3613">
        <f t="shared" si="225"/>
        <v>150000</v>
      </c>
      <c r="K3613">
        <f t="shared" si="226"/>
        <v>200000</v>
      </c>
      <c r="L3613" t="str">
        <f t="shared" si="227"/>
        <v>150000-200000</v>
      </c>
      <c r="M3613" t="s">
        <v>21</v>
      </c>
      <c r="N3613" t="str">
        <f>VLOOKUP(M3613,'Country Names'!B:C,2,FALSE)</f>
        <v>United States</v>
      </c>
      <c r="O3613">
        <v>100</v>
      </c>
      <c r="P3613" t="str">
        <f>IF(Table[[#This Row],[remote_ratio]]=0, "In Person", IF(Table[[#This Row],[remote_ratio]]=50, "Hybrid", IF(Table[[#This Row],[remote_ratio]]=100, "Remote")))</f>
        <v>Remote</v>
      </c>
      <c r="Q3613" t="s">
        <v>21</v>
      </c>
      <c r="R3613" t="str">
        <f>VLOOKUP(Q3613,'Country Names'!B:C,2,FALSE)</f>
        <v>United States</v>
      </c>
      <c r="S3613" t="s">
        <v>220</v>
      </c>
    </row>
    <row r="3614" spans="1:19" x14ac:dyDescent="0.3">
      <c r="A3614">
        <v>3613</v>
      </c>
      <c r="B3614">
        <v>2021</v>
      </c>
      <c r="C3614" t="s">
        <v>330</v>
      </c>
      <c r="D3614" t="s">
        <v>216</v>
      </c>
      <c r="E3614" t="s">
        <v>27</v>
      </c>
      <c r="F3614" t="str">
        <f t="shared" si="224"/>
        <v>Analyst</v>
      </c>
      <c r="G3614">
        <v>200000</v>
      </c>
      <c r="H3614" t="s">
        <v>20</v>
      </c>
      <c r="I3614">
        <v>200000</v>
      </c>
      <c r="J3614">
        <f t="shared" si="225"/>
        <v>200000</v>
      </c>
      <c r="K3614">
        <f t="shared" si="226"/>
        <v>250000</v>
      </c>
      <c r="L3614" t="str">
        <f t="shared" si="227"/>
        <v>200000-250000</v>
      </c>
      <c r="M3614" t="s">
        <v>21</v>
      </c>
      <c r="N3614" t="str">
        <f>VLOOKUP(M3614,'Country Names'!B:C,2,FALSE)</f>
        <v>United States</v>
      </c>
      <c r="O3614">
        <v>100</v>
      </c>
      <c r="P3614" t="str">
        <f>IF(Table[[#This Row],[remote_ratio]]=0, "In Person", IF(Table[[#This Row],[remote_ratio]]=50, "Hybrid", IF(Table[[#This Row],[remote_ratio]]=100, "Remote")))</f>
        <v>Remote</v>
      </c>
      <c r="Q3614" t="s">
        <v>21</v>
      </c>
      <c r="R3614" t="str">
        <f>VLOOKUP(Q3614,'Country Names'!B:C,2,FALSE)</f>
        <v>United States</v>
      </c>
      <c r="S3614" t="s">
        <v>220</v>
      </c>
    </row>
    <row r="3615" spans="1:19" x14ac:dyDescent="0.3">
      <c r="A3615">
        <v>3614</v>
      </c>
      <c r="B3615">
        <v>2020</v>
      </c>
      <c r="C3615" t="s">
        <v>330</v>
      </c>
      <c r="D3615" t="s">
        <v>216</v>
      </c>
      <c r="E3615" t="s">
        <v>75</v>
      </c>
      <c r="F3615" t="str">
        <f t="shared" si="224"/>
        <v>Engineer</v>
      </c>
      <c r="G3615">
        <v>85000</v>
      </c>
      <c r="H3615" t="s">
        <v>58</v>
      </c>
      <c r="I3615">
        <v>109024</v>
      </c>
      <c r="J3615">
        <f t="shared" si="225"/>
        <v>100000</v>
      </c>
      <c r="K3615">
        <f t="shared" si="226"/>
        <v>150000</v>
      </c>
      <c r="L3615" t="str">
        <f t="shared" si="227"/>
        <v>100000-150000</v>
      </c>
      <c r="M3615" t="s">
        <v>33</v>
      </c>
      <c r="N3615" t="str">
        <f>VLOOKUP(M3615,'Country Names'!B:C,2,FALSE)</f>
        <v>United Kingdom</v>
      </c>
      <c r="O3615">
        <v>50</v>
      </c>
      <c r="P3615" t="str">
        <f>IF(Table[[#This Row],[remote_ratio]]=0, "In Person", IF(Table[[#This Row],[remote_ratio]]=50, "Hybrid", IF(Table[[#This Row],[remote_ratio]]=100, "Remote")))</f>
        <v>Hybrid</v>
      </c>
      <c r="Q3615" t="s">
        <v>33</v>
      </c>
      <c r="R3615" t="str">
        <f>VLOOKUP(Q3615,'Country Names'!B:C,2,FALSE)</f>
        <v>United Kingdom</v>
      </c>
      <c r="S3615" t="s">
        <v>221</v>
      </c>
    </row>
    <row r="3616" spans="1:19" x14ac:dyDescent="0.3">
      <c r="A3616">
        <v>3615</v>
      </c>
      <c r="B3616">
        <v>2021</v>
      </c>
      <c r="C3616" t="s">
        <v>330</v>
      </c>
      <c r="D3616" t="s">
        <v>216</v>
      </c>
      <c r="E3616" t="s">
        <v>37</v>
      </c>
      <c r="F3616" t="str">
        <f t="shared" si="224"/>
        <v>Engineer</v>
      </c>
      <c r="G3616">
        <v>200000</v>
      </c>
      <c r="H3616" t="s">
        <v>20</v>
      </c>
      <c r="I3616">
        <v>200000</v>
      </c>
      <c r="J3616">
        <f t="shared" si="225"/>
        <v>200000</v>
      </c>
      <c r="K3616">
        <f t="shared" si="226"/>
        <v>250000</v>
      </c>
      <c r="L3616" t="str">
        <f t="shared" si="227"/>
        <v>200000-250000</v>
      </c>
      <c r="M3616" t="s">
        <v>21</v>
      </c>
      <c r="N3616" t="str">
        <f>VLOOKUP(M3616,'Country Names'!B:C,2,FALSE)</f>
        <v>United States</v>
      </c>
      <c r="O3616">
        <v>100</v>
      </c>
      <c r="P3616" t="str">
        <f>IF(Table[[#This Row],[remote_ratio]]=0, "In Person", IF(Table[[#This Row],[remote_ratio]]=50, "Hybrid", IF(Table[[#This Row],[remote_ratio]]=100, "Remote")))</f>
        <v>Remote</v>
      </c>
      <c r="Q3616" t="s">
        <v>21</v>
      </c>
      <c r="R3616" t="str">
        <f>VLOOKUP(Q3616,'Country Names'!B:C,2,FALSE)</f>
        <v>United States</v>
      </c>
      <c r="S3616" t="s">
        <v>220</v>
      </c>
    </row>
    <row r="3617" spans="1:19" x14ac:dyDescent="0.3">
      <c r="A3617">
        <v>3616</v>
      </c>
      <c r="B3617">
        <v>2021</v>
      </c>
      <c r="C3617" t="s">
        <v>330</v>
      </c>
      <c r="D3617" t="s">
        <v>216</v>
      </c>
      <c r="E3617" t="s">
        <v>19</v>
      </c>
      <c r="F3617" t="str">
        <f t="shared" si="224"/>
        <v>Engineer</v>
      </c>
      <c r="G3617">
        <v>256000</v>
      </c>
      <c r="H3617" t="s">
        <v>20</v>
      </c>
      <c r="I3617">
        <v>256000</v>
      </c>
      <c r="J3617">
        <f t="shared" si="225"/>
        <v>250000</v>
      </c>
      <c r="K3617">
        <f t="shared" si="226"/>
        <v>300000</v>
      </c>
      <c r="L3617" t="str">
        <f t="shared" si="227"/>
        <v>250000-300000</v>
      </c>
      <c r="M3617" t="s">
        <v>21</v>
      </c>
      <c r="N3617" t="str">
        <f>VLOOKUP(M3617,'Country Names'!B:C,2,FALSE)</f>
        <v>United States</v>
      </c>
      <c r="O3617">
        <v>100</v>
      </c>
      <c r="P3617" t="str">
        <f>IF(Table[[#This Row],[remote_ratio]]=0, "In Person", IF(Table[[#This Row],[remote_ratio]]=50, "Hybrid", IF(Table[[#This Row],[remote_ratio]]=100, "Remote")))</f>
        <v>Remote</v>
      </c>
      <c r="Q3617" t="s">
        <v>21</v>
      </c>
      <c r="R3617" t="str">
        <f>VLOOKUP(Q3617,'Country Names'!B:C,2,FALSE)</f>
        <v>United States</v>
      </c>
      <c r="S3617" t="s">
        <v>222</v>
      </c>
    </row>
    <row r="3618" spans="1:19" x14ac:dyDescent="0.3">
      <c r="A3618">
        <v>3617</v>
      </c>
      <c r="B3618">
        <v>2021</v>
      </c>
      <c r="C3618" t="s">
        <v>213</v>
      </c>
      <c r="D3618" t="s">
        <v>216</v>
      </c>
      <c r="E3618" t="s">
        <v>37</v>
      </c>
      <c r="F3618" t="str">
        <f t="shared" si="224"/>
        <v>Engineer</v>
      </c>
      <c r="G3618">
        <v>110000</v>
      </c>
      <c r="H3618" t="s">
        <v>20</v>
      </c>
      <c r="I3618">
        <v>110000</v>
      </c>
      <c r="J3618">
        <f t="shared" si="225"/>
        <v>100000</v>
      </c>
      <c r="K3618">
        <f t="shared" si="226"/>
        <v>150000</v>
      </c>
      <c r="L3618" t="str">
        <f t="shared" si="227"/>
        <v>100000-150000</v>
      </c>
      <c r="M3618" t="s">
        <v>21</v>
      </c>
      <c r="N3618" t="str">
        <f>VLOOKUP(M3618,'Country Names'!B:C,2,FALSE)</f>
        <v>United States</v>
      </c>
      <c r="O3618">
        <v>100</v>
      </c>
      <c r="P3618" t="str">
        <f>IF(Table[[#This Row],[remote_ratio]]=0, "In Person", IF(Table[[#This Row],[remote_ratio]]=50, "Hybrid", IF(Table[[#This Row],[remote_ratio]]=100, "Remote")))</f>
        <v>Remote</v>
      </c>
      <c r="Q3618" t="s">
        <v>21</v>
      </c>
      <c r="R3618" t="str">
        <f>VLOOKUP(Q3618,'Country Names'!B:C,2,FALSE)</f>
        <v>United States</v>
      </c>
      <c r="S3618" t="s">
        <v>220</v>
      </c>
    </row>
    <row r="3619" spans="1:19" x14ac:dyDescent="0.3">
      <c r="A3619">
        <v>3608</v>
      </c>
      <c r="B3619">
        <v>2020</v>
      </c>
      <c r="C3619" t="s">
        <v>213</v>
      </c>
      <c r="D3619" t="s">
        <v>216</v>
      </c>
      <c r="E3619" t="s">
        <v>89</v>
      </c>
      <c r="F3619" t="str">
        <f t="shared" si="224"/>
        <v>Scientist</v>
      </c>
      <c r="G3619">
        <v>115000</v>
      </c>
      <c r="H3619" t="s">
        <v>20</v>
      </c>
      <c r="I3619">
        <v>115000</v>
      </c>
      <c r="J3619">
        <f t="shared" si="225"/>
        <v>100000</v>
      </c>
      <c r="K3619">
        <f t="shared" si="226"/>
        <v>150000</v>
      </c>
      <c r="L3619" t="str">
        <f t="shared" si="227"/>
        <v>100000-150000</v>
      </c>
      <c r="M3619" t="s">
        <v>191</v>
      </c>
      <c r="N3619" t="str">
        <f>VLOOKUP(M3619,'Country Names'!B:C,2,FALSE)</f>
        <v>United Arab Emirates</v>
      </c>
      <c r="O3619">
        <v>0</v>
      </c>
      <c r="P3619" t="str">
        <f>IF(Table[[#This Row],[remote_ratio]]=0, "In Person", IF(Table[[#This Row],[remote_ratio]]=50, "Hybrid", IF(Table[[#This Row],[remote_ratio]]=100, "Remote")))</f>
        <v>In Person</v>
      </c>
      <c r="Q3619" t="s">
        <v>191</v>
      </c>
      <c r="R3619" t="str">
        <f>VLOOKUP(Q3619,'Country Names'!B:C,2,FALSE)</f>
        <v>United Arab Emirates</v>
      </c>
      <c r="S3619" t="s">
        <v>220</v>
      </c>
    </row>
    <row r="3620" spans="1:19" x14ac:dyDescent="0.3">
      <c r="A3620">
        <v>3619</v>
      </c>
      <c r="B3620">
        <v>2021</v>
      </c>
      <c r="C3620" t="s">
        <v>214</v>
      </c>
      <c r="D3620" t="s">
        <v>216</v>
      </c>
      <c r="E3620" t="s">
        <v>37</v>
      </c>
      <c r="F3620" t="str">
        <f t="shared" si="224"/>
        <v>Engineer</v>
      </c>
      <c r="G3620">
        <v>72500</v>
      </c>
      <c r="H3620" t="s">
        <v>20</v>
      </c>
      <c r="I3620">
        <v>72500</v>
      </c>
      <c r="J3620">
        <f t="shared" si="225"/>
        <v>50000</v>
      </c>
      <c r="K3620">
        <f t="shared" si="226"/>
        <v>100000</v>
      </c>
      <c r="L3620" t="str">
        <f t="shared" si="227"/>
        <v>50000-100000</v>
      </c>
      <c r="M3620" t="s">
        <v>21</v>
      </c>
      <c r="N3620" t="str">
        <f>VLOOKUP(M3620,'Country Names'!B:C,2,FALSE)</f>
        <v>United States</v>
      </c>
      <c r="O3620">
        <v>100</v>
      </c>
      <c r="P3620" t="str">
        <f>IF(Table[[#This Row],[remote_ratio]]=0, "In Person", IF(Table[[#This Row],[remote_ratio]]=50, "Hybrid", IF(Table[[#This Row],[remote_ratio]]=100, "Remote")))</f>
        <v>Remote</v>
      </c>
      <c r="Q3620" t="s">
        <v>21</v>
      </c>
      <c r="R3620" t="str">
        <f>VLOOKUP(Q3620,'Country Names'!B:C,2,FALSE)</f>
        <v>United States</v>
      </c>
      <c r="S3620" t="s">
        <v>220</v>
      </c>
    </row>
    <row r="3621" spans="1:19" x14ac:dyDescent="0.3">
      <c r="A3621">
        <v>3620</v>
      </c>
      <c r="B3621">
        <v>2021</v>
      </c>
      <c r="C3621" t="s">
        <v>330</v>
      </c>
      <c r="D3621" t="s">
        <v>216</v>
      </c>
      <c r="E3621" t="s">
        <v>35</v>
      </c>
      <c r="F3621" t="str">
        <f t="shared" si="224"/>
        <v>Engineer</v>
      </c>
      <c r="G3621">
        <v>185000</v>
      </c>
      <c r="H3621" t="s">
        <v>20</v>
      </c>
      <c r="I3621">
        <v>185000</v>
      </c>
      <c r="J3621">
        <f t="shared" si="225"/>
        <v>150000</v>
      </c>
      <c r="K3621">
        <f t="shared" si="226"/>
        <v>200000</v>
      </c>
      <c r="L3621" t="str">
        <f t="shared" si="227"/>
        <v>150000-200000</v>
      </c>
      <c r="M3621" t="s">
        <v>21</v>
      </c>
      <c r="N3621" t="str">
        <f>VLOOKUP(M3621,'Country Names'!B:C,2,FALSE)</f>
        <v>United States</v>
      </c>
      <c r="O3621">
        <v>50</v>
      </c>
      <c r="P3621" t="str">
        <f>IF(Table[[#This Row],[remote_ratio]]=0, "In Person", IF(Table[[#This Row],[remote_ratio]]=50, "Hybrid", IF(Table[[#This Row],[remote_ratio]]=100, "Remote")))</f>
        <v>Hybrid</v>
      </c>
      <c r="Q3621" t="s">
        <v>21</v>
      </c>
      <c r="R3621" t="str">
        <f>VLOOKUP(Q3621,'Country Names'!B:C,2,FALSE)</f>
        <v>United States</v>
      </c>
      <c r="S3621" t="s">
        <v>220</v>
      </c>
    </row>
    <row r="3622" spans="1:19" x14ac:dyDescent="0.3">
      <c r="A3622">
        <v>3621</v>
      </c>
      <c r="B3622">
        <v>2021</v>
      </c>
      <c r="C3622" t="s">
        <v>213</v>
      </c>
      <c r="D3622" t="s">
        <v>218</v>
      </c>
      <c r="E3622" t="s">
        <v>37</v>
      </c>
      <c r="F3622" t="str">
        <f t="shared" si="224"/>
        <v>Engineer</v>
      </c>
      <c r="G3622">
        <v>59000</v>
      </c>
      <c r="H3622" t="s">
        <v>14</v>
      </c>
      <c r="I3622">
        <v>69741</v>
      </c>
      <c r="J3622">
        <f t="shared" si="225"/>
        <v>50000</v>
      </c>
      <c r="K3622">
        <f t="shared" si="226"/>
        <v>100000</v>
      </c>
      <c r="L3622" t="str">
        <f t="shared" si="227"/>
        <v>50000-100000</v>
      </c>
      <c r="M3622" t="s">
        <v>51</v>
      </c>
      <c r="N3622" t="str">
        <f>VLOOKUP(M3622,'Country Names'!B:C,2,FALSE)</f>
        <v>Netherlands</v>
      </c>
      <c r="O3622">
        <v>100</v>
      </c>
      <c r="P3622" t="str">
        <f>IF(Table[[#This Row],[remote_ratio]]=0, "In Person", IF(Table[[#This Row],[remote_ratio]]=50, "Hybrid", IF(Table[[#This Row],[remote_ratio]]=100, "Remote")))</f>
        <v>Remote</v>
      </c>
      <c r="Q3622" t="s">
        <v>51</v>
      </c>
      <c r="R3622" t="str">
        <f>VLOOKUP(Q3622,'Country Names'!B:C,2,FALSE)</f>
        <v>Netherlands</v>
      </c>
      <c r="S3622" t="s">
        <v>220</v>
      </c>
    </row>
    <row r="3623" spans="1:19" x14ac:dyDescent="0.3">
      <c r="A3623">
        <v>3609</v>
      </c>
      <c r="B3623">
        <v>2021</v>
      </c>
      <c r="C3623" t="s">
        <v>213</v>
      </c>
      <c r="D3623" t="s">
        <v>216</v>
      </c>
      <c r="E3623" t="s">
        <v>52</v>
      </c>
      <c r="F3623" t="str">
        <f t="shared" si="224"/>
        <v>Scientist</v>
      </c>
      <c r="G3623">
        <v>80000</v>
      </c>
      <c r="H3623" t="s">
        <v>71</v>
      </c>
      <c r="I3623">
        <v>63810</v>
      </c>
      <c r="J3623">
        <f t="shared" si="225"/>
        <v>50000</v>
      </c>
      <c r="K3623">
        <f t="shared" si="226"/>
        <v>100000</v>
      </c>
      <c r="L3623" t="str">
        <f t="shared" si="227"/>
        <v>50000-100000</v>
      </c>
      <c r="M3623" t="s">
        <v>24</v>
      </c>
      <c r="N3623" t="str">
        <f>VLOOKUP(M3623,'Country Names'!B:C,2,FALSE)</f>
        <v>Canada</v>
      </c>
      <c r="O3623">
        <v>100</v>
      </c>
      <c r="P3623" t="str">
        <f>IF(Table[[#This Row],[remote_ratio]]=0, "In Person", IF(Table[[#This Row],[remote_ratio]]=50, "Hybrid", IF(Table[[#This Row],[remote_ratio]]=100, "Remote")))</f>
        <v>Remote</v>
      </c>
      <c r="Q3623" t="s">
        <v>24</v>
      </c>
      <c r="R3623" t="str">
        <f>VLOOKUP(Q3623,'Country Names'!B:C,2,FALSE)</f>
        <v>Canada</v>
      </c>
      <c r="S3623" t="s">
        <v>221</v>
      </c>
    </row>
    <row r="3624" spans="1:19" x14ac:dyDescent="0.3">
      <c r="A3624">
        <v>3623</v>
      </c>
      <c r="B3624">
        <v>2021</v>
      </c>
      <c r="C3624" t="s">
        <v>213</v>
      </c>
      <c r="D3624" t="s">
        <v>216</v>
      </c>
      <c r="E3624" t="s">
        <v>37</v>
      </c>
      <c r="F3624" t="str">
        <f t="shared" si="224"/>
        <v>Engineer</v>
      </c>
      <c r="G3624">
        <v>112000</v>
      </c>
      <c r="H3624" t="s">
        <v>20</v>
      </c>
      <c r="I3624">
        <v>112000</v>
      </c>
      <c r="J3624">
        <f t="shared" si="225"/>
        <v>100000</v>
      </c>
      <c r="K3624">
        <f t="shared" si="226"/>
        <v>150000</v>
      </c>
      <c r="L3624" t="str">
        <f t="shared" si="227"/>
        <v>100000-150000</v>
      </c>
      <c r="M3624" t="s">
        <v>21</v>
      </c>
      <c r="N3624" t="str">
        <f>VLOOKUP(M3624,'Country Names'!B:C,2,FALSE)</f>
        <v>United States</v>
      </c>
      <c r="O3624">
        <v>100</v>
      </c>
      <c r="P3624" t="str">
        <f>IF(Table[[#This Row],[remote_ratio]]=0, "In Person", IF(Table[[#This Row],[remote_ratio]]=50, "Hybrid", IF(Table[[#This Row],[remote_ratio]]=100, "Remote")))</f>
        <v>Remote</v>
      </c>
      <c r="Q3624" t="s">
        <v>21</v>
      </c>
      <c r="R3624" t="str">
        <f>VLOOKUP(Q3624,'Country Names'!B:C,2,FALSE)</f>
        <v>United States</v>
      </c>
      <c r="S3624" t="s">
        <v>220</v>
      </c>
    </row>
    <row r="3625" spans="1:19" x14ac:dyDescent="0.3">
      <c r="A3625">
        <v>3624</v>
      </c>
      <c r="B3625">
        <v>2020</v>
      </c>
      <c r="C3625" t="s">
        <v>330</v>
      </c>
      <c r="D3625" t="s">
        <v>216</v>
      </c>
      <c r="E3625" t="s">
        <v>35</v>
      </c>
      <c r="F3625" t="str">
        <f t="shared" si="224"/>
        <v>Engineer</v>
      </c>
      <c r="G3625">
        <v>150000</v>
      </c>
      <c r="H3625" t="s">
        <v>20</v>
      </c>
      <c r="I3625">
        <v>150000</v>
      </c>
      <c r="J3625">
        <f t="shared" si="225"/>
        <v>150000</v>
      </c>
      <c r="K3625">
        <f t="shared" si="226"/>
        <v>200000</v>
      </c>
      <c r="L3625" t="str">
        <f t="shared" si="227"/>
        <v>150000-200000</v>
      </c>
      <c r="M3625" t="s">
        <v>21</v>
      </c>
      <c r="N3625" t="str">
        <f>VLOOKUP(M3625,'Country Names'!B:C,2,FALSE)</f>
        <v>United States</v>
      </c>
      <c r="O3625">
        <v>50</v>
      </c>
      <c r="P3625" t="str">
        <f>IF(Table[[#This Row],[remote_ratio]]=0, "In Person", IF(Table[[#This Row],[remote_ratio]]=50, "Hybrid", IF(Table[[#This Row],[remote_ratio]]=100, "Remote")))</f>
        <v>Hybrid</v>
      </c>
      <c r="Q3625" t="s">
        <v>21</v>
      </c>
      <c r="R3625" t="str">
        <f>VLOOKUP(Q3625,'Country Names'!B:C,2,FALSE)</f>
        <v>United States</v>
      </c>
      <c r="S3625" t="s">
        <v>220</v>
      </c>
    </row>
    <row r="3626" spans="1:19" x14ac:dyDescent="0.3">
      <c r="A3626">
        <v>3610</v>
      </c>
      <c r="B3626">
        <v>2020</v>
      </c>
      <c r="C3626" t="s">
        <v>330</v>
      </c>
      <c r="D3626" t="s">
        <v>216</v>
      </c>
      <c r="E3626" t="s">
        <v>81</v>
      </c>
      <c r="F3626" t="str">
        <f t="shared" si="224"/>
        <v>Scientist</v>
      </c>
      <c r="G3626">
        <v>260000</v>
      </c>
      <c r="H3626" t="s">
        <v>20</v>
      </c>
      <c r="I3626">
        <v>260000</v>
      </c>
      <c r="J3626">
        <f t="shared" si="225"/>
        <v>250000</v>
      </c>
      <c r="K3626">
        <f t="shared" si="226"/>
        <v>300000</v>
      </c>
      <c r="L3626" t="str">
        <f t="shared" si="227"/>
        <v>250000-300000</v>
      </c>
      <c r="M3626" t="s">
        <v>194</v>
      </c>
      <c r="N3626" t="str">
        <f>VLOOKUP(M3626,'Country Names'!B:C,2,FALSE)</f>
        <v>Japan</v>
      </c>
      <c r="O3626">
        <v>0</v>
      </c>
      <c r="P3626" t="str">
        <f>IF(Table[[#This Row],[remote_ratio]]=0, "In Person", IF(Table[[#This Row],[remote_ratio]]=50, "Hybrid", IF(Table[[#This Row],[remote_ratio]]=100, "Remote")))</f>
        <v>In Person</v>
      </c>
      <c r="Q3626" t="s">
        <v>194</v>
      </c>
      <c r="R3626" t="str">
        <f>VLOOKUP(Q3626,'Country Names'!B:C,2,FALSE)</f>
        <v>Japan</v>
      </c>
      <c r="S3626" t="s">
        <v>222</v>
      </c>
    </row>
    <row r="3627" spans="1:19" x14ac:dyDescent="0.3">
      <c r="A3627">
        <v>3618</v>
      </c>
      <c r="B3627">
        <v>2020</v>
      </c>
      <c r="C3627" t="s">
        <v>213</v>
      </c>
      <c r="D3627" t="s">
        <v>216</v>
      </c>
      <c r="E3627" t="s">
        <v>23</v>
      </c>
      <c r="F3627" t="str">
        <f t="shared" si="224"/>
        <v>Scientist</v>
      </c>
      <c r="G3627">
        <v>70000</v>
      </c>
      <c r="H3627" t="s">
        <v>14</v>
      </c>
      <c r="I3627">
        <v>79833</v>
      </c>
      <c r="J3627">
        <f t="shared" si="225"/>
        <v>50000</v>
      </c>
      <c r="K3627">
        <f t="shared" si="226"/>
        <v>100000</v>
      </c>
      <c r="L3627" t="str">
        <f t="shared" si="227"/>
        <v>50000-100000</v>
      </c>
      <c r="M3627" t="s">
        <v>31</v>
      </c>
      <c r="N3627" t="str">
        <f>VLOOKUP(M3627,'Country Names'!B:C,2,FALSE)</f>
        <v>Germany</v>
      </c>
      <c r="O3627">
        <v>0</v>
      </c>
      <c r="P3627" t="str">
        <f>IF(Table[[#This Row],[remote_ratio]]=0, "In Person", IF(Table[[#This Row],[remote_ratio]]=50, "Hybrid", IF(Table[[#This Row],[remote_ratio]]=100, "Remote")))</f>
        <v>In Person</v>
      </c>
      <c r="Q3627" t="s">
        <v>31</v>
      </c>
      <c r="R3627" t="str">
        <f>VLOOKUP(Q3627,'Country Names'!B:C,2,FALSE)</f>
        <v>Germany</v>
      </c>
      <c r="S3627" t="s">
        <v>220</v>
      </c>
    </row>
    <row r="3628" spans="1:19" x14ac:dyDescent="0.3">
      <c r="A3628">
        <v>3622</v>
      </c>
      <c r="B3628">
        <v>2021</v>
      </c>
      <c r="C3628" t="s">
        <v>214</v>
      </c>
      <c r="D3628" t="s">
        <v>216</v>
      </c>
      <c r="E3628" t="s">
        <v>52</v>
      </c>
      <c r="F3628" t="str">
        <f t="shared" si="224"/>
        <v>Scientist</v>
      </c>
      <c r="G3628">
        <v>100000</v>
      </c>
      <c r="H3628" t="s">
        <v>20</v>
      </c>
      <c r="I3628">
        <v>100000</v>
      </c>
      <c r="J3628">
        <f t="shared" si="225"/>
        <v>100000</v>
      </c>
      <c r="K3628">
        <f t="shared" si="226"/>
        <v>150000</v>
      </c>
      <c r="L3628" t="str">
        <f t="shared" si="227"/>
        <v>100000-150000</v>
      </c>
      <c r="M3628" t="s">
        <v>205</v>
      </c>
      <c r="N3628" t="e">
        <f>VLOOKUP(M3628,'Country Names'!B:C,2,FALSE)</f>
        <v>#N/A</v>
      </c>
      <c r="O3628">
        <v>0</v>
      </c>
      <c r="P3628" t="str">
        <f>IF(Table[[#This Row],[remote_ratio]]=0, "In Person", IF(Table[[#This Row],[remote_ratio]]=50, "Hybrid", IF(Table[[#This Row],[remote_ratio]]=100, "Remote")))</f>
        <v>In Person</v>
      </c>
      <c r="Q3628" t="s">
        <v>167</v>
      </c>
      <c r="R3628" t="str">
        <f>VLOOKUP(Q3628,'Country Names'!B:C,2,FALSE)</f>
        <v>China</v>
      </c>
      <c r="S3628" t="s">
        <v>220</v>
      </c>
    </row>
    <row r="3629" spans="1:19" x14ac:dyDescent="0.3">
      <c r="A3629">
        <v>3625</v>
      </c>
      <c r="B3629">
        <v>2021</v>
      </c>
      <c r="C3629" t="s">
        <v>330</v>
      </c>
      <c r="D3629" t="s">
        <v>216</v>
      </c>
      <c r="E3629" t="s">
        <v>23</v>
      </c>
      <c r="F3629" t="str">
        <f t="shared" si="224"/>
        <v>Scientist</v>
      </c>
      <c r="G3629">
        <v>180000</v>
      </c>
      <c r="H3629" t="s">
        <v>204</v>
      </c>
      <c r="I3629">
        <v>20171</v>
      </c>
      <c r="J3629">
        <f t="shared" si="225"/>
        <v>0</v>
      </c>
      <c r="K3629">
        <f t="shared" si="226"/>
        <v>50000</v>
      </c>
      <c r="L3629" t="str">
        <f t="shared" si="227"/>
        <v>0-50000</v>
      </c>
      <c r="M3629" t="s">
        <v>178</v>
      </c>
      <c r="N3629" t="str">
        <f>VLOOKUP(M3629,'Country Names'!B:C,2,FALSE)</f>
        <v>Turkey</v>
      </c>
      <c r="O3629">
        <v>50</v>
      </c>
      <c r="P3629" t="str">
        <f>IF(Table[[#This Row],[remote_ratio]]=0, "In Person", IF(Table[[#This Row],[remote_ratio]]=50, "Hybrid", IF(Table[[#This Row],[remote_ratio]]=100, "Remote")))</f>
        <v>Hybrid</v>
      </c>
      <c r="Q3629" t="s">
        <v>178</v>
      </c>
      <c r="R3629" t="str">
        <f>VLOOKUP(Q3629,'Country Names'!B:C,2,FALSE)</f>
        <v>Turkey</v>
      </c>
      <c r="S3629" t="s">
        <v>220</v>
      </c>
    </row>
    <row r="3630" spans="1:19" x14ac:dyDescent="0.3">
      <c r="A3630">
        <v>3626</v>
      </c>
      <c r="B3630">
        <v>2021</v>
      </c>
      <c r="C3630" t="s">
        <v>330</v>
      </c>
      <c r="D3630" t="s">
        <v>216</v>
      </c>
      <c r="E3630" t="s">
        <v>83</v>
      </c>
      <c r="F3630" t="str">
        <f t="shared" si="224"/>
        <v>Scientist</v>
      </c>
      <c r="G3630">
        <v>55000</v>
      </c>
      <c r="H3630" t="s">
        <v>20</v>
      </c>
      <c r="I3630">
        <v>55000</v>
      </c>
      <c r="J3630">
        <f t="shared" si="225"/>
        <v>50000</v>
      </c>
      <c r="K3630">
        <f t="shared" si="226"/>
        <v>100000</v>
      </c>
      <c r="L3630" t="str">
        <f t="shared" si="227"/>
        <v>50000-100000</v>
      </c>
      <c r="M3630" t="s">
        <v>15</v>
      </c>
      <c r="N3630" t="str">
        <f>VLOOKUP(M3630,'Country Names'!B:C,2,FALSE)</f>
        <v>Spain</v>
      </c>
      <c r="O3630">
        <v>100</v>
      </c>
      <c r="P3630" t="str">
        <f>IF(Table[[#This Row],[remote_ratio]]=0, "In Person", IF(Table[[#This Row],[remote_ratio]]=50, "Hybrid", IF(Table[[#This Row],[remote_ratio]]=100, "Remote")))</f>
        <v>Remote</v>
      </c>
      <c r="Q3630" t="s">
        <v>15</v>
      </c>
      <c r="R3630" t="str">
        <f>VLOOKUP(Q3630,'Country Names'!B:C,2,FALSE)</f>
        <v>Spain</v>
      </c>
      <c r="S3630" t="s">
        <v>220</v>
      </c>
    </row>
    <row r="3631" spans="1:19" x14ac:dyDescent="0.3">
      <c r="A3631">
        <v>3630</v>
      </c>
      <c r="B3631">
        <v>2021</v>
      </c>
      <c r="C3631" t="s">
        <v>214</v>
      </c>
      <c r="D3631" t="s">
        <v>216</v>
      </c>
      <c r="E3631" t="s">
        <v>35</v>
      </c>
      <c r="F3631" t="str">
        <f t="shared" si="224"/>
        <v>Engineer</v>
      </c>
      <c r="G3631">
        <v>85000</v>
      </c>
      <c r="H3631" t="s">
        <v>20</v>
      </c>
      <c r="I3631">
        <v>85000</v>
      </c>
      <c r="J3631">
        <f t="shared" si="225"/>
        <v>50000</v>
      </c>
      <c r="K3631">
        <f t="shared" si="226"/>
        <v>100000</v>
      </c>
      <c r="L3631" t="str">
        <f t="shared" si="227"/>
        <v>50000-100000</v>
      </c>
      <c r="M3631" t="s">
        <v>51</v>
      </c>
      <c r="N3631" t="str">
        <f>VLOOKUP(M3631,'Country Names'!B:C,2,FALSE)</f>
        <v>Netherlands</v>
      </c>
      <c r="O3631">
        <v>100</v>
      </c>
      <c r="P3631" t="str">
        <f>IF(Table[[#This Row],[remote_ratio]]=0, "In Person", IF(Table[[#This Row],[remote_ratio]]=50, "Hybrid", IF(Table[[#This Row],[remote_ratio]]=100, "Remote")))</f>
        <v>Remote</v>
      </c>
      <c r="Q3631" t="s">
        <v>31</v>
      </c>
      <c r="R3631" t="str">
        <f>VLOOKUP(Q3631,'Country Names'!B:C,2,FALSE)</f>
        <v>Germany</v>
      </c>
      <c r="S3631" t="s">
        <v>222</v>
      </c>
    </row>
    <row r="3632" spans="1:19" x14ac:dyDescent="0.3">
      <c r="A3632">
        <v>3631</v>
      </c>
      <c r="B3632">
        <v>2021</v>
      </c>
      <c r="C3632" t="s">
        <v>214</v>
      </c>
      <c r="D3632" t="s">
        <v>216</v>
      </c>
      <c r="E3632" t="s">
        <v>104</v>
      </c>
      <c r="F3632" t="str">
        <f t="shared" si="224"/>
        <v>Consultant</v>
      </c>
      <c r="G3632">
        <v>65000</v>
      </c>
      <c r="H3632" t="s">
        <v>14</v>
      </c>
      <c r="I3632">
        <v>76833</v>
      </c>
      <c r="J3632">
        <f t="shared" si="225"/>
        <v>50000</v>
      </c>
      <c r="K3632">
        <f t="shared" si="226"/>
        <v>100000</v>
      </c>
      <c r="L3632" t="str">
        <f t="shared" si="227"/>
        <v>50000-100000</v>
      </c>
      <c r="M3632" t="s">
        <v>31</v>
      </c>
      <c r="N3632" t="str">
        <f>VLOOKUP(M3632,'Country Names'!B:C,2,FALSE)</f>
        <v>Germany</v>
      </c>
      <c r="O3632">
        <v>0</v>
      </c>
      <c r="P3632" t="str">
        <f>IF(Table[[#This Row],[remote_ratio]]=0, "In Person", IF(Table[[#This Row],[remote_ratio]]=50, "Hybrid", IF(Table[[#This Row],[remote_ratio]]=100, "Remote")))</f>
        <v>In Person</v>
      </c>
      <c r="Q3632" t="s">
        <v>31</v>
      </c>
      <c r="R3632" t="str">
        <f>VLOOKUP(Q3632,'Country Names'!B:C,2,FALSE)</f>
        <v>Germany</v>
      </c>
      <c r="S3632" t="s">
        <v>220</v>
      </c>
    </row>
    <row r="3633" spans="1:19" x14ac:dyDescent="0.3">
      <c r="A3633">
        <v>3627</v>
      </c>
      <c r="B3633">
        <v>2021</v>
      </c>
      <c r="C3633" t="s">
        <v>214</v>
      </c>
      <c r="D3633" t="s">
        <v>216</v>
      </c>
      <c r="E3633" t="s">
        <v>23</v>
      </c>
      <c r="F3633" t="str">
        <f t="shared" si="224"/>
        <v>Scientist</v>
      </c>
      <c r="G3633">
        <v>58000</v>
      </c>
      <c r="H3633" t="s">
        <v>20</v>
      </c>
      <c r="I3633">
        <v>58000</v>
      </c>
      <c r="J3633">
        <f t="shared" si="225"/>
        <v>50000</v>
      </c>
      <c r="K3633">
        <f t="shared" si="226"/>
        <v>100000</v>
      </c>
      <c r="L3633" t="str">
        <f t="shared" si="227"/>
        <v>50000-100000</v>
      </c>
      <c r="M3633" t="s">
        <v>21</v>
      </c>
      <c r="N3633" t="str">
        <f>VLOOKUP(M3633,'Country Names'!B:C,2,FALSE)</f>
        <v>United States</v>
      </c>
      <c r="O3633">
        <v>50</v>
      </c>
      <c r="P3633" t="str">
        <f>IF(Table[[#This Row],[remote_ratio]]=0, "In Person", IF(Table[[#This Row],[remote_ratio]]=50, "Hybrid", IF(Table[[#This Row],[remote_ratio]]=100, "Remote")))</f>
        <v>Hybrid</v>
      </c>
      <c r="Q3633" t="s">
        <v>21</v>
      </c>
      <c r="R3633" t="str">
        <f>VLOOKUP(Q3633,'Country Names'!B:C,2,FALSE)</f>
        <v>United States</v>
      </c>
      <c r="S3633" t="s">
        <v>220</v>
      </c>
    </row>
    <row r="3634" spans="1:19" x14ac:dyDescent="0.3">
      <c r="A3634">
        <v>3633</v>
      </c>
      <c r="B3634">
        <v>2020</v>
      </c>
      <c r="C3634" t="s">
        <v>214</v>
      </c>
      <c r="D3634" t="s">
        <v>216</v>
      </c>
      <c r="E3634" t="s">
        <v>27</v>
      </c>
      <c r="F3634" t="str">
        <f t="shared" si="224"/>
        <v>Analyst</v>
      </c>
      <c r="G3634">
        <v>72000</v>
      </c>
      <c r="H3634" t="s">
        <v>20</v>
      </c>
      <c r="I3634">
        <v>72000</v>
      </c>
      <c r="J3634">
        <f t="shared" si="225"/>
        <v>50000</v>
      </c>
      <c r="K3634">
        <f t="shared" si="226"/>
        <v>100000</v>
      </c>
      <c r="L3634" t="str">
        <f t="shared" si="227"/>
        <v>50000-100000</v>
      </c>
      <c r="M3634" t="s">
        <v>21</v>
      </c>
      <c r="N3634" t="str">
        <f>VLOOKUP(M3634,'Country Names'!B:C,2,FALSE)</f>
        <v>United States</v>
      </c>
      <c r="O3634">
        <v>100</v>
      </c>
      <c r="P3634" t="str">
        <f>IF(Table[[#This Row],[remote_ratio]]=0, "In Person", IF(Table[[#This Row],[remote_ratio]]=50, "Hybrid", IF(Table[[#This Row],[remote_ratio]]=100, "Remote")))</f>
        <v>Remote</v>
      </c>
      <c r="Q3634" t="s">
        <v>21</v>
      </c>
      <c r="R3634" t="str">
        <f>VLOOKUP(Q3634,'Country Names'!B:C,2,FALSE)</f>
        <v>United States</v>
      </c>
      <c r="S3634" t="s">
        <v>220</v>
      </c>
    </row>
    <row r="3635" spans="1:19" x14ac:dyDescent="0.3">
      <c r="A3635">
        <v>3634</v>
      </c>
      <c r="B3635">
        <v>2021</v>
      </c>
      <c r="C3635" t="s">
        <v>214</v>
      </c>
      <c r="D3635" t="s">
        <v>216</v>
      </c>
      <c r="E3635" t="s">
        <v>37</v>
      </c>
      <c r="F3635" t="str">
        <f t="shared" si="224"/>
        <v>Engineer</v>
      </c>
      <c r="G3635">
        <v>55000</v>
      </c>
      <c r="H3635" t="s">
        <v>14</v>
      </c>
      <c r="I3635">
        <v>65013</v>
      </c>
      <c r="J3635">
        <f t="shared" si="225"/>
        <v>50000</v>
      </c>
      <c r="K3635">
        <f t="shared" si="226"/>
        <v>100000</v>
      </c>
      <c r="L3635" t="str">
        <f t="shared" si="227"/>
        <v>50000-100000</v>
      </c>
      <c r="M3635" t="s">
        <v>31</v>
      </c>
      <c r="N3635" t="str">
        <f>VLOOKUP(M3635,'Country Names'!B:C,2,FALSE)</f>
        <v>Germany</v>
      </c>
      <c r="O3635">
        <v>50</v>
      </c>
      <c r="P3635" t="str">
        <f>IF(Table[[#This Row],[remote_ratio]]=0, "In Person", IF(Table[[#This Row],[remote_ratio]]=50, "Hybrid", IF(Table[[#This Row],[remote_ratio]]=100, "Remote")))</f>
        <v>Hybrid</v>
      </c>
      <c r="Q3635" t="s">
        <v>31</v>
      </c>
      <c r="R3635" t="str">
        <f>VLOOKUP(Q3635,'Country Names'!B:C,2,FALSE)</f>
        <v>Germany</v>
      </c>
      <c r="S3635" t="s">
        <v>221</v>
      </c>
    </row>
    <row r="3636" spans="1:19" x14ac:dyDescent="0.3">
      <c r="A3636">
        <v>3635</v>
      </c>
      <c r="B3636">
        <v>2021</v>
      </c>
      <c r="C3636" t="s">
        <v>213</v>
      </c>
      <c r="D3636" t="s">
        <v>216</v>
      </c>
      <c r="E3636" t="s">
        <v>37</v>
      </c>
      <c r="F3636" t="str">
        <f t="shared" si="224"/>
        <v>Engineer</v>
      </c>
      <c r="G3636">
        <v>250000</v>
      </c>
      <c r="H3636" t="s">
        <v>204</v>
      </c>
      <c r="I3636">
        <v>28016</v>
      </c>
      <c r="J3636">
        <f t="shared" si="225"/>
        <v>0</v>
      </c>
      <c r="K3636">
        <f t="shared" si="226"/>
        <v>50000</v>
      </c>
      <c r="L3636" t="str">
        <f t="shared" si="227"/>
        <v>0-50000</v>
      </c>
      <c r="M3636" t="s">
        <v>178</v>
      </c>
      <c r="N3636" t="str">
        <f>VLOOKUP(M3636,'Country Names'!B:C,2,FALSE)</f>
        <v>Turkey</v>
      </c>
      <c r="O3636">
        <v>100</v>
      </c>
      <c r="P3636" t="str">
        <f>IF(Table[[#This Row],[remote_ratio]]=0, "In Person", IF(Table[[#This Row],[remote_ratio]]=50, "Hybrid", IF(Table[[#This Row],[remote_ratio]]=100, "Remote")))</f>
        <v>Remote</v>
      </c>
      <c r="Q3636" t="s">
        <v>178</v>
      </c>
      <c r="R3636" t="str">
        <f>VLOOKUP(Q3636,'Country Names'!B:C,2,FALSE)</f>
        <v>Turkey</v>
      </c>
      <c r="S3636" t="s">
        <v>221</v>
      </c>
    </row>
    <row r="3637" spans="1:19" x14ac:dyDescent="0.3">
      <c r="A3637">
        <v>3636</v>
      </c>
      <c r="B3637">
        <v>2021</v>
      </c>
      <c r="C3637" t="s">
        <v>213</v>
      </c>
      <c r="D3637" t="s">
        <v>216</v>
      </c>
      <c r="E3637" t="s">
        <v>37</v>
      </c>
      <c r="F3637" t="str">
        <f t="shared" si="224"/>
        <v>Engineer</v>
      </c>
      <c r="G3637">
        <v>111775</v>
      </c>
      <c r="H3637" t="s">
        <v>20</v>
      </c>
      <c r="I3637">
        <v>111775</v>
      </c>
      <c r="J3637">
        <f t="shared" si="225"/>
        <v>100000</v>
      </c>
      <c r="K3637">
        <f t="shared" si="226"/>
        <v>150000</v>
      </c>
      <c r="L3637" t="str">
        <f t="shared" si="227"/>
        <v>100000-150000</v>
      </c>
      <c r="M3637" t="s">
        <v>21</v>
      </c>
      <c r="N3637" t="str">
        <f>VLOOKUP(M3637,'Country Names'!B:C,2,FALSE)</f>
        <v>United States</v>
      </c>
      <c r="O3637">
        <v>0</v>
      </c>
      <c r="P3637" t="str">
        <f>IF(Table[[#This Row],[remote_ratio]]=0, "In Person", IF(Table[[#This Row],[remote_ratio]]=50, "Hybrid", IF(Table[[#This Row],[remote_ratio]]=100, "Remote")))</f>
        <v>In Person</v>
      </c>
      <c r="Q3637" t="s">
        <v>21</v>
      </c>
      <c r="R3637" t="str">
        <f>VLOOKUP(Q3637,'Country Names'!B:C,2,FALSE)</f>
        <v>United States</v>
      </c>
      <c r="S3637" t="s">
        <v>221</v>
      </c>
    </row>
    <row r="3638" spans="1:19" x14ac:dyDescent="0.3">
      <c r="A3638">
        <v>3637</v>
      </c>
      <c r="B3638">
        <v>2021</v>
      </c>
      <c r="C3638" t="s">
        <v>213</v>
      </c>
      <c r="D3638" t="s">
        <v>216</v>
      </c>
      <c r="E3638" t="s">
        <v>37</v>
      </c>
      <c r="F3638" t="str">
        <f t="shared" si="224"/>
        <v>Engineer</v>
      </c>
      <c r="G3638">
        <v>93150</v>
      </c>
      <c r="H3638" t="s">
        <v>20</v>
      </c>
      <c r="I3638">
        <v>93150</v>
      </c>
      <c r="J3638">
        <f t="shared" si="225"/>
        <v>50000</v>
      </c>
      <c r="K3638">
        <f t="shared" si="226"/>
        <v>100000</v>
      </c>
      <c r="L3638" t="str">
        <f t="shared" si="227"/>
        <v>50000-100000</v>
      </c>
      <c r="M3638" t="s">
        <v>21</v>
      </c>
      <c r="N3638" t="str">
        <f>VLOOKUP(M3638,'Country Names'!B:C,2,FALSE)</f>
        <v>United States</v>
      </c>
      <c r="O3638">
        <v>0</v>
      </c>
      <c r="P3638" t="str">
        <f>IF(Table[[#This Row],[remote_ratio]]=0, "In Person", IF(Table[[#This Row],[remote_ratio]]=50, "Hybrid", IF(Table[[#This Row],[remote_ratio]]=100, "Remote")))</f>
        <v>In Person</v>
      </c>
      <c r="Q3638" t="s">
        <v>21</v>
      </c>
      <c r="R3638" t="str">
        <f>VLOOKUP(Q3638,'Country Names'!B:C,2,FALSE)</f>
        <v>United States</v>
      </c>
      <c r="S3638" t="s">
        <v>221</v>
      </c>
    </row>
    <row r="3639" spans="1:19" x14ac:dyDescent="0.3">
      <c r="A3639">
        <v>3638</v>
      </c>
      <c r="B3639">
        <v>2021</v>
      </c>
      <c r="C3639" t="s">
        <v>330</v>
      </c>
      <c r="D3639" t="s">
        <v>216</v>
      </c>
      <c r="E3639" t="s">
        <v>189</v>
      </c>
      <c r="F3639" t="str">
        <f t="shared" si="224"/>
        <v>Engineer</v>
      </c>
      <c r="G3639">
        <v>160000</v>
      </c>
      <c r="H3639" t="s">
        <v>20</v>
      </c>
      <c r="I3639">
        <v>160000</v>
      </c>
      <c r="J3639">
        <f t="shared" si="225"/>
        <v>150000</v>
      </c>
      <c r="K3639">
        <f t="shared" si="226"/>
        <v>200000</v>
      </c>
      <c r="L3639" t="str">
        <f t="shared" si="227"/>
        <v>150000-200000</v>
      </c>
      <c r="M3639" t="s">
        <v>180</v>
      </c>
      <c r="N3639" t="str">
        <f>VLOOKUP(M3639,'Country Names'!B:C,2,FALSE)</f>
        <v>Puerto Rico</v>
      </c>
      <c r="O3639">
        <v>50</v>
      </c>
      <c r="P3639" t="str">
        <f>IF(Table[[#This Row],[remote_ratio]]=0, "In Person", IF(Table[[#This Row],[remote_ratio]]=50, "Hybrid", IF(Table[[#This Row],[remote_ratio]]=100, "Remote")))</f>
        <v>Hybrid</v>
      </c>
      <c r="Q3639" t="s">
        <v>21</v>
      </c>
      <c r="R3639" t="str">
        <f>VLOOKUP(Q3639,'Country Names'!B:C,2,FALSE)</f>
        <v>United States</v>
      </c>
      <c r="S3639" t="s">
        <v>222</v>
      </c>
    </row>
    <row r="3640" spans="1:19" x14ac:dyDescent="0.3">
      <c r="A3640">
        <v>3628</v>
      </c>
      <c r="B3640">
        <v>2021</v>
      </c>
      <c r="C3640" t="s">
        <v>214</v>
      </c>
      <c r="D3640" t="s">
        <v>216</v>
      </c>
      <c r="E3640" t="s">
        <v>23</v>
      </c>
      <c r="F3640" t="str">
        <f t="shared" si="224"/>
        <v>Scientist</v>
      </c>
      <c r="G3640">
        <v>100000</v>
      </c>
      <c r="H3640" t="s">
        <v>20</v>
      </c>
      <c r="I3640">
        <v>100000</v>
      </c>
      <c r="J3640">
        <f t="shared" si="225"/>
        <v>100000</v>
      </c>
      <c r="K3640">
        <f t="shared" si="226"/>
        <v>150000</v>
      </c>
      <c r="L3640" t="str">
        <f t="shared" si="227"/>
        <v>100000-150000</v>
      </c>
      <c r="M3640" t="s">
        <v>21</v>
      </c>
      <c r="N3640" t="str">
        <f>VLOOKUP(M3640,'Country Names'!B:C,2,FALSE)</f>
        <v>United States</v>
      </c>
      <c r="O3640">
        <v>100</v>
      </c>
      <c r="P3640" t="str">
        <f>IF(Table[[#This Row],[remote_ratio]]=0, "In Person", IF(Table[[#This Row],[remote_ratio]]=50, "Hybrid", IF(Table[[#This Row],[remote_ratio]]=100, "Remote")))</f>
        <v>Remote</v>
      </c>
      <c r="Q3640" t="s">
        <v>21</v>
      </c>
      <c r="R3640" t="str">
        <f>VLOOKUP(Q3640,'Country Names'!B:C,2,FALSE)</f>
        <v>United States</v>
      </c>
      <c r="S3640" t="s">
        <v>221</v>
      </c>
    </row>
    <row r="3641" spans="1:19" x14ac:dyDescent="0.3">
      <c r="A3641">
        <v>3640</v>
      </c>
      <c r="B3641">
        <v>2021</v>
      </c>
      <c r="C3641" t="s">
        <v>330</v>
      </c>
      <c r="D3641" t="s">
        <v>216</v>
      </c>
      <c r="E3641" t="s">
        <v>35</v>
      </c>
      <c r="F3641" t="str">
        <f t="shared" si="224"/>
        <v>Engineer</v>
      </c>
      <c r="G3641">
        <v>4900000</v>
      </c>
      <c r="H3641" t="s">
        <v>42</v>
      </c>
      <c r="I3641">
        <v>66265</v>
      </c>
      <c r="J3641">
        <f t="shared" si="225"/>
        <v>50000</v>
      </c>
      <c r="K3641">
        <f t="shared" si="226"/>
        <v>100000</v>
      </c>
      <c r="L3641" t="str">
        <f t="shared" si="227"/>
        <v>50000-100000</v>
      </c>
      <c r="M3641" t="s">
        <v>43</v>
      </c>
      <c r="N3641" t="str">
        <f>VLOOKUP(M3641,'Country Names'!B:C,2,FALSE)</f>
        <v>India</v>
      </c>
      <c r="O3641">
        <v>0</v>
      </c>
      <c r="P3641" t="str">
        <f>IF(Table[[#This Row],[remote_ratio]]=0, "In Person", IF(Table[[#This Row],[remote_ratio]]=50, "Hybrid", IF(Table[[#This Row],[remote_ratio]]=100, "Remote")))</f>
        <v>In Person</v>
      </c>
      <c r="Q3641" t="s">
        <v>43</v>
      </c>
      <c r="R3641" t="str">
        <f>VLOOKUP(Q3641,'Country Names'!B:C,2,FALSE)</f>
        <v>India</v>
      </c>
      <c r="S3641" t="s">
        <v>220</v>
      </c>
    </row>
    <row r="3642" spans="1:19" x14ac:dyDescent="0.3">
      <c r="A3642">
        <v>3629</v>
      </c>
      <c r="B3642">
        <v>2021</v>
      </c>
      <c r="C3642" t="s">
        <v>330</v>
      </c>
      <c r="D3642" t="s">
        <v>216</v>
      </c>
      <c r="E3642" t="s">
        <v>23</v>
      </c>
      <c r="F3642" t="str">
        <f t="shared" si="224"/>
        <v>Scientist</v>
      </c>
      <c r="G3642">
        <v>65720</v>
      </c>
      <c r="H3642" t="s">
        <v>14</v>
      </c>
      <c r="I3642">
        <v>77684</v>
      </c>
      <c r="J3642">
        <f t="shared" si="225"/>
        <v>50000</v>
      </c>
      <c r="K3642">
        <f t="shared" si="226"/>
        <v>100000</v>
      </c>
      <c r="L3642" t="str">
        <f t="shared" si="227"/>
        <v>50000-100000</v>
      </c>
      <c r="M3642" t="s">
        <v>63</v>
      </c>
      <c r="N3642" t="str">
        <f>VLOOKUP(M3642,'Country Names'!B:C,2,FALSE)</f>
        <v>France</v>
      </c>
      <c r="O3642">
        <v>50</v>
      </c>
      <c r="P3642" t="str">
        <f>IF(Table[[#This Row],[remote_ratio]]=0, "In Person", IF(Table[[#This Row],[remote_ratio]]=50, "Hybrid", IF(Table[[#This Row],[remote_ratio]]=100, "Remote")))</f>
        <v>Hybrid</v>
      </c>
      <c r="Q3642" t="s">
        <v>63</v>
      </c>
      <c r="R3642" t="str">
        <f>VLOOKUP(Q3642,'Country Names'!B:C,2,FALSE)</f>
        <v>France</v>
      </c>
      <c r="S3642" t="s">
        <v>221</v>
      </c>
    </row>
    <row r="3643" spans="1:19" x14ac:dyDescent="0.3">
      <c r="A3643">
        <v>3642</v>
      </c>
      <c r="B3643">
        <v>2021</v>
      </c>
      <c r="C3643" t="s">
        <v>330</v>
      </c>
      <c r="D3643" t="s">
        <v>216</v>
      </c>
      <c r="E3643" t="s">
        <v>27</v>
      </c>
      <c r="F3643" t="str">
        <f t="shared" si="224"/>
        <v>Analyst</v>
      </c>
      <c r="G3643">
        <v>54000</v>
      </c>
      <c r="H3643" t="s">
        <v>14</v>
      </c>
      <c r="I3643">
        <v>63831</v>
      </c>
      <c r="J3643">
        <f t="shared" si="225"/>
        <v>50000</v>
      </c>
      <c r="K3643">
        <f t="shared" si="226"/>
        <v>100000</v>
      </c>
      <c r="L3643" t="str">
        <f t="shared" si="227"/>
        <v>50000-100000</v>
      </c>
      <c r="M3643" t="s">
        <v>31</v>
      </c>
      <c r="N3643" t="str">
        <f>VLOOKUP(M3643,'Country Names'!B:C,2,FALSE)</f>
        <v>Germany</v>
      </c>
      <c r="O3643">
        <v>50</v>
      </c>
      <c r="P3643" t="str">
        <f>IF(Table[[#This Row],[remote_ratio]]=0, "In Person", IF(Table[[#This Row],[remote_ratio]]=50, "Hybrid", IF(Table[[#This Row],[remote_ratio]]=100, "Remote")))</f>
        <v>Hybrid</v>
      </c>
      <c r="Q3643" t="s">
        <v>31</v>
      </c>
      <c r="R3643" t="str">
        <f>VLOOKUP(Q3643,'Country Names'!B:C,2,FALSE)</f>
        <v>Germany</v>
      </c>
      <c r="S3643" t="s">
        <v>220</v>
      </c>
    </row>
    <row r="3644" spans="1:19" x14ac:dyDescent="0.3">
      <c r="A3644">
        <v>3632</v>
      </c>
      <c r="B3644">
        <v>2021</v>
      </c>
      <c r="C3644" t="s">
        <v>330</v>
      </c>
      <c r="D3644" t="s">
        <v>217</v>
      </c>
      <c r="E3644" t="s">
        <v>206</v>
      </c>
      <c r="F3644" t="str">
        <f t="shared" si="224"/>
        <v>Scientist</v>
      </c>
      <c r="G3644">
        <v>105000</v>
      </c>
      <c r="H3644" t="s">
        <v>20</v>
      </c>
      <c r="I3644">
        <v>105000</v>
      </c>
      <c r="J3644">
        <f t="shared" si="225"/>
        <v>100000</v>
      </c>
      <c r="K3644">
        <f t="shared" si="226"/>
        <v>150000</v>
      </c>
      <c r="L3644" t="str">
        <f t="shared" si="227"/>
        <v>100000-150000</v>
      </c>
      <c r="M3644" t="s">
        <v>21</v>
      </c>
      <c r="N3644" t="str">
        <f>VLOOKUP(M3644,'Country Names'!B:C,2,FALSE)</f>
        <v>United States</v>
      </c>
      <c r="O3644">
        <v>100</v>
      </c>
      <c r="P3644" t="str">
        <f>IF(Table[[#This Row],[remote_ratio]]=0, "In Person", IF(Table[[#This Row],[remote_ratio]]=50, "Hybrid", IF(Table[[#This Row],[remote_ratio]]=100, "Remote")))</f>
        <v>Remote</v>
      </c>
      <c r="Q3644" t="s">
        <v>21</v>
      </c>
      <c r="R3644" t="str">
        <f>VLOOKUP(Q3644,'Country Names'!B:C,2,FALSE)</f>
        <v>United States</v>
      </c>
      <c r="S3644" t="s">
        <v>221</v>
      </c>
    </row>
    <row r="3645" spans="1:19" x14ac:dyDescent="0.3">
      <c r="A3645">
        <v>3639</v>
      </c>
      <c r="B3645">
        <v>2021</v>
      </c>
      <c r="C3645" t="s">
        <v>213</v>
      </c>
      <c r="D3645" t="s">
        <v>216</v>
      </c>
      <c r="E3645" t="s">
        <v>23</v>
      </c>
      <c r="F3645" t="str">
        <f t="shared" si="224"/>
        <v>Scientist</v>
      </c>
      <c r="G3645">
        <v>21600</v>
      </c>
      <c r="H3645" t="s">
        <v>14</v>
      </c>
      <c r="I3645">
        <v>25532</v>
      </c>
      <c r="J3645">
        <f t="shared" si="225"/>
        <v>0</v>
      </c>
      <c r="K3645">
        <f t="shared" si="226"/>
        <v>50000</v>
      </c>
      <c r="L3645" t="str">
        <f t="shared" si="227"/>
        <v>0-50000</v>
      </c>
      <c r="M3645" t="s">
        <v>207</v>
      </c>
      <c r="N3645" t="e">
        <f>VLOOKUP(M3645,'Country Names'!B:C,2,FALSE)</f>
        <v>#N/A</v>
      </c>
      <c r="O3645">
        <v>100</v>
      </c>
      <c r="P3645" t="str">
        <f>IF(Table[[#This Row],[remote_ratio]]=0, "In Person", IF(Table[[#This Row],[remote_ratio]]=50, "Hybrid", IF(Table[[#This Row],[remote_ratio]]=100, "Remote")))</f>
        <v>Remote</v>
      </c>
      <c r="Q3645" t="s">
        <v>31</v>
      </c>
      <c r="R3645" t="str">
        <f>VLOOKUP(Q3645,'Country Names'!B:C,2,FALSE)</f>
        <v>Germany</v>
      </c>
      <c r="S3645" t="s">
        <v>222</v>
      </c>
    </row>
    <row r="3646" spans="1:19" x14ac:dyDescent="0.3">
      <c r="A3646">
        <v>3645</v>
      </c>
      <c r="B3646">
        <v>2021</v>
      </c>
      <c r="C3646" t="s">
        <v>214</v>
      </c>
      <c r="D3646" t="s">
        <v>216</v>
      </c>
      <c r="E3646" t="s">
        <v>75</v>
      </c>
      <c r="F3646" t="str">
        <f t="shared" si="224"/>
        <v>Engineer</v>
      </c>
      <c r="G3646">
        <v>1200000</v>
      </c>
      <c r="H3646" t="s">
        <v>42</v>
      </c>
      <c r="I3646">
        <v>16228</v>
      </c>
      <c r="J3646">
        <f t="shared" si="225"/>
        <v>0</v>
      </c>
      <c r="K3646">
        <f t="shared" si="226"/>
        <v>50000</v>
      </c>
      <c r="L3646" t="str">
        <f t="shared" si="227"/>
        <v>0-50000</v>
      </c>
      <c r="M3646" t="s">
        <v>43</v>
      </c>
      <c r="N3646" t="str">
        <f>VLOOKUP(M3646,'Country Names'!B:C,2,FALSE)</f>
        <v>India</v>
      </c>
      <c r="O3646">
        <v>100</v>
      </c>
      <c r="P3646" t="str">
        <f>IF(Table[[#This Row],[remote_ratio]]=0, "In Person", IF(Table[[#This Row],[remote_ratio]]=50, "Hybrid", IF(Table[[#This Row],[remote_ratio]]=100, "Remote")))</f>
        <v>Remote</v>
      </c>
      <c r="Q3646" t="s">
        <v>43</v>
      </c>
      <c r="R3646" t="str">
        <f>VLOOKUP(Q3646,'Country Names'!B:C,2,FALSE)</f>
        <v>India</v>
      </c>
      <c r="S3646" t="s">
        <v>220</v>
      </c>
    </row>
    <row r="3647" spans="1:19" x14ac:dyDescent="0.3">
      <c r="A3647">
        <v>3646</v>
      </c>
      <c r="B3647">
        <v>2021</v>
      </c>
      <c r="C3647" t="s">
        <v>330</v>
      </c>
      <c r="D3647" t="s">
        <v>216</v>
      </c>
      <c r="E3647" t="s">
        <v>27</v>
      </c>
      <c r="F3647" t="str">
        <f t="shared" si="224"/>
        <v>Analyst</v>
      </c>
      <c r="G3647">
        <v>90000</v>
      </c>
      <c r="H3647" t="s">
        <v>71</v>
      </c>
      <c r="I3647">
        <v>71786</v>
      </c>
      <c r="J3647">
        <f t="shared" si="225"/>
        <v>50000</v>
      </c>
      <c r="K3647">
        <f t="shared" si="226"/>
        <v>100000</v>
      </c>
      <c r="L3647" t="str">
        <f t="shared" si="227"/>
        <v>50000-100000</v>
      </c>
      <c r="M3647" t="s">
        <v>24</v>
      </c>
      <c r="N3647" t="str">
        <f>VLOOKUP(M3647,'Country Names'!B:C,2,FALSE)</f>
        <v>Canada</v>
      </c>
      <c r="O3647">
        <v>100</v>
      </c>
      <c r="P3647" t="str">
        <f>IF(Table[[#This Row],[remote_ratio]]=0, "In Person", IF(Table[[#This Row],[remote_ratio]]=50, "Hybrid", IF(Table[[#This Row],[remote_ratio]]=100, "Remote")))</f>
        <v>Remote</v>
      </c>
      <c r="Q3647" t="s">
        <v>24</v>
      </c>
      <c r="R3647" t="str">
        <f>VLOOKUP(Q3647,'Country Names'!B:C,2,FALSE)</f>
        <v>Canada</v>
      </c>
      <c r="S3647" t="s">
        <v>221</v>
      </c>
    </row>
    <row r="3648" spans="1:19" x14ac:dyDescent="0.3">
      <c r="A3648">
        <v>3641</v>
      </c>
      <c r="B3648">
        <v>2021</v>
      </c>
      <c r="C3648" t="s">
        <v>213</v>
      </c>
      <c r="D3648" t="s">
        <v>216</v>
      </c>
      <c r="E3648" t="s">
        <v>23</v>
      </c>
      <c r="F3648" t="str">
        <f t="shared" si="224"/>
        <v>Scientist</v>
      </c>
      <c r="G3648">
        <v>1250000</v>
      </c>
      <c r="H3648" t="s">
        <v>42</v>
      </c>
      <c r="I3648">
        <v>16904</v>
      </c>
      <c r="J3648">
        <f t="shared" si="225"/>
        <v>0</v>
      </c>
      <c r="K3648">
        <f t="shared" si="226"/>
        <v>50000</v>
      </c>
      <c r="L3648" t="str">
        <f t="shared" si="227"/>
        <v>0-50000</v>
      </c>
      <c r="M3648" t="s">
        <v>43</v>
      </c>
      <c r="N3648" t="str">
        <f>VLOOKUP(M3648,'Country Names'!B:C,2,FALSE)</f>
        <v>India</v>
      </c>
      <c r="O3648">
        <v>100</v>
      </c>
      <c r="P3648" t="str">
        <f>IF(Table[[#This Row],[remote_ratio]]=0, "In Person", IF(Table[[#This Row],[remote_ratio]]=50, "Hybrid", IF(Table[[#This Row],[remote_ratio]]=100, "Remote")))</f>
        <v>Remote</v>
      </c>
      <c r="Q3648" t="s">
        <v>43</v>
      </c>
      <c r="R3648" t="str">
        <f>VLOOKUP(Q3648,'Country Names'!B:C,2,FALSE)</f>
        <v>India</v>
      </c>
      <c r="S3648" t="s">
        <v>222</v>
      </c>
    </row>
    <row r="3649" spans="1:19" x14ac:dyDescent="0.3">
      <c r="A3649">
        <v>3643</v>
      </c>
      <c r="B3649">
        <v>2020</v>
      </c>
      <c r="C3649" t="s">
        <v>330</v>
      </c>
      <c r="D3649" t="s">
        <v>216</v>
      </c>
      <c r="E3649" t="s">
        <v>89</v>
      </c>
      <c r="F3649" t="str">
        <f t="shared" si="224"/>
        <v>Scientist</v>
      </c>
      <c r="G3649">
        <v>190000</v>
      </c>
      <c r="H3649" t="s">
        <v>20</v>
      </c>
      <c r="I3649">
        <v>190000</v>
      </c>
      <c r="J3649">
        <f t="shared" si="225"/>
        <v>150000</v>
      </c>
      <c r="K3649">
        <f t="shared" si="226"/>
        <v>200000</v>
      </c>
      <c r="L3649" t="str">
        <f t="shared" si="227"/>
        <v>150000-200000</v>
      </c>
      <c r="M3649" t="s">
        <v>21</v>
      </c>
      <c r="N3649" t="str">
        <f>VLOOKUP(M3649,'Country Names'!B:C,2,FALSE)</f>
        <v>United States</v>
      </c>
      <c r="O3649">
        <v>100</v>
      </c>
      <c r="P3649" t="str">
        <f>IF(Table[[#This Row],[remote_ratio]]=0, "In Person", IF(Table[[#This Row],[remote_ratio]]=50, "Hybrid", IF(Table[[#This Row],[remote_ratio]]=100, "Remote")))</f>
        <v>Remote</v>
      </c>
      <c r="Q3649" t="s">
        <v>21</v>
      </c>
      <c r="R3649" t="str">
        <f>VLOOKUP(Q3649,'Country Names'!B:C,2,FALSE)</f>
        <v>United States</v>
      </c>
      <c r="S3649" t="s">
        <v>222</v>
      </c>
    </row>
    <row r="3650" spans="1:19" x14ac:dyDescent="0.3">
      <c r="A3650">
        <v>3649</v>
      </c>
      <c r="B3650">
        <v>2021</v>
      </c>
      <c r="C3650" t="s">
        <v>214</v>
      </c>
      <c r="D3650" t="s">
        <v>216</v>
      </c>
      <c r="E3650" t="s">
        <v>35</v>
      </c>
      <c r="F3650" t="str">
        <f t="shared" ref="F3650:F3713" si="228">IF(RIGHT(E3650,LEN(E3650)-FIND(CHAR(1),SUBSTITUTE(E3650," ",CHAR(1),LEN(E3650)-LEN(SUBSTITUTE(E3650," ","")))))="Science","Director of DS",IF(RIGHT(E3650,LEN(E3650)-FIND(CHAR(1),SUBSTITUTE(E3650," ",CHAR(1),LEN(E3650)-LEN(SUBSTITUTE(E3650," ","")))))="Data","Head of Data",RIGHT(E3650,LEN(E3650)-FIND(CHAR(1),SUBSTITUTE(E3650," ",CHAR(1),LEN(E3650)-LEN(SUBSTITUTE(E3650," ","")))))))</f>
        <v>Engineer</v>
      </c>
      <c r="G3650">
        <v>21000</v>
      </c>
      <c r="H3650" t="s">
        <v>14</v>
      </c>
      <c r="I3650">
        <v>24823</v>
      </c>
      <c r="J3650">
        <f t="shared" ref="J3650:J3713" si="229">FLOOR(I3650/50000,1)*50000</f>
        <v>0</v>
      </c>
      <c r="K3650">
        <f t="shared" ref="K3650:K3713" si="230">FLOOR(I3650/50000,1)*50000 + 50000</f>
        <v>50000</v>
      </c>
      <c r="L3650" t="str">
        <f t="shared" ref="L3650:L3713" si="231">_xlfn.CONCAT(J3650, "-", K3650)</f>
        <v>0-50000</v>
      </c>
      <c r="M3650" t="s">
        <v>31</v>
      </c>
      <c r="N3650" t="str">
        <f>VLOOKUP(M3650,'Country Names'!B:C,2,FALSE)</f>
        <v>Germany</v>
      </c>
      <c r="O3650">
        <v>50</v>
      </c>
      <c r="P3650" t="str">
        <f>IF(Table[[#This Row],[remote_ratio]]=0, "In Person", IF(Table[[#This Row],[remote_ratio]]=50, "Hybrid", IF(Table[[#This Row],[remote_ratio]]=100, "Remote")))</f>
        <v>Hybrid</v>
      </c>
      <c r="Q3650" t="s">
        <v>31</v>
      </c>
      <c r="R3650" t="str">
        <f>VLOOKUP(Q3650,'Country Names'!B:C,2,FALSE)</f>
        <v>Germany</v>
      </c>
      <c r="S3650" t="s">
        <v>221</v>
      </c>
    </row>
    <row r="3651" spans="1:19" x14ac:dyDescent="0.3">
      <c r="A3651">
        <v>3650</v>
      </c>
      <c r="B3651">
        <v>2021</v>
      </c>
      <c r="C3651" t="s">
        <v>330</v>
      </c>
      <c r="D3651" t="s">
        <v>216</v>
      </c>
      <c r="E3651" t="s">
        <v>69</v>
      </c>
      <c r="F3651" t="str">
        <f t="shared" si="228"/>
        <v>Manager</v>
      </c>
      <c r="G3651">
        <v>4000000</v>
      </c>
      <c r="H3651" t="s">
        <v>42</v>
      </c>
      <c r="I3651">
        <v>54094</v>
      </c>
      <c r="J3651">
        <f t="shared" si="229"/>
        <v>50000</v>
      </c>
      <c r="K3651">
        <f t="shared" si="230"/>
        <v>100000</v>
      </c>
      <c r="L3651" t="str">
        <f t="shared" si="231"/>
        <v>50000-100000</v>
      </c>
      <c r="M3651" t="s">
        <v>43</v>
      </c>
      <c r="N3651" t="str">
        <f>VLOOKUP(M3651,'Country Names'!B:C,2,FALSE)</f>
        <v>India</v>
      </c>
      <c r="O3651">
        <v>50</v>
      </c>
      <c r="P3651" t="str">
        <f>IF(Table[[#This Row],[remote_ratio]]=0, "In Person", IF(Table[[#This Row],[remote_ratio]]=50, "Hybrid", IF(Table[[#This Row],[remote_ratio]]=100, "Remote")))</f>
        <v>Hybrid</v>
      </c>
      <c r="Q3651" t="s">
        <v>21</v>
      </c>
      <c r="R3651" t="str">
        <f>VLOOKUP(Q3651,'Country Names'!B:C,2,FALSE)</f>
        <v>United States</v>
      </c>
      <c r="S3651" t="s">
        <v>220</v>
      </c>
    </row>
    <row r="3652" spans="1:19" x14ac:dyDescent="0.3">
      <c r="A3652">
        <v>3651</v>
      </c>
      <c r="B3652">
        <v>2021</v>
      </c>
      <c r="C3652" t="s">
        <v>330</v>
      </c>
      <c r="D3652" t="s">
        <v>216</v>
      </c>
      <c r="E3652" t="s">
        <v>35</v>
      </c>
      <c r="F3652" t="str">
        <f t="shared" si="228"/>
        <v>Engineer</v>
      </c>
      <c r="G3652">
        <v>1799997</v>
      </c>
      <c r="H3652" t="s">
        <v>42</v>
      </c>
      <c r="I3652">
        <v>24342</v>
      </c>
      <c r="J3652">
        <f t="shared" si="229"/>
        <v>0</v>
      </c>
      <c r="K3652">
        <f t="shared" si="230"/>
        <v>50000</v>
      </c>
      <c r="L3652" t="str">
        <f t="shared" si="231"/>
        <v>0-50000</v>
      </c>
      <c r="M3652" t="s">
        <v>43</v>
      </c>
      <c r="N3652" t="str">
        <f>VLOOKUP(M3652,'Country Names'!B:C,2,FALSE)</f>
        <v>India</v>
      </c>
      <c r="O3652">
        <v>100</v>
      </c>
      <c r="P3652" t="str">
        <f>IF(Table[[#This Row],[remote_ratio]]=0, "In Person", IF(Table[[#This Row],[remote_ratio]]=50, "Hybrid", IF(Table[[#This Row],[remote_ratio]]=100, "Remote")))</f>
        <v>Remote</v>
      </c>
      <c r="Q3652" t="s">
        <v>43</v>
      </c>
      <c r="R3652" t="str">
        <f>VLOOKUP(Q3652,'Country Names'!B:C,2,FALSE)</f>
        <v>India</v>
      </c>
      <c r="S3652" t="s">
        <v>220</v>
      </c>
    </row>
    <row r="3653" spans="1:19" x14ac:dyDescent="0.3">
      <c r="A3653">
        <v>3652</v>
      </c>
      <c r="B3653">
        <v>2021</v>
      </c>
      <c r="C3653" t="s">
        <v>214</v>
      </c>
      <c r="D3653" t="s">
        <v>216</v>
      </c>
      <c r="E3653" t="s">
        <v>112</v>
      </c>
      <c r="F3653" t="str">
        <f t="shared" si="228"/>
        <v>Analyst</v>
      </c>
      <c r="G3653">
        <v>9272</v>
      </c>
      <c r="H3653" t="s">
        <v>20</v>
      </c>
      <c r="I3653">
        <v>9272</v>
      </c>
      <c r="J3653">
        <f t="shared" si="229"/>
        <v>0</v>
      </c>
      <c r="K3653">
        <f t="shared" si="230"/>
        <v>50000</v>
      </c>
      <c r="L3653" t="str">
        <f t="shared" si="231"/>
        <v>0-50000</v>
      </c>
      <c r="M3653" t="s">
        <v>134</v>
      </c>
      <c r="N3653" t="str">
        <f>VLOOKUP(M3653,'Country Names'!B:C,2,FALSE)</f>
        <v>Kenya</v>
      </c>
      <c r="O3653">
        <v>100</v>
      </c>
      <c r="P3653" t="str">
        <f>IF(Table[[#This Row],[remote_ratio]]=0, "In Person", IF(Table[[#This Row],[remote_ratio]]=50, "Hybrid", IF(Table[[#This Row],[remote_ratio]]=100, "Remote")))</f>
        <v>Remote</v>
      </c>
      <c r="Q3653" t="s">
        <v>134</v>
      </c>
      <c r="R3653" t="str">
        <f>VLOOKUP(Q3653,'Country Names'!B:C,2,FALSE)</f>
        <v>Kenya</v>
      </c>
      <c r="S3653" t="s">
        <v>222</v>
      </c>
    </row>
    <row r="3654" spans="1:19" x14ac:dyDescent="0.3">
      <c r="A3654">
        <v>3647</v>
      </c>
      <c r="B3654">
        <v>2020</v>
      </c>
      <c r="C3654" t="s">
        <v>213</v>
      </c>
      <c r="D3654" t="s">
        <v>216</v>
      </c>
      <c r="E3654" t="s">
        <v>23</v>
      </c>
      <c r="F3654" t="str">
        <f t="shared" si="228"/>
        <v>Scientist</v>
      </c>
      <c r="G3654">
        <v>11000000</v>
      </c>
      <c r="H3654" t="s">
        <v>161</v>
      </c>
      <c r="I3654">
        <v>35735</v>
      </c>
      <c r="J3654">
        <f t="shared" si="229"/>
        <v>0</v>
      </c>
      <c r="K3654">
        <f t="shared" si="230"/>
        <v>50000</v>
      </c>
      <c r="L3654" t="str">
        <f t="shared" si="231"/>
        <v>0-50000</v>
      </c>
      <c r="M3654" t="s">
        <v>162</v>
      </c>
      <c r="N3654" t="str">
        <f>VLOOKUP(M3654,'Country Names'!B:C,2,FALSE)</f>
        <v>Hungary</v>
      </c>
      <c r="O3654">
        <v>50</v>
      </c>
      <c r="P3654" t="str">
        <f>IF(Table[[#This Row],[remote_ratio]]=0, "In Person", IF(Table[[#This Row],[remote_ratio]]=50, "Hybrid", IF(Table[[#This Row],[remote_ratio]]=100, "Remote")))</f>
        <v>Hybrid</v>
      </c>
      <c r="Q3654" t="s">
        <v>162</v>
      </c>
      <c r="R3654" t="str">
        <f>VLOOKUP(Q3654,'Country Names'!B:C,2,FALSE)</f>
        <v>Hungary</v>
      </c>
      <c r="S3654" t="s">
        <v>220</v>
      </c>
    </row>
    <row r="3655" spans="1:19" x14ac:dyDescent="0.3">
      <c r="A3655">
        <v>3648</v>
      </c>
      <c r="B3655">
        <v>2021</v>
      </c>
      <c r="C3655" t="s">
        <v>330</v>
      </c>
      <c r="D3655" t="s">
        <v>216</v>
      </c>
      <c r="E3655" t="s">
        <v>23</v>
      </c>
      <c r="F3655" t="str">
        <f t="shared" si="228"/>
        <v>Scientist</v>
      </c>
      <c r="G3655">
        <v>135000</v>
      </c>
      <c r="H3655" t="s">
        <v>20</v>
      </c>
      <c r="I3655">
        <v>135000</v>
      </c>
      <c r="J3655">
        <f t="shared" si="229"/>
        <v>100000</v>
      </c>
      <c r="K3655">
        <f t="shared" si="230"/>
        <v>150000</v>
      </c>
      <c r="L3655" t="str">
        <f t="shared" si="231"/>
        <v>100000-150000</v>
      </c>
      <c r="M3655" t="s">
        <v>21</v>
      </c>
      <c r="N3655" t="str">
        <f>VLOOKUP(M3655,'Country Names'!B:C,2,FALSE)</f>
        <v>United States</v>
      </c>
      <c r="O3655">
        <v>0</v>
      </c>
      <c r="P3655" t="str">
        <f>IF(Table[[#This Row],[remote_ratio]]=0, "In Person", IF(Table[[#This Row],[remote_ratio]]=50, "Hybrid", IF(Table[[#This Row],[remote_ratio]]=100, "Remote")))</f>
        <v>In Person</v>
      </c>
      <c r="Q3655" t="s">
        <v>21</v>
      </c>
      <c r="R3655" t="str">
        <f>VLOOKUP(Q3655,'Country Names'!B:C,2,FALSE)</f>
        <v>United States</v>
      </c>
      <c r="S3655" t="s">
        <v>220</v>
      </c>
    </row>
    <row r="3656" spans="1:19" x14ac:dyDescent="0.3">
      <c r="A3656">
        <v>3655</v>
      </c>
      <c r="B3656">
        <v>2021</v>
      </c>
      <c r="C3656" t="s">
        <v>330</v>
      </c>
      <c r="D3656" t="s">
        <v>216</v>
      </c>
      <c r="E3656" t="s">
        <v>69</v>
      </c>
      <c r="F3656" t="str">
        <f t="shared" si="228"/>
        <v>Manager</v>
      </c>
      <c r="G3656">
        <v>174000</v>
      </c>
      <c r="H3656" t="s">
        <v>20</v>
      </c>
      <c r="I3656">
        <v>174000</v>
      </c>
      <c r="J3656">
        <f t="shared" si="229"/>
        <v>150000</v>
      </c>
      <c r="K3656">
        <f t="shared" si="230"/>
        <v>200000</v>
      </c>
      <c r="L3656" t="str">
        <f t="shared" si="231"/>
        <v>150000-200000</v>
      </c>
      <c r="M3656" t="s">
        <v>21</v>
      </c>
      <c r="N3656" t="str">
        <f>VLOOKUP(M3656,'Country Names'!B:C,2,FALSE)</f>
        <v>United States</v>
      </c>
      <c r="O3656">
        <v>100</v>
      </c>
      <c r="P3656" t="str">
        <f>IF(Table[[#This Row],[remote_ratio]]=0, "In Person", IF(Table[[#This Row],[remote_ratio]]=50, "Hybrid", IF(Table[[#This Row],[remote_ratio]]=100, "Remote")))</f>
        <v>Remote</v>
      </c>
      <c r="Q3656" t="s">
        <v>21</v>
      </c>
      <c r="R3656" t="str">
        <f>VLOOKUP(Q3656,'Country Names'!B:C,2,FALSE)</f>
        <v>United States</v>
      </c>
      <c r="S3656" t="s">
        <v>220</v>
      </c>
    </row>
    <row r="3657" spans="1:19" x14ac:dyDescent="0.3">
      <c r="A3657">
        <v>3656</v>
      </c>
      <c r="B3657">
        <v>2020</v>
      </c>
      <c r="C3657" t="s">
        <v>213</v>
      </c>
      <c r="D3657" t="s">
        <v>216</v>
      </c>
      <c r="E3657" t="s">
        <v>56</v>
      </c>
      <c r="F3657" t="str">
        <f t="shared" si="228"/>
        <v>Analyst</v>
      </c>
      <c r="G3657">
        <v>135000</v>
      </c>
      <c r="H3657" t="s">
        <v>20</v>
      </c>
      <c r="I3657">
        <v>135000</v>
      </c>
      <c r="J3657">
        <f t="shared" si="229"/>
        <v>100000</v>
      </c>
      <c r="K3657">
        <f t="shared" si="230"/>
        <v>150000</v>
      </c>
      <c r="L3657" t="str">
        <f t="shared" si="231"/>
        <v>100000-150000</v>
      </c>
      <c r="M3657" t="s">
        <v>21</v>
      </c>
      <c r="N3657" t="str">
        <f>VLOOKUP(M3657,'Country Names'!B:C,2,FALSE)</f>
        <v>United States</v>
      </c>
      <c r="O3657">
        <v>100</v>
      </c>
      <c r="P3657" t="str">
        <f>IF(Table[[#This Row],[remote_ratio]]=0, "In Person", IF(Table[[#This Row],[remote_ratio]]=50, "Hybrid", IF(Table[[#This Row],[remote_ratio]]=100, "Remote")))</f>
        <v>Remote</v>
      </c>
      <c r="Q3657" t="s">
        <v>21</v>
      </c>
      <c r="R3657" t="str">
        <f>VLOOKUP(Q3657,'Country Names'!B:C,2,FALSE)</f>
        <v>United States</v>
      </c>
      <c r="S3657" t="s">
        <v>220</v>
      </c>
    </row>
    <row r="3658" spans="1:19" x14ac:dyDescent="0.3">
      <c r="A3658">
        <v>3657</v>
      </c>
      <c r="B3658">
        <v>2021</v>
      </c>
      <c r="C3658" t="s">
        <v>214</v>
      </c>
      <c r="D3658" t="s">
        <v>216</v>
      </c>
      <c r="E3658" t="s">
        <v>35</v>
      </c>
      <c r="F3658" t="str">
        <f t="shared" si="228"/>
        <v>Engineer</v>
      </c>
      <c r="G3658">
        <v>21844</v>
      </c>
      <c r="H3658" t="s">
        <v>20</v>
      </c>
      <c r="I3658">
        <v>21844</v>
      </c>
      <c r="J3658">
        <f t="shared" si="229"/>
        <v>0</v>
      </c>
      <c r="K3658">
        <f t="shared" si="230"/>
        <v>50000</v>
      </c>
      <c r="L3658" t="str">
        <f t="shared" si="231"/>
        <v>0-50000</v>
      </c>
      <c r="M3658" t="s">
        <v>92</v>
      </c>
      <c r="N3658" t="str">
        <f>VLOOKUP(M3658,'Country Names'!B:C,2,FALSE)</f>
        <v>Colombia</v>
      </c>
      <c r="O3658">
        <v>50</v>
      </c>
      <c r="P3658" t="str">
        <f>IF(Table[[#This Row],[remote_ratio]]=0, "In Person", IF(Table[[#This Row],[remote_ratio]]=50, "Hybrid", IF(Table[[#This Row],[remote_ratio]]=100, "Remote")))</f>
        <v>Hybrid</v>
      </c>
      <c r="Q3658" t="s">
        <v>92</v>
      </c>
      <c r="R3658" t="str">
        <f>VLOOKUP(Q3658,'Country Names'!B:C,2,FALSE)</f>
        <v>Colombia</v>
      </c>
      <c r="S3658" t="s">
        <v>221</v>
      </c>
    </row>
    <row r="3659" spans="1:19" x14ac:dyDescent="0.3">
      <c r="A3659">
        <v>3658</v>
      </c>
      <c r="B3659">
        <v>2020</v>
      </c>
      <c r="C3659" t="s">
        <v>330</v>
      </c>
      <c r="D3659" t="s">
        <v>216</v>
      </c>
      <c r="E3659" t="s">
        <v>189</v>
      </c>
      <c r="F3659" t="str">
        <f t="shared" si="228"/>
        <v>Engineer</v>
      </c>
      <c r="G3659">
        <v>125000</v>
      </c>
      <c r="H3659" t="s">
        <v>20</v>
      </c>
      <c r="I3659">
        <v>125000</v>
      </c>
      <c r="J3659">
        <f t="shared" si="229"/>
        <v>100000</v>
      </c>
      <c r="K3659">
        <f t="shared" si="230"/>
        <v>150000</v>
      </c>
      <c r="L3659" t="str">
        <f t="shared" si="231"/>
        <v>100000-150000</v>
      </c>
      <c r="M3659" t="s">
        <v>208</v>
      </c>
      <c r="N3659" t="str">
        <f>VLOOKUP(M3659,'Country Names'!B:C,2,FALSE)</f>
        <v>New Zealand</v>
      </c>
      <c r="O3659">
        <v>50</v>
      </c>
      <c r="P3659" t="str">
        <f>IF(Table[[#This Row],[remote_ratio]]=0, "In Person", IF(Table[[#This Row],[remote_ratio]]=50, "Hybrid", IF(Table[[#This Row],[remote_ratio]]=100, "Remote")))</f>
        <v>Hybrid</v>
      </c>
      <c r="Q3659" t="s">
        <v>208</v>
      </c>
      <c r="R3659" t="str">
        <f>VLOOKUP(Q3659,'Country Names'!B:C,2,FALSE)</f>
        <v>New Zealand</v>
      </c>
      <c r="S3659" t="s">
        <v>222</v>
      </c>
    </row>
    <row r="3660" spans="1:19" x14ac:dyDescent="0.3">
      <c r="A3660">
        <v>3653</v>
      </c>
      <c r="B3660">
        <v>2021</v>
      </c>
      <c r="C3660" t="s">
        <v>213</v>
      </c>
      <c r="D3660" t="s">
        <v>216</v>
      </c>
      <c r="E3660" t="s">
        <v>23</v>
      </c>
      <c r="F3660" t="str">
        <f t="shared" si="228"/>
        <v>Scientist</v>
      </c>
      <c r="G3660">
        <v>147000</v>
      </c>
      <c r="H3660" t="s">
        <v>20</v>
      </c>
      <c r="I3660">
        <v>147000</v>
      </c>
      <c r="J3660">
        <f t="shared" si="229"/>
        <v>100000</v>
      </c>
      <c r="K3660">
        <f t="shared" si="230"/>
        <v>150000</v>
      </c>
      <c r="L3660" t="str">
        <f t="shared" si="231"/>
        <v>100000-150000</v>
      </c>
      <c r="M3660" t="s">
        <v>21</v>
      </c>
      <c r="N3660" t="str">
        <f>VLOOKUP(M3660,'Country Names'!B:C,2,FALSE)</f>
        <v>United States</v>
      </c>
      <c r="O3660">
        <v>50</v>
      </c>
      <c r="P3660" t="str">
        <f>IF(Table[[#This Row],[remote_ratio]]=0, "In Person", IF(Table[[#This Row],[remote_ratio]]=50, "Hybrid", IF(Table[[#This Row],[remote_ratio]]=100, "Remote")))</f>
        <v>Hybrid</v>
      </c>
      <c r="Q3660" t="s">
        <v>21</v>
      </c>
      <c r="R3660" t="str">
        <f>VLOOKUP(Q3660,'Country Names'!B:C,2,FALSE)</f>
        <v>United States</v>
      </c>
      <c r="S3660" t="s">
        <v>220</v>
      </c>
    </row>
    <row r="3661" spans="1:19" x14ac:dyDescent="0.3">
      <c r="A3661">
        <v>3654</v>
      </c>
      <c r="B3661">
        <v>2021</v>
      </c>
      <c r="C3661" t="s">
        <v>330</v>
      </c>
      <c r="D3661" t="s">
        <v>216</v>
      </c>
      <c r="E3661" t="s">
        <v>52</v>
      </c>
      <c r="F3661" t="str">
        <f t="shared" si="228"/>
        <v>Scientist</v>
      </c>
      <c r="G3661">
        <v>120500</v>
      </c>
      <c r="H3661" t="s">
        <v>71</v>
      </c>
      <c r="I3661">
        <v>96113</v>
      </c>
      <c r="J3661">
        <f t="shared" si="229"/>
        <v>50000</v>
      </c>
      <c r="K3661">
        <f t="shared" si="230"/>
        <v>100000</v>
      </c>
      <c r="L3661" t="str">
        <f t="shared" si="231"/>
        <v>50000-100000</v>
      </c>
      <c r="M3661" t="s">
        <v>24</v>
      </c>
      <c r="N3661" t="str">
        <f>VLOOKUP(M3661,'Country Names'!B:C,2,FALSE)</f>
        <v>Canada</v>
      </c>
      <c r="O3661">
        <v>50</v>
      </c>
      <c r="P3661" t="str">
        <f>IF(Table[[#This Row],[remote_ratio]]=0, "In Person", IF(Table[[#This Row],[remote_ratio]]=50, "Hybrid", IF(Table[[#This Row],[remote_ratio]]=100, "Remote")))</f>
        <v>Hybrid</v>
      </c>
      <c r="Q3661" t="s">
        <v>24</v>
      </c>
      <c r="R3661" t="str">
        <f>VLOOKUP(Q3661,'Country Names'!B:C,2,FALSE)</f>
        <v>Canada</v>
      </c>
      <c r="S3661" t="s">
        <v>220</v>
      </c>
    </row>
    <row r="3662" spans="1:19" x14ac:dyDescent="0.3">
      <c r="A3662">
        <v>3661</v>
      </c>
      <c r="B3662">
        <v>2021</v>
      </c>
      <c r="C3662" t="s">
        <v>215</v>
      </c>
      <c r="D3662" t="s">
        <v>216</v>
      </c>
      <c r="E3662" t="s">
        <v>104</v>
      </c>
      <c r="F3662" t="str">
        <f t="shared" si="228"/>
        <v>Consultant</v>
      </c>
      <c r="G3662">
        <v>59000</v>
      </c>
      <c r="H3662" t="s">
        <v>14</v>
      </c>
      <c r="I3662">
        <v>69741</v>
      </c>
      <c r="J3662">
        <f t="shared" si="229"/>
        <v>50000</v>
      </c>
      <c r="K3662">
        <f t="shared" si="230"/>
        <v>100000</v>
      </c>
      <c r="L3662" t="str">
        <f t="shared" si="231"/>
        <v>50000-100000</v>
      </c>
      <c r="M3662" t="s">
        <v>63</v>
      </c>
      <c r="N3662" t="str">
        <f>VLOOKUP(M3662,'Country Names'!B:C,2,FALSE)</f>
        <v>France</v>
      </c>
      <c r="O3662">
        <v>100</v>
      </c>
      <c r="P3662" t="str">
        <f>IF(Table[[#This Row],[remote_ratio]]=0, "In Person", IF(Table[[#This Row],[remote_ratio]]=50, "Hybrid", IF(Table[[#This Row],[remote_ratio]]=100, "Remote")))</f>
        <v>Remote</v>
      </c>
      <c r="Q3662" t="s">
        <v>15</v>
      </c>
      <c r="R3662" t="str">
        <f>VLOOKUP(Q3662,'Country Names'!B:C,2,FALSE)</f>
        <v>Spain</v>
      </c>
      <c r="S3662" t="s">
        <v>222</v>
      </c>
    </row>
    <row r="3663" spans="1:19" x14ac:dyDescent="0.3">
      <c r="A3663">
        <v>3662</v>
      </c>
      <c r="B3663">
        <v>2021</v>
      </c>
      <c r="C3663" t="s">
        <v>330</v>
      </c>
      <c r="D3663" t="s">
        <v>216</v>
      </c>
      <c r="E3663" t="s">
        <v>153</v>
      </c>
      <c r="F3663" t="str">
        <f t="shared" si="228"/>
        <v>Engineer</v>
      </c>
      <c r="G3663">
        <v>50000</v>
      </c>
      <c r="H3663" t="s">
        <v>20</v>
      </c>
      <c r="I3663">
        <v>50000</v>
      </c>
      <c r="J3663">
        <f t="shared" si="229"/>
        <v>50000</v>
      </c>
      <c r="K3663">
        <f t="shared" si="230"/>
        <v>100000</v>
      </c>
      <c r="L3663" t="str">
        <f t="shared" si="231"/>
        <v>50000-100000</v>
      </c>
      <c r="M3663" t="s">
        <v>124</v>
      </c>
      <c r="N3663" t="str">
        <f>VLOOKUP(M3663,'Country Names'!B:C,2,FALSE)</f>
        <v>Vietnam</v>
      </c>
      <c r="O3663">
        <v>100</v>
      </c>
      <c r="P3663" t="str">
        <f>IF(Table[[#This Row],[remote_ratio]]=0, "In Person", IF(Table[[#This Row],[remote_ratio]]=50, "Hybrid", IF(Table[[#This Row],[remote_ratio]]=100, "Remote")))</f>
        <v>Remote</v>
      </c>
      <c r="Q3663" t="s">
        <v>33</v>
      </c>
      <c r="R3663" t="str">
        <f>VLOOKUP(Q3663,'Country Names'!B:C,2,FALSE)</f>
        <v>United Kingdom</v>
      </c>
      <c r="S3663" t="s">
        <v>221</v>
      </c>
    </row>
    <row r="3664" spans="1:19" x14ac:dyDescent="0.3">
      <c r="A3664">
        <v>3659</v>
      </c>
      <c r="B3664">
        <v>2020</v>
      </c>
      <c r="C3664" t="s">
        <v>214</v>
      </c>
      <c r="D3664" t="s">
        <v>216</v>
      </c>
      <c r="E3664" t="s">
        <v>23</v>
      </c>
      <c r="F3664" t="str">
        <f t="shared" si="228"/>
        <v>Scientist</v>
      </c>
      <c r="G3664">
        <v>45000</v>
      </c>
      <c r="H3664" t="s">
        <v>14</v>
      </c>
      <c r="I3664">
        <v>51321</v>
      </c>
      <c r="J3664">
        <f t="shared" si="229"/>
        <v>50000</v>
      </c>
      <c r="K3664">
        <f t="shared" si="230"/>
        <v>100000</v>
      </c>
      <c r="L3664" t="str">
        <f t="shared" si="231"/>
        <v>50000-100000</v>
      </c>
      <c r="M3664" t="s">
        <v>63</v>
      </c>
      <c r="N3664" t="str">
        <f>VLOOKUP(M3664,'Country Names'!B:C,2,FALSE)</f>
        <v>France</v>
      </c>
      <c r="O3664">
        <v>0</v>
      </c>
      <c r="P3664" t="str">
        <f>IF(Table[[#This Row],[remote_ratio]]=0, "In Person", IF(Table[[#This Row],[remote_ratio]]=50, "Hybrid", IF(Table[[#This Row],[remote_ratio]]=100, "Remote")))</f>
        <v>In Person</v>
      </c>
      <c r="Q3664" t="s">
        <v>63</v>
      </c>
      <c r="R3664" t="str">
        <f>VLOOKUP(Q3664,'Country Names'!B:C,2,FALSE)</f>
        <v>France</v>
      </c>
      <c r="S3664" t="s">
        <v>222</v>
      </c>
    </row>
    <row r="3665" spans="1:19" x14ac:dyDescent="0.3">
      <c r="A3665">
        <v>3664</v>
      </c>
      <c r="B3665">
        <v>2020</v>
      </c>
      <c r="C3665" t="s">
        <v>213</v>
      </c>
      <c r="D3665" t="s">
        <v>216</v>
      </c>
      <c r="E3665" t="s">
        <v>77</v>
      </c>
      <c r="F3665" t="str">
        <f t="shared" si="228"/>
        <v>Analyst</v>
      </c>
      <c r="G3665">
        <v>87000</v>
      </c>
      <c r="H3665" t="s">
        <v>20</v>
      </c>
      <c r="I3665">
        <v>87000</v>
      </c>
      <c r="J3665">
        <f t="shared" si="229"/>
        <v>50000</v>
      </c>
      <c r="K3665">
        <f t="shared" si="230"/>
        <v>100000</v>
      </c>
      <c r="L3665" t="str">
        <f t="shared" si="231"/>
        <v>50000-100000</v>
      </c>
      <c r="M3665" t="s">
        <v>21</v>
      </c>
      <c r="N3665" t="str">
        <f>VLOOKUP(M3665,'Country Names'!B:C,2,FALSE)</f>
        <v>United States</v>
      </c>
      <c r="O3665">
        <v>100</v>
      </c>
      <c r="P3665" t="str">
        <f>IF(Table[[#This Row],[remote_ratio]]=0, "In Person", IF(Table[[#This Row],[remote_ratio]]=50, "Hybrid", IF(Table[[#This Row],[remote_ratio]]=100, "Remote")))</f>
        <v>Remote</v>
      </c>
      <c r="Q3665" t="s">
        <v>21</v>
      </c>
      <c r="R3665" t="str">
        <f>VLOOKUP(Q3665,'Country Names'!B:C,2,FALSE)</f>
        <v>United States</v>
      </c>
      <c r="S3665" t="s">
        <v>220</v>
      </c>
    </row>
    <row r="3666" spans="1:19" x14ac:dyDescent="0.3">
      <c r="A3666">
        <v>3665</v>
      </c>
      <c r="B3666">
        <v>2021</v>
      </c>
      <c r="C3666" t="s">
        <v>213</v>
      </c>
      <c r="D3666" t="s">
        <v>216</v>
      </c>
      <c r="E3666" t="s">
        <v>37</v>
      </c>
      <c r="F3666" t="str">
        <f t="shared" si="228"/>
        <v>Engineer</v>
      </c>
      <c r="G3666">
        <v>22000</v>
      </c>
      <c r="H3666" t="s">
        <v>14</v>
      </c>
      <c r="I3666">
        <v>26005</v>
      </c>
      <c r="J3666">
        <f t="shared" si="229"/>
        <v>0</v>
      </c>
      <c r="K3666">
        <f t="shared" si="230"/>
        <v>50000</v>
      </c>
      <c r="L3666" t="str">
        <f t="shared" si="231"/>
        <v>0-50000</v>
      </c>
      <c r="M3666" t="s">
        <v>139</v>
      </c>
      <c r="N3666" t="str">
        <f>VLOOKUP(M3666,'Country Names'!B:C,2,FALSE)</f>
        <v>Romania</v>
      </c>
      <c r="O3666">
        <v>0</v>
      </c>
      <c r="P3666" t="str">
        <f>IF(Table[[#This Row],[remote_ratio]]=0, "In Person", IF(Table[[#This Row],[remote_ratio]]=50, "Hybrid", IF(Table[[#This Row],[remote_ratio]]=100, "Remote")))</f>
        <v>In Person</v>
      </c>
      <c r="Q3666" t="s">
        <v>21</v>
      </c>
      <c r="R3666" t="str">
        <f>VLOOKUP(Q3666,'Country Names'!B:C,2,FALSE)</f>
        <v>United States</v>
      </c>
      <c r="S3666" t="s">
        <v>220</v>
      </c>
    </row>
    <row r="3667" spans="1:19" x14ac:dyDescent="0.3">
      <c r="A3667">
        <v>3660</v>
      </c>
      <c r="B3667">
        <v>2020</v>
      </c>
      <c r="C3667" t="s">
        <v>213</v>
      </c>
      <c r="D3667" t="s">
        <v>216</v>
      </c>
      <c r="E3667" t="s">
        <v>23</v>
      </c>
      <c r="F3667" t="str">
        <f t="shared" si="228"/>
        <v>Scientist</v>
      </c>
      <c r="G3667">
        <v>3000000</v>
      </c>
      <c r="H3667" t="s">
        <v>42</v>
      </c>
      <c r="I3667">
        <v>40481</v>
      </c>
      <c r="J3667">
        <f t="shared" si="229"/>
        <v>0</v>
      </c>
      <c r="K3667">
        <f t="shared" si="230"/>
        <v>50000</v>
      </c>
      <c r="L3667" t="str">
        <f t="shared" si="231"/>
        <v>0-50000</v>
      </c>
      <c r="M3667" t="s">
        <v>43</v>
      </c>
      <c r="N3667" t="str">
        <f>VLOOKUP(M3667,'Country Names'!B:C,2,FALSE)</f>
        <v>India</v>
      </c>
      <c r="O3667">
        <v>0</v>
      </c>
      <c r="P3667" t="str">
        <f>IF(Table[[#This Row],[remote_ratio]]=0, "In Person", IF(Table[[#This Row],[remote_ratio]]=50, "Hybrid", IF(Table[[#This Row],[remote_ratio]]=100, "Remote")))</f>
        <v>In Person</v>
      </c>
      <c r="Q3667" t="s">
        <v>43</v>
      </c>
      <c r="R3667" t="str">
        <f>VLOOKUP(Q3667,'Country Names'!B:C,2,FALSE)</f>
        <v>India</v>
      </c>
      <c r="S3667" t="s">
        <v>220</v>
      </c>
    </row>
    <row r="3668" spans="1:19" x14ac:dyDescent="0.3">
      <c r="A3668">
        <v>3667</v>
      </c>
      <c r="B3668">
        <v>2021</v>
      </c>
      <c r="C3668" t="s">
        <v>213</v>
      </c>
      <c r="D3668" t="s">
        <v>216</v>
      </c>
      <c r="E3668" t="s">
        <v>75</v>
      </c>
      <c r="F3668" t="str">
        <f t="shared" si="228"/>
        <v>Engineer</v>
      </c>
      <c r="G3668">
        <v>1672000</v>
      </c>
      <c r="H3668" t="s">
        <v>42</v>
      </c>
      <c r="I3668">
        <v>22611</v>
      </c>
      <c r="J3668">
        <f t="shared" si="229"/>
        <v>0</v>
      </c>
      <c r="K3668">
        <f t="shared" si="230"/>
        <v>50000</v>
      </c>
      <c r="L3668" t="str">
        <f t="shared" si="231"/>
        <v>0-50000</v>
      </c>
      <c r="M3668" t="s">
        <v>43</v>
      </c>
      <c r="N3668" t="str">
        <f>VLOOKUP(M3668,'Country Names'!B:C,2,FALSE)</f>
        <v>India</v>
      </c>
      <c r="O3668">
        <v>0</v>
      </c>
      <c r="P3668" t="str">
        <f>IF(Table[[#This Row],[remote_ratio]]=0, "In Person", IF(Table[[#This Row],[remote_ratio]]=50, "Hybrid", IF(Table[[#This Row],[remote_ratio]]=100, "Remote")))</f>
        <v>In Person</v>
      </c>
      <c r="Q3668" t="s">
        <v>43</v>
      </c>
      <c r="R3668" t="str">
        <f>VLOOKUP(Q3668,'Country Names'!B:C,2,FALSE)</f>
        <v>India</v>
      </c>
      <c r="S3668" t="s">
        <v>220</v>
      </c>
    </row>
    <row r="3669" spans="1:19" x14ac:dyDescent="0.3">
      <c r="A3669">
        <v>3663</v>
      </c>
      <c r="B3669">
        <v>2020</v>
      </c>
      <c r="C3669" t="s">
        <v>214</v>
      </c>
      <c r="D3669" t="s">
        <v>216</v>
      </c>
      <c r="E3669" t="s">
        <v>23</v>
      </c>
      <c r="F3669" t="str">
        <f t="shared" si="228"/>
        <v>Scientist</v>
      </c>
      <c r="G3669">
        <v>35000</v>
      </c>
      <c r="H3669" t="s">
        <v>14</v>
      </c>
      <c r="I3669">
        <v>39916</v>
      </c>
      <c r="J3669">
        <f t="shared" si="229"/>
        <v>0</v>
      </c>
      <c r="K3669">
        <f t="shared" si="230"/>
        <v>50000</v>
      </c>
      <c r="L3669" t="str">
        <f t="shared" si="231"/>
        <v>0-50000</v>
      </c>
      <c r="M3669" t="s">
        <v>63</v>
      </c>
      <c r="N3669" t="str">
        <f>VLOOKUP(M3669,'Country Names'!B:C,2,FALSE)</f>
        <v>France</v>
      </c>
      <c r="O3669">
        <v>0</v>
      </c>
      <c r="P3669" t="str">
        <f>IF(Table[[#This Row],[remote_ratio]]=0, "In Person", IF(Table[[#This Row],[remote_ratio]]=50, "Hybrid", IF(Table[[#This Row],[remote_ratio]]=100, "Remote")))</f>
        <v>In Person</v>
      </c>
      <c r="Q3669" t="s">
        <v>63</v>
      </c>
      <c r="R3669" t="str">
        <f>VLOOKUP(Q3669,'Country Names'!B:C,2,FALSE)</f>
        <v>France</v>
      </c>
      <c r="S3669" t="s">
        <v>221</v>
      </c>
    </row>
    <row r="3670" spans="1:19" x14ac:dyDescent="0.3">
      <c r="A3670">
        <v>3669</v>
      </c>
      <c r="B3670">
        <v>2021</v>
      </c>
      <c r="C3670" t="s">
        <v>214</v>
      </c>
      <c r="D3670" t="s">
        <v>216</v>
      </c>
      <c r="E3670" t="s">
        <v>35</v>
      </c>
      <c r="F3670" t="str">
        <f t="shared" si="228"/>
        <v>Engineer</v>
      </c>
      <c r="G3670">
        <v>81000</v>
      </c>
      <c r="H3670" t="s">
        <v>20</v>
      </c>
      <c r="I3670">
        <v>81000</v>
      </c>
      <c r="J3670">
        <f t="shared" si="229"/>
        <v>50000</v>
      </c>
      <c r="K3670">
        <f t="shared" si="230"/>
        <v>100000</v>
      </c>
      <c r="L3670" t="str">
        <f t="shared" si="231"/>
        <v>50000-100000</v>
      </c>
      <c r="M3670" t="s">
        <v>21</v>
      </c>
      <c r="N3670" t="str">
        <f>VLOOKUP(M3670,'Country Names'!B:C,2,FALSE)</f>
        <v>United States</v>
      </c>
      <c r="O3670">
        <v>50</v>
      </c>
      <c r="P3670" t="str">
        <f>IF(Table[[#This Row],[remote_ratio]]=0, "In Person", IF(Table[[#This Row],[remote_ratio]]=50, "Hybrid", IF(Table[[#This Row],[remote_ratio]]=100, "Remote")))</f>
        <v>Hybrid</v>
      </c>
      <c r="Q3670" t="s">
        <v>21</v>
      </c>
      <c r="R3670" t="str">
        <f>VLOOKUP(Q3670,'Country Names'!B:C,2,FALSE)</f>
        <v>United States</v>
      </c>
      <c r="S3670" t="s">
        <v>222</v>
      </c>
    </row>
    <row r="3671" spans="1:19" x14ac:dyDescent="0.3">
      <c r="A3671">
        <v>3666</v>
      </c>
      <c r="B3671">
        <v>2021</v>
      </c>
      <c r="C3671" t="s">
        <v>213</v>
      </c>
      <c r="D3671" t="s">
        <v>216</v>
      </c>
      <c r="E3671" t="s">
        <v>23</v>
      </c>
      <c r="F3671" t="str">
        <f t="shared" si="228"/>
        <v>Scientist</v>
      </c>
      <c r="G3671">
        <v>76760</v>
      </c>
      <c r="H3671" t="s">
        <v>14</v>
      </c>
      <c r="I3671">
        <v>90734</v>
      </c>
      <c r="J3671">
        <f t="shared" si="229"/>
        <v>50000</v>
      </c>
      <c r="K3671">
        <f t="shared" si="230"/>
        <v>100000</v>
      </c>
      <c r="L3671" t="str">
        <f t="shared" si="231"/>
        <v>50000-100000</v>
      </c>
      <c r="M3671" t="s">
        <v>31</v>
      </c>
      <c r="N3671" t="str">
        <f>VLOOKUP(M3671,'Country Names'!B:C,2,FALSE)</f>
        <v>Germany</v>
      </c>
      <c r="O3671">
        <v>50</v>
      </c>
      <c r="P3671" t="str">
        <f>IF(Table[[#This Row],[remote_ratio]]=0, "In Person", IF(Table[[#This Row],[remote_ratio]]=50, "Hybrid", IF(Table[[#This Row],[remote_ratio]]=100, "Remote")))</f>
        <v>Hybrid</v>
      </c>
      <c r="Q3671" t="s">
        <v>31</v>
      </c>
      <c r="R3671" t="str">
        <f>VLOOKUP(Q3671,'Country Names'!B:C,2,FALSE)</f>
        <v>Germany</v>
      </c>
      <c r="S3671" t="s">
        <v>220</v>
      </c>
    </row>
    <row r="3672" spans="1:19" x14ac:dyDescent="0.3">
      <c r="A3672">
        <v>3671</v>
      </c>
      <c r="B3672">
        <v>2021</v>
      </c>
      <c r="C3672" t="s">
        <v>214</v>
      </c>
      <c r="D3672" t="s">
        <v>216</v>
      </c>
      <c r="E3672" t="s">
        <v>104</v>
      </c>
      <c r="F3672" t="str">
        <f t="shared" si="228"/>
        <v>Consultant</v>
      </c>
      <c r="G3672">
        <v>90000</v>
      </c>
      <c r="H3672" t="s">
        <v>20</v>
      </c>
      <c r="I3672">
        <v>90000</v>
      </c>
      <c r="J3672">
        <f t="shared" si="229"/>
        <v>50000</v>
      </c>
      <c r="K3672">
        <f t="shared" si="230"/>
        <v>100000</v>
      </c>
      <c r="L3672" t="str">
        <f t="shared" si="231"/>
        <v>50000-100000</v>
      </c>
      <c r="M3672" t="s">
        <v>21</v>
      </c>
      <c r="N3672" t="str">
        <f>VLOOKUP(M3672,'Country Names'!B:C,2,FALSE)</f>
        <v>United States</v>
      </c>
      <c r="O3672">
        <v>100</v>
      </c>
      <c r="P3672" t="str">
        <f>IF(Table[[#This Row],[remote_ratio]]=0, "In Person", IF(Table[[#This Row],[remote_ratio]]=50, "Hybrid", IF(Table[[#This Row],[remote_ratio]]=100, "Remote")))</f>
        <v>Remote</v>
      </c>
      <c r="Q3672" t="s">
        <v>21</v>
      </c>
      <c r="R3672" t="str">
        <f>VLOOKUP(Q3672,'Country Names'!B:C,2,FALSE)</f>
        <v>United States</v>
      </c>
      <c r="S3672" t="s">
        <v>222</v>
      </c>
    </row>
    <row r="3673" spans="1:19" x14ac:dyDescent="0.3">
      <c r="A3673">
        <v>3668</v>
      </c>
      <c r="B3673">
        <v>2021</v>
      </c>
      <c r="C3673" t="s">
        <v>213</v>
      </c>
      <c r="D3673" t="s">
        <v>216</v>
      </c>
      <c r="E3673" t="s">
        <v>23</v>
      </c>
      <c r="F3673" t="str">
        <f t="shared" si="228"/>
        <v>Scientist</v>
      </c>
      <c r="G3673">
        <v>420000</v>
      </c>
      <c r="H3673" t="s">
        <v>42</v>
      </c>
      <c r="I3673">
        <v>5679</v>
      </c>
      <c r="J3673">
        <f t="shared" si="229"/>
        <v>0</v>
      </c>
      <c r="K3673">
        <f t="shared" si="230"/>
        <v>50000</v>
      </c>
      <c r="L3673" t="str">
        <f t="shared" si="231"/>
        <v>0-50000</v>
      </c>
      <c r="M3673" t="s">
        <v>43</v>
      </c>
      <c r="N3673" t="str">
        <f>VLOOKUP(M3673,'Country Names'!B:C,2,FALSE)</f>
        <v>India</v>
      </c>
      <c r="O3673">
        <v>100</v>
      </c>
      <c r="P3673" t="str">
        <f>IF(Table[[#This Row],[remote_ratio]]=0, "In Person", IF(Table[[#This Row],[remote_ratio]]=50, "Hybrid", IF(Table[[#This Row],[remote_ratio]]=100, "Remote")))</f>
        <v>Remote</v>
      </c>
      <c r="Q3673" t="s">
        <v>21</v>
      </c>
      <c r="R3673" t="str">
        <f>VLOOKUP(Q3673,'Country Names'!B:C,2,FALSE)</f>
        <v>United States</v>
      </c>
      <c r="S3673" t="s">
        <v>222</v>
      </c>
    </row>
    <row r="3674" spans="1:19" x14ac:dyDescent="0.3">
      <c r="A3674">
        <v>3673</v>
      </c>
      <c r="B3674">
        <v>2021</v>
      </c>
      <c r="C3674" t="s">
        <v>330</v>
      </c>
      <c r="D3674" t="s">
        <v>216</v>
      </c>
      <c r="E3674" t="s">
        <v>108</v>
      </c>
      <c r="F3674" t="str">
        <f t="shared" si="228"/>
        <v>Engineer</v>
      </c>
      <c r="G3674">
        <v>195000</v>
      </c>
      <c r="H3674" t="s">
        <v>20</v>
      </c>
      <c r="I3674">
        <v>195000</v>
      </c>
      <c r="J3674">
        <f t="shared" si="229"/>
        <v>150000</v>
      </c>
      <c r="K3674">
        <f t="shared" si="230"/>
        <v>200000</v>
      </c>
      <c r="L3674" t="str">
        <f t="shared" si="231"/>
        <v>150000-200000</v>
      </c>
      <c r="M3674" t="s">
        <v>21</v>
      </c>
      <c r="N3674" t="str">
        <f>VLOOKUP(M3674,'Country Names'!B:C,2,FALSE)</f>
        <v>United States</v>
      </c>
      <c r="O3674">
        <v>100</v>
      </c>
      <c r="P3674" t="str">
        <f>IF(Table[[#This Row],[remote_ratio]]=0, "In Person", IF(Table[[#This Row],[remote_ratio]]=50, "Hybrid", IF(Table[[#This Row],[remote_ratio]]=100, "Remote")))</f>
        <v>Remote</v>
      </c>
      <c r="Q3674" t="s">
        <v>21</v>
      </c>
      <c r="R3674" t="str">
        <f>VLOOKUP(Q3674,'Country Names'!B:C,2,FALSE)</f>
        <v>United States</v>
      </c>
      <c r="S3674" t="s">
        <v>221</v>
      </c>
    </row>
    <row r="3675" spans="1:19" x14ac:dyDescent="0.3">
      <c r="A3675">
        <v>3670</v>
      </c>
      <c r="B3675">
        <v>2021</v>
      </c>
      <c r="C3675" t="s">
        <v>213</v>
      </c>
      <c r="D3675" t="s">
        <v>216</v>
      </c>
      <c r="E3675" t="s">
        <v>23</v>
      </c>
      <c r="F3675" t="str">
        <f t="shared" si="228"/>
        <v>Scientist</v>
      </c>
      <c r="G3675">
        <v>30400000</v>
      </c>
      <c r="H3675" t="s">
        <v>209</v>
      </c>
      <c r="I3675">
        <v>40038</v>
      </c>
      <c r="J3675">
        <f t="shared" si="229"/>
        <v>0</v>
      </c>
      <c r="K3675">
        <f t="shared" si="230"/>
        <v>50000</v>
      </c>
      <c r="L3675" t="str">
        <f t="shared" si="231"/>
        <v>0-50000</v>
      </c>
      <c r="M3675" t="s">
        <v>179</v>
      </c>
      <c r="N3675" t="str">
        <f>VLOOKUP(M3675,'Country Names'!B:C,2,FALSE)</f>
        <v>Chile</v>
      </c>
      <c r="O3675">
        <v>100</v>
      </c>
      <c r="P3675" t="str">
        <f>IF(Table[[#This Row],[remote_ratio]]=0, "In Person", IF(Table[[#This Row],[remote_ratio]]=50, "Hybrid", IF(Table[[#This Row],[remote_ratio]]=100, "Remote")))</f>
        <v>Remote</v>
      </c>
      <c r="Q3675" t="s">
        <v>179</v>
      </c>
      <c r="R3675" t="str">
        <f>VLOOKUP(Q3675,'Country Names'!B:C,2,FALSE)</f>
        <v>Chile</v>
      </c>
      <c r="S3675" t="s">
        <v>220</v>
      </c>
    </row>
    <row r="3676" spans="1:19" x14ac:dyDescent="0.3">
      <c r="A3676">
        <v>3675</v>
      </c>
      <c r="B3676">
        <v>2020</v>
      </c>
      <c r="C3676" t="s">
        <v>213</v>
      </c>
      <c r="D3676" t="s">
        <v>216</v>
      </c>
      <c r="E3676" t="s">
        <v>27</v>
      </c>
      <c r="F3676" t="str">
        <f t="shared" si="228"/>
        <v>Analyst</v>
      </c>
      <c r="G3676">
        <v>85000</v>
      </c>
      <c r="H3676" t="s">
        <v>20</v>
      </c>
      <c r="I3676">
        <v>85000</v>
      </c>
      <c r="J3676">
        <f t="shared" si="229"/>
        <v>50000</v>
      </c>
      <c r="K3676">
        <f t="shared" si="230"/>
        <v>100000</v>
      </c>
      <c r="L3676" t="str">
        <f t="shared" si="231"/>
        <v>50000-100000</v>
      </c>
      <c r="M3676" t="s">
        <v>21</v>
      </c>
      <c r="N3676" t="str">
        <f>VLOOKUP(M3676,'Country Names'!B:C,2,FALSE)</f>
        <v>United States</v>
      </c>
      <c r="O3676">
        <v>100</v>
      </c>
      <c r="P3676" t="str">
        <f>IF(Table[[#This Row],[remote_ratio]]=0, "In Person", IF(Table[[#This Row],[remote_ratio]]=50, "Hybrid", IF(Table[[#This Row],[remote_ratio]]=100, "Remote")))</f>
        <v>Remote</v>
      </c>
      <c r="Q3676" t="s">
        <v>21</v>
      </c>
      <c r="R3676" t="str">
        <f>VLOOKUP(Q3676,'Country Names'!B:C,2,FALSE)</f>
        <v>United States</v>
      </c>
      <c r="S3676" t="s">
        <v>220</v>
      </c>
    </row>
    <row r="3677" spans="1:19" x14ac:dyDescent="0.3">
      <c r="A3677">
        <v>3672</v>
      </c>
      <c r="B3677">
        <v>2021</v>
      </c>
      <c r="C3677" t="s">
        <v>213</v>
      </c>
      <c r="D3677" t="s">
        <v>216</v>
      </c>
      <c r="E3677" t="s">
        <v>23</v>
      </c>
      <c r="F3677" t="str">
        <f t="shared" si="228"/>
        <v>Scientist</v>
      </c>
      <c r="G3677">
        <v>52000</v>
      </c>
      <c r="H3677" t="s">
        <v>14</v>
      </c>
      <c r="I3677">
        <v>61467</v>
      </c>
      <c r="J3677">
        <f t="shared" si="229"/>
        <v>50000</v>
      </c>
      <c r="K3677">
        <f t="shared" si="230"/>
        <v>100000</v>
      </c>
      <c r="L3677" t="str">
        <f t="shared" si="231"/>
        <v>50000-100000</v>
      </c>
      <c r="M3677" t="s">
        <v>31</v>
      </c>
      <c r="N3677" t="str">
        <f>VLOOKUP(M3677,'Country Names'!B:C,2,FALSE)</f>
        <v>Germany</v>
      </c>
      <c r="O3677">
        <v>50</v>
      </c>
      <c r="P3677" t="str">
        <f>IF(Table[[#This Row],[remote_ratio]]=0, "In Person", IF(Table[[#This Row],[remote_ratio]]=50, "Hybrid", IF(Table[[#This Row],[remote_ratio]]=100, "Remote")))</f>
        <v>Hybrid</v>
      </c>
      <c r="Q3677" t="s">
        <v>90</v>
      </c>
      <c r="R3677" t="str">
        <f>VLOOKUP(Q3677,'Country Names'!B:C,2,FALSE)</f>
        <v>Austria</v>
      </c>
      <c r="S3677" t="s">
        <v>221</v>
      </c>
    </row>
    <row r="3678" spans="1:19" x14ac:dyDescent="0.3">
      <c r="A3678">
        <v>3674</v>
      </c>
      <c r="B3678">
        <v>2021</v>
      </c>
      <c r="C3678" t="s">
        <v>213</v>
      </c>
      <c r="D3678" t="s">
        <v>216</v>
      </c>
      <c r="E3678" t="s">
        <v>23</v>
      </c>
      <c r="F3678" t="str">
        <f t="shared" si="228"/>
        <v>Scientist</v>
      </c>
      <c r="G3678">
        <v>32000</v>
      </c>
      <c r="H3678" t="s">
        <v>14</v>
      </c>
      <c r="I3678">
        <v>37825</v>
      </c>
      <c r="J3678">
        <f t="shared" si="229"/>
        <v>0</v>
      </c>
      <c r="K3678">
        <f t="shared" si="230"/>
        <v>50000</v>
      </c>
      <c r="L3678" t="str">
        <f t="shared" si="231"/>
        <v>0-50000</v>
      </c>
      <c r="M3678" t="s">
        <v>15</v>
      </c>
      <c r="N3678" t="str">
        <f>VLOOKUP(M3678,'Country Names'!B:C,2,FALSE)</f>
        <v>Spain</v>
      </c>
      <c r="O3678">
        <v>100</v>
      </c>
      <c r="P3678" t="str">
        <f>IF(Table[[#This Row],[remote_ratio]]=0, "In Person", IF(Table[[#This Row],[remote_ratio]]=50, "Hybrid", IF(Table[[#This Row],[remote_ratio]]=100, "Remote")))</f>
        <v>Remote</v>
      </c>
      <c r="Q3678" t="s">
        <v>15</v>
      </c>
      <c r="R3678" t="str">
        <f>VLOOKUP(Q3678,'Country Names'!B:C,2,FALSE)</f>
        <v>Spain</v>
      </c>
      <c r="S3678" t="s">
        <v>220</v>
      </c>
    </row>
    <row r="3679" spans="1:19" x14ac:dyDescent="0.3">
      <c r="A3679">
        <v>3676</v>
      </c>
      <c r="B3679">
        <v>2021</v>
      </c>
      <c r="C3679" t="s">
        <v>215</v>
      </c>
      <c r="D3679" t="s">
        <v>217</v>
      </c>
      <c r="E3679" t="s">
        <v>13</v>
      </c>
      <c r="F3679" t="str">
        <f t="shared" si="228"/>
        <v>Scientist</v>
      </c>
      <c r="G3679">
        <v>416000</v>
      </c>
      <c r="H3679" t="s">
        <v>20</v>
      </c>
      <c r="I3679">
        <v>416000</v>
      </c>
      <c r="J3679">
        <f t="shared" si="229"/>
        <v>400000</v>
      </c>
      <c r="K3679">
        <f t="shared" si="230"/>
        <v>450000</v>
      </c>
      <c r="L3679" t="str">
        <f t="shared" si="231"/>
        <v>400000-450000</v>
      </c>
      <c r="M3679" t="s">
        <v>21</v>
      </c>
      <c r="N3679" t="str">
        <f>VLOOKUP(M3679,'Country Names'!B:C,2,FALSE)</f>
        <v>United States</v>
      </c>
      <c r="O3679">
        <v>100</v>
      </c>
      <c r="P3679" t="str">
        <f>IF(Table[[#This Row],[remote_ratio]]=0, "In Person", IF(Table[[#This Row],[remote_ratio]]=50, "Hybrid", IF(Table[[#This Row],[remote_ratio]]=100, "Remote")))</f>
        <v>Remote</v>
      </c>
      <c r="Q3679" t="s">
        <v>21</v>
      </c>
      <c r="R3679" t="str">
        <f>VLOOKUP(Q3679,'Country Names'!B:C,2,FALSE)</f>
        <v>United States</v>
      </c>
      <c r="S3679" t="s">
        <v>222</v>
      </c>
    </row>
    <row r="3680" spans="1:19" x14ac:dyDescent="0.3">
      <c r="A3680">
        <v>3677</v>
      </c>
      <c r="B3680">
        <v>2021</v>
      </c>
      <c r="C3680" t="s">
        <v>330</v>
      </c>
      <c r="D3680" t="s">
        <v>216</v>
      </c>
      <c r="E3680" t="s">
        <v>81</v>
      </c>
      <c r="F3680" t="str">
        <f t="shared" si="228"/>
        <v>Scientist</v>
      </c>
      <c r="G3680">
        <v>225000</v>
      </c>
      <c r="H3680" t="s">
        <v>20</v>
      </c>
      <c r="I3680">
        <v>225000</v>
      </c>
      <c r="J3680">
        <f t="shared" si="229"/>
        <v>200000</v>
      </c>
      <c r="K3680">
        <f t="shared" si="230"/>
        <v>250000</v>
      </c>
      <c r="L3680" t="str">
        <f t="shared" si="231"/>
        <v>200000-250000</v>
      </c>
      <c r="M3680" t="s">
        <v>21</v>
      </c>
      <c r="N3680" t="str">
        <f>VLOOKUP(M3680,'Country Names'!B:C,2,FALSE)</f>
        <v>United States</v>
      </c>
      <c r="O3680">
        <v>100</v>
      </c>
      <c r="P3680" t="str">
        <f>IF(Table[[#This Row],[remote_ratio]]=0, "In Person", IF(Table[[#This Row],[remote_ratio]]=50, "Hybrid", IF(Table[[#This Row],[remote_ratio]]=100, "Remote")))</f>
        <v>Remote</v>
      </c>
      <c r="Q3680" t="s">
        <v>24</v>
      </c>
      <c r="R3680" t="str">
        <f>VLOOKUP(Q3680,'Country Names'!B:C,2,FALSE)</f>
        <v>Canada</v>
      </c>
      <c r="S3680" t="s">
        <v>220</v>
      </c>
    </row>
    <row r="3681" spans="1:19" x14ac:dyDescent="0.3">
      <c r="A3681">
        <v>3678</v>
      </c>
      <c r="B3681">
        <v>2021</v>
      </c>
      <c r="C3681" t="s">
        <v>213</v>
      </c>
      <c r="D3681" t="s">
        <v>216</v>
      </c>
      <c r="E3681" t="s">
        <v>23</v>
      </c>
      <c r="F3681" t="str">
        <f t="shared" si="228"/>
        <v>Scientist</v>
      </c>
      <c r="G3681">
        <v>40900</v>
      </c>
      <c r="H3681" t="s">
        <v>58</v>
      </c>
      <c r="I3681">
        <v>56256</v>
      </c>
      <c r="J3681">
        <f t="shared" si="229"/>
        <v>50000</v>
      </c>
      <c r="K3681">
        <f t="shared" si="230"/>
        <v>100000</v>
      </c>
      <c r="L3681" t="str">
        <f t="shared" si="231"/>
        <v>50000-100000</v>
      </c>
      <c r="M3681" t="s">
        <v>33</v>
      </c>
      <c r="N3681" t="str">
        <f>VLOOKUP(M3681,'Country Names'!B:C,2,FALSE)</f>
        <v>United Kingdom</v>
      </c>
      <c r="O3681">
        <v>50</v>
      </c>
      <c r="P3681" t="str">
        <f>IF(Table[[#This Row],[remote_ratio]]=0, "In Person", IF(Table[[#This Row],[remote_ratio]]=50, "Hybrid", IF(Table[[#This Row],[remote_ratio]]=100, "Remote")))</f>
        <v>Hybrid</v>
      </c>
      <c r="Q3681" t="s">
        <v>33</v>
      </c>
      <c r="R3681" t="str">
        <f>VLOOKUP(Q3681,'Country Names'!B:C,2,FALSE)</f>
        <v>United Kingdom</v>
      </c>
      <c r="S3681" t="s">
        <v>220</v>
      </c>
    </row>
    <row r="3682" spans="1:19" x14ac:dyDescent="0.3">
      <c r="A3682">
        <v>3681</v>
      </c>
      <c r="B3682">
        <v>2021</v>
      </c>
      <c r="C3682" t="s">
        <v>213</v>
      </c>
      <c r="D3682" t="s">
        <v>216</v>
      </c>
      <c r="E3682" t="s">
        <v>35</v>
      </c>
      <c r="F3682" t="str">
        <f t="shared" si="228"/>
        <v>Engineer</v>
      </c>
      <c r="G3682">
        <v>180000</v>
      </c>
      <c r="H3682" t="s">
        <v>120</v>
      </c>
      <c r="I3682">
        <v>46597</v>
      </c>
      <c r="J3682">
        <f t="shared" si="229"/>
        <v>0</v>
      </c>
      <c r="K3682">
        <f t="shared" si="230"/>
        <v>50000</v>
      </c>
      <c r="L3682" t="str">
        <f t="shared" si="231"/>
        <v>0-50000</v>
      </c>
      <c r="M3682" t="s">
        <v>121</v>
      </c>
      <c r="N3682" t="str">
        <f>VLOOKUP(M3682,'Country Names'!B:C,2,FALSE)</f>
        <v>Poland</v>
      </c>
      <c r="O3682">
        <v>100</v>
      </c>
      <c r="P3682" t="str">
        <f>IF(Table[[#This Row],[remote_ratio]]=0, "In Person", IF(Table[[#This Row],[remote_ratio]]=50, "Hybrid", IF(Table[[#This Row],[remote_ratio]]=100, "Remote")))</f>
        <v>Remote</v>
      </c>
      <c r="Q3682" t="s">
        <v>121</v>
      </c>
      <c r="R3682" t="str">
        <f>VLOOKUP(Q3682,'Country Names'!B:C,2,FALSE)</f>
        <v>Poland</v>
      </c>
      <c r="S3682" t="s">
        <v>220</v>
      </c>
    </row>
    <row r="3683" spans="1:19" x14ac:dyDescent="0.3">
      <c r="A3683">
        <v>3682</v>
      </c>
      <c r="B3683">
        <v>2020</v>
      </c>
      <c r="C3683" t="s">
        <v>213</v>
      </c>
      <c r="D3683" t="s">
        <v>216</v>
      </c>
      <c r="E3683" t="s">
        <v>27</v>
      </c>
      <c r="F3683" t="str">
        <f t="shared" si="228"/>
        <v>Analyst</v>
      </c>
      <c r="G3683">
        <v>8000</v>
      </c>
      <c r="H3683" t="s">
        <v>20</v>
      </c>
      <c r="I3683">
        <v>8000</v>
      </c>
      <c r="J3683">
        <f t="shared" si="229"/>
        <v>0</v>
      </c>
      <c r="K3683">
        <f t="shared" si="230"/>
        <v>50000</v>
      </c>
      <c r="L3683" t="str">
        <f t="shared" si="231"/>
        <v>0-50000</v>
      </c>
      <c r="M3683" t="s">
        <v>145</v>
      </c>
      <c r="N3683" t="str">
        <f>VLOOKUP(M3683,'Country Names'!B:C,2,FALSE)</f>
        <v>Pakistan</v>
      </c>
      <c r="O3683">
        <v>50</v>
      </c>
      <c r="P3683" t="str">
        <f>IF(Table[[#This Row],[remote_ratio]]=0, "In Person", IF(Table[[#This Row],[remote_ratio]]=50, "Hybrid", IF(Table[[#This Row],[remote_ratio]]=100, "Remote")))</f>
        <v>Hybrid</v>
      </c>
      <c r="Q3683" t="s">
        <v>145</v>
      </c>
      <c r="R3683" t="str">
        <f>VLOOKUP(Q3683,'Country Names'!B:C,2,FALSE)</f>
        <v>Pakistan</v>
      </c>
      <c r="S3683" t="s">
        <v>220</v>
      </c>
    </row>
    <row r="3684" spans="1:19" x14ac:dyDescent="0.3">
      <c r="A3684">
        <v>3683</v>
      </c>
      <c r="B3684">
        <v>2020</v>
      </c>
      <c r="C3684" t="s">
        <v>214</v>
      </c>
      <c r="D3684" t="s">
        <v>216</v>
      </c>
      <c r="E3684" t="s">
        <v>37</v>
      </c>
      <c r="F3684" t="str">
        <f t="shared" si="228"/>
        <v>Engineer</v>
      </c>
      <c r="G3684">
        <v>4450000</v>
      </c>
      <c r="H3684" t="s">
        <v>198</v>
      </c>
      <c r="I3684">
        <v>41689</v>
      </c>
      <c r="J3684">
        <f t="shared" si="229"/>
        <v>0</v>
      </c>
      <c r="K3684">
        <f t="shared" si="230"/>
        <v>50000</v>
      </c>
      <c r="L3684" t="str">
        <f t="shared" si="231"/>
        <v>0-50000</v>
      </c>
      <c r="M3684" t="s">
        <v>194</v>
      </c>
      <c r="N3684" t="str">
        <f>VLOOKUP(M3684,'Country Names'!B:C,2,FALSE)</f>
        <v>Japan</v>
      </c>
      <c r="O3684">
        <v>100</v>
      </c>
      <c r="P3684" t="str">
        <f>IF(Table[[#This Row],[remote_ratio]]=0, "In Person", IF(Table[[#This Row],[remote_ratio]]=50, "Hybrid", IF(Table[[#This Row],[remote_ratio]]=100, "Remote")))</f>
        <v>Remote</v>
      </c>
      <c r="Q3684" t="s">
        <v>194</v>
      </c>
      <c r="R3684" t="str">
        <f>VLOOKUP(Q3684,'Country Names'!B:C,2,FALSE)</f>
        <v>Japan</v>
      </c>
      <c r="S3684" t="s">
        <v>222</v>
      </c>
    </row>
    <row r="3685" spans="1:19" x14ac:dyDescent="0.3">
      <c r="A3685">
        <v>3684</v>
      </c>
      <c r="B3685">
        <v>2020</v>
      </c>
      <c r="C3685" t="s">
        <v>330</v>
      </c>
      <c r="D3685" t="s">
        <v>216</v>
      </c>
      <c r="E3685" t="s">
        <v>75</v>
      </c>
      <c r="F3685" t="str">
        <f t="shared" si="228"/>
        <v>Engineer</v>
      </c>
      <c r="G3685">
        <v>100000</v>
      </c>
      <c r="H3685" t="s">
        <v>14</v>
      </c>
      <c r="I3685">
        <v>114047</v>
      </c>
      <c r="J3685">
        <f t="shared" si="229"/>
        <v>100000</v>
      </c>
      <c r="K3685">
        <f t="shared" si="230"/>
        <v>150000</v>
      </c>
      <c r="L3685" t="str">
        <f t="shared" si="231"/>
        <v>100000-150000</v>
      </c>
      <c r="M3685" t="s">
        <v>121</v>
      </c>
      <c r="N3685" t="str">
        <f>VLOOKUP(M3685,'Country Names'!B:C,2,FALSE)</f>
        <v>Poland</v>
      </c>
      <c r="O3685">
        <v>100</v>
      </c>
      <c r="P3685" t="str">
        <f>IF(Table[[#This Row],[remote_ratio]]=0, "In Person", IF(Table[[#This Row],[remote_ratio]]=50, "Hybrid", IF(Table[[#This Row],[remote_ratio]]=100, "Remote")))</f>
        <v>Remote</v>
      </c>
      <c r="Q3685" t="s">
        <v>33</v>
      </c>
      <c r="R3685" t="str">
        <f>VLOOKUP(Q3685,'Country Names'!B:C,2,FALSE)</f>
        <v>United Kingdom</v>
      </c>
      <c r="S3685" t="s">
        <v>222</v>
      </c>
    </row>
    <row r="3686" spans="1:19" x14ac:dyDescent="0.3">
      <c r="A3686">
        <v>3685</v>
      </c>
      <c r="B3686">
        <v>2021</v>
      </c>
      <c r="C3686" t="s">
        <v>213</v>
      </c>
      <c r="D3686" t="s">
        <v>216</v>
      </c>
      <c r="E3686" t="s">
        <v>35</v>
      </c>
      <c r="F3686" t="str">
        <f t="shared" si="228"/>
        <v>Engineer</v>
      </c>
      <c r="G3686">
        <v>75000</v>
      </c>
      <c r="H3686" t="s">
        <v>14</v>
      </c>
      <c r="I3686">
        <v>88654</v>
      </c>
      <c r="J3686">
        <f t="shared" si="229"/>
        <v>50000</v>
      </c>
      <c r="K3686">
        <f t="shared" si="230"/>
        <v>100000</v>
      </c>
      <c r="L3686" t="str">
        <f t="shared" si="231"/>
        <v>50000-100000</v>
      </c>
      <c r="M3686" t="s">
        <v>155</v>
      </c>
      <c r="N3686" t="str">
        <f>VLOOKUP(M3686,'Country Names'!B:C,2,FALSE)</f>
        <v>Belgium</v>
      </c>
      <c r="O3686">
        <v>100</v>
      </c>
      <c r="P3686" t="str">
        <f>IF(Table[[#This Row],[remote_ratio]]=0, "In Person", IF(Table[[#This Row],[remote_ratio]]=50, "Hybrid", IF(Table[[#This Row],[remote_ratio]]=100, "Remote")))</f>
        <v>Remote</v>
      </c>
      <c r="Q3686" t="s">
        <v>155</v>
      </c>
      <c r="R3686" t="str">
        <f>VLOOKUP(Q3686,'Country Names'!B:C,2,FALSE)</f>
        <v>Belgium</v>
      </c>
      <c r="S3686" t="s">
        <v>221</v>
      </c>
    </row>
    <row r="3687" spans="1:19" x14ac:dyDescent="0.3">
      <c r="A3687">
        <v>3686</v>
      </c>
      <c r="B3687">
        <v>2020</v>
      </c>
      <c r="C3687" t="s">
        <v>214</v>
      </c>
      <c r="D3687" t="s">
        <v>216</v>
      </c>
      <c r="E3687" t="s">
        <v>104</v>
      </c>
      <c r="F3687" t="str">
        <f t="shared" si="228"/>
        <v>Consultant</v>
      </c>
      <c r="G3687">
        <v>423000</v>
      </c>
      <c r="H3687" t="s">
        <v>42</v>
      </c>
      <c r="I3687">
        <v>5707</v>
      </c>
      <c r="J3687">
        <f t="shared" si="229"/>
        <v>0</v>
      </c>
      <c r="K3687">
        <f t="shared" si="230"/>
        <v>50000</v>
      </c>
      <c r="L3687" t="str">
        <f t="shared" si="231"/>
        <v>0-50000</v>
      </c>
      <c r="M3687" t="s">
        <v>43</v>
      </c>
      <c r="N3687" t="str">
        <f>VLOOKUP(M3687,'Country Names'!B:C,2,FALSE)</f>
        <v>India</v>
      </c>
      <c r="O3687">
        <v>50</v>
      </c>
      <c r="P3687" t="str">
        <f>IF(Table[[#This Row],[remote_ratio]]=0, "In Person", IF(Table[[#This Row],[remote_ratio]]=50, "Hybrid", IF(Table[[#This Row],[remote_ratio]]=100, "Remote")))</f>
        <v>Hybrid</v>
      </c>
      <c r="Q3687" t="s">
        <v>43</v>
      </c>
      <c r="R3687" t="str">
        <f>VLOOKUP(Q3687,'Country Names'!B:C,2,FALSE)</f>
        <v>India</v>
      </c>
      <c r="S3687" t="s">
        <v>221</v>
      </c>
    </row>
    <row r="3688" spans="1:19" x14ac:dyDescent="0.3">
      <c r="A3688">
        <v>3687</v>
      </c>
      <c r="B3688">
        <v>2020</v>
      </c>
      <c r="C3688" t="s">
        <v>213</v>
      </c>
      <c r="D3688" t="s">
        <v>216</v>
      </c>
      <c r="E3688" t="s">
        <v>189</v>
      </c>
      <c r="F3688" t="str">
        <f t="shared" si="228"/>
        <v>Engineer</v>
      </c>
      <c r="G3688">
        <v>56000</v>
      </c>
      <c r="H3688" t="s">
        <v>20</v>
      </c>
      <c r="I3688">
        <v>56000</v>
      </c>
      <c r="J3688">
        <f t="shared" si="229"/>
        <v>50000</v>
      </c>
      <c r="K3688">
        <f t="shared" si="230"/>
        <v>100000</v>
      </c>
      <c r="L3688" t="str">
        <f t="shared" si="231"/>
        <v>50000-100000</v>
      </c>
      <c r="M3688" t="s">
        <v>48</v>
      </c>
      <c r="N3688" t="str">
        <f>VLOOKUP(M3688,'Country Names'!B:C,2,FALSE)</f>
        <v>Portugal</v>
      </c>
      <c r="O3688">
        <v>100</v>
      </c>
      <c r="P3688" t="str">
        <f>IF(Table[[#This Row],[remote_ratio]]=0, "In Person", IF(Table[[#This Row],[remote_ratio]]=50, "Hybrid", IF(Table[[#This Row],[remote_ratio]]=100, "Remote")))</f>
        <v>Remote</v>
      </c>
      <c r="Q3688" t="s">
        <v>21</v>
      </c>
      <c r="R3688" t="str">
        <f>VLOOKUP(Q3688,'Country Names'!B:C,2,FALSE)</f>
        <v>United States</v>
      </c>
      <c r="S3688" t="s">
        <v>221</v>
      </c>
    </row>
    <row r="3689" spans="1:19" x14ac:dyDescent="0.3">
      <c r="A3689">
        <v>3688</v>
      </c>
      <c r="B3689">
        <v>2021</v>
      </c>
      <c r="C3689" t="s">
        <v>214</v>
      </c>
      <c r="D3689" t="s">
        <v>218</v>
      </c>
      <c r="E3689" t="s">
        <v>38</v>
      </c>
      <c r="F3689" t="str">
        <f t="shared" si="228"/>
        <v>Engineer</v>
      </c>
      <c r="G3689">
        <v>180000</v>
      </c>
      <c r="H3689" t="s">
        <v>181</v>
      </c>
      <c r="I3689">
        <v>28609</v>
      </c>
      <c r="J3689">
        <f t="shared" si="229"/>
        <v>0</v>
      </c>
      <c r="K3689">
        <f t="shared" si="230"/>
        <v>50000</v>
      </c>
      <c r="L3689" t="str">
        <f t="shared" si="231"/>
        <v>0-50000</v>
      </c>
      <c r="M3689" t="s">
        <v>182</v>
      </c>
      <c r="N3689" t="str">
        <f>VLOOKUP(M3689,'Country Names'!B:C,2,FALSE)</f>
        <v>Denmark</v>
      </c>
      <c r="O3689">
        <v>50</v>
      </c>
      <c r="P3689" t="str">
        <f>IF(Table[[#This Row],[remote_ratio]]=0, "In Person", IF(Table[[#This Row],[remote_ratio]]=50, "Hybrid", IF(Table[[#This Row],[remote_ratio]]=100, "Remote")))</f>
        <v>Hybrid</v>
      </c>
      <c r="Q3689" t="s">
        <v>182</v>
      </c>
      <c r="R3689" t="str">
        <f>VLOOKUP(Q3689,'Country Names'!B:C,2,FALSE)</f>
        <v>Denmark</v>
      </c>
      <c r="S3689" t="s">
        <v>222</v>
      </c>
    </row>
    <row r="3690" spans="1:19" x14ac:dyDescent="0.3">
      <c r="A3690">
        <v>3679</v>
      </c>
      <c r="B3690">
        <v>2021</v>
      </c>
      <c r="C3690" t="s">
        <v>213</v>
      </c>
      <c r="D3690" t="s">
        <v>216</v>
      </c>
      <c r="E3690" t="s">
        <v>23</v>
      </c>
      <c r="F3690" t="str">
        <f t="shared" si="228"/>
        <v>Scientist</v>
      </c>
      <c r="G3690">
        <v>2500000</v>
      </c>
      <c r="H3690" t="s">
        <v>42</v>
      </c>
      <c r="I3690">
        <v>33808</v>
      </c>
      <c r="J3690">
        <f t="shared" si="229"/>
        <v>0</v>
      </c>
      <c r="K3690">
        <f t="shared" si="230"/>
        <v>50000</v>
      </c>
      <c r="L3690" t="str">
        <f t="shared" si="231"/>
        <v>0-50000</v>
      </c>
      <c r="M3690" t="s">
        <v>43</v>
      </c>
      <c r="N3690" t="str">
        <f>VLOOKUP(M3690,'Country Names'!B:C,2,FALSE)</f>
        <v>India</v>
      </c>
      <c r="O3690">
        <v>0</v>
      </c>
      <c r="P3690" t="str">
        <f>IF(Table[[#This Row],[remote_ratio]]=0, "In Person", IF(Table[[#This Row],[remote_ratio]]=50, "Hybrid", IF(Table[[#This Row],[remote_ratio]]=100, "Remote")))</f>
        <v>In Person</v>
      </c>
      <c r="Q3690" t="s">
        <v>43</v>
      </c>
      <c r="R3690" t="str">
        <f>VLOOKUP(Q3690,'Country Names'!B:C,2,FALSE)</f>
        <v>India</v>
      </c>
      <c r="S3690" t="s">
        <v>221</v>
      </c>
    </row>
    <row r="3691" spans="1:19" x14ac:dyDescent="0.3">
      <c r="A3691">
        <v>3690</v>
      </c>
      <c r="B3691">
        <v>2020</v>
      </c>
      <c r="C3691" t="s">
        <v>213</v>
      </c>
      <c r="D3691" t="s">
        <v>216</v>
      </c>
      <c r="E3691" t="s">
        <v>125</v>
      </c>
      <c r="F3691" t="str">
        <f t="shared" si="228"/>
        <v>Analyst</v>
      </c>
      <c r="G3691">
        <v>450000</v>
      </c>
      <c r="H3691" t="s">
        <v>42</v>
      </c>
      <c r="I3691">
        <v>6072</v>
      </c>
      <c r="J3691">
        <f t="shared" si="229"/>
        <v>0</v>
      </c>
      <c r="K3691">
        <f t="shared" si="230"/>
        <v>50000</v>
      </c>
      <c r="L3691" t="str">
        <f t="shared" si="231"/>
        <v>0-50000</v>
      </c>
      <c r="M3691" t="s">
        <v>43</v>
      </c>
      <c r="N3691" t="str">
        <f>VLOOKUP(M3691,'Country Names'!B:C,2,FALSE)</f>
        <v>India</v>
      </c>
      <c r="O3691">
        <v>100</v>
      </c>
      <c r="P3691" t="str">
        <f>IF(Table[[#This Row],[remote_ratio]]=0, "In Person", IF(Table[[#This Row],[remote_ratio]]=50, "Hybrid", IF(Table[[#This Row],[remote_ratio]]=100, "Remote")))</f>
        <v>Remote</v>
      </c>
      <c r="Q3691" t="s">
        <v>43</v>
      </c>
      <c r="R3691" t="str">
        <f>VLOOKUP(Q3691,'Country Names'!B:C,2,FALSE)</f>
        <v>India</v>
      </c>
      <c r="S3691" t="s">
        <v>220</v>
      </c>
    </row>
    <row r="3692" spans="1:19" x14ac:dyDescent="0.3">
      <c r="A3692">
        <v>3691</v>
      </c>
      <c r="B3692">
        <v>2020</v>
      </c>
      <c r="C3692" t="s">
        <v>330</v>
      </c>
      <c r="D3692" t="s">
        <v>216</v>
      </c>
      <c r="E3692" t="s">
        <v>37</v>
      </c>
      <c r="F3692" t="str">
        <f t="shared" si="228"/>
        <v>Engineer</v>
      </c>
      <c r="G3692">
        <v>42000</v>
      </c>
      <c r="H3692" t="s">
        <v>14</v>
      </c>
      <c r="I3692">
        <v>47899</v>
      </c>
      <c r="J3692">
        <f t="shared" si="229"/>
        <v>0</v>
      </c>
      <c r="K3692">
        <f t="shared" si="230"/>
        <v>50000</v>
      </c>
      <c r="L3692" t="str">
        <f t="shared" si="231"/>
        <v>0-50000</v>
      </c>
      <c r="M3692" t="s">
        <v>135</v>
      </c>
      <c r="N3692" t="str">
        <f>VLOOKUP(M3692,'Country Names'!B:C,2,FALSE)</f>
        <v>Greece</v>
      </c>
      <c r="O3692">
        <v>50</v>
      </c>
      <c r="P3692" t="str">
        <f>IF(Table[[#This Row],[remote_ratio]]=0, "In Person", IF(Table[[#This Row],[remote_ratio]]=50, "Hybrid", IF(Table[[#This Row],[remote_ratio]]=100, "Remote")))</f>
        <v>Hybrid</v>
      </c>
      <c r="Q3692" t="s">
        <v>135</v>
      </c>
      <c r="R3692" t="str">
        <f>VLOOKUP(Q3692,'Country Names'!B:C,2,FALSE)</f>
        <v>Greece</v>
      </c>
      <c r="S3692" t="s">
        <v>220</v>
      </c>
    </row>
    <row r="3693" spans="1:19" x14ac:dyDescent="0.3">
      <c r="A3693">
        <v>3692</v>
      </c>
      <c r="B3693">
        <v>2020</v>
      </c>
      <c r="C3693" t="s">
        <v>213</v>
      </c>
      <c r="D3693" t="s">
        <v>216</v>
      </c>
      <c r="E3693" t="s">
        <v>112</v>
      </c>
      <c r="F3693" t="str">
        <f t="shared" si="228"/>
        <v>Analyst</v>
      </c>
      <c r="G3693">
        <v>98000</v>
      </c>
      <c r="H3693" t="s">
        <v>20</v>
      </c>
      <c r="I3693">
        <v>98000</v>
      </c>
      <c r="J3693">
        <f t="shared" si="229"/>
        <v>50000</v>
      </c>
      <c r="K3693">
        <f t="shared" si="230"/>
        <v>100000</v>
      </c>
      <c r="L3693" t="str">
        <f t="shared" si="231"/>
        <v>50000-100000</v>
      </c>
      <c r="M3693" t="s">
        <v>21</v>
      </c>
      <c r="N3693" t="str">
        <f>VLOOKUP(M3693,'Country Names'!B:C,2,FALSE)</f>
        <v>United States</v>
      </c>
      <c r="O3693">
        <v>0</v>
      </c>
      <c r="P3693" t="str">
        <f>IF(Table[[#This Row],[remote_ratio]]=0, "In Person", IF(Table[[#This Row],[remote_ratio]]=50, "Hybrid", IF(Table[[#This Row],[remote_ratio]]=100, "Remote")))</f>
        <v>In Person</v>
      </c>
      <c r="Q3693" t="s">
        <v>21</v>
      </c>
      <c r="R3693" t="str">
        <f>VLOOKUP(Q3693,'Country Names'!B:C,2,FALSE)</f>
        <v>United States</v>
      </c>
      <c r="S3693" t="s">
        <v>221</v>
      </c>
    </row>
    <row r="3694" spans="1:19" x14ac:dyDescent="0.3">
      <c r="A3694">
        <v>3693</v>
      </c>
      <c r="B3694">
        <v>2021</v>
      </c>
      <c r="C3694" t="s">
        <v>213</v>
      </c>
      <c r="D3694" t="s">
        <v>216</v>
      </c>
      <c r="E3694" t="s">
        <v>37</v>
      </c>
      <c r="F3694" t="str">
        <f t="shared" si="228"/>
        <v>Engineer</v>
      </c>
      <c r="G3694">
        <v>48000</v>
      </c>
      <c r="H3694" t="s">
        <v>58</v>
      </c>
      <c r="I3694">
        <v>66022</v>
      </c>
      <c r="J3694">
        <f t="shared" si="229"/>
        <v>50000</v>
      </c>
      <c r="K3694">
        <f t="shared" si="230"/>
        <v>100000</v>
      </c>
      <c r="L3694" t="str">
        <f t="shared" si="231"/>
        <v>50000-100000</v>
      </c>
      <c r="M3694" t="s">
        <v>47</v>
      </c>
      <c r="N3694" t="str">
        <f>VLOOKUP(M3694,'Country Names'!B:C,2,FALSE)</f>
        <v>Hong Kong</v>
      </c>
      <c r="O3694">
        <v>50</v>
      </c>
      <c r="P3694" t="str">
        <f>IF(Table[[#This Row],[remote_ratio]]=0, "In Person", IF(Table[[#This Row],[remote_ratio]]=50, "Hybrid", IF(Table[[#This Row],[remote_ratio]]=100, "Remote")))</f>
        <v>Hybrid</v>
      </c>
      <c r="Q3694" t="s">
        <v>33</v>
      </c>
      <c r="R3694" t="str">
        <f>VLOOKUP(Q3694,'Country Names'!B:C,2,FALSE)</f>
        <v>United Kingdom</v>
      </c>
      <c r="S3694" t="s">
        <v>222</v>
      </c>
    </row>
    <row r="3695" spans="1:19" x14ac:dyDescent="0.3">
      <c r="A3695">
        <v>3680</v>
      </c>
      <c r="B3695">
        <v>2021</v>
      </c>
      <c r="C3695" t="s">
        <v>213</v>
      </c>
      <c r="D3695" t="s">
        <v>216</v>
      </c>
      <c r="E3695" t="s">
        <v>23</v>
      </c>
      <c r="F3695" t="str">
        <f t="shared" si="228"/>
        <v>Scientist</v>
      </c>
      <c r="G3695">
        <v>85000</v>
      </c>
      <c r="H3695" t="s">
        <v>58</v>
      </c>
      <c r="I3695">
        <v>116914</v>
      </c>
      <c r="J3695">
        <f t="shared" si="229"/>
        <v>100000</v>
      </c>
      <c r="K3695">
        <f t="shared" si="230"/>
        <v>150000</v>
      </c>
      <c r="L3695" t="str">
        <f t="shared" si="231"/>
        <v>100000-150000</v>
      </c>
      <c r="M3695" t="s">
        <v>33</v>
      </c>
      <c r="N3695" t="str">
        <f>VLOOKUP(M3695,'Country Names'!B:C,2,FALSE)</f>
        <v>United Kingdom</v>
      </c>
      <c r="O3695">
        <v>50</v>
      </c>
      <c r="P3695" t="str">
        <f>IF(Table[[#This Row],[remote_ratio]]=0, "In Person", IF(Table[[#This Row],[remote_ratio]]=50, "Hybrid", IF(Table[[#This Row],[remote_ratio]]=100, "Remote")))</f>
        <v>Hybrid</v>
      </c>
      <c r="Q3695" t="s">
        <v>33</v>
      </c>
      <c r="R3695" t="str">
        <f>VLOOKUP(Q3695,'Country Names'!B:C,2,FALSE)</f>
        <v>United Kingdom</v>
      </c>
      <c r="S3695" t="s">
        <v>220</v>
      </c>
    </row>
    <row r="3696" spans="1:19" x14ac:dyDescent="0.3">
      <c r="A3696">
        <v>3695</v>
      </c>
      <c r="B3696">
        <v>2021</v>
      </c>
      <c r="C3696" t="s">
        <v>213</v>
      </c>
      <c r="D3696" t="s">
        <v>216</v>
      </c>
      <c r="E3696" t="s">
        <v>35</v>
      </c>
      <c r="F3696" t="str">
        <f t="shared" si="228"/>
        <v>Engineer</v>
      </c>
      <c r="G3696">
        <v>21000</v>
      </c>
      <c r="H3696" t="s">
        <v>14</v>
      </c>
      <c r="I3696">
        <v>24823</v>
      </c>
      <c r="J3696">
        <f t="shared" si="229"/>
        <v>0</v>
      </c>
      <c r="K3696">
        <f t="shared" si="230"/>
        <v>50000</v>
      </c>
      <c r="L3696" t="str">
        <f t="shared" si="231"/>
        <v>0-50000</v>
      </c>
      <c r="M3696" t="s">
        <v>99</v>
      </c>
      <c r="N3696" t="str">
        <f>VLOOKUP(M3696,'Country Names'!B:C,2,FALSE)</f>
        <v>Slovenia</v>
      </c>
      <c r="O3696">
        <v>50</v>
      </c>
      <c r="P3696" t="str">
        <f>IF(Table[[#This Row],[remote_ratio]]=0, "In Person", IF(Table[[#This Row],[remote_ratio]]=50, "Hybrid", IF(Table[[#This Row],[remote_ratio]]=100, "Remote")))</f>
        <v>Hybrid</v>
      </c>
      <c r="Q3696" t="s">
        <v>99</v>
      </c>
      <c r="R3696" t="str">
        <f>VLOOKUP(Q3696,'Country Names'!B:C,2,FALSE)</f>
        <v>Slovenia</v>
      </c>
      <c r="S3696" t="s">
        <v>220</v>
      </c>
    </row>
    <row r="3697" spans="1:19" x14ac:dyDescent="0.3">
      <c r="A3697">
        <v>3696</v>
      </c>
      <c r="B3697">
        <v>2021</v>
      </c>
      <c r="C3697" t="s">
        <v>330</v>
      </c>
      <c r="D3697" t="s">
        <v>216</v>
      </c>
      <c r="E3697" t="s">
        <v>55</v>
      </c>
      <c r="F3697" t="str">
        <f t="shared" si="228"/>
        <v>Manager</v>
      </c>
      <c r="G3697">
        <v>120000</v>
      </c>
      <c r="H3697" t="s">
        <v>20</v>
      </c>
      <c r="I3697">
        <v>120000</v>
      </c>
      <c r="J3697">
        <f t="shared" si="229"/>
        <v>100000</v>
      </c>
      <c r="K3697">
        <f t="shared" si="230"/>
        <v>150000</v>
      </c>
      <c r="L3697" t="str">
        <f t="shared" si="231"/>
        <v>100000-150000</v>
      </c>
      <c r="M3697" t="s">
        <v>21</v>
      </c>
      <c r="N3697" t="str">
        <f>VLOOKUP(M3697,'Country Names'!B:C,2,FALSE)</f>
        <v>United States</v>
      </c>
      <c r="O3697">
        <v>0</v>
      </c>
      <c r="P3697" t="str">
        <f>IF(Table[[#This Row],[remote_ratio]]=0, "In Person", IF(Table[[#This Row],[remote_ratio]]=50, "Hybrid", IF(Table[[#This Row],[remote_ratio]]=100, "Remote")))</f>
        <v>In Person</v>
      </c>
      <c r="Q3697" t="s">
        <v>21</v>
      </c>
      <c r="R3697" t="str">
        <f>VLOOKUP(Q3697,'Country Names'!B:C,2,FALSE)</f>
        <v>United States</v>
      </c>
      <c r="S3697" t="s">
        <v>220</v>
      </c>
    </row>
    <row r="3698" spans="1:19" x14ac:dyDescent="0.3">
      <c r="A3698">
        <v>3697</v>
      </c>
      <c r="B3698">
        <v>2021</v>
      </c>
      <c r="C3698" t="s">
        <v>213</v>
      </c>
      <c r="D3698" t="s">
        <v>219</v>
      </c>
      <c r="E3698" t="s">
        <v>37</v>
      </c>
      <c r="F3698" t="str">
        <f t="shared" si="228"/>
        <v>Engineer</v>
      </c>
      <c r="G3698">
        <v>20000</v>
      </c>
      <c r="H3698" t="s">
        <v>20</v>
      </c>
      <c r="I3698">
        <v>20000</v>
      </c>
      <c r="J3698">
        <f t="shared" si="229"/>
        <v>0</v>
      </c>
      <c r="K3698">
        <f t="shared" si="230"/>
        <v>50000</v>
      </c>
      <c r="L3698" t="str">
        <f t="shared" si="231"/>
        <v>0-50000</v>
      </c>
      <c r="M3698" t="s">
        <v>147</v>
      </c>
      <c r="N3698" t="str">
        <f>VLOOKUP(M3698,'Country Names'!B:C,2,FALSE)</f>
        <v>Italy</v>
      </c>
      <c r="O3698">
        <v>0</v>
      </c>
      <c r="P3698" t="str">
        <f>IF(Table[[#This Row],[remote_ratio]]=0, "In Person", IF(Table[[#This Row],[remote_ratio]]=50, "Hybrid", IF(Table[[#This Row],[remote_ratio]]=100, "Remote")))</f>
        <v>In Person</v>
      </c>
      <c r="Q3698" t="s">
        <v>21</v>
      </c>
      <c r="R3698" t="str">
        <f>VLOOKUP(Q3698,'Country Names'!B:C,2,FALSE)</f>
        <v>United States</v>
      </c>
      <c r="S3698" t="s">
        <v>220</v>
      </c>
    </row>
    <row r="3699" spans="1:19" x14ac:dyDescent="0.3">
      <c r="A3699">
        <v>3689</v>
      </c>
      <c r="B3699">
        <v>2021</v>
      </c>
      <c r="C3699" t="s">
        <v>213</v>
      </c>
      <c r="D3699" t="s">
        <v>216</v>
      </c>
      <c r="E3699" t="s">
        <v>23</v>
      </c>
      <c r="F3699" t="str">
        <f t="shared" si="228"/>
        <v>Scientist</v>
      </c>
      <c r="G3699">
        <v>75000</v>
      </c>
      <c r="H3699" t="s">
        <v>14</v>
      </c>
      <c r="I3699">
        <v>88654</v>
      </c>
      <c r="J3699">
        <f t="shared" si="229"/>
        <v>50000</v>
      </c>
      <c r="K3699">
        <f t="shared" si="230"/>
        <v>100000</v>
      </c>
      <c r="L3699" t="str">
        <f t="shared" si="231"/>
        <v>50000-100000</v>
      </c>
      <c r="M3699" t="s">
        <v>31</v>
      </c>
      <c r="N3699" t="str">
        <f>VLOOKUP(M3699,'Country Names'!B:C,2,FALSE)</f>
        <v>Germany</v>
      </c>
      <c r="O3699">
        <v>50</v>
      </c>
      <c r="P3699" t="str">
        <f>IF(Table[[#This Row],[remote_ratio]]=0, "In Person", IF(Table[[#This Row],[remote_ratio]]=50, "Hybrid", IF(Table[[#This Row],[remote_ratio]]=100, "Remote")))</f>
        <v>Hybrid</v>
      </c>
      <c r="Q3699" t="s">
        <v>31</v>
      </c>
      <c r="R3699" t="str">
        <f>VLOOKUP(Q3699,'Country Names'!B:C,2,FALSE)</f>
        <v>Germany</v>
      </c>
      <c r="S3699" t="s">
        <v>220</v>
      </c>
    </row>
    <row r="3700" spans="1:19" x14ac:dyDescent="0.3">
      <c r="A3700">
        <v>3699</v>
      </c>
      <c r="B3700">
        <v>2021</v>
      </c>
      <c r="C3700" t="s">
        <v>330</v>
      </c>
      <c r="D3700" t="s">
        <v>216</v>
      </c>
      <c r="E3700" t="s">
        <v>35</v>
      </c>
      <c r="F3700" t="str">
        <f t="shared" si="228"/>
        <v>Engineer</v>
      </c>
      <c r="G3700">
        <v>200000</v>
      </c>
      <c r="H3700" t="s">
        <v>20</v>
      </c>
      <c r="I3700">
        <v>200000</v>
      </c>
      <c r="J3700">
        <f t="shared" si="229"/>
        <v>200000</v>
      </c>
      <c r="K3700">
        <f t="shared" si="230"/>
        <v>250000</v>
      </c>
      <c r="L3700" t="str">
        <f t="shared" si="231"/>
        <v>200000-250000</v>
      </c>
      <c r="M3700" t="s">
        <v>21</v>
      </c>
      <c r="N3700" t="str">
        <f>VLOOKUP(M3700,'Country Names'!B:C,2,FALSE)</f>
        <v>United States</v>
      </c>
      <c r="O3700">
        <v>100</v>
      </c>
      <c r="P3700" t="str">
        <f>IF(Table[[#This Row],[remote_ratio]]=0, "In Person", IF(Table[[#This Row],[remote_ratio]]=50, "Hybrid", IF(Table[[#This Row],[remote_ratio]]=100, "Remote")))</f>
        <v>Remote</v>
      </c>
      <c r="Q3700" t="s">
        <v>21</v>
      </c>
      <c r="R3700" t="str">
        <f>VLOOKUP(Q3700,'Country Names'!B:C,2,FALSE)</f>
        <v>United States</v>
      </c>
      <c r="S3700" t="s">
        <v>220</v>
      </c>
    </row>
    <row r="3701" spans="1:19" x14ac:dyDescent="0.3">
      <c r="A3701">
        <v>3694</v>
      </c>
      <c r="B3701">
        <v>2021</v>
      </c>
      <c r="C3701" t="s">
        <v>213</v>
      </c>
      <c r="D3701" t="s">
        <v>216</v>
      </c>
      <c r="E3701" t="s">
        <v>52</v>
      </c>
      <c r="F3701" t="str">
        <f t="shared" si="228"/>
        <v>Scientist</v>
      </c>
      <c r="G3701">
        <v>48000</v>
      </c>
      <c r="H3701" t="s">
        <v>14</v>
      </c>
      <c r="I3701">
        <v>56738</v>
      </c>
      <c r="J3701">
        <f t="shared" si="229"/>
        <v>50000</v>
      </c>
      <c r="K3701">
        <f t="shared" si="230"/>
        <v>100000</v>
      </c>
      <c r="L3701" t="str">
        <f t="shared" si="231"/>
        <v>50000-100000</v>
      </c>
      <c r="M3701" t="s">
        <v>63</v>
      </c>
      <c r="N3701" t="str">
        <f>VLOOKUP(M3701,'Country Names'!B:C,2,FALSE)</f>
        <v>France</v>
      </c>
      <c r="O3701">
        <v>50</v>
      </c>
      <c r="P3701" t="str">
        <f>IF(Table[[#This Row],[remote_ratio]]=0, "In Person", IF(Table[[#This Row],[remote_ratio]]=50, "Hybrid", IF(Table[[#This Row],[remote_ratio]]=100, "Remote")))</f>
        <v>Hybrid</v>
      </c>
      <c r="Q3701" t="s">
        <v>63</v>
      </c>
      <c r="R3701" t="str">
        <f>VLOOKUP(Q3701,'Country Names'!B:C,2,FALSE)</f>
        <v>France</v>
      </c>
      <c r="S3701" t="s">
        <v>222</v>
      </c>
    </row>
    <row r="3702" spans="1:19" x14ac:dyDescent="0.3">
      <c r="A3702">
        <v>3700</v>
      </c>
      <c r="B3702">
        <v>2020</v>
      </c>
      <c r="C3702" t="s">
        <v>214</v>
      </c>
      <c r="D3702" t="s">
        <v>216</v>
      </c>
      <c r="E3702" t="s">
        <v>83</v>
      </c>
      <c r="F3702" t="str">
        <f t="shared" si="228"/>
        <v>Scientist</v>
      </c>
      <c r="G3702">
        <v>300000</v>
      </c>
      <c r="H3702" t="s">
        <v>181</v>
      </c>
      <c r="I3702">
        <v>45896</v>
      </c>
      <c r="J3702">
        <f t="shared" si="229"/>
        <v>0</v>
      </c>
      <c r="K3702">
        <f t="shared" si="230"/>
        <v>50000</v>
      </c>
      <c r="L3702" t="str">
        <f t="shared" si="231"/>
        <v>0-50000</v>
      </c>
      <c r="M3702" t="s">
        <v>182</v>
      </c>
      <c r="N3702" t="str">
        <f>VLOOKUP(M3702,'Country Names'!B:C,2,FALSE)</f>
        <v>Denmark</v>
      </c>
      <c r="O3702">
        <v>50</v>
      </c>
      <c r="P3702" t="str">
        <f>IF(Table[[#This Row],[remote_ratio]]=0, "In Person", IF(Table[[#This Row],[remote_ratio]]=50, "Hybrid", IF(Table[[#This Row],[remote_ratio]]=100, "Remote")))</f>
        <v>Hybrid</v>
      </c>
      <c r="Q3702" t="s">
        <v>182</v>
      </c>
      <c r="R3702" t="str">
        <f>VLOOKUP(Q3702,'Country Names'!B:C,2,FALSE)</f>
        <v>Denmark</v>
      </c>
      <c r="S3702" t="s">
        <v>222</v>
      </c>
    </row>
    <row r="3703" spans="1:19" x14ac:dyDescent="0.3">
      <c r="A3703">
        <v>3701</v>
      </c>
      <c r="B3703">
        <v>2021</v>
      </c>
      <c r="C3703" t="s">
        <v>213</v>
      </c>
      <c r="D3703" t="s">
        <v>216</v>
      </c>
      <c r="E3703" t="s">
        <v>23</v>
      </c>
      <c r="F3703" t="str">
        <f t="shared" si="228"/>
        <v>Scientist</v>
      </c>
      <c r="G3703">
        <v>160000</v>
      </c>
      <c r="H3703" t="s">
        <v>20</v>
      </c>
      <c r="I3703">
        <v>160000</v>
      </c>
      <c r="J3703">
        <f t="shared" si="229"/>
        <v>150000</v>
      </c>
      <c r="K3703">
        <f t="shared" si="230"/>
        <v>200000</v>
      </c>
      <c r="L3703" t="str">
        <f t="shared" si="231"/>
        <v>150000-200000</v>
      </c>
      <c r="M3703" t="s">
        <v>21</v>
      </c>
      <c r="N3703" t="str">
        <f>VLOOKUP(M3703,'Country Names'!B:C,2,FALSE)</f>
        <v>United States</v>
      </c>
      <c r="O3703">
        <v>100</v>
      </c>
      <c r="P3703" t="str">
        <f>IF(Table[[#This Row],[remote_ratio]]=0, "In Person", IF(Table[[#This Row],[remote_ratio]]=50, "Hybrid", IF(Table[[#This Row],[remote_ratio]]=100, "Remote")))</f>
        <v>Remote</v>
      </c>
      <c r="Q3703" t="s">
        <v>21</v>
      </c>
      <c r="R3703" t="str">
        <f>VLOOKUP(Q3703,'Country Names'!B:C,2,FALSE)</f>
        <v>United States</v>
      </c>
      <c r="S3703" t="s">
        <v>220</v>
      </c>
    </row>
    <row r="3704" spans="1:19" x14ac:dyDescent="0.3">
      <c r="A3704">
        <v>3703</v>
      </c>
      <c r="B3704">
        <v>2021</v>
      </c>
      <c r="C3704" t="s">
        <v>213</v>
      </c>
      <c r="D3704" t="s">
        <v>216</v>
      </c>
      <c r="E3704" t="s">
        <v>141</v>
      </c>
      <c r="F3704" t="str">
        <f t="shared" si="228"/>
        <v>Engineer</v>
      </c>
      <c r="G3704">
        <v>34000</v>
      </c>
      <c r="H3704" t="s">
        <v>14</v>
      </c>
      <c r="I3704">
        <v>40189</v>
      </c>
      <c r="J3704">
        <f t="shared" si="229"/>
        <v>0</v>
      </c>
      <c r="K3704">
        <f t="shared" si="230"/>
        <v>50000</v>
      </c>
      <c r="L3704" t="str">
        <f t="shared" si="231"/>
        <v>0-50000</v>
      </c>
      <c r="M3704" t="s">
        <v>135</v>
      </c>
      <c r="N3704" t="str">
        <f>VLOOKUP(M3704,'Country Names'!B:C,2,FALSE)</f>
        <v>Greece</v>
      </c>
      <c r="O3704">
        <v>100</v>
      </c>
      <c r="P3704" t="str">
        <f>IF(Table[[#This Row],[remote_ratio]]=0, "In Person", IF(Table[[#This Row],[remote_ratio]]=50, "Hybrid", IF(Table[[#This Row],[remote_ratio]]=100, "Remote")))</f>
        <v>Remote</v>
      </c>
      <c r="Q3704" t="s">
        <v>135</v>
      </c>
      <c r="R3704" t="str">
        <f>VLOOKUP(Q3704,'Country Names'!B:C,2,FALSE)</f>
        <v>Greece</v>
      </c>
      <c r="S3704" t="s">
        <v>221</v>
      </c>
    </row>
    <row r="3705" spans="1:19" x14ac:dyDescent="0.3">
      <c r="A3705">
        <v>3702</v>
      </c>
      <c r="B3705">
        <v>2021</v>
      </c>
      <c r="C3705" t="s">
        <v>330</v>
      </c>
      <c r="D3705" t="s">
        <v>216</v>
      </c>
      <c r="E3705" t="s">
        <v>52</v>
      </c>
      <c r="F3705" t="str">
        <f t="shared" si="228"/>
        <v>Scientist</v>
      </c>
      <c r="G3705">
        <v>50000</v>
      </c>
      <c r="H3705" t="s">
        <v>20</v>
      </c>
      <c r="I3705">
        <v>50000</v>
      </c>
      <c r="J3705">
        <f t="shared" si="229"/>
        <v>50000</v>
      </c>
      <c r="K3705">
        <f t="shared" si="230"/>
        <v>100000</v>
      </c>
      <c r="L3705" t="str">
        <f t="shared" si="231"/>
        <v>50000-100000</v>
      </c>
      <c r="M3705" t="s">
        <v>63</v>
      </c>
      <c r="N3705" t="str">
        <f>VLOOKUP(M3705,'Country Names'!B:C,2,FALSE)</f>
        <v>France</v>
      </c>
      <c r="O3705">
        <v>100</v>
      </c>
      <c r="P3705" t="str">
        <f>IF(Table[[#This Row],[remote_ratio]]=0, "In Person", IF(Table[[#This Row],[remote_ratio]]=50, "Hybrid", IF(Table[[#This Row],[remote_ratio]]=100, "Remote")))</f>
        <v>Remote</v>
      </c>
      <c r="Q3705" t="s">
        <v>21</v>
      </c>
      <c r="R3705" t="str">
        <f>VLOOKUP(Q3705,'Country Names'!B:C,2,FALSE)</f>
        <v>United States</v>
      </c>
      <c r="S3705" t="s">
        <v>222</v>
      </c>
    </row>
    <row r="3706" spans="1:19" x14ac:dyDescent="0.3">
      <c r="A3706">
        <v>3705</v>
      </c>
      <c r="B3706">
        <v>2021</v>
      </c>
      <c r="C3706" t="s">
        <v>330</v>
      </c>
      <c r="D3706" t="s">
        <v>216</v>
      </c>
      <c r="E3706" t="s">
        <v>37</v>
      </c>
      <c r="F3706" t="str">
        <f t="shared" si="228"/>
        <v>Engineer</v>
      </c>
      <c r="G3706">
        <v>165000</v>
      </c>
      <c r="H3706" t="s">
        <v>20</v>
      </c>
      <c r="I3706">
        <v>165000</v>
      </c>
      <c r="J3706">
        <f t="shared" si="229"/>
        <v>150000</v>
      </c>
      <c r="K3706">
        <f t="shared" si="230"/>
        <v>200000</v>
      </c>
      <c r="L3706" t="str">
        <f t="shared" si="231"/>
        <v>150000-200000</v>
      </c>
      <c r="M3706" t="s">
        <v>21</v>
      </c>
      <c r="N3706" t="str">
        <f>VLOOKUP(M3706,'Country Names'!B:C,2,FALSE)</f>
        <v>United States</v>
      </c>
      <c r="O3706">
        <v>0</v>
      </c>
      <c r="P3706" t="str">
        <f>IF(Table[[#This Row],[remote_ratio]]=0, "In Person", IF(Table[[#This Row],[remote_ratio]]=50, "Hybrid", IF(Table[[#This Row],[remote_ratio]]=100, "Remote")))</f>
        <v>In Person</v>
      </c>
      <c r="Q3706" t="s">
        <v>21</v>
      </c>
      <c r="R3706" t="str">
        <f>VLOOKUP(Q3706,'Country Names'!B:C,2,FALSE)</f>
        <v>United States</v>
      </c>
      <c r="S3706" t="s">
        <v>221</v>
      </c>
    </row>
    <row r="3707" spans="1:19" x14ac:dyDescent="0.3">
      <c r="A3707">
        <v>3706</v>
      </c>
      <c r="B3707">
        <v>2021</v>
      </c>
      <c r="C3707" t="s">
        <v>214</v>
      </c>
      <c r="D3707" t="s">
        <v>216</v>
      </c>
      <c r="E3707" t="s">
        <v>75</v>
      </c>
      <c r="F3707" t="str">
        <f t="shared" si="228"/>
        <v>Engineer</v>
      </c>
      <c r="G3707">
        <v>435000</v>
      </c>
      <c r="H3707" t="s">
        <v>42</v>
      </c>
      <c r="I3707">
        <v>5882</v>
      </c>
      <c r="J3707">
        <f t="shared" si="229"/>
        <v>0</v>
      </c>
      <c r="K3707">
        <f t="shared" si="230"/>
        <v>50000</v>
      </c>
      <c r="L3707" t="str">
        <f t="shared" si="231"/>
        <v>0-50000</v>
      </c>
      <c r="M3707" t="s">
        <v>43</v>
      </c>
      <c r="N3707" t="str">
        <f>VLOOKUP(M3707,'Country Names'!B:C,2,FALSE)</f>
        <v>India</v>
      </c>
      <c r="O3707">
        <v>0</v>
      </c>
      <c r="P3707" t="str">
        <f>IF(Table[[#This Row],[remote_ratio]]=0, "In Person", IF(Table[[#This Row],[remote_ratio]]=50, "Hybrid", IF(Table[[#This Row],[remote_ratio]]=100, "Remote")))</f>
        <v>In Person</v>
      </c>
      <c r="Q3707" t="s">
        <v>54</v>
      </c>
      <c r="R3707" t="str">
        <f>VLOOKUP(Q3707,'Country Names'!B:C,2,FALSE)</f>
        <v>Switzerland</v>
      </c>
      <c r="S3707" t="s">
        <v>220</v>
      </c>
    </row>
    <row r="3708" spans="1:19" x14ac:dyDescent="0.3">
      <c r="A3708">
        <v>3704</v>
      </c>
      <c r="B3708">
        <v>2021</v>
      </c>
      <c r="C3708" t="s">
        <v>213</v>
      </c>
      <c r="D3708" t="s">
        <v>216</v>
      </c>
      <c r="E3708" t="s">
        <v>23</v>
      </c>
      <c r="F3708" t="str">
        <f t="shared" si="228"/>
        <v>Scientist</v>
      </c>
      <c r="G3708">
        <v>69600</v>
      </c>
      <c r="H3708" t="s">
        <v>109</v>
      </c>
      <c r="I3708">
        <v>12901</v>
      </c>
      <c r="J3708">
        <f t="shared" si="229"/>
        <v>0</v>
      </c>
      <c r="K3708">
        <f t="shared" si="230"/>
        <v>50000</v>
      </c>
      <c r="L3708" t="str">
        <f t="shared" si="231"/>
        <v>0-50000</v>
      </c>
      <c r="M3708" t="s">
        <v>110</v>
      </c>
      <c r="N3708" t="str">
        <f>VLOOKUP(M3708,'Country Names'!B:C,2,FALSE)</f>
        <v>Brazil</v>
      </c>
      <c r="O3708">
        <v>0</v>
      </c>
      <c r="P3708" t="str">
        <f>IF(Table[[#This Row],[remote_ratio]]=0, "In Person", IF(Table[[#This Row],[remote_ratio]]=50, "Hybrid", IF(Table[[#This Row],[remote_ratio]]=100, "Remote")))</f>
        <v>In Person</v>
      </c>
      <c r="Q3708" t="s">
        <v>110</v>
      </c>
      <c r="R3708" t="str">
        <f>VLOOKUP(Q3708,'Country Names'!B:C,2,FALSE)</f>
        <v>Brazil</v>
      </c>
      <c r="S3708" t="s">
        <v>222</v>
      </c>
    </row>
    <row r="3709" spans="1:19" x14ac:dyDescent="0.3">
      <c r="A3709">
        <v>3708</v>
      </c>
      <c r="B3709">
        <v>2021</v>
      </c>
      <c r="C3709" t="s">
        <v>330</v>
      </c>
      <c r="D3709" t="s">
        <v>216</v>
      </c>
      <c r="E3709" t="s">
        <v>200</v>
      </c>
      <c r="F3709" t="str">
        <f t="shared" si="228"/>
        <v>Engineer</v>
      </c>
      <c r="G3709">
        <v>185000</v>
      </c>
      <c r="H3709" t="s">
        <v>20</v>
      </c>
      <c r="I3709">
        <v>185000</v>
      </c>
      <c r="J3709">
        <f t="shared" si="229"/>
        <v>150000</v>
      </c>
      <c r="K3709">
        <f t="shared" si="230"/>
        <v>200000</v>
      </c>
      <c r="L3709" t="str">
        <f t="shared" si="231"/>
        <v>150000-200000</v>
      </c>
      <c r="M3709" t="s">
        <v>21</v>
      </c>
      <c r="N3709" t="str">
        <f>VLOOKUP(M3709,'Country Names'!B:C,2,FALSE)</f>
        <v>United States</v>
      </c>
      <c r="O3709">
        <v>100</v>
      </c>
      <c r="P3709" t="str">
        <f>IF(Table[[#This Row],[remote_ratio]]=0, "In Person", IF(Table[[#This Row],[remote_ratio]]=50, "Hybrid", IF(Table[[#This Row],[remote_ratio]]=100, "Remote")))</f>
        <v>Remote</v>
      </c>
      <c r="Q3709" t="s">
        <v>21</v>
      </c>
      <c r="R3709" t="str">
        <f>VLOOKUP(Q3709,'Country Names'!B:C,2,FALSE)</f>
        <v>United States</v>
      </c>
      <c r="S3709" t="s">
        <v>220</v>
      </c>
    </row>
    <row r="3710" spans="1:19" x14ac:dyDescent="0.3">
      <c r="A3710">
        <v>3707</v>
      </c>
      <c r="B3710">
        <v>2020</v>
      </c>
      <c r="C3710" t="s">
        <v>213</v>
      </c>
      <c r="D3710" t="s">
        <v>216</v>
      </c>
      <c r="E3710" t="s">
        <v>23</v>
      </c>
      <c r="F3710" t="str">
        <f t="shared" si="228"/>
        <v>Scientist</v>
      </c>
      <c r="G3710">
        <v>37000</v>
      </c>
      <c r="H3710" t="s">
        <v>14</v>
      </c>
      <c r="I3710">
        <v>42197</v>
      </c>
      <c r="J3710">
        <f t="shared" si="229"/>
        <v>0</v>
      </c>
      <c r="K3710">
        <f t="shared" si="230"/>
        <v>50000</v>
      </c>
      <c r="L3710" t="str">
        <f t="shared" si="231"/>
        <v>0-50000</v>
      </c>
      <c r="M3710" t="s">
        <v>63</v>
      </c>
      <c r="N3710" t="str">
        <f>VLOOKUP(M3710,'Country Names'!B:C,2,FALSE)</f>
        <v>France</v>
      </c>
      <c r="O3710">
        <v>50</v>
      </c>
      <c r="P3710" t="str">
        <f>IF(Table[[#This Row],[remote_ratio]]=0, "In Person", IF(Table[[#This Row],[remote_ratio]]=50, "Hybrid", IF(Table[[#This Row],[remote_ratio]]=100, "Remote")))</f>
        <v>Hybrid</v>
      </c>
      <c r="Q3710" t="s">
        <v>63</v>
      </c>
      <c r="R3710" t="str">
        <f>VLOOKUP(Q3710,'Country Names'!B:C,2,FALSE)</f>
        <v>France</v>
      </c>
      <c r="S3710" t="s">
        <v>222</v>
      </c>
    </row>
    <row r="3711" spans="1:19" x14ac:dyDescent="0.3">
      <c r="A3711">
        <v>3709</v>
      </c>
      <c r="B3711">
        <v>2020</v>
      </c>
      <c r="C3711" t="s">
        <v>214</v>
      </c>
      <c r="D3711" t="s">
        <v>216</v>
      </c>
      <c r="E3711" t="s">
        <v>23</v>
      </c>
      <c r="F3711" t="str">
        <f t="shared" si="228"/>
        <v>Scientist</v>
      </c>
      <c r="G3711">
        <v>55000</v>
      </c>
      <c r="H3711" t="s">
        <v>14</v>
      </c>
      <c r="I3711">
        <v>62726</v>
      </c>
      <c r="J3711">
        <f t="shared" si="229"/>
        <v>50000</v>
      </c>
      <c r="K3711">
        <f t="shared" si="230"/>
        <v>100000</v>
      </c>
      <c r="L3711" t="str">
        <f t="shared" si="231"/>
        <v>50000-100000</v>
      </c>
      <c r="M3711" t="s">
        <v>31</v>
      </c>
      <c r="N3711" t="str">
        <f>VLOOKUP(M3711,'Country Names'!B:C,2,FALSE)</f>
        <v>Germany</v>
      </c>
      <c r="O3711">
        <v>50</v>
      </c>
      <c r="P3711" t="str">
        <f>IF(Table[[#This Row],[remote_ratio]]=0, "In Person", IF(Table[[#This Row],[remote_ratio]]=50, "Hybrid", IF(Table[[#This Row],[remote_ratio]]=100, "Remote")))</f>
        <v>Hybrid</v>
      </c>
      <c r="Q3711" t="s">
        <v>31</v>
      </c>
      <c r="R3711" t="str">
        <f>VLOOKUP(Q3711,'Country Names'!B:C,2,FALSE)</f>
        <v>Germany</v>
      </c>
      <c r="S3711" t="s">
        <v>222</v>
      </c>
    </row>
    <row r="3712" spans="1:19" x14ac:dyDescent="0.3">
      <c r="A3712">
        <v>3710</v>
      </c>
      <c r="B3712">
        <v>2021</v>
      </c>
      <c r="C3712" t="s">
        <v>213</v>
      </c>
      <c r="D3712" t="s">
        <v>216</v>
      </c>
      <c r="E3712" t="s">
        <v>23</v>
      </c>
      <c r="F3712" t="str">
        <f t="shared" si="228"/>
        <v>Scientist</v>
      </c>
      <c r="G3712">
        <v>76760</v>
      </c>
      <c r="H3712" t="s">
        <v>14</v>
      </c>
      <c r="I3712">
        <v>90734</v>
      </c>
      <c r="J3712">
        <f t="shared" si="229"/>
        <v>50000</v>
      </c>
      <c r="K3712">
        <f t="shared" si="230"/>
        <v>100000</v>
      </c>
      <c r="L3712" t="str">
        <f t="shared" si="231"/>
        <v>50000-100000</v>
      </c>
      <c r="M3712" t="s">
        <v>31</v>
      </c>
      <c r="N3712" t="str">
        <f>VLOOKUP(M3712,'Country Names'!B:C,2,FALSE)</f>
        <v>Germany</v>
      </c>
      <c r="O3712">
        <v>50</v>
      </c>
      <c r="P3712" t="str">
        <f>IF(Table[[#This Row],[remote_ratio]]=0, "In Person", IF(Table[[#This Row],[remote_ratio]]=50, "Hybrid", IF(Table[[#This Row],[remote_ratio]]=100, "Remote")))</f>
        <v>Hybrid</v>
      </c>
      <c r="Q3712" t="s">
        <v>31</v>
      </c>
      <c r="R3712" t="str">
        <f>VLOOKUP(Q3712,'Country Names'!B:C,2,FALSE)</f>
        <v>Germany</v>
      </c>
      <c r="S3712" t="s">
        <v>220</v>
      </c>
    </row>
    <row r="3713" spans="1:19" x14ac:dyDescent="0.3">
      <c r="A3713">
        <v>3712</v>
      </c>
      <c r="B3713">
        <v>2020</v>
      </c>
      <c r="C3713" t="s">
        <v>213</v>
      </c>
      <c r="D3713" t="s">
        <v>216</v>
      </c>
      <c r="E3713" t="s">
        <v>37</v>
      </c>
      <c r="F3713" t="str">
        <f t="shared" si="228"/>
        <v>Engineer</v>
      </c>
      <c r="G3713">
        <v>110000</v>
      </c>
      <c r="H3713" t="s">
        <v>20</v>
      </c>
      <c r="I3713">
        <v>110000</v>
      </c>
      <c r="J3713">
        <f t="shared" si="229"/>
        <v>100000</v>
      </c>
      <c r="K3713">
        <f t="shared" si="230"/>
        <v>150000</v>
      </c>
      <c r="L3713" t="str">
        <f t="shared" si="231"/>
        <v>100000-150000</v>
      </c>
      <c r="M3713" t="s">
        <v>21</v>
      </c>
      <c r="N3713" t="str">
        <f>VLOOKUP(M3713,'Country Names'!B:C,2,FALSE)</f>
        <v>United States</v>
      </c>
      <c r="O3713">
        <v>100</v>
      </c>
      <c r="P3713" t="str">
        <f>IF(Table[[#This Row],[remote_ratio]]=0, "In Person", IF(Table[[#This Row],[remote_ratio]]=50, "Hybrid", IF(Table[[#This Row],[remote_ratio]]=100, "Remote")))</f>
        <v>Remote</v>
      </c>
      <c r="Q3713" t="s">
        <v>21</v>
      </c>
      <c r="R3713" t="str">
        <f>VLOOKUP(Q3713,'Country Names'!B:C,2,FALSE)</f>
        <v>United States</v>
      </c>
      <c r="S3713" t="s">
        <v>220</v>
      </c>
    </row>
    <row r="3714" spans="1:19" x14ac:dyDescent="0.3">
      <c r="A3714">
        <v>3713</v>
      </c>
      <c r="B3714">
        <v>2021</v>
      </c>
      <c r="C3714" t="s">
        <v>330</v>
      </c>
      <c r="D3714" t="s">
        <v>216</v>
      </c>
      <c r="E3714" t="s">
        <v>55</v>
      </c>
      <c r="F3714" t="str">
        <f t="shared" ref="F3714:F3756" si="232">IF(RIGHT(E3714,LEN(E3714)-FIND(CHAR(1),SUBSTITUTE(E3714," ",CHAR(1),LEN(E3714)-LEN(SUBSTITUTE(E3714," ","")))))="Science","Director of DS",IF(RIGHT(E3714,LEN(E3714)-FIND(CHAR(1),SUBSTITUTE(E3714," ",CHAR(1),LEN(E3714)-LEN(SUBSTITUTE(E3714," ","")))))="Data","Head of Data",RIGHT(E3714,LEN(E3714)-FIND(CHAR(1),SUBSTITUTE(E3714," ",CHAR(1),LEN(E3714)-LEN(SUBSTITUTE(E3714," ","")))))))</f>
        <v>Manager</v>
      </c>
      <c r="G3714">
        <v>140000</v>
      </c>
      <c r="H3714" t="s">
        <v>20</v>
      </c>
      <c r="I3714">
        <v>140000</v>
      </c>
      <c r="J3714">
        <f t="shared" ref="J3714:J3756" si="233">FLOOR(I3714/50000,1)*50000</f>
        <v>100000</v>
      </c>
      <c r="K3714">
        <f t="shared" ref="K3714:K3756" si="234">FLOOR(I3714/50000,1)*50000 + 50000</f>
        <v>150000</v>
      </c>
      <c r="L3714" t="str">
        <f t="shared" ref="L3714:L3756" si="235">_xlfn.CONCAT(J3714, "-", K3714)</f>
        <v>100000-150000</v>
      </c>
      <c r="M3714" t="s">
        <v>21</v>
      </c>
      <c r="N3714" t="str">
        <f>VLOOKUP(M3714,'Country Names'!B:C,2,FALSE)</f>
        <v>United States</v>
      </c>
      <c r="O3714">
        <v>100</v>
      </c>
      <c r="P3714" t="str">
        <f>IF(Table[[#This Row],[remote_ratio]]=0, "In Person", IF(Table[[#This Row],[remote_ratio]]=50, "Hybrid", IF(Table[[#This Row],[remote_ratio]]=100, "Remote")))</f>
        <v>Remote</v>
      </c>
      <c r="Q3714" t="s">
        <v>21</v>
      </c>
      <c r="R3714" t="str">
        <f>VLOOKUP(Q3714,'Country Names'!B:C,2,FALSE)</f>
        <v>United States</v>
      </c>
      <c r="S3714" t="s">
        <v>220</v>
      </c>
    </row>
    <row r="3715" spans="1:19" x14ac:dyDescent="0.3">
      <c r="A3715">
        <v>3711</v>
      </c>
      <c r="B3715">
        <v>2020</v>
      </c>
      <c r="C3715" t="s">
        <v>214</v>
      </c>
      <c r="D3715" t="s">
        <v>218</v>
      </c>
      <c r="E3715" t="s">
        <v>23</v>
      </c>
      <c r="F3715" t="str">
        <f t="shared" si="232"/>
        <v>Scientist</v>
      </c>
      <c r="G3715">
        <v>19000</v>
      </c>
      <c r="H3715" t="s">
        <v>14</v>
      </c>
      <c r="I3715">
        <v>21669</v>
      </c>
      <c r="J3715">
        <f t="shared" si="233"/>
        <v>0</v>
      </c>
      <c r="K3715">
        <f t="shared" si="234"/>
        <v>50000</v>
      </c>
      <c r="L3715" t="str">
        <f t="shared" si="235"/>
        <v>0-50000</v>
      </c>
      <c r="M3715" t="s">
        <v>147</v>
      </c>
      <c r="N3715" t="str">
        <f>VLOOKUP(M3715,'Country Names'!B:C,2,FALSE)</f>
        <v>Italy</v>
      </c>
      <c r="O3715">
        <v>50</v>
      </c>
      <c r="P3715" t="str">
        <f>IF(Table[[#This Row],[remote_ratio]]=0, "In Person", IF(Table[[#This Row],[remote_ratio]]=50, "Hybrid", IF(Table[[#This Row],[remote_ratio]]=100, "Remote")))</f>
        <v>Hybrid</v>
      </c>
      <c r="Q3715" t="s">
        <v>147</v>
      </c>
      <c r="R3715" t="str">
        <f>VLOOKUP(Q3715,'Country Names'!B:C,2,FALSE)</f>
        <v>Italy</v>
      </c>
      <c r="S3715" t="s">
        <v>222</v>
      </c>
    </row>
    <row r="3716" spans="1:19" x14ac:dyDescent="0.3">
      <c r="A3716">
        <v>3714</v>
      </c>
      <c r="B3716">
        <v>2020</v>
      </c>
      <c r="C3716" t="s">
        <v>330</v>
      </c>
      <c r="D3716" t="s">
        <v>216</v>
      </c>
      <c r="E3716" t="s">
        <v>23</v>
      </c>
      <c r="F3716" t="str">
        <f t="shared" si="232"/>
        <v>Scientist</v>
      </c>
      <c r="G3716">
        <v>120000</v>
      </c>
      <c r="H3716" t="s">
        <v>20</v>
      </c>
      <c r="I3716">
        <v>120000</v>
      </c>
      <c r="J3716">
        <f t="shared" si="233"/>
        <v>100000</v>
      </c>
      <c r="K3716">
        <f t="shared" si="234"/>
        <v>150000</v>
      </c>
      <c r="L3716" t="str">
        <f t="shared" si="235"/>
        <v>100000-150000</v>
      </c>
      <c r="M3716" t="s">
        <v>21</v>
      </c>
      <c r="N3716" t="str">
        <f>VLOOKUP(M3716,'Country Names'!B:C,2,FALSE)</f>
        <v>United States</v>
      </c>
      <c r="O3716">
        <v>50</v>
      </c>
      <c r="P3716" t="str">
        <f>IF(Table[[#This Row],[remote_ratio]]=0, "In Person", IF(Table[[#This Row],[remote_ratio]]=50, "Hybrid", IF(Table[[#This Row],[remote_ratio]]=100, "Remote")))</f>
        <v>Hybrid</v>
      </c>
      <c r="Q3716" t="s">
        <v>21</v>
      </c>
      <c r="R3716" t="str">
        <f>VLOOKUP(Q3716,'Country Names'!B:C,2,FALSE)</f>
        <v>United States</v>
      </c>
      <c r="S3716" t="s">
        <v>220</v>
      </c>
    </row>
    <row r="3717" spans="1:19" x14ac:dyDescent="0.3">
      <c r="A3717">
        <v>3716</v>
      </c>
      <c r="B3717">
        <v>2021</v>
      </c>
      <c r="C3717" t="s">
        <v>330</v>
      </c>
      <c r="D3717" t="s">
        <v>216</v>
      </c>
      <c r="E3717" t="s">
        <v>210</v>
      </c>
      <c r="F3717" t="str">
        <f t="shared" si="232"/>
        <v>Analyst</v>
      </c>
      <c r="G3717">
        <v>45000</v>
      </c>
      <c r="H3717" t="s">
        <v>58</v>
      </c>
      <c r="I3717">
        <v>61896</v>
      </c>
      <c r="J3717">
        <f t="shared" si="233"/>
        <v>50000</v>
      </c>
      <c r="K3717">
        <f t="shared" si="234"/>
        <v>100000</v>
      </c>
      <c r="L3717" t="str">
        <f t="shared" si="235"/>
        <v>50000-100000</v>
      </c>
      <c r="M3717" t="s">
        <v>33</v>
      </c>
      <c r="N3717" t="str">
        <f>VLOOKUP(M3717,'Country Names'!B:C,2,FALSE)</f>
        <v>United Kingdom</v>
      </c>
      <c r="O3717">
        <v>50</v>
      </c>
      <c r="P3717" t="str">
        <f>IF(Table[[#This Row],[remote_ratio]]=0, "In Person", IF(Table[[#This Row],[remote_ratio]]=50, "Hybrid", IF(Table[[#This Row],[remote_ratio]]=100, "Remote")))</f>
        <v>Hybrid</v>
      </c>
      <c r="Q3717" t="s">
        <v>33</v>
      </c>
      <c r="R3717" t="str">
        <f>VLOOKUP(Q3717,'Country Names'!B:C,2,FALSE)</f>
        <v>United Kingdom</v>
      </c>
      <c r="S3717" t="s">
        <v>220</v>
      </c>
    </row>
    <row r="3718" spans="1:19" x14ac:dyDescent="0.3">
      <c r="A3718">
        <v>3715</v>
      </c>
      <c r="B3718">
        <v>2021</v>
      </c>
      <c r="C3718" t="s">
        <v>330</v>
      </c>
      <c r="D3718" t="s">
        <v>216</v>
      </c>
      <c r="E3718" t="s">
        <v>23</v>
      </c>
      <c r="F3718" t="str">
        <f t="shared" si="232"/>
        <v>Scientist</v>
      </c>
      <c r="G3718">
        <v>110000</v>
      </c>
      <c r="H3718" t="s">
        <v>71</v>
      </c>
      <c r="I3718">
        <v>87738</v>
      </c>
      <c r="J3718">
        <f t="shared" si="233"/>
        <v>50000</v>
      </c>
      <c r="K3718">
        <f t="shared" si="234"/>
        <v>100000</v>
      </c>
      <c r="L3718" t="str">
        <f t="shared" si="235"/>
        <v>50000-100000</v>
      </c>
      <c r="M3718" t="s">
        <v>24</v>
      </c>
      <c r="N3718" t="str">
        <f>VLOOKUP(M3718,'Country Names'!B:C,2,FALSE)</f>
        <v>Canada</v>
      </c>
      <c r="O3718">
        <v>100</v>
      </c>
      <c r="P3718" t="str">
        <f>IF(Table[[#This Row],[remote_ratio]]=0, "In Person", IF(Table[[#This Row],[remote_ratio]]=50, "Hybrid", IF(Table[[#This Row],[remote_ratio]]=100, "Remote")))</f>
        <v>Remote</v>
      </c>
      <c r="Q3718" t="s">
        <v>24</v>
      </c>
      <c r="R3718" t="str">
        <f>VLOOKUP(Q3718,'Country Names'!B:C,2,FALSE)</f>
        <v>Canada</v>
      </c>
      <c r="S3718" t="s">
        <v>222</v>
      </c>
    </row>
    <row r="3719" spans="1:19" x14ac:dyDescent="0.3">
      <c r="A3719">
        <v>3718</v>
      </c>
      <c r="B3719">
        <v>2021</v>
      </c>
      <c r="C3719" t="s">
        <v>330</v>
      </c>
      <c r="D3719" t="s">
        <v>216</v>
      </c>
      <c r="E3719" t="s">
        <v>37</v>
      </c>
      <c r="F3719" t="str">
        <f t="shared" si="232"/>
        <v>Engineer</v>
      </c>
      <c r="G3719">
        <v>65000</v>
      </c>
      <c r="H3719" t="s">
        <v>14</v>
      </c>
      <c r="I3719">
        <v>76833</v>
      </c>
      <c r="J3719">
        <f t="shared" si="233"/>
        <v>50000</v>
      </c>
      <c r="K3719">
        <f t="shared" si="234"/>
        <v>100000</v>
      </c>
      <c r="L3719" t="str">
        <f t="shared" si="235"/>
        <v>50000-100000</v>
      </c>
      <c r="M3719" t="s">
        <v>139</v>
      </c>
      <c r="N3719" t="str">
        <f>VLOOKUP(M3719,'Country Names'!B:C,2,FALSE)</f>
        <v>Romania</v>
      </c>
      <c r="O3719">
        <v>50</v>
      </c>
      <c r="P3719" t="str">
        <f>IF(Table[[#This Row],[remote_ratio]]=0, "In Person", IF(Table[[#This Row],[remote_ratio]]=50, "Hybrid", IF(Table[[#This Row],[remote_ratio]]=100, "Remote")))</f>
        <v>Hybrid</v>
      </c>
      <c r="Q3719" t="s">
        <v>33</v>
      </c>
      <c r="R3719" t="str">
        <f>VLOOKUP(Q3719,'Country Names'!B:C,2,FALSE)</f>
        <v>United Kingdom</v>
      </c>
      <c r="S3719" t="s">
        <v>222</v>
      </c>
    </row>
    <row r="3720" spans="1:19" x14ac:dyDescent="0.3">
      <c r="A3720">
        <v>3719</v>
      </c>
      <c r="B3720">
        <v>2021</v>
      </c>
      <c r="C3720" t="s">
        <v>213</v>
      </c>
      <c r="D3720" t="s">
        <v>216</v>
      </c>
      <c r="E3720" t="s">
        <v>35</v>
      </c>
      <c r="F3720" t="str">
        <f t="shared" si="232"/>
        <v>Engineer</v>
      </c>
      <c r="G3720">
        <v>74000</v>
      </c>
      <c r="H3720" t="s">
        <v>20</v>
      </c>
      <c r="I3720">
        <v>74000</v>
      </c>
      <c r="J3720">
        <f t="shared" si="233"/>
        <v>50000</v>
      </c>
      <c r="K3720">
        <f t="shared" si="234"/>
        <v>100000</v>
      </c>
      <c r="L3720" t="str">
        <f t="shared" si="235"/>
        <v>50000-100000</v>
      </c>
      <c r="M3720" t="s">
        <v>194</v>
      </c>
      <c r="N3720" t="str">
        <f>VLOOKUP(M3720,'Country Names'!B:C,2,FALSE)</f>
        <v>Japan</v>
      </c>
      <c r="O3720">
        <v>50</v>
      </c>
      <c r="P3720" t="str">
        <f>IF(Table[[#This Row],[remote_ratio]]=0, "In Person", IF(Table[[#This Row],[remote_ratio]]=50, "Hybrid", IF(Table[[#This Row],[remote_ratio]]=100, "Remote")))</f>
        <v>Hybrid</v>
      </c>
      <c r="Q3720" t="s">
        <v>194</v>
      </c>
      <c r="R3720" t="str">
        <f>VLOOKUP(Q3720,'Country Names'!B:C,2,FALSE)</f>
        <v>Japan</v>
      </c>
      <c r="S3720" t="s">
        <v>222</v>
      </c>
    </row>
    <row r="3721" spans="1:19" x14ac:dyDescent="0.3">
      <c r="A3721">
        <v>3720</v>
      </c>
      <c r="B3721">
        <v>2021</v>
      </c>
      <c r="C3721" t="s">
        <v>330</v>
      </c>
      <c r="D3721" t="s">
        <v>216</v>
      </c>
      <c r="E3721" t="s">
        <v>69</v>
      </c>
      <c r="F3721" t="str">
        <f t="shared" si="232"/>
        <v>Manager</v>
      </c>
      <c r="G3721">
        <v>152000</v>
      </c>
      <c r="H3721" t="s">
        <v>20</v>
      </c>
      <c r="I3721">
        <v>152000</v>
      </c>
      <c r="J3721">
        <f t="shared" si="233"/>
        <v>150000</v>
      </c>
      <c r="K3721">
        <f t="shared" si="234"/>
        <v>200000</v>
      </c>
      <c r="L3721" t="str">
        <f t="shared" si="235"/>
        <v>150000-200000</v>
      </c>
      <c r="M3721" t="s">
        <v>21</v>
      </c>
      <c r="N3721" t="str">
        <f>VLOOKUP(M3721,'Country Names'!B:C,2,FALSE)</f>
        <v>United States</v>
      </c>
      <c r="O3721">
        <v>100</v>
      </c>
      <c r="P3721" t="str">
        <f>IF(Table[[#This Row],[remote_ratio]]=0, "In Person", IF(Table[[#This Row],[remote_ratio]]=50, "Hybrid", IF(Table[[#This Row],[remote_ratio]]=100, "Remote")))</f>
        <v>Remote</v>
      </c>
      <c r="Q3721" t="s">
        <v>63</v>
      </c>
      <c r="R3721" t="str">
        <f>VLOOKUP(Q3721,'Country Names'!B:C,2,FALSE)</f>
        <v>France</v>
      </c>
      <c r="S3721" t="s">
        <v>220</v>
      </c>
    </row>
    <row r="3722" spans="1:19" x14ac:dyDescent="0.3">
      <c r="A3722">
        <v>3721</v>
      </c>
      <c r="B3722">
        <v>2021</v>
      </c>
      <c r="C3722" t="s">
        <v>213</v>
      </c>
      <c r="D3722" t="s">
        <v>216</v>
      </c>
      <c r="E3722" t="s">
        <v>75</v>
      </c>
      <c r="F3722" t="str">
        <f t="shared" si="232"/>
        <v>Engineer</v>
      </c>
      <c r="G3722">
        <v>18000</v>
      </c>
      <c r="H3722" t="s">
        <v>20</v>
      </c>
      <c r="I3722">
        <v>18000</v>
      </c>
      <c r="J3722">
        <f t="shared" si="233"/>
        <v>0</v>
      </c>
      <c r="K3722">
        <f t="shared" si="234"/>
        <v>50000</v>
      </c>
      <c r="L3722" t="str">
        <f t="shared" si="235"/>
        <v>0-50000</v>
      </c>
      <c r="M3722" t="s">
        <v>211</v>
      </c>
      <c r="N3722" t="str">
        <f>VLOOKUP(M3722,'Country Names'!B:C,2,FALSE)</f>
        <v>Moldova</v>
      </c>
      <c r="O3722">
        <v>0</v>
      </c>
      <c r="P3722" t="str">
        <f>IF(Table[[#This Row],[remote_ratio]]=0, "In Person", IF(Table[[#This Row],[remote_ratio]]=50, "Hybrid", IF(Table[[#This Row],[remote_ratio]]=100, "Remote")))</f>
        <v>In Person</v>
      </c>
      <c r="Q3722" t="s">
        <v>211</v>
      </c>
      <c r="R3722" t="str">
        <f>VLOOKUP(Q3722,'Country Names'!B:C,2,FALSE)</f>
        <v>Moldova</v>
      </c>
      <c r="S3722" t="s">
        <v>222</v>
      </c>
    </row>
    <row r="3723" spans="1:19" x14ac:dyDescent="0.3">
      <c r="A3723">
        <v>3722</v>
      </c>
      <c r="B3723">
        <v>2020</v>
      </c>
      <c r="C3723" t="s">
        <v>330</v>
      </c>
      <c r="D3723" t="s">
        <v>219</v>
      </c>
      <c r="E3723" t="s">
        <v>38</v>
      </c>
      <c r="F3723" t="str">
        <f t="shared" si="232"/>
        <v>Engineer</v>
      </c>
      <c r="G3723">
        <v>60000</v>
      </c>
      <c r="H3723" t="s">
        <v>20</v>
      </c>
      <c r="I3723">
        <v>60000</v>
      </c>
      <c r="J3723">
        <f t="shared" si="233"/>
        <v>50000</v>
      </c>
      <c r="K3723">
        <f t="shared" si="234"/>
        <v>100000</v>
      </c>
      <c r="L3723" t="str">
        <f t="shared" si="235"/>
        <v>50000-100000</v>
      </c>
      <c r="M3723" t="s">
        <v>111</v>
      </c>
      <c r="N3723" t="str">
        <f>VLOOKUP(M3723,'Country Names'!B:C,2,FALSE)</f>
        <v>Russia</v>
      </c>
      <c r="O3723">
        <v>100</v>
      </c>
      <c r="P3723" t="str">
        <f>IF(Table[[#This Row],[remote_ratio]]=0, "In Person", IF(Table[[#This Row],[remote_ratio]]=50, "Hybrid", IF(Table[[#This Row],[remote_ratio]]=100, "Remote")))</f>
        <v>Remote</v>
      </c>
      <c r="Q3723" t="s">
        <v>21</v>
      </c>
      <c r="R3723" t="str">
        <f>VLOOKUP(Q3723,'Country Names'!B:C,2,FALSE)</f>
        <v>United States</v>
      </c>
      <c r="S3723" t="s">
        <v>222</v>
      </c>
    </row>
    <row r="3724" spans="1:19" x14ac:dyDescent="0.3">
      <c r="A3724">
        <v>3717</v>
      </c>
      <c r="B3724">
        <v>2021</v>
      </c>
      <c r="C3724" t="s">
        <v>213</v>
      </c>
      <c r="D3724" t="s">
        <v>219</v>
      </c>
      <c r="E3724" t="s">
        <v>81</v>
      </c>
      <c r="F3724" t="str">
        <f t="shared" si="232"/>
        <v>Scientist</v>
      </c>
      <c r="G3724">
        <v>12000</v>
      </c>
      <c r="H3724" t="s">
        <v>20</v>
      </c>
      <c r="I3724">
        <v>12000</v>
      </c>
      <c r="J3724">
        <f t="shared" si="233"/>
        <v>0</v>
      </c>
      <c r="K3724">
        <f t="shared" si="234"/>
        <v>50000</v>
      </c>
      <c r="L3724" t="str">
        <f t="shared" si="235"/>
        <v>0-50000</v>
      </c>
      <c r="M3724" t="s">
        <v>145</v>
      </c>
      <c r="N3724" t="str">
        <f>VLOOKUP(M3724,'Country Names'!B:C,2,FALSE)</f>
        <v>Pakistan</v>
      </c>
      <c r="O3724">
        <v>50</v>
      </c>
      <c r="P3724" t="str">
        <f>IF(Table[[#This Row],[remote_ratio]]=0, "In Person", IF(Table[[#This Row],[remote_ratio]]=50, "Hybrid", IF(Table[[#This Row],[remote_ratio]]=100, "Remote")))</f>
        <v>Hybrid</v>
      </c>
      <c r="Q3724" t="s">
        <v>145</v>
      </c>
      <c r="R3724" t="str">
        <f>VLOOKUP(Q3724,'Country Names'!B:C,2,FALSE)</f>
        <v>Pakistan</v>
      </c>
      <c r="S3724" t="s">
        <v>221</v>
      </c>
    </row>
    <row r="3725" spans="1:19" x14ac:dyDescent="0.3">
      <c r="A3725">
        <v>3724</v>
      </c>
      <c r="B3725">
        <v>2021</v>
      </c>
      <c r="C3725" t="s">
        <v>330</v>
      </c>
      <c r="D3725" t="s">
        <v>216</v>
      </c>
      <c r="E3725" t="s">
        <v>38</v>
      </c>
      <c r="F3725" t="str">
        <f t="shared" si="232"/>
        <v>Engineer</v>
      </c>
      <c r="G3725">
        <v>102000</v>
      </c>
      <c r="H3725" t="s">
        <v>109</v>
      </c>
      <c r="I3725">
        <v>18907</v>
      </c>
      <c r="J3725">
        <f t="shared" si="233"/>
        <v>0</v>
      </c>
      <c r="K3725">
        <f t="shared" si="234"/>
        <v>50000</v>
      </c>
      <c r="L3725" t="str">
        <f t="shared" si="235"/>
        <v>0-50000</v>
      </c>
      <c r="M3725" t="s">
        <v>110</v>
      </c>
      <c r="N3725" t="str">
        <f>VLOOKUP(M3725,'Country Names'!B:C,2,FALSE)</f>
        <v>Brazil</v>
      </c>
      <c r="O3725">
        <v>0</v>
      </c>
      <c r="P3725" t="str">
        <f>IF(Table[[#This Row],[remote_ratio]]=0, "In Person", IF(Table[[#This Row],[remote_ratio]]=50, "Hybrid", IF(Table[[#This Row],[remote_ratio]]=100, "Remote")))</f>
        <v>In Person</v>
      </c>
      <c r="Q3725" t="s">
        <v>110</v>
      </c>
      <c r="R3725" t="str">
        <f>VLOOKUP(Q3725,'Country Names'!B:C,2,FALSE)</f>
        <v>Brazil</v>
      </c>
      <c r="S3725" t="s">
        <v>221</v>
      </c>
    </row>
    <row r="3726" spans="1:19" x14ac:dyDescent="0.3">
      <c r="A3726">
        <v>3725</v>
      </c>
      <c r="B3726">
        <v>2021</v>
      </c>
      <c r="C3726" t="s">
        <v>214</v>
      </c>
      <c r="D3726" t="s">
        <v>216</v>
      </c>
      <c r="E3726" t="s">
        <v>56</v>
      </c>
      <c r="F3726" t="str">
        <f t="shared" si="232"/>
        <v>Analyst</v>
      </c>
      <c r="G3726">
        <v>50000</v>
      </c>
      <c r="H3726" t="s">
        <v>14</v>
      </c>
      <c r="I3726">
        <v>59102</v>
      </c>
      <c r="J3726">
        <f t="shared" si="233"/>
        <v>50000</v>
      </c>
      <c r="K3726">
        <f t="shared" si="234"/>
        <v>100000</v>
      </c>
      <c r="L3726" t="str">
        <f t="shared" si="235"/>
        <v>50000-100000</v>
      </c>
      <c r="M3726" t="s">
        <v>192</v>
      </c>
      <c r="N3726" t="str">
        <f>VLOOKUP(M3726,'Country Names'!B:C,2,FALSE)</f>
        <v>Luxembourg</v>
      </c>
      <c r="O3726">
        <v>100</v>
      </c>
      <c r="P3726" t="str">
        <f>IF(Table[[#This Row],[remote_ratio]]=0, "In Person", IF(Table[[#This Row],[remote_ratio]]=50, "Hybrid", IF(Table[[#This Row],[remote_ratio]]=100, "Remote")))</f>
        <v>Remote</v>
      </c>
      <c r="Q3726" t="s">
        <v>192</v>
      </c>
      <c r="R3726" t="str">
        <f>VLOOKUP(Q3726,'Country Names'!B:C,2,FALSE)</f>
        <v>Luxembourg</v>
      </c>
      <c r="S3726" t="s">
        <v>220</v>
      </c>
    </row>
    <row r="3727" spans="1:19" x14ac:dyDescent="0.3">
      <c r="A3727">
        <v>3723</v>
      </c>
      <c r="B3727">
        <v>2021</v>
      </c>
      <c r="C3727" t="s">
        <v>213</v>
      </c>
      <c r="D3727" t="s">
        <v>216</v>
      </c>
      <c r="E3727" t="s">
        <v>23</v>
      </c>
      <c r="F3727" t="str">
        <f t="shared" si="232"/>
        <v>Scientist</v>
      </c>
      <c r="G3727">
        <v>130000</v>
      </c>
      <c r="H3727" t="s">
        <v>20</v>
      </c>
      <c r="I3727">
        <v>130000</v>
      </c>
      <c r="J3727">
        <f t="shared" si="233"/>
        <v>100000</v>
      </c>
      <c r="K3727">
        <f t="shared" si="234"/>
        <v>150000</v>
      </c>
      <c r="L3727" t="str">
        <f t="shared" si="235"/>
        <v>100000-150000</v>
      </c>
      <c r="M3727" t="s">
        <v>21</v>
      </c>
      <c r="N3727" t="str">
        <f>VLOOKUP(M3727,'Country Names'!B:C,2,FALSE)</f>
        <v>United States</v>
      </c>
      <c r="O3727">
        <v>50</v>
      </c>
      <c r="P3727" t="str">
        <f>IF(Table[[#This Row],[remote_ratio]]=0, "In Person", IF(Table[[#This Row],[remote_ratio]]=50, "Hybrid", IF(Table[[#This Row],[remote_ratio]]=100, "Remote")))</f>
        <v>Hybrid</v>
      </c>
      <c r="Q3727" t="s">
        <v>21</v>
      </c>
      <c r="R3727" t="str">
        <f>VLOOKUP(Q3727,'Country Names'!B:C,2,FALSE)</f>
        <v>United States</v>
      </c>
      <c r="S3727" t="s">
        <v>220</v>
      </c>
    </row>
    <row r="3728" spans="1:19" x14ac:dyDescent="0.3">
      <c r="A3728">
        <v>3726</v>
      </c>
      <c r="B3728">
        <v>2021</v>
      </c>
      <c r="C3728" t="s">
        <v>330</v>
      </c>
      <c r="D3728" t="s">
        <v>216</v>
      </c>
      <c r="E3728" t="s">
        <v>13</v>
      </c>
      <c r="F3728" t="str">
        <f t="shared" si="232"/>
        <v>Scientist</v>
      </c>
      <c r="G3728">
        <v>147000</v>
      </c>
      <c r="H3728" t="s">
        <v>14</v>
      </c>
      <c r="I3728">
        <v>173762</v>
      </c>
      <c r="J3728">
        <f t="shared" si="233"/>
        <v>150000</v>
      </c>
      <c r="K3728">
        <f t="shared" si="234"/>
        <v>200000</v>
      </c>
      <c r="L3728" t="str">
        <f t="shared" si="235"/>
        <v>150000-200000</v>
      </c>
      <c r="M3728" t="s">
        <v>31</v>
      </c>
      <c r="N3728" t="str">
        <f>VLOOKUP(M3728,'Country Names'!B:C,2,FALSE)</f>
        <v>Germany</v>
      </c>
      <c r="O3728">
        <v>100</v>
      </c>
      <c r="P3728" t="str">
        <f>IF(Table[[#This Row],[remote_ratio]]=0, "In Person", IF(Table[[#This Row],[remote_ratio]]=50, "Hybrid", IF(Table[[#This Row],[remote_ratio]]=100, "Remote")))</f>
        <v>Remote</v>
      </c>
      <c r="Q3728" t="s">
        <v>31</v>
      </c>
      <c r="R3728" t="str">
        <f>VLOOKUP(Q3728,'Country Names'!B:C,2,FALSE)</f>
        <v>Germany</v>
      </c>
      <c r="S3728" t="s">
        <v>221</v>
      </c>
    </row>
    <row r="3729" spans="1:19" x14ac:dyDescent="0.3">
      <c r="A3729">
        <v>3727</v>
      </c>
      <c r="B3729">
        <v>2020</v>
      </c>
      <c r="C3729" t="s">
        <v>330</v>
      </c>
      <c r="D3729" t="s">
        <v>216</v>
      </c>
      <c r="E3729" t="s">
        <v>13</v>
      </c>
      <c r="F3729" t="str">
        <f t="shared" si="232"/>
        <v>Scientist</v>
      </c>
      <c r="G3729">
        <v>130000</v>
      </c>
      <c r="H3729" t="s">
        <v>14</v>
      </c>
      <c r="I3729">
        <v>148261</v>
      </c>
      <c r="J3729">
        <f t="shared" si="233"/>
        <v>100000</v>
      </c>
      <c r="K3729">
        <f t="shared" si="234"/>
        <v>150000</v>
      </c>
      <c r="L3729" t="str">
        <f t="shared" si="235"/>
        <v>100000-150000</v>
      </c>
      <c r="M3729" t="s">
        <v>31</v>
      </c>
      <c r="N3729" t="str">
        <f>VLOOKUP(M3729,'Country Names'!B:C,2,FALSE)</f>
        <v>Germany</v>
      </c>
      <c r="O3729">
        <v>100</v>
      </c>
      <c r="P3729" t="str">
        <f>IF(Table[[#This Row],[remote_ratio]]=0, "In Person", IF(Table[[#This Row],[remote_ratio]]=50, "Hybrid", IF(Table[[#This Row],[remote_ratio]]=100, "Remote")))</f>
        <v>Remote</v>
      </c>
      <c r="Q3729" t="s">
        <v>31</v>
      </c>
      <c r="R3729" t="str">
        <f>VLOOKUP(Q3729,'Country Names'!B:C,2,FALSE)</f>
        <v>Germany</v>
      </c>
      <c r="S3729" t="s">
        <v>221</v>
      </c>
    </row>
    <row r="3730" spans="1:19" x14ac:dyDescent="0.3">
      <c r="A3730">
        <v>3728</v>
      </c>
      <c r="B3730">
        <v>2020</v>
      </c>
      <c r="C3730" t="s">
        <v>213</v>
      </c>
      <c r="D3730" t="s">
        <v>216</v>
      </c>
      <c r="E3730" t="s">
        <v>23</v>
      </c>
      <c r="F3730" t="str">
        <f t="shared" si="232"/>
        <v>Scientist</v>
      </c>
      <c r="G3730">
        <v>34000</v>
      </c>
      <c r="H3730" t="s">
        <v>14</v>
      </c>
      <c r="I3730">
        <v>38776</v>
      </c>
      <c r="J3730">
        <f t="shared" si="233"/>
        <v>0</v>
      </c>
      <c r="K3730">
        <f t="shared" si="234"/>
        <v>50000</v>
      </c>
      <c r="L3730" t="str">
        <f t="shared" si="235"/>
        <v>0-50000</v>
      </c>
      <c r="M3730" t="s">
        <v>15</v>
      </c>
      <c r="N3730" t="str">
        <f>VLOOKUP(M3730,'Country Names'!B:C,2,FALSE)</f>
        <v>Spain</v>
      </c>
      <c r="O3730">
        <v>100</v>
      </c>
      <c r="P3730" t="str">
        <f>IF(Table[[#This Row],[remote_ratio]]=0, "In Person", IF(Table[[#This Row],[remote_ratio]]=50, "Hybrid", IF(Table[[#This Row],[remote_ratio]]=100, "Remote")))</f>
        <v>Remote</v>
      </c>
      <c r="Q3730" t="s">
        <v>15</v>
      </c>
      <c r="R3730" t="str">
        <f>VLOOKUP(Q3730,'Country Names'!B:C,2,FALSE)</f>
        <v>Spain</v>
      </c>
      <c r="S3730" t="s">
        <v>221</v>
      </c>
    </row>
    <row r="3731" spans="1:19" x14ac:dyDescent="0.3">
      <c r="A3731">
        <v>3729</v>
      </c>
      <c r="B3731">
        <v>2021</v>
      </c>
      <c r="C3731" t="s">
        <v>213</v>
      </c>
      <c r="D3731" t="s">
        <v>216</v>
      </c>
      <c r="E3731" t="s">
        <v>23</v>
      </c>
      <c r="F3731" t="str">
        <f t="shared" si="232"/>
        <v>Scientist</v>
      </c>
      <c r="G3731">
        <v>39600</v>
      </c>
      <c r="H3731" t="s">
        <v>14</v>
      </c>
      <c r="I3731">
        <v>46809</v>
      </c>
      <c r="J3731">
        <f t="shared" si="233"/>
        <v>0</v>
      </c>
      <c r="K3731">
        <f t="shared" si="234"/>
        <v>50000</v>
      </c>
      <c r="L3731" t="str">
        <f t="shared" si="235"/>
        <v>0-50000</v>
      </c>
      <c r="M3731" t="s">
        <v>15</v>
      </c>
      <c r="N3731" t="str">
        <f>VLOOKUP(M3731,'Country Names'!B:C,2,FALSE)</f>
        <v>Spain</v>
      </c>
      <c r="O3731">
        <v>100</v>
      </c>
      <c r="P3731" t="str">
        <f>IF(Table[[#This Row],[remote_ratio]]=0, "In Person", IF(Table[[#This Row],[remote_ratio]]=50, "Hybrid", IF(Table[[#This Row],[remote_ratio]]=100, "Remote")))</f>
        <v>Remote</v>
      </c>
      <c r="Q3731" t="s">
        <v>15</v>
      </c>
      <c r="R3731" t="str">
        <f>VLOOKUP(Q3731,'Country Names'!B:C,2,FALSE)</f>
        <v>Spain</v>
      </c>
      <c r="S3731" t="s">
        <v>221</v>
      </c>
    </row>
    <row r="3732" spans="1:19" x14ac:dyDescent="0.3">
      <c r="A3732">
        <v>3730</v>
      </c>
      <c r="B3732">
        <v>2021</v>
      </c>
      <c r="C3732" t="s">
        <v>214</v>
      </c>
      <c r="D3732" t="s">
        <v>216</v>
      </c>
      <c r="E3732" t="s">
        <v>83</v>
      </c>
      <c r="F3732" t="str">
        <f t="shared" si="232"/>
        <v>Scientist</v>
      </c>
      <c r="G3732">
        <v>1335000</v>
      </c>
      <c r="H3732" t="s">
        <v>42</v>
      </c>
      <c r="I3732">
        <v>18053</v>
      </c>
      <c r="J3732">
        <f t="shared" si="233"/>
        <v>0</v>
      </c>
      <c r="K3732">
        <f t="shared" si="234"/>
        <v>50000</v>
      </c>
      <c r="L3732" t="str">
        <f t="shared" si="235"/>
        <v>0-50000</v>
      </c>
      <c r="M3732" t="s">
        <v>43</v>
      </c>
      <c r="N3732" t="str">
        <f>VLOOKUP(M3732,'Country Names'!B:C,2,FALSE)</f>
        <v>India</v>
      </c>
      <c r="O3732">
        <v>100</v>
      </c>
      <c r="P3732" t="str">
        <f>IF(Table[[#This Row],[remote_ratio]]=0, "In Person", IF(Table[[#This Row],[remote_ratio]]=50, "Hybrid", IF(Table[[#This Row],[remote_ratio]]=100, "Remote")))</f>
        <v>Remote</v>
      </c>
      <c r="Q3732" t="s">
        <v>156</v>
      </c>
      <c r="R3732" t="str">
        <f>VLOOKUP(Q3732,'Country Names'!B:C,2,FALSE)</f>
        <v>American Samoa</v>
      </c>
      <c r="S3732" t="s">
        <v>222</v>
      </c>
    </row>
    <row r="3733" spans="1:19" x14ac:dyDescent="0.3">
      <c r="A3733">
        <v>3731</v>
      </c>
      <c r="B3733">
        <v>2020</v>
      </c>
      <c r="C3733" t="s">
        <v>330</v>
      </c>
      <c r="D3733" t="s">
        <v>216</v>
      </c>
      <c r="E3733" t="s">
        <v>23</v>
      </c>
      <c r="F3733" t="str">
        <f t="shared" si="232"/>
        <v>Scientist</v>
      </c>
      <c r="G3733">
        <v>80000</v>
      </c>
      <c r="H3733" t="s">
        <v>14</v>
      </c>
      <c r="I3733">
        <v>91237</v>
      </c>
      <c r="J3733">
        <f t="shared" si="233"/>
        <v>50000</v>
      </c>
      <c r="K3733">
        <f t="shared" si="234"/>
        <v>100000</v>
      </c>
      <c r="L3733" t="str">
        <f t="shared" si="235"/>
        <v>50000-100000</v>
      </c>
      <c r="M3733" t="s">
        <v>90</v>
      </c>
      <c r="N3733" t="str">
        <f>VLOOKUP(M3733,'Country Names'!B:C,2,FALSE)</f>
        <v>Austria</v>
      </c>
      <c r="O3733">
        <v>0</v>
      </c>
      <c r="P3733" t="str">
        <f>IF(Table[[#This Row],[remote_ratio]]=0, "In Person", IF(Table[[#This Row],[remote_ratio]]=50, "Hybrid", IF(Table[[#This Row],[remote_ratio]]=100, "Remote")))</f>
        <v>In Person</v>
      </c>
      <c r="Q3733" t="s">
        <v>90</v>
      </c>
      <c r="R3733" t="str">
        <f>VLOOKUP(Q3733,'Country Names'!B:C,2,FALSE)</f>
        <v>Austria</v>
      </c>
      <c r="S3733" t="s">
        <v>222</v>
      </c>
    </row>
    <row r="3734" spans="1:19" x14ac:dyDescent="0.3">
      <c r="A3734">
        <v>3732</v>
      </c>
      <c r="B3734">
        <v>2020</v>
      </c>
      <c r="C3734" t="s">
        <v>213</v>
      </c>
      <c r="D3734" t="s">
        <v>216</v>
      </c>
      <c r="E3734" t="s">
        <v>23</v>
      </c>
      <c r="F3734" t="str">
        <f t="shared" si="232"/>
        <v>Scientist</v>
      </c>
      <c r="G3734">
        <v>55000</v>
      </c>
      <c r="H3734" t="s">
        <v>14</v>
      </c>
      <c r="I3734">
        <v>62726</v>
      </c>
      <c r="J3734">
        <f t="shared" si="233"/>
        <v>50000</v>
      </c>
      <c r="K3734">
        <f t="shared" si="234"/>
        <v>100000</v>
      </c>
      <c r="L3734" t="str">
        <f t="shared" si="235"/>
        <v>50000-100000</v>
      </c>
      <c r="M3734" t="s">
        <v>63</v>
      </c>
      <c r="N3734" t="str">
        <f>VLOOKUP(M3734,'Country Names'!B:C,2,FALSE)</f>
        <v>France</v>
      </c>
      <c r="O3734">
        <v>50</v>
      </c>
      <c r="P3734" t="str">
        <f>IF(Table[[#This Row],[remote_ratio]]=0, "In Person", IF(Table[[#This Row],[remote_ratio]]=50, "Hybrid", IF(Table[[#This Row],[remote_ratio]]=100, "Remote")))</f>
        <v>Hybrid</v>
      </c>
      <c r="Q3734" t="s">
        <v>192</v>
      </c>
      <c r="R3734" t="str">
        <f>VLOOKUP(Q3734,'Country Names'!B:C,2,FALSE)</f>
        <v>Luxembourg</v>
      </c>
      <c r="S3734" t="s">
        <v>222</v>
      </c>
    </row>
    <row r="3735" spans="1:19" x14ac:dyDescent="0.3">
      <c r="A3735">
        <v>3733</v>
      </c>
      <c r="B3735">
        <v>2021</v>
      </c>
      <c r="C3735" t="s">
        <v>213</v>
      </c>
      <c r="D3735" t="s">
        <v>216</v>
      </c>
      <c r="E3735" t="s">
        <v>23</v>
      </c>
      <c r="F3735" t="str">
        <f t="shared" si="232"/>
        <v>Scientist</v>
      </c>
      <c r="G3735">
        <v>115000</v>
      </c>
      <c r="H3735" t="s">
        <v>20</v>
      </c>
      <c r="I3735">
        <v>115000</v>
      </c>
      <c r="J3735">
        <f t="shared" si="233"/>
        <v>100000</v>
      </c>
      <c r="K3735">
        <f t="shared" si="234"/>
        <v>150000</v>
      </c>
      <c r="L3735" t="str">
        <f t="shared" si="235"/>
        <v>100000-150000</v>
      </c>
      <c r="M3735" t="s">
        <v>21</v>
      </c>
      <c r="N3735" t="str">
        <f>VLOOKUP(M3735,'Country Names'!B:C,2,FALSE)</f>
        <v>United States</v>
      </c>
      <c r="O3735">
        <v>50</v>
      </c>
      <c r="P3735" t="str">
        <f>IF(Table[[#This Row],[remote_ratio]]=0, "In Person", IF(Table[[#This Row],[remote_ratio]]=50, "Hybrid", IF(Table[[#This Row],[remote_ratio]]=100, "Remote")))</f>
        <v>Hybrid</v>
      </c>
      <c r="Q3735" t="s">
        <v>21</v>
      </c>
      <c r="R3735" t="str">
        <f>VLOOKUP(Q3735,'Country Names'!B:C,2,FALSE)</f>
        <v>United States</v>
      </c>
      <c r="S3735" t="s">
        <v>220</v>
      </c>
    </row>
    <row r="3736" spans="1:19" x14ac:dyDescent="0.3">
      <c r="A3736">
        <v>3735</v>
      </c>
      <c r="B3736">
        <v>2021</v>
      </c>
      <c r="C3736" t="s">
        <v>213</v>
      </c>
      <c r="D3736" t="s">
        <v>216</v>
      </c>
      <c r="E3736" t="s">
        <v>77</v>
      </c>
      <c r="F3736" t="str">
        <f t="shared" si="232"/>
        <v>Analyst</v>
      </c>
      <c r="G3736">
        <v>1450000</v>
      </c>
      <c r="H3736" t="s">
        <v>42</v>
      </c>
      <c r="I3736">
        <v>19609</v>
      </c>
      <c r="J3736">
        <f t="shared" si="233"/>
        <v>0</v>
      </c>
      <c r="K3736">
        <f t="shared" si="234"/>
        <v>50000</v>
      </c>
      <c r="L3736" t="str">
        <f t="shared" si="235"/>
        <v>0-50000</v>
      </c>
      <c r="M3736" t="s">
        <v>43</v>
      </c>
      <c r="N3736" t="str">
        <f>VLOOKUP(M3736,'Country Names'!B:C,2,FALSE)</f>
        <v>India</v>
      </c>
      <c r="O3736">
        <v>100</v>
      </c>
      <c r="P3736" t="str">
        <f>IF(Table[[#This Row],[remote_ratio]]=0, "In Person", IF(Table[[#This Row],[remote_ratio]]=50, "Hybrid", IF(Table[[#This Row],[remote_ratio]]=100, "Remote")))</f>
        <v>Remote</v>
      </c>
      <c r="Q3736" t="s">
        <v>43</v>
      </c>
      <c r="R3736" t="str">
        <f>VLOOKUP(Q3736,'Country Names'!B:C,2,FALSE)</f>
        <v>India</v>
      </c>
      <c r="S3736" t="s">
        <v>220</v>
      </c>
    </row>
    <row r="3737" spans="1:19" x14ac:dyDescent="0.3">
      <c r="A3737">
        <v>3734</v>
      </c>
      <c r="B3737">
        <v>2021</v>
      </c>
      <c r="C3737" t="s">
        <v>330</v>
      </c>
      <c r="D3737" t="s">
        <v>216</v>
      </c>
      <c r="E3737" t="s">
        <v>13</v>
      </c>
      <c r="F3737" t="str">
        <f t="shared" si="232"/>
        <v>Scientist</v>
      </c>
      <c r="G3737">
        <v>235000</v>
      </c>
      <c r="H3737" t="s">
        <v>20</v>
      </c>
      <c r="I3737">
        <v>235000</v>
      </c>
      <c r="J3737">
        <f t="shared" si="233"/>
        <v>200000</v>
      </c>
      <c r="K3737">
        <f t="shared" si="234"/>
        <v>250000</v>
      </c>
      <c r="L3737" t="str">
        <f t="shared" si="235"/>
        <v>200000-250000</v>
      </c>
      <c r="M3737" t="s">
        <v>21</v>
      </c>
      <c r="N3737" t="str">
        <f>VLOOKUP(M3737,'Country Names'!B:C,2,FALSE)</f>
        <v>United States</v>
      </c>
      <c r="O3737">
        <v>100</v>
      </c>
      <c r="P3737" t="str">
        <f>IF(Table[[#This Row],[remote_ratio]]=0, "In Person", IF(Table[[#This Row],[remote_ratio]]=50, "Hybrid", IF(Table[[#This Row],[remote_ratio]]=100, "Remote")))</f>
        <v>Remote</v>
      </c>
      <c r="Q3737" t="s">
        <v>21</v>
      </c>
      <c r="R3737" t="str">
        <f>VLOOKUP(Q3737,'Country Names'!B:C,2,FALSE)</f>
        <v>United States</v>
      </c>
      <c r="S3737" t="s">
        <v>220</v>
      </c>
    </row>
    <row r="3738" spans="1:19" x14ac:dyDescent="0.3">
      <c r="A3738">
        <v>3737</v>
      </c>
      <c r="B3738">
        <v>2021</v>
      </c>
      <c r="C3738" t="s">
        <v>213</v>
      </c>
      <c r="D3738" t="s">
        <v>216</v>
      </c>
      <c r="E3738" t="s">
        <v>27</v>
      </c>
      <c r="F3738" t="str">
        <f t="shared" si="232"/>
        <v>Analyst</v>
      </c>
      <c r="G3738">
        <v>75000</v>
      </c>
      <c r="H3738" t="s">
        <v>20</v>
      </c>
      <c r="I3738">
        <v>75000</v>
      </c>
      <c r="J3738">
        <f t="shared" si="233"/>
        <v>50000</v>
      </c>
      <c r="K3738">
        <f t="shared" si="234"/>
        <v>100000</v>
      </c>
      <c r="L3738" t="str">
        <f t="shared" si="235"/>
        <v>50000-100000</v>
      </c>
      <c r="M3738" t="s">
        <v>21</v>
      </c>
      <c r="N3738" t="str">
        <f>VLOOKUP(M3738,'Country Names'!B:C,2,FALSE)</f>
        <v>United States</v>
      </c>
      <c r="O3738">
        <v>0</v>
      </c>
      <c r="P3738" t="str">
        <f>IF(Table[[#This Row],[remote_ratio]]=0, "In Person", IF(Table[[#This Row],[remote_ratio]]=50, "Hybrid", IF(Table[[#This Row],[remote_ratio]]=100, "Remote")))</f>
        <v>In Person</v>
      </c>
      <c r="Q3738" t="s">
        <v>21</v>
      </c>
      <c r="R3738" t="str">
        <f>VLOOKUP(Q3738,'Country Names'!B:C,2,FALSE)</f>
        <v>United States</v>
      </c>
      <c r="S3738" t="s">
        <v>220</v>
      </c>
    </row>
    <row r="3739" spans="1:19" x14ac:dyDescent="0.3">
      <c r="A3739">
        <v>3738</v>
      </c>
      <c r="B3739">
        <v>2021</v>
      </c>
      <c r="C3739" t="s">
        <v>213</v>
      </c>
      <c r="D3739" t="s">
        <v>216</v>
      </c>
      <c r="E3739" t="s">
        <v>27</v>
      </c>
      <c r="F3739" t="str">
        <f t="shared" si="232"/>
        <v>Analyst</v>
      </c>
      <c r="G3739">
        <v>62000</v>
      </c>
      <c r="H3739" t="s">
        <v>20</v>
      </c>
      <c r="I3739">
        <v>62000</v>
      </c>
      <c r="J3739">
        <f t="shared" si="233"/>
        <v>50000</v>
      </c>
      <c r="K3739">
        <f t="shared" si="234"/>
        <v>100000</v>
      </c>
      <c r="L3739" t="str">
        <f t="shared" si="235"/>
        <v>50000-100000</v>
      </c>
      <c r="M3739" t="s">
        <v>21</v>
      </c>
      <c r="N3739" t="str">
        <f>VLOOKUP(M3739,'Country Names'!B:C,2,FALSE)</f>
        <v>United States</v>
      </c>
      <c r="O3739">
        <v>0</v>
      </c>
      <c r="P3739" t="str">
        <f>IF(Table[[#This Row],[remote_ratio]]=0, "In Person", IF(Table[[#This Row],[remote_ratio]]=50, "Hybrid", IF(Table[[#This Row],[remote_ratio]]=100, "Remote")))</f>
        <v>In Person</v>
      </c>
      <c r="Q3739" t="s">
        <v>21</v>
      </c>
      <c r="R3739" t="str">
        <f>VLOOKUP(Q3739,'Country Names'!B:C,2,FALSE)</f>
        <v>United States</v>
      </c>
      <c r="S3739" t="s">
        <v>220</v>
      </c>
    </row>
    <row r="3740" spans="1:19" x14ac:dyDescent="0.3">
      <c r="A3740">
        <v>3736</v>
      </c>
      <c r="B3740">
        <v>2021</v>
      </c>
      <c r="C3740" t="s">
        <v>214</v>
      </c>
      <c r="D3740" t="s">
        <v>218</v>
      </c>
      <c r="E3740" t="s">
        <v>83</v>
      </c>
      <c r="F3740" t="str">
        <f t="shared" si="232"/>
        <v>Scientist</v>
      </c>
      <c r="G3740">
        <v>12000</v>
      </c>
      <c r="H3740" t="s">
        <v>20</v>
      </c>
      <c r="I3740">
        <v>12000</v>
      </c>
      <c r="J3740">
        <f t="shared" si="233"/>
        <v>0</v>
      </c>
      <c r="K3740">
        <f t="shared" si="234"/>
        <v>50000</v>
      </c>
      <c r="L3740" t="str">
        <f t="shared" si="235"/>
        <v>0-50000</v>
      </c>
      <c r="M3740" t="s">
        <v>110</v>
      </c>
      <c r="N3740" t="str">
        <f>VLOOKUP(M3740,'Country Names'!B:C,2,FALSE)</f>
        <v>Brazil</v>
      </c>
      <c r="O3740">
        <v>100</v>
      </c>
      <c r="P3740" t="str">
        <f>IF(Table[[#This Row],[remote_ratio]]=0, "In Person", IF(Table[[#This Row],[remote_ratio]]=50, "Hybrid", IF(Table[[#This Row],[remote_ratio]]=100, "Remote")))</f>
        <v>Remote</v>
      </c>
      <c r="Q3740" t="s">
        <v>21</v>
      </c>
      <c r="R3740" t="str">
        <f>VLOOKUP(Q3740,'Country Names'!B:C,2,FALSE)</f>
        <v>United States</v>
      </c>
      <c r="S3740" t="s">
        <v>222</v>
      </c>
    </row>
    <row r="3741" spans="1:19" x14ac:dyDescent="0.3">
      <c r="A3741">
        <v>3740</v>
      </c>
      <c r="B3741">
        <v>2021</v>
      </c>
      <c r="C3741" t="s">
        <v>213</v>
      </c>
      <c r="D3741" t="s">
        <v>216</v>
      </c>
      <c r="E3741" t="s">
        <v>37</v>
      </c>
      <c r="F3741" t="str">
        <f t="shared" si="232"/>
        <v>Engineer</v>
      </c>
      <c r="G3741">
        <v>38400</v>
      </c>
      <c r="H3741" t="s">
        <v>14</v>
      </c>
      <c r="I3741">
        <v>45391</v>
      </c>
      <c r="J3741">
        <f t="shared" si="233"/>
        <v>0</v>
      </c>
      <c r="K3741">
        <f t="shared" si="234"/>
        <v>50000</v>
      </c>
      <c r="L3741" t="str">
        <f t="shared" si="235"/>
        <v>0-50000</v>
      </c>
      <c r="M3741" t="s">
        <v>51</v>
      </c>
      <c r="N3741" t="str">
        <f>VLOOKUP(M3741,'Country Names'!B:C,2,FALSE)</f>
        <v>Netherlands</v>
      </c>
      <c r="O3741">
        <v>100</v>
      </c>
      <c r="P3741" t="str">
        <f>IF(Table[[#This Row],[remote_ratio]]=0, "In Person", IF(Table[[#This Row],[remote_ratio]]=50, "Hybrid", IF(Table[[#This Row],[remote_ratio]]=100, "Remote")))</f>
        <v>Remote</v>
      </c>
      <c r="Q3741" t="s">
        <v>51</v>
      </c>
      <c r="R3741" t="str">
        <f>VLOOKUP(Q3741,'Country Names'!B:C,2,FALSE)</f>
        <v>Netherlands</v>
      </c>
      <c r="S3741" t="s">
        <v>220</v>
      </c>
    </row>
    <row r="3742" spans="1:19" x14ac:dyDescent="0.3">
      <c r="A3742">
        <v>3741</v>
      </c>
      <c r="B3742">
        <v>2020</v>
      </c>
      <c r="C3742" t="s">
        <v>330</v>
      </c>
      <c r="D3742" t="s">
        <v>216</v>
      </c>
      <c r="E3742" t="s">
        <v>69</v>
      </c>
      <c r="F3742" t="str">
        <f t="shared" si="232"/>
        <v>Manager</v>
      </c>
      <c r="G3742">
        <v>190200</v>
      </c>
      <c r="H3742" t="s">
        <v>20</v>
      </c>
      <c r="I3742">
        <v>190200</v>
      </c>
      <c r="J3742">
        <f t="shared" si="233"/>
        <v>150000</v>
      </c>
      <c r="K3742">
        <f t="shared" si="234"/>
        <v>200000</v>
      </c>
      <c r="L3742" t="str">
        <f t="shared" si="235"/>
        <v>150000-200000</v>
      </c>
      <c r="M3742" t="s">
        <v>21</v>
      </c>
      <c r="N3742" t="str">
        <f>VLOOKUP(M3742,'Country Names'!B:C,2,FALSE)</f>
        <v>United States</v>
      </c>
      <c r="O3742">
        <v>100</v>
      </c>
      <c r="P3742" t="str">
        <f>IF(Table[[#This Row],[remote_ratio]]=0, "In Person", IF(Table[[#This Row],[remote_ratio]]=50, "Hybrid", IF(Table[[#This Row],[remote_ratio]]=100, "Remote")))</f>
        <v>Remote</v>
      </c>
      <c r="Q3742" t="s">
        <v>21</v>
      </c>
      <c r="R3742" t="str">
        <f>VLOOKUP(Q3742,'Country Names'!B:C,2,FALSE)</f>
        <v>United States</v>
      </c>
      <c r="S3742" t="s">
        <v>221</v>
      </c>
    </row>
    <row r="3743" spans="1:19" x14ac:dyDescent="0.3">
      <c r="A3743">
        <v>3739</v>
      </c>
      <c r="B3743">
        <v>2021</v>
      </c>
      <c r="C3743" t="s">
        <v>213</v>
      </c>
      <c r="D3743" t="s">
        <v>216</v>
      </c>
      <c r="E3743" t="s">
        <v>23</v>
      </c>
      <c r="F3743" t="str">
        <f t="shared" si="232"/>
        <v>Scientist</v>
      </c>
      <c r="G3743">
        <v>73000</v>
      </c>
      <c r="H3743" t="s">
        <v>20</v>
      </c>
      <c r="I3743">
        <v>73000</v>
      </c>
      <c r="J3743">
        <f t="shared" si="233"/>
        <v>50000</v>
      </c>
      <c r="K3743">
        <f t="shared" si="234"/>
        <v>100000</v>
      </c>
      <c r="L3743" t="str">
        <f t="shared" si="235"/>
        <v>50000-100000</v>
      </c>
      <c r="M3743" t="s">
        <v>21</v>
      </c>
      <c r="N3743" t="str">
        <f>VLOOKUP(M3743,'Country Names'!B:C,2,FALSE)</f>
        <v>United States</v>
      </c>
      <c r="O3743">
        <v>0</v>
      </c>
      <c r="P3743" t="str">
        <f>IF(Table[[#This Row],[remote_ratio]]=0, "In Person", IF(Table[[#This Row],[remote_ratio]]=50, "Hybrid", IF(Table[[#This Row],[remote_ratio]]=100, "Remote")))</f>
        <v>In Person</v>
      </c>
      <c r="Q3743" t="s">
        <v>21</v>
      </c>
      <c r="R3743" t="str">
        <f>VLOOKUP(Q3743,'Country Names'!B:C,2,FALSE)</f>
        <v>United States</v>
      </c>
      <c r="S3743" t="s">
        <v>220</v>
      </c>
    </row>
    <row r="3744" spans="1:19" x14ac:dyDescent="0.3">
      <c r="A3744">
        <v>3742</v>
      </c>
      <c r="B3744">
        <v>2020</v>
      </c>
      <c r="C3744" t="s">
        <v>213</v>
      </c>
      <c r="D3744" t="s">
        <v>216</v>
      </c>
      <c r="E3744" t="s">
        <v>23</v>
      </c>
      <c r="F3744" t="str">
        <f t="shared" si="232"/>
        <v>Scientist</v>
      </c>
      <c r="G3744">
        <v>118000</v>
      </c>
      <c r="H3744" t="s">
        <v>20</v>
      </c>
      <c r="I3744">
        <v>118000</v>
      </c>
      <c r="J3744">
        <f t="shared" si="233"/>
        <v>100000</v>
      </c>
      <c r="K3744">
        <f t="shared" si="234"/>
        <v>150000</v>
      </c>
      <c r="L3744" t="str">
        <f t="shared" si="235"/>
        <v>100000-150000</v>
      </c>
      <c r="M3744" t="s">
        <v>21</v>
      </c>
      <c r="N3744" t="str">
        <f>VLOOKUP(M3744,'Country Names'!B:C,2,FALSE)</f>
        <v>United States</v>
      </c>
      <c r="O3744">
        <v>100</v>
      </c>
      <c r="P3744" t="str">
        <f>IF(Table[[#This Row],[remote_ratio]]=0, "In Person", IF(Table[[#This Row],[remote_ratio]]=50, "Hybrid", IF(Table[[#This Row],[remote_ratio]]=100, "Remote")))</f>
        <v>Remote</v>
      </c>
      <c r="Q3744" t="s">
        <v>21</v>
      </c>
      <c r="R3744" t="str">
        <f>VLOOKUP(Q3744,'Country Names'!B:C,2,FALSE)</f>
        <v>United States</v>
      </c>
      <c r="S3744" t="s">
        <v>221</v>
      </c>
    </row>
    <row r="3745" spans="1:19" x14ac:dyDescent="0.3">
      <c r="A3745">
        <v>3744</v>
      </c>
      <c r="B3745">
        <v>2020</v>
      </c>
      <c r="C3745" t="s">
        <v>213</v>
      </c>
      <c r="D3745" t="s">
        <v>216</v>
      </c>
      <c r="E3745" t="s">
        <v>37</v>
      </c>
      <c r="F3745" t="str">
        <f t="shared" si="232"/>
        <v>Engineer</v>
      </c>
      <c r="G3745">
        <v>130800</v>
      </c>
      <c r="H3745" t="s">
        <v>20</v>
      </c>
      <c r="I3745">
        <v>130800</v>
      </c>
      <c r="J3745">
        <f t="shared" si="233"/>
        <v>100000</v>
      </c>
      <c r="K3745">
        <f t="shared" si="234"/>
        <v>150000</v>
      </c>
      <c r="L3745" t="str">
        <f t="shared" si="235"/>
        <v>100000-150000</v>
      </c>
      <c r="M3745" t="s">
        <v>15</v>
      </c>
      <c r="N3745" t="str">
        <f>VLOOKUP(M3745,'Country Names'!B:C,2,FALSE)</f>
        <v>Spain</v>
      </c>
      <c r="O3745">
        <v>100</v>
      </c>
      <c r="P3745" t="str">
        <f>IF(Table[[#This Row],[remote_ratio]]=0, "In Person", IF(Table[[#This Row],[remote_ratio]]=50, "Hybrid", IF(Table[[#This Row],[remote_ratio]]=100, "Remote")))</f>
        <v>Remote</v>
      </c>
      <c r="Q3745" t="s">
        <v>21</v>
      </c>
      <c r="R3745" t="str">
        <f>VLOOKUP(Q3745,'Country Names'!B:C,2,FALSE)</f>
        <v>United States</v>
      </c>
      <c r="S3745" t="s">
        <v>221</v>
      </c>
    </row>
    <row r="3746" spans="1:19" x14ac:dyDescent="0.3">
      <c r="A3746">
        <v>3745</v>
      </c>
      <c r="B3746">
        <v>2020</v>
      </c>
      <c r="C3746" t="s">
        <v>330</v>
      </c>
      <c r="D3746" t="s">
        <v>216</v>
      </c>
      <c r="E3746" t="s">
        <v>35</v>
      </c>
      <c r="F3746" t="str">
        <f t="shared" si="232"/>
        <v>Engineer</v>
      </c>
      <c r="G3746">
        <v>40000</v>
      </c>
      <c r="H3746" t="s">
        <v>14</v>
      </c>
      <c r="I3746">
        <v>45618</v>
      </c>
      <c r="J3746">
        <f t="shared" si="233"/>
        <v>0</v>
      </c>
      <c r="K3746">
        <f t="shared" si="234"/>
        <v>50000</v>
      </c>
      <c r="L3746" t="str">
        <f t="shared" si="235"/>
        <v>0-50000</v>
      </c>
      <c r="M3746" t="s">
        <v>119</v>
      </c>
      <c r="N3746" t="str">
        <f>VLOOKUP(M3746,'Country Names'!B:C,2,FALSE)</f>
        <v>Croatia</v>
      </c>
      <c r="O3746">
        <v>100</v>
      </c>
      <c r="P3746" t="str">
        <f>IF(Table[[#This Row],[remote_ratio]]=0, "In Person", IF(Table[[#This Row],[remote_ratio]]=50, "Hybrid", IF(Table[[#This Row],[remote_ratio]]=100, "Remote")))</f>
        <v>Remote</v>
      </c>
      <c r="Q3746" t="s">
        <v>119</v>
      </c>
      <c r="R3746" t="str">
        <f>VLOOKUP(Q3746,'Country Names'!B:C,2,FALSE)</f>
        <v>Croatia</v>
      </c>
      <c r="S3746" t="s">
        <v>222</v>
      </c>
    </row>
    <row r="3747" spans="1:19" x14ac:dyDescent="0.3">
      <c r="A3747">
        <v>3743</v>
      </c>
      <c r="B3747">
        <v>2020</v>
      </c>
      <c r="C3747" t="s">
        <v>213</v>
      </c>
      <c r="D3747" t="s">
        <v>216</v>
      </c>
      <c r="E3747" t="s">
        <v>23</v>
      </c>
      <c r="F3747" t="str">
        <f t="shared" si="232"/>
        <v>Scientist</v>
      </c>
      <c r="G3747">
        <v>138350</v>
      </c>
      <c r="H3747" t="s">
        <v>20</v>
      </c>
      <c r="I3747">
        <v>138350</v>
      </c>
      <c r="J3747">
        <f t="shared" si="233"/>
        <v>100000</v>
      </c>
      <c r="K3747">
        <f t="shared" si="234"/>
        <v>150000</v>
      </c>
      <c r="L3747" t="str">
        <f t="shared" si="235"/>
        <v>100000-150000</v>
      </c>
      <c r="M3747" t="s">
        <v>21</v>
      </c>
      <c r="N3747" t="str">
        <f>VLOOKUP(M3747,'Country Names'!B:C,2,FALSE)</f>
        <v>United States</v>
      </c>
      <c r="O3747">
        <v>100</v>
      </c>
      <c r="P3747" t="str">
        <f>IF(Table[[#This Row],[remote_ratio]]=0, "In Person", IF(Table[[#This Row],[remote_ratio]]=50, "Hybrid", IF(Table[[#This Row],[remote_ratio]]=100, "Remote")))</f>
        <v>Remote</v>
      </c>
      <c r="Q3747" t="s">
        <v>21</v>
      </c>
      <c r="R3747" t="str">
        <f>VLOOKUP(Q3747,'Country Names'!B:C,2,FALSE)</f>
        <v>United States</v>
      </c>
      <c r="S3747" t="s">
        <v>221</v>
      </c>
    </row>
    <row r="3748" spans="1:19" x14ac:dyDescent="0.3">
      <c r="A3748">
        <v>3747</v>
      </c>
      <c r="B3748">
        <v>2021</v>
      </c>
      <c r="C3748" t="s">
        <v>213</v>
      </c>
      <c r="D3748" t="s">
        <v>216</v>
      </c>
      <c r="E3748" t="s">
        <v>23</v>
      </c>
      <c r="F3748" t="str">
        <f t="shared" si="232"/>
        <v>Scientist</v>
      </c>
      <c r="G3748">
        <v>160000</v>
      </c>
      <c r="H3748" t="s">
        <v>67</v>
      </c>
      <c r="I3748">
        <v>119059</v>
      </c>
      <c r="J3748">
        <f t="shared" si="233"/>
        <v>100000</v>
      </c>
      <c r="K3748">
        <f t="shared" si="234"/>
        <v>150000</v>
      </c>
      <c r="L3748" t="str">
        <f t="shared" si="235"/>
        <v>100000-150000</v>
      </c>
      <c r="M3748" t="s">
        <v>96</v>
      </c>
      <c r="N3748" t="str">
        <f>VLOOKUP(M3748,'Country Names'!B:C,2,FALSE)</f>
        <v>Singapore</v>
      </c>
      <c r="O3748">
        <v>100</v>
      </c>
      <c r="P3748" t="str">
        <f>IF(Table[[#This Row],[remote_ratio]]=0, "In Person", IF(Table[[#This Row],[remote_ratio]]=50, "Hybrid", IF(Table[[#This Row],[remote_ratio]]=100, "Remote")))</f>
        <v>Remote</v>
      </c>
      <c r="Q3748" t="s">
        <v>85</v>
      </c>
      <c r="R3748" t="str">
        <f>VLOOKUP(Q3748,'Country Names'!B:C,2,FALSE)</f>
        <v>Israel</v>
      </c>
      <c r="S3748" t="s">
        <v>221</v>
      </c>
    </row>
    <row r="3749" spans="1:19" x14ac:dyDescent="0.3">
      <c r="A3749">
        <v>3748</v>
      </c>
      <c r="B3749">
        <v>2021</v>
      </c>
      <c r="C3749" t="s">
        <v>213</v>
      </c>
      <c r="D3749" t="s">
        <v>216</v>
      </c>
      <c r="E3749" t="s">
        <v>88</v>
      </c>
      <c r="F3749" t="str">
        <f t="shared" si="232"/>
        <v>Scientist</v>
      </c>
      <c r="G3749">
        <v>423000</v>
      </c>
      <c r="H3749" t="s">
        <v>20</v>
      </c>
      <c r="I3749">
        <v>423000</v>
      </c>
      <c r="J3749">
        <f t="shared" si="233"/>
        <v>400000</v>
      </c>
      <c r="K3749">
        <f t="shared" si="234"/>
        <v>450000</v>
      </c>
      <c r="L3749" t="str">
        <f t="shared" si="235"/>
        <v>400000-450000</v>
      </c>
      <c r="M3749" t="s">
        <v>21</v>
      </c>
      <c r="N3749" t="str">
        <f>VLOOKUP(M3749,'Country Names'!B:C,2,FALSE)</f>
        <v>United States</v>
      </c>
      <c r="O3749">
        <v>50</v>
      </c>
      <c r="P3749" t="str">
        <f>IF(Table[[#This Row],[remote_ratio]]=0, "In Person", IF(Table[[#This Row],[remote_ratio]]=50, "Hybrid", IF(Table[[#This Row],[remote_ratio]]=100, "Remote")))</f>
        <v>Hybrid</v>
      </c>
      <c r="Q3749" t="s">
        <v>21</v>
      </c>
      <c r="R3749" t="str">
        <f>VLOOKUP(Q3749,'Country Names'!B:C,2,FALSE)</f>
        <v>United States</v>
      </c>
      <c r="S3749" t="s">
        <v>220</v>
      </c>
    </row>
    <row r="3750" spans="1:19" x14ac:dyDescent="0.3">
      <c r="A3750">
        <v>3749</v>
      </c>
      <c r="B3750">
        <v>2021</v>
      </c>
      <c r="C3750" t="s">
        <v>213</v>
      </c>
      <c r="D3750" t="s">
        <v>216</v>
      </c>
      <c r="E3750" t="s">
        <v>37</v>
      </c>
      <c r="F3750" t="str">
        <f t="shared" si="232"/>
        <v>Engineer</v>
      </c>
      <c r="G3750">
        <v>24000</v>
      </c>
      <c r="H3750" t="s">
        <v>14</v>
      </c>
      <c r="I3750">
        <v>28369</v>
      </c>
      <c r="J3750">
        <f t="shared" si="233"/>
        <v>0</v>
      </c>
      <c r="K3750">
        <f t="shared" si="234"/>
        <v>50000</v>
      </c>
      <c r="L3750" t="str">
        <f t="shared" si="235"/>
        <v>0-50000</v>
      </c>
      <c r="M3750" t="s">
        <v>212</v>
      </c>
      <c r="N3750" t="str">
        <f>VLOOKUP(M3750,'Country Names'!B:C,2,FALSE)</f>
        <v>Malta</v>
      </c>
      <c r="O3750">
        <v>50</v>
      </c>
      <c r="P3750" t="str">
        <f>IF(Table[[#This Row],[remote_ratio]]=0, "In Person", IF(Table[[#This Row],[remote_ratio]]=50, "Hybrid", IF(Table[[#This Row],[remote_ratio]]=100, "Remote")))</f>
        <v>Hybrid</v>
      </c>
      <c r="Q3750" t="s">
        <v>212</v>
      </c>
      <c r="R3750" t="str">
        <f>VLOOKUP(Q3750,'Country Names'!B:C,2,FALSE)</f>
        <v>Malta</v>
      </c>
      <c r="S3750" t="s">
        <v>220</v>
      </c>
    </row>
    <row r="3751" spans="1:19" x14ac:dyDescent="0.3">
      <c r="A3751">
        <v>3750</v>
      </c>
      <c r="B3751">
        <v>2021</v>
      </c>
      <c r="C3751" t="s">
        <v>330</v>
      </c>
      <c r="D3751" t="s">
        <v>216</v>
      </c>
      <c r="E3751" t="s">
        <v>76</v>
      </c>
      <c r="F3751" t="str">
        <f t="shared" si="232"/>
        <v>Specialist</v>
      </c>
      <c r="G3751">
        <v>165000</v>
      </c>
      <c r="H3751" t="s">
        <v>20</v>
      </c>
      <c r="I3751">
        <v>165000</v>
      </c>
      <c r="J3751">
        <f t="shared" si="233"/>
        <v>150000</v>
      </c>
      <c r="K3751">
        <f t="shared" si="234"/>
        <v>200000</v>
      </c>
      <c r="L3751" t="str">
        <f t="shared" si="235"/>
        <v>150000-200000</v>
      </c>
      <c r="M3751" t="s">
        <v>21</v>
      </c>
      <c r="N3751" t="str">
        <f>VLOOKUP(M3751,'Country Names'!B:C,2,FALSE)</f>
        <v>United States</v>
      </c>
      <c r="O3751">
        <v>100</v>
      </c>
      <c r="P3751" t="str">
        <f>IF(Table[[#This Row],[remote_ratio]]=0, "In Person", IF(Table[[#This Row],[remote_ratio]]=50, "Hybrid", IF(Table[[#This Row],[remote_ratio]]=100, "Remote")))</f>
        <v>Remote</v>
      </c>
      <c r="Q3751" t="s">
        <v>21</v>
      </c>
      <c r="R3751" t="str">
        <f>VLOOKUP(Q3751,'Country Names'!B:C,2,FALSE)</f>
        <v>United States</v>
      </c>
      <c r="S3751" t="s">
        <v>220</v>
      </c>
    </row>
    <row r="3752" spans="1:19" x14ac:dyDescent="0.3">
      <c r="A3752">
        <v>3751</v>
      </c>
      <c r="B3752">
        <v>2020</v>
      </c>
      <c r="C3752" t="s">
        <v>330</v>
      </c>
      <c r="D3752" t="s">
        <v>216</v>
      </c>
      <c r="E3752" t="s">
        <v>23</v>
      </c>
      <c r="F3752" t="str">
        <f t="shared" si="232"/>
        <v>Scientist</v>
      </c>
      <c r="G3752">
        <v>412000</v>
      </c>
      <c r="H3752" t="s">
        <v>20</v>
      </c>
      <c r="I3752">
        <v>412000</v>
      </c>
      <c r="J3752">
        <f t="shared" si="233"/>
        <v>400000</v>
      </c>
      <c r="K3752">
        <f t="shared" si="234"/>
        <v>450000</v>
      </c>
      <c r="L3752" t="str">
        <f t="shared" si="235"/>
        <v>400000-450000</v>
      </c>
      <c r="M3752" t="s">
        <v>21</v>
      </c>
      <c r="N3752" t="str">
        <f>VLOOKUP(M3752,'Country Names'!B:C,2,FALSE)</f>
        <v>United States</v>
      </c>
      <c r="O3752">
        <v>100</v>
      </c>
      <c r="P3752" t="str">
        <f>IF(Table[[#This Row],[remote_ratio]]=0, "In Person", IF(Table[[#This Row],[remote_ratio]]=50, "Hybrid", IF(Table[[#This Row],[remote_ratio]]=100, "Remote")))</f>
        <v>Remote</v>
      </c>
      <c r="Q3752" t="s">
        <v>21</v>
      </c>
      <c r="R3752" t="str">
        <f>VLOOKUP(Q3752,'Country Names'!B:C,2,FALSE)</f>
        <v>United States</v>
      </c>
      <c r="S3752" t="s">
        <v>220</v>
      </c>
    </row>
    <row r="3753" spans="1:19" x14ac:dyDescent="0.3">
      <c r="A3753">
        <v>3752</v>
      </c>
      <c r="B3753">
        <v>2021</v>
      </c>
      <c r="C3753" t="s">
        <v>213</v>
      </c>
      <c r="D3753" t="s">
        <v>216</v>
      </c>
      <c r="E3753" t="s">
        <v>13</v>
      </c>
      <c r="F3753" t="str">
        <f t="shared" si="232"/>
        <v>Scientist</v>
      </c>
      <c r="G3753">
        <v>151000</v>
      </c>
      <c r="H3753" t="s">
        <v>20</v>
      </c>
      <c r="I3753">
        <v>151000</v>
      </c>
      <c r="J3753">
        <f t="shared" si="233"/>
        <v>150000</v>
      </c>
      <c r="K3753">
        <f t="shared" si="234"/>
        <v>200000</v>
      </c>
      <c r="L3753" t="str">
        <f t="shared" si="235"/>
        <v>150000-200000</v>
      </c>
      <c r="M3753" t="s">
        <v>21</v>
      </c>
      <c r="N3753" t="str">
        <f>VLOOKUP(M3753,'Country Names'!B:C,2,FALSE)</f>
        <v>United States</v>
      </c>
      <c r="O3753">
        <v>100</v>
      </c>
      <c r="P3753" t="str">
        <f>IF(Table[[#This Row],[remote_ratio]]=0, "In Person", IF(Table[[#This Row],[remote_ratio]]=50, "Hybrid", IF(Table[[#This Row],[remote_ratio]]=100, "Remote")))</f>
        <v>Remote</v>
      </c>
      <c r="Q3753" t="s">
        <v>21</v>
      </c>
      <c r="R3753" t="str">
        <f>VLOOKUP(Q3753,'Country Names'!B:C,2,FALSE)</f>
        <v>United States</v>
      </c>
      <c r="S3753" t="s">
        <v>220</v>
      </c>
    </row>
    <row r="3754" spans="1:19" x14ac:dyDescent="0.3">
      <c r="A3754">
        <v>3753</v>
      </c>
      <c r="B3754">
        <v>2020</v>
      </c>
      <c r="C3754" t="s">
        <v>214</v>
      </c>
      <c r="D3754" t="s">
        <v>216</v>
      </c>
      <c r="E3754" t="s">
        <v>23</v>
      </c>
      <c r="F3754" t="str">
        <f t="shared" si="232"/>
        <v>Scientist</v>
      </c>
      <c r="G3754">
        <v>105000</v>
      </c>
      <c r="H3754" t="s">
        <v>20</v>
      </c>
      <c r="I3754">
        <v>105000</v>
      </c>
      <c r="J3754">
        <f t="shared" si="233"/>
        <v>100000</v>
      </c>
      <c r="K3754">
        <f t="shared" si="234"/>
        <v>150000</v>
      </c>
      <c r="L3754" t="str">
        <f t="shared" si="235"/>
        <v>100000-150000</v>
      </c>
      <c r="M3754" t="s">
        <v>21</v>
      </c>
      <c r="N3754" t="str">
        <f>VLOOKUP(M3754,'Country Names'!B:C,2,FALSE)</f>
        <v>United States</v>
      </c>
      <c r="O3754">
        <v>100</v>
      </c>
      <c r="P3754" t="str">
        <f>IF(Table[[#This Row],[remote_ratio]]=0, "In Person", IF(Table[[#This Row],[remote_ratio]]=50, "Hybrid", IF(Table[[#This Row],[remote_ratio]]=100, "Remote")))</f>
        <v>Remote</v>
      </c>
      <c r="Q3754" t="s">
        <v>21</v>
      </c>
      <c r="R3754" t="str">
        <f>VLOOKUP(Q3754,'Country Names'!B:C,2,FALSE)</f>
        <v>United States</v>
      </c>
      <c r="S3754" t="s">
        <v>222</v>
      </c>
    </row>
    <row r="3755" spans="1:19" x14ac:dyDescent="0.3">
      <c r="A3755">
        <v>3754</v>
      </c>
      <c r="B3755">
        <v>2020</v>
      </c>
      <c r="C3755" t="s">
        <v>214</v>
      </c>
      <c r="D3755" t="s">
        <v>217</v>
      </c>
      <c r="E3755" t="s">
        <v>56</v>
      </c>
      <c r="F3755" t="str">
        <f t="shared" si="232"/>
        <v>Analyst</v>
      </c>
      <c r="G3755">
        <v>100000</v>
      </c>
      <c r="H3755" t="s">
        <v>20</v>
      </c>
      <c r="I3755">
        <v>100000</v>
      </c>
      <c r="J3755">
        <f t="shared" si="233"/>
        <v>100000</v>
      </c>
      <c r="K3755">
        <f t="shared" si="234"/>
        <v>150000</v>
      </c>
      <c r="L3755" t="str">
        <f t="shared" si="235"/>
        <v>100000-150000</v>
      </c>
      <c r="M3755" t="s">
        <v>21</v>
      </c>
      <c r="N3755" t="str">
        <f>VLOOKUP(M3755,'Country Names'!B:C,2,FALSE)</f>
        <v>United States</v>
      </c>
      <c r="O3755">
        <v>100</v>
      </c>
      <c r="P3755" t="str">
        <f>IF(Table[[#This Row],[remote_ratio]]=0, "In Person", IF(Table[[#This Row],[remote_ratio]]=50, "Hybrid", IF(Table[[#This Row],[remote_ratio]]=100, "Remote")))</f>
        <v>Remote</v>
      </c>
      <c r="Q3755" t="s">
        <v>21</v>
      </c>
      <c r="R3755" t="str">
        <f>VLOOKUP(Q3755,'Country Names'!B:C,2,FALSE)</f>
        <v>United States</v>
      </c>
      <c r="S3755" t="s">
        <v>220</v>
      </c>
    </row>
    <row r="3756" spans="1:19" x14ac:dyDescent="0.3">
      <c r="A3756">
        <v>3755</v>
      </c>
      <c r="B3756">
        <v>2021</v>
      </c>
      <c r="C3756" t="s">
        <v>330</v>
      </c>
      <c r="D3756" t="s">
        <v>216</v>
      </c>
      <c r="E3756" t="s">
        <v>69</v>
      </c>
      <c r="F3756" t="str">
        <f t="shared" si="232"/>
        <v>Manager</v>
      </c>
      <c r="G3756">
        <v>7000000</v>
      </c>
      <c r="H3756" t="s">
        <v>42</v>
      </c>
      <c r="I3756">
        <v>94665</v>
      </c>
      <c r="J3756">
        <f t="shared" si="233"/>
        <v>50000</v>
      </c>
      <c r="K3756">
        <f t="shared" si="234"/>
        <v>100000</v>
      </c>
      <c r="L3756" t="str">
        <f t="shared" si="235"/>
        <v>50000-100000</v>
      </c>
      <c r="M3756" t="s">
        <v>43</v>
      </c>
      <c r="N3756" t="str">
        <f>VLOOKUP(M3756,'Country Names'!B:C,2,FALSE)</f>
        <v>India</v>
      </c>
      <c r="O3756">
        <v>50</v>
      </c>
      <c r="P3756" t="str">
        <f>IF(Table[[#This Row],[remote_ratio]]=0, "In Person", IF(Table[[#This Row],[remote_ratio]]=50, "Hybrid", IF(Table[[#This Row],[remote_ratio]]=100, "Remote")))</f>
        <v>Hybrid</v>
      </c>
      <c r="Q3756" t="s">
        <v>43</v>
      </c>
      <c r="R3756" t="str">
        <f>VLOOKUP(Q3756,'Country Names'!B:C,2,FALSE)</f>
        <v>India</v>
      </c>
      <c r="S3756" t="s">
        <v>220</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3"/>
  <sheetViews>
    <sheetView workbookViewId="0">
      <selection activeCell="B27" sqref="B27"/>
    </sheetView>
  </sheetViews>
  <sheetFormatPr defaultRowHeight="14.4" x14ac:dyDescent="0.3"/>
  <cols>
    <col min="1" max="1" width="24.44140625" bestFit="1" customWidth="1"/>
    <col min="2" max="2" width="12.109375" bestFit="1" customWidth="1"/>
    <col min="3" max="3" width="19.88671875" customWidth="1"/>
  </cols>
  <sheetData>
    <row r="1" spans="1:3" x14ac:dyDescent="0.3">
      <c r="A1" t="s">
        <v>305</v>
      </c>
      <c r="B1" t="s">
        <v>303</v>
      </c>
      <c r="C1" t="s">
        <v>304</v>
      </c>
    </row>
    <row r="2" spans="1:3" x14ac:dyDescent="0.3">
      <c r="A2" t="s">
        <v>231</v>
      </c>
      <c r="B2" t="str" cm="1">
        <f t="array" ref="B2:C2">_xlfn.TEXTSPLIT(A2," - ")</f>
        <v>AE</v>
      </c>
      <c r="C2" t="str">
        <v>United Arab Emirates</v>
      </c>
    </row>
    <row r="3" spans="1:3" x14ac:dyDescent="0.3">
      <c r="A3" t="s">
        <v>232</v>
      </c>
      <c r="B3" t="str" cm="1">
        <f t="array" ref="B3:C3">_xlfn.TEXTSPLIT(A3," - ")</f>
        <v>AL</v>
      </c>
      <c r="C3" t="str">
        <v>Albania</v>
      </c>
    </row>
    <row r="4" spans="1:3" x14ac:dyDescent="0.3">
      <c r="A4" t="s">
        <v>233</v>
      </c>
      <c r="B4" t="str" cm="1">
        <f t="array" ref="B4:C4">_xlfn.TEXTSPLIT(A4," - ")</f>
        <v>AM</v>
      </c>
      <c r="C4" t="str">
        <v>Armenia</v>
      </c>
    </row>
    <row r="5" spans="1:3" x14ac:dyDescent="0.3">
      <c r="A5" t="s">
        <v>234</v>
      </c>
      <c r="B5" t="str" cm="1">
        <f t="array" ref="B5:C5">_xlfn.TEXTSPLIT(A5," - ")</f>
        <v>AR</v>
      </c>
      <c r="C5" t="str">
        <v>Argentina</v>
      </c>
    </row>
    <row r="6" spans="1:3" x14ac:dyDescent="0.3">
      <c r="A6" t="s">
        <v>235</v>
      </c>
      <c r="B6" t="str" cm="1">
        <f t="array" ref="B6:C6">_xlfn.TEXTSPLIT(A6," - ")</f>
        <v>AS</v>
      </c>
      <c r="C6" t="str">
        <v>American Samoa</v>
      </c>
    </row>
    <row r="7" spans="1:3" x14ac:dyDescent="0.3">
      <c r="A7" t="s">
        <v>236</v>
      </c>
      <c r="B7" t="str" cm="1">
        <f t="array" ref="B7:C7">_xlfn.TEXTSPLIT(A7," - ")</f>
        <v>AT</v>
      </c>
      <c r="C7" t="str">
        <v>Austria</v>
      </c>
    </row>
    <row r="8" spans="1:3" x14ac:dyDescent="0.3">
      <c r="A8" t="s">
        <v>237</v>
      </c>
      <c r="B8" t="str" cm="1">
        <f t="array" ref="B8:C8">_xlfn.TEXTSPLIT(A8," - ")</f>
        <v>AU</v>
      </c>
      <c r="C8" t="str">
        <v>Australia</v>
      </c>
    </row>
    <row r="9" spans="1:3" x14ac:dyDescent="0.3">
      <c r="A9" t="s">
        <v>238</v>
      </c>
      <c r="B9" t="str" cm="1">
        <f t="array" ref="B9:C9">_xlfn.TEXTSPLIT(A9," - ")</f>
        <v>BA</v>
      </c>
      <c r="C9" t="str">
        <v>Bosnia and Herzegovina</v>
      </c>
    </row>
    <row r="10" spans="1:3" x14ac:dyDescent="0.3">
      <c r="A10" t="s">
        <v>239</v>
      </c>
      <c r="B10" t="str" cm="1">
        <f t="array" ref="B10:C10">_xlfn.TEXTSPLIT(A10," - ")</f>
        <v>BE</v>
      </c>
      <c r="C10" t="str">
        <v>Belgium</v>
      </c>
    </row>
    <row r="11" spans="1:3" x14ac:dyDescent="0.3">
      <c r="A11" t="s">
        <v>240</v>
      </c>
      <c r="B11" t="str" cm="1">
        <f t="array" ref="B11:C11">_xlfn.TEXTSPLIT(A11," - ")</f>
        <v>BO</v>
      </c>
      <c r="C11" t="str">
        <v>Bolivia</v>
      </c>
    </row>
    <row r="12" spans="1:3" x14ac:dyDescent="0.3">
      <c r="A12" t="s">
        <v>241</v>
      </c>
      <c r="B12" t="str" cm="1">
        <f t="array" ref="B12:C12">_xlfn.TEXTSPLIT(A12," - ")</f>
        <v>BR</v>
      </c>
      <c r="C12" t="str">
        <v>Brazil</v>
      </c>
    </row>
    <row r="13" spans="1:3" x14ac:dyDescent="0.3">
      <c r="A13" t="s">
        <v>242</v>
      </c>
      <c r="B13" t="str" cm="1">
        <f t="array" ref="B13:C13">_xlfn.TEXTSPLIT(A13," - ")</f>
        <v>BS</v>
      </c>
      <c r="C13" t="str">
        <v>Bahamas</v>
      </c>
    </row>
    <row r="14" spans="1:3" x14ac:dyDescent="0.3">
      <c r="A14" t="s">
        <v>243</v>
      </c>
      <c r="B14" t="str" cm="1">
        <f t="array" ref="B14:C14">_xlfn.TEXTSPLIT(A14," - ")</f>
        <v>CA</v>
      </c>
      <c r="C14" t="str">
        <v>Canada</v>
      </c>
    </row>
    <row r="15" spans="1:3" x14ac:dyDescent="0.3">
      <c r="A15" t="s">
        <v>244</v>
      </c>
      <c r="B15" t="str" cm="1">
        <f t="array" ref="B15:C15">_xlfn.TEXTSPLIT(A15," - ")</f>
        <v>CF</v>
      </c>
      <c r="C15" t="str">
        <v>Central African Republic</v>
      </c>
    </row>
    <row r="16" spans="1:3" x14ac:dyDescent="0.3">
      <c r="A16" t="s">
        <v>245</v>
      </c>
      <c r="B16" t="str" cm="1">
        <f t="array" ref="B16:C16">_xlfn.TEXTSPLIT(A16," - ")</f>
        <v>CH</v>
      </c>
      <c r="C16" t="str">
        <v>Switzerland</v>
      </c>
    </row>
    <row r="17" spans="1:3" x14ac:dyDescent="0.3">
      <c r="A17" t="s">
        <v>246</v>
      </c>
      <c r="B17" t="str" cm="1">
        <f t="array" ref="B17:C17">_xlfn.TEXTSPLIT(A17," - ")</f>
        <v>CL</v>
      </c>
      <c r="C17" t="str">
        <v>Chile</v>
      </c>
    </row>
    <row r="18" spans="1:3" x14ac:dyDescent="0.3">
      <c r="A18" t="s">
        <v>247</v>
      </c>
      <c r="B18" t="str" cm="1">
        <f t="array" ref="B18:C18">_xlfn.TEXTSPLIT(A18," - ")</f>
        <v>CN</v>
      </c>
      <c r="C18" t="str">
        <v>China</v>
      </c>
    </row>
    <row r="19" spans="1:3" x14ac:dyDescent="0.3">
      <c r="A19" t="s">
        <v>248</v>
      </c>
      <c r="B19" t="str" cm="1">
        <f t="array" ref="B19:C19">_xlfn.TEXTSPLIT(A19," - ")</f>
        <v>CO</v>
      </c>
      <c r="C19" t="str">
        <v>Colombia</v>
      </c>
    </row>
    <row r="20" spans="1:3" x14ac:dyDescent="0.3">
      <c r="A20" t="s">
        <v>249</v>
      </c>
      <c r="B20" t="str" cm="1">
        <f t="array" ref="B20:C20">_xlfn.TEXTSPLIT(A20," - ")</f>
        <v>CR</v>
      </c>
      <c r="C20" t="str">
        <v>Costa Rica</v>
      </c>
    </row>
    <row r="21" spans="1:3" x14ac:dyDescent="0.3">
      <c r="A21" t="s">
        <v>250</v>
      </c>
      <c r="B21" t="str" cm="1">
        <f t="array" ref="B21:C21">_xlfn.TEXTSPLIT(A21," - ")</f>
        <v>CZ</v>
      </c>
      <c r="C21" t="str">
        <v>Czech Republic</v>
      </c>
    </row>
    <row r="22" spans="1:3" x14ac:dyDescent="0.3">
      <c r="A22" t="s">
        <v>251</v>
      </c>
      <c r="B22" t="str" cm="1">
        <f t="array" ref="B22:C22">_xlfn.TEXTSPLIT(A22," - ")</f>
        <v>DE</v>
      </c>
      <c r="C22" t="str">
        <v>Germany</v>
      </c>
    </row>
    <row r="23" spans="1:3" x14ac:dyDescent="0.3">
      <c r="A23" t="s">
        <v>252</v>
      </c>
      <c r="B23" t="str" cm="1">
        <f t="array" ref="B23:C23">_xlfn.TEXTSPLIT(A23," - ")</f>
        <v>DK</v>
      </c>
      <c r="C23" t="str">
        <v>Denmark</v>
      </c>
    </row>
    <row r="24" spans="1:3" x14ac:dyDescent="0.3">
      <c r="A24" t="s">
        <v>253</v>
      </c>
      <c r="B24" t="str" cm="1">
        <f t="array" ref="B24:C24">_xlfn.TEXTSPLIT(A24," - ")</f>
        <v>DZ</v>
      </c>
      <c r="C24" t="str">
        <v>Algeria</v>
      </c>
    </row>
    <row r="25" spans="1:3" x14ac:dyDescent="0.3">
      <c r="A25" t="s">
        <v>254</v>
      </c>
      <c r="B25" t="str" cm="1">
        <f t="array" ref="B25:C25">_xlfn.TEXTSPLIT(A25," - ")</f>
        <v>EE</v>
      </c>
      <c r="C25" t="str">
        <v>Estonia</v>
      </c>
    </row>
    <row r="26" spans="1:3" x14ac:dyDescent="0.3">
      <c r="A26" t="s">
        <v>255</v>
      </c>
      <c r="B26" t="str" cm="1">
        <f t="array" ref="B26:C26">_xlfn.TEXTSPLIT(A26," - ")</f>
        <v>EG</v>
      </c>
      <c r="C26" t="str">
        <v>Egypt</v>
      </c>
    </row>
    <row r="27" spans="1:3" x14ac:dyDescent="0.3">
      <c r="A27" t="s">
        <v>256</v>
      </c>
      <c r="B27" t="str" cm="1">
        <f t="array" ref="B27:C27">_xlfn.TEXTSPLIT(A27," - ")</f>
        <v>ES</v>
      </c>
      <c r="C27" t="str">
        <v>Spain</v>
      </c>
    </row>
    <row r="28" spans="1:3" x14ac:dyDescent="0.3">
      <c r="A28" t="s">
        <v>257</v>
      </c>
      <c r="B28" t="str" cm="1">
        <f t="array" ref="B28:C28">_xlfn.TEXTSPLIT(A28," - ")</f>
        <v>FI</v>
      </c>
      <c r="C28" t="str">
        <v>Finland</v>
      </c>
    </row>
    <row r="29" spans="1:3" x14ac:dyDescent="0.3">
      <c r="A29" t="s">
        <v>258</v>
      </c>
      <c r="B29" t="str" cm="1">
        <f t="array" ref="B29:C29">_xlfn.TEXTSPLIT(A29," - ")</f>
        <v>FR</v>
      </c>
      <c r="C29" t="str">
        <v>France</v>
      </c>
    </row>
    <row r="30" spans="1:3" x14ac:dyDescent="0.3">
      <c r="A30" t="s">
        <v>259</v>
      </c>
      <c r="B30" t="str" cm="1">
        <f t="array" ref="B30:C30">_xlfn.TEXTSPLIT(A30," - ")</f>
        <v>GB</v>
      </c>
      <c r="C30" t="str">
        <v>United Kingdom</v>
      </c>
    </row>
    <row r="31" spans="1:3" x14ac:dyDescent="0.3">
      <c r="A31" t="s">
        <v>260</v>
      </c>
      <c r="B31" t="str" cm="1">
        <f t="array" ref="B31:C31">_xlfn.TEXTSPLIT(A31," - ")</f>
        <v>GH</v>
      </c>
      <c r="C31" t="str">
        <v>Ghana</v>
      </c>
    </row>
    <row r="32" spans="1:3" x14ac:dyDescent="0.3">
      <c r="A32" t="s">
        <v>261</v>
      </c>
      <c r="B32" t="str" cm="1">
        <f t="array" ref="B32:C32">_xlfn.TEXTSPLIT(A32," - ")</f>
        <v>GR</v>
      </c>
      <c r="C32" t="str">
        <v>Greece</v>
      </c>
    </row>
    <row r="33" spans="1:3" x14ac:dyDescent="0.3">
      <c r="A33" t="s">
        <v>262</v>
      </c>
      <c r="B33" t="str" cm="1">
        <f t="array" ref="B33:C33">_xlfn.TEXTSPLIT(A33," - ")</f>
        <v>HK</v>
      </c>
      <c r="C33" t="str">
        <v>Hong Kong</v>
      </c>
    </row>
    <row r="34" spans="1:3" x14ac:dyDescent="0.3">
      <c r="A34" t="s">
        <v>263</v>
      </c>
      <c r="B34" t="str" cm="1">
        <f t="array" ref="B34:C34">_xlfn.TEXTSPLIT(A34," - ")</f>
        <v>HN</v>
      </c>
      <c r="C34" t="str">
        <v>Honduras</v>
      </c>
    </row>
    <row r="35" spans="1:3" x14ac:dyDescent="0.3">
      <c r="A35" t="s">
        <v>264</v>
      </c>
      <c r="B35" t="str" cm="1">
        <f t="array" ref="B35:C35">_xlfn.TEXTSPLIT(A35," - ")</f>
        <v>HR</v>
      </c>
      <c r="C35" t="str">
        <v>Croatia</v>
      </c>
    </row>
    <row r="36" spans="1:3" x14ac:dyDescent="0.3">
      <c r="A36" t="s">
        <v>265</v>
      </c>
      <c r="B36" t="str" cm="1">
        <f t="array" ref="B36:C36">_xlfn.TEXTSPLIT(A36," - ")</f>
        <v>HU</v>
      </c>
      <c r="C36" t="str">
        <v>Hungary</v>
      </c>
    </row>
    <row r="37" spans="1:3" x14ac:dyDescent="0.3">
      <c r="A37" t="s">
        <v>266</v>
      </c>
      <c r="B37" t="str" cm="1">
        <f t="array" ref="B37:C37">_xlfn.TEXTSPLIT(A37," - ")</f>
        <v>ID</v>
      </c>
      <c r="C37" t="str">
        <v>Indonesia</v>
      </c>
    </row>
    <row r="38" spans="1:3" x14ac:dyDescent="0.3">
      <c r="A38" t="s">
        <v>267</v>
      </c>
      <c r="B38" t="str" cm="1">
        <f t="array" ref="B38:C38">_xlfn.TEXTSPLIT(A38," - ")</f>
        <v>IE</v>
      </c>
      <c r="C38" t="str">
        <v>Ireland</v>
      </c>
    </row>
    <row r="39" spans="1:3" x14ac:dyDescent="0.3">
      <c r="A39" t="s">
        <v>268</v>
      </c>
      <c r="B39" t="str" cm="1">
        <f t="array" ref="B39:C39">_xlfn.TEXTSPLIT(A39," - ")</f>
        <v>IL</v>
      </c>
      <c r="C39" t="str">
        <v>Israel</v>
      </c>
    </row>
    <row r="40" spans="1:3" x14ac:dyDescent="0.3">
      <c r="A40" t="s">
        <v>269</v>
      </c>
      <c r="B40" t="str" cm="1">
        <f t="array" ref="B40:C40">_xlfn.TEXTSPLIT(A40," - ")</f>
        <v>IN</v>
      </c>
      <c r="C40" t="str">
        <v>India</v>
      </c>
    </row>
    <row r="41" spans="1:3" x14ac:dyDescent="0.3">
      <c r="A41" t="s">
        <v>270</v>
      </c>
      <c r="B41" t="str" cm="1">
        <f t="array" ref="B41:C41">_xlfn.TEXTSPLIT(A41," - ")</f>
        <v>IQ</v>
      </c>
      <c r="C41" t="str">
        <v>Iraq</v>
      </c>
    </row>
    <row r="42" spans="1:3" x14ac:dyDescent="0.3">
      <c r="A42" t="s">
        <v>271</v>
      </c>
      <c r="B42" t="str" cm="1">
        <f t="array" ref="B42:C42">_xlfn.TEXTSPLIT(A42," - ")</f>
        <v>IR</v>
      </c>
      <c r="C42" t="str">
        <v>Iran</v>
      </c>
    </row>
    <row r="43" spans="1:3" x14ac:dyDescent="0.3">
      <c r="A43" t="s">
        <v>272</v>
      </c>
      <c r="B43" t="str" cm="1">
        <f t="array" ref="B43:C43">_xlfn.TEXTSPLIT(A43," - ")</f>
        <v>IT</v>
      </c>
      <c r="C43" t="str">
        <v>Italy</v>
      </c>
    </row>
    <row r="44" spans="1:3" x14ac:dyDescent="0.3">
      <c r="A44" t="s">
        <v>273</v>
      </c>
      <c r="B44" t="str" cm="1">
        <f t="array" ref="B44:C44">_xlfn.TEXTSPLIT(A44," - ")</f>
        <v>JP</v>
      </c>
      <c r="C44" t="str">
        <v>Japan</v>
      </c>
    </row>
    <row r="45" spans="1:3" x14ac:dyDescent="0.3">
      <c r="A45" t="s">
        <v>274</v>
      </c>
      <c r="B45" t="str" cm="1">
        <f t="array" ref="B45:C45">_xlfn.TEXTSPLIT(A45," - ")</f>
        <v>KE</v>
      </c>
      <c r="C45" t="str">
        <v>Kenya</v>
      </c>
    </row>
    <row r="46" spans="1:3" x14ac:dyDescent="0.3">
      <c r="A46" t="s">
        <v>275</v>
      </c>
      <c r="B46" t="str" cm="1">
        <f t="array" ref="B46:C46">_xlfn.TEXTSPLIT(A46," - ")</f>
        <v>LT</v>
      </c>
      <c r="C46" t="str">
        <v>Lithuania</v>
      </c>
    </row>
    <row r="47" spans="1:3" x14ac:dyDescent="0.3">
      <c r="A47" t="s">
        <v>276</v>
      </c>
      <c r="B47" t="str" cm="1">
        <f t="array" ref="B47:C47">_xlfn.TEXTSPLIT(A47," - ")</f>
        <v>LU</v>
      </c>
      <c r="C47" t="str">
        <v>Luxembourg</v>
      </c>
    </row>
    <row r="48" spans="1:3" x14ac:dyDescent="0.3">
      <c r="A48" t="s">
        <v>277</v>
      </c>
      <c r="B48" t="str" cm="1">
        <f t="array" ref="B48:C48">_xlfn.TEXTSPLIT(A48," - ")</f>
        <v>LV</v>
      </c>
      <c r="C48" t="str">
        <v>Latvia</v>
      </c>
    </row>
    <row r="49" spans="1:3" x14ac:dyDescent="0.3">
      <c r="A49" t="s">
        <v>278</v>
      </c>
      <c r="B49" t="str" cm="1">
        <f t="array" ref="B49:C49">_xlfn.TEXTSPLIT(A49," - ")</f>
        <v>MA</v>
      </c>
      <c r="C49" t="str">
        <v>Morocco</v>
      </c>
    </row>
    <row r="50" spans="1:3" x14ac:dyDescent="0.3">
      <c r="A50" t="s">
        <v>279</v>
      </c>
      <c r="B50" t="str" cm="1">
        <f t="array" ref="B50:C50">_xlfn.TEXTSPLIT(A50," - ")</f>
        <v>MD</v>
      </c>
      <c r="C50" t="str">
        <v>Moldova</v>
      </c>
    </row>
    <row r="51" spans="1:3" x14ac:dyDescent="0.3">
      <c r="A51" t="s">
        <v>280</v>
      </c>
      <c r="B51" t="str" cm="1">
        <f t="array" ref="B51:C51">_xlfn.TEXTSPLIT(A51," - ")</f>
        <v>MK</v>
      </c>
      <c r="C51" t="str">
        <v>North Macedonia</v>
      </c>
    </row>
    <row r="52" spans="1:3" x14ac:dyDescent="0.3">
      <c r="A52" t="s">
        <v>281</v>
      </c>
      <c r="B52" t="str" cm="1">
        <f t="array" ref="B52:C52">_xlfn.TEXTSPLIT(A52," - ")</f>
        <v>MT</v>
      </c>
      <c r="C52" t="str">
        <v>Malta</v>
      </c>
    </row>
    <row r="53" spans="1:3" x14ac:dyDescent="0.3">
      <c r="A53" t="s">
        <v>282</v>
      </c>
      <c r="B53" t="str" cm="1">
        <f t="array" ref="B53:C53">_xlfn.TEXTSPLIT(A53," - ")</f>
        <v>MX</v>
      </c>
      <c r="C53" t="str">
        <v>Mexico</v>
      </c>
    </row>
    <row r="54" spans="1:3" x14ac:dyDescent="0.3">
      <c r="A54" t="s">
        <v>283</v>
      </c>
      <c r="B54" t="str" cm="1">
        <f t="array" ref="B54:C54">_xlfn.TEXTSPLIT(A54," - ")</f>
        <v>MY</v>
      </c>
      <c r="C54" t="str">
        <v>Malaysia</v>
      </c>
    </row>
    <row r="55" spans="1:3" x14ac:dyDescent="0.3">
      <c r="A55" t="s">
        <v>284</v>
      </c>
      <c r="B55" t="str" cm="1">
        <f t="array" ref="B55:C55">_xlfn.TEXTSPLIT(A55," - ")</f>
        <v>NG</v>
      </c>
      <c r="C55" t="str">
        <v>Nigeria</v>
      </c>
    </row>
    <row r="56" spans="1:3" x14ac:dyDescent="0.3">
      <c r="A56" t="s">
        <v>285</v>
      </c>
      <c r="B56" t="str" cm="1">
        <f t="array" ref="B56:C56">_xlfn.TEXTSPLIT(A56," - ")</f>
        <v>NL</v>
      </c>
      <c r="C56" t="str">
        <v>Netherlands</v>
      </c>
    </row>
    <row r="57" spans="1:3" x14ac:dyDescent="0.3">
      <c r="A57" t="s">
        <v>286</v>
      </c>
      <c r="B57" t="str" cm="1">
        <f t="array" ref="B57:C57">_xlfn.TEXTSPLIT(A57," - ")</f>
        <v>NZ</v>
      </c>
      <c r="C57" t="str">
        <v>New Zealand</v>
      </c>
    </row>
    <row r="58" spans="1:3" x14ac:dyDescent="0.3">
      <c r="A58" t="s">
        <v>287</v>
      </c>
      <c r="B58" t="str" cm="1">
        <f t="array" ref="B58:C58">_xlfn.TEXTSPLIT(A58," - ")</f>
        <v>PH</v>
      </c>
      <c r="C58" t="str">
        <v>Philippines</v>
      </c>
    </row>
    <row r="59" spans="1:3" x14ac:dyDescent="0.3">
      <c r="A59" t="s">
        <v>288</v>
      </c>
      <c r="B59" t="str" cm="1">
        <f t="array" ref="B59:C59">_xlfn.TEXTSPLIT(A59," - ")</f>
        <v>PK</v>
      </c>
      <c r="C59" t="str">
        <v>Pakistan</v>
      </c>
    </row>
    <row r="60" spans="1:3" x14ac:dyDescent="0.3">
      <c r="A60" t="s">
        <v>289</v>
      </c>
      <c r="B60" t="str" cm="1">
        <f t="array" ref="B60:C60">_xlfn.TEXTSPLIT(A60," - ")</f>
        <v>PL</v>
      </c>
      <c r="C60" t="str">
        <v>Poland</v>
      </c>
    </row>
    <row r="61" spans="1:3" x14ac:dyDescent="0.3">
      <c r="A61" t="s">
        <v>290</v>
      </c>
      <c r="B61" t="str" cm="1">
        <f t="array" ref="B61:C61">_xlfn.TEXTSPLIT(A61," - ")</f>
        <v>PR</v>
      </c>
      <c r="C61" t="str">
        <v>Puerto Rico</v>
      </c>
    </row>
    <row r="62" spans="1:3" x14ac:dyDescent="0.3">
      <c r="A62" t="s">
        <v>291</v>
      </c>
      <c r="B62" t="str" cm="1">
        <f t="array" ref="B62:C62">_xlfn.TEXTSPLIT(A62," - ")</f>
        <v>PT</v>
      </c>
      <c r="C62" t="str">
        <v>Portugal</v>
      </c>
    </row>
    <row r="63" spans="1:3" x14ac:dyDescent="0.3">
      <c r="A63" t="s">
        <v>292</v>
      </c>
      <c r="B63" t="str" cm="1">
        <f t="array" ref="B63:C63">_xlfn.TEXTSPLIT(A63," - ")</f>
        <v>RO</v>
      </c>
      <c r="C63" t="str">
        <v>Romania</v>
      </c>
    </row>
    <row r="64" spans="1:3" x14ac:dyDescent="0.3">
      <c r="A64" t="s">
        <v>293</v>
      </c>
      <c r="B64" t="str" cm="1">
        <f t="array" ref="B64:C64">_xlfn.TEXTSPLIT(A64," - ")</f>
        <v>RU</v>
      </c>
      <c r="C64" t="str">
        <v>Russia</v>
      </c>
    </row>
    <row r="65" spans="1:3" x14ac:dyDescent="0.3">
      <c r="A65" t="s">
        <v>294</v>
      </c>
      <c r="B65" t="str" cm="1">
        <f t="array" ref="B65:C65">_xlfn.TEXTSPLIT(A65," - ")</f>
        <v>SE</v>
      </c>
      <c r="C65" t="str">
        <v>Sweden</v>
      </c>
    </row>
    <row r="66" spans="1:3" x14ac:dyDescent="0.3">
      <c r="A66" t="s">
        <v>295</v>
      </c>
      <c r="B66" t="str" cm="1">
        <f t="array" ref="B66:C66">_xlfn.TEXTSPLIT(A66," - ")</f>
        <v>SG</v>
      </c>
      <c r="C66" t="str">
        <v>Singapore</v>
      </c>
    </row>
    <row r="67" spans="1:3" x14ac:dyDescent="0.3">
      <c r="A67" t="s">
        <v>296</v>
      </c>
      <c r="B67" t="str" cm="1">
        <f t="array" ref="B67:C67">_xlfn.TEXTSPLIT(A67," - ")</f>
        <v>SI</v>
      </c>
      <c r="C67" t="str">
        <v>Slovenia</v>
      </c>
    </row>
    <row r="68" spans="1:3" x14ac:dyDescent="0.3">
      <c r="A68" t="s">
        <v>297</v>
      </c>
      <c r="B68" t="str" cm="1">
        <f t="array" ref="B68:C68">_xlfn.TEXTSPLIT(A68," - ")</f>
        <v>SK</v>
      </c>
      <c r="C68" t="str">
        <v>Slovakia</v>
      </c>
    </row>
    <row r="69" spans="1:3" x14ac:dyDescent="0.3">
      <c r="A69" t="s">
        <v>298</v>
      </c>
      <c r="B69" t="str" cm="1">
        <f t="array" ref="B69:C69">_xlfn.TEXTSPLIT(A69," - ")</f>
        <v>TH</v>
      </c>
      <c r="C69" t="str">
        <v>Thailand</v>
      </c>
    </row>
    <row r="70" spans="1:3" x14ac:dyDescent="0.3">
      <c r="A70" t="s">
        <v>299</v>
      </c>
      <c r="B70" t="str" cm="1">
        <f t="array" ref="B70:C70">_xlfn.TEXTSPLIT(A70," - ")</f>
        <v>TR</v>
      </c>
      <c r="C70" t="str">
        <v>Turkey</v>
      </c>
    </row>
    <row r="71" spans="1:3" x14ac:dyDescent="0.3">
      <c r="A71" t="s">
        <v>300</v>
      </c>
      <c r="B71" t="str" cm="1">
        <f t="array" ref="B71:C71">_xlfn.TEXTSPLIT(A71," - ")</f>
        <v>UA</v>
      </c>
      <c r="C71" t="str">
        <v>Ukraine</v>
      </c>
    </row>
    <row r="72" spans="1:3" x14ac:dyDescent="0.3">
      <c r="A72" t="s">
        <v>301</v>
      </c>
      <c r="B72" t="str" cm="1">
        <f t="array" ref="B72:C72">_xlfn.TEXTSPLIT(A72," - ")</f>
        <v>US</v>
      </c>
      <c r="C72" t="str">
        <v>United States</v>
      </c>
    </row>
    <row r="73" spans="1:3" x14ac:dyDescent="0.3">
      <c r="A73" t="s">
        <v>302</v>
      </c>
      <c r="B73" t="str" cm="1">
        <f t="array" ref="B73:C73">_xlfn.TEXTSPLIT(A73," - ")</f>
        <v>VN</v>
      </c>
      <c r="C73" t="str">
        <v>Vietnam</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R1126"/>
  <sheetViews>
    <sheetView zoomScale="85" zoomScaleNormal="85" workbookViewId="0">
      <selection activeCell="K5" sqref="K5"/>
    </sheetView>
  </sheetViews>
  <sheetFormatPr defaultRowHeight="14.4" x14ac:dyDescent="0.3"/>
  <cols>
    <col min="1" max="1" width="21.109375" bestFit="1" customWidth="1"/>
    <col min="2" max="2" width="16.44140625" bestFit="1" customWidth="1"/>
    <col min="3" max="3" width="9.21875" bestFit="1" customWidth="1"/>
    <col min="4" max="4" width="7.77734375" bestFit="1" customWidth="1"/>
    <col min="5" max="5" width="11.44140625" bestFit="1" customWidth="1"/>
    <col min="6" max="6" width="11" bestFit="1" customWidth="1"/>
    <col min="7" max="7" width="9.21875" bestFit="1" customWidth="1"/>
    <col min="8" max="8" width="7.77734375" bestFit="1" customWidth="1"/>
    <col min="9" max="9" width="14.6640625" bestFit="1" customWidth="1"/>
    <col min="10" max="10" width="10.88671875" bestFit="1" customWidth="1"/>
    <col min="11" max="11" width="13.44140625" bestFit="1" customWidth="1"/>
    <col min="12" max="12" width="23.6640625" bestFit="1" customWidth="1"/>
    <col min="13" max="13" width="14.44140625" bestFit="1" customWidth="1"/>
    <col min="14" max="14" width="13" bestFit="1" customWidth="1"/>
    <col min="15" max="15" width="9.21875" bestFit="1" customWidth="1"/>
    <col min="16" max="16" width="13.44140625" bestFit="1" customWidth="1"/>
    <col min="17" max="18" width="11.6640625" bestFit="1" customWidth="1"/>
    <col min="19" max="35" width="5.109375" bestFit="1" customWidth="1"/>
    <col min="36" max="418" width="6.109375" bestFit="1" customWidth="1"/>
    <col min="419" max="1051" width="7.21875" bestFit="1" customWidth="1"/>
    <col min="1052" max="1052" width="11.44140625" bestFit="1" customWidth="1"/>
  </cols>
  <sheetData>
    <row r="3" spans="1:12" x14ac:dyDescent="0.3">
      <c r="A3" s="2" t="s">
        <v>228</v>
      </c>
      <c r="B3" t="s">
        <v>230</v>
      </c>
      <c r="K3" s="2" t="s">
        <v>228</v>
      </c>
      <c r="L3" t="s">
        <v>230</v>
      </c>
    </row>
    <row r="4" spans="1:12" x14ac:dyDescent="0.3">
      <c r="A4" s="3">
        <v>2020</v>
      </c>
      <c r="B4" s="4">
        <v>92302.631578947374</v>
      </c>
      <c r="K4" s="3">
        <v>2020</v>
      </c>
      <c r="L4" s="4">
        <v>81500</v>
      </c>
    </row>
    <row r="5" spans="1:12" x14ac:dyDescent="0.3">
      <c r="A5" s="3">
        <v>2021</v>
      </c>
      <c r="B5" s="4">
        <v>94087.208695652167</v>
      </c>
      <c r="K5" s="3">
        <v>2021</v>
      </c>
      <c r="L5" s="4">
        <v>67000</v>
      </c>
    </row>
    <row r="6" spans="1:12" x14ac:dyDescent="0.3">
      <c r="A6" s="3">
        <v>2022</v>
      </c>
      <c r="B6" s="4">
        <v>133338.62079326922</v>
      </c>
      <c r="K6" s="3">
        <v>2022</v>
      </c>
      <c r="L6" s="4">
        <v>65642.857142857145</v>
      </c>
    </row>
    <row r="7" spans="1:12" x14ac:dyDescent="0.3">
      <c r="A7" s="3">
        <v>2023</v>
      </c>
      <c r="B7" s="4">
        <v>149045.54117647058</v>
      </c>
      <c r="K7" s="3">
        <v>2023</v>
      </c>
      <c r="L7" s="4">
        <v>73665.517241379304</v>
      </c>
    </row>
    <row r="8" spans="1:12" x14ac:dyDescent="0.3">
      <c r="A8" s="3" t="s">
        <v>229</v>
      </c>
      <c r="B8">
        <v>137570.38988015978</v>
      </c>
      <c r="K8" s="3" t="s">
        <v>229</v>
      </c>
      <c r="L8" s="4">
        <v>71066</v>
      </c>
    </row>
    <row r="22" spans="1:2" x14ac:dyDescent="0.3">
      <c r="A22" s="2" t="s">
        <v>228</v>
      </c>
      <c r="B22" t="s">
        <v>230</v>
      </c>
    </row>
    <row r="23" spans="1:2" x14ac:dyDescent="0.3">
      <c r="A23" s="3" t="s">
        <v>68</v>
      </c>
      <c r="B23" s="4">
        <v>183857.5</v>
      </c>
    </row>
    <row r="24" spans="1:2" x14ac:dyDescent="0.3">
      <c r="A24" s="3" t="s">
        <v>314</v>
      </c>
      <c r="B24" s="4">
        <v>183032.66666666666</v>
      </c>
    </row>
    <row r="25" spans="1:2" x14ac:dyDescent="0.3">
      <c r="A25" s="3" t="s">
        <v>325</v>
      </c>
      <c r="B25" s="4">
        <v>179593.65</v>
      </c>
    </row>
    <row r="26" spans="1:2" x14ac:dyDescent="0.3">
      <c r="A26" s="3" t="s">
        <v>317</v>
      </c>
      <c r="B26" s="4">
        <v>161289.28571428571</v>
      </c>
    </row>
    <row r="27" spans="1:2" x14ac:dyDescent="0.3">
      <c r="A27" s="3" t="s">
        <v>310</v>
      </c>
      <c r="B27" s="4">
        <v>160693.80952380953</v>
      </c>
    </row>
    <row r="28" spans="1:2" x14ac:dyDescent="0.3">
      <c r="A28" s="3" t="s">
        <v>321</v>
      </c>
      <c r="B28" s="4">
        <v>144642.71777986831</v>
      </c>
    </row>
    <row r="29" spans="1:2" x14ac:dyDescent="0.3">
      <c r="A29" s="3" t="s">
        <v>313</v>
      </c>
      <c r="B29" s="4">
        <v>144428.92012195123</v>
      </c>
    </row>
    <row r="30" spans="1:2" x14ac:dyDescent="0.3">
      <c r="A30" s="3" t="s">
        <v>316</v>
      </c>
      <c r="B30" s="4">
        <v>125000</v>
      </c>
    </row>
    <row r="31" spans="1:2" x14ac:dyDescent="0.3">
      <c r="A31" s="3" t="s">
        <v>312</v>
      </c>
      <c r="B31" s="4">
        <v>119830.95238095238</v>
      </c>
    </row>
    <row r="32" spans="1:2" x14ac:dyDescent="0.3">
      <c r="A32" s="3" t="s">
        <v>318</v>
      </c>
      <c r="B32" s="4">
        <v>118900</v>
      </c>
    </row>
    <row r="33" spans="1:18" x14ac:dyDescent="0.3">
      <c r="A33" s="3" t="s">
        <v>322</v>
      </c>
      <c r="B33" s="4">
        <v>113723.11764705883</v>
      </c>
    </row>
    <row r="34" spans="1:18" x14ac:dyDescent="0.3">
      <c r="A34" s="3" t="s">
        <v>309</v>
      </c>
      <c r="B34" s="4">
        <v>105292.10380116959</v>
      </c>
    </row>
    <row r="35" spans="1:18" x14ac:dyDescent="0.3">
      <c r="A35" s="3" t="s">
        <v>311</v>
      </c>
      <c r="B35" s="4">
        <v>86587.769230769234</v>
      </c>
    </row>
    <row r="36" spans="1:18" x14ac:dyDescent="0.3">
      <c r="A36" s="3" t="s">
        <v>323</v>
      </c>
      <c r="B36" s="4">
        <v>81000</v>
      </c>
    </row>
    <row r="37" spans="1:18" x14ac:dyDescent="0.3">
      <c r="A37" s="3" t="s">
        <v>320</v>
      </c>
      <c r="B37" s="4">
        <v>76731.818181818177</v>
      </c>
    </row>
    <row r="38" spans="1:18" x14ac:dyDescent="0.3">
      <c r="A38" s="3" t="s">
        <v>315</v>
      </c>
      <c r="B38" s="4">
        <v>76309</v>
      </c>
    </row>
    <row r="39" spans="1:18" x14ac:dyDescent="0.3">
      <c r="A39" s="3" t="s">
        <v>319</v>
      </c>
      <c r="B39" s="4">
        <v>55000</v>
      </c>
      <c r="P39" s="2" t="s">
        <v>228</v>
      </c>
      <c r="Q39" t="s">
        <v>332</v>
      </c>
      <c r="R39" t="s">
        <v>333</v>
      </c>
    </row>
    <row r="40" spans="1:18" x14ac:dyDescent="0.3">
      <c r="A40" s="3" t="s">
        <v>324</v>
      </c>
      <c r="B40" s="4">
        <v>26277.5</v>
      </c>
      <c r="P40" s="3" t="s">
        <v>214</v>
      </c>
      <c r="Q40" s="6">
        <v>20000</v>
      </c>
      <c r="R40" s="6">
        <v>150000</v>
      </c>
    </row>
    <row r="41" spans="1:18" x14ac:dyDescent="0.3">
      <c r="A41" s="3" t="s">
        <v>229</v>
      </c>
      <c r="B41">
        <v>137570.38988015978</v>
      </c>
      <c r="P41" s="3" t="s">
        <v>215</v>
      </c>
      <c r="Q41" s="6">
        <v>110000</v>
      </c>
      <c r="R41" s="6">
        <v>150000</v>
      </c>
    </row>
    <row r="42" spans="1:18" x14ac:dyDescent="0.3">
      <c r="P42" s="3" t="s">
        <v>213</v>
      </c>
      <c r="Q42" s="6">
        <v>36259</v>
      </c>
      <c r="R42" s="6">
        <v>216200</v>
      </c>
    </row>
    <row r="43" spans="1:18" x14ac:dyDescent="0.3">
      <c r="P43" s="3" t="s">
        <v>330</v>
      </c>
      <c r="Q43" s="6">
        <v>51962</v>
      </c>
      <c r="R43" s="6">
        <v>385000</v>
      </c>
    </row>
    <row r="44" spans="1:18" x14ac:dyDescent="0.3">
      <c r="P44" s="3" t="s">
        <v>229</v>
      </c>
      <c r="Q44">
        <v>20000</v>
      </c>
      <c r="R44">
        <v>385000</v>
      </c>
    </row>
    <row r="46" spans="1:18" x14ac:dyDescent="0.3">
      <c r="A46" s="2" t="s">
        <v>230</v>
      </c>
      <c r="B46" s="2" t="s">
        <v>308</v>
      </c>
    </row>
    <row r="47" spans="1:18" x14ac:dyDescent="0.3">
      <c r="A47" s="2" t="s">
        <v>228</v>
      </c>
      <c r="B47" t="s">
        <v>327</v>
      </c>
      <c r="C47" t="s">
        <v>328</v>
      </c>
      <c r="D47" t="s">
        <v>329</v>
      </c>
      <c r="E47" t="s">
        <v>229</v>
      </c>
    </row>
    <row r="48" spans="1:18" x14ac:dyDescent="0.3">
      <c r="A48" s="3" t="s">
        <v>214</v>
      </c>
      <c r="B48" s="4">
        <v>61000</v>
      </c>
      <c r="C48" s="4">
        <v>70400</v>
      </c>
      <c r="D48" s="4">
        <v>74203.225806451606</v>
      </c>
      <c r="E48" s="4">
        <v>71066</v>
      </c>
    </row>
    <row r="49" spans="1:5" x14ac:dyDescent="0.3">
      <c r="A49" s="3" t="s">
        <v>215</v>
      </c>
      <c r="B49" s="4"/>
      <c r="C49" s="4"/>
      <c r="D49" s="4">
        <v>130000</v>
      </c>
      <c r="E49" s="4">
        <v>130000</v>
      </c>
    </row>
    <row r="50" spans="1:5" x14ac:dyDescent="0.3">
      <c r="A50" s="3" t="s">
        <v>213</v>
      </c>
      <c r="B50" s="4">
        <v>70629.5</v>
      </c>
      <c r="C50" s="4">
        <v>116091.13402061856</v>
      </c>
      <c r="D50" s="4">
        <v>101568.5</v>
      </c>
      <c r="E50" s="4">
        <v>111257.83453237409</v>
      </c>
    </row>
    <row r="51" spans="1:5" x14ac:dyDescent="0.3">
      <c r="A51" s="3" t="s">
        <v>330</v>
      </c>
      <c r="B51" s="4"/>
      <c r="C51" s="4">
        <v>127394.02617801048</v>
      </c>
      <c r="D51" s="4">
        <v>119909.58045977012</v>
      </c>
      <c r="E51" s="4">
        <v>123826.09863013698</v>
      </c>
    </row>
    <row r="52" spans="1:5" x14ac:dyDescent="0.3">
      <c r="A52" s="3" t="s">
        <v>229</v>
      </c>
      <c r="B52">
        <v>62750.818181818184</v>
      </c>
      <c r="C52">
        <v>121802.34563758389</v>
      </c>
      <c r="D52">
        <v>111360.10887096774</v>
      </c>
      <c r="E52">
        <v>115986.83123877918</v>
      </c>
    </row>
    <row r="61" spans="1:5" x14ac:dyDescent="0.3">
      <c r="A61" s="2" t="s">
        <v>331</v>
      </c>
      <c r="B61" s="2" t="s">
        <v>308</v>
      </c>
    </row>
    <row r="62" spans="1:5" x14ac:dyDescent="0.3">
      <c r="A62" s="2" t="s">
        <v>228</v>
      </c>
      <c r="B62" t="s">
        <v>327</v>
      </c>
      <c r="C62" t="s">
        <v>328</v>
      </c>
      <c r="D62" t="s">
        <v>329</v>
      </c>
      <c r="E62" t="s">
        <v>229</v>
      </c>
    </row>
    <row r="63" spans="1:5" x14ac:dyDescent="0.3">
      <c r="A63" s="3">
        <v>2020</v>
      </c>
      <c r="D63">
        <v>2</v>
      </c>
      <c r="E63">
        <v>2</v>
      </c>
    </row>
    <row r="64" spans="1:5" x14ac:dyDescent="0.3">
      <c r="A64" s="3">
        <v>2021</v>
      </c>
      <c r="B64">
        <v>1</v>
      </c>
      <c r="D64">
        <v>4</v>
      </c>
      <c r="E64">
        <v>5</v>
      </c>
    </row>
    <row r="65" spans="1:5" x14ac:dyDescent="0.3">
      <c r="A65" s="3">
        <v>2022</v>
      </c>
      <c r="B65">
        <v>6</v>
      </c>
      <c r="C65">
        <v>2</v>
      </c>
      <c r="D65">
        <v>6</v>
      </c>
      <c r="E65">
        <v>14</v>
      </c>
    </row>
    <row r="66" spans="1:5" x14ac:dyDescent="0.3">
      <c r="A66" s="3">
        <v>2023</v>
      </c>
      <c r="B66">
        <v>2</v>
      </c>
      <c r="C66">
        <v>8</v>
      </c>
      <c r="D66">
        <v>19</v>
      </c>
      <c r="E66">
        <v>29</v>
      </c>
    </row>
    <row r="67" spans="1:5" x14ac:dyDescent="0.3">
      <c r="A67" s="3" t="s">
        <v>229</v>
      </c>
      <c r="B67">
        <v>9</v>
      </c>
      <c r="C67">
        <v>10</v>
      </c>
      <c r="D67">
        <v>31</v>
      </c>
      <c r="E67">
        <v>50</v>
      </c>
    </row>
    <row r="74" spans="1:5" x14ac:dyDescent="0.3">
      <c r="A74" s="2" t="s">
        <v>230</v>
      </c>
      <c r="B74" s="2" t="s">
        <v>308</v>
      </c>
    </row>
    <row r="75" spans="1:5" x14ac:dyDescent="0.3">
      <c r="A75" s="2" t="s">
        <v>228</v>
      </c>
      <c r="B75" t="s">
        <v>327</v>
      </c>
      <c r="C75" t="s">
        <v>328</v>
      </c>
      <c r="D75" t="s">
        <v>329</v>
      </c>
      <c r="E75" t="s">
        <v>229</v>
      </c>
    </row>
    <row r="76" spans="1:5" x14ac:dyDescent="0.3">
      <c r="A76" s="3">
        <v>2020</v>
      </c>
      <c r="B76" s="4"/>
      <c r="C76" s="4"/>
      <c r="D76" s="4">
        <v>81500</v>
      </c>
      <c r="E76" s="4">
        <v>81500</v>
      </c>
    </row>
    <row r="77" spans="1:5" x14ac:dyDescent="0.3">
      <c r="A77" s="3">
        <v>2021</v>
      </c>
      <c r="B77" s="4">
        <v>55000</v>
      </c>
      <c r="C77" s="4"/>
      <c r="D77" s="4">
        <v>70000</v>
      </c>
      <c r="E77" s="4">
        <v>67000</v>
      </c>
    </row>
    <row r="78" spans="1:5" x14ac:dyDescent="0.3">
      <c r="A78" s="3">
        <v>2022</v>
      </c>
      <c r="B78" s="4">
        <v>57333.333333333336</v>
      </c>
      <c r="C78" s="4">
        <v>51500</v>
      </c>
      <c r="D78" s="4">
        <v>78666.666666666672</v>
      </c>
      <c r="E78" s="4">
        <v>65642.857142857145</v>
      </c>
    </row>
    <row r="79" spans="1:5" x14ac:dyDescent="0.3">
      <c r="A79" s="3">
        <v>2023</v>
      </c>
      <c r="B79" s="4">
        <v>75000</v>
      </c>
      <c r="C79" s="4">
        <v>75125</v>
      </c>
      <c r="D79" s="4">
        <v>72910.526315789481</v>
      </c>
      <c r="E79" s="4">
        <v>73665.517241379304</v>
      </c>
    </row>
    <row r="80" spans="1:5" x14ac:dyDescent="0.3">
      <c r="A80" s="3" t="s">
        <v>229</v>
      </c>
      <c r="B80">
        <v>61000</v>
      </c>
      <c r="C80">
        <v>70400</v>
      </c>
      <c r="D80">
        <v>74203.225806451606</v>
      </c>
      <c r="E80">
        <v>71066</v>
      </c>
    </row>
    <row r="81" spans="1:5" x14ac:dyDescent="0.3">
      <c r="A81" s="3"/>
    </row>
    <row r="82" spans="1:5" x14ac:dyDescent="0.3">
      <c r="A82" s="1"/>
      <c r="B82" s="1"/>
      <c r="C82" s="1"/>
      <c r="D82" s="1"/>
      <c r="E82" s="1"/>
    </row>
    <row r="83" spans="1:5" x14ac:dyDescent="0.3">
      <c r="A83" s="3"/>
      <c r="B83" s="4"/>
      <c r="C83" s="4"/>
      <c r="D83" s="4"/>
      <c r="E83" s="4"/>
    </row>
    <row r="84" spans="1:5" x14ac:dyDescent="0.3">
      <c r="A84" s="3"/>
      <c r="B84" s="4"/>
      <c r="C84" s="4"/>
      <c r="D84" s="4"/>
      <c r="E84" s="4"/>
    </row>
    <row r="85" spans="1:5" x14ac:dyDescent="0.3">
      <c r="A85" s="3"/>
      <c r="B85" s="4"/>
      <c r="C85" s="4"/>
      <c r="D85" s="4"/>
      <c r="E85" s="4"/>
    </row>
    <row r="86" spans="1:5" x14ac:dyDescent="0.3">
      <c r="A86" s="3"/>
      <c r="B86" s="4"/>
      <c r="C86" s="4"/>
      <c r="D86" s="4"/>
      <c r="E86" s="4"/>
    </row>
    <row r="88" spans="1:5" x14ac:dyDescent="0.3">
      <c r="A88" s="2" t="s">
        <v>228</v>
      </c>
      <c r="B88" t="s">
        <v>331</v>
      </c>
    </row>
    <row r="89" spans="1:5" x14ac:dyDescent="0.3">
      <c r="A89" s="3">
        <v>2020</v>
      </c>
      <c r="B89">
        <v>2</v>
      </c>
    </row>
    <row r="90" spans="1:5" x14ac:dyDescent="0.3">
      <c r="A90" s="3">
        <v>2021</v>
      </c>
      <c r="B90">
        <v>5</v>
      </c>
    </row>
    <row r="91" spans="1:5" x14ac:dyDescent="0.3">
      <c r="A91" s="3">
        <v>2022</v>
      </c>
      <c r="B91">
        <v>14</v>
      </c>
    </row>
    <row r="92" spans="1:5" x14ac:dyDescent="0.3">
      <c r="A92" s="3">
        <v>2023</v>
      </c>
      <c r="B92">
        <v>29</v>
      </c>
    </row>
    <row r="93" spans="1:5" x14ac:dyDescent="0.3">
      <c r="A93" s="3" t="s">
        <v>229</v>
      </c>
      <c r="B93">
        <v>50</v>
      </c>
    </row>
    <row r="104" spans="1:5" x14ac:dyDescent="0.3">
      <c r="A104" s="2" t="s">
        <v>331</v>
      </c>
      <c r="B104" s="2" t="s">
        <v>308</v>
      </c>
    </row>
    <row r="105" spans="1:5" x14ac:dyDescent="0.3">
      <c r="A105" s="2" t="s">
        <v>228</v>
      </c>
      <c r="B105" t="s">
        <v>327</v>
      </c>
      <c r="C105" t="s">
        <v>328</v>
      </c>
      <c r="D105" t="s">
        <v>329</v>
      </c>
      <c r="E105" t="s">
        <v>229</v>
      </c>
    </row>
    <row r="106" spans="1:5" x14ac:dyDescent="0.3">
      <c r="A106" s="3" t="s">
        <v>214</v>
      </c>
      <c r="B106">
        <v>9</v>
      </c>
      <c r="C106">
        <v>10</v>
      </c>
      <c r="D106">
        <v>31</v>
      </c>
      <c r="E106">
        <v>50</v>
      </c>
    </row>
    <row r="107" spans="1:5" x14ac:dyDescent="0.3">
      <c r="A107" s="3" t="s">
        <v>215</v>
      </c>
      <c r="D107">
        <v>3</v>
      </c>
      <c r="E107">
        <v>3</v>
      </c>
    </row>
    <row r="108" spans="1:5" x14ac:dyDescent="0.3">
      <c r="A108" s="3" t="s">
        <v>213</v>
      </c>
      <c r="B108">
        <v>2</v>
      </c>
      <c r="C108">
        <v>97</v>
      </c>
      <c r="D108">
        <v>40</v>
      </c>
      <c r="E108">
        <v>139</v>
      </c>
    </row>
    <row r="109" spans="1:5" x14ac:dyDescent="0.3">
      <c r="A109" s="3" t="s">
        <v>330</v>
      </c>
      <c r="C109">
        <v>191</v>
      </c>
      <c r="D109">
        <v>174</v>
      </c>
      <c r="E109">
        <v>365</v>
      </c>
    </row>
    <row r="110" spans="1:5" x14ac:dyDescent="0.3">
      <c r="A110" s="3" t="s">
        <v>229</v>
      </c>
      <c r="B110">
        <v>11</v>
      </c>
      <c r="C110">
        <v>298</v>
      </c>
      <c r="D110">
        <v>248</v>
      </c>
      <c r="E110">
        <v>557</v>
      </c>
    </row>
    <row r="116" spans="1:5" x14ac:dyDescent="0.3">
      <c r="A116" s="2" t="s">
        <v>228</v>
      </c>
      <c r="B116" t="s">
        <v>331</v>
      </c>
    </row>
    <row r="117" spans="1:5" x14ac:dyDescent="0.3">
      <c r="A117" s="3" t="s">
        <v>313</v>
      </c>
      <c r="B117" s="5">
        <v>0.43675099866844208</v>
      </c>
      <c r="D117" s="3" t="s">
        <v>313</v>
      </c>
      <c r="E117" s="5">
        <v>0.43675099866844208</v>
      </c>
    </row>
    <row r="118" spans="1:5" x14ac:dyDescent="0.3">
      <c r="A118" s="3" t="s">
        <v>321</v>
      </c>
      <c r="B118" s="5">
        <v>0.28308921438082557</v>
      </c>
      <c r="D118" s="3" t="s">
        <v>321</v>
      </c>
      <c r="E118" s="5">
        <v>0.28308921438082557</v>
      </c>
    </row>
    <row r="119" spans="1:5" x14ac:dyDescent="0.3">
      <c r="A119" s="3" t="s">
        <v>309</v>
      </c>
      <c r="B119" s="5">
        <v>0.18215712383488683</v>
      </c>
      <c r="D119" s="3" t="s">
        <v>309</v>
      </c>
      <c r="E119" s="5">
        <v>0.18215712383488683</v>
      </c>
    </row>
    <row r="120" spans="1:5" x14ac:dyDescent="0.3">
      <c r="A120" s="3" t="s">
        <v>317</v>
      </c>
      <c r="B120" s="5">
        <v>2.9826897470039946E-2</v>
      </c>
      <c r="D120" s="3" t="s">
        <v>317</v>
      </c>
      <c r="E120" s="5">
        <v>2.9826897470039946E-2</v>
      </c>
    </row>
    <row r="121" spans="1:5" x14ac:dyDescent="0.3">
      <c r="A121" s="3" t="s">
        <v>310</v>
      </c>
      <c r="B121" s="5">
        <v>2.7962716378162451E-2</v>
      </c>
      <c r="D121" s="3" t="s">
        <v>310</v>
      </c>
      <c r="E121" s="5">
        <v>2.7962716378162451E-2</v>
      </c>
    </row>
    <row r="122" spans="1:5" x14ac:dyDescent="0.3">
      <c r="A122" s="3" t="s">
        <v>312</v>
      </c>
      <c r="B122" s="5">
        <v>1.118508655126498E-2</v>
      </c>
      <c r="D122" s="3" t="s">
        <v>312</v>
      </c>
      <c r="E122" s="5">
        <v>1.118508655126498E-2</v>
      </c>
    </row>
    <row r="123" spans="1:5" x14ac:dyDescent="0.3">
      <c r="A123" s="3" t="s">
        <v>311</v>
      </c>
      <c r="B123" s="5">
        <v>6.9241011984021309E-3</v>
      </c>
      <c r="D123" s="3" t="s">
        <v>335</v>
      </c>
      <c r="E123" s="5">
        <f>SUM(B123:B134)</f>
        <v>2.9027962716378159E-2</v>
      </c>
    </row>
    <row r="124" spans="1:5" x14ac:dyDescent="0.3">
      <c r="A124" s="3" t="s">
        <v>325</v>
      </c>
      <c r="B124" s="5">
        <v>5.3262316910785623E-3</v>
      </c>
    </row>
    <row r="125" spans="1:5" x14ac:dyDescent="0.3">
      <c r="A125" s="3" t="s">
        <v>322</v>
      </c>
      <c r="B125" s="5">
        <v>4.527296937416778E-3</v>
      </c>
    </row>
    <row r="126" spans="1:5" x14ac:dyDescent="0.3">
      <c r="A126" s="3" t="s">
        <v>314</v>
      </c>
      <c r="B126" s="5">
        <v>3.9946737683089215E-3</v>
      </c>
    </row>
    <row r="127" spans="1:5" x14ac:dyDescent="0.3">
      <c r="A127" s="3" t="s">
        <v>320</v>
      </c>
      <c r="B127" s="5">
        <v>2.9294274300932089E-3</v>
      </c>
    </row>
    <row r="128" spans="1:5" x14ac:dyDescent="0.3">
      <c r="A128" s="3" t="s">
        <v>68</v>
      </c>
      <c r="B128" s="5">
        <v>2.6631158455392811E-3</v>
      </c>
    </row>
    <row r="129" spans="1:2" x14ac:dyDescent="0.3">
      <c r="A129" s="3" t="s">
        <v>323</v>
      </c>
      <c r="B129" s="5">
        <v>5.3262316910785616E-4</v>
      </c>
    </row>
    <row r="130" spans="1:2" x14ac:dyDescent="0.3">
      <c r="A130" s="3" t="s">
        <v>319</v>
      </c>
      <c r="B130" s="5">
        <v>5.3262316910785616E-4</v>
      </c>
    </row>
    <row r="131" spans="1:2" x14ac:dyDescent="0.3">
      <c r="A131" s="3" t="s">
        <v>324</v>
      </c>
      <c r="B131" s="5">
        <v>5.3262316910785616E-4</v>
      </c>
    </row>
    <row r="132" spans="1:2" x14ac:dyDescent="0.3">
      <c r="A132" s="3" t="s">
        <v>318</v>
      </c>
      <c r="B132" s="5">
        <v>5.3262316910785616E-4</v>
      </c>
    </row>
    <row r="133" spans="1:2" x14ac:dyDescent="0.3">
      <c r="A133" s="3" t="s">
        <v>316</v>
      </c>
      <c r="B133" s="5">
        <v>2.6631158455392808E-4</v>
      </c>
    </row>
    <row r="134" spans="1:2" x14ac:dyDescent="0.3">
      <c r="A134" s="3" t="s">
        <v>315</v>
      </c>
      <c r="B134" s="5">
        <v>2.6631158455392808E-4</v>
      </c>
    </row>
    <row r="135" spans="1:2" x14ac:dyDescent="0.3">
      <c r="A135" s="3" t="s">
        <v>229</v>
      </c>
      <c r="B135" s="5">
        <v>1</v>
      </c>
    </row>
    <row r="136" spans="1:2" x14ac:dyDescent="0.3">
      <c r="A136" s="3"/>
      <c r="B136" s="3"/>
    </row>
    <row r="137" spans="1:2" x14ac:dyDescent="0.3">
      <c r="A137" s="3"/>
      <c r="B137" s="3"/>
    </row>
    <row r="138" spans="1:2" x14ac:dyDescent="0.3">
      <c r="A138" s="3"/>
      <c r="B138" s="3"/>
    </row>
    <row r="139" spans="1:2" x14ac:dyDescent="0.3">
      <c r="A139" s="3"/>
      <c r="B139" s="3"/>
    </row>
    <row r="140" spans="1:2" x14ac:dyDescent="0.3">
      <c r="A140" s="3"/>
      <c r="B140" s="3"/>
    </row>
    <row r="141" spans="1:2" x14ac:dyDescent="0.3">
      <c r="A141" s="3"/>
      <c r="B141" s="3"/>
    </row>
    <row r="142" spans="1:2" x14ac:dyDescent="0.3">
      <c r="A142" s="3"/>
      <c r="B142" s="3"/>
    </row>
    <row r="143" spans="1:2" x14ac:dyDescent="0.3">
      <c r="A143" s="3"/>
      <c r="B143" s="3"/>
    </row>
    <row r="144" spans="1:2" x14ac:dyDescent="0.3">
      <c r="A144" s="3"/>
      <c r="B144" s="3"/>
    </row>
    <row r="145" spans="1:2" x14ac:dyDescent="0.3">
      <c r="A145" s="3"/>
      <c r="B145" s="3"/>
    </row>
    <row r="146" spans="1:2" x14ac:dyDescent="0.3">
      <c r="A146" s="3"/>
      <c r="B146" s="3"/>
    </row>
    <row r="147" spans="1:2" x14ac:dyDescent="0.3">
      <c r="A147" s="3"/>
      <c r="B147" s="3"/>
    </row>
    <row r="148" spans="1:2" x14ac:dyDescent="0.3">
      <c r="A148" s="3"/>
      <c r="B148" s="3"/>
    </row>
    <row r="149" spans="1:2" x14ac:dyDescent="0.3">
      <c r="A149" s="3"/>
      <c r="B149" s="3"/>
    </row>
    <row r="150" spans="1:2" x14ac:dyDescent="0.3">
      <c r="A150" s="3"/>
      <c r="B150" s="3"/>
    </row>
    <row r="151" spans="1:2" x14ac:dyDescent="0.3">
      <c r="A151" s="3"/>
      <c r="B151" s="3"/>
    </row>
    <row r="152" spans="1:2" x14ac:dyDescent="0.3">
      <c r="A152" s="3"/>
      <c r="B152" s="3"/>
    </row>
    <row r="153" spans="1:2" x14ac:dyDescent="0.3">
      <c r="A153" s="3"/>
      <c r="B153" s="3"/>
    </row>
    <row r="154" spans="1:2" x14ac:dyDescent="0.3">
      <c r="A154" s="3"/>
      <c r="B154" s="3"/>
    </row>
    <row r="155" spans="1:2" x14ac:dyDescent="0.3">
      <c r="A155" s="3"/>
      <c r="B155" s="3"/>
    </row>
    <row r="156" spans="1:2" x14ac:dyDescent="0.3">
      <c r="A156" s="3"/>
      <c r="B156" s="3"/>
    </row>
    <row r="157" spans="1:2" x14ac:dyDescent="0.3">
      <c r="A157" s="3"/>
      <c r="B157" s="3"/>
    </row>
    <row r="158" spans="1:2" x14ac:dyDescent="0.3">
      <c r="A158" s="3"/>
      <c r="B158" s="3"/>
    </row>
    <row r="159" spans="1:2" x14ac:dyDescent="0.3">
      <c r="A159" s="3"/>
      <c r="B159" s="3"/>
    </row>
    <row r="160" spans="1:2" x14ac:dyDescent="0.3">
      <c r="A160" s="3"/>
      <c r="B160" s="3"/>
    </row>
    <row r="161" spans="1:2" x14ac:dyDescent="0.3">
      <c r="A161" s="3"/>
      <c r="B161" s="3"/>
    </row>
    <row r="162" spans="1:2" x14ac:dyDescent="0.3">
      <c r="A162" s="3"/>
      <c r="B162" s="3"/>
    </row>
    <row r="163" spans="1:2" x14ac:dyDescent="0.3">
      <c r="A163" s="3"/>
      <c r="B163" s="3"/>
    </row>
    <row r="164" spans="1:2" x14ac:dyDescent="0.3">
      <c r="A164" s="3"/>
      <c r="B164" s="3"/>
    </row>
    <row r="165" spans="1:2" x14ac:dyDescent="0.3">
      <c r="A165" s="3"/>
      <c r="B165" s="3"/>
    </row>
    <row r="166" spans="1:2" x14ac:dyDescent="0.3">
      <c r="A166" s="3"/>
      <c r="B166" s="3"/>
    </row>
    <row r="167" spans="1:2" x14ac:dyDescent="0.3">
      <c r="A167" s="3"/>
      <c r="B167" s="3"/>
    </row>
    <row r="168" spans="1:2" x14ac:dyDescent="0.3">
      <c r="A168" s="3"/>
      <c r="B168" s="3"/>
    </row>
    <row r="169" spans="1:2" x14ac:dyDescent="0.3">
      <c r="A169" s="3"/>
      <c r="B169" s="3"/>
    </row>
    <row r="170" spans="1:2" x14ac:dyDescent="0.3">
      <c r="A170" s="3"/>
      <c r="B170" s="3"/>
    </row>
    <row r="171" spans="1:2" x14ac:dyDescent="0.3">
      <c r="A171" s="3"/>
      <c r="B171" s="3"/>
    </row>
    <row r="172" spans="1:2" x14ac:dyDescent="0.3">
      <c r="A172" s="3"/>
      <c r="B172" s="3"/>
    </row>
    <row r="173" spans="1:2" x14ac:dyDescent="0.3">
      <c r="A173" s="3"/>
      <c r="B173" s="3"/>
    </row>
    <row r="174" spans="1:2" x14ac:dyDescent="0.3">
      <c r="A174" s="3"/>
      <c r="B174" s="3"/>
    </row>
    <row r="175" spans="1:2" x14ac:dyDescent="0.3">
      <c r="A175" s="3"/>
      <c r="B175" s="3"/>
    </row>
    <row r="176" spans="1:2" x14ac:dyDescent="0.3">
      <c r="A176" s="3"/>
      <c r="B176" s="3"/>
    </row>
    <row r="177" spans="1:2" x14ac:dyDescent="0.3">
      <c r="A177" s="3"/>
      <c r="B177" s="3"/>
    </row>
    <row r="178" spans="1:2" x14ac:dyDescent="0.3">
      <c r="A178" s="3"/>
      <c r="B178" s="3"/>
    </row>
    <row r="179" spans="1:2" x14ac:dyDescent="0.3">
      <c r="A179" s="3"/>
      <c r="B179" s="3"/>
    </row>
    <row r="180" spans="1:2" x14ac:dyDescent="0.3">
      <c r="A180" s="3"/>
      <c r="B180" s="3"/>
    </row>
    <row r="181" spans="1:2" x14ac:dyDescent="0.3">
      <c r="A181" s="3"/>
      <c r="B181" s="3"/>
    </row>
    <row r="182" spans="1:2" x14ac:dyDescent="0.3">
      <c r="A182" s="3"/>
      <c r="B182" s="3"/>
    </row>
    <row r="183" spans="1:2" x14ac:dyDescent="0.3">
      <c r="A183" s="3"/>
      <c r="B183" s="3"/>
    </row>
    <row r="184" spans="1:2" x14ac:dyDescent="0.3">
      <c r="A184" s="3"/>
      <c r="B184" s="3"/>
    </row>
    <row r="185" spans="1:2" x14ac:dyDescent="0.3">
      <c r="A185" s="3"/>
      <c r="B185" s="3"/>
    </row>
    <row r="186" spans="1:2" x14ac:dyDescent="0.3">
      <c r="A186" s="3"/>
      <c r="B186" s="3"/>
    </row>
    <row r="187" spans="1:2" x14ac:dyDescent="0.3">
      <c r="A187" s="3"/>
      <c r="B187" s="3"/>
    </row>
    <row r="188" spans="1:2" x14ac:dyDescent="0.3">
      <c r="A188" s="3"/>
      <c r="B188" s="3"/>
    </row>
    <row r="189" spans="1:2" x14ac:dyDescent="0.3">
      <c r="A189" s="3"/>
      <c r="B189" s="3"/>
    </row>
    <row r="190" spans="1:2" x14ac:dyDescent="0.3">
      <c r="A190" s="3"/>
      <c r="B190" s="3"/>
    </row>
    <row r="191" spans="1:2" x14ac:dyDescent="0.3">
      <c r="A191" s="3"/>
      <c r="B191" s="3"/>
    </row>
    <row r="192" spans="1:2" x14ac:dyDescent="0.3">
      <c r="A192" s="3"/>
      <c r="B192" s="3"/>
    </row>
    <row r="193" spans="1:2" x14ac:dyDescent="0.3">
      <c r="A193" s="3"/>
      <c r="B193" s="3"/>
    </row>
    <row r="194" spans="1:2" x14ac:dyDescent="0.3">
      <c r="A194" s="3"/>
      <c r="B194" s="3"/>
    </row>
    <row r="195" spans="1:2" x14ac:dyDescent="0.3">
      <c r="A195" s="3"/>
      <c r="B195" s="3"/>
    </row>
    <row r="196" spans="1:2" x14ac:dyDescent="0.3">
      <c r="A196" s="3"/>
      <c r="B196" s="3"/>
    </row>
    <row r="197" spans="1:2" x14ac:dyDescent="0.3">
      <c r="A197" s="3"/>
      <c r="B197" s="3"/>
    </row>
    <row r="198" spans="1:2" x14ac:dyDescent="0.3">
      <c r="A198" s="3"/>
      <c r="B198" s="3"/>
    </row>
    <row r="199" spans="1:2" x14ac:dyDescent="0.3">
      <c r="A199" s="3"/>
      <c r="B199" s="3"/>
    </row>
    <row r="200" spans="1:2" x14ac:dyDescent="0.3">
      <c r="A200" s="3"/>
      <c r="B200" s="3"/>
    </row>
    <row r="201" spans="1:2" x14ac:dyDescent="0.3">
      <c r="A201" s="3"/>
      <c r="B201" s="3"/>
    </row>
    <row r="202" spans="1:2" x14ac:dyDescent="0.3">
      <c r="A202" s="3"/>
      <c r="B202" s="3"/>
    </row>
    <row r="203" spans="1:2" x14ac:dyDescent="0.3">
      <c r="A203" s="3"/>
      <c r="B203" s="3"/>
    </row>
    <row r="204" spans="1:2" x14ac:dyDescent="0.3">
      <c r="A204" s="3"/>
      <c r="B204" s="3"/>
    </row>
    <row r="205" spans="1:2" x14ac:dyDescent="0.3">
      <c r="A205" s="3"/>
      <c r="B205" s="3"/>
    </row>
    <row r="206" spans="1:2" x14ac:dyDescent="0.3">
      <c r="A206" s="3"/>
      <c r="B206" s="3"/>
    </row>
    <row r="207" spans="1:2" x14ac:dyDescent="0.3">
      <c r="A207" s="3"/>
      <c r="B207" s="3"/>
    </row>
    <row r="208" spans="1:2" x14ac:dyDescent="0.3">
      <c r="A208" s="3"/>
      <c r="B208" s="3"/>
    </row>
    <row r="209" spans="1:2" x14ac:dyDescent="0.3">
      <c r="A209" s="3"/>
      <c r="B209" s="3"/>
    </row>
    <row r="210" spans="1:2" x14ac:dyDescent="0.3">
      <c r="A210" s="3"/>
      <c r="B210" s="3"/>
    </row>
    <row r="211" spans="1:2" x14ac:dyDescent="0.3">
      <c r="A211" s="3"/>
      <c r="B211" s="3"/>
    </row>
    <row r="212" spans="1:2" x14ac:dyDescent="0.3">
      <c r="A212" s="3"/>
      <c r="B212" s="3"/>
    </row>
    <row r="213" spans="1:2" x14ac:dyDescent="0.3">
      <c r="A213" s="3"/>
      <c r="B213" s="3"/>
    </row>
    <row r="214" spans="1:2" x14ac:dyDescent="0.3">
      <c r="A214" s="3"/>
      <c r="B214" s="3"/>
    </row>
    <row r="215" spans="1:2" x14ac:dyDescent="0.3">
      <c r="A215" s="3"/>
      <c r="B215" s="3"/>
    </row>
    <row r="216" spans="1:2" x14ac:dyDescent="0.3">
      <c r="A216" s="3"/>
      <c r="B216" s="3"/>
    </row>
    <row r="217" spans="1:2" x14ac:dyDescent="0.3">
      <c r="A217" s="3"/>
      <c r="B217" s="3"/>
    </row>
    <row r="218" spans="1:2" x14ac:dyDescent="0.3">
      <c r="A218" s="3"/>
      <c r="B218" s="3"/>
    </row>
    <row r="219" spans="1:2" x14ac:dyDescent="0.3">
      <c r="A219" s="3"/>
      <c r="B219" s="3"/>
    </row>
    <row r="220" spans="1:2" x14ac:dyDescent="0.3">
      <c r="A220" s="3"/>
      <c r="B220" s="3"/>
    </row>
    <row r="221" spans="1:2" x14ac:dyDescent="0.3">
      <c r="A221" s="3"/>
      <c r="B221" s="3"/>
    </row>
    <row r="222" spans="1:2" x14ac:dyDescent="0.3">
      <c r="A222" s="3"/>
      <c r="B222" s="3"/>
    </row>
    <row r="223" spans="1:2" x14ac:dyDescent="0.3">
      <c r="A223" s="3"/>
      <c r="B223" s="3"/>
    </row>
    <row r="224" spans="1:2" x14ac:dyDescent="0.3">
      <c r="A224" s="3"/>
      <c r="B224" s="3"/>
    </row>
    <row r="225" spans="1:2" x14ac:dyDescent="0.3">
      <c r="A225" s="3"/>
      <c r="B225" s="3"/>
    </row>
    <row r="226" spans="1:2" x14ac:dyDescent="0.3">
      <c r="A226" s="3"/>
      <c r="B226" s="3"/>
    </row>
    <row r="227" spans="1:2" x14ac:dyDescent="0.3">
      <c r="A227" s="3"/>
      <c r="B227" s="3"/>
    </row>
    <row r="228" spans="1:2" x14ac:dyDescent="0.3">
      <c r="A228" s="3"/>
      <c r="B228" s="3"/>
    </row>
    <row r="229" spans="1:2" x14ac:dyDescent="0.3">
      <c r="A229" s="3"/>
      <c r="B229" s="3"/>
    </row>
    <row r="230" spans="1:2" x14ac:dyDescent="0.3">
      <c r="A230" s="3"/>
      <c r="B230" s="3"/>
    </row>
    <row r="231" spans="1:2" x14ac:dyDescent="0.3">
      <c r="A231" s="3"/>
      <c r="B231" s="3"/>
    </row>
    <row r="232" spans="1:2" x14ac:dyDescent="0.3">
      <c r="A232" s="3"/>
      <c r="B232" s="3"/>
    </row>
    <row r="233" spans="1:2" x14ac:dyDescent="0.3">
      <c r="A233" s="3"/>
      <c r="B233" s="3"/>
    </row>
    <row r="234" spans="1:2" x14ac:dyDescent="0.3">
      <c r="A234" s="3"/>
      <c r="B234" s="3"/>
    </row>
    <row r="235" spans="1:2" x14ac:dyDescent="0.3">
      <c r="A235" s="3"/>
      <c r="B235" s="3"/>
    </row>
    <row r="236" spans="1:2" x14ac:dyDescent="0.3">
      <c r="A236" s="3"/>
      <c r="B236" s="3"/>
    </row>
    <row r="237" spans="1:2" x14ac:dyDescent="0.3">
      <c r="A237" s="3"/>
      <c r="B237" s="3"/>
    </row>
    <row r="238" spans="1:2" x14ac:dyDescent="0.3">
      <c r="A238" s="3"/>
      <c r="B238" s="3"/>
    </row>
    <row r="239" spans="1:2" x14ac:dyDescent="0.3">
      <c r="A239" s="3"/>
      <c r="B239" s="3"/>
    </row>
    <row r="240" spans="1:2" x14ac:dyDescent="0.3">
      <c r="A240" s="3"/>
      <c r="B240" s="3"/>
    </row>
    <row r="241" spans="1:2" x14ac:dyDescent="0.3">
      <c r="A241" s="3"/>
      <c r="B241" s="3"/>
    </row>
    <row r="242" spans="1:2" x14ac:dyDescent="0.3">
      <c r="A242" s="3"/>
      <c r="B242" s="3"/>
    </row>
    <row r="243" spans="1:2" x14ac:dyDescent="0.3">
      <c r="A243" s="3"/>
      <c r="B243" s="3"/>
    </row>
    <row r="244" spans="1:2" x14ac:dyDescent="0.3">
      <c r="A244" s="3"/>
      <c r="B244" s="3"/>
    </row>
    <row r="245" spans="1:2" x14ac:dyDescent="0.3">
      <c r="A245" s="3"/>
      <c r="B245" s="3"/>
    </row>
    <row r="246" spans="1:2" x14ac:dyDescent="0.3">
      <c r="A246" s="3"/>
      <c r="B246" s="3"/>
    </row>
    <row r="247" spans="1:2" x14ac:dyDescent="0.3">
      <c r="A247" s="3"/>
      <c r="B247" s="3"/>
    </row>
    <row r="248" spans="1:2" x14ac:dyDescent="0.3">
      <c r="A248" s="3"/>
      <c r="B248" s="3"/>
    </row>
    <row r="249" spans="1:2" x14ac:dyDescent="0.3">
      <c r="A249" s="3"/>
      <c r="B249" s="3"/>
    </row>
    <row r="250" spans="1:2" x14ac:dyDescent="0.3">
      <c r="A250" s="3"/>
      <c r="B250" s="3"/>
    </row>
    <row r="251" spans="1:2" x14ac:dyDescent="0.3">
      <c r="A251" s="3"/>
      <c r="B251" s="3"/>
    </row>
    <row r="252" spans="1:2" x14ac:dyDescent="0.3">
      <c r="A252" s="3"/>
      <c r="B252" s="3"/>
    </row>
    <row r="253" spans="1:2" x14ac:dyDescent="0.3">
      <c r="A253" s="3"/>
      <c r="B253" s="3"/>
    </row>
    <row r="254" spans="1:2" x14ac:dyDescent="0.3">
      <c r="A254" s="3"/>
      <c r="B254" s="3"/>
    </row>
    <row r="255" spans="1:2" x14ac:dyDescent="0.3">
      <c r="A255" s="3"/>
      <c r="B255" s="3"/>
    </row>
    <row r="256" spans="1:2" x14ac:dyDescent="0.3">
      <c r="A256" s="3"/>
      <c r="B256" s="3"/>
    </row>
    <row r="257" spans="1:2" x14ac:dyDescent="0.3">
      <c r="A257" s="3"/>
      <c r="B257" s="3"/>
    </row>
    <row r="258" spans="1:2" x14ac:dyDescent="0.3">
      <c r="A258" s="3"/>
      <c r="B258" s="3"/>
    </row>
    <row r="259" spans="1:2" x14ac:dyDescent="0.3">
      <c r="A259" s="3"/>
      <c r="B259" s="3"/>
    </row>
    <row r="260" spans="1:2" x14ac:dyDescent="0.3">
      <c r="A260" s="3"/>
      <c r="B260" s="3"/>
    </row>
    <row r="261" spans="1:2" x14ac:dyDescent="0.3">
      <c r="A261" s="3"/>
      <c r="B261" s="3"/>
    </row>
    <row r="262" spans="1:2" x14ac:dyDescent="0.3">
      <c r="A262" s="3"/>
      <c r="B262" s="3"/>
    </row>
    <row r="263" spans="1:2" x14ac:dyDescent="0.3">
      <c r="A263" s="3"/>
      <c r="B263" s="3"/>
    </row>
    <row r="264" spans="1:2" x14ac:dyDescent="0.3">
      <c r="A264" s="3"/>
      <c r="B264" s="3"/>
    </row>
    <row r="265" spans="1:2" x14ac:dyDescent="0.3">
      <c r="A265" s="3"/>
      <c r="B265" s="3"/>
    </row>
    <row r="266" spans="1:2" x14ac:dyDescent="0.3">
      <c r="A266" s="3"/>
      <c r="B266" s="3"/>
    </row>
    <row r="267" spans="1:2" x14ac:dyDescent="0.3">
      <c r="A267" s="3"/>
      <c r="B267" s="3"/>
    </row>
    <row r="268" spans="1:2" x14ac:dyDescent="0.3">
      <c r="A268" s="3"/>
      <c r="B268" s="3"/>
    </row>
    <row r="269" spans="1:2" x14ac:dyDescent="0.3">
      <c r="A269" s="3"/>
      <c r="B269" s="3"/>
    </row>
    <row r="270" spans="1:2" x14ac:dyDescent="0.3">
      <c r="A270" s="3"/>
      <c r="B270" s="3"/>
    </row>
    <row r="271" spans="1:2" x14ac:dyDescent="0.3">
      <c r="A271" s="3"/>
      <c r="B271" s="3"/>
    </row>
    <row r="272" spans="1:2" x14ac:dyDescent="0.3">
      <c r="A272" s="3"/>
      <c r="B272" s="3"/>
    </row>
    <row r="273" spans="1:2" x14ac:dyDescent="0.3">
      <c r="A273" s="3"/>
      <c r="B273" s="3"/>
    </row>
    <row r="274" spans="1:2" x14ac:dyDescent="0.3">
      <c r="A274" s="3"/>
      <c r="B274" s="3"/>
    </row>
    <row r="275" spans="1:2" x14ac:dyDescent="0.3">
      <c r="A275" s="3"/>
      <c r="B275" s="3"/>
    </row>
    <row r="276" spans="1:2" x14ac:dyDescent="0.3">
      <c r="A276" s="3"/>
      <c r="B276" s="3"/>
    </row>
    <row r="277" spans="1:2" x14ac:dyDescent="0.3">
      <c r="A277" s="3"/>
      <c r="B277" s="3"/>
    </row>
    <row r="278" spans="1:2" x14ac:dyDescent="0.3">
      <c r="A278" s="3"/>
      <c r="B278" s="3"/>
    </row>
    <row r="279" spans="1:2" x14ac:dyDescent="0.3">
      <c r="A279" s="3"/>
      <c r="B279" s="3"/>
    </row>
    <row r="280" spans="1:2" x14ac:dyDescent="0.3">
      <c r="A280" s="3"/>
      <c r="B280" s="3"/>
    </row>
    <row r="281" spans="1:2" x14ac:dyDescent="0.3">
      <c r="A281" s="3"/>
      <c r="B281" s="3"/>
    </row>
    <row r="282" spans="1:2" x14ac:dyDescent="0.3">
      <c r="A282" s="3"/>
      <c r="B282" s="3"/>
    </row>
    <row r="283" spans="1:2" x14ac:dyDescent="0.3">
      <c r="A283" s="3"/>
      <c r="B283" s="3"/>
    </row>
    <row r="284" spans="1:2" x14ac:dyDescent="0.3">
      <c r="A284" s="3"/>
      <c r="B284" s="3"/>
    </row>
    <row r="285" spans="1:2" x14ac:dyDescent="0.3">
      <c r="A285" s="3"/>
      <c r="B285" s="3"/>
    </row>
    <row r="286" spans="1:2" x14ac:dyDescent="0.3">
      <c r="A286" s="3"/>
      <c r="B286" s="3"/>
    </row>
    <row r="287" spans="1:2" x14ac:dyDescent="0.3">
      <c r="A287" s="3"/>
      <c r="B287" s="3"/>
    </row>
    <row r="288" spans="1:2" x14ac:dyDescent="0.3">
      <c r="A288" s="3"/>
      <c r="B288" s="3"/>
    </row>
    <row r="289" spans="1:2" x14ac:dyDescent="0.3">
      <c r="A289" s="3"/>
      <c r="B289" s="3"/>
    </row>
    <row r="290" spans="1:2" x14ac:dyDescent="0.3">
      <c r="A290" s="3"/>
      <c r="B290" s="3"/>
    </row>
    <row r="291" spans="1:2" x14ac:dyDescent="0.3">
      <c r="A291" s="3"/>
      <c r="B291" s="3"/>
    </row>
    <row r="292" spans="1:2" x14ac:dyDescent="0.3">
      <c r="A292" s="3"/>
      <c r="B292" s="3"/>
    </row>
    <row r="293" spans="1:2" x14ac:dyDescent="0.3">
      <c r="A293" s="3"/>
      <c r="B293" s="3"/>
    </row>
    <row r="294" spans="1:2" x14ac:dyDescent="0.3">
      <c r="A294" s="3"/>
      <c r="B294" s="3"/>
    </row>
    <row r="295" spans="1:2" x14ac:dyDescent="0.3">
      <c r="A295" s="3"/>
      <c r="B295" s="3"/>
    </row>
    <row r="296" spans="1:2" x14ac:dyDescent="0.3">
      <c r="A296" s="3"/>
      <c r="B296" s="3"/>
    </row>
    <row r="297" spans="1:2" x14ac:dyDescent="0.3">
      <c r="A297" s="3"/>
      <c r="B297" s="3"/>
    </row>
    <row r="298" spans="1:2" x14ac:dyDescent="0.3">
      <c r="A298" s="3"/>
      <c r="B298" s="3"/>
    </row>
    <row r="299" spans="1:2" x14ac:dyDescent="0.3">
      <c r="A299" s="3"/>
      <c r="B299" s="3"/>
    </row>
    <row r="300" spans="1:2" x14ac:dyDescent="0.3">
      <c r="A300" s="3"/>
      <c r="B300" s="3"/>
    </row>
    <row r="301" spans="1:2" x14ac:dyDescent="0.3">
      <c r="A301" s="3"/>
      <c r="B301" s="3"/>
    </row>
    <row r="302" spans="1:2" x14ac:dyDescent="0.3">
      <c r="A302" s="3"/>
      <c r="B302" s="3"/>
    </row>
    <row r="303" spans="1:2" x14ac:dyDescent="0.3">
      <c r="A303" s="3"/>
      <c r="B303" s="3"/>
    </row>
    <row r="304" spans="1:2" x14ac:dyDescent="0.3">
      <c r="A304" s="3"/>
      <c r="B304" s="3"/>
    </row>
    <row r="305" spans="1:2" x14ac:dyDescent="0.3">
      <c r="A305" s="3"/>
      <c r="B305" s="3"/>
    </row>
    <row r="306" spans="1:2" x14ac:dyDescent="0.3">
      <c r="A306" s="3"/>
      <c r="B306" s="3"/>
    </row>
    <row r="307" spans="1:2" x14ac:dyDescent="0.3">
      <c r="A307" s="3"/>
      <c r="B307" s="3"/>
    </row>
    <row r="308" spans="1:2" x14ac:dyDescent="0.3">
      <c r="A308" s="3"/>
      <c r="B308" s="3"/>
    </row>
    <row r="309" spans="1:2" x14ac:dyDescent="0.3">
      <c r="A309" s="3"/>
      <c r="B309" s="3"/>
    </row>
    <row r="310" spans="1:2" x14ac:dyDescent="0.3">
      <c r="A310" s="3"/>
      <c r="B310" s="3"/>
    </row>
    <row r="311" spans="1:2" x14ac:dyDescent="0.3">
      <c r="A311" s="3"/>
      <c r="B311" s="3"/>
    </row>
    <row r="312" spans="1:2" x14ac:dyDescent="0.3">
      <c r="A312" s="3"/>
      <c r="B312" s="3"/>
    </row>
    <row r="313" spans="1:2" x14ac:dyDescent="0.3">
      <c r="A313" s="3"/>
      <c r="B313" s="3"/>
    </row>
    <row r="314" spans="1:2" x14ac:dyDescent="0.3">
      <c r="A314" s="3"/>
      <c r="B314" s="3"/>
    </row>
    <row r="315" spans="1:2" x14ac:dyDescent="0.3">
      <c r="A315" s="3"/>
      <c r="B315" s="3"/>
    </row>
    <row r="316" spans="1:2" x14ac:dyDescent="0.3">
      <c r="A316" s="3"/>
      <c r="B316" s="3"/>
    </row>
    <row r="317" spans="1:2" x14ac:dyDescent="0.3">
      <c r="A317" s="3"/>
      <c r="B317" s="3"/>
    </row>
    <row r="318" spans="1:2" x14ac:dyDescent="0.3">
      <c r="A318" s="3"/>
      <c r="B318" s="3"/>
    </row>
    <row r="319" spans="1:2" x14ac:dyDescent="0.3">
      <c r="A319" s="3"/>
      <c r="B319" s="3"/>
    </row>
    <row r="320" spans="1:2" x14ac:dyDescent="0.3">
      <c r="A320" s="3"/>
      <c r="B320" s="3"/>
    </row>
    <row r="321" spans="1:2" x14ac:dyDescent="0.3">
      <c r="A321" s="3"/>
      <c r="B321" s="3"/>
    </row>
    <row r="322" spans="1:2" x14ac:dyDescent="0.3">
      <c r="A322" s="3"/>
      <c r="B322" s="3"/>
    </row>
    <row r="323" spans="1:2" x14ac:dyDescent="0.3">
      <c r="A323" s="3"/>
      <c r="B323" s="3"/>
    </row>
    <row r="324" spans="1:2" x14ac:dyDescent="0.3">
      <c r="A324" s="3"/>
      <c r="B324" s="3"/>
    </row>
    <row r="325" spans="1:2" x14ac:dyDescent="0.3">
      <c r="A325" s="3"/>
      <c r="B325" s="3"/>
    </row>
    <row r="326" spans="1:2" x14ac:dyDescent="0.3">
      <c r="A326" s="3"/>
      <c r="B326" s="3"/>
    </row>
    <row r="327" spans="1:2" x14ac:dyDescent="0.3">
      <c r="A327" s="3"/>
      <c r="B327" s="3"/>
    </row>
    <row r="328" spans="1:2" x14ac:dyDescent="0.3">
      <c r="A328" s="3"/>
      <c r="B328" s="3"/>
    </row>
    <row r="329" spans="1:2" x14ac:dyDescent="0.3">
      <c r="A329" s="3"/>
      <c r="B329" s="3"/>
    </row>
    <row r="330" spans="1:2" x14ac:dyDescent="0.3">
      <c r="A330" s="3"/>
      <c r="B330" s="3"/>
    </row>
    <row r="331" spans="1:2" x14ac:dyDescent="0.3">
      <c r="A331" s="3"/>
      <c r="B331" s="3"/>
    </row>
    <row r="332" spans="1:2" x14ac:dyDescent="0.3">
      <c r="A332" s="3"/>
      <c r="B332" s="3"/>
    </row>
    <row r="333" spans="1:2" x14ac:dyDescent="0.3">
      <c r="A333" s="3"/>
      <c r="B333" s="3"/>
    </row>
    <row r="334" spans="1:2" x14ac:dyDescent="0.3">
      <c r="A334" s="3"/>
      <c r="B334" s="3"/>
    </row>
    <row r="335" spans="1:2" x14ac:dyDescent="0.3">
      <c r="A335" s="3"/>
      <c r="B335" s="3"/>
    </row>
    <row r="336" spans="1:2" x14ac:dyDescent="0.3">
      <c r="A336" s="3"/>
      <c r="B336" s="3"/>
    </row>
    <row r="337" spans="1:2" x14ac:dyDescent="0.3">
      <c r="A337" s="3"/>
      <c r="B337" s="3"/>
    </row>
    <row r="338" spans="1:2" x14ac:dyDescent="0.3">
      <c r="A338" s="3"/>
      <c r="B338" s="3"/>
    </row>
    <row r="339" spans="1:2" x14ac:dyDescent="0.3">
      <c r="A339" s="3"/>
      <c r="B339" s="3"/>
    </row>
    <row r="340" spans="1:2" x14ac:dyDescent="0.3">
      <c r="A340" s="3"/>
      <c r="B340" s="3"/>
    </row>
    <row r="341" spans="1:2" x14ac:dyDescent="0.3">
      <c r="A341" s="3"/>
      <c r="B341" s="3"/>
    </row>
    <row r="342" spans="1:2" x14ac:dyDescent="0.3">
      <c r="A342" s="3"/>
      <c r="B342" s="3"/>
    </row>
    <row r="343" spans="1:2" x14ac:dyDescent="0.3">
      <c r="A343" s="3"/>
      <c r="B343" s="3"/>
    </row>
    <row r="344" spans="1:2" x14ac:dyDescent="0.3">
      <c r="A344" s="3"/>
      <c r="B344" s="3"/>
    </row>
    <row r="345" spans="1:2" x14ac:dyDescent="0.3">
      <c r="A345" s="3"/>
      <c r="B345" s="3"/>
    </row>
    <row r="346" spans="1:2" x14ac:dyDescent="0.3">
      <c r="A346" s="3"/>
      <c r="B346" s="3"/>
    </row>
    <row r="347" spans="1:2" x14ac:dyDescent="0.3">
      <c r="A347" s="3"/>
      <c r="B347" s="3"/>
    </row>
    <row r="348" spans="1:2" x14ac:dyDescent="0.3">
      <c r="A348" s="3"/>
      <c r="B348" s="3"/>
    </row>
    <row r="349" spans="1:2" x14ac:dyDescent="0.3">
      <c r="A349" s="3"/>
      <c r="B349" s="3"/>
    </row>
    <row r="350" spans="1:2" x14ac:dyDescent="0.3">
      <c r="A350" s="3"/>
      <c r="B350" s="3"/>
    </row>
    <row r="351" spans="1:2" x14ac:dyDescent="0.3">
      <c r="A351" s="3"/>
      <c r="B351" s="3"/>
    </row>
    <row r="352" spans="1:2" x14ac:dyDescent="0.3">
      <c r="A352" s="3"/>
      <c r="B352" s="3"/>
    </row>
    <row r="353" spans="1:1" x14ac:dyDescent="0.3">
      <c r="A353" s="3"/>
    </row>
    <row r="354" spans="1:1" x14ac:dyDescent="0.3">
      <c r="A354" s="3"/>
    </row>
    <row r="355" spans="1:1" x14ac:dyDescent="0.3">
      <c r="A355" s="3"/>
    </row>
    <row r="356" spans="1:1" x14ac:dyDescent="0.3">
      <c r="A356" s="3"/>
    </row>
    <row r="357" spans="1:1" x14ac:dyDescent="0.3">
      <c r="A357" s="3"/>
    </row>
    <row r="358" spans="1:1" x14ac:dyDescent="0.3">
      <c r="A358" s="3"/>
    </row>
    <row r="359" spans="1:1" x14ac:dyDescent="0.3">
      <c r="A359" s="3"/>
    </row>
    <row r="360" spans="1:1" x14ac:dyDescent="0.3">
      <c r="A360" s="3"/>
    </row>
    <row r="361" spans="1:1" x14ac:dyDescent="0.3">
      <c r="A361" s="3"/>
    </row>
    <row r="362" spans="1:1" x14ac:dyDescent="0.3">
      <c r="A362" s="3"/>
    </row>
    <row r="363" spans="1:1" x14ac:dyDescent="0.3">
      <c r="A363" s="3"/>
    </row>
    <row r="364" spans="1:1" x14ac:dyDescent="0.3">
      <c r="A364" s="3"/>
    </row>
    <row r="365" spans="1:1" x14ac:dyDescent="0.3">
      <c r="A365" s="3"/>
    </row>
    <row r="366" spans="1:1" x14ac:dyDescent="0.3">
      <c r="A366" s="3"/>
    </row>
    <row r="367" spans="1:1" x14ac:dyDescent="0.3">
      <c r="A367" s="3"/>
    </row>
    <row r="368" spans="1:1" x14ac:dyDescent="0.3">
      <c r="A368" s="3"/>
    </row>
    <row r="369" spans="1:1" x14ac:dyDescent="0.3">
      <c r="A369" s="3"/>
    </row>
    <row r="370" spans="1:1" x14ac:dyDescent="0.3">
      <c r="A370" s="3"/>
    </row>
    <row r="371" spans="1:1" x14ac:dyDescent="0.3">
      <c r="A371" s="3"/>
    </row>
    <row r="372" spans="1:1" x14ac:dyDescent="0.3">
      <c r="A372" s="3"/>
    </row>
    <row r="373" spans="1:1" x14ac:dyDescent="0.3">
      <c r="A373" s="3"/>
    </row>
    <row r="374" spans="1:1" x14ac:dyDescent="0.3">
      <c r="A374" s="3"/>
    </row>
    <row r="375" spans="1:1" x14ac:dyDescent="0.3">
      <c r="A375" s="3"/>
    </row>
    <row r="376" spans="1:1" x14ac:dyDescent="0.3">
      <c r="A376" s="3"/>
    </row>
    <row r="377" spans="1:1" x14ac:dyDescent="0.3">
      <c r="A377" s="3"/>
    </row>
    <row r="378" spans="1:1" x14ac:dyDescent="0.3">
      <c r="A378" s="3"/>
    </row>
    <row r="379" spans="1:1" x14ac:dyDescent="0.3">
      <c r="A379" s="3"/>
    </row>
    <row r="380" spans="1:1" x14ac:dyDescent="0.3">
      <c r="A380" s="3"/>
    </row>
    <row r="381" spans="1:1" x14ac:dyDescent="0.3">
      <c r="A381" s="3"/>
    </row>
    <row r="382" spans="1:1" x14ac:dyDescent="0.3">
      <c r="A382" s="3"/>
    </row>
    <row r="383" spans="1:1" x14ac:dyDescent="0.3">
      <c r="A383" s="3"/>
    </row>
    <row r="384" spans="1:1" x14ac:dyDescent="0.3">
      <c r="A384" s="3"/>
    </row>
    <row r="385" spans="1:1" x14ac:dyDescent="0.3">
      <c r="A385" s="3"/>
    </row>
    <row r="386" spans="1:1" x14ac:dyDescent="0.3">
      <c r="A386" s="3"/>
    </row>
    <row r="387" spans="1:1" x14ac:dyDescent="0.3">
      <c r="A387" s="3"/>
    </row>
    <row r="388" spans="1:1" x14ac:dyDescent="0.3">
      <c r="A388" s="3"/>
    </row>
    <row r="389" spans="1:1" x14ac:dyDescent="0.3">
      <c r="A389" s="3"/>
    </row>
    <row r="390" spans="1:1" x14ac:dyDescent="0.3">
      <c r="A390" s="3"/>
    </row>
    <row r="391" spans="1:1" x14ac:dyDescent="0.3">
      <c r="A391" s="3"/>
    </row>
    <row r="392" spans="1:1" x14ac:dyDescent="0.3">
      <c r="A392" s="3"/>
    </row>
    <row r="393" spans="1:1" x14ac:dyDescent="0.3">
      <c r="A393" s="3"/>
    </row>
    <row r="394" spans="1:1" x14ac:dyDescent="0.3">
      <c r="A394" s="3"/>
    </row>
    <row r="395" spans="1:1" x14ac:dyDescent="0.3">
      <c r="A395" s="3"/>
    </row>
    <row r="396" spans="1:1" x14ac:dyDescent="0.3">
      <c r="A396" s="3"/>
    </row>
    <row r="397" spans="1:1" x14ac:dyDescent="0.3">
      <c r="A397" s="3"/>
    </row>
    <row r="398" spans="1:1" x14ac:dyDescent="0.3">
      <c r="A398" s="3"/>
    </row>
    <row r="399" spans="1:1" x14ac:dyDescent="0.3">
      <c r="A399" s="3"/>
    </row>
    <row r="400" spans="1:1" x14ac:dyDescent="0.3">
      <c r="A400" s="3"/>
    </row>
    <row r="401" spans="1:1" x14ac:dyDescent="0.3">
      <c r="A401" s="3"/>
    </row>
    <row r="402" spans="1:1" x14ac:dyDescent="0.3">
      <c r="A402" s="3"/>
    </row>
    <row r="403" spans="1:1" x14ac:dyDescent="0.3">
      <c r="A403" s="3"/>
    </row>
    <row r="404" spans="1:1" x14ac:dyDescent="0.3">
      <c r="A404" s="3"/>
    </row>
    <row r="405" spans="1:1" x14ac:dyDescent="0.3">
      <c r="A405" s="3"/>
    </row>
    <row r="406" spans="1:1" x14ac:dyDescent="0.3">
      <c r="A406" s="3"/>
    </row>
    <row r="407" spans="1:1" x14ac:dyDescent="0.3">
      <c r="A407" s="3"/>
    </row>
    <row r="408" spans="1:1" x14ac:dyDescent="0.3">
      <c r="A408" s="3"/>
    </row>
    <row r="409" spans="1:1" x14ac:dyDescent="0.3">
      <c r="A409" s="3"/>
    </row>
    <row r="410" spans="1:1" x14ac:dyDescent="0.3">
      <c r="A410" s="3"/>
    </row>
    <row r="411" spans="1:1" x14ac:dyDescent="0.3">
      <c r="A411" s="3"/>
    </row>
    <row r="412" spans="1:1" x14ac:dyDescent="0.3">
      <c r="A412" s="3"/>
    </row>
    <row r="413" spans="1:1" x14ac:dyDescent="0.3">
      <c r="A413" s="3"/>
    </row>
    <row r="414" spans="1:1" x14ac:dyDescent="0.3">
      <c r="A414" s="3"/>
    </row>
    <row r="415" spans="1:1" x14ac:dyDescent="0.3">
      <c r="A415" s="3"/>
    </row>
    <row r="416" spans="1:1" x14ac:dyDescent="0.3">
      <c r="A416" s="3"/>
    </row>
    <row r="417" spans="1:1" x14ac:dyDescent="0.3">
      <c r="A417" s="3"/>
    </row>
    <row r="418" spans="1:1" x14ac:dyDescent="0.3">
      <c r="A418" s="3"/>
    </row>
    <row r="419" spans="1:1" x14ac:dyDescent="0.3">
      <c r="A419" s="3"/>
    </row>
    <row r="420" spans="1:1" x14ac:dyDescent="0.3">
      <c r="A420" s="3"/>
    </row>
    <row r="421" spans="1:1" x14ac:dyDescent="0.3">
      <c r="A421" s="3"/>
    </row>
    <row r="422" spans="1:1" x14ac:dyDescent="0.3">
      <c r="A422" s="3"/>
    </row>
    <row r="423" spans="1:1" x14ac:dyDescent="0.3">
      <c r="A423" s="3"/>
    </row>
    <row r="424" spans="1:1" x14ac:dyDescent="0.3">
      <c r="A424" s="3"/>
    </row>
    <row r="425" spans="1:1" x14ac:dyDescent="0.3">
      <c r="A425" s="3"/>
    </row>
    <row r="426" spans="1:1" x14ac:dyDescent="0.3">
      <c r="A426" s="3"/>
    </row>
    <row r="427" spans="1:1" x14ac:dyDescent="0.3">
      <c r="A427" s="3"/>
    </row>
    <row r="428" spans="1:1" x14ac:dyDescent="0.3">
      <c r="A428" s="3"/>
    </row>
    <row r="429" spans="1:1" x14ac:dyDescent="0.3">
      <c r="A429" s="3"/>
    </row>
    <row r="430" spans="1:1" x14ac:dyDescent="0.3">
      <c r="A430" s="3"/>
    </row>
    <row r="431" spans="1:1" x14ac:dyDescent="0.3">
      <c r="A431" s="3"/>
    </row>
    <row r="432" spans="1:1" x14ac:dyDescent="0.3">
      <c r="A432" s="3"/>
    </row>
    <row r="433" spans="1:1" x14ac:dyDescent="0.3">
      <c r="A433" s="3"/>
    </row>
    <row r="434" spans="1:1" x14ac:dyDescent="0.3">
      <c r="A434" s="3"/>
    </row>
    <row r="435" spans="1:1" x14ac:dyDescent="0.3">
      <c r="A435" s="3"/>
    </row>
    <row r="436" spans="1:1" x14ac:dyDescent="0.3">
      <c r="A436" s="3"/>
    </row>
    <row r="437" spans="1:1" x14ac:dyDescent="0.3">
      <c r="A437" s="3"/>
    </row>
    <row r="438" spans="1:1" x14ac:dyDescent="0.3">
      <c r="A438" s="3"/>
    </row>
    <row r="439" spans="1:1" x14ac:dyDescent="0.3">
      <c r="A439" s="3"/>
    </row>
    <row r="440" spans="1:1" x14ac:dyDescent="0.3">
      <c r="A440" s="3"/>
    </row>
    <row r="441" spans="1:1" x14ac:dyDescent="0.3">
      <c r="A441" s="3"/>
    </row>
    <row r="442" spans="1:1" x14ac:dyDescent="0.3">
      <c r="A442" s="3"/>
    </row>
    <row r="443" spans="1:1" x14ac:dyDescent="0.3">
      <c r="A443" s="3"/>
    </row>
    <row r="444" spans="1:1" x14ac:dyDescent="0.3">
      <c r="A444" s="3"/>
    </row>
    <row r="445" spans="1:1" x14ac:dyDescent="0.3">
      <c r="A445" s="3"/>
    </row>
    <row r="446" spans="1:1" x14ac:dyDescent="0.3">
      <c r="A446" s="3"/>
    </row>
    <row r="447" spans="1:1" x14ac:dyDescent="0.3">
      <c r="A447" s="3"/>
    </row>
    <row r="448" spans="1:1" x14ac:dyDescent="0.3">
      <c r="A448" s="3"/>
    </row>
    <row r="449" spans="1:1" x14ac:dyDescent="0.3">
      <c r="A449" s="3"/>
    </row>
    <row r="450" spans="1:1" x14ac:dyDescent="0.3">
      <c r="A450" s="3"/>
    </row>
    <row r="451" spans="1:1" x14ac:dyDescent="0.3">
      <c r="A451" s="3"/>
    </row>
    <row r="452" spans="1:1" x14ac:dyDescent="0.3">
      <c r="A452" s="3"/>
    </row>
    <row r="453" spans="1:1" x14ac:dyDescent="0.3">
      <c r="A453" s="3"/>
    </row>
    <row r="454" spans="1:1" x14ac:dyDescent="0.3">
      <c r="A454" s="3"/>
    </row>
    <row r="455" spans="1:1" x14ac:dyDescent="0.3">
      <c r="A455" s="3"/>
    </row>
    <row r="456" spans="1:1" x14ac:dyDescent="0.3">
      <c r="A456" s="3"/>
    </row>
    <row r="457" spans="1:1" x14ac:dyDescent="0.3">
      <c r="A457" s="3"/>
    </row>
    <row r="458" spans="1:1" x14ac:dyDescent="0.3">
      <c r="A458" s="3"/>
    </row>
    <row r="459" spans="1:1" x14ac:dyDescent="0.3">
      <c r="A459" s="3"/>
    </row>
    <row r="460" spans="1:1" x14ac:dyDescent="0.3">
      <c r="A460" s="3"/>
    </row>
    <row r="461" spans="1:1" x14ac:dyDescent="0.3">
      <c r="A461" s="3"/>
    </row>
    <row r="462" spans="1:1" x14ac:dyDescent="0.3">
      <c r="A462" s="3"/>
    </row>
    <row r="463" spans="1:1" x14ac:dyDescent="0.3">
      <c r="A463" s="3"/>
    </row>
    <row r="464" spans="1:1" x14ac:dyDescent="0.3">
      <c r="A464" s="3"/>
    </row>
    <row r="465" spans="1:1" x14ac:dyDescent="0.3">
      <c r="A465" s="3"/>
    </row>
    <row r="466" spans="1:1" x14ac:dyDescent="0.3">
      <c r="A466" s="3"/>
    </row>
    <row r="467" spans="1:1" x14ac:dyDescent="0.3">
      <c r="A467" s="3"/>
    </row>
    <row r="468" spans="1:1" x14ac:dyDescent="0.3">
      <c r="A468" s="3"/>
    </row>
    <row r="469" spans="1:1" x14ac:dyDescent="0.3">
      <c r="A469" s="3"/>
    </row>
    <row r="470" spans="1:1" x14ac:dyDescent="0.3">
      <c r="A470" s="3"/>
    </row>
    <row r="471" spans="1:1" x14ac:dyDescent="0.3">
      <c r="A471" s="3"/>
    </row>
    <row r="472" spans="1:1" x14ac:dyDescent="0.3">
      <c r="A472" s="3"/>
    </row>
    <row r="473" spans="1:1" x14ac:dyDescent="0.3">
      <c r="A473" s="3"/>
    </row>
    <row r="474" spans="1:1" x14ac:dyDescent="0.3">
      <c r="A474" s="3"/>
    </row>
    <row r="475" spans="1:1" x14ac:dyDescent="0.3">
      <c r="A475" s="3"/>
    </row>
    <row r="476" spans="1:1" x14ac:dyDescent="0.3">
      <c r="A476" s="3"/>
    </row>
    <row r="477" spans="1:1" x14ac:dyDescent="0.3">
      <c r="A477" s="3"/>
    </row>
    <row r="478" spans="1:1" x14ac:dyDescent="0.3">
      <c r="A478" s="3"/>
    </row>
    <row r="479" spans="1:1" x14ac:dyDescent="0.3">
      <c r="A479" s="3"/>
    </row>
    <row r="480" spans="1:1" x14ac:dyDescent="0.3">
      <c r="A480" s="3"/>
    </row>
    <row r="481" spans="1:1" x14ac:dyDescent="0.3">
      <c r="A481" s="3"/>
    </row>
    <row r="482" spans="1:1" x14ac:dyDescent="0.3">
      <c r="A482" s="3"/>
    </row>
    <row r="483" spans="1:1" x14ac:dyDescent="0.3">
      <c r="A483" s="3"/>
    </row>
    <row r="484" spans="1:1" x14ac:dyDescent="0.3">
      <c r="A484" s="3"/>
    </row>
    <row r="485" spans="1:1" x14ac:dyDescent="0.3">
      <c r="A485" s="3"/>
    </row>
    <row r="486" spans="1:1" x14ac:dyDescent="0.3">
      <c r="A486" s="3"/>
    </row>
    <row r="487" spans="1:1" x14ac:dyDescent="0.3">
      <c r="A487" s="3"/>
    </row>
    <row r="488" spans="1:1" x14ac:dyDescent="0.3">
      <c r="A488" s="3"/>
    </row>
    <row r="489" spans="1:1" x14ac:dyDescent="0.3">
      <c r="A489" s="3"/>
    </row>
    <row r="490" spans="1:1" x14ac:dyDescent="0.3">
      <c r="A490" s="3"/>
    </row>
    <row r="491" spans="1:1" x14ac:dyDescent="0.3">
      <c r="A491" s="3"/>
    </row>
    <row r="492" spans="1:1" x14ac:dyDescent="0.3">
      <c r="A492" s="3"/>
    </row>
    <row r="493" spans="1:1" x14ac:dyDescent="0.3">
      <c r="A493" s="3"/>
    </row>
    <row r="494" spans="1:1" x14ac:dyDescent="0.3">
      <c r="A494" s="3"/>
    </row>
    <row r="495" spans="1:1" x14ac:dyDescent="0.3">
      <c r="A495" s="3"/>
    </row>
    <row r="496" spans="1:1" x14ac:dyDescent="0.3">
      <c r="A496" s="3"/>
    </row>
    <row r="497" spans="1:1" x14ac:dyDescent="0.3">
      <c r="A497" s="3"/>
    </row>
    <row r="498" spans="1:1" x14ac:dyDescent="0.3">
      <c r="A498" s="3"/>
    </row>
    <row r="499" spans="1:1" x14ac:dyDescent="0.3">
      <c r="A499" s="3"/>
    </row>
    <row r="500" spans="1:1" x14ac:dyDescent="0.3">
      <c r="A500" s="3"/>
    </row>
    <row r="501" spans="1:1" x14ac:dyDescent="0.3">
      <c r="A501" s="3"/>
    </row>
    <row r="502" spans="1:1" x14ac:dyDescent="0.3">
      <c r="A502" s="3"/>
    </row>
    <row r="503" spans="1:1" x14ac:dyDescent="0.3">
      <c r="A503" s="3"/>
    </row>
    <row r="504" spans="1:1" x14ac:dyDescent="0.3">
      <c r="A504" s="3"/>
    </row>
    <row r="505" spans="1:1" x14ac:dyDescent="0.3">
      <c r="A505" s="3"/>
    </row>
    <row r="506" spans="1:1" x14ac:dyDescent="0.3">
      <c r="A506" s="3"/>
    </row>
    <row r="507" spans="1:1" x14ac:dyDescent="0.3">
      <c r="A507" s="3"/>
    </row>
    <row r="508" spans="1:1" x14ac:dyDescent="0.3">
      <c r="A508" s="3"/>
    </row>
    <row r="509" spans="1:1" x14ac:dyDescent="0.3">
      <c r="A509" s="3"/>
    </row>
    <row r="510" spans="1:1" x14ac:dyDescent="0.3">
      <c r="A510" s="3"/>
    </row>
    <row r="511" spans="1:1" x14ac:dyDescent="0.3">
      <c r="A511" s="3"/>
    </row>
    <row r="512" spans="1:1" x14ac:dyDescent="0.3">
      <c r="A512" s="3"/>
    </row>
    <row r="513" spans="1:1" x14ac:dyDescent="0.3">
      <c r="A513" s="3"/>
    </row>
    <row r="514" spans="1:1" x14ac:dyDescent="0.3">
      <c r="A514" s="3"/>
    </row>
    <row r="515" spans="1:1" x14ac:dyDescent="0.3">
      <c r="A515" s="3"/>
    </row>
    <row r="516" spans="1:1" x14ac:dyDescent="0.3">
      <c r="A516" s="3"/>
    </row>
    <row r="517" spans="1:1" x14ac:dyDescent="0.3">
      <c r="A517" s="3"/>
    </row>
    <row r="518" spans="1:1" x14ac:dyDescent="0.3">
      <c r="A518" s="3"/>
    </row>
    <row r="519" spans="1:1" x14ac:dyDescent="0.3">
      <c r="A519" s="3"/>
    </row>
    <row r="520" spans="1:1" x14ac:dyDescent="0.3">
      <c r="A520" s="3"/>
    </row>
    <row r="521" spans="1:1" x14ac:dyDescent="0.3">
      <c r="A521" s="3"/>
    </row>
    <row r="522" spans="1:1" x14ac:dyDescent="0.3">
      <c r="A522" s="3"/>
    </row>
    <row r="523" spans="1:1" x14ac:dyDescent="0.3">
      <c r="A523" s="3"/>
    </row>
    <row r="524" spans="1:1" x14ac:dyDescent="0.3">
      <c r="A524" s="3"/>
    </row>
    <row r="525" spans="1:1" x14ac:dyDescent="0.3">
      <c r="A525" s="3"/>
    </row>
    <row r="526" spans="1:1" x14ac:dyDescent="0.3">
      <c r="A526" s="3"/>
    </row>
    <row r="527" spans="1:1" x14ac:dyDescent="0.3">
      <c r="A527" s="3"/>
    </row>
    <row r="528" spans="1:1" x14ac:dyDescent="0.3">
      <c r="A528" s="3"/>
    </row>
    <row r="529" spans="1:1" x14ac:dyDescent="0.3">
      <c r="A529" s="3"/>
    </row>
    <row r="530" spans="1:1" x14ac:dyDescent="0.3">
      <c r="A530" s="3"/>
    </row>
    <row r="531" spans="1:1" x14ac:dyDescent="0.3">
      <c r="A531" s="3"/>
    </row>
    <row r="532" spans="1:1" x14ac:dyDescent="0.3">
      <c r="A532" s="3"/>
    </row>
    <row r="533" spans="1:1" x14ac:dyDescent="0.3">
      <c r="A533" s="3"/>
    </row>
    <row r="534" spans="1:1" x14ac:dyDescent="0.3">
      <c r="A534" s="3"/>
    </row>
    <row r="535" spans="1:1" x14ac:dyDescent="0.3">
      <c r="A535" s="3"/>
    </row>
    <row r="536" spans="1:1" x14ac:dyDescent="0.3">
      <c r="A536" s="3"/>
    </row>
    <row r="537" spans="1:1" x14ac:dyDescent="0.3">
      <c r="A537" s="3"/>
    </row>
    <row r="538" spans="1:1" x14ac:dyDescent="0.3">
      <c r="A538" s="3"/>
    </row>
    <row r="539" spans="1:1" x14ac:dyDescent="0.3">
      <c r="A539" s="3"/>
    </row>
    <row r="540" spans="1:1" x14ac:dyDescent="0.3">
      <c r="A540" s="3"/>
    </row>
    <row r="541" spans="1:1" x14ac:dyDescent="0.3">
      <c r="A541" s="3"/>
    </row>
    <row r="542" spans="1:1" x14ac:dyDescent="0.3">
      <c r="A542" s="3"/>
    </row>
    <row r="543" spans="1:1" x14ac:dyDescent="0.3">
      <c r="A543" s="3"/>
    </row>
    <row r="544" spans="1:1" x14ac:dyDescent="0.3">
      <c r="A544" s="3"/>
    </row>
    <row r="545" spans="1:1" x14ac:dyDescent="0.3">
      <c r="A545" s="3"/>
    </row>
    <row r="546" spans="1:1" x14ac:dyDescent="0.3">
      <c r="A546" s="3"/>
    </row>
    <row r="547" spans="1:1" x14ac:dyDescent="0.3">
      <c r="A547" s="3"/>
    </row>
    <row r="548" spans="1:1" x14ac:dyDescent="0.3">
      <c r="A548" s="3"/>
    </row>
    <row r="549" spans="1:1" x14ac:dyDescent="0.3">
      <c r="A549" s="3"/>
    </row>
    <row r="550" spans="1:1" x14ac:dyDescent="0.3">
      <c r="A550" s="3"/>
    </row>
    <row r="551" spans="1:1" x14ac:dyDescent="0.3">
      <c r="A551" s="3"/>
    </row>
    <row r="552" spans="1:1" x14ac:dyDescent="0.3">
      <c r="A552" s="3"/>
    </row>
    <row r="553" spans="1:1" x14ac:dyDescent="0.3">
      <c r="A553" s="3"/>
    </row>
    <row r="554" spans="1:1" x14ac:dyDescent="0.3">
      <c r="A554" s="3"/>
    </row>
    <row r="555" spans="1:1" x14ac:dyDescent="0.3">
      <c r="A555" s="3"/>
    </row>
    <row r="556" spans="1:1" x14ac:dyDescent="0.3">
      <c r="A556" s="3"/>
    </row>
    <row r="557" spans="1:1" x14ac:dyDescent="0.3">
      <c r="A557" s="3"/>
    </row>
    <row r="558" spans="1:1" x14ac:dyDescent="0.3">
      <c r="A558" s="3"/>
    </row>
    <row r="559" spans="1:1" x14ac:dyDescent="0.3">
      <c r="A559" s="3"/>
    </row>
    <row r="560" spans="1:1" x14ac:dyDescent="0.3">
      <c r="A560" s="3"/>
    </row>
    <row r="561" spans="1:1" x14ac:dyDescent="0.3">
      <c r="A561" s="3"/>
    </row>
    <row r="562" spans="1:1" x14ac:dyDescent="0.3">
      <c r="A562" s="3"/>
    </row>
    <row r="563" spans="1:1" x14ac:dyDescent="0.3">
      <c r="A563" s="3"/>
    </row>
    <row r="564" spans="1:1" x14ac:dyDescent="0.3">
      <c r="A564" s="3"/>
    </row>
    <row r="565" spans="1:1" x14ac:dyDescent="0.3">
      <c r="A565" s="3"/>
    </row>
    <row r="566" spans="1:1" x14ac:dyDescent="0.3">
      <c r="A566" s="3"/>
    </row>
    <row r="567" spans="1:1" x14ac:dyDescent="0.3">
      <c r="A567" s="3"/>
    </row>
    <row r="568" spans="1:1" x14ac:dyDescent="0.3">
      <c r="A568" s="3"/>
    </row>
    <row r="569" spans="1:1" x14ac:dyDescent="0.3">
      <c r="A569" s="3"/>
    </row>
    <row r="570" spans="1:1" x14ac:dyDescent="0.3">
      <c r="A570" s="3"/>
    </row>
    <row r="571" spans="1:1" x14ac:dyDescent="0.3">
      <c r="A571" s="3"/>
    </row>
    <row r="572" spans="1:1" x14ac:dyDescent="0.3">
      <c r="A572" s="3"/>
    </row>
    <row r="573" spans="1:1" x14ac:dyDescent="0.3">
      <c r="A573" s="3"/>
    </row>
    <row r="574" spans="1:1" x14ac:dyDescent="0.3">
      <c r="A574" s="3"/>
    </row>
    <row r="575" spans="1:1" x14ac:dyDescent="0.3">
      <c r="A575" s="3"/>
    </row>
    <row r="576" spans="1:1" x14ac:dyDescent="0.3">
      <c r="A576" s="3"/>
    </row>
    <row r="577" spans="1:1" x14ac:dyDescent="0.3">
      <c r="A577" s="3"/>
    </row>
    <row r="578" spans="1:1" x14ac:dyDescent="0.3">
      <c r="A578" s="3"/>
    </row>
    <row r="579" spans="1:1" x14ac:dyDescent="0.3">
      <c r="A579" s="3"/>
    </row>
    <row r="580" spans="1:1" x14ac:dyDescent="0.3">
      <c r="A580" s="3"/>
    </row>
    <row r="581" spans="1:1" x14ac:dyDescent="0.3">
      <c r="A581" s="3"/>
    </row>
    <row r="582" spans="1:1" x14ac:dyDescent="0.3">
      <c r="A582" s="3"/>
    </row>
    <row r="583" spans="1:1" x14ac:dyDescent="0.3">
      <c r="A583" s="3"/>
    </row>
    <row r="584" spans="1:1" x14ac:dyDescent="0.3">
      <c r="A584" s="3"/>
    </row>
    <row r="585" spans="1:1" x14ac:dyDescent="0.3">
      <c r="A585" s="3"/>
    </row>
    <row r="586" spans="1:1" x14ac:dyDescent="0.3">
      <c r="A586" s="3"/>
    </row>
    <row r="587" spans="1:1" x14ac:dyDescent="0.3">
      <c r="A587" s="3"/>
    </row>
    <row r="588" spans="1:1" x14ac:dyDescent="0.3">
      <c r="A588" s="3"/>
    </row>
    <row r="589" spans="1:1" x14ac:dyDescent="0.3">
      <c r="A589" s="3"/>
    </row>
    <row r="590" spans="1:1" x14ac:dyDescent="0.3">
      <c r="A590" s="3"/>
    </row>
    <row r="591" spans="1:1" x14ac:dyDescent="0.3">
      <c r="A591" s="3"/>
    </row>
    <row r="592" spans="1:1" x14ac:dyDescent="0.3">
      <c r="A592" s="3"/>
    </row>
    <row r="593" spans="1:1" x14ac:dyDescent="0.3">
      <c r="A593" s="3"/>
    </row>
    <row r="594" spans="1:1" x14ac:dyDescent="0.3">
      <c r="A594" s="3"/>
    </row>
    <row r="595" spans="1:1" x14ac:dyDescent="0.3">
      <c r="A595" s="3"/>
    </row>
    <row r="596" spans="1:1" x14ac:dyDescent="0.3">
      <c r="A596" s="3"/>
    </row>
    <row r="597" spans="1:1" x14ac:dyDescent="0.3">
      <c r="A597" s="3"/>
    </row>
    <row r="598" spans="1:1" x14ac:dyDescent="0.3">
      <c r="A598" s="3"/>
    </row>
    <row r="599" spans="1:1" x14ac:dyDescent="0.3">
      <c r="A599" s="3"/>
    </row>
    <row r="600" spans="1:1" x14ac:dyDescent="0.3">
      <c r="A600" s="3"/>
    </row>
    <row r="601" spans="1:1" x14ac:dyDescent="0.3">
      <c r="A601" s="3"/>
    </row>
    <row r="602" spans="1:1" x14ac:dyDescent="0.3">
      <c r="A602" s="3"/>
    </row>
    <row r="603" spans="1:1" x14ac:dyDescent="0.3">
      <c r="A603" s="3"/>
    </row>
    <row r="604" spans="1:1" x14ac:dyDescent="0.3">
      <c r="A604" s="3"/>
    </row>
    <row r="605" spans="1:1" x14ac:dyDescent="0.3">
      <c r="A605" s="3"/>
    </row>
    <row r="606" spans="1:1" x14ac:dyDescent="0.3">
      <c r="A606" s="3"/>
    </row>
    <row r="607" spans="1:1" x14ac:dyDescent="0.3">
      <c r="A607" s="3"/>
    </row>
    <row r="608" spans="1:1" x14ac:dyDescent="0.3">
      <c r="A608" s="3"/>
    </row>
    <row r="609" spans="1:1" x14ac:dyDescent="0.3">
      <c r="A609" s="3"/>
    </row>
    <row r="610" spans="1:1" x14ac:dyDescent="0.3">
      <c r="A610" s="3"/>
    </row>
    <row r="611" spans="1:1" x14ac:dyDescent="0.3">
      <c r="A611" s="3"/>
    </row>
    <row r="612" spans="1:1" x14ac:dyDescent="0.3">
      <c r="A612" s="3"/>
    </row>
    <row r="613" spans="1:1" x14ac:dyDescent="0.3">
      <c r="A613" s="3"/>
    </row>
    <row r="614" spans="1:1" x14ac:dyDescent="0.3">
      <c r="A614" s="3"/>
    </row>
    <row r="615" spans="1:1" x14ac:dyDescent="0.3">
      <c r="A615" s="3"/>
    </row>
    <row r="616" spans="1:1" x14ac:dyDescent="0.3">
      <c r="A616" s="3"/>
    </row>
    <row r="617" spans="1:1" x14ac:dyDescent="0.3">
      <c r="A617" s="3"/>
    </row>
    <row r="618" spans="1:1" x14ac:dyDescent="0.3">
      <c r="A618" s="3"/>
    </row>
    <row r="619" spans="1:1" x14ac:dyDescent="0.3">
      <c r="A619" s="3"/>
    </row>
    <row r="620" spans="1:1" x14ac:dyDescent="0.3">
      <c r="A620" s="3"/>
    </row>
    <row r="621" spans="1:1" x14ac:dyDescent="0.3">
      <c r="A621" s="3"/>
    </row>
    <row r="622" spans="1:1" x14ac:dyDescent="0.3">
      <c r="A622" s="3"/>
    </row>
    <row r="623" spans="1:1" x14ac:dyDescent="0.3">
      <c r="A623" s="3"/>
    </row>
    <row r="624" spans="1:1" x14ac:dyDescent="0.3">
      <c r="A624" s="3"/>
    </row>
    <row r="625" spans="1:1" x14ac:dyDescent="0.3">
      <c r="A625" s="3"/>
    </row>
    <row r="626" spans="1:1" x14ac:dyDescent="0.3">
      <c r="A626" s="3"/>
    </row>
    <row r="627" spans="1:1" x14ac:dyDescent="0.3">
      <c r="A627" s="3"/>
    </row>
    <row r="628" spans="1:1" x14ac:dyDescent="0.3">
      <c r="A628" s="3"/>
    </row>
    <row r="629" spans="1:1" x14ac:dyDescent="0.3">
      <c r="A629" s="3"/>
    </row>
    <row r="630" spans="1:1" x14ac:dyDescent="0.3">
      <c r="A630" s="3"/>
    </row>
    <row r="631" spans="1:1" x14ac:dyDescent="0.3">
      <c r="A631" s="3"/>
    </row>
    <row r="632" spans="1:1" x14ac:dyDescent="0.3">
      <c r="A632" s="3"/>
    </row>
    <row r="633" spans="1:1" x14ac:dyDescent="0.3">
      <c r="A633" s="3"/>
    </row>
    <row r="634" spans="1:1" x14ac:dyDescent="0.3">
      <c r="A634" s="3"/>
    </row>
    <row r="635" spans="1:1" x14ac:dyDescent="0.3">
      <c r="A635" s="3"/>
    </row>
    <row r="636" spans="1:1" x14ac:dyDescent="0.3">
      <c r="A636" s="3"/>
    </row>
    <row r="637" spans="1:1" x14ac:dyDescent="0.3">
      <c r="A637" s="3"/>
    </row>
    <row r="638" spans="1:1" x14ac:dyDescent="0.3">
      <c r="A638" s="3"/>
    </row>
    <row r="639" spans="1:1" x14ac:dyDescent="0.3">
      <c r="A639" s="3"/>
    </row>
    <row r="640" spans="1:1" x14ac:dyDescent="0.3">
      <c r="A640" s="3"/>
    </row>
    <row r="641" spans="1:1" x14ac:dyDescent="0.3">
      <c r="A641" s="3"/>
    </row>
    <row r="642" spans="1:1" x14ac:dyDescent="0.3">
      <c r="A642" s="3"/>
    </row>
    <row r="643" spans="1:1" x14ac:dyDescent="0.3">
      <c r="A643" s="3"/>
    </row>
    <row r="644" spans="1:1" x14ac:dyDescent="0.3">
      <c r="A644" s="3"/>
    </row>
    <row r="645" spans="1:1" x14ac:dyDescent="0.3">
      <c r="A645" s="3"/>
    </row>
    <row r="646" spans="1:1" x14ac:dyDescent="0.3">
      <c r="A646" s="3"/>
    </row>
    <row r="647" spans="1:1" x14ac:dyDescent="0.3">
      <c r="A647" s="3"/>
    </row>
    <row r="648" spans="1:1" x14ac:dyDescent="0.3">
      <c r="A648" s="3"/>
    </row>
    <row r="649" spans="1:1" x14ac:dyDescent="0.3">
      <c r="A649" s="3"/>
    </row>
    <row r="650" spans="1:1" x14ac:dyDescent="0.3">
      <c r="A650" s="3"/>
    </row>
    <row r="651" spans="1:1" x14ac:dyDescent="0.3">
      <c r="A651" s="3"/>
    </row>
    <row r="652" spans="1:1" x14ac:dyDescent="0.3">
      <c r="A652" s="3"/>
    </row>
    <row r="653" spans="1:1" x14ac:dyDescent="0.3">
      <c r="A653" s="3"/>
    </row>
    <row r="654" spans="1:1" x14ac:dyDescent="0.3">
      <c r="A654" s="3"/>
    </row>
    <row r="655" spans="1:1" x14ac:dyDescent="0.3">
      <c r="A655" s="3"/>
    </row>
    <row r="656" spans="1:1" x14ac:dyDescent="0.3">
      <c r="A656" s="3"/>
    </row>
    <row r="657" spans="1:1" x14ac:dyDescent="0.3">
      <c r="A657" s="3"/>
    </row>
    <row r="658" spans="1:1" x14ac:dyDescent="0.3">
      <c r="A658" s="3"/>
    </row>
    <row r="659" spans="1:1" x14ac:dyDescent="0.3">
      <c r="A659" s="3"/>
    </row>
    <row r="660" spans="1:1" x14ac:dyDescent="0.3">
      <c r="A660" s="3"/>
    </row>
    <row r="661" spans="1:1" x14ac:dyDescent="0.3">
      <c r="A661" s="3"/>
    </row>
    <row r="662" spans="1:1" x14ac:dyDescent="0.3">
      <c r="A662" s="3"/>
    </row>
    <row r="663" spans="1:1" x14ac:dyDescent="0.3">
      <c r="A663" s="3"/>
    </row>
    <row r="664" spans="1:1" x14ac:dyDescent="0.3">
      <c r="A664" s="3"/>
    </row>
    <row r="665" spans="1:1" x14ac:dyDescent="0.3">
      <c r="A665" s="3"/>
    </row>
    <row r="666" spans="1:1" x14ac:dyDescent="0.3">
      <c r="A666" s="3"/>
    </row>
    <row r="667" spans="1:1" x14ac:dyDescent="0.3">
      <c r="A667" s="3"/>
    </row>
    <row r="668" spans="1:1" x14ac:dyDescent="0.3">
      <c r="A668" s="3"/>
    </row>
    <row r="669" spans="1:1" x14ac:dyDescent="0.3">
      <c r="A669" s="3"/>
    </row>
    <row r="670" spans="1:1" x14ac:dyDescent="0.3">
      <c r="A670" s="3"/>
    </row>
    <row r="671" spans="1:1" x14ac:dyDescent="0.3">
      <c r="A671" s="3"/>
    </row>
    <row r="672" spans="1:1" x14ac:dyDescent="0.3">
      <c r="A672" s="3"/>
    </row>
    <row r="673" spans="1:1" x14ac:dyDescent="0.3">
      <c r="A673" s="3"/>
    </row>
    <row r="674" spans="1:1" x14ac:dyDescent="0.3">
      <c r="A674" s="3"/>
    </row>
    <row r="675" spans="1:1" x14ac:dyDescent="0.3">
      <c r="A675" s="3"/>
    </row>
    <row r="676" spans="1:1" x14ac:dyDescent="0.3">
      <c r="A676" s="3"/>
    </row>
    <row r="677" spans="1:1" x14ac:dyDescent="0.3">
      <c r="A677" s="3"/>
    </row>
    <row r="678" spans="1:1" x14ac:dyDescent="0.3">
      <c r="A678" s="3"/>
    </row>
    <row r="679" spans="1:1" x14ac:dyDescent="0.3">
      <c r="A679" s="3"/>
    </row>
    <row r="680" spans="1:1" x14ac:dyDescent="0.3">
      <c r="A680" s="3"/>
    </row>
    <row r="681" spans="1:1" x14ac:dyDescent="0.3">
      <c r="A681" s="3"/>
    </row>
    <row r="682" spans="1:1" x14ac:dyDescent="0.3">
      <c r="A682" s="3"/>
    </row>
    <row r="683" spans="1:1" x14ac:dyDescent="0.3">
      <c r="A683" s="3"/>
    </row>
    <row r="684" spans="1:1" x14ac:dyDescent="0.3">
      <c r="A684" s="3"/>
    </row>
    <row r="685" spans="1:1" x14ac:dyDescent="0.3">
      <c r="A685" s="3"/>
    </row>
    <row r="686" spans="1:1" x14ac:dyDescent="0.3">
      <c r="A686" s="3"/>
    </row>
    <row r="687" spans="1:1" x14ac:dyDescent="0.3">
      <c r="A687" s="3"/>
    </row>
    <row r="688" spans="1:1" x14ac:dyDescent="0.3">
      <c r="A688" s="3"/>
    </row>
    <row r="689" spans="1:1" x14ac:dyDescent="0.3">
      <c r="A689" s="3"/>
    </row>
    <row r="690" spans="1:1" x14ac:dyDescent="0.3">
      <c r="A690" s="3"/>
    </row>
    <row r="691" spans="1:1" x14ac:dyDescent="0.3">
      <c r="A691" s="3"/>
    </row>
    <row r="692" spans="1:1" x14ac:dyDescent="0.3">
      <c r="A692" s="3"/>
    </row>
    <row r="693" spans="1:1" x14ac:dyDescent="0.3">
      <c r="A693" s="3"/>
    </row>
    <row r="694" spans="1:1" x14ac:dyDescent="0.3">
      <c r="A694" s="3"/>
    </row>
    <row r="695" spans="1:1" x14ac:dyDescent="0.3">
      <c r="A695" s="3"/>
    </row>
    <row r="696" spans="1:1" x14ac:dyDescent="0.3">
      <c r="A696" s="3"/>
    </row>
    <row r="697" spans="1:1" x14ac:dyDescent="0.3">
      <c r="A697" s="3"/>
    </row>
    <row r="698" spans="1:1" x14ac:dyDescent="0.3">
      <c r="A698" s="3"/>
    </row>
    <row r="699" spans="1:1" x14ac:dyDescent="0.3">
      <c r="A699" s="3"/>
    </row>
    <row r="700" spans="1:1" x14ac:dyDescent="0.3">
      <c r="A700" s="3"/>
    </row>
    <row r="701" spans="1:1" x14ac:dyDescent="0.3">
      <c r="A701" s="3"/>
    </row>
    <row r="702" spans="1:1" x14ac:dyDescent="0.3">
      <c r="A702" s="3"/>
    </row>
    <row r="703" spans="1:1" x14ac:dyDescent="0.3">
      <c r="A703" s="3"/>
    </row>
    <row r="704" spans="1:1" x14ac:dyDescent="0.3">
      <c r="A704" s="3"/>
    </row>
    <row r="705" spans="1:1" x14ac:dyDescent="0.3">
      <c r="A705" s="3"/>
    </row>
    <row r="706" spans="1:1" x14ac:dyDescent="0.3">
      <c r="A706" s="3"/>
    </row>
    <row r="707" spans="1:1" x14ac:dyDescent="0.3">
      <c r="A707" s="3"/>
    </row>
    <row r="708" spans="1:1" x14ac:dyDescent="0.3">
      <c r="A708" s="3"/>
    </row>
    <row r="709" spans="1:1" x14ac:dyDescent="0.3">
      <c r="A709" s="3"/>
    </row>
    <row r="710" spans="1:1" x14ac:dyDescent="0.3">
      <c r="A710" s="3"/>
    </row>
    <row r="711" spans="1:1" x14ac:dyDescent="0.3">
      <c r="A711" s="3"/>
    </row>
    <row r="712" spans="1:1" x14ac:dyDescent="0.3">
      <c r="A712" s="3"/>
    </row>
    <row r="713" spans="1:1" x14ac:dyDescent="0.3">
      <c r="A713" s="3"/>
    </row>
    <row r="714" spans="1:1" x14ac:dyDescent="0.3">
      <c r="A714" s="3"/>
    </row>
    <row r="715" spans="1:1" x14ac:dyDescent="0.3">
      <c r="A715" s="3"/>
    </row>
    <row r="716" spans="1:1" x14ac:dyDescent="0.3">
      <c r="A716" s="3"/>
    </row>
    <row r="717" spans="1:1" x14ac:dyDescent="0.3">
      <c r="A717" s="3"/>
    </row>
    <row r="718" spans="1:1" x14ac:dyDescent="0.3">
      <c r="A718" s="3"/>
    </row>
    <row r="719" spans="1:1" x14ac:dyDescent="0.3">
      <c r="A719" s="3"/>
    </row>
    <row r="720" spans="1:1" x14ac:dyDescent="0.3">
      <c r="A720" s="3"/>
    </row>
    <row r="721" spans="1:1" x14ac:dyDescent="0.3">
      <c r="A721" s="3"/>
    </row>
    <row r="722" spans="1:1" x14ac:dyDescent="0.3">
      <c r="A722" s="3"/>
    </row>
    <row r="723" spans="1:1" x14ac:dyDescent="0.3">
      <c r="A723" s="3"/>
    </row>
    <row r="724" spans="1:1" x14ac:dyDescent="0.3">
      <c r="A724" s="3"/>
    </row>
    <row r="725" spans="1:1" x14ac:dyDescent="0.3">
      <c r="A725" s="3"/>
    </row>
    <row r="726" spans="1:1" x14ac:dyDescent="0.3">
      <c r="A726" s="3"/>
    </row>
    <row r="727" spans="1:1" x14ac:dyDescent="0.3">
      <c r="A727" s="3"/>
    </row>
    <row r="728" spans="1:1" x14ac:dyDescent="0.3">
      <c r="A728" s="3"/>
    </row>
    <row r="729" spans="1:1" x14ac:dyDescent="0.3">
      <c r="A729" s="3"/>
    </row>
    <row r="730" spans="1:1" x14ac:dyDescent="0.3">
      <c r="A730" s="3"/>
    </row>
    <row r="731" spans="1:1" x14ac:dyDescent="0.3">
      <c r="A731" s="3"/>
    </row>
    <row r="732" spans="1:1" x14ac:dyDescent="0.3">
      <c r="A732" s="3"/>
    </row>
    <row r="733" spans="1:1" x14ac:dyDescent="0.3">
      <c r="A733" s="3"/>
    </row>
    <row r="734" spans="1:1" x14ac:dyDescent="0.3">
      <c r="A734" s="3"/>
    </row>
    <row r="735" spans="1:1" x14ac:dyDescent="0.3">
      <c r="A735" s="3"/>
    </row>
    <row r="736" spans="1:1" x14ac:dyDescent="0.3">
      <c r="A736" s="3"/>
    </row>
    <row r="737" spans="1:1" x14ac:dyDescent="0.3">
      <c r="A737" s="3"/>
    </row>
    <row r="738" spans="1:1" x14ac:dyDescent="0.3">
      <c r="A738" s="3"/>
    </row>
    <row r="739" spans="1:1" x14ac:dyDescent="0.3">
      <c r="A739" s="3"/>
    </row>
    <row r="740" spans="1:1" x14ac:dyDescent="0.3">
      <c r="A740" s="3"/>
    </row>
    <row r="741" spans="1:1" x14ac:dyDescent="0.3">
      <c r="A741" s="3"/>
    </row>
    <row r="742" spans="1:1" x14ac:dyDescent="0.3">
      <c r="A742" s="3"/>
    </row>
    <row r="743" spans="1:1" x14ac:dyDescent="0.3">
      <c r="A743" s="3"/>
    </row>
    <row r="744" spans="1:1" x14ac:dyDescent="0.3">
      <c r="A744" s="3"/>
    </row>
    <row r="745" spans="1:1" x14ac:dyDescent="0.3">
      <c r="A745" s="3"/>
    </row>
    <row r="746" spans="1:1" x14ac:dyDescent="0.3">
      <c r="A746" s="3"/>
    </row>
    <row r="747" spans="1:1" x14ac:dyDescent="0.3">
      <c r="A747" s="3"/>
    </row>
    <row r="748" spans="1:1" x14ac:dyDescent="0.3">
      <c r="A748" s="3"/>
    </row>
    <row r="749" spans="1:1" x14ac:dyDescent="0.3">
      <c r="A749" s="3"/>
    </row>
    <row r="750" spans="1:1" x14ac:dyDescent="0.3">
      <c r="A750" s="3"/>
    </row>
    <row r="751" spans="1:1" x14ac:dyDescent="0.3">
      <c r="A751" s="3"/>
    </row>
    <row r="752" spans="1:1" x14ac:dyDescent="0.3">
      <c r="A752" s="3"/>
    </row>
    <row r="753" spans="1:1" x14ac:dyDescent="0.3">
      <c r="A753" s="3"/>
    </row>
    <row r="754" spans="1:1" x14ac:dyDescent="0.3">
      <c r="A754" s="3"/>
    </row>
    <row r="755" spans="1:1" x14ac:dyDescent="0.3">
      <c r="A755" s="3"/>
    </row>
    <row r="756" spans="1:1" x14ac:dyDescent="0.3">
      <c r="A756" s="3"/>
    </row>
    <row r="757" spans="1:1" x14ac:dyDescent="0.3">
      <c r="A757" s="3"/>
    </row>
    <row r="758" spans="1:1" x14ac:dyDescent="0.3">
      <c r="A758" s="3"/>
    </row>
    <row r="759" spans="1:1" x14ac:dyDescent="0.3">
      <c r="A759" s="3"/>
    </row>
    <row r="760" spans="1:1" x14ac:dyDescent="0.3">
      <c r="A760" s="3"/>
    </row>
    <row r="761" spans="1:1" x14ac:dyDescent="0.3">
      <c r="A761" s="3"/>
    </row>
    <row r="762" spans="1:1" x14ac:dyDescent="0.3">
      <c r="A762" s="3"/>
    </row>
    <row r="763" spans="1:1" x14ac:dyDescent="0.3">
      <c r="A763" s="3"/>
    </row>
    <row r="764" spans="1:1" x14ac:dyDescent="0.3">
      <c r="A764" s="3"/>
    </row>
    <row r="765" spans="1:1" x14ac:dyDescent="0.3">
      <c r="A765" s="3"/>
    </row>
    <row r="766" spans="1:1" x14ac:dyDescent="0.3">
      <c r="A766" s="3"/>
    </row>
    <row r="767" spans="1:1" x14ac:dyDescent="0.3">
      <c r="A767" s="3"/>
    </row>
    <row r="768" spans="1:1" x14ac:dyDescent="0.3">
      <c r="A768" s="3"/>
    </row>
    <row r="769" spans="1:1" x14ac:dyDescent="0.3">
      <c r="A769" s="3"/>
    </row>
    <row r="770" spans="1:1" x14ac:dyDescent="0.3">
      <c r="A770" s="3"/>
    </row>
    <row r="771" spans="1:1" x14ac:dyDescent="0.3">
      <c r="A771" s="3"/>
    </row>
    <row r="772" spans="1:1" x14ac:dyDescent="0.3">
      <c r="A772" s="3"/>
    </row>
    <row r="773" spans="1:1" x14ac:dyDescent="0.3">
      <c r="A773" s="3"/>
    </row>
    <row r="774" spans="1:1" x14ac:dyDescent="0.3">
      <c r="A774" s="3"/>
    </row>
    <row r="775" spans="1:1" x14ac:dyDescent="0.3">
      <c r="A775" s="3"/>
    </row>
    <row r="776" spans="1:1" x14ac:dyDescent="0.3">
      <c r="A776" s="3"/>
    </row>
    <row r="777" spans="1:1" x14ac:dyDescent="0.3">
      <c r="A777" s="3"/>
    </row>
    <row r="778" spans="1:1" x14ac:dyDescent="0.3">
      <c r="A778" s="3"/>
    </row>
    <row r="779" spans="1:1" x14ac:dyDescent="0.3">
      <c r="A779" s="3"/>
    </row>
    <row r="780" spans="1:1" x14ac:dyDescent="0.3">
      <c r="A780" s="3"/>
    </row>
    <row r="781" spans="1:1" x14ac:dyDescent="0.3">
      <c r="A781" s="3"/>
    </row>
    <row r="782" spans="1:1" x14ac:dyDescent="0.3">
      <c r="A782" s="3"/>
    </row>
    <row r="783" spans="1:1" x14ac:dyDescent="0.3">
      <c r="A783" s="3"/>
    </row>
    <row r="784" spans="1:1" x14ac:dyDescent="0.3">
      <c r="A784" s="3"/>
    </row>
    <row r="785" spans="1:1" x14ac:dyDescent="0.3">
      <c r="A785" s="3"/>
    </row>
    <row r="786" spans="1:1" x14ac:dyDescent="0.3">
      <c r="A786" s="3"/>
    </row>
    <row r="787" spans="1:1" x14ac:dyDescent="0.3">
      <c r="A787" s="3"/>
    </row>
    <row r="788" spans="1:1" x14ac:dyDescent="0.3">
      <c r="A788" s="3"/>
    </row>
    <row r="789" spans="1:1" x14ac:dyDescent="0.3">
      <c r="A789" s="3"/>
    </row>
    <row r="790" spans="1:1" x14ac:dyDescent="0.3">
      <c r="A790" s="3"/>
    </row>
    <row r="791" spans="1:1" x14ac:dyDescent="0.3">
      <c r="A791" s="3"/>
    </row>
    <row r="792" spans="1:1" x14ac:dyDescent="0.3">
      <c r="A792" s="3"/>
    </row>
    <row r="793" spans="1:1" x14ac:dyDescent="0.3">
      <c r="A793" s="3"/>
    </row>
    <row r="794" spans="1:1" x14ac:dyDescent="0.3">
      <c r="A794" s="3"/>
    </row>
    <row r="795" spans="1:1" x14ac:dyDescent="0.3">
      <c r="A795" s="3"/>
    </row>
    <row r="796" spans="1:1" x14ac:dyDescent="0.3">
      <c r="A796" s="3"/>
    </row>
    <row r="797" spans="1:1" x14ac:dyDescent="0.3">
      <c r="A797" s="3"/>
    </row>
    <row r="798" spans="1:1" x14ac:dyDescent="0.3">
      <c r="A798" s="3"/>
    </row>
    <row r="799" spans="1:1" x14ac:dyDescent="0.3">
      <c r="A799" s="3"/>
    </row>
    <row r="800" spans="1:1" x14ac:dyDescent="0.3">
      <c r="A800" s="3"/>
    </row>
    <row r="801" spans="1:1" x14ac:dyDescent="0.3">
      <c r="A801" s="3"/>
    </row>
    <row r="802" spans="1:1" x14ac:dyDescent="0.3">
      <c r="A802" s="3"/>
    </row>
    <row r="803" spans="1:1" x14ac:dyDescent="0.3">
      <c r="A803" s="3"/>
    </row>
    <row r="804" spans="1:1" x14ac:dyDescent="0.3">
      <c r="A804" s="3"/>
    </row>
    <row r="805" spans="1:1" x14ac:dyDescent="0.3">
      <c r="A805" s="3"/>
    </row>
    <row r="806" spans="1:1" x14ac:dyDescent="0.3">
      <c r="A806" s="3"/>
    </row>
    <row r="807" spans="1:1" x14ac:dyDescent="0.3">
      <c r="A807" s="3"/>
    </row>
    <row r="808" spans="1:1" x14ac:dyDescent="0.3">
      <c r="A808" s="3"/>
    </row>
    <row r="809" spans="1:1" x14ac:dyDescent="0.3">
      <c r="A809" s="3"/>
    </row>
    <row r="810" spans="1:1" x14ac:dyDescent="0.3">
      <c r="A810" s="3"/>
    </row>
    <row r="811" spans="1:1" x14ac:dyDescent="0.3">
      <c r="A811" s="3"/>
    </row>
    <row r="812" spans="1:1" x14ac:dyDescent="0.3">
      <c r="A812" s="3"/>
    </row>
    <row r="813" spans="1:1" x14ac:dyDescent="0.3">
      <c r="A813" s="3"/>
    </row>
    <row r="814" spans="1:1" x14ac:dyDescent="0.3">
      <c r="A814" s="3"/>
    </row>
    <row r="815" spans="1:1" x14ac:dyDescent="0.3">
      <c r="A815" s="3"/>
    </row>
    <row r="816" spans="1:1" x14ac:dyDescent="0.3">
      <c r="A816" s="3"/>
    </row>
    <row r="817" spans="1:1" x14ac:dyDescent="0.3">
      <c r="A817" s="3"/>
    </row>
    <row r="818" spans="1:1" x14ac:dyDescent="0.3">
      <c r="A818" s="3"/>
    </row>
    <row r="819" spans="1:1" x14ac:dyDescent="0.3">
      <c r="A819" s="3"/>
    </row>
    <row r="820" spans="1:1" x14ac:dyDescent="0.3">
      <c r="A820" s="3"/>
    </row>
    <row r="821" spans="1:1" x14ac:dyDescent="0.3">
      <c r="A821" s="3"/>
    </row>
    <row r="822" spans="1:1" x14ac:dyDescent="0.3">
      <c r="A822" s="3"/>
    </row>
    <row r="823" spans="1:1" x14ac:dyDescent="0.3">
      <c r="A823" s="3"/>
    </row>
    <row r="824" spans="1:1" x14ac:dyDescent="0.3">
      <c r="A824" s="3"/>
    </row>
    <row r="825" spans="1:1" x14ac:dyDescent="0.3">
      <c r="A825" s="3"/>
    </row>
    <row r="826" spans="1:1" x14ac:dyDescent="0.3">
      <c r="A826" s="3"/>
    </row>
    <row r="827" spans="1:1" x14ac:dyDescent="0.3">
      <c r="A827" s="3"/>
    </row>
    <row r="828" spans="1:1" x14ac:dyDescent="0.3">
      <c r="A828" s="3"/>
    </row>
    <row r="829" spans="1:1" x14ac:dyDescent="0.3">
      <c r="A829" s="3"/>
    </row>
    <row r="830" spans="1:1" x14ac:dyDescent="0.3">
      <c r="A830" s="3"/>
    </row>
    <row r="831" spans="1:1" x14ac:dyDescent="0.3">
      <c r="A831" s="3"/>
    </row>
    <row r="832" spans="1:1" x14ac:dyDescent="0.3">
      <c r="A832" s="3"/>
    </row>
    <row r="833" spans="1:1" x14ac:dyDescent="0.3">
      <c r="A833" s="3"/>
    </row>
    <row r="834" spans="1:1" x14ac:dyDescent="0.3">
      <c r="A834" s="3"/>
    </row>
    <row r="835" spans="1:1" x14ac:dyDescent="0.3">
      <c r="A835" s="3"/>
    </row>
    <row r="836" spans="1:1" x14ac:dyDescent="0.3">
      <c r="A836" s="3"/>
    </row>
    <row r="837" spans="1:1" x14ac:dyDescent="0.3">
      <c r="A837" s="3"/>
    </row>
    <row r="838" spans="1:1" x14ac:dyDescent="0.3">
      <c r="A838" s="3"/>
    </row>
    <row r="839" spans="1:1" x14ac:dyDescent="0.3">
      <c r="A839" s="3"/>
    </row>
    <row r="840" spans="1:1" x14ac:dyDescent="0.3">
      <c r="A840" s="3"/>
    </row>
    <row r="841" spans="1:1" x14ac:dyDescent="0.3">
      <c r="A841" s="3"/>
    </row>
    <row r="842" spans="1:1" x14ac:dyDescent="0.3">
      <c r="A842" s="3"/>
    </row>
    <row r="843" spans="1:1" x14ac:dyDescent="0.3">
      <c r="A843" s="3"/>
    </row>
    <row r="844" spans="1:1" x14ac:dyDescent="0.3">
      <c r="A844" s="3"/>
    </row>
    <row r="845" spans="1:1" x14ac:dyDescent="0.3">
      <c r="A845" s="3"/>
    </row>
    <row r="846" spans="1:1" x14ac:dyDescent="0.3">
      <c r="A846" s="3"/>
    </row>
    <row r="847" spans="1:1" x14ac:dyDescent="0.3">
      <c r="A847" s="3"/>
    </row>
    <row r="848" spans="1:1" x14ac:dyDescent="0.3">
      <c r="A848" s="3"/>
    </row>
    <row r="849" spans="1:1" x14ac:dyDescent="0.3">
      <c r="A849" s="3"/>
    </row>
    <row r="850" spans="1:1" x14ac:dyDescent="0.3">
      <c r="A850" s="3"/>
    </row>
    <row r="851" spans="1:1" x14ac:dyDescent="0.3">
      <c r="A851" s="3"/>
    </row>
    <row r="852" spans="1:1" x14ac:dyDescent="0.3">
      <c r="A852" s="3"/>
    </row>
    <row r="853" spans="1:1" x14ac:dyDescent="0.3">
      <c r="A853" s="3"/>
    </row>
    <row r="854" spans="1:1" x14ac:dyDescent="0.3">
      <c r="A854" s="3"/>
    </row>
    <row r="855" spans="1:1" x14ac:dyDescent="0.3">
      <c r="A855" s="3"/>
    </row>
    <row r="856" spans="1:1" x14ac:dyDescent="0.3">
      <c r="A856" s="3"/>
    </row>
    <row r="857" spans="1:1" x14ac:dyDescent="0.3">
      <c r="A857" s="3"/>
    </row>
    <row r="858" spans="1:1" x14ac:dyDescent="0.3">
      <c r="A858" s="3"/>
    </row>
    <row r="859" spans="1:1" x14ac:dyDescent="0.3">
      <c r="A859" s="3"/>
    </row>
    <row r="860" spans="1:1" x14ac:dyDescent="0.3">
      <c r="A860" s="3"/>
    </row>
    <row r="861" spans="1:1" x14ac:dyDescent="0.3">
      <c r="A861" s="3"/>
    </row>
    <row r="862" spans="1:1" x14ac:dyDescent="0.3">
      <c r="A862" s="3"/>
    </row>
    <row r="863" spans="1:1" x14ac:dyDescent="0.3">
      <c r="A863" s="3"/>
    </row>
    <row r="864" spans="1:1" x14ac:dyDescent="0.3">
      <c r="A864" s="3"/>
    </row>
    <row r="865" spans="1:1" x14ac:dyDescent="0.3">
      <c r="A865" s="3"/>
    </row>
    <row r="866" spans="1:1" x14ac:dyDescent="0.3">
      <c r="A866" s="3"/>
    </row>
    <row r="867" spans="1:1" x14ac:dyDescent="0.3">
      <c r="A867" s="3"/>
    </row>
    <row r="868" spans="1:1" x14ac:dyDescent="0.3">
      <c r="A868" s="3"/>
    </row>
    <row r="869" spans="1:1" x14ac:dyDescent="0.3">
      <c r="A869" s="3"/>
    </row>
    <row r="870" spans="1:1" x14ac:dyDescent="0.3">
      <c r="A870" s="3"/>
    </row>
    <row r="871" spans="1:1" x14ac:dyDescent="0.3">
      <c r="A871" s="3"/>
    </row>
    <row r="872" spans="1:1" x14ac:dyDescent="0.3">
      <c r="A872" s="3"/>
    </row>
    <row r="873" spans="1:1" x14ac:dyDescent="0.3">
      <c r="A873" s="3"/>
    </row>
    <row r="874" spans="1:1" x14ac:dyDescent="0.3">
      <c r="A874" s="3"/>
    </row>
    <row r="875" spans="1:1" x14ac:dyDescent="0.3">
      <c r="A875" s="3"/>
    </row>
    <row r="876" spans="1:1" x14ac:dyDescent="0.3">
      <c r="A876" s="3"/>
    </row>
    <row r="877" spans="1:1" x14ac:dyDescent="0.3">
      <c r="A877" s="3"/>
    </row>
    <row r="878" spans="1:1" x14ac:dyDescent="0.3">
      <c r="A878" s="3"/>
    </row>
    <row r="879" spans="1:1" x14ac:dyDescent="0.3">
      <c r="A879" s="3"/>
    </row>
    <row r="880" spans="1:1" x14ac:dyDescent="0.3">
      <c r="A880" s="3"/>
    </row>
    <row r="881" spans="1:1" x14ac:dyDescent="0.3">
      <c r="A881" s="3"/>
    </row>
    <row r="882" spans="1:1" x14ac:dyDescent="0.3">
      <c r="A882" s="3"/>
    </row>
    <row r="883" spans="1:1" x14ac:dyDescent="0.3">
      <c r="A883" s="3"/>
    </row>
    <row r="884" spans="1:1" x14ac:dyDescent="0.3">
      <c r="A884" s="3"/>
    </row>
    <row r="885" spans="1:1" x14ac:dyDescent="0.3">
      <c r="A885" s="3"/>
    </row>
    <row r="886" spans="1:1" x14ac:dyDescent="0.3">
      <c r="A886" s="3"/>
    </row>
    <row r="887" spans="1:1" x14ac:dyDescent="0.3">
      <c r="A887" s="3"/>
    </row>
    <row r="888" spans="1:1" x14ac:dyDescent="0.3">
      <c r="A888" s="3"/>
    </row>
    <row r="889" spans="1:1" x14ac:dyDescent="0.3">
      <c r="A889" s="3"/>
    </row>
    <row r="890" spans="1:1" x14ac:dyDescent="0.3">
      <c r="A890" s="3"/>
    </row>
    <row r="891" spans="1:1" x14ac:dyDescent="0.3">
      <c r="A891" s="3"/>
    </row>
    <row r="892" spans="1:1" x14ac:dyDescent="0.3">
      <c r="A892" s="3"/>
    </row>
    <row r="893" spans="1:1" x14ac:dyDescent="0.3">
      <c r="A893" s="3"/>
    </row>
    <row r="894" spans="1:1" x14ac:dyDescent="0.3">
      <c r="A894" s="3"/>
    </row>
    <row r="895" spans="1:1" x14ac:dyDescent="0.3">
      <c r="A895" s="3"/>
    </row>
    <row r="896" spans="1:1" x14ac:dyDescent="0.3">
      <c r="A896" s="3"/>
    </row>
    <row r="897" spans="1:1" x14ac:dyDescent="0.3">
      <c r="A897" s="3"/>
    </row>
    <row r="898" spans="1:1" x14ac:dyDescent="0.3">
      <c r="A898" s="3"/>
    </row>
    <row r="899" spans="1:1" x14ac:dyDescent="0.3">
      <c r="A899" s="3"/>
    </row>
    <row r="900" spans="1:1" x14ac:dyDescent="0.3">
      <c r="A900" s="3"/>
    </row>
    <row r="901" spans="1:1" x14ac:dyDescent="0.3">
      <c r="A901" s="3"/>
    </row>
    <row r="902" spans="1:1" x14ac:dyDescent="0.3">
      <c r="A902" s="3"/>
    </row>
    <row r="903" spans="1:1" x14ac:dyDescent="0.3">
      <c r="A903" s="3"/>
    </row>
    <row r="904" spans="1:1" x14ac:dyDescent="0.3">
      <c r="A904" s="3"/>
    </row>
    <row r="905" spans="1:1" x14ac:dyDescent="0.3">
      <c r="A905" s="3"/>
    </row>
    <row r="906" spans="1:1" x14ac:dyDescent="0.3">
      <c r="A906" s="3"/>
    </row>
    <row r="907" spans="1:1" x14ac:dyDescent="0.3">
      <c r="A907" s="3"/>
    </row>
    <row r="908" spans="1:1" x14ac:dyDescent="0.3">
      <c r="A908" s="3"/>
    </row>
    <row r="909" spans="1:1" x14ac:dyDescent="0.3">
      <c r="A909" s="3"/>
    </row>
    <row r="910" spans="1:1" x14ac:dyDescent="0.3">
      <c r="A910" s="3"/>
    </row>
    <row r="911" spans="1:1" x14ac:dyDescent="0.3">
      <c r="A911" s="3"/>
    </row>
    <row r="912" spans="1:1" x14ac:dyDescent="0.3">
      <c r="A912" s="3"/>
    </row>
    <row r="913" spans="1:1" x14ac:dyDescent="0.3">
      <c r="A913" s="3"/>
    </row>
    <row r="914" spans="1:1" x14ac:dyDescent="0.3">
      <c r="A914" s="3"/>
    </row>
    <row r="915" spans="1:1" x14ac:dyDescent="0.3">
      <c r="A915" s="3"/>
    </row>
    <row r="916" spans="1:1" x14ac:dyDescent="0.3">
      <c r="A916" s="3"/>
    </row>
    <row r="917" spans="1:1" x14ac:dyDescent="0.3">
      <c r="A917" s="3"/>
    </row>
    <row r="918" spans="1:1" x14ac:dyDescent="0.3">
      <c r="A918" s="3"/>
    </row>
    <row r="919" spans="1:1" x14ac:dyDescent="0.3">
      <c r="A919" s="3"/>
    </row>
    <row r="920" spans="1:1" x14ac:dyDescent="0.3">
      <c r="A920" s="3"/>
    </row>
    <row r="921" spans="1:1" x14ac:dyDescent="0.3">
      <c r="A921" s="3"/>
    </row>
    <row r="922" spans="1:1" x14ac:dyDescent="0.3">
      <c r="A922" s="3"/>
    </row>
    <row r="923" spans="1:1" x14ac:dyDescent="0.3">
      <c r="A923" s="3"/>
    </row>
    <row r="924" spans="1:1" x14ac:dyDescent="0.3">
      <c r="A924" s="3"/>
    </row>
    <row r="925" spans="1:1" x14ac:dyDescent="0.3">
      <c r="A925" s="3"/>
    </row>
    <row r="926" spans="1:1" x14ac:dyDescent="0.3">
      <c r="A926" s="3"/>
    </row>
    <row r="927" spans="1:1" x14ac:dyDescent="0.3">
      <c r="A927" s="3"/>
    </row>
    <row r="928" spans="1:1" x14ac:dyDescent="0.3">
      <c r="A928" s="3"/>
    </row>
    <row r="929" spans="1:1" x14ac:dyDescent="0.3">
      <c r="A929" s="3"/>
    </row>
    <row r="930" spans="1:1" x14ac:dyDescent="0.3">
      <c r="A930" s="3"/>
    </row>
    <row r="931" spans="1:1" x14ac:dyDescent="0.3">
      <c r="A931" s="3"/>
    </row>
    <row r="932" spans="1:1" x14ac:dyDescent="0.3">
      <c r="A932" s="3"/>
    </row>
    <row r="933" spans="1:1" x14ac:dyDescent="0.3">
      <c r="A933" s="3"/>
    </row>
    <row r="934" spans="1:1" x14ac:dyDescent="0.3">
      <c r="A934" s="3"/>
    </row>
    <row r="935" spans="1:1" x14ac:dyDescent="0.3">
      <c r="A935" s="3"/>
    </row>
    <row r="936" spans="1:1" x14ac:dyDescent="0.3">
      <c r="A936" s="3"/>
    </row>
    <row r="937" spans="1:1" x14ac:dyDescent="0.3">
      <c r="A937" s="3"/>
    </row>
    <row r="938" spans="1:1" x14ac:dyDescent="0.3">
      <c r="A938" s="3"/>
    </row>
    <row r="939" spans="1:1" x14ac:dyDescent="0.3">
      <c r="A939" s="3"/>
    </row>
    <row r="940" spans="1:1" x14ac:dyDescent="0.3">
      <c r="A940" s="3"/>
    </row>
    <row r="941" spans="1:1" x14ac:dyDescent="0.3">
      <c r="A941" s="3"/>
    </row>
    <row r="942" spans="1:1" x14ac:dyDescent="0.3">
      <c r="A942" s="3"/>
    </row>
    <row r="943" spans="1:1" x14ac:dyDescent="0.3">
      <c r="A943" s="3"/>
    </row>
    <row r="944" spans="1:1" x14ac:dyDescent="0.3">
      <c r="A944" s="3"/>
    </row>
    <row r="945" spans="1:1" x14ac:dyDescent="0.3">
      <c r="A945" s="3"/>
    </row>
    <row r="946" spans="1:1" x14ac:dyDescent="0.3">
      <c r="A946" s="3"/>
    </row>
    <row r="947" spans="1:1" x14ac:dyDescent="0.3">
      <c r="A947" s="3"/>
    </row>
    <row r="948" spans="1:1" x14ac:dyDescent="0.3">
      <c r="A948" s="3"/>
    </row>
    <row r="949" spans="1:1" x14ac:dyDescent="0.3">
      <c r="A949" s="3"/>
    </row>
    <row r="950" spans="1:1" x14ac:dyDescent="0.3">
      <c r="A950" s="3"/>
    </row>
    <row r="951" spans="1:1" x14ac:dyDescent="0.3">
      <c r="A951" s="3"/>
    </row>
    <row r="952" spans="1:1" x14ac:dyDescent="0.3">
      <c r="A952" s="3"/>
    </row>
    <row r="953" spans="1:1" x14ac:dyDescent="0.3">
      <c r="A953" s="3"/>
    </row>
    <row r="954" spans="1:1" x14ac:dyDescent="0.3">
      <c r="A954" s="3"/>
    </row>
    <row r="955" spans="1:1" x14ac:dyDescent="0.3">
      <c r="A955" s="3"/>
    </row>
    <row r="956" spans="1:1" x14ac:dyDescent="0.3">
      <c r="A956" s="3"/>
    </row>
    <row r="957" spans="1:1" x14ac:dyDescent="0.3">
      <c r="A957" s="3"/>
    </row>
    <row r="958" spans="1:1" x14ac:dyDescent="0.3">
      <c r="A958" s="3"/>
    </row>
    <row r="959" spans="1:1" x14ac:dyDescent="0.3">
      <c r="A959" s="3"/>
    </row>
    <row r="960" spans="1:1" x14ac:dyDescent="0.3">
      <c r="A960" s="3"/>
    </row>
    <row r="961" spans="1:1" x14ac:dyDescent="0.3">
      <c r="A961" s="3"/>
    </row>
    <row r="962" spans="1:1" x14ac:dyDescent="0.3">
      <c r="A962" s="3"/>
    </row>
    <row r="963" spans="1:1" x14ac:dyDescent="0.3">
      <c r="A963" s="3"/>
    </row>
    <row r="964" spans="1:1" x14ac:dyDescent="0.3">
      <c r="A964" s="3"/>
    </row>
    <row r="965" spans="1:1" x14ac:dyDescent="0.3">
      <c r="A965" s="3"/>
    </row>
    <row r="966" spans="1:1" x14ac:dyDescent="0.3">
      <c r="A966" s="3"/>
    </row>
    <row r="967" spans="1:1" x14ac:dyDescent="0.3">
      <c r="A967" s="3"/>
    </row>
    <row r="968" spans="1:1" x14ac:dyDescent="0.3">
      <c r="A968" s="3"/>
    </row>
    <row r="969" spans="1:1" x14ac:dyDescent="0.3">
      <c r="A969" s="3"/>
    </row>
    <row r="970" spans="1:1" x14ac:dyDescent="0.3">
      <c r="A970" s="3"/>
    </row>
    <row r="971" spans="1:1" x14ac:dyDescent="0.3">
      <c r="A971" s="3"/>
    </row>
    <row r="972" spans="1:1" x14ac:dyDescent="0.3">
      <c r="A972" s="3"/>
    </row>
    <row r="973" spans="1:1" x14ac:dyDescent="0.3">
      <c r="A973" s="3"/>
    </row>
    <row r="974" spans="1:1" x14ac:dyDescent="0.3">
      <c r="A974" s="3"/>
    </row>
    <row r="975" spans="1:1" x14ac:dyDescent="0.3">
      <c r="A975" s="3"/>
    </row>
    <row r="976" spans="1:1" x14ac:dyDescent="0.3">
      <c r="A976" s="3"/>
    </row>
    <row r="977" spans="1:1" x14ac:dyDescent="0.3">
      <c r="A977" s="3"/>
    </row>
    <row r="978" spans="1:1" x14ac:dyDescent="0.3">
      <c r="A978" s="3"/>
    </row>
    <row r="979" spans="1:1" x14ac:dyDescent="0.3">
      <c r="A979" s="3"/>
    </row>
    <row r="980" spans="1:1" x14ac:dyDescent="0.3">
      <c r="A980" s="3"/>
    </row>
    <row r="981" spans="1:1" x14ac:dyDescent="0.3">
      <c r="A981" s="3"/>
    </row>
    <row r="982" spans="1:1" x14ac:dyDescent="0.3">
      <c r="A982" s="3"/>
    </row>
    <row r="983" spans="1:1" x14ac:dyDescent="0.3">
      <c r="A983" s="3"/>
    </row>
    <row r="984" spans="1:1" x14ac:dyDescent="0.3">
      <c r="A984" s="3"/>
    </row>
    <row r="985" spans="1:1" x14ac:dyDescent="0.3">
      <c r="A985" s="3"/>
    </row>
    <row r="986" spans="1:1" x14ac:dyDescent="0.3">
      <c r="A986" s="3"/>
    </row>
    <row r="987" spans="1:1" x14ac:dyDescent="0.3">
      <c r="A987" s="3"/>
    </row>
    <row r="988" spans="1:1" x14ac:dyDescent="0.3">
      <c r="A988" s="3"/>
    </row>
    <row r="989" spans="1:1" x14ac:dyDescent="0.3">
      <c r="A989" s="3"/>
    </row>
    <row r="990" spans="1:1" x14ac:dyDescent="0.3">
      <c r="A990" s="3"/>
    </row>
    <row r="991" spans="1:1" x14ac:dyDescent="0.3">
      <c r="A991" s="3"/>
    </row>
    <row r="992" spans="1:1" x14ac:dyDescent="0.3">
      <c r="A992" s="3"/>
    </row>
    <row r="993" spans="1:1" x14ac:dyDescent="0.3">
      <c r="A993" s="3"/>
    </row>
    <row r="994" spans="1:1" x14ac:dyDescent="0.3">
      <c r="A994" s="3"/>
    </row>
    <row r="995" spans="1:1" x14ac:dyDescent="0.3">
      <c r="A995" s="3"/>
    </row>
    <row r="996" spans="1:1" x14ac:dyDescent="0.3">
      <c r="A996" s="3"/>
    </row>
    <row r="997" spans="1:1" x14ac:dyDescent="0.3">
      <c r="A997" s="3"/>
    </row>
    <row r="998" spans="1:1" x14ac:dyDescent="0.3">
      <c r="A998" s="3"/>
    </row>
    <row r="999" spans="1:1" x14ac:dyDescent="0.3">
      <c r="A999" s="3"/>
    </row>
    <row r="1000" spans="1:1" x14ac:dyDescent="0.3">
      <c r="A1000" s="3"/>
    </row>
    <row r="1001" spans="1:1" x14ac:dyDescent="0.3">
      <c r="A1001" s="3"/>
    </row>
    <row r="1002" spans="1:1" x14ac:dyDescent="0.3">
      <c r="A1002" s="3"/>
    </row>
    <row r="1003" spans="1:1" x14ac:dyDescent="0.3">
      <c r="A1003" s="3"/>
    </row>
    <row r="1004" spans="1:1" x14ac:dyDescent="0.3">
      <c r="A1004" s="3"/>
    </row>
    <row r="1005" spans="1:1" x14ac:dyDescent="0.3">
      <c r="A1005" s="3"/>
    </row>
    <row r="1006" spans="1:1" x14ac:dyDescent="0.3">
      <c r="A1006" s="3"/>
    </row>
    <row r="1007" spans="1:1" x14ac:dyDescent="0.3">
      <c r="A1007" s="3"/>
    </row>
    <row r="1008" spans="1:1" x14ac:dyDescent="0.3">
      <c r="A1008" s="3"/>
    </row>
    <row r="1009" spans="1:1" x14ac:dyDescent="0.3">
      <c r="A1009" s="3"/>
    </row>
    <row r="1010" spans="1:1" x14ac:dyDescent="0.3">
      <c r="A1010" s="3"/>
    </row>
    <row r="1011" spans="1:1" x14ac:dyDescent="0.3">
      <c r="A1011" s="3"/>
    </row>
    <row r="1012" spans="1:1" x14ac:dyDescent="0.3">
      <c r="A1012" s="3"/>
    </row>
    <row r="1013" spans="1:1" x14ac:dyDescent="0.3">
      <c r="A1013" s="3"/>
    </row>
    <row r="1014" spans="1:1" x14ac:dyDescent="0.3">
      <c r="A1014" s="3"/>
    </row>
    <row r="1015" spans="1:1" x14ac:dyDescent="0.3">
      <c r="A1015" s="3"/>
    </row>
    <row r="1016" spans="1:1" x14ac:dyDescent="0.3">
      <c r="A1016" s="3"/>
    </row>
    <row r="1017" spans="1:1" x14ac:dyDescent="0.3">
      <c r="A1017" s="3"/>
    </row>
    <row r="1018" spans="1:1" x14ac:dyDescent="0.3">
      <c r="A1018" s="3"/>
    </row>
    <row r="1019" spans="1:1" x14ac:dyDescent="0.3">
      <c r="A1019" s="3"/>
    </row>
    <row r="1020" spans="1:1" x14ac:dyDescent="0.3">
      <c r="A1020" s="3"/>
    </row>
    <row r="1021" spans="1:1" x14ac:dyDescent="0.3">
      <c r="A1021" s="3"/>
    </row>
    <row r="1022" spans="1:1" x14ac:dyDescent="0.3">
      <c r="A1022" s="3"/>
    </row>
    <row r="1023" spans="1:1" x14ac:dyDescent="0.3">
      <c r="A1023" s="3"/>
    </row>
    <row r="1024" spans="1:1" x14ac:dyDescent="0.3">
      <c r="A1024" s="3"/>
    </row>
    <row r="1025" spans="1:1" x14ac:dyDescent="0.3">
      <c r="A1025" s="3"/>
    </row>
    <row r="1026" spans="1:1" x14ac:dyDescent="0.3">
      <c r="A1026" s="3"/>
    </row>
    <row r="1027" spans="1:1" x14ac:dyDescent="0.3">
      <c r="A1027" s="3"/>
    </row>
    <row r="1028" spans="1:1" x14ac:dyDescent="0.3">
      <c r="A1028" s="3"/>
    </row>
    <row r="1029" spans="1:1" x14ac:dyDescent="0.3">
      <c r="A1029" s="3"/>
    </row>
    <row r="1030" spans="1:1" x14ac:dyDescent="0.3">
      <c r="A1030" s="3"/>
    </row>
    <row r="1031" spans="1:1" x14ac:dyDescent="0.3">
      <c r="A1031" s="3"/>
    </row>
    <row r="1032" spans="1:1" x14ac:dyDescent="0.3">
      <c r="A1032" s="3"/>
    </row>
    <row r="1033" spans="1:1" x14ac:dyDescent="0.3">
      <c r="A1033" s="3"/>
    </row>
    <row r="1034" spans="1:1" x14ac:dyDescent="0.3">
      <c r="A1034" s="3"/>
    </row>
    <row r="1035" spans="1:1" x14ac:dyDescent="0.3">
      <c r="A1035" s="3"/>
    </row>
    <row r="1036" spans="1:1" x14ac:dyDescent="0.3">
      <c r="A1036" s="3"/>
    </row>
    <row r="1037" spans="1:1" x14ac:dyDescent="0.3">
      <c r="A1037" s="3"/>
    </row>
    <row r="1038" spans="1:1" x14ac:dyDescent="0.3">
      <c r="A1038" s="3"/>
    </row>
    <row r="1039" spans="1:1" x14ac:dyDescent="0.3">
      <c r="A1039" s="3"/>
    </row>
    <row r="1040" spans="1:1" x14ac:dyDescent="0.3">
      <c r="A1040" s="3"/>
    </row>
    <row r="1041" spans="1:1" x14ac:dyDescent="0.3">
      <c r="A1041" s="3"/>
    </row>
    <row r="1042" spans="1:1" x14ac:dyDescent="0.3">
      <c r="A1042" s="3"/>
    </row>
    <row r="1043" spans="1:1" x14ac:dyDescent="0.3">
      <c r="A1043" s="3"/>
    </row>
    <row r="1044" spans="1:1" x14ac:dyDescent="0.3">
      <c r="A1044" s="3"/>
    </row>
    <row r="1045" spans="1:1" x14ac:dyDescent="0.3">
      <c r="A1045" s="3"/>
    </row>
    <row r="1046" spans="1:1" x14ac:dyDescent="0.3">
      <c r="A1046" s="3"/>
    </row>
    <row r="1047" spans="1:1" x14ac:dyDescent="0.3">
      <c r="A1047" s="3"/>
    </row>
    <row r="1048" spans="1:1" x14ac:dyDescent="0.3">
      <c r="A1048" s="3"/>
    </row>
    <row r="1049" spans="1:1" x14ac:dyDescent="0.3">
      <c r="A1049" s="3"/>
    </row>
    <row r="1050" spans="1:1" x14ac:dyDescent="0.3">
      <c r="A1050" s="3"/>
    </row>
    <row r="1051" spans="1:1" x14ac:dyDescent="0.3">
      <c r="A1051" s="3"/>
    </row>
    <row r="1052" spans="1:1" x14ac:dyDescent="0.3">
      <c r="A1052" s="3"/>
    </row>
    <row r="1053" spans="1:1" x14ac:dyDescent="0.3">
      <c r="A1053" s="3"/>
    </row>
    <row r="1054" spans="1:1" x14ac:dyDescent="0.3">
      <c r="A1054" s="3"/>
    </row>
    <row r="1055" spans="1:1" x14ac:dyDescent="0.3">
      <c r="A1055" s="3"/>
    </row>
    <row r="1056" spans="1:1" x14ac:dyDescent="0.3">
      <c r="A1056" s="3"/>
    </row>
    <row r="1057" spans="1:1" x14ac:dyDescent="0.3">
      <c r="A1057" s="3"/>
    </row>
    <row r="1058" spans="1:1" x14ac:dyDescent="0.3">
      <c r="A1058" s="3"/>
    </row>
    <row r="1059" spans="1:1" x14ac:dyDescent="0.3">
      <c r="A1059" s="3"/>
    </row>
    <row r="1060" spans="1:1" x14ac:dyDescent="0.3">
      <c r="A1060" s="3"/>
    </row>
    <row r="1061" spans="1:1" x14ac:dyDescent="0.3">
      <c r="A1061" s="3"/>
    </row>
    <row r="1062" spans="1:1" x14ac:dyDescent="0.3">
      <c r="A1062" s="3"/>
    </row>
    <row r="1063" spans="1:1" x14ac:dyDescent="0.3">
      <c r="A1063" s="3"/>
    </row>
    <row r="1064" spans="1:1" x14ac:dyDescent="0.3">
      <c r="A1064" s="3"/>
    </row>
    <row r="1065" spans="1:1" x14ac:dyDescent="0.3">
      <c r="A1065" s="3"/>
    </row>
    <row r="1066" spans="1:1" x14ac:dyDescent="0.3">
      <c r="A1066" s="3"/>
    </row>
    <row r="1067" spans="1:1" x14ac:dyDescent="0.3">
      <c r="A1067" s="3"/>
    </row>
    <row r="1068" spans="1:1" x14ac:dyDescent="0.3">
      <c r="A1068" s="3"/>
    </row>
    <row r="1069" spans="1:1" x14ac:dyDescent="0.3">
      <c r="A1069" s="3"/>
    </row>
    <row r="1070" spans="1:1" x14ac:dyDescent="0.3">
      <c r="A1070" s="3"/>
    </row>
    <row r="1071" spans="1:1" x14ac:dyDescent="0.3">
      <c r="A1071" s="3"/>
    </row>
    <row r="1072" spans="1:1" x14ac:dyDescent="0.3">
      <c r="A1072" s="3"/>
    </row>
    <row r="1073" spans="1:1" x14ac:dyDescent="0.3">
      <c r="A1073" s="3"/>
    </row>
    <row r="1074" spans="1:1" x14ac:dyDescent="0.3">
      <c r="A1074" s="3"/>
    </row>
    <row r="1075" spans="1:1" x14ac:dyDescent="0.3">
      <c r="A1075" s="3"/>
    </row>
    <row r="1076" spans="1:1" x14ac:dyDescent="0.3">
      <c r="A1076" s="3"/>
    </row>
    <row r="1077" spans="1:1" x14ac:dyDescent="0.3">
      <c r="A1077" s="3"/>
    </row>
    <row r="1078" spans="1:1" x14ac:dyDescent="0.3">
      <c r="A1078" s="3"/>
    </row>
    <row r="1079" spans="1:1" x14ac:dyDescent="0.3">
      <c r="A1079" s="3"/>
    </row>
    <row r="1080" spans="1:1" x14ac:dyDescent="0.3">
      <c r="A1080" s="3"/>
    </row>
    <row r="1081" spans="1:1" x14ac:dyDescent="0.3">
      <c r="A1081" s="3"/>
    </row>
    <row r="1082" spans="1:1" x14ac:dyDescent="0.3">
      <c r="A1082" s="3"/>
    </row>
    <row r="1083" spans="1:1" x14ac:dyDescent="0.3">
      <c r="A1083" s="3"/>
    </row>
    <row r="1084" spans="1:1" x14ac:dyDescent="0.3">
      <c r="A1084" s="3"/>
    </row>
    <row r="1085" spans="1:1" x14ac:dyDescent="0.3">
      <c r="A1085" s="3"/>
    </row>
    <row r="1086" spans="1:1" x14ac:dyDescent="0.3">
      <c r="A1086" s="3"/>
    </row>
    <row r="1087" spans="1:1" x14ac:dyDescent="0.3">
      <c r="A1087" s="3"/>
    </row>
    <row r="1088" spans="1:1" x14ac:dyDescent="0.3">
      <c r="A1088" s="3"/>
    </row>
    <row r="1089" spans="1:1" x14ac:dyDescent="0.3">
      <c r="A1089" s="3"/>
    </row>
    <row r="1090" spans="1:1" x14ac:dyDescent="0.3">
      <c r="A1090" s="3"/>
    </row>
    <row r="1091" spans="1:1" x14ac:dyDescent="0.3">
      <c r="A1091" s="3"/>
    </row>
    <row r="1092" spans="1:1" x14ac:dyDescent="0.3">
      <c r="A1092" s="3"/>
    </row>
    <row r="1093" spans="1:1" x14ac:dyDescent="0.3">
      <c r="A1093" s="3"/>
    </row>
    <row r="1094" spans="1:1" x14ac:dyDescent="0.3">
      <c r="A1094" s="3"/>
    </row>
    <row r="1095" spans="1:1" x14ac:dyDescent="0.3">
      <c r="A1095" s="3"/>
    </row>
    <row r="1096" spans="1:1" x14ac:dyDescent="0.3">
      <c r="A1096" s="3"/>
    </row>
    <row r="1097" spans="1:1" x14ac:dyDescent="0.3">
      <c r="A1097" s="3"/>
    </row>
    <row r="1098" spans="1:1" x14ac:dyDescent="0.3">
      <c r="A1098" s="3"/>
    </row>
    <row r="1099" spans="1:1" x14ac:dyDescent="0.3">
      <c r="A1099" s="3"/>
    </row>
    <row r="1100" spans="1:1" x14ac:dyDescent="0.3">
      <c r="A1100" s="3"/>
    </row>
    <row r="1101" spans="1:1" x14ac:dyDescent="0.3">
      <c r="A1101" s="3"/>
    </row>
    <row r="1102" spans="1:1" x14ac:dyDescent="0.3">
      <c r="A1102" s="3"/>
    </row>
    <row r="1103" spans="1:1" x14ac:dyDescent="0.3">
      <c r="A1103" s="3"/>
    </row>
    <row r="1104" spans="1:1" x14ac:dyDescent="0.3">
      <c r="A1104" s="3"/>
    </row>
    <row r="1105" spans="1:1" x14ac:dyDescent="0.3">
      <c r="A1105" s="3"/>
    </row>
    <row r="1106" spans="1:1" x14ac:dyDescent="0.3">
      <c r="A1106" s="3"/>
    </row>
    <row r="1107" spans="1:1" x14ac:dyDescent="0.3">
      <c r="A1107" s="3"/>
    </row>
    <row r="1108" spans="1:1" x14ac:dyDescent="0.3">
      <c r="A1108" s="3"/>
    </row>
    <row r="1109" spans="1:1" x14ac:dyDescent="0.3">
      <c r="A1109" s="3"/>
    </row>
    <row r="1110" spans="1:1" x14ac:dyDescent="0.3">
      <c r="A1110" s="3"/>
    </row>
    <row r="1111" spans="1:1" x14ac:dyDescent="0.3">
      <c r="A1111" s="3"/>
    </row>
    <row r="1112" spans="1:1" x14ac:dyDescent="0.3">
      <c r="A1112" s="3"/>
    </row>
    <row r="1113" spans="1:1" x14ac:dyDescent="0.3">
      <c r="A1113" s="3"/>
    </row>
    <row r="1114" spans="1:1" x14ac:dyDescent="0.3">
      <c r="A1114" s="3"/>
    </row>
    <row r="1115" spans="1:1" x14ac:dyDescent="0.3">
      <c r="A1115" s="3"/>
    </row>
    <row r="1116" spans="1:1" x14ac:dyDescent="0.3">
      <c r="A1116" s="3"/>
    </row>
    <row r="1117" spans="1:1" x14ac:dyDescent="0.3">
      <c r="A1117" s="3"/>
    </row>
    <row r="1118" spans="1:1" x14ac:dyDescent="0.3">
      <c r="A1118" s="3"/>
    </row>
    <row r="1119" spans="1:1" x14ac:dyDescent="0.3">
      <c r="A1119" s="3"/>
    </row>
    <row r="1120" spans="1:1" x14ac:dyDescent="0.3">
      <c r="A1120" s="3"/>
    </row>
    <row r="1121" spans="1:1" x14ac:dyDescent="0.3">
      <c r="A1121" s="3"/>
    </row>
    <row r="1122" spans="1:1" x14ac:dyDescent="0.3">
      <c r="A1122" s="3"/>
    </row>
    <row r="1123" spans="1:1" x14ac:dyDescent="0.3">
      <c r="A1123" s="3"/>
    </row>
    <row r="1124" spans="1:1" x14ac:dyDescent="0.3">
      <c r="A1124" s="3"/>
    </row>
    <row r="1125" spans="1:1" x14ac:dyDescent="0.3">
      <c r="A1125" s="3"/>
    </row>
    <row r="1126" spans="1:1" x14ac:dyDescent="0.3">
      <c r="A1126" s="3"/>
    </row>
  </sheetData>
  <pageMargins left="0.7" right="0.7" top="0.75" bottom="0.75" header="0.3" footer="0.3"/>
  <drawing r:id="rId1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26"/>
  <sheetViews>
    <sheetView showGridLines="0" tabSelected="1" zoomScale="102" zoomScaleNormal="102" workbookViewId="0">
      <selection activeCell="S11" sqref="S11"/>
    </sheetView>
  </sheetViews>
  <sheetFormatPr defaultRowHeight="14.4" x14ac:dyDescent="0.3"/>
  <sheetData>
    <row r="1" spans="1:20" ht="14.4" customHeight="1" x14ac:dyDescent="0.3">
      <c r="A1" s="10" t="s">
        <v>336</v>
      </c>
      <c r="B1" s="11"/>
      <c r="C1" s="11"/>
      <c r="D1" s="11"/>
      <c r="E1" s="11"/>
      <c r="F1" s="11"/>
      <c r="G1" s="11"/>
      <c r="H1" s="11"/>
      <c r="I1" s="11"/>
      <c r="J1" s="11"/>
      <c r="K1" s="11"/>
      <c r="L1" s="11"/>
      <c r="M1" s="11"/>
      <c r="N1" s="11"/>
      <c r="O1" s="11"/>
      <c r="P1" s="11"/>
      <c r="Q1" s="11"/>
      <c r="R1" s="7"/>
      <c r="S1" s="7"/>
      <c r="T1" s="7"/>
    </row>
    <row r="2" spans="1:20" x14ac:dyDescent="0.3">
      <c r="A2" s="12"/>
      <c r="B2" s="13"/>
      <c r="C2" s="13"/>
      <c r="D2" s="13"/>
      <c r="E2" s="13"/>
      <c r="F2" s="13"/>
      <c r="G2" s="13"/>
      <c r="H2" s="13"/>
      <c r="I2" s="13"/>
      <c r="J2" s="13"/>
      <c r="K2" s="13"/>
      <c r="L2" s="13"/>
      <c r="M2" s="13"/>
      <c r="N2" s="13"/>
      <c r="O2" s="13"/>
      <c r="P2" s="13"/>
      <c r="Q2" s="13"/>
      <c r="R2" s="7"/>
      <c r="S2" s="7"/>
      <c r="T2" s="7"/>
    </row>
    <row r="3" spans="1:20" x14ac:dyDescent="0.3">
      <c r="A3" s="12"/>
      <c r="B3" s="13"/>
      <c r="C3" s="13"/>
      <c r="D3" s="13"/>
      <c r="E3" s="13"/>
      <c r="F3" s="13"/>
      <c r="G3" s="13"/>
      <c r="H3" s="13"/>
      <c r="I3" s="13"/>
      <c r="J3" s="13"/>
      <c r="K3" s="13"/>
      <c r="L3" s="13"/>
      <c r="M3" s="13"/>
      <c r="N3" s="13"/>
      <c r="O3" s="13"/>
      <c r="P3" s="13"/>
      <c r="Q3" s="13"/>
      <c r="R3" s="7"/>
      <c r="S3" s="7"/>
      <c r="T3" s="7"/>
    </row>
    <row r="4" spans="1:20" x14ac:dyDescent="0.3">
      <c r="A4" s="12"/>
      <c r="B4" s="13"/>
      <c r="C4" s="13"/>
      <c r="D4" s="13"/>
      <c r="E4" s="13"/>
      <c r="F4" s="13"/>
      <c r="G4" s="13"/>
      <c r="H4" s="13"/>
      <c r="I4" s="13"/>
      <c r="J4" s="13"/>
      <c r="K4" s="13"/>
      <c r="L4" s="13"/>
      <c r="M4" s="13"/>
      <c r="N4" s="13"/>
      <c r="O4" s="13"/>
      <c r="P4" s="13"/>
      <c r="Q4" s="13"/>
      <c r="R4" s="7"/>
      <c r="S4" s="7"/>
      <c r="T4" s="7"/>
    </row>
    <row r="5" spans="1:20" x14ac:dyDescent="0.3">
      <c r="A5" s="12"/>
      <c r="B5" s="13"/>
      <c r="C5" s="13"/>
      <c r="D5" s="13"/>
      <c r="E5" s="13"/>
      <c r="F5" s="13"/>
      <c r="G5" s="13"/>
      <c r="H5" s="13"/>
      <c r="I5" s="13"/>
      <c r="J5" s="13"/>
      <c r="K5" s="13"/>
      <c r="L5" s="13"/>
      <c r="M5" s="13"/>
      <c r="N5" s="13"/>
      <c r="O5" s="13"/>
      <c r="P5" s="13"/>
      <c r="Q5" s="13"/>
      <c r="R5" s="7"/>
      <c r="S5" s="7"/>
      <c r="T5" s="7"/>
    </row>
    <row r="6" spans="1:20" ht="14.4" customHeight="1" x14ac:dyDescent="0.3">
      <c r="A6" s="8" t="s">
        <v>334</v>
      </c>
      <c r="B6" s="8"/>
      <c r="C6" s="8"/>
      <c r="D6" s="8"/>
      <c r="E6" s="8"/>
      <c r="F6" s="8"/>
      <c r="G6" s="8"/>
      <c r="H6" s="8"/>
      <c r="I6" s="8"/>
      <c r="J6" s="8"/>
      <c r="K6" s="8"/>
      <c r="L6" s="8"/>
      <c r="M6" s="8"/>
      <c r="N6" s="8"/>
      <c r="O6" s="8"/>
      <c r="P6" s="8"/>
      <c r="Q6" s="8"/>
      <c r="R6" s="7"/>
      <c r="S6" s="7"/>
      <c r="T6" s="7"/>
    </row>
    <row r="7" spans="1:20" x14ac:dyDescent="0.3">
      <c r="A7" s="8"/>
      <c r="B7" s="8"/>
      <c r="C7" s="8"/>
      <c r="D7" s="8"/>
      <c r="E7" s="8"/>
      <c r="F7" s="8"/>
      <c r="G7" s="8"/>
      <c r="H7" s="8"/>
      <c r="I7" s="8"/>
      <c r="J7" s="8"/>
      <c r="K7" s="8"/>
      <c r="L7" s="8"/>
      <c r="M7" s="8"/>
      <c r="N7" s="8"/>
      <c r="O7" s="8"/>
      <c r="P7" s="8"/>
      <c r="Q7" s="8"/>
      <c r="R7" s="7"/>
      <c r="S7" s="7"/>
      <c r="T7" s="7"/>
    </row>
    <row r="24" spans="1:17" x14ac:dyDescent="0.3">
      <c r="A24" s="8"/>
      <c r="B24" s="9"/>
      <c r="C24" s="9"/>
      <c r="D24" s="9"/>
      <c r="E24" s="9"/>
      <c r="F24" s="9"/>
      <c r="G24" s="9"/>
      <c r="H24" s="9"/>
      <c r="I24" s="9"/>
      <c r="J24" s="9"/>
      <c r="K24" s="9"/>
      <c r="L24" s="9"/>
      <c r="M24" s="9"/>
      <c r="N24" s="9"/>
      <c r="O24" s="9"/>
      <c r="P24" s="9"/>
      <c r="Q24" s="9"/>
    </row>
    <row r="25" spans="1:17" x14ac:dyDescent="0.3">
      <c r="A25" s="9"/>
      <c r="B25" s="9"/>
      <c r="C25" s="9"/>
      <c r="D25" s="9"/>
      <c r="E25" s="9"/>
      <c r="F25" s="9"/>
      <c r="G25" s="9"/>
      <c r="H25" s="9"/>
      <c r="I25" s="9"/>
      <c r="J25" s="9"/>
      <c r="K25" s="9"/>
      <c r="L25" s="9"/>
      <c r="M25" s="9"/>
      <c r="N25" s="9"/>
      <c r="O25" s="9"/>
      <c r="P25" s="9"/>
      <c r="Q25" s="9"/>
    </row>
    <row r="26" spans="1:17" x14ac:dyDescent="0.3">
      <c r="A26" s="9"/>
      <c r="B26" s="9"/>
      <c r="C26" s="9"/>
      <c r="D26" s="9"/>
      <c r="E26" s="9"/>
      <c r="F26" s="9"/>
      <c r="G26" s="9"/>
      <c r="H26" s="9"/>
      <c r="I26" s="9"/>
      <c r="J26" s="9"/>
      <c r="K26" s="9"/>
      <c r="L26" s="9"/>
      <c r="M26" s="9"/>
      <c r="N26" s="9"/>
      <c r="O26" s="9"/>
      <c r="P26" s="9"/>
      <c r="Q26" s="9"/>
    </row>
  </sheetData>
  <mergeCells count="3">
    <mergeCell ref="A24:Q26"/>
    <mergeCell ref="A1:Q5"/>
    <mergeCell ref="A6:Q7"/>
  </mergeCells>
  <pageMargins left="0.7" right="0.7" top="0.75" bottom="0.75" header="0.3" footer="0.3"/>
  <drawing r:id="rId1"/>
  <picture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ds_salaries</vt:lpstr>
      <vt:lpstr>Working Sheet</vt:lpstr>
      <vt:lpstr>Country Names</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Alejandro Reyes</cp:lastModifiedBy>
  <dcterms:created xsi:type="dcterms:W3CDTF">2023-05-08T21:33:08Z</dcterms:created>
  <dcterms:modified xsi:type="dcterms:W3CDTF">2023-05-11T14:55:21Z</dcterms:modified>
</cp:coreProperties>
</file>